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hidePivotFieldList="1" defaultThemeVersion="166925"/>
  <mc:AlternateContent xmlns:mc="http://schemas.openxmlformats.org/markup-compatibility/2006">
    <mc:Choice Requires="x15">
      <x15ac:absPath xmlns:x15ac="http://schemas.microsoft.com/office/spreadsheetml/2010/11/ac" url="C:\Users\dag\AppData\Local\Microsoft\Windows\INetCache\Content.Outlook\J2XTO8U8\"/>
    </mc:Choice>
  </mc:AlternateContent>
  <xr:revisionPtr revIDLastSave="0" documentId="13_ncr:1_{3DEF515C-2A78-41C4-BF96-2FD3CED30ED8}" xr6:coauthVersionLast="36" xr6:coauthVersionMax="41" xr10:uidLastSave="{00000000-0000-0000-0000-000000000000}"/>
  <workbookProtection workbookAlgorithmName="SHA-512" workbookHashValue="EI+wfVpjp5aMa5wq3UrgI71vtieg/JQOTb3Sn574xJ9u0nrVAtFXIjM9XbK6+tJG2aLvnyLr9n6Nlhw4F3Y3pQ==" workbookSaltValue="3ACsVf9ofbn0c1s/7meOng==" workbookSpinCount="100000" lockStructure="1"/>
  <bookViews>
    <workbookView xWindow="-120" yWindow="-120" windowWidth="14490" windowHeight="8310" xr2:uid="{00000000-000D-0000-FFFF-FFFF00000000}"/>
  </bookViews>
  <sheets>
    <sheet name="Gesamtbewertung" sheetId="4" r:id="rId1"/>
    <sheet name="Standard_Governance" sheetId="3" r:id="rId2"/>
    <sheet name="Standard_Inhalt" sheetId="1" r:id="rId3"/>
    <sheet name="Massnahmen" sheetId="2" r:id="rId4"/>
  </sheets>
  <definedNames>
    <definedName name="_xlnm._FilterDatabase" localSheetId="0" hidden="1">Gesamtbewertung!$C$8:$E$21</definedName>
  </definedNames>
  <calcPr calcId="191029"/>
  <customWorkbookViews>
    <customWorkbookView name="Milchvie Fütterung" guid="{E4122D81-4FE6-49EE-8E3D-7372B5117299}" xWindow="-1" yWindow="-1" windowWidth="1922" windowHeight="1162" activeSheetId="1"/>
    <customWorkbookView name="Standard_Inhalt Tab" guid="{24C17B36-297E-4896-A3E5-DBED45EF56B9}"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3" i="1" l="1"/>
  <c r="D99" i="1"/>
  <c r="D108" i="1"/>
  <c r="G214" i="4" l="1"/>
  <c r="E18" i="4" l="1"/>
  <c r="C181" i="4"/>
  <c r="D104" i="3" l="1"/>
  <c r="D93" i="3"/>
  <c r="D110" i="1"/>
  <c r="D109" i="1"/>
  <c r="D96" i="1"/>
  <c r="D107" i="1"/>
  <c r="C110" i="1" l="1"/>
  <c r="J200" i="4"/>
  <c r="J204" i="4"/>
  <c r="G202" i="4"/>
  <c r="F198" i="4"/>
  <c r="C196" i="4"/>
  <c r="F183" i="4"/>
  <c r="C108" i="1"/>
  <c r="E19" i="4"/>
  <c r="C99" i="1"/>
  <c r="C103" i="1"/>
  <c r="C101" i="1"/>
  <c r="E6" i="4"/>
  <c r="C96" i="1"/>
  <c r="C92" i="3"/>
  <c r="D6" i="4"/>
  <c r="C93" i="3"/>
  <c r="C94" i="3"/>
  <c r="C95" i="3"/>
  <c r="C96" i="3"/>
  <c r="D94" i="3"/>
  <c r="D95" i="3"/>
  <c r="D96" i="3"/>
  <c r="C97" i="3"/>
  <c r="D97" i="3"/>
  <c r="C98" i="3"/>
  <c r="D98" i="3"/>
  <c r="C99" i="3"/>
  <c r="D99" i="3"/>
  <c r="C100" i="3"/>
  <c r="D100" i="3"/>
  <c r="C101" i="3"/>
  <c r="D101" i="3"/>
  <c r="C102" i="3"/>
  <c r="D102" i="3"/>
  <c r="C103" i="3"/>
  <c r="D103" i="3"/>
  <c r="C104" i="3"/>
  <c r="D21" i="4"/>
  <c r="D20" i="4"/>
  <c r="D19" i="4"/>
  <c r="D18" i="4"/>
  <c r="D17" i="4"/>
  <c r="D16" i="4"/>
  <c r="D15" i="4"/>
  <c r="D14" i="4"/>
  <c r="D13" i="4"/>
  <c r="D12" i="4"/>
  <c r="D11" i="4"/>
  <c r="D22" i="4"/>
  <c r="D10" i="4"/>
  <c r="D9" i="4"/>
  <c r="D7" i="4"/>
  <c r="J170" i="4"/>
  <c r="F168" i="4"/>
  <c r="C166" i="4"/>
  <c r="C31" i="4"/>
  <c r="J156" i="4"/>
  <c r="G154" i="4"/>
  <c r="G158" i="4"/>
  <c r="F153" i="4"/>
  <c r="C151" i="4"/>
  <c r="G139" i="4"/>
  <c r="G143" i="4"/>
  <c r="C136" i="4"/>
  <c r="F138" i="4"/>
  <c r="G124" i="4"/>
  <c r="C121" i="4"/>
  <c r="F123" i="4" s="1"/>
  <c r="G109" i="4"/>
  <c r="G113" i="4"/>
  <c r="C106" i="4"/>
  <c r="F108" i="4" s="1"/>
  <c r="G94" i="4"/>
  <c r="G98" i="4"/>
  <c r="C91" i="4"/>
  <c r="F93" i="4" s="1"/>
  <c r="G218" i="4"/>
  <c r="C211" i="4"/>
  <c r="F213" i="4" s="1"/>
  <c r="G79" i="4"/>
  <c r="C76" i="4"/>
  <c r="F78" i="4" s="1"/>
  <c r="C46" i="4"/>
  <c r="F48" i="4" s="1"/>
  <c r="C61" i="4"/>
  <c r="F63" i="4" s="1"/>
  <c r="G64" i="4"/>
  <c r="AL99" i="1"/>
  <c r="G112" i="4" s="1"/>
  <c r="AU99" i="1"/>
  <c r="G127" i="4" s="1"/>
  <c r="K101" i="1"/>
  <c r="N101" i="1"/>
  <c r="G174" i="4" s="1"/>
  <c r="Q101" i="1"/>
  <c r="J174" i="4" s="1"/>
  <c r="W101" i="1"/>
  <c r="G84" i="4" s="1"/>
  <c r="Z101" i="1"/>
  <c r="G159" i="4" s="1"/>
  <c r="AC101" i="1"/>
  <c r="J159" i="4" s="1"/>
  <c r="AF101" i="1"/>
  <c r="G144" i="4" s="1"/>
  <c r="AI101" i="1"/>
  <c r="G69" i="4" s="1"/>
  <c r="AL101" i="1"/>
  <c r="G114" i="4" s="1"/>
  <c r="AO101" i="1"/>
  <c r="AR101" i="1"/>
  <c r="G204" i="4" s="1"/>
  <c r="AU101" i="1"/>
  <c r="G129" i="4" s="1"/>
  <c r="AX101" i="1"/>
  <c r="G99" i="4" s="1"/>
  <c r="BA101" i="1"/>
  <c r="G219" i="4" s="1"/>
  <c r="K100" i="1"/>
  <c r="G188" i="4" s="1"/>
  <c r="N100" i="1"/>
  <c r="G173" i="4" s="1"/>
  <c r="Q100" i="1"/>
  <c r="J173" i="4" s="1"/>
  <c r="W100" i="1"/>
  <c r="D118" i="1" s="1"/>
  <c r="Z100" i="1"/>
  <c r="AC100" i="1"/>
  <c r="J158" i="4" s="1"/>
  <c r="AF100" i="1"/>
  <c r="AI100" i="1"/>
  <c r="G68" i="4" s="1"/>
  <c r="AL100" i="1"/>
  <c r="AO100" i="1"/>
  <c r="J203" i="4" s="1"/>
  <c r="AR100" i="1"/>
  <c r="G203" i="4" s="1"/>
  <c r="AU100" i="1"/>
  <c r="G128" i="4" s="1"/>
  <c r="AX100" i="1"/>
  <c r="BA100" i="1"/>
  <c r="K99" i="1"/>
  <c r="N99" i="1"/>
  <c r="G172" i="4" s="1"/>
  <c r="Q99" i="1"/>
  <c r="J172" i="4" s="1"/>
  <c r="W99" i="1"/>
  <c r="G82" i="4" s="1"/>
  <c r="Z99" i="1"/>
  <c r="G157" i="4" s="1"/>
  <c r="AC99" i="1"/>
  <c r="J157" i="4" s="1"/>
  <c r="AF99" i="1"/>
  <c r="G142" i="4" s="1"/>
  <c r="AI99" i="1"/>
  <c r="G67" i="4" s="1"/>
  <c r="AO99" i="1"/>
  <c r="J202" i="4" s="1"/>
  <c r="AR99" i="1"/>
  <c r="AX99" i="1"/>
  <c r="G97" i="4" s="1"/>
  <c r="BA99" i="1"/>
  <c r="G217" i="4" s="1"/>
  <c r="K98" i="1"/>
  <c r="G185" i="4" s="1"/>
  <c r="N98" i="1"/>
  <c r="G170" i="4" s="1"/>
  <c r="Q98" i="1"/>
  <c r="W98" i="1"/>
  <c r="G80" i="4" s="1"/>
  <c r="Z98" i="1"/>
  <c r="G155" i="4" s="1"/>
  <c r="AC98" i="1"/>
  <c r="J155" i="4" s="1"/>
  <c r="AF98" i="1"/>
  <c r="G140" i="4" s="1"/>
  <c r="AI98" i="1"/>
  <c r="G65" i="4" s="1"/>
  <c r="AL98" i="1"/>
  <c r="G110" i="4" s="1"/>
  <c r="AO98" i="1"/>
  <c r="AR98" i="1"/>
  <c r="G200" i="4" s="1"/>
  <c r="AU98" i="1"/>
  <c r="G125" i="4" s="1"/>
  <c r="AX98" i="1"/>
  <c r="G95" i="4" s="1"/>
  <c r="BA98" i="1"/>
  <c r="G215" i="4" s="1"/>
  <c r="K97" i="1"/>
  <c r="D115" i="1" s="1"/>
  <c r="N97" i="1"/>
  <c r="G171" i="4" s="1"/>
  <c r="Q97" i="1"/>
  <c r="J171" i="4" s="1"/>
  <c r="W97" i="1"/>
  <c r="G81" i="4" s="1"/>
  <c r="Z97" i="1"/>
  <c r="G156" i="4" s="1"/>
  <c r="AC97" i="1"/>
  <c r="AF97" i="1"/>
  <c r="G141" i="4" s="1"/>
  <c r="AI97" i="1"/>
  <c r="G66" i="4" s="1"/>
  <c r="AL97" i="1"/>
  <c r="G111" i="4" s="1"/>
  <c r="AO97" i="1"/>
  <c r="J201" i="4" s="1"/>
  <c r="AR97" i="1"/>
  <c r="G201" i="4" s="1"/>
  <c r="AU97" i="1"/>
  <c r="G126" i="4" s="1"/>
  <c r="AX97" i="1"/>
  <c r="G96" i="4" s="1"/>
  <c r="BA97" i="1"/>
  <c r="G216" i="4" s="1"/>
  <c r="K96" i="1"/>
  <c r="G184" i="4" s="1"/>
  <c r="N96" i="1"/>
  <c r="G169" i="4" s="1"/>
  <c r="Q96" i="1"/>
  <c r="J169" i="4" s="1"/>
  <c r="W96" i="1"/>
  <c r="Z96" i="1"/>
  <c r="AC96" i="1"/>
  <c r="J154" i="4" s="1"/>
  <c r="AF96" i="1"/>
  <c r="AI96" i="1"/>
  <c r="AL96" i="1"/>
  <c r="AO96" i="1"/>
  <c r="J199" i="4" s="1"/>
  <c r="AR96" i="1"/>
  <c r="G199" i="4" s="1"/>
  <c r="AU96" i="1"/>
  <c r="AX96" i="1"/>
  <c r="BA96" i="1"/>
  <c r="T101" i="1"/>
  <c r="T100" i="1"/>
  <c r="T99" i="1"/>
  <c r="T98" i="1"/>
  <c r="T97" i="1"/>
  <c r="T96" i="1"/>
  <c r="D111" i="1"/>
  <c r="C111" i="1"/>
  <c r="C109" i="1"/>
  <c r="C107" i="1"/>
  <c r="D106" i="1"/>
  <c r="C106" i="1"/>
  <c r="D105" i="1"/>
  <c r="C105" i="1"/>
  <c r="D104" i="1"/>
  <c r="C104" i="1"/>
  <c r="D102" i="1"/>
  <c r="C102" i="1"/>
  <c r="H101" i="1"/>
  <c r="D101" i="1"/>
  <c r="H100" i="1"/>
  <c r="D100" i="1"/>
  <c r="C100" i="1"/>
  <c r="H99" i="1"/>
  <c r="H98" i="1"/>
  <c r="D98" i="1"/>
  <c r="C98" i="1"/>
  <c r="E9" i="4" s="1"/>
  <c r="H97" i="1"/>
  <c r="D97" i="1"/>
  <c r="C97" i="1"/>
  <c r="H96" i="1"/>
  <c r="H96" i="3"/>
  <c r="AF92" i="3"/>
  <c r="E30" i="2"/>
  <c r="E31" i="2"/>
  <c r="E32" i="2"/>
  <c r="E33" i="2"/>
  <c r="E34" i="2"/>
  <c r="E35" i="2"/>
  <c r="E36" i="2"/>
  <c r="E37" i="2"/>
  <c r="E38" i="2"/>
  <c r="E39" i="2"/>
  <c r="E40" i="2"/>
  <c r="E41" i="2"/>
  <c r="E42" i="2"/>
  <c r="E43" i="2"/>
  <c r="H98" i="3"/>
  <c r="H97" i="3"/>
  <c r="H95" i="3"/>
  <c r="H94" i="3"/>
  <c r="H93" i="3"/>
  <c r="H92" i="3"/>
  <c r="AO96" i="3"/>
  <c r="AO95" i="3"/>
  <c r="AR96" i="3"/>
  <c r="AR95" i="3"/>
  <c r="AL96" i="3"/>
  <c r="AL95" i="3"/>
  <c r="AI96" i="3"/>
  <c r="AI95" i="3"/>
  <c r="AF96" i="3"/>
  <c r="AF95" i="3"/>
  <c r="AC96" i="3"/>
  <c r="AC95" i="3"/>
  <c r="Z96" i="3"/>
  <c r="Z95" i="3"/>
  <c r="W96" i="3"/>
  <c r="W95" i="3"/>
  <c r="T96" i="3"/>
  <c r="T95" i="3"/>
  <c r="Q96" i="3"/>
  <c r="Q95" i="3"/>
  <c r="N96" i="3"/>
  <c r="N95" i="3"/>
  <c r="K96" i="3"/>
  <c r="K95" i="3"/>
  <c r="K92" i="3"/>
  <c r="AR94" i="3"/>
  <c r="AO94" i="3"/>
  <c r="AL94" i="3"/>
  <c r="AI94" i="3"/>
  <c r="AF94" i="3"/>
  <c r="AC94" i="3"/>
  <c r="Z94" i="3"/>
  <c r="W94" i="3"/>
  <c r="T94" i="3"/>
  <c r="Q94" i="3"/>
  <c r="N94" i="3"/>
  <c r="K94" i="3"/>
  <c r="AR93" i="3"/>
  <c r="AR92" i="3"/>
  <c r="AO93" i="3"/>
  <c r="AO92" i="3"/>
  <c r="AL93" i="3"/>
  <c r="AL92" i="3"/>
  <c r="AI93" i="3"/>
  <c r="AI92" i="3"/>
  <c r="AF93" i="3"/>
  <c r="AC93" i="3"/>
  <c r="AC92" i="3"/>
  <c r="Z92" i="3"/>
  <c r="Z93" i="3"/>
  <c r="W93" i="3"/>
  <c r="W92" i="3"/>
  <c r="T93" i="3"/>
  <c r="T92" i="3"/>
  <c r="Q93" i="3"/>
  <c r="Q92" i="3"/>
  <c r="N93" i="3"/>
  <c r="N92" i="3"/>
  <c r="K93" i="3"/>
  <c r="AI98" i="3"/>
  <c r="AI97" i="3"/>
  <c r="AF98" i="3"/>
  <c r="AF97" i="3"/>
  <c r="AC98" i="3"/>
  <c r="AC97" i="3"/>
  <c r="Z98" i="3"/>
  <c r="Z97" i="3"/>
  <c r="W98" i="3"/>
  <c r="W97" i="3"/>
  <c r="T98" i="3"/>
  <c r="T97" i="3"/>
  <c r="Q98" i="3"/>
  <c r="Q97" i="3"/>
  <c r="N98" i="3"/>
  <c r="N97" i="3"/>
  <c r="K97" i="3"/>
  <c r="K98" i="3"/>
  <c r="AR98" i="3"/>
  <c r="AR97" i="3"/>
  <c r="AO98" i="3"/>
  <c r="AO97" i="3"/>
  <c r="AL98" i="3"/>
  <c r="AL97" i="3"/>
  <c r="D125" i="1" l="1"/>
  <c r="D117" i="1"/>
  <c r="E22" i="4"/>
  <c r="D127" i="1"/>
  <c r="G83" i="4"/>
  <c r="E12" i="4"/>
  <c r="G187" i="4"/>
  <c r="D116" i="1"/>
  <c r="D124" i="1"/>
  <c r="D126" i="1"/>
  <c r="D114" i="1"/>
  <c r="E16" i="4"/>
  <c r="E10" i="4"/>
  <c r="E13" i="4"/>
  <c r="E17" i="4"/>
  <c r="E20" i="4"/>
  <c r="G186" i="4"/>
  <c r="D123" i="1"/>
  <c r="D119" i="1"/>
  <c r="D122" i="1"/>
  <c r="E14" i="4"/>
  <c r="E21" i="4"/>
  <c r="G189" i="4"/>
  <c r="E11" i="4"/>
  <c r="E7" i="4"/>
  <c r="E1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Hoffmann Daniela</author>
  </authors>
  <commentList>
    <comment ref="I13" authorId="0" shapeId="0" xr:uid="{FED858B1-EFA9-4038-96A6-E5B69350862E}">
      <text>
        <r>
          <rPr>
            <b/>
            <sz val="9"/>
            <color indexed="81"/>
            <rFont val="Tahoma"/>
          </rPr>
          <t>Hoffmann Daniela:</t>
        </r>
        <r>
          <rPr>
            <sz val="9"/>
            <color indexed="81"/>
            <rFont val="Tahoma"/>
          </rPr>
          <t xml:space="preserve">
bei z.B. Fair ist die Zertifizierung analog Suisse Garnatie geregelt (oder so habe ich es verstanden - das heisst Beschwerden auf Ebene Zertifizierungsstelle ist immer möglich
Lösung:
Belassen - Zertifizierungsstelle
Manche Beschwerden können nur bei einer Beschwerde mit dem Standardgeber erfolgen (z.B. grundsätzliche Aufnahme usw.)
Prüfen für Coop, Fair usw. ob tlw. erfüllt zutrifft
Siehe auch tabelle im bericht S42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Hoffmann Daniela</author>
  </authors>
  <commentList>
    <comment ref="N74" authorId="0" shapeId="0" xr:uid="{5E6F4D67-37F5-4CE9-ACFB-9D2F9EB83179}">
      <text>
        <r>
          <rPr>
            <b/>
            <sz val="9"/>
            <color indexed="81"/>
            <rFont val="Tahoma"/>
          </rPr>
          <t>Hoffmann Daniela:</t>
        </r>
        <r>
          <rPr>
            <sz val="9"/>
            <color indexed="81"/>
            <rFont val="Tahoma"/>
          </rPr>
          <t xml:space="preserve">
warum war das auf 1? Auch für best case?
</t>
        </r>
      </text>
    </comment>
    <comment ref="X74" authorId="0" shapeId="0" xr:uid="{8806FE52-5425-43CF-86F2-B5B6FC5479F1}">
      <text>
        <r>
          <rPr>
            <b/>
            <sz val="9"/>
            <color indexed="81"/>
            <rFont val="Tahoma"/>
          </rPr>
          <t>Hoffmann Daniela:</t>
        </r>
        <r>
          <rPr>
            <sz val="9"/>
            <color indexed="81"/>
            <rFont val="Tahoma"/>
          </rPr>
          <t xml:space="preserve">
wird noch telefonisch mit IP Suisse geklärt
</t>
        </r>
      </text>
    </comment>
  </commentList>
</comments>
</file>

<file path=xl/sharedStrings.xml><?xml version="1.0" encoding="utf-8"?>
<sst xmlns="http://schemas.openxmlformats.org/spreadsheetml/2006/main" count="1897" uniqueCount="967">
  <si>
    <t>Wasser und Boden</t>
  </si>
  <si>
    <t>IWB-1 Wassserqualität und Bodenfruchtbarkeit</t>
  </si>
  <si>
    <t>IWB-1.1 Chemisch-synthetische Pflanzenschutzmittel</t>
  </si>
  <si>
    <t xml:space="preserve">IWB-1.2 Umgang mit Pflanzennährstoffen (Düngemittel) </t>
  </si>
  <si>
    <t xml:space="preserve">Umfassendes Verbot von chemisch-synthetischen Pestiziden </t>
  </si>
  <si>
    <t xml:space="preserve">Weitgehende kulturspezifische Einschränkungen bei chemisch-synthetischen Pflanzenschutzmitteln </t>
  </si>
  <si>
    <t>Kein Verbot oder nur ungenügende Einschränkungen von chemisch-synthetischen Pflanzenschutzmitteln</t>
  </si>
  <si>
    <t>Spezifische Deckelung Düngermengen, Futterzukauf oder Tierbesatz (mindestens &lt;2 GVE/ha)</t>
  </si>
  <si>
    <t>Keine Vorgabe</t>
  </si>
  <si>
    <t>IWB-1.3 Ausbringungstechnik</t>
  </si>
  <si>
    <t>Kontrolle der Düngermengen durch Düngung auf Basis des Pflanzenbedarfs (Einhaltung Suissebilanz)</t>
  </si>
  <si>
    <t>Biodiversität</t>
  </si>
  <si>
    <t>IB-1 Lebensraum- und Artenvielfalt</t>
  </si>
  <si>
    <t>Anreize für Anteil Ausgleichsflächen &gt;7% verankert.</t>
  </si>
  <si>
    <t>Mindestens 7% Ausgleichsfläche (ÖLN)</t>
  </si>
  <si>
    <t>keine Regelung</t>
  </si>
  <si>
    <t>Anreize für die Steigerung der ökologischen Qualität und deren unabhängiger Überprüfung der Ausgleichsflächen</t>
  </si>
  <si>
    <t xml:space="preserve">IB-1.1 Anteil der Ausgleichsflächen/Biodiversitätsförderflächen (BFF) </t>
  </si>
  <si>
    <t>IB-1.2 ökologische Qualität der Ausgleichsflächen wird überprüft</t>
  </si>
  <si>
    <t>IB-1.3 Förderung der Artenvielfalt in der Kulturlandschaft auf der Betriebsfläche</t>
  </si>
  <si>
    <t>1 - 4 Massnahmen erfüllt, resp. Schutz und Förderung der Arten ist allgemein thematisiert</t>
  </si>
  <si>
    <t>Keine Regelung</t>
  </si>
  <si>
    <t>IB-2 Intensivierung der Landwirtschaft</t>
  </si>
  <si>
    <t>IB-2.1 Herbizide im Grünland</t>
  </si>
  <si>
    <t>Kein Einsatz von Herbiziden im Grünland und Ackerbau</t>
  </si>
  <si>
    <t>Reduzierte Anwendung, z. B. nur Einzelstockbehandlung erlaubt</t>
  </si>
  <si>
    <t>Tierwohl</t>
  </si>
  <si>
    <t>Bedürfnisgerechte Fütterung für alle Altersklassen und Tierarten. Raufutteranteil bei wiederkäuenden Nutztieren ist &gt; 80%. (z.B werden bei Bedarf (zB im Sommer) zusätzliche Tränken zur Verfügung gestellt)</t>
  </si>
  <si>
    <t xml:space="preserve">Teilweise erfüllt </t>
  </si>
  <si>
    <t>IT-2 Stallhaltung</t>
  </si>
  <si>
    <t xml:space="preserve">Gesetzliche Mindestanforderungen der Schweiz/EU </t>
  </si>
  <si>
    <t>Übererfüllung der gesetzlichen Mindestanforderungen (in der Schweiz) für alle Tierkategorien am Betrieb</t>
  </si>
  <si>
    <t>Übererfüllung der gesetzlichen Mindestanforderungen (in der Schweiz) nur in Teilbereichen oder bei einigen Tierekategorien am Betrieb</t>
  </si>
  <si>
    <t>IT-3 Gruppenhaltung</t>
  </si>
  <si>
    <t>Gruppenhaltung aller Tiere (Ausnahmen nur zum Wohle des Tieres: Kranke Tiere, ev. säugende Tiere, ev. männliche Zuchttiere)</t>
  </si>
  <si>
    <t>Mehrheitlich Gruppenhaltung verlangt</t>
  </si>
  <si>
    <t>IT-4 Bewegung</t>
  </si>
  <si>
    <t xml:space="preserve">Erfüllung der RAUS-Anforderungen werden für einen Teil der Tierarten auf dem Betrieb gefordert. </t>
  </si>
  <si>
    <t>Auslauf nicht geregelt bzw. kein Auslauf</t>
  </si>
  <si>
    <t>IT-5 Kälber</t>
  </si>
  <si>
    <t>IT-5.1 Kälber</t>
  </si>
  <si>
    <t>IT-6 Tierzucht</t>
  </si>
  <si>
    <t>IT-6.1  Zuchtziele und Methoden</t>
  </si>
  <si>
    <t>Soziales</t>
  </si>
  <si>
    <t xml:space="preserve">IS-1 Soziale Anforderungen </t>
  </si>
  <si>
    <t>IS-1.1 Soziale Anforderungen - Stufe Produktion</t>
  </si>
  <si>
    <t>IS-1.1 Soziale Anforderungen - Stufe Verarbeitung</t>
  </si>
  <si>
    <t>IS-2 Gesundheit KonsumentInnen</t>
  </si>
  <si>
    <t>Klare Regelungen für Einsatz von Zusatz- und Verarbeitungshilfsstoffen (Farb- und Konservierungsstoffen, eingeschränkte Anwendung von Schwefel, Phosphaten und Nitrit) und Aromen</t>
  </si>
  <si>
    <t>Prophylaktischer Einsatz von  chemisch-synthetischen Medikamenten, Antibiotika und Hormonen ist verboten.</t>
  </si>
  <si>
    <t xml:space="preserve">IS-2.1 Zusatz- und Verarbeitungshilfsstoffe </t>
  </si>
  <si>
    <t>IS-3 Milchpreis</t>
  </si>
  <si>
    <t>Prämien werden entrichtet</t>
  </si>
  <si>
    <t>alternative wirtschaftliche Anreize (z.B. Mehrjahresverträge)</t>
  </si>
  <si>
    <t>IMF-1 Fütterung</t>
  </si>
  <si>
    <t>Die Fütterung mit gentechnisch veränderten Futtermittel ist untersagt</t>
  </si>
  <si>
    <t xml:space="preserve">Forderung von mindestens 5 Massnahmen zur Förderung der Artenvielfalt auf sowie neben der Betriebsfläche  (s. Massnahmen IB Nr. 1 - 16) </t>
  </si>
  <si>
    <t xml:space="preserve">Bereich </t>
  </si>
  <si>
    <t>Nr</t>
  </si>
  <si>
    <t xml:space="preserve">Massnahme </t>
  </si>
  <si>
    <t>Strukturvielfalt</t>
  </si>
  <si>
    <t>Forderung von Strukturelementen auf Ackerland: Bunt- und Rotationsbrachen, Ackerschonstreifen, Säume; Anlegen von Kleinstrukturen auf den ökologischen Ausgleichsflächen: strukturreiche Hecken, Trockenmauern, Stein-, Ast-, Holzhaufen, Altgrasflächen, Tümpel, Feuchtstellen, Kleingewässer, Brach- und Ruderalflächen, Felsen, Einzelbäume; Angabe der Fläche zur Förderung der Artenvielfalt in Prozent der Nutzfläche</t>
  </si>
  <si>
    <t xml:space="preserve">Nutzungstypen und Kulturen </t>
  </si>
  <si>
    <t>Grosse Vielfalt von Nutzungstypen und Kulturen wird gefordert. Nutzungstypen sind:  Ackerkulturen, Weiden, Dauerkulturen, Obst</t>
  </si>
  <si>
    <t>Vernetzung</t>
  </si>
  <si>
    <t>Vernetzung der Lebensräume durch: zB Hecken, Brachen  Brachflächen, Buntbrachen, Rotationsbrachen oder Wildtier-Korridore. Ideal: Kombination von grossflächigen BFF (z. B. extensive Wiesen und Weiden) und linearen BFF (z. B. Hecken, Buntbrachen oder Säumen)</t>
  </si>
  <si>
    <t xml:space="preserve">Pufferzonen </t>
  </si>
  <si>
    <t>Mindestfläche</t>
  </si>
  <si>
    <t>4b</t>
  </si>
  <si>
    <t>Klare Vorgaben zu Mindestgrösse der jeweiligen Ausgleichfläche und wo sie liegen müssen (Massnahme gilt nur für Importprodukte)</t>
  </si>
  <si>
    <t xml:space="preserve">Förderung von Arten </t>
  </si>
  <si>
    <t>Getreidefenster, Schaffung von Rückzugsstreifen</t>
  </si>
  <si>
    <t>Wildsammlung und Jagd nur gemäss anerkannter Nachhaltigkeitsstandards</t>
  </si>
  <si>
    <t>Massnahmen zum Schutz der ökologischen Funktionen z. B. Schaffen von Bienenweiden auf den Betrieben werden empfohlen</t>
  </si>
  <si>
    <t>Anlegen gestufter Waldränder</t>
  </si>
  <si>
    <t>Integration von mehrjährigen Kulturen /Bäumen in das Anbausystem</t>
  </si>
  <si>
    <t>Vielseitige Fruchtfolge mit begrenzten Hackfruchtanteil und Minimumanteil an Leguminosengemengen oder Mischkulturen/ Agroforstsysteme werden verlangt. Die Fruchtfolge enthält einen Anteil Kunstwiese. Bsp. z.B. Kastanienselve, Hochstammobstgärten</t>
  </si>
  <si>
    <t>Angaben zu Bewirtschaftungszeitpunkten, Angabe Schonzeiten (wichtig für Wildarten) und Fangquoten/Abschussquoten</t>
  </si>
  <si>
    <t xml:space="preserve">Schonende Bewirtschaftungstechnik: z.B. Untersaat in einjährigen Kulturen, nur mechanische Unkrautbekämpfung, schonende Mähtechniken und Maschinennutzung; </t>
  </si>
  <si>
    <t>Anbau von einheimischen Nutzpflanzen. Der Einsatz invasiver Pflanzen ist verboten. Haltung und ev. Vermehrung gefährdeter und alter Kultur- und Nutztierarten</t>
  </si>
  <si>
    <t xml:space="preserve">Vorschriften zur Nutzung von Grünland durch zB. bedarfsgerechtes Mähen (Schnittzeitpunkt an die Bedürfnisse gewisser Organismen anpassen) und Düngen </t>
  </si>
  <si>
    <t>Verarbeiter und Händler werden angehalten, verschiedene Kulturpflanzen, alte Sorten und Rassen zu verarbeiten und anzubieten</t>
  </si>
  <si>
    <r>
      <t xml:space="preserve">Abstände/Pufferzonen gegenüber wertvollen Lebensräumen sind vorgeschrieben. </t>
    </r>
    <r>
      <rPr>
        <sz val="10"/>
        <color rgb="FFFF0000"/>
        <rFont val="Calibri"/>
        <family val="2"/>
        <scheme val="minor"/>
      </rPr>
      <t>(Massnahme gilt nur für Importprodukte)</t>
    </r>
  </si>
  <si>
    <r>
      <t>Anbau und ev. Vermehrung gefährdeter und alter Kultur- und Nutzpflanzenarten</t>
    </r>
    <r>
      <rPr>
        <strike/>
        <sz val="10"/>
        <color rgb="FF000000"/>
        <rFont val="Calibri"/>
        <family val="2"/>
        <scheme val="minor"/>
      </rPr>
      <t/>
    </r>
  </si>
  <si>
    <t>Thema/Problematik</t>
  </si>
  <si>
    <t xml:space="preserve">Indikator &amp; Ziel </t>
  </si>
  <si>
    <t xml:space="preserve">Bewertungskriterien </t>
  </si>
  <si>
    <t>Erfüllt: Ja/Nein</t>
  </si>
  <si>
    <t>Die Einhaltung der lokalen, regionalen und nationalen Gesetze im Bereich Umwelt und Soziales wird gefordert (mit expliziter Nennung der Gesetze).</t>
  </si>
  <si>
    <t>Teilweise erfüllt</t>
  </si>
  <si>
    <t xml:space="preserve">Gewisse Schulungen </t>
  </si>
  <si>
    <t xml:space="preserve">Keine Regelung </t>
  </si>
  <si>
    <t>C-1.1 Nachhaltige Ziele des Labelinhabers</t>
  </si>
  <si>
    <t xml:space="preserve">Engagement im Bereich Nachhaltigkeit wird klar verdeutlicht, nachhaltige Ziele werden definiert. Kontinuierliche Verbesserung des ökologischen, sozialen und ökonomischen Nutzens wird verfolgt. Mitglieder oder Lizenznehmer sind zur Verfolgung der Standardziele verpflichtet. </t>
  </si>
  <si>
    <t>Keine klare Definition von Zielen im Bereich Nachhaltigkeit.</t>
  </si>
  <si>
    <t xml:space="preserve">C-1.2 ISEAL </t>
  </si>
  <si>
    <t>Internationale Standardorganisationen sind Mitglied (full oder associate) von ISEAL. Nationale Standards verfolgen die relevanten ISEAL Anfoderungen (Ausrichtung auf Relevanz,  Messbarkeit,  Wirkungsanalysen)</t>
  </si>
  <si>
    <t>C-1.3 Demokratische Entscheide</t>
  </si>
  <si>
    <t xml:space="preserve">C-1.4 Beschwerdevefahren </t>
  </si>
  <si>
    <t xml:space="preserve">Beschwerdeverfahren auf Ebene Standard, Zertifizierungs- und Akkreditierungsstelle sind vorgesehen, öffentlich beschrieben und zeitlich begrenzt. Auf Ebene Standard: Beschwerden gegen Entscheide der Entscheidungsgremien. Auf Ebene Kontroll- und Zertifizierungsstelle: Kontroll- u. Zertifizierungsbefunde sind durch Betroffene anfechtbar.  Auf Ebene Akkreditierungsstelle: Bezüglich Verhalten von Zertifizierungsstellen. </t>
  </si>
  <si>
    <t xml:space="preserve">C-1.5 Geschäftsführung und klare Strukturen </t>
  </si>
  <si>
    <t>Gesamtverantwortung für Geschäftsleitung sowie Zuständigkeit für Finanzen, Standardentwicklung, Kommunikation, Mitgliederbetreuung, Qualitätssicherung sind geklärt und öffentlich verfügbar.</t>
  </si>
  <si>
    <t>C-2.1 Öffentliche Verfügbarkeit der wichtigsten Dokumente</t>
  </si>
  <si>
    <t>Die wichtigsten Dokumente der Standard- und Zertifizierungsysteme sind öffentlich verfügbar. Dazu zählen: Statuten, Organisation Entscheidungsprozesse, Standardentwicklungs-, Zertifizierungs- und Akkreditierungsprozesse, inhaltliche Richtlinien, Richtlinien für Kommunikation / Labelverwendung, Protokolle des höchsten Entscheidungsgremiums,  Namen der Mitglieder, Zertifizierungs- und Akkreditierungsstellen, Adressen der zertfizierten Einheiten</t>
  </si>
  <si>
    <t xml:space="preserve">Nur teilweise öffentlich verfügbar bzw. unvollständige Dokumentation </t>
  </si>
  <si>
    <t>Nicht öffentlich verfügbar und/oder nicht dokumentiert</t>
  </si>
  <si>
    <t xml:space="preserve">C-2.2 Unterschiedliche Anforderungsniveaus </t>
  </si>
  <si>
    <t xml:space="preserve">Für gleiche Produkte gelten teilweise unterschiedliche Richtlinien, dies wird im Logo klar zum Ausdruck gebracht. </t>
  </si>
  <si>
    <t>Für gleiche Produkte gelten teilweise unterschiedliche Richtlinien, dies wird im Logo nicht klar zum Ausdruck gebracht</t>
  </si>
  <si>
    <t xml:space="preserve">C-2.3 Öffentliche Auditresultate </t>
  </si>
  <si>
    <t>Zertifikate der Betriebe und Zusammenfassungen von Auditreports sind öffentlich zugänglich</t>
  </si>
  <si>
    <t xml:space="preserve">Ungenügende bzw. Keine Regelung </t>
  </si>
  <si>
    <t xml:space="preserve">C-3 Standard-Kriterien </t>
  </si>
  <si>
    <t>C-3.1 Multi-Stakeholderprozess</t>
  </si>
  <si>
    <t xml:space="preserve">Proaktiver Einbezug aller interessierter Beteiligter verschiedener Fachbereiche sowie öffentliche Konsultation. Representanten der wichtigsten Anspruchsgruppen aus Sicht Ökonomie, Ökologie, Soziales und Tierwohl sowie wissenschaftliche und technische Experten werden proaktiv eingeladen sich an der Standardentwicklung zu beteiligen. Die erhaltenen Rückmeldungen sowie der Umgang mit den Rückmeldungen ist öffentlich einsehbar. Der Ablauf ist öffentlich dokumentiert. </t>
  </si>
  <si>
    <t xml:space="preserve">Ungenügende bzw. keine Regelung </t>
  </si>
  <si>
    <t>C-3.2 Messbarkeit der Kriterien</t>
  </si>
  <si>
    <t>Die Richtlinien arbeiten mit absoluten und messbaren Werten bzw. Indikatoren, für eine erleichterte Kontrolle und höhere Objektivität. Musskriterien werden klar gekennzeichnet.</t>
  </si>
  <si>
    <t>Überarbeitung Standardkriterien mind. alle 5 Jahre. Kontinuierliche Verbesserung ist Teil der Standardentwicklung.</t>
  </si>
  <si>
    <t>Überarbeitung Standardkriterien in Turnus &gt; 5 Jahre bzw. Zeitrahmen nicht definiert bzw. Anpassung wird nicht gefordert</t>
  </si>
  <si>
    <t>C-4 Vertrauen und Unabhängigkeit</t>
  </si>
  <si>
    <t>C-4.1 Unabhängigkeit</t>
  </si>
  <si>
    <t xml:space="preserve">Lizenznehmer, Vergabe-, Kontroll-, Zertifizierungs- und Akkreditierungsstelle sind voneinander unabhängig. Mitarbeiter der Kontroll- und Zertifizierungsstellen haben keine finanziellen, familiären oder anderen Beziehungen, welche ihre Objektivität beeinflussen, zu den Betrieben, welche sie kontrollieren oder zertifizieren.  Kontrollstellen müssen als Typ A akkreditiert sein. </t>
  </si>
  <si>
    <t>Keine rechtliche Unabhängigkeit</t>
  </si>
  <si>
    <t xml:space="preserve">Es findet keine Zertifizierung nach DIN EN ISO 17065 statt. </t>
  </si>
  <si>
    <t>Akkreditierungsstelle erfüllt DIN ISO/IEC 17011</t>
  </si>
  <si>
    <t>Nicht erfüllt bzw. keine Akkreditierung involviert</t>
  </si>
  <si>
    <t>C-5 Kontrolle und Zertifizierung</t>
  </si>
  <si>
    <t>Kontrolle erfolgt mind. 1 mal jährlich auf jedem Betrieb ODER Group Certification mit internem Kontrollsystem</t>
  </si>
  <si>
    <t>Falls  Kontrollintervalle &gt; 1 Jahr, muss ein risikobasierter Ansatz vorhanden sein</t>
  </si>
  <si>
    <t>Unangemeldete Kontrolle werden nicht verlangt, bzw. nicht regelmässig oder nicht auf jedem Betrieb durchgeführt</t>
  </si>
  <si>
    <t>Das Zertifikat ist für 1 Jahr gültig</t>
  </si>
  <si>
    <t>Das Zertifikat ist für 2 - 5 Jahre gültig, bzw. die Zertifikatsgültigkeitsdauer ist verschieden je nach Bereich der Wertschöpfungskette. Überwachungsaudits werden jährlich durchgeführt.</t>
  </si>
  <si>
    <t>Die Gültigkeitsdauer ist länger als 5 Jahre bzw. es erfolgt keine Zertifizierung</t>
  </si>
  <si>
    <t>Richtige Verwendung von Logos und Claims (on and off products) wird vom Standard klar vorgeschrieben. Bei Mengenausgleich wird entweder 100% verlangt oder der Prozentanteil auf dem Label ausgewiesen und es wird klar von 100% seggregiert unterschieden.</t>
  </si>
  <si>
    <t xml:space="preserve">Ein Sanktionsreglement ist vorhanden und als Teil davon ist der Labelentzug vorgesehen. </t>
  </si>
  <si>
    <t xml:space="preserve">Sanktionsreglement nicht vorhanden bzw. ist vorhanden aber Labelentzug ist nicht vorgesehen </t>
  </si>
  <si>
    <t>C-6 Geltungsbereich</t>
  </si>
  <si>
    <t>C-6.1 Rückverfolgbarkeit</t>
  </si>
  <si>
    <t xml:space="preserve">Alle zertifizierten Produkte sind klar gekennzeichnet und werden über den gesamten Warenfluss von nicht zertifizierten Produkten getrennt behandelt. Unabhängige Zertifizierung und Rückverfolgbarkeit (in Übereinstimmung mit ISO 17065, ISO 17021 oder vergleichbare) über die gesamte Supply Chain in allen Verteilerkanälen verlangt </t>
  </si>
  <si>
    <t>Unabhängige Warenflusskontrolle und Zertifizierung nur für Teile der Supply Chain verlangt oder nur für Teil der Verteilerkanäle verlangt/umgesetzt</t>
  </si>
  <si>
    <t>C-6.2 Gesamtbetrieblichkeit</t>
  </si>
  <si>
    <t xml:space="preserve">Sämtliche Richtlinien gelten für alle Rohstoffe die auf dem Betrieb produziert werden, sofern es diese Richtlinien für den Rohstoff gibt. </t>
  </si>
  <si>
    <t xml:space="preserve">C-6.3 Futtermittel </t>
  </si>
  <si>
    <t xml:space="preserve">Kraftfuttermittel müssen nur GVOfrei sein oder keine Regelung. </t>
  </si>
  <si>
    <t>Suisse Garantie</t>
  </si>
  <si>
    <t>IP Suisse Wiesenmilch</t>
  </si>
  <si>
    <t>Heumilch Schweiz</t>
  </si>
  <si>
    <t>di fair Milch</t>
  </si>
  <si>
    <t>Swiss family Milk</t>
  </si>
  <si>
    <t>Fair</t>
  </si>
  <si>
    <t>Werden Futterquellen ausgeschlossen, die für eine mögliche Abholzung verantwortlich sind? (z.B. zertifiziertes Futter mit Verpflichtung zu Cut-off Datum, siehe Soja-Netzwerk)</t>
  </si>
  <si>
    <t>IWB-1.4. Begrenzung Tierbesatz</t>
  </si>
  <si>
    <t>Der Tierbesatz wird mit 2GV/ha begrenzt</t>
  </si>
  <si>
    <t xml:space="preserve">BCC-1 Treibhausgasemissionen </t>
  </si>
  <si>
    <t>BCC-1.1 Abholzung bei Futtermittelgewinnung</t>
  </si>
  <si>
    <t>BCC-1.2 Bewusstsein um Treibhausgasemissionen in der Milchproduktion?</t>
  </si>
  <si>
    <t>Wird Klimawandel/Energieeffizienz im Standard erwähnt?</t>
  </si>
  <si>
    <t>Klima, Energieeffizienz</t>
  </si>
  <si>
    <t>Es gibt Grenzwerte im Standard für Krankheiten, z.B. weniger als 5% des Bestandes sind lahm; die mittlere Zellzahlen sind nicht höher als 300.000/ml; Kälbersterblichkeit liegt in ersten 48 h unter 10% (Totgeburtenrate)</t>
  </si>
  <si>
    <t>Gesetzliche Mindestanforderungen (Schweizer Tierschutzgesetz) erfüllt. Zusätzlich erfolgt eine externe Kontrolle durch STS (oder vergleichbare Institution). ODER Gesetzliche Mindestanforderungen übererfüllt</t>
  </si>
  <si>
    <t xml:space="preserve">Gesetzliche Mindestanforderungen (Schweizer Tierschutzgesetz) erfüllt; resp. allgemein erwähnt. </t>
  </si>
  <si>
    <t>Gesetz dazu</t>
  </si>
  <si>
    <t>Ja</t>
  </si>
  <si>
    <t>Freiwillige Zusatzmaßname des ÖLN; Art. 77-82 DZV: Beitrag für emissionsmindernde Ausbringverfahren</t>
  </si>
  <si>
    <t>Applikation mit emissionsmindernde Ausbringverfahren (Schleppschlauch o.ä.)</t>
  </si>
  <si>
    <t>Art. 77-82 DZV</t>
  </si>
  <si>
    <t>Soja wird nicht eingesetzt oder es stammt aus zertifizierten Quellen wie RTRS, Proterra, Bio oder äquivalente Standards (siehe Sojanetzwerk)</t>
  </si>
  <si>
    <t xml:space="preserve">Prophylaktischer Einsatz von  chemisch-synthetischen Medikamenten, Antibiotika und Hormonen ist verboten und wird nicht für eine bessere Futteraufnahme eingesetzt. Bevorzugung von natürlichen und komplementärmedizinischen Heilmethoden. 
</t>
  </si>
  <si>
    <t>Freie Mitgliedschaft, d.h. jeder kann die Zertifizierung beantragen oder Mitglied im Verein des Standardgeber sein.</t>
  </si>
  <si>
    <t>Mitgliedschaft nur für eine bestimmte Stakeholdergruppe.</t>
  </si>
  <si>
    <t>Der Standardgeber schreibt Risikoklassifizierte Kontrollen vor, d.h. es gibt für definierte Betriebe mehr als 1 Kontrolle/Jahr.</t>
  </si>
  <si>
    <t>Art. 82d DZV</t>
  </si>
  <si>
    <t>IB-2.2. Bewirtschaftung Grünland</t>
  </si>
  <si>
    <t>DZV, Art. 14</t>
  </si>
  <si>
    <t xml:space="preserve">Ausgleichsflächen sind als QI+II Flächen definiert mit ihren Qualitätsmerkmalen wie Strukturvieltalt, "botanischer Qualität", Bewirtschaftungsverbote bzw. -einschränkungen und Monitoring von Indikatorarten. Umfassende Regelungen über Düngung, Mahdtermin, PSM </t>
  </si>
  <si>
    <t>Art. 55-60 DZV</t>
  </si>
  <si>
    <t>Art. 61-62 DZV</t>
  </si>
  <si>
    <t>Freiwillige Zusatzmaßnahmen des ÖLN: Vernetzungsbeiträge, Landschaftsqualitätsbeitrag,  Extensive Produktion, Ökologischer Landbau</t>
  </si>
  <si>
    <t>Art. 68-69 DZV</t>
  </si>
  <si>
    <t>Beitrag für extensive Produktion gilt allerdings nur für Ackerkulturen.</t>
  </si>
  <si>
    <t>Höchstbestandesverordnung vom 23. Oktober/ DZV/ GSchG Art. 14 Abs. 4.</t>
  </si>
  <si>
    <t>Art. 74, DZV; Art. 9 TierschutzVO</t>
  </si>
  <si>
    <t>Freiwilliges BTS-Programm: Art. 74a, DZV: "in denen die Tiere ohne Fixierung in Gruppen gehalten werden" / Art. 9 Gruppenhaltung: Die Tierhalterin oder der Tierhalter muss bei der Gruppenhaltung:
a.
    dem Verhalten der einzelnen Arten und der Gruppe Rechnung tragen;
b.
    soweit nötig für Ausweich- und Rückzugsmöglichkeiten sorgen; und</t>
  </si>
  <si>
    <t>Art. 70-71 DZV/ Art. 37 Fütterung TierschutzVO</t>
  </si>
  <si>
    <t xml:space="preserve">Keine Regelungen  </t>
  </si>
  <si>
    <t>Gesetzliche Mindestanforderungen: 8 h</t>
  </si>
  <si>
    <t>Art. 150 - 162 TierschutzVO</t>
  </si>
  <si>
    <t>Gesetzliche Mindestanforderungen (Schweizer Tierschutzgesetz) wird übererfüllt und es erfolgt externe Kontrolle durch Schweizer Tierschutz (oder vergleichbare Institution)</t>
  </si>
  <si>
    <t>Art. 177 - 182 TierschutzVO</t>
  </si>
  <si>
    <t>Art. 41  Anbindehaltung; Art. 10 Stallfläche, TierSchutzVO</t>
  </si>
  <si>
    <t>Art. 70-71 DZV</t>
  </si>
  <si>
    <t>Gentechnisch veränderten Organismen (GVO) dürfen in der Schweiz nicht angebaut werden, aber als Futter eingeführt werden, siehe Verordnung des BLW über die GVO-Futtermittelliste (derzeit Mais, Soja, Kartoffeln, Zuckerrüben, Baumwollsamen, Raps)</t>
  </si>
  <si>
    <t>Verordnung des BLW über die GVO-Futtermittelliste</t>
  </si>
  <si>
    <t>Keine Vorgaben (private Initiative ist das Sojanetzwerk Schweiz)</t>
  </si>
  <si>
    <t>Keine Vorgaben</t>
  </si>
  <si>
    <t>Keine Regelungen</t>
  </si>
  <si>
    <r>
      <rPr>
        <sz val="10"/>
        <rFont val="Calibri"/>
        <family val="2"/>
      </rPr>
      <t xml:space="preserve">ᴥᴥ </t>
    </r>
    <r>
      <rPr>
        <sz val="10"/>
        <rFont val="Calibri"/>
        <family val="2"/>
        <scheme val="minor"/>
      </rPr>
      <t>Gewässerschutzgesetz eine Vorgabe &lt;3 GVE/ha// ᴥᴥ Ökologischer Leitungsnachweis: Direktzahlungen ab mindestens 1 GV/ha (Talregion), DZV Art. 51 Mindesttierbesatz, Für die Bergregion geringer bis 0,3 GV/ha. // ᴥᴥ  ÖLN 2.1.9: bei 2GV/ha keine Düngebilanz, wenn kein Dünger zugekauft wird. // ᴥᴥ Höchstbestandesverordnung vom 23. Oktober 2013: 300 Mastkälber, die mit Vollmilch oder Milchersatz gemästet werden, sonste keine Einschränkungen zu weitere Rindergruppen (Art. 2)</t>
    </r>
  </si>
  <si>
    <t xml:space="preserve">Standard sieht ein regelmässiges Monitoring vor, im Rahmen derer ausserdem umfassende Wirkungsanalysen (wenn möglich gemäss ISEAL Impact Code) durchgeführt werden, die die für den Standard relevanten Bereiche abdecken. </t>
  </si>
  <si>
    <t>Es gibt eine Wirkungsanalysen zu Umweltaspekten (Beispiel Biodiversität, Boden, Wasser, Klima).</t>
  </si>
  <si>
    <t>Es gibt Maßnahmen über die gesetzliche Anforderungen hinaus  für: Lohn, Arbeitsvertrag, Krankheit, Ferien- und Freizeitregelungen, Kündigung, Regelung bei Krankheit/Mutterschaft/Unfall, Abzüge. Die Kriterien werden im Audit überprüft.</t>
  </si>
  <si>
    <t>Es gelten Gesetzliche Anforderungen. Keine extra Sozialkriterien.</t>
  </si>
  <si>
    <t>IS-2.2 Einsatz von Antibiotika in der Tierhaltung</t>
  </si>
  <si>
    <t xml:space="preserve">Freiwilliges Zusatzprogramm GMF "Beitrag für graslandbasierte Milch- und Fleischproduktion": Wiesen- und Weidefutter besteht aus 75 Prozent TS (Talregion) und 85 Prozent TS (Bergregion). </t>
  </si>
  <si>
    <t>Allgemeine Gesetzliche Vorgaben (ÖLN, TierschutzVO, DZV)</t>
  </si>
  <si>
    <t>Art. 13 DZV</t>
  </si>
  <si>
    <t>Freiwilliges Zusatzprogramm "Vernetzungsbeitrag" ÖLN: Maßnahmen für Grünland</t>
  </si>
  <si>
    <r>
      <t xml:space="preserve">Es gibt </t>
    </r>
    <r>
      <rPr>
        <i/>
        <sz val="10"/>
        <color theme="1"/>
        <rFont val="Calibri"/>
        <family val="2"/>
        <scheme val="minor"/>
      </rPr>
      <t>detaillierte</t>
    </r>
    <r>
      <rPr>
        <sz val="10"/>
        <color theme="1"/>
        <rFont val="Calibri"/>
        <family val="2"/>
        <scheme val="minor"/>
      </rPr>
      <t xml:space="preserve"> Maßnahmen zum Erhalt von Biodiversität bei der Mahd auf Flächen oder Teilflächen? z.B. Rückzugsstreifen, Altgrasbestand, Später Schnitt, Gestaffelter Schnittzeitpunkt von nebeneinanderliegenden Flächen, Verbot Mähaufbereiter, Mahd von innen nach außen, höhere Schnitthöhe, mit Balkenmäher (Aspekte aus Vollzugshilfe Vernetzung, 2015)</t>
    </r>
  </si>
  <si>
    <r>
      <rPr>
        <i/>
        <sz val="10"/>
        <color theme="1"/>
        <rFont val="Calibri"/>
        <family val="2"/>
        <scheme val="minor"/>
      </rPr>
      <t>Generelle</t>
    </r>
    <r>
      <rPr>
        <sz val="10"/>
        <color theme="1"/>
        <rFont val="Calibri"/>
        <family val="2"/>
        <scheme val="minor"/>
      </rPr>
      <t xml:space="preserve"> Forderung ohne konkrete geforderte Maßnahmen</t>
    </r>
  </si>
  <si>
    <t>Forderung einer Tierzucht, die die Ursprünglichkeit und Standortangepasstheit unterstützt. Bei der Wahl der Zuchttiere werden die ökologischen Grenzen und regionalspezifische Genotypen  berücksichtigt. Ausserdem sind gentechnische Eingriffe verboten. Bevorzugung Zweinutzungszuchten oder Zuchten, die das Tierwohl/die Tiergesundheit in den Mittelpunkt steht eine moderate statt maximaler Milchleitungen.</t>
  </si>
  <si>
    <t xml:space="preserve">Gesetzliche Anforderungen werden durch strenge Richtlinien zum Transport (z.B. max. Transportzeit oder -distanz, Verbot von Elektrotreibmitteln, Ausstattung Transportmittel) übertroffen sowie extern kontrolliert. Transportzeit: &lt;8h </t>
  </si>
  <si>
    <t>IS-3.1 Abgeltung Mehraufwand</t>
  </si>
  <si>
    <t>IS-4 Kontinuielierlicher Verbesserungsprozess</t>
  </si>
  <si>
    <r>
      <rPr>
        <i/>
        <sz val="10"/>
        <color theme="1"/>
        <rFont val="Calibri"/>
        <family val="2"/>
        <scheme val="minor"/>
      </rPr>
      <t>Neu:</t>
    </r>
    <r>
      <rPr>
        <sz val="10"/>
        <color theme="1"/>
        <rFont val="Calibri"/>
        <family val="2"/>
        <scheme val="minor"/>
      </rPr>
      <t xml:space="preserve"> C-1.6. Freie Mitgliedschaft</t>
    </r>
  </si>
  <si>
    <t>Text</t>
  </si>
  <si>
    <t xml:space="preserve">Der Standardgeber sieht eine kontinuierliche Steigerung der Kriterien im Laufe der Zeit vor. </t>
  </si>
  <si>
    <t>Total C-2 Transparenz</t>
  </si>
  <si>
    <t>Total C-5 Kontrolle und Zertifizierung</t>
  </si>
  <si>
    <t>C-7 Wirkung</t>
  </si>
  <si>
    <t>Total C-7 Wirkungsanalyse</t>
  </si>
  <si>
    <t>C-7.1 Wirkungsanalyse</t>
  </si>
  <si>
    <t>Total C-6 Geltungsbereich</t>
  </si>
  <si>
    <t>http://www.ilo.org/dyn/normlex/en/f?p=NORMLEXPUB:11200:0::NO::P11200_COUNTRY_ID:102861</t>
  </si>
  <si>
    <t>Prophylaktischer Einsatz zur Vorbeugung von Krankheiten ist erlaubt. Seit 1. Januar 1999 ist Antibiotika als Leistungsförderer zur besseren Futterverwertung verboten. Alternative Heilmethoden sind freiwillig.</t>
  </si>
  <si>
    <t>Zusatzstoffverordnung, ZuV</t>
  </si>
  <si>
    <t>Art. 190 Weiterbildungspflicht, TierschutzVO</t>
  </si>
  <si>
    <t>Art. 101-102 DZV</t>
  </si>
  <si>
    <t xml:space="preserve">Für alle Landwirte, die Direktzahlungen bekommen gilt: Art. 101 DZV Kanton trifft mit Kontrollstellen Zusammenarbeitsvertrag für ÖLN-Kontrollen. Kanton legt fest, welche Kontrollen auf welchen Betrieben durchzuführen sind. / Art. 102: Neuanmeldung oder Wiederanmeldung bekommen Grundkontrolle im ersten Jahr </t>
  </si>
  <si>
    <t>Art. 105 Kürzung und Verweigerung der Beiträge</t>
  </si>
  <si>
    <t>Gibt welche, ohne genaue Definition wann sie greifen</t>
  </si>
  <si>
    <t>Art. 100 DZV</t>
  </si>
  <si>
    <t>Direktzahlungen gelten für 1 Jahr</t>
  </si>
  <si>
    <t>Freiwillges Programm "Art. 82d DZV" gilt nur für Obst- und Rebbau sowie im Zuckerrübenanbau// Die Schweiz hat die Stockholmer Konvention (2004) und die Rotterdamer Konvention (2004) unterzeichnet. Pestizide der WHO 1a Kategorie (Beispiel: Bromadiolone), oder der WHO 1b Kategorie (zeta-Cypermethrin, Methiocarb, Methomyl, Tefluthrin) allerdings sind nicht verboten (Pflanzenschutzmittelverzeichnis, Stand: 09.08.2018).</t>
  </si>
  <si>
    <t>Dokument dazu</t>
  </si>
  <si>
    <t>Dokument</t>
  </si>
  <si>
    <t>Erfüllt: Ja/Nein/ Teilerfüllt</t>
  </si>
  <si>
    <t>Total C-4 Vertrauen und Unabhängigkeit</t>
  </si>
  <si>
    <t>Die Charakteristika des SUISSE GARANTIE–Systems (ohne Datum)</t>
  </si>
  <si>
    <t>Betriebe, deren Produkte die gestellten Anforderungen erfüllen, erhalten ein Zertifikat, das in der Regel max. drei Jahre Gültigkeit hat, wobei grundsätzlich jährliche Überwachungsaudits stattfinden.</t>
  </si>
  <si>
    <t>SANKTIONSREGLEMENT, Dok. Nr. 9d, 1. Januar 2011</t>
  </si>
  <si>
    <t>Frist von mit Frist von 28 Tagen formuliert. Labelentzug vorgehen bei nicht Erfüllung. Über zugelassene Zertifizierungsstelle. Es wird in "kritische" und "Nicht-kritische" Anforderungen unterschieden.</t>
  </si>
  <si>
    <t>Merkblatt Zertifizierung SUISSE GARANTIE 18.09.2012</t>
  </si>
  <si>
    <t xml:space="preserve">Die Verwendung des Logos ist im Gestal-tungmanual geregelt. In verarbeiteten Milchprodukten dürfen maximal 10% der landwirtschaftlichen Zutaten nicht aus der Schweiz stammen. </t>
  </si>
  <si>
    <t>Gilt nur für vermarktete Swiss Garantie-Produkte</t>
  </si>
  <si>
    <t xml:space="preserve">AMS-Dachreglement (DR), Dok. Nr. 1d, 1.1.2018 </t>
  </si>
  <si>
    <t>gesetzliche Regelung sonst keine Anforderung</t>
  </si>
  <si>
    <t>Kein Mehrgeld</t>
  </si>
  <si>
    <t>Verbot GVO-Futter: Die pflanzlichen Produkte stammen aus dem Anbau von gentechnisch nicht veränderten Pflanzen. Die tierischen Produkte stammen von gentechnisch nicht veränderten Tieren, die mit gentechnisch nicht ver-änderten Futtermitteln ernährt worden sind (keine Fütterung mit Fut-termitteln, die als gentechnisch verändert gekennzeichnet werden müssen).</t>
  </si>
  <si>
    <t>AMS-Dachreglement (DR), Dok. Nr. 1d, 1.1.2018 )</t>
  </si>
  <si>
    <t>Warenflusstrennung
In den Betrieben ist jede landwirtschaftliche Zutat und jedes Produkt, welche für die Kennzeichnung mit der Garantiemarke vorgesehen sind, physisch von anderen Produkten getrennt und bis zum Lieferan-ten rückverfolgbar. // Rückverfolgbarkeit
Sämtliche Zu- und Verkäufe von Suisse Garantie Ware sind doku-mentiert und auf Lieferpapieren (Lieferschein, Rechnung, Journal, …) deklariert (Suisse Garantie, SGA oder SG im Artikelstamm).</t>
  </si>
  <si>
    <t xml:space="preserve">• AMS-Dachreglement (DR), Dok. Nr. 1d, 1.1.2018 </t>
  </si>
  <si>
    <t>Betriebe sind öffentlich erwähnt aber ohne Auditreports und Auditergebnisse (ob z.B. Mängel vorliegen)</t>
  </si>
  <si>
    <t>Einheitliche Grundkriterien + Anforderungen pro Branche (Branchenreglemente). In diesem Fall für Milch und Milchprodukte</t>
  </si>
  <si>
    <t>https://www.suissegarantie.ch/de/der-weg-zur-garantiemarke/anforderungen/branchenreglemente-64.html</t>
  </si>
  <si>
    <t>https://www.suissegarantie.ch/de/suisse-garantie-partner-33.html</t>
  </si>
  <si>
    <t>Eindeutige Kriterien: 1) Schweizer Herkunft; 2) Ökologischen Leistungsnachweis (ÖLN); 3) GVO-Verbot; 4) Warenflusstrennung</t>
  </si>
  <si>
    <t>Die Branchen haben die Möglichkeit, im Branchenreglement risikobasiert ein längeres Kontrollin-tervall zu bestimmen und dieses zwischen gewerblichen und industriellen Betrieben unter-schiedlich festzulegen. Das maximal zulässige Kontrollintervall beträgt drei Jahre.</t>
  </si>
  <si>
    <t>Die AMS hat jederzeit das Recht, auch unangemeldete Kontrollen durchzuführen oder durchfüh-ren zu lassen. Werden dabei Verstösse festgestellt, gehen die Kontrollkosten zu Lasten des fehlbaren Betriebes.</t>
  </si>
  <si>
    <t>Organigramm mit allen Funktionen vorhanden im Dachreglement</t>
  </si>
  <si>
    <t>Branchenreglement Milch und Milchprodukte (BR), Dok 7.1.d, 1.1.2017</t>
  </si>
  <si>
    <r>
      <t xml:space="preserve">Für die Milchbereich: Mitglieder sind </t>
    </r>
    <r>
      <rPr>
        <b/>
        <sz val="9"/>
        <color theme="1"/>
        <rFont val="Calibri"/>
        <family val="2"/>
        <scheme val="minor"/>
      </rPr>
      <t>Vertreter der benutzungsberechtigten Betriebe,</t>
    </r>
    <r>
      <rPr>
        <sz val="9"/>
        <color theme="1"/>
        <rFont val="Calibri"/>
        <family val="2"/>
        <scheme val="minor"/>
      </rPr>
      <t xml:space="preserve"> Vertreter des Handels und Vertreter der nationalen Organisationen der Milchwirtschaft. </t>
    </r>
    <r>
      <rPr>
        <sz val="9"/>
        <color rgb="FFFF0000"/>
        <rFont val="Calibri"/>
        <family val="2"/>
        <scheme val="minor"/>
      </rPr>
      <t>Entscheidungsprozesse und Wahl nicht festgelegt. Es fehlt das Statut und Protokolle zu Entscheidungen.</t>
    </r>
  </si>
  <si>
    <t>Die gesetzlichen Anforderungen sind, unabhängig vom Zertifizierungssystem, durch die Betriebe in Selbstkontrolle zu erfüllen. Ihre Überprüfung obliegt den staatlichen Organen</t>
  </si>
  <si>
    <t>Die Zertifikate haben eine Gültigkeitsdauer von maximal drei Jahren. Es finden grundsätzlich jährliche Audits statt. / Ausnahmen Almbetriebe, hier kann das Intervall Risikobasiert festgelegt werden.</t>
  </si>
  <si>
    <r>
      <t xml:space="preserve">Regelungen für Zusatzstoffe für den Bereich </t>
    </r>
    <r>
      <rPr>
        <b/>
        <sz val="10"/>
        <color theme="1"/>
        <rFont val="Calibri"/>
        <family val="2"/>
        <scheme val="minor"/>
      </rPr>
      <t>Butter (ZS verboten), und Käse (Positivliste)</t>
    </r>
    <r>
      <rPr>
        <sz val="10"/>
        <color theme="1"/>
        <rFont val="Calibri"/>
        <family val="2"/>
        <scheme val="minor"/>
      </rPr>
      <t>, für Milchfrischeprodukte (Jogurt, etc): gesetzliche Mindestanforderung der GHP gemäss der Anwendungsliste der Zusatzstoffverord-nung (SR 817.022.31)</t>
    </r>
  </si>
  <si>
    <t>Keine Regelung. Nicht Teil der Kriterien.</t>
  </si>
  <si>
    <t>webseite, Zusammenfassung Autorin</t>
  </si>
  <si>
    <r>
      <t xml:space="preserve">Lebensmittel aus Schweizer Produktion sollen die einheimische Wirtschaft unterstützen, die hohen Qualitätsmerkmale und kurze Transportwege genannt. </t>
    </r>
    <r>
      <rPr>
        <sz val="9"/>
        <color rgb="FFFF0000"/>
        <rFont val="Calibri"/>
        <family val="2"/>
        <scheme val="minor"/>
      </rPr>
      <t>Keine eigenen Ökologisch, sozialen Ziele über Gesetz hinaus.</t>
    </r>
  </si>
  <si>
    <t>Migros Richtlinien „Nachhaltige Milch“ Stand: Januar 2018</t>
  </si>
  <si>
    <t>Soziale Anforderungen:
Betriebsleiter,  die  Angestellte  beschäftigen,  sind  verpflichtet,  die 
arbeitsrechtlichen
Vorgaben  einzuhalten. Die Kontrolle ist Sache der Kantone. = gesestzliche Forderung.</t>
  </si>
  <si>
    <t>3.3. Kraftfutterintensität: ≤ 150g Kraftfutter pro kg Milch</t>
  </si>
  <si>
    <t>3.3. Kraftfutterintensität: ≤ 130g Kraftfutter [1 Punkt] bis ≤ 50g Kraftfutter [5 Punkte]</t>
  </si>
  <si>
    <t>3.5: Soja aus 
verantwortungs-voller Quelle (nach einem vom 
Soja Netzwerk Schweiz
anerkannten Standard 
zertifiziert)</t>
  </si>
  <si>
    <t>3.6. RAUS-Programm wird eigehalten</t>
  </si>
  <si>
    <r>
      <rPr>
        <b/>
        <sz val="10"/>
        <color theme="1"/>
        <rFont val="Calibri"/>
        <family val="2"/>
        <scheme val="minor"/>
      </rPr>
      <t>Generellen Anforderungen:</t>
    </r>
    <r>
      <rPr>
        <sz val="10"/>
        <color theme="1"/>
        <rFont val="Calibri"/>
        <family val="2"/>
        <scheme val="minor"/>
      </rPr>
      <t xml:space="preserve"> Der  Einsatz  von 
Wachstumshormonen 
sowie
antimikrobieller Wirkstoffe zur Leistungsförderung ist verboten. </t>
    </r>
    <r>
      <rPr>
        <b/>
        <sz val="10"/>
        <rFont val="Calibri"/>
        <family val="2"/>
        <scheme val="minor"/>
      </rPr>
      <t>/3.8: Kein Einsatz von prophylak-tischen Antibiotika bei Milchkühen, inkl. Trockenstellern / Kein Einsatz von prophylaktischen Antibiotika
bei Milchkühen, inkl. antibiotischen 
Trockenstellern.</t>
    </r>
  </si>
  <si>
    <r>
      <rPr>
        <b/>
        <sz val="10"/>
        <color theme="1"/>
        <rFont val="Calibri"/>
        <family val="2"/>
        <scheme val="minor"/>
      </rPr>
      <t>Generelle Anforderung</t>
    </r>
    <r>
      <rPr>
        <sz val="10"/>
        <color theme="1"/>
        <rFont val="Calibri"/>
        <family val="2"/>
        <scheme val="minor"/>
      </rPr>
      <t xml:space="preserve"> (aber allgemeine Aussage): möglichst kurze Transportwege + Maschinen mit geringem Treibstoffverbrauch eingesetzt werden</t>
    </r>
  </si>
  <si>
    <r>
      <t xml:space="preserve">Wasser: Eine  Düngung soll nur  dann  erfolgen,  wenn  Grund- und  Oberflächenwasser  nicht  gefährdet 
werden. </t>
    </r>
    <r>
      <rPr>
        <sz val="10"/>
        <color rgb="FFFF0000"/>
        <rFont val="Calibri"/>
        <family val="2"/>
        <scheme val="minor"/>
      </rPr>
      <t>Ohne Vorgaben</t>
    </r>
    <r>
      <rPr>
        <sz val="10"/>
        <color theme="1"/>
        <rFont val="Calibri"/>
        <family val="2"/>
        <scheme val="minor"/>
      </rPr>
      <t xml:space="preserve"> // Suisse-
Bilanz aber wird gefordert. (=gesetzlicher Standard). </t>
    </r>
  </si>
  <si>
    <t>IT 7 Stresssituationen</t>
  </si>
  <si>
    <t>IT 7.1 Schlachtung</t>
  </si>
  <si>
    <t>Es gibt Anreize für kontinuierliche Verbesserung der Lizenznehmer. Sie sind Teil der Labelformulierung. (Beispiel Prämien)</t>
  </si>
  <si>
    <r>
      <t xml:space="preserve">3.15: </t>
    </r>
    <r>
      <rPr>
        <b/>
        <sz val="10"/>
        <color theme="1"/>
        <rFont val="Calibri"/>
        <family val="2"/>
        <scheme val="minor"/>
      </rPr>
      <t>Grundvoraussetzung</t>
    </r>
    <r>
      <rPr>
        <sz val="10"/>
        <color theme="1"/>
        <rFont val="Calibri"/>
        <family val="2"/>
        <scheme val="minor"/>
      </rPr>
      <t>: Der Erstmilch-käufer zahlt einen Nachhaltigkeitszuschlag pro kg Milch.
Er weist dies auf der monatlichen Milchgeldabrechnung in Rp. pro kg Milch aus.</t>
    </r>
  </si>
  <si>
    <t>ÖLN wird gefordert</t>
  </si>
  <si>
    <t>3.2.: ≥ 90% Grundfutter mit Ursprung Schweiz</t>
  </si>
  <si>
    <t>Gesetzliche Anforderung</t>
  </si>
  <si>
    <r>
      <rPr>
        <b/>
        <sz val="10"/>
        <color theme="1"/>
        <rFont val="Calibri"/>
        <family val="2"/>
        <scheme val="minor"/>
      </rPr>
      <t>Grundanforderung:</t>
    </r>
    <r>
      <rPr>
        <sz val="10"/>
        <color theme="1"/>
        <rFont val="Calibri"/>
        <family val="2"/>
        <scheme val="minor"/>
      </rPr>
      <t xml:space="preserve"> Es dürfen keine Futtermittel aus gentechnisch veränderten Pflanzen verwendet werden, die gemäss den in der Schweiz geltenden Deklarationsbestimmungen als solche gekennzeichnet werden müssen.</t>
    </r>
  </si>
  <si>
    <r>
      <rPr>
        <b/>
        <sz val="10"/>
        <color theme="1"/>
        <rFont val="Calibri"/>
        <family val="2"/>
        <scheme val="minor"/>
      </rPr>
      <t>Generellen Anforderungen:</t>
    </r>
    <r>
      <rPr>
        <sz val="10"/>
        <color theme="1"/>
        <rFont val="Calibri"/>
        <family val="2"/>
        <scheme val="minor"/>
      </rPr>
      <t xml:space="preserve"> Der  Einsatz  von Wachstumshormonen sowie antimikrobieller Wirkstoffe zur Leistungsförderung ist verboten. </t>
    </r>
  </si>
  <si>
    <r>
      <rPr>
        <b/>
        <sz val="10"/>
        <color theme="1"/>
        <rFont val="Calibri"/>
        <family val="2"/>
        <scheme val="minor"/>
      </rPr>
      <t xml:space="preserve">Grundanforderung: </t>
    </r>
    <r>
      <rPr>
        <sz val="10"/>
        <color theme="1"/>
        <rFont val="Calibri"/>
        <family val="2"/>
        <scheme val="minor"/>
      </rPr>
      <t>Der Anteil Wiesen- und Weidefutter an der Jahresration, gemessen in dt Trockensubstanz (TS), beträgt in der Tal- und Hügelzone mindestens 50%, in den Bergzonen mindestens 70%. Es wird nur Wiesenfutter angerechnet, welches zu 100% aus der Schweiz stammt.</t>
    </r>
  </si>
  <si>
    <r>
      <rPr>
        <b/>
        <sz val="10"/>
        <color theme="1"/>
        <rFont val="Calibri"/>
        <family val="2"/>
        <scheme val="minor"/>
      </rPr>
      <t xml:space="preserve">Freiwilliges Modul: </t>
    </r>
    <r>
      <rPr>
        <sz val="10"/>
        <color theme="1"/>
        <rFont val="Calibri"/>
        <family val="2"/>
        <scheme val="minor"/>
      </rPr>
      <t>Für höhere Anteile Wiesen-und Weidefutter:≥ 70% [4 Punkte) Talzone; Bergzone: ≥ 90% [4 Punkte]</t>
    </r>
  </si>
  <si>
    <t>Mitglieder: https://www.suissegarantie.ch/de/ueber-uns/branchenverbaende-45.html</t>
  </si>
  <si>
    <t>webseite: https://www.origingreen.ie/what-is-origin-green/about-origin-green/</t>
  </si>
  <si>
    <t>Sustainable Dairy Assurance Scheme, Producer Standard, Revision 01, December 2013</t>
  </si>
  <si>
    <t>This standard incorporates the key legislative requirements relevant to Dairy farming.// Appendix 1 listet alle Irishen und EU-Gesetze.</t>
  </si>
  <si>
    <r>
      <t xml:space="preserve">A Bord Bia database / register indicating the status of all certified Producers in the Scheme will be maintained. - </t>
    </r>
    <r>
      <rPr>
        <sz val="10"/>
        <color rgb="FFFF0000"/>
        <rFont val="Calibri"/>
        <family val="2"/>
        <scheme val="minor"/>
      </rPr>
      <t>Not public</t>
    </r>
  </si>
  <si>
    <t>Bord Bia (or its appointed agents) reserves the right to carry out unscheduled audits for the purpose of verifying
compliance with the standard or to determine that corrective / preventive actions specified during audit are in
place.</t>
  </si>
  <si>
    <t>2.5.2 Compliance / non-compliances, Richtlinie 2013</t>
  </si>
  <si>
    <t>2.5.3 Addressing Non-Compliances</t>
  </si>
  <si>
    <t>2.8 Certification Decisions, Standard 2013</t>
  </si>
  <si>
    <t>2.10 Complaints</t>
  </si>
  <si>
    <r>
      <rPr>
        <sz val="10"/>
        <color rgb="FFFF0000"/>
        <rFont val="Calibri"/>
        <family val="2"/>
        <scheme val="minor"/>
      </rPr>
      <t>Ohne Frist und ohne Beschreibung, wer Beschwerde beantwortet oder entscheidet:</t>
    </r>
    <r>
      <rPr>
        <sz val="10"/>
        <color theme="1"/>
        <rFont val="Calibri"/>
        <family val="2"/>
        <scheme val="minor"/>
      </rPr>
      <t xml:space="preserve"> "The Producer may complain at any time with regard to the audits or any other aspect of the operation of the
Scheme. All complaints must be in writing and must be addressed to Bord Bia. All such complaints will be
acknowledged and investigated by Bord Bia."</t>
    </r>
  </si>
  <si>
    <r>
      <rPr>
        <sz val="10"/>
        <color rgb="FFFF0000"/>
        <rFont val="Calibri"/>
        <family val="2"/>
        <scheme val="minor"/>
      </rPr>
      <t>Nicht öffentlich: Statut, Prozesse, Entscheidungen und Zertifikate mit Zertifikatsentscheidungen</t>
    </r>
    <r>
      <rPr>
        <sz val="10"/>
        <color theme="1"/>
        <rFont val="Calibri"/>
        <family val="2"/>
        <scheme val="minor"/>
      </rPr>
      <t>/ Öffentlich ist: Richtlinie.</t>
    </r>
  </si>
  <si>
    <t>Es gibt drei Arten von Kriterien 7 Critical (Pflicht) and 163 General, wovon 60% erreicht werden müssen +  Empfehlungen zur guten Agrarpraxis, die den Zertifizierungsprozess nicht beeinflussen.</t>
  </si>
  <si>
    <t>2.11 Revision Updates</t>
  </si>
  <si>
    <t>Keine Anforderungen</t>
  </si>
  <si>
    <t xml:space="preserve">Bord Bia ist ISO 17065 (2012) zertifiziert. </t>
  </si>
  <si>
    <t>Nur gesetzliche Anforderungen: "Only authorised remedies that carry a VPA, EMEA or other official approval number that were
purchased from approved sources are permitted (Critical)."</t>
  </si>
  <si>
    <t>3.4 Animal Remedies</t>
  </si>
  <si>
    <t>3.5 Animal Feeds</t>
  </si>
  <si>
    <r>
      <rPr>
        <b/>
        <sz val="10"/>
        <color theme="1"/>
        <rFont val="Calibri"/>
        <family val="2"/>
        <scheme val="minor"/>
      </rPr>
      <t>Recommendation:</t>
    </r>
    <r>
      <rPr>
        <sz val="10"/>
        <color theme="1"/>
        <rFont val="Calibri"/>
        <family val="2"/>
        <scheme val="minor"/>
      </rPr>
      <t xml:space="preserve"> Participate in animal health control programmes and adhere to the established best practice guidelines
such as Teagasc, or “Cell Check Farm Guidelines for Mastitis Control” published by Animal Health
Ireland (AHI). / Implement measures to minimise lameness and hock swellings and other illnesses and treat promptly. / Monitor the incidence of animal mortality (e.g. stillborn calves, cow deaths), involuntary culling (for
health reasons such as lameness, infertility and mastitis) and implement corrective actions.</t>
    </r>
  </si>
  <si>
    <t>R9 - R15 von 3.8 Animal Health and Welfare</t>
  </si>
  <si>
    <t>e) Only officially approved pest control products (i.e. that carry a Pesticide Control5 Service (PCS) or official
approval number) may be used on the farm.</t>
  </si>
  <si>
    <t>3.9 Biosecurity and Pest Control</t>
  </si>
  <si>
    <t>No requirements mentioned, therefor EU-law applies</t>
  </si>
  <si>
    <t>3.11 Transport</t>
  </si>
  <si>
    <t>EU- Nitrat-Richtlinie: 91/676/EWG // 3.12 Environment</t>
  </si>
  <si>
    <t>3.12 Environment</t>
  </si>
  <si>
    <t>praktisch ja, auch wenn es keine Regelung gibt. Das Branchenreglement ist von 2017. Davor gab es die Fassung vom 26. Juni 2015, d.h. innerhalb von 2 Jahren gab es eine Revision.</t>
  </si>
  <si>
    <t xml:space="preserve">Es gelten Gesetzliche Anforderungen. Keine extra Sozialkriterien vorgegeben. </t>
  </si>
  <si>
    <t>Gesetzliche Grundlage</t>
  </si>
  <si>
    <t>Freiwillig: Es wird auf einen CO2-Rechner hingewiesen, der entwickelt wurde, um die Produktionsintesität zu messen./ weitere Maßnahmen über Teagasc Dairy Manual on Energy</t>
  </si>
  <si>
    <t>Origin Green</t>
  </si>
  <si>
    <t xml:space="preserve">Keine Regelung. Biodiversitätsmaßnahmen sind als Empfehlung formuliert. Z.B.: "S16. Participate in existing environmental development / protection scheme(s).
S17. Assess and undertake actions to ensure areas of existing habitats" // Gesetzlich sind Greening-Flächen als Struktur und Anbauart definiert. </t>
  </si>
  <si>
    <t>EU-Greening Anforderung bei 5% (seit 2015)</t>
  </si>
  <si>
    <t>Keine Regelung über Gesetz hinaus</t>
  </si>
  <si>
    <t xml:space="preserve"> </t>
  </si>
  <si>
    <t>EU-Gesetzgebung:Verordnung (EG) Nr. 1099/2009</t>
  </si>
  <si>
    <r>
      <t xml:space="preserve">Für alle Produkte gelten die gleichen oder gleichwertige Richtlinien. </t>
    </r>
    <r>
      <rPr>
        <sz val="10"/>
        <rFont val="Calibri"/>
        <family val="2"/>
        <scheme val="minor"/>
      </rPr>
      <t xml:space="preserve">Wenn unterschiedliche Richtlinien unter einem Label zur Anwendung kommen, muss das auf dem Logo klar sichtbar werden.  </t>
    </r>
  </si>
  <si>
    <t xml:space="preserve">Ab 2019 sollen nur Futtermittel aus Europa einsetzbar sein. Das betrifft Soja, die dann nur noch in Europa angebaut werden kann. </t>
  </si>
  <si>
    <t xml:space="preserve">Außerhalb der Mitglieder (nur Bio-Landwirte) gibt es keine öffentliche Beteiligung an der Standardentwicklung. </t>
  </si>
  <si>
    <t>Gesamter Betrieb unterliegt Bio Suisse Anforderungen.</t>
  </si>
  <si>
    <t>Mitglieder: http://www.bio-suisse.ch/de/mitglieder/mitgliedorganisationen.php</t>
  </si>
  <si>
    <t>Leitbild.</t>
  </si>
  <si>
    <t>Art. 2 Zweck und Aufgaben
1 Bio Suisse bezweckt die Förderung des biologischen bzw. ökologischen Landbaus als umwelt-, tier und
menschengerechte Anbauweise.</t>
  </si>
  <si>
    <t>Statut vom 1.1.2018</t>
  </si>
  <si>
    <t>Art. 13 Mitspracherecht der Mitglieder bei der Erarbeitung von Richtlinien</t>
  </si>
  <si>
    <t>Statut 1.1.2018</t>
  </si>
  <si>
    <t>Bio Suisse ist ein exklusiver Anbauverband und Branchenverband. Das heißt, wählende Mitglieder können allein Öko-Betriebe sein</t>
  </si>
  <si>
    <r>
      <t xml:space="preserve">Verfügbar sind: Statut, zertifizierungsprozesse, Richtlinien, Labelverwendung, Mitglieder, Zertifizierungsstellen, zertifizierte Betriebe// </t>
    </r>
    <r>
      <rPr>
        <sz val="9"/>
        <color rgb="FFFF0000"/>
        <rFont val="Calibri"/>
        <family val="2"/>
        <scheme val="minor"/>
      </rPr>
      <t>Nicht: Entscheidungsprozesse.</t>
    </r>
  </si>
  <si>
    <t>Keine Regelung, aber praktisch innerhalb von 5 Jahren.</t>
  </si>
  <si>
    <t>https://www.bio-suisse.ch/de/regelwerkemerkbltter3.php</t>
  </si>
  <si>
    <t>C-3.3 Aktualisierung der Richtlinien</t>
  </si>
  <si>
    <t>C.3.4 Schulungen, Trainings, Beratungen</t>
  </si>
  <si>
    <t xml:space="preserve">C-3.5 Anreize zur kontiunierlichen Verbesserungen </t>
  </si>
  <si>
    <t>C-3.6 Alle relevanten lokalen, regionale und nationalen Gesetze</t>
  </si>
  <si>
    <t>IT 7.2 Transport</t>
  </si>
  <si>
    <t>Siehe oben</t>
  </si>
  <si>
    <t>Bio Suisse Sanktionsreglementen</t>
  </si>
  <si>
    <t>Liste der zertifizierten Unternehmen ist zugänglich. Nicht, ob es Hinweise oder Abweichungen gab, die im Nachhinein abgestellt wurden. Veröffentlicht werden Betriebe mit positivem Auditergebniss und Aberkennungen.</t>
  </si>
  <si>
    <t>2.6
Verstösse und Sanktionen</t>
  </si>
  <si>
    <t>Richtlinien für die Erzeugung, Verarbeitung und den Handel von Knospe-Produkten, Teil II, Richtlinien für den Pflanzenbau und die Tierhaltung in der Schweiz, 1.1.2018</t>
  </si>
  <si>
    <t>keine Verwendung von chemisch-synthetischen Pflanzenschutzmitteln (gem. Kap. 2.6);// keine Anwendung von Herbiziden, Wachstumsregulatoren und Welkemitteln;</t>
  </si>
  <si>
    <t>Richtlinien II, 2018</t>
  </si>
  <si>
    <t>2.3.3 Biodiversitätsförderflächen (BFF)
Die BFF müssen auf dem Betrieb mindestens 7 Prozent der gesamten landwirtschaftlichen Nutzfläche (inkl.
Spezialkulturen) ausmachen.</t>
  </si>
  <si>
    <t>2.3.1 Anforderungen: Ab 2 ha: Jeder Knospe-Betrieb muss zusätzlich zu den Systemleistungen des Biolandbaus mindestens 12 Fördermassnahmen umsetzen. +  2.3.5 Randflächen
Entlang von Wegen sind Grünflächenstreifen von mindestens 0,5 Meter Breite zu belassen. Auf diesen dürfen
keine Dünger und keine Pflanzenschutzmittel ausgebracht werden.</t>
  </si>
  <si>
    <t>Knospe-Betriebe müssen jedes Jahr bei der Kontrolle die Zusammenfassung des aktualisierten Biodiversitäts-Checks
vorweisen. Der Check muss auf folgender Website ausgefüllt werden www.bio-diversitaet.ch (MKA 6/2017)</t>
  </si>
  <si>
    <t>Max. 262,5kg N/ha. "Die Menge sämtlicher ausgebrachter Nährstoffe pro ha darf bei besten Bedingungen im Talgebiet den Nährstoffanfall von 2,5 DGVE/ha nicht übersteigen. (Eine DGVE entspricht 105 kg N und 35 kg P2O5 gemäss Gewässerschutzgesetz)". Bilanz nach Suisse-Bilanz erstellt. // 2.4.3: 
Die Verwendung chemisch-synthetischer Stickstoffverbindungen, leichtlöslicher Phosphate sowie hochprozentiger
chlorhaltiger und reiner Kalidünger ist verboten.</t>
  </si>
  <si>
    <t>2.4.2.1 Die Begrenzung der Bewirtschaftungsintensität, 2.4.3, Richtlinien II, 2018</t>
  </si>
  <si>
    <t>Auf gentechnische Eingriffe und den Einsatz von gentechnisch veränderten Organismen (GVO) und deren Folgeprodukte wird im biologischen Landbau (Produktion und erarbeitung) verzichtet.</t>
  </si>
  <si>
    <t>2.5.1 Verzicht auf Gentechnik</t>
  </si>
  <si>
    <t>Kein Einsatz von chemisch-synthetischen Pflanzenschutzmitteln erlaubt, siehe oben.</t>
  </si>
  <si>
    <t>2.6.3 Pflanzenschutzmittel</t>
  </si>
  <si>
    <t>2.7 Energieeffizienz</t>
  </si>
  <si>
    <t>Regelung für Gewächshäuser.</t>
  </si>
  <si>
    <t>4.1.1 Ställe</t>
  </si>
  <si>
    <t xml:space="preserve">Erfüllung der RAUS Anforderung für jede Tierkategorie auf dem Betreib </t>
  </si>
  <si>
    <t>Vorgaben für Wiesen- und Weidefutteranteil vorhanden; Anteil gleich oder &lt;75%</t>
  </si>
  <si>
    <t>Die Verwendung von Kokzidiostatika und die
Verwendung von Hormonen oder ähnlichen Stoffen zur Kontrolle der Fortpflanzung (z. B. Einleitung oder
Synchronisierung der Brunst) oder zu anderen Zwecken, sind nicht zulässig.// Durch Aberkennung des Tieres nach 3 Behandlungen wird sehr wahrscheinlich kein prophylaktischer Einsatz eingetzt, auch wenn er in den Richtlinien nicht erwähnt ist. // Antibiotische
Trockensteller dürfen generell nur eingesetzt werden, wenn eine bakteriologische Analyse die Notwendigkeit
aufzeigt, dies gilt auch für Knospe-Tiere auf nicht biologischen Alpen.</t>
  </si>
  <si>
    <t>4.5.1 Vorbeugende Behandlungen und erlaubte Mittel/ 4.5.3.1 Milchproben und Antibiogramm</t>
  </si>
  <si>
    <t>Die Haltung der Kälber in Einzeliglus ist bis maximal acht Wochen erlaubt.</t>
  </si>
  <si>
    <t>Es gibt mehr Geld für Bio-Produkte. Der Betrag ist nicht über die Richtlinie festgeschrieben, aber oft eines der Hauptgründe für die Umstellung überhaupt.</t>
  </si>
  <si>
    <t>5.1.3 Fütterung
Das Rindvieh ist vornehmlich mit Grundfutter zu ernähren. Kraftfutter darf nur der Ergänzung dienen. Der Futterzukauf
ist gem. Kap. 4.2 geregelt.// 4.2.4.1 Bestimmungen für Wiederkäuer
Wiederkäuer müssen mindestens 90 Prozent der Futtertrockensubstanz pro Tierkategorie in Form von frischem,
siliertem oder getrocknetem Raufutter erhalten.</t>
  </si>
  <si>
    <t>Positivliste für Zusatzstoffe</t>
  </si>
  <si>
    <t>Richtlinie III, 2018</t>
  </si>
  <si>
    <t>Sanktionsreglement, 2018</t>
  </si>
  <si>
    <r>
      <t>Für vor allem den Import und international Anbauprojekte definiert.</t>
    </r>
    <r>
      <rPr>
        <sz val="9"/>
        <color rgb="FFFF0000"/>
        <rFont val="Calibri"/>
        <family val="2"/>
        <scheme val="minor"/>
      </rPr>
      <t xml:space="preserve"> Nicht für die Schweiz</t>
    </r>
  </si>
  <si>
    <t>Genau festgelegt in Richtlinien. Es geht nur physische Trennung.</t>
  </si>
  <si>
    <t>Richtlinie I</t>
  </si>
  <si>
    <t>4 Soziale Anforderungen: Selbstdeklaration soziale Anforderungen</t>
  </si>
  <si>
    <t>5 Faire Handelsbeziehungen</t>
  </si>
  <si>
    <t>Richtlinien I</t>
  </si>
  <si>
    <t xml:space="preserve">2.1.1 Kontroll- und Zertifizierungsvertrag, Richtlinie I </t>
  </si>
  <si>
    <t>Ab 1.1.2018 müssen die Wiederkäuer einen minimalen Grasanteil (frisch, siliert oder getrocknet), gerechnet auf die Jahresration, fressen. Dieser beträgt im Talgebiet 75 rozent und im Berggebiet 85 Prozent. // Wiederkäuer müssen mindestens 90 Prozent der Futtertrockensubstanz pro Tierkategorie in Form von frischem,
siliertem oder getrocknetem Raufutter erhalten.</t>
  </si>
  <si>
    <t>1.1.1.2 Umsetzung, Richtlinie</t>
  </si>
  <si>
    <t>Regelmässiger Auslauf im Freien (RAUS) nach Artikel 61 DZV</t>
  </si>
  <si>
    <t>2.1.1 Haltung</t>
  </si>
  <si>
    <t>2.1.2 Soja in der Futterration von IP-SUISSE Wiesenmilch</t>
  </si>
  <si>
    <t>Es ist den IP-SUISSE Wiesenmilchproduzenten untersagt, Soja in der Fütterung der Milchkühe einzusetzen.</t>
  </si>
  <si>
    <t>Es ist den IP-SUISSE Wiesenmilchproduzenten untersagt, Soja in der Fütterung der Milchkühe einzusetzen.// Soja-Nebenprodukte, die in der
Fütterung eingesetzt werden, müssen zu 100 % aus verantwortungsvollem Anbau (Soja Netzwerk) stammen.</t>
  </si>
  <si>
    <t>3.1 Anmeldungs- und Aufnahmeverfahren, Richtlinie Grundanforderung</t>
  </si>
  <si>
    <t>Die Kontrollen werden in der Regel einmal jährlich durch nach ISO 17020 akkredi􀀣erte Inspek􀀣onsstellen
durchgeführt.</t>
  </si>
  <si>
    <t>4.2 Kontrollintervalle</t>
  </si>
  <si>
    <t>Keine Regel</t>
  </si>
  <si>
    <t>5. Gesetzliche Vorgaben
Es gelten sämtliche in der Schweiz gültigen Gesetzgebungen.</t>
  </si>
  <si>
    <t>Richtlinie 2018</t>
  </si>
  <si>
    <t>6.4 Gentechnik / GVO</t>
  </si>
  <si>
    <t>Ausgangsprodukte, Einzelfuttermittel und Zusatzstoffe, die gemäss Futtermittelverordnung (SR 916.307) als GVO
deklariert werden müssen, sind auf dem ganzen Betrieb verboten.</t>
  </si>
  <si>
    <t>2.1.2 Soja in der Futterration von IP-SUISSE Wiesenmilch/ 3.1.3 Nachhaltige Fütterung// 6.4.1 Soja aus nachhaltiger Produktion</t>
  </si>
  <si>
    <t>7.1.3 Energie und Klima</t>
  </si>
  <si>
    <t>7.3 Soziale Anforderungen</t>
  </si>
  <si>
    <t>Betriebsleiter, die Angestellte beschä􀀮igen, sind verpflichtet, die gesetzlichen Vorgaben einzuhalten.</t>
  </si>
  <si>
    <t>6.3 Kennzeichnung von Erzeugnissen mit IP-SUISSE Zutaten mit Mengenausgleich, Reglement für Verarbeitung, 2018</t>
  </si>
  <si>
    <r>
      <t xml:space="preserve">Rückverfolgbarkeit über Zutatenauslobung segregierter Ware, </t>
    </r>
    <r>
      <rPr>
        <sz val="10"/>
        <color rgb="FFFF0000"/>
        <rFont val="Calibri"/>
        <family val="2"/>
        <scheme val="minor"/>
      </rPr>
      <t xml:space="preserve">aber auch Mengenausgleich bei neuen Produkten ist möglich, </t>
    </r>
    <r>
      <rPr>
        <sz val="10"/>
        <rFont val="Calibri"/>
        <family val="2"/>
        <scheme val="minor"/>
      </rPr>
      <t xml:space="preserve">aber eindeutige Labeldeklaration gegeben. </t>
    </r>
  </si>
  <si>
    <t>6. Kraftfuttereinsatz</t>
  </si>
  <si>
    <t>8. Artgerechte Haltung der Milchkühe</t>
  </si>
  <si>
    <t>9. Lebensdauer der Kuhherde</t>
  </si>
  <si>
    <t>Freiwillig: Punktesystem ab &gt; 5 Jahre - &gt; 7 Jahre Lebensleistung.</t>
  </si>
  <si>
    <t>10. Handelsdüngereinsatz (N) optimieren</t>
  </si>
  <si>
    <t>Freiweillig über Punkteanreize für keinen Einsatz von mineralischem N-Dünger.</t>
  </si>
  <si>
    <t>Betriebsleiter, die Angestellte beschä􀀮igen, sind verpflichtet, die gesetzlichen Vorgaben einzuhalten.// Freiwillig: 13. Ausbildung von Personen auf dem Landwirtschaftsbetrieb + 14. Soziale Betreuung von Personen auf dem Hof</t>
  </si>
  <si>
    <t>Es ist ein Zielwert von 17 Punkten zu erreichen. Aus dem Bereich Biodiversität (Ziff. 1-15) müssen mindestens 15 Punkte erzielt werden. // Die Punktzahl Biodiversität muss der Landwirt in Form einer Selbstdeklaration vorlegen.</t>
  </si>
  <si>
    <t>10.9 Verzicht von Herbiziden im Ackerbau, Leitfaden Biodiversität</t>
  </si>
  <si>
    <t>Ziel ist 9%, viele Maßnahmen sind als Anreize formuliert.</t>
  </si>
  <si>
    <t>Punktesystem mit großer Entscheidungsfreiheit für Vorrangflächen und produktive Flächen.</t>
  </si>
  <si>
    <t>Leitfaden Biodiversität, 2015</t>
  </si>
  <si>
    <t>Der Verein ist ein Zusammenschluss von Bauern und Bäuerinnen, die auf ihrem
bäuerlichen Familienbetrieb - den Marktansprüchen entsprechend - umweltschonend
und tiergerecht produzieren sowie von weiteren an einer umweltschonenden und
tiergerechten Produktion interessierten Personen</t>
  </si>
  <si>
    <t>Art. 2 Ziel und Zweck, Statut 2016</t>
  </si>
  <si>
    <t>Art. 16 Zusammensetzung Delegiertenversammlung</t>
  </si>
  <si>
    <t>Wählbar
sind alle Mitglieder, welche zum Zeitpunkt der Wahl auf dem von ihnen
bewirtschafteten landwirtschaftlichen Betrieb die „Richtlinien Gesamtbetrieb“ erfüllen.</t>
  </si>
  <si>
    <r>
      <t xml:space="preserve">Öffentlich: Statut, Richtlinie/ </t>
    </r>
    <r>
      <rPr>
        <sz val="10"/>
        <color rgb="FFFF0000"/>
        <rFont val="Calibri"/>
        <family val="2"/>
        <scheme val="minor"/>
      </rPr>
      <t>Nicht: Protokolle der Treffen --- zertifizierte Betriebe, Zertifizierungsstellen, Prozess Zertifzierung</t>
    </r>
  </si>
  <si>
    <t>Organisation des Vorstandes und der Geschäftsführung ist öffentlich.</t>
  </si>
  <si>
    <t>https://www.ipsuisse.ch/produzenten/ueber-uns-produzenten/teams-produzenten/</t>
  </si>
  <si>
    <t>Statut 2016</t>
  </si>
  <si>
    <t>Ja, Deligiertenversammlung besteht aus gewählten Mitgliedern der Wahlkreise und dem Vorstand. Deligiertenversammlung ist oberstes Entscheidungsgremium.</t>
  </si>
  <si>
    <t>B. Vorstand
Art. 18 Zusammensetzung/ Art. 16 Zusammensetzung Delegiertenversammlung</t>
  </si>
  <si>
    <t xml:space="preserve">Es gibt allgemeingültige Labelanforderungen und für Milch programmspezifische Labelkriterien. Zu den programmspezifischen Kriterien gehören 12 Indikatoren. In den 12 Indikatoren können 80 Punkte erreicht werden. Für IP-SUISSE Wiesenmilch braucht es insgesamt 40 Punkte, wovon 20 Punkte in den Schlüsselbereichen: Weideanteil, Grünfutteranteil, produziertes Wiesenfutter, Kraftfuttereinsatz erreicht werden müssen.  </t>
  </si>
  <si>
    <t>Richtlinien</t>
  </si>
  <si>
    <t>Keine Regelung, aber innerhalb von 5 Jahren praktisch umgesetzt</t>
  </si>
  <si>
    <t>Statut, 2016 und Grundanforderung Richtlinie 2018</t>
  </si>
  <si>
    <t>Es ist physische Trennung als auch Mengenausgleich möglich. Klare Regelung und Deklaration auf der Verpackung.</t>
  </si>
  <si>
    <r>
      <rPr>
        <b/>
        <sz val="10"/>
        <color theme="1"/>
        <rFont val="Calibri"/>
        <family val="2"/>
        <scheme val="minor"/>
      </rPr>
      <t>Klare Beschreibung:</t>
    </r>
    <r>
      <rPr>
        <sz val="10"/>
        <color theme="1"/>
        <rFont val="Calibri"/>
        <family val="2"/>
        <scheme val="minor"/>
      </rPr>
      <t xml:space="preserve"> - ≥ 70% landwirtschaftliche Zutaten aus der Schweiz: Label als „IP-SUISSE Erzeugnis“
- ≥ 20 % - 70%. Label als „Erzeugnis mit IP-SUISSE Zutat“
- Mengenausgleich als solches deklariert
</t>
    </r>
  </si>
  <si>
    <t> Reglement für die Aufbereitung und Vermarktung von IP-SUISSE Produkten, April 2016</t>
  </si>
  <si>
    <t xml:space="preserve">Kontrolle gilt für Milch und Rinder - nicht für andere Tiergruppen. Kriterien zur Biodiversität aber für gesamten Betrieb. </t>
  </si>
  <si>
    <t>Ausführliche Beschreibung von Anforderungen zu Futter und Kraftfutter. Ausschluss von Soja.</t>
  </si>
  <si>
    <t>Regelmässige Schulungen oder Beratung der Lizenznehmer zu Kriterien im Standard</t>
  </si>
  <si>
    <r>
      <t>Dem Kontrollprozess ist eine Zertifizierung angeschlossen. Akkreditierung für die Zertifizierungsstelle mit Produktzertifizierung nach der Norm DIN ISO/IEC</t>
    </r>
    <r>
      <rPr>
        <b/>
        <sz val="10"/>
        <rFont val="Calibri"/>
        <family val="2"/>
        <scheme val="minor"/>
      </rPr>
      <t xml:space="preserve"> 17065</t>
    </r>
    <r>
      <rPr>
        <sz val="10"/>
        <rFont val="Calibri"/>
        <family val="2"/>
        <scheme val="minor"/>
      </rPr>
      <t xml:space="preserve"> ist vorgeschrieben </t>
    </r>
    <r>
      <rPr>
        <b/>
        <u/>
        <sz val="10"/>
        <rFont val="Calibri"/>
        <family val="2"/>
        <scheme val="minor"/>
      </rPr>
      <t>bzw.</t>
    </r>
    <r>
      <rPr>
        <sz val="10"/>
        <rFont val="Calibri"/>
        <family val="2"/>
        <scheme val="minor"/>
      </rPr>
      <t xml:space="preserve"> für die Inspektionsstelle nach DIN ISO/IEC </t>
    </r>
    <r>
      <rPr>
        <b/>
        <sz val="10"/>
        <rFont val="Calibri"/>
        <family val="2"/>
        <scheme val="minor"/>
      </rPr>
      <t>17020,</t>
    </r>
    <r>
      <rPr>
        <sz val="10"/>
        <rFont val="Calibri"/>
        <family val="2"/>
        <scheme val="minor"/>
      </rPr>
      <t xml:space="preserve"> wenn kein Zertifikat ausgestellt  sondern der Prozess betrachtet wird.</t>
    </r>
  </si>
  <si>
    <t>IS-4.1 Anreize zur kontiunierlichen Verbesserungen  (nur relevant bei Prozessorientierten Standards, die Best und Worst-Case zulassen).</t>
  </si>
  <si>
    <r>
      <t xml:space="preserve">3.15: </t>
    </r>
    <r>
      <rPr>
        <b/>
        <sz val="10"/>
        <color theme="1"/>
        <rFont val="Calibri"/>
        <family val="2"/>
        <scheme val="minor"/>
      </rPr>
      <t>Grundvoraussetzung</t>
    </r>
    <r>
      <rPr>
        <sz val="10"/>
        <color theme="1"/>
        <rFont val="Calibri"/>
        <family val="2"/>
        <scheme val="minor"/>
      </rPr>
      <t>: Der Erstmilch-käufer zahlt einen Nachhaltigkeitszuschlag pro kg Milch.
Er weist dies auf der monatlichen Milchgeldabrechnung in Rp. pro kg Milch aus./ gilt ab 2019. "Über die Ausgestaltung und die Höhe wird die Migros zu gegebener Zeit informieren." // Grundanforderung: Der Erstmilchkäufer schliesst mit seinen Produzenten Rahmenverträge über mindestens 5 Jahre ab. Diese werden jeweils stillschweigend um weitere 5 Jahre verlängert.</t>
    </r>
  </si>
  <si>
    <t xml:space="preserve">3.15. / </t>
  </si>
  <si>
    <t xml:space="preserve">Es gibt Grundanforderungen und freiwillige Module, die der Betrieb mit einer Mindestpunktzahl auswählen kann. Für 2018 gilt, dass 5 Punkte über freiwillige Module erreicht werden müssen. </t>
  </si>
  <si>
    <t xml:space="preserve">Unangemeldete Kontrollen sind möglich und im Standard formuliert. </t>
  </si>
  <si>
    <t>3.13 Lebtagesleistung</t>
  </si>
  <si>
    <t>Es wird Lebtageleistung gefordert, d.h. Leistungsförderung als Emissionsfaktor. Es geht nicht generell darum, die Kuh lange zu nutzen, sondern das maximale aus ihr zu erwirtschaften.</t>
  </si>
  <si>
    <t>IMF-2 Lebensdauer</t>
  </si>
  <si>
    <t>Es existiert derzeit noch keine Evaluation zur Wirkung der Zertifizierung von Seiten Bio Suisse. Auch nicht für spezielle Systeme wie Milchproduktion.</t>
  </si>
  <si>
    <t xml:space="preserve">3. Abschnitt: Pflichten der Zertifizierungsstellen
Art. 30         Kontrollen         </t>
  </si>
  <si>
    <t xml:space="preserve">Wie bei unangekündigte Kontrollen über Schweizer Bio-VO definiert: Mit 10% definiert. </t>
  </si>
  <si>
    <t>keine Regelung. Laut Aussagen gab es 2016 einen Versuch hier Regelungen einzuführen, die von den Landwirten nicht übernommen werden wollten.</t>
  </si>
  <si>
    <t>Indirekte Forderung über Einschränkung des Kraftfutters, wird langfristig Umstellung auf extensive Rassen</t>
  </si>
  <si>
    <t>Kontrollen durch Schweizer Tierschutgesetz.</t>
  </si>
  <si>
    <t>In der Schweiz keine großen Unterschiede (vor allem für Ausland gemacht). Unterschiede sind: Mindestlöhne sind verbindlich (nicht nur Empfehlung der Branche), Verträge schriftlich (nicht laut Gesetz mündlich), ein Kurs für Arbeitssicherheit bei Angestellten vorgeschrieben (freiwillig im Gesetz).</t>
  </si>
  <si>
    <t>Ausführlich beschrieben. Basiert auf Punktesystem mit finanziellen Strafen bis hin zur Aberkennung</t>
  </si>
  <si>
    <t>Wiederkäuer müssen mindestens 90 Prozent der Futtertrockensubstanz pro Tierkategorie in Form von frischem,
siliertem oder getrocknetem Raufutter erhalten. Ab 2022 95% angedacht.</t>
  </si>
  <si>
    <t xml:space="preserve">Indirekte Vorgaben durch Kraftfutterreduzierung auf 10% und ab 2022 5%, Rassen einzusetzen, die mit mehr Grasfütterung leben können. Diesen Zweitnutzungsrassen werden in der Regel mehr Lebensleistung zugeschrieben. </t>
  </si>
  <si>
    <t>Über Gesetz</t>
  </si>
  <si>
    <t>keine Regelung. Tiergesundheit soll in den nächsten Jahren kommen.</t>
  </si>
  <si>
    <t>Bio Suisse</t>
  </si>
  <si>
    <t>Alle zugelassene Kontrollstellen haben eine DIN 17065 Akkreditierung (Vorraussetzung nach Kriterien für Zertifizierungsstellen (ZS), Bio Suisse)</t>
  </si>
  <si>
    <t>Kriterien für Zertifizierungsstellen (ZS), Bio Suisse</t>
  </si>
  <si>
    <t>Keine Verwendung von Futtermitteln aus gentechnisch veränderten Pflanzen, die gemäss den in der Schweiz geltenden Deklarationsbestimmungen als solche gekennzeichnet werden müssen.</t>
  </si>
  <si>
    <t>Heumilchregulativ</t>
  </si>
  <si>
    <t>Die Fütterung von betriebseigenem Raufutter steht im Vordergrund. Der Raufutteranteil aus Wiesenfutter beträgt mindestens 75% (min. 85% im Berggebiet)</t>
  </si>
  <si>
    <t xml:space="preserve">Wiesen- und Weidefutteranteil ist ≥ 75% </t>
  </si>
  <si>
    <t>keine Regelung bzw. &gt;200 g/kg Milch (≤ 4 kg Tagesration, wahrscheinlich bei Holsteinkühen)</t>
  </si>
  <si>
    <t>Kraftfutteranteil ist auf maximal 10% in der Ration begrenzt. Das heisst, Betriebe müssen am GMF-Programm des Bundes teilnehmen oder sich angemeldet haben und die Anforderungen erfüllen.</t>
  </si>
  <si>
    <t>Die Anforderungen vom RAUS-Programm des Bundes sind für Milchkühe zu erfüllen und für weitere Tiere auf dem Betrieb empfohlen. RAUS ist für alle Mitglieder Pflicht.</t>
  </si>
  <si>
    <t>Flächenbehandlungen auf Grünland: selektiver Einsatz von chemisch synthetischen Pflanzenschutzmitteln unter fachlicher Anleitung von landwirtschaftlichen Fachberatern möglich, wenn höchstens 20% der Dauergrünfläche (ohne BFF) behandelt werden. Für Flächen über 20% ist eine Sonderbewilligung erforderlich.
Einzelstockbehandlungen sind auf allen Futterflächen des Milchlieferanten möglich.</t>
  </si>
  <si>
    <t>Verfütterung von Futtermitteln, denen Stoffe mit spezifischer Wirkung wie Antibiotika, Chemotherapeutika, Hormone zugesetzt wurden. + Der präventive Antibiotikaeinsatz ist verboten. Die Betriebe verpflichten sich Antibiotika verantwortungsbewusst einzusetzen.</t>
  </si>
  <si>
    <t>übers Gesetz wird Ausgleichsfläche kontrolliert.</t>
  </si>
  <si>
    <t>IT-3.1 Gruppenhaltung (BTS)</t>
  </si>
  <si>
    <t xml:space="preserve">Freilaufhaltung auf Niveau BTS wird für alle Tiere empfohlen. </t>
  </si>
  <si>
    <t>Gesetzliche Anforderungen</t>
  </si>
  <si>
    <t>Gesetzliche Anforderungen, keine eigenen Regeln</t>
  </si>
  <si>
    <t>Statut, 17. April 2018</t>
  </si>
  <si>
    <t>Mitglieder des Vereins können Heumilchbauern, Heumilchverarbeiter und Milchvermarktungsorganisationen sein</t>
  </si>
  <si>
    <t>Statut, 2018</t>
  </si>
  <si>
    <t>Standard erst seit 2018 auf dem Markt</t>
  </si>
  <si>
    <t>Keine Deckelung über der gesetzlichen Anforderung</t>
  </si>
  <si>
    <t>Keine Begrenzung</t>
  </si>
  <si>
    <t>erhalten die Bauernfamilien einen höheren Milchpreis, der aktuell bei 73 Rappen liegt.</t>
  </si>
  <si>
    <t>Homepage</t>
  </si>
  <si>
    <t>Für  die  Produktion  und  Weiterverarbeitung  müssen  sämtliche  in  der  Schweiz  relevanten  gültigen  Gesetze  und  
Verordnungen in ihrer aktuellen Version eingehalten werden</t>
  </si>
  <si>
    <t>über ÖLN, der als gesetz vorgeschrieben ist</t>
  </si>
  <si>
    <t>Generell dürfen von Primärproduzenten keine gentechnisch veränderten Pflanzen angebaut werden. Produkte, 
die gemäss Futtermittelverordnung als GVO deklariert werden müssen, sind nicht erlaubt.</t>
  </si>
  <si>
    <t>Privater Standard eines Lebensmitteleinzelhandels.</t>
  </si>
  <si>
    <t>Ausschluss GVO, sonst keine Regeln</t>
  </si>
  <si>
    <r>
      <t>Boden und Wasser</t>
    </r>
    <r>
      <rPr>
        <sz val="9"/>
        <color theme="1"/>
        <rFont val="Calibri"/>
        <family val="2"/>
        <scheme val="minor"/>
      </rPr>
      <t xml:space="preserve"> </t>
    </r>
  </si>
  <si>
    <t>Grundausbildung ist vorgeschrieben Weiterbildung nur für Fachpersonal nach Art. 190 TierschutzVO</t>
  </si>
  <si>
    <t>Eine wirtschaftlich beständige
sowie soziale und umweltverträgliche Milchproduktion - sprich eine nachhaltige Milchproduktion - ist erstrebenswert
und trägt aufgrund ihrer hohen Bedeutung zu einer nachhaltigeren Lebensmittelversorgung in der
Schweiz bei.</t>
  </si>
  <si>
    <t xml:space="preserve">Es handelt sich um eine Genossenschaft - kein klassisches Unternehme. Es wurden für den Standard Workshops mit unterschiedlichen Akteuren durchgeführt, inklusive von Landwirten. </t>
  </si>
  <si>
    <t>Noch nicht formuliert.</t>
  </si>
  <si>
    <t>Es wird Rückverfolgbarkeit gefordert. Für Milch gelten Grundkriterien ohne Abstufung.</t>
  </si>
  <si>
    <t>Betriebe werden nicht veröffentlicht</t>
  </si>
  <si>
    <t>Es fanden Workshops mit verschiedenen Stakeholdern statt. Die Teilnehmer oder Protokolle sind aber nicht öffentlich. Es wurden Protokolle an den WWF geschickt, die beweisen, dass verschiedene Akteure teilnahmen.</t>
  </si>
  <si>
    <t>Neuer Standard, noch nicht relevant. Durch geplante Wirkungsanalyse ist von Revision innerhalb der nächsten 5 Jahre auszugehen.</t>
  </si>
  <si>
    <t>Keine Regelung. Freiwillig sollen Schulungen stattfinden.</t>
  </si>
  <si>
    <t>https://www.sas.admin.ch/sas/de/home/akkreditiertestellen/akkrstellensuchesas.exturl.html/aHR0cHM6Ly9zYXNkYi5jbGllbnRzLmxpaXAuY2gvc2VhcmNoLm/h0bWw_Y3NyZm1pZGRsZXdhcmV0b2tlbj1idGV0cHZqVkVDb3RM/UjVsNlladVVSV0lsRVptcDZtR2tVQXpnNURGSEpWcWljUTR3UW/NaSHp6SVZqeklVSlRCJnNlYXJjaF90ZXJtPSZhY2NyZWRpdGF0/aW9uX3R5cGU9NCZzdWJtaXQ9U3VjaGUrc3RhcnRlbiZsYW5nPW/RlJnBhZ2U9Mg==.html</t>
  </si>
  <si>
    <t>Alle 4 Jahre sollen Hauptkontrollen nach Ersterhebung stattfinden. Es existieren Nachkontrollen für Betriebe mit Abweichungen, und es sind risikobasierte und unangekündigte Kontrollen vorgesehen.</t>
  </si>
  <si>
    <t>Beschreibung von Rückverfolgbarkeit in Verarbeitungskriterien</t>
  </si>
  <si>
    <t>noch nicht veröffentlicht, mündlich beschrieben</t>
  </si>
  <si>
    <t>Soll beschrieben werden. Es ist davon auszugehen, dass dieser die Anforderungen erfüllt.</t>
  </si>
  <si>
    <t>Ist jährilch geplant in Form von Differenzierung der Rationen, etc. Strukturdaten und Liquidität der Betriebe. Auswertung soll nach 4-5 Jahren erfolgen.</t>
  </si>
  <si>
    <t>siehe oben: Es sollen die Biodiversitätsmaßnahmen der Betriebe gemessen werden.</t>
  </si>
  <si>
    <t>Freiwillig: ≥16  Biodiversitäts-punkte [1 unkt]
≥ 19 
Biodiversitäts-punkte [2 Punkte</t>
  </si>
  <si>
    <r>
      <rPr>
        <b/>
        <sz val="10"/>
        <color theme="1"/>
        <rFont val="Calibri"/>
        <family val="2"/>
        <scheme val="minor"/>
      </rPr>
      <t xml:space="preserve">Keine direkte Deckelung, Decklung der Nährstoffbilanz: </t>
    </r>
    <r>
      <rPr>
        <sz val="10"/>
        <color theme="1"/>
        <rFont val="Calibri"/>
        <family val="2"/>
        <scheme val="minor"/>
      </rPr>
      <t>Art. 13 DZV: Ausgeglichene Düngerbilanz: Düngung nach Pflanzenbedarf. Alle 5 Jahre Bodenprobe. Gilt nicht Schlaggenau, aber pro Kultur/ Keine Spezifische Deckelung Düngemengen oder Tierbesatz aber Deckelung 2.1 Nährstoffbilanz: "Die Stickstoffbilanz der abgeschlossenen Nährstoffbilanz darf gesamtbetrieblich einen Fehlerbereich von höchstens + 10 Prozent des Bedarfs der Kulturen aufweisen."</t>
    </r>
  </si>
  <si>
    <r>
      <rPr>
        <b/>
        <sz val="10"/>
        <color theme="1"/>
        <rFont val="Calibri"/>
        <family val="2"/>
        <scheme val="minor"/>
      </rPr>
      <t>Mindest-anforderung</t>
    </r>
    <r>
      <rPr>
        <sz val="10"/>
        <color theme="1"/>
        <rFont val="Calibri"/>
        <family val="2"/>
        <scheme val="minor"/>
      </rPr>
      <t>: DZV Art. 14: Angemessener Anteil an Biodiversitätsförderflächen: "Der Anteil an Biodiversitätsförderflächen muss mindestens 3,5 Prozent der mit Spezialkulturen belegten landwirtschaftlichen Nutzfläche und 7 Prozent der übrigen landwirtschaftlichen Nutzfläche betragen."</t>
    </r>
  </si>
  <si>
    <r>
      <rPr>
        <b/>
        <sz val="10"/>
        <color theme="1"/>
        <rFont val="Calibri"/>
        <family val="2"/>
        <scheme val="minor"/>
      </rPr>
      <t>Mindest-anforderung</t>
    </r>
    <r>
      <rPr>
        <sz val="10"/>
        <color theme="1"/>
        <rFont val="Calibri"/>
        <family val="2"/>
        <scheme val="minor"/>
      </rPr>
      <t xml:space="preserve"> Art. 10: Mindeststallfläche (Tabelle 1): z.B.:            4-5m2/Kuh. + Fressplatzfläche + Laufgangbreite                                                                   Art. 41 Laufställe 
1 In Laufställen für Rinder müssen die Laufgänge so angelegt und so breit sein, dass die Tiere einander ausweichen können.
2 In Laufställen mit Liegeboxen dürfen nicht mehr Tiere eingestallt werden, als Liegeboxen vorhanden sind. Liegeboxen müssen mit einer Bugkante versehen sein.</t>
    </r>
  </si>
  <si>
    <r>
      <rPr>
        <b/>
        <sz val="10"/>
        <color theme="1"/>
        <rFont val="Calibri"/>
        <family val="2"/>
        <scheme val="minor"/>
      </rPr>
      <t>Mindest-anforderung</t>
    </r>
    <r>
      <rPr>
        <sz val="10"/>
        <color theme="1"/>
        <rFont val="Calibri"/>
        <family val="2"/>
        <scheme val="minor"/>
      </rPr>
      <t>: Art. 177 Anforderungen an Personen beim Töten und Schlachten / Art. 178 Betäubungspflicht / Art. 182 Treiben: Treibhilfen dürfen nur eingesetzt werden, wenn das getriebene Tier ausweichen kann.</t>
    </r>
  </si>
  <si>
    <r>
      <rPr>
        <b/>
        <sz val="10"/>
        <color theme="1"/>
        <rFont val="Calibri"/>
        <family val="2"/>
        <scheme val="minor"/>
      </rPr>
      <t>Mindest-anforderung</t>
    </r>
    <r>
      <rPr>
        <sz val="10"/>
        <color theme="1"/>
        <rFont val="Calibri"/>
        <family val="2"/>
        <scheme val="minor"/>
      </rPr>
      <t xml:space="preserve"> Art. 150 Aus- und Weiterbildung des Viehhandels- und Transportpersonals / Art. 152a Zulässige Dauer des Transports: Die zulässige Dauer des Transports, einschliesslich Fahrzeit, beträgt acht Stunden. ABER: Art. 162: Bei internationalen Transporten darf die maximale Fahrzeit überschritten werden. // Ausstattung Fahrzeug: Art. 165 Transportmittel / </t>
    </r>
    <r>
      <rPr>
        <b/>
        <sz val="10"/>
        <color theme="1"/>
        <rFont val="Calibri"/>
        <family val="2"/>
        <scheme val="minor"/>
      </rPr>
      <t>Kein Verbot von elektischen Treibhilfen</t>
    </r>
    <r>
      <rPr>
        <sz val="10"/>
        <color theme="1"/>
        <rFont val="Calibri"/>
        <family val="2"/>
        <scheme val="minor"/>
      </rPr>
      <t>: Art. 182 Treiben: "Treibhilfen dürfen nur eingesetzt werden, wenn das getriebene Tier ausweichen kann."</t>
    </r>
  </si>
  <si>
    <r>
      <rPr>
        <b/>
        <sz val="10"/>
        <color theme="1"/>
        <rFont val="Calibri"/>
        <family val="2"/>
        <scheme val="minor"/>
      </rPr>
      <t>Mindestanforderungen</t>
    </r>
    <r>
      <rPr>
        <sz val="10"/>
        <color theme="1"/>
        <rFont val="Calibri"/>
        <family val="2"/>
        <scheme val="minor"/>
      </rPr>
      <t>Schweiz hat 60 ILO Normen unterschrieben. Die fundamentalen 8 Normen  (Forced Labor, Freedom of Association, Equal Remuneration, Discrimination, Minimum Age, Child Labour, etc) wurden unterschrieben.</t>
    </r>
  </si>
  <si>
    <r>
      <rPr>
        <b/>
        <sz val="10"/>
        <color theme="1"/>
        <rFont val="Calibri"/>
        <family val="2"/>
        <scheme val="minor"/>
      </rPr>
      <t>Mindestanforderungen</t>
    </r>
    <r>
      <rPr>
        <sz val="10"/>
        <color theme="1"/>
        <rFont val="Calibri"/>
        <family val="2"/>
        <scheme val="minor"/>
      </rPr>
      <t xml:space="preserve"> Schweiz hat 60 ILO Normen unterschrieben. Die fundamentalen 8 Normen  (Forced Labor, Freedom of Association, Equal Remuneration, Discrimination, Minimum Age, Child Labour, etc) wurden unterschrieben.</t>
    </r>
  </si>
  <si>
    <r>
      <rPr>
        <b/>
        <sz val="10"/>
        <color theme="1"/>
        <rFont val="Calibri"/>
        <family val="2"/>
        <scheme val="minor"/>
      </rPr>
      <t xml:space="preserve">Mindestanforderungen </t>
    </r>
    <r>
      <rPr>
        <sz val="10"/>
        <color theme="1"/>
        <rFont val="Calibri"/>
        <family val="2"/>
        <scheme val="minor"/>
      </rPr>
      <t>Gesetzliche Regelungen zu Zusatzstoffen: Zusatzstoffverordnung, ZuV
vom 25. November 2013 (Stand am 1. Mai 2017) mit Liste der zugelassenen Zusatzstoffe</t>
    </r>
  </si>
  <si>
    <t>Für Ausgleichsflächen kann es in den 12 Fördermaßnahmen drin sein. Keine Pflicht.</t>
  </si>
  <si>
    <t>Einzelauswertung pro Bereich</t>
  </si>
  <si>
    <t>Transparenz</t>
  </si>
  <si>
    <t>Standard-Kriterien</t>
  </si>
  <si>
    <t>Vertrauen und Unabhängigkeit</t>
  </si>
  <si>
    <t>Kontrolle und Zertifizierung</t>
  </si>
  <si>
    <t>Geltungsbereich</t>
  </si>
  <si>
    <t>Wirkung</t>
  </si>
  <si>
    <t>Telefonat 13.9.</t>
  </si>
  <si>
    <t>Gesetz, keine eigenen Kriterien</t>
  </si>
  <si>
    <t>keine Regelung, Landwirt wird als kompetent und eigenverarntwortlich gesehen</t>
  </si>
  <si>
    <t>BTS oder RAUS., Keine garantierte Weidehaltung</t>
  </si>
  <si>
    <t>Gesetz, keine eigenen Regeln</t>
  </si>
  <si>
    <t>Hohe Prämie, Schwerpunkt des Standards ist Vergütung der Landwirte</t>
  </si>
  <si>
    <t>Laut eigenen Ausssagen liegt Grundfutter bei 40-50% Silagemais, 50% bei Rauhfutter, 5-10% Kraftfutter</t>
  </si>
  <si>
    <r>
      <t xml:space="preserve">Ziel ist kostendeckende Milchwirtschaft zu machen. </t>
    </r>
    <r>
      <rPr>
        <sz val="10"/>
        <color rgb="FFFF0000"/>
        <rFont val="Calibri"/>
        <family val="2"/>
        <scheme val="minor"/>
      </rPr>
      <t>Ohne ökologische Ziele., weil regionale Wertschöpfung ein Ziel ist, wurde mit 1 bewertet, auch wenn andere Säulen fehlen.</t>
    </r>
  </si>
  <si>
    <t>Erfolgt Basisdemokratisch. Bei 43 Mitgliedern überschaubar, auch wenn es nicht schriftlich formuliert wurde.</t>
  </si>
  <si>
    <t>webseite: http://www.di-fair-milch.ch</t>
  </si>
  <si>
    <t>Nur Landwirte aus der Milchwirtschaft und der Region Säuliamt können Mitglied werden.</t>
  </si>
  <si>
    <t>Richtlinien erst seit Dezember 2017. Es wird davon ausgegangen, dass die Kriterien innerhalb von 5 Jahren angeglichen werden, auch wenn keine schriftliche Formulierung dazu existiert.</t>
  </si>
  <si>
    <t>Keine Vorgaben zur Beachtung bzw. Einhaltung der relevanten lokalen, regionalen und nationalen Umweltgesetzgebung und Umweltreglemente / Auch wenn Gesetzesanforderungen existieren.</t>
  </si>
  <si>
    <t>Keine Vorgaben, auch wenn sie erfüllt werden müssen.</t>
  </si>
  <si>
    <t>Kriterien gelten für Milchkühe. Es gibt keine Kriterien, die sich auf Futterflächen oder Grünland beziehen. Daher gegeben.</t>
  </si>
  <si>
    <t xml:space="preserve">Gibt Wirkungsanalyse in Form von Strukturdaten der Betriebe. </t>
  </si>
  <si>
    <t>Keine Zertifzierung, sondern ein Programm, dass vorallem Gesetzliche Anforderungen einhält.</t>
  </si>
  <si>
    <t>Kontrollen finden über gesetzliche Anforderungen über kantonale Inspektionsstellen statt, die akkreditiert sind. Allerdings werden nicht die Vereinskriterien extra abgeprüft. Das läuft über die Soziale Kontrolle des "Sich-kennes" bzw. sind schon gesetzliche Anforderungen.</t>
  </si>
  <si>
    <t>Keine Zertifizierung durch Verein.</t>
  </si>
  <si>
    <t>Keine Vorgaben über Rückverfolgbarkeit, auch wenn es physisch aus Glaubwürdigkeit sicher gegeben ist.</t>
  </si>
  <si>
    <r>
      <t xml:space="preserve">Kriterien gehlten für komplette Milchproduktion auf dem Betrieb des Mitglieds. Sind aber nicht </t>
    </r>
    <r>
      <rPr>
        <sz val="10"/>
        <color rgb="FFFF0000"/>
        <rFont val="Calibri"/>
        <family val="2"/>
        <scheme val="minor"/>
      </rPr>
      <t>verschriftlicht.</t>
    </r>
  </si>
  <si>
    <t xml:space="preserve">Entscheidungsprozesse bezüglich organisatorischer Angelegenheiten des Standards (Mitgliederaufnahme etc) sind klar festgelegt und werden demokratisch abgesegnet. Alle Mitglieder sind Teil des obersten Entscheidungsgemiums resp. wählen dieses demoktratisch. Wichtige Dokumente können nur durch demokratische Abstimmungen geändert werden.  </t>
  </si>
  <si>
    <r>
      <t xml:space="preserve">Richtlinien auf der Webseite genannt. Statut wurde geschickt. </t>
    </r>
    <r>
      <rPr>
        <sz val="10"/>
        <color rgb="FFFF0000"/>
        <rFont val="Calibri"/>
        <family val="2"/>
        <scheme val="minor"/>
      </rPr>
      <t>Entscheidungsprotokolle + Zertifizierunngsprozess fehlen.</t>
    </r>
  </si>
  <si>
    <t>Zertifizierte Betriebe werden nicht öffentlich gelistet. Es wird angegeben, dass der Aufwand bei 18.000 Mitglieder noch sehr hoch dafür ist.</t>
  </si>
  <si>
    <t>Keine Anforderung im Standard für Lizensnehmer. Praktisch müssen gibt es eine Erstberatung und Möglichkeiten zur telefonischen Fragen. Die wird laut Aussagen zur Biodiversität intensiv genutzt. Alle Milchviehbetriebe haben sie genutzt.</t>
  </si>
  <si>
    <t>Für Grundkontrollen sind kantonale Inspektionsstellen beaufragt. Für Abweichungen die Zertifzierungsstelle Pro.Cert. Es gibt keine personellen Verbindungen.</t>
  </si>
  <si>
    <t>Zertifikat kann jährlich vom Landwirt von einer Datenbank erstellt werden nach einer erfolgreichen Kontrolle ohne Abweichungen. Zertifizierungen sind für Verarbeitungsbetriebe durch Pro.Cert vorgesehen.</t>
  </si>
  <si>
    <t>Vorhanden für Produktionsebene und Verarbeitung.</t>
  </si>
  <si>
    <t>Geprüft von Vogelwarte Sempach + FibL. Ergebnis je mehr Punkte ein Betrieb hat, je mehr Arten lassen sich nachweisen. Derzeit liegt die Mindestpunkteanzahl von 17 freiwillig im Durchschnitt 23,5 (Untersuchung 2017) D.h. Betriebe haben eigene Initiative ergriffen.</t>
  </si>
  <si>
    <t xml:space="preserve">Es gibt Forschungsprojekt zu Prophylatkisches Antibiotika um es zu minimieren. Beratungen gibt es zu Trockensteller + Kälbergesundheit. Ab 2019 sollen pauschale Trockensteller-Antibiotika abgeschafft werden.
</t>
  </si>
  <si>
    <t>Prämie von 4-5 Rappen auf Grundpreis der Molkerei. Das muss ausgewiesen werdne.</t>
  </si>
  <si>
    <t>Überwachung über Tierschutz, der von IP Suisse bezahlt wird.</t>
  </si>
  <si>
    <t xml:space="preserve">Positivliste der Zutaten grenzt keinen Einsatz von bestimmten Zusatzstoffen ein. Aber im Milchbereich werden nur Rohwaren und Käse verkauft. Wenig verarbeitete Produkte unter dem Siegel (laut Aussagen). </t>
  </si>
  <si>
    <t>keine Regelung. Es sind aber Beratungen möglich zu Tiergesundheit, die die Betriebe in Anspruch nehmen können.</t>
  </si>
  <si>
    <t>Keine Vorgaben zur Kälber-Nutzung aber Initiative zur Vermarktung von Kälbern</t>
  </si>
  <si>
    <t>Indirekt durch Futterrationvorgaben, Förderung von Zweitnutzungstieren oder Standort angepassten Milch-Kühen. Rassen werden aber nicht eingeschränkt.</t>
  </si>
  <si>
    <t>Durch Futterration-Anpassung wird indirekt Standort angepasste Kuh gefördert.</t>
  </si>
  <si>
    <t>Der Standard ist eine staatliche Initiative für Lebensmittelexporteure für verschiedeneAspekte wie "greenhouse gas; biodiversity; water measures; energy efficiency; soil management and socio-economic factors". D.h. Nachhaltige Ziele stehen im Vordergrund.</t>
  </si>
  <si>
    <t>Application for participation / membership of the Sustainable Dairy Assurance Scheme is open to all dairy
Producers that are in compliance with the legislation relevant to dairy farming and milk production. // Es gibt weitere Produkt-Standards, die ebenfalls Branchenspezifisch sind.</t>
  </si>
  <si>
    <t>Standard gilt für gesamte Rinderherde und ist Produktspezifisch. Die meisten Landwirte haben nur Grünland, kein Ackerbau. Wenn sie weitere Tiere wie Geflügel, Schweine haben, sind diese ebenfalls unter dem Branchenstandard zertifiziert.</t>
  </si>
  <si>
    <t>Vorgesehen, derzeit werden die Daten nur an die Landwirte selbst zurückgespiegelt.</t>
  </si>
  <si>
    <t>Nicht geplant.</t>
  </si>
  <si>
    <t>Das Logo gilt nicht für Endprodukte, obwohl Milchprodukte unter Origin Green exportiert werden. Es wird derzeit an einer Verarbeitungsrichtlinie gearbeitet.</t>
  </si>
  <si>
    <t>Es gibt keinen Bonus. Der Standard gilt als nationaler privater Mindeststandard und wird von den Molkereien mitlerweile als Grundvoraussetzung gezählt.</t>
  </si>
  <si>
    <t>Keine Vorgaben, ABER: Bei 95% der irischen Betriebe ist gängige Praxis  Grasbasierte Weidehaltung. Laut Strukturdatenerfassung liegt Ration bei 95% Grundfutter, davon 70-75% Gras, 15-20% Heu und Silage, 5% Kraftfutter (Hafer, Soja).// Im Standard grob und allgemein formuliert als "There must be sufficient feed / fodder (grass, forage, roots, etc.) and clean water available to maintain the
health and welfare status of the animals."</t>
  </si>
  <si>
    <t>Grundsätzlich bei 95% der Betriebe Weidehaltung und Laufhof. Auch wenn es keine Gesetzgebung dazu gibt. Bestehende EU-Recht beinhaltet lediglich für die Kälberhaltung besondere Regelungen. sonst keine Vorgaben für Platz im Stall. Es heißt in der EU-Gesetzgebung "angemessen".</t>
  </si>
  <si>
    <t>Grundsätzlich bei 95% der Betriebe Weidehaltung und Laufhof. Auch wenn es keine Gesetzgebung dazu gibt. Bestehende EU-Recht beinhaltet lediglich Gruppenhaltung für Kälber ab 8 Wochen.</t>
  </si>
  <si>
    <t xml:space="preserve">Grundsätzlich bei 95% der Betriebe Weidehaltung und Laufhof. Auch wenn es keine Gesetzgebung dazu gibt oder Kriterien im Standard. </t>
  </si>
  <si>
    <t>Es gibt keine Verarbeitungsrichtlinie, auch wenn Origin Green Produkte exportiert und beworben werden.</t>
  </si>
  <si>
    <t>Keine Regelung. EU-Gesetz ist, dass Landwirt eine Grundausbildung haben muss.</t>
  </si>
  <si>
    <t>Bord Bia ist der Standardentwickler und gleichzeit die Zertifizierungsstelle. Es gibt unabhängige Auditoren und Reviewer (Evaluatoren). Board Bia Quality Assurance Team ist akkreditiert nach ISO 17065.</t>
  </si>
  <si>
    <r>
      <t xml:space="preserve">After initial certification, each herd will be independently audited at determined intervals. The maximum interval
between successive audits will be 18 months.- </t>
    </r>
    <r>
      <rPr>
        <sz val="10"/>
        <color rgb="FFFF0000"/>
        <rFont val="Calibri"/>
        <family val="2"/>
        <scheme val="minor"/>
      </rPr>
      <t>Keine Risikoklassen definiert. Bzw. öffentlich. Davon ist bei Akkreditierung nach 17065 aber auszugehen.</t>
    </r>
  </si>
  <si>
    <t>Keine Kriterien für Verarbeitung derzeit, auch wenn verarbeitete Produkte unter Origin Green exportiert werden.</t>
  </si>
  <si>
    <r>
      <t xml:space="preserve">Crutical Criteria: within 48 hours / General Criteria:  in the period as agreed
between the Producer and the auditor (maximum 2 months) and sufficient minor non-compliances must be
closed out to achieve a minimum overall score of 60%. // </t>
    </r>
    <r>
      <rPr>
        <sz val="10"/>
        <color rgb="FFFF0000"/>
        <rFont val="Calibri"/>
        <family val="2"/>
        <scheme val="minor"/>
      </rPr>
      <t>Details nicht öffentlich.</t>
    </r>
  </si>
  <si>
    <t>Standard ist Branchenspezifisch und gilt nicht für ganzen Betrieb. Laut Aussagen werden andere Tiergruppen unter den ebenfalls mit Origina green zertifiziert und Tierhaltungsbetriebe leisten sich bei einer Größe von durchschnittlich 45 ha nicht selbst Ackerbau.</t>
  </si>
  <si>
    <t>gefordert, aber nicht extra und unabhängig kontrolliert. Trotzdem kann hier davon ausgegangen werden, weil GVO-Futter in der Schweiz gesellschaftlich abgelehnt wird. Das Risiko wäre für den Landwirten zu hoch.</t>
  </si>
  <si>
    <t> Statuten Genossenschaft Faire Milch Säuliamt, 15. September 2017</t>
  </si>
  <si>
    <t>Art. 3 über Mitgliedschaft, Statut 2018</t>
  </si>
  <si>
    <t>BTS oder RAUS., Keine garantierte Weidehaltung. Nicht über Standard kontrolliert. Es gibt keinen Vertrag mit Inspektionsstelle/Zertifizierungsstelle. Wird über Mitgliedschaft festgeschrieben.</t>
  </si>
  <si>
    <t>Art. 3 über Mitgliedschaft, Statut 2017</t>
  </si>
  <si>
    <t>Art. 3, Statut 2017</t>
  </si>
  <si>
    <t>Statut, 2017</t>
  </si>
  <si>
    <t>Webseite</t>
  </si>
  <si>
    <t>BTS und RAUS werden gefordert.</t>
  </si>
  <si>
    <t>RAUS ist Pflicht</t>
  </si>
  <si>
    <t>Über EU-Gesetzgebung:  170kgs of nitrogen from livestock manure per hectare per year.// Average in Irland: Nitrogen – approx. 85kg/Ha (Board Bia statistics)" (EU Nitrates Regulations), sonst allgemein als: h) "Farm manures and soiled water applications must be applied in a manner that minimises the risk of
pollution, contamination and the spread of disease (see Appendix 14 Guidelines for Organic Materials
Application)."</t>
  </si>
  <si>
    <t xml:space="preserve">Board Bia Quality Assurance Team entscheidet, welche Kriterien aufgenommen und wie Daten verwertet werden. Es handelt sich um einen Nationalen Standard, der quasi staatlichen Charakter hat. Beteiligt ist der Milchsektor: SDAS TAC Chair – Designate of the Quality Assurance Board
Bord Bia X 2 -  Quality Assurance Manager, Sustainability Development Manager
Dept. of Agriculture Food &amp; Marine – Regulatory
Food Safety Authority of Ireland – Regulatory
Dairy Processors X 3 – Industry/Consumer
Irish Creamery Milk Suppliers Association X 2 – Farmer representative
Irish Farmers Association  - Farmer Representative
Teagasc – Technical
Irish Cooperative Society Limited – Industry/Farmer representative
</t>
  </si>
  <si>
    <r>
      <t>Board Bia Quality Assurance Team ist für Standard verantwortlich. Organigramm</t>
    </r>
    <r>
      <rPr>
        <sz val="10"/>
        <color rgb="FFFF0000"/>
        <rFont val="Calibri"/>
        <family val="2"/>
        <scheme val="minor"/>
      </rPr>
      <t xml:space="preserve"> ist nicht öffentlich, wurde zugesendet.// SDAS TAC Chair – Designate of the Quality Assurance Board
Bord Bia X 2 -  Quality Assurance Manager, Sustainability Development Manager
Dept. of Agriculture Food &amp; Marine – Regulatory
Food Safety Authority of Ireland – Regulatory
Dairy Processors X 3 – Industry/Consumer
Irish Creamery Milk Suppliers Association X 2 – Farmer representative
Irish Farmers Association  - Farmer Representative
Teagasc – Technical
Irish Cooperative Society Limited – Industry/Farmer representative
</t>
    </r>
  </si>
  <si>
    <t>Unklar, wie Kriterien entstanden sind und wer sie entschieden hat. Laut Aussagen waren verschiedenen Stakeholder eingebunden: Industrie, Agrarministerium, etc. (Mitglieder im Technical Committee: SDAS TAC Chair – Designate of the Quality Assurance Board
Bord Bia X 2 -  Quality Assurance Manager, Sustainability Development Manager
Dept. of Agriculture Food &amp; Marine – Regulatory
Food Safety Authority of Ireland – Regulatory
Dairy Processors X 3 – Industry/Consumer
Irish Creamery Milk Suppliers Association X 2 – Farmer representative
Irish Farmers Association  - Farmer Representative
Teagasc – Technical
Irish Cooperative Society Limited – Industry/Farmer representative)</t>
  </si>
  <si>
    <t xml:space="preserve">16,222 certified members </t>
  </si>
  <si>
    <r>
      <t xml:space="preserve">Vorhanden: Statut, Richtlinien. </t>
    </r>
    <r>
      <rPr>
        <sz val="10"/>
        <color rgb="FFFF0000"/>
        <rFont val="Calibri"/>
        <family val="2"/>
        <scheme val="minor"/>
      </rPr>
      <t>Es fehlen: Zertifizierungsstellen, Ablauf, Entscheidungsprozesse, Hintergrund der Kriterien./ Sind derzeit nur in internen Dokumenten hinterlegt</t>
    </r>
  </si>
  <si>
    <t>Die 250 Bauern derzeit sind nicht veröffentlich.</t>
  </si>
  <si>
    <r>
      <t xml:space="preserve"> einen Beitrag zur Förderung und Entwicklung der artgerechten Tierhaltung in der Schweiz leisten. </t>
    </r>
    <r>
      <rPr>
        <sz val="10"/>
        <color rgb="FFFF0000"/>
        <rFont val="Calibri"/>
        <family val="2"/>
        <scheme val="minor"/>
      </rPr>
      <t>Ohne Soziale oder ökologischen Kriterien.</t>
    </r>
  </si>
  <si>
    <t>Pro.Cert ist akkreditiert nach ISO 17065. Die kantonalen Inspektionsstellen nach ISO 17020.</t>
  </si>
  <si>
    <t>Verarbeitungskontrolle 1x/Jahr. Bauern möglich alle 4 Jahre. Bei Sanktionen der Bauern Kontrollen bis Abweichungen behoben sind.</t>
  </si>
  <si>
    <t>Jährliches Zertifikat für Verabeiter. Keines für Betriebe.</t>
  </si>
  <si>
    <t>Logo nur auf segregierter Ware möglich.</t>
  </si>
  <si>
    <t>höchstens 20% der Dauergrünfläche (ohne BFF) behandelt werden - Ausnahmegenehmigung möglich = kein Verbot./ Laut Aussagen wurden keine Ausnahmen genehmigt, weil es sich um Grünlandbetriebe handelt. Kriterium wurde von ARGE aus dem Österreichischem Heumilch-Standard übernommen.</t>
  </si>
  <si>
    <t>Nur Sojaschrotimporte aus nachhaltigen (verantwortungsvollen) Quellen</t>
  </si>
  <si>
    <r>
      <t xml:space="preserve">RAUS </t>
    </r>
    <r>
      <rPr>
        <b/>
        <u/>
        <sz val="10"/>
        <color theme="1"/>
        <rFont val="Calibri"/>
        <family val="2"/>
        <scheme val="minor"/>
      </rPr>
      <t>oder</t>
    </r>
    <r>
      <rPr>
        <sz val="10"/>
        <color theme="1"/>
        <rFont val="Calibri"/>
        <family val="2"/>
        <scheme val="minor"/>
      </rPr>
      <t xml:space="preserve"> BTS (1. Jahr der Einführung Standard)</t>
    </r>
  </si>
  <si>
    <r>
      <rPr>
        <b/>
        <u/>
        <sz val="10"/>
        <color theme="1"/>
        <rFont val="Calibri"/>
        <family val="2"/>
        <scheme val="minor"/>
      </rPr>
      <t xml:space="preserve">Zunächst Freiwillig: </t>
    </r>
    <r>
      <rPr>
        <sz val="10"/>
        <color theme="1"/>
        <rFont val="Calibri"/>
        <family val="2"/>
        <scheme val="minor"/>
      </rPr>
      <t>Kein prophylaktischer Einsatz von Antibiotika bei Milchkühen z.B. beim Trockenstellen// + Dokumentierte Anwendung von Komplementärmedizin</t>
    </r>
  </si>
  <si>
    <t>Nicht-Trächtigkeitsnachweis Schlachtkühe (Proviande, 13.1.2017)</t>
  </si>
  <si>
    <t>Nach Empfehlungen der BO</t>
  </si>
  <si>
    <t>Noch nicht definiert.</t>
  </si>
  <si>
    <t>Gesetz</t>
  </si>
  <si>
    <t>Ja mit mehreren Maßnahmen als freiwilligen Ansatz möglich.</t>
  </si>
  <si>
    <t>gesetzliche Regelung über ÖLN</t>
  </si>
  <si>
    <t>Keine Vorgaben. Durchschnittlich werden die Kühe 6.5 – 7 Jahre alt.</t>
  </si>
  <si>
    <t>als ÖLN vorgeschrieben</t>
  </si>
  <si>
    <t>Privatbetrieb bestimmt Kriterien.</t>
  </si>
  <si>
    <t>Bauerninitiative mit Verein.</t>
  </si>
  <si>
    <t>Kriterien sind nur über Webseite beschrieben, ansonsten keine Verfügbarkeit derzeit von Mitglieder, Zertifizierungsprozess, Entscheidungsprozessen.</t>
  </si>
  <si>
    <t>Richtlinien erst seit Dezember 2018. Es wird davon ausgegangen, dass die Kriterien innerhalb von 5 Jahren angeglichen werden, auch wenn keine schriftliche Formulierung dazu existiert.</t>
  </si>
  <si>
    <t>Richtlinien erst ab 2019. Es wird davon ausgegangen, dass die Kriterien innerhalb von 5 Jahren angeglichen werden, auch wenn keine schriftliche Formulierung dazu existiert.</t>
  </si>
  <si>
    <t>Keine gesetzlichen Beschreibung wie Betriebe ausgewählt werden, aber durch Akkreditierung gegeben</t>
  </si>
  <si>
    <t>Gesetzliche Vorgabe bei Lebensmitteln.</t>
  </si>
  <si>
    <t xml:space="preserve">Der  Raufutteranteil  aus Wiesenfutter  beträgt  mindestens  75%  (min.  85%  im  Berggebiet)  und  der  Kraftfutteranteil  ist  auf maximal  10%  in  der  Ration  begrenzt.  </t>
  </si>
  <si>
    <t>freiwillig über Biodiversitäts-Punktesystem: 10.8 Verzicht auf Halmverkürzer, Insektizide, Fungizide im Getreide Raps,
Eiweisserbsen, Ackerbohnen und Sonnenblumen + 10.9 Verzicht von Herbiziden im Ackerbau</t>
  </si>
  <si>
    <t>Leitfaden für die Anwendung
des Punktesystems
Version 2015
Biodiversität IP-SUISSE</t>
  </si>
  <si>
    <t>Erhebung 2018</t>
  </si>
  <si>
    <t>59% Teilnahme an BTS (Q14)</t>
  </si>
  <si>
    <t>Q15 Teilnahme Produktionssystemprogramm RAUS: 86%</t>
  </si>
  <si>
    <t>Q16 Milchvieh - Fütterung und FutterbauVerzicht auf gentechnisch
veränderte Organismen: 99%</t>
  </si>
  <si>
    <t>Kraftfuttermenge zw. 66 g und 130 g: 53% der Betriebe.</t>
  </si>
  <si>
    <t>Kraftfuttermenge &gt; 130 g: 9% der Betriebe</t>
  </si>
  <si>
    <t>38% der Betriebe (Q17)</t>
  </si>
  <si>
    <r>
      <t xml:space="preserve">Q19 Handelsdüngereinsatz / ha
Grünfutterfläche: 42% der Betriebe ohne Zukauf. 3% Zukauf von &gt;28 kg N/ha </t>
    </r>
    <r>
      <rPr>
        <sz val="10"/>
        <color rgb="FFFF0000"/>
        <rFont val="Calibri"/>
        <family val="2"/>
        <scheme val="minor"/>
      </rPr>
      <t>- ohne eigene Stickstoffmenge durch Tiere, Aber wahrscheinlich unter 2GV, weil sich Zukauf sonst nicht lohnt.</t>
    </r>
  </si>
  <si>
    <t>Werden abgefragt: Nur 15% haben mit Lahmen Tieren zu tun über 10% der Herde.</t>
  </si>
  <si>
    <t>Schlachtung nach 4 Laktationen (ca. 6 Jahre): 50%; nach 5 Laktationen (ca. 7 Jahren): 21%, jünger als 4 Laktationen: 29%</t>
  </si>
  <si>
    <t>Q32 Milchvieh - Haltunghormonfreie Milchgewinnung (Verzicht auf
Oxytocin): 94% der Betriebe. / 74% Trockenstellen ohne prophylaktische Antibiotikagabe</t>
  </si>
  <si>
    <t>Q42 Kälber / JungviehKälber werden frühestens mit 70 kg LG verkauft: 94% der Betriebe. // Es wird von eigener Mast ausgegangen.</t>
  </si>
  <si>
    <t>Q45 Energiesenkende Massnahmen und
RessourcenschonungWärmerückgewinnung bei der Milchkühlung</t>
  </si>
  <si>
    <t>Q45 Energiesenkende Massnahmen und
RessourcenschonungWärmerückgewinnung bei der Milchkühlung / Q46:Nutzung von Dach- oder
Abwärme / Q47: Sammlung und Nutzung von Regenwasser / Q48: (Photovoltaikoder
Biogasanlage)/ Q50: Siloballenfolien werden recycliert</t>
  </si>
  <si>
    <t>PMO Verein ist Zusammenschluss aus Molkerei Züger, Forster und den Landwirten, um Milchpreis zu verhandeln. Keine weiteren (nachhaltigen) Ziele sind im Statut vereinbart. Die Kriterien des Programms allerdings decken relevante Nachhaltigkeitsziele in der Milchwirtschaft ab.</t>
  </si>
  <si>
    <t>Standardgeber = Kontrollorgan. In dem Fall finden über Züger Stichprobenkontrollen statt. 2018: 9% der Betriebe. Rest läuft über Selbstdeklaration.</t>
  </si>
  <si>
    <t>Es findet keine Zertifizierung statt.</t>
  </si>
  <si>
    <t>Derzeit gibt es keine Beschreibung der Rückverfolgbarkeit, auch wenn über die bestehenden BRC, Bio Suisse, etc. eine Rückverfolgbarkeit im Unternehmen verankert ist.</t>
  </si>
  <si>
    <t>Keine Regelung, aber laut Aussagen gegeben.</t>
  </si>
  <si>
    <t>Gilt nur für Milchprodukte und Milchkühe.</t>
  </si>
  <si>
    <t>Es gibt eine jährliche Strukturdatenerfassung, die Tendenzen und mit der Zeit Wirkung aufzeigen kann.</t>
  </si>
  <si>
    <t>Keine Regelung. Es werden keine Biodiversitätsaspekte abgebildet.</t>
  </si>
  <si>
    <t xml:space="preserve">IT-2.1Mindestanforderung verfügbarer Platz im Stall </t>
  </si>
  <si>
    <t>IT-4.1 Weidegang  (RAUS)</t>
  </si>
  <si>
    <t xml:space="preserve"> Art. 40: Rinder, die angebunden gehalten werden, müssen regelmässig, mindestens jedoch an 60 Tagen während der Vegetationsperiode und an 30 Tagen während der Winterfütterungsperiode, Auslauf erhalten. Sie dürfen höchstens zwei Wochen ohne Auslauf bleiben. Der Auslauf ist in einem Auslaufjournal einzutragen. ///  Freiwilliges Zusatzprogramm: Art. 75, DZV: ᴥᴥ"Als regelmässiger Auslauf ins Freie gilt der Zugang zu einem Bereich unter freiem Himmel." ᴥᴥ während der Vegetatationsperiode. ᴥᴥ Die Weide muss als Futter dienen können ("Für Tiere der Rindergattung und Wasserbüffel sowie für Tiere der Ziegen- und Schafgattung muss die Weidefläche so bemessen sein, dass die Tiere an den Tagen mit Auslauf auf einer Weide gemäss Ziffer 2.1 oder 2.2 mindestens 25 Prozent ihres Tagesbedarfs an Trockensubstanz durch Weidefutter decken können;")</t>
  </si>
  <si>
    <t>Art. 40  Anbindehaltung, TierSchutzVO // DZV, Art. 75</t>
  </si>
  <si>
    <t>Freiwillig: 3.6.: RAUS-Programm ermöglicht den Tieren viel Bewegung durch Auslauf auf einer Weide (RAUS = Als regelmässiger Auslauf ins Freie gilt der Zugang zu einem Bereich unter freiem Himmel.)</t>
  </si>
  <si>
    <t>Auslauf und Weide
Die RAUS-Bestimmungen müssen zwingend eingehalten werden.// Zusätzlich zum RAUSProgramm
des Bundes ist Weidegang für Rindvieh obligatorisch. Ausgenommen von der Weidepflicht sind
weibliche und männliche Tiere bis 160 Tage, Stiere und Tiere zur Kälbermast.</t>
  </si>
  <si>
    <t>4.1.2 Anbindehaltung// 5.1.1 Haltung</t>
  </si>
  <si>
    <t>Alle Milchkühe (A1) sind nach BTS und  RAUS Anforderungen zu halten. // Zusätzlich zu den RAUS Anforderungen hat der Winterauslauf mindestens 26 Tage pro Monat zu betragen</t>
  </si>
  <si>
    <t>Es basiert auf ein Anreizsystem, bei dem die Prämien je nach Erfüllungsgrad der Kriterien gezahlt wird.</t>
  </si>
  <si>
    <t>Keine Regelung, auch wenn ab 2019 ausgelobt werden soll.</t>
  </si>
  <si>
    <t>keine eigenen Regelungen.</t>
  </si>
  <si>
    <t>keine Regelung, indirekt über hohe Rauhfutter-Fütterung sehr wahrscheinlich extensivere Rassen gegeben bzw. Standort angepasste Kuh.</t>
  </si>
  <si>
    <t xml:space="preserve">Q18 Milchvieh - Fütterung und FutterbauAnteil Wiesenfutter, das auf dem Betrieb produziert wird, mind. 85%: 92% der Betriebe </t>
  </si>
  <si>
    <t>gesetz in der Schweiz, keine eigenen Regelungen.</t>
  </si>
  <si>
    <r>
      <t>Freiwillig über Punktesystem: Über Selbstdeklaration - Dokumentierte Entlöhnung Familienarbeitskräfte</t>
    </r>
    <r>
      <rPr>
        <b/>
        <u/>
        <sz val="10"/>
        <color rgb="FFFF0000"/>
        <rFont val="Calibri"/>
        <family val="2"/>
        <scheme val="minor"/>
      </rPr>
      <t xml:space="preserve"> - Darüber hinaus aber nichts</t>
    </r>
  </si>
  <si>
    <t xml:space="preserve">Boden und Wasser </t>
  </si>
  <si>
    <t>Durch Anreizsystem sind Kriterien nicht messbar</t>
  </si>
  <si>
    <t>Für Milchprodukte gelten gleiche Anforderungen</t>
  </si>
  <si>
    <t>Noch im Findungsprozess.</t>
  </si>
  <si>
    <t>Per Mail beschrieben, da Verträge nicht öffentlich sind.</t>
  </si>
  <si>
    <t>2% Zusatzkontrolle, 20% unangekündigte Kontrollen von den ganzen Kontrollen vorgesehen. Ab 2019: 30% geplant Ebenfalls Risikobasierte Kontrollen von auffällig gewordenen Betrieben.</t>
  </si>
  <si>
    <t>Sanktionsreglement IP-SUISSE, Landwirtschaftliche Produktion, Januar 2016</t>
  </si>
  <si>
    <t xml:space="preserve">Vorhanden </t>
  </si>
  <si>
    <t> ProCert Sanktionsreglement Heumilch Schweiz</t>
  </si>
  <si>
    <t>Emailaussage</t>
  </si>
  <si>
    <t>Prinzip der Gesamtbetrieblichkeit (Unterschied zu Schweizer Bio-Verordnung)</t>
  </si>
  <si>
    <t>Futterration von 15% Kraftfutter limiertiert derzeit kein high-input System.</t>
  </si>
  <si>
    <t>keine Regelung, soll nicht über Standard geregelt werden./ Futterration von 15% Kraftfutter limiertiert derzeit kein high-input System.</t>
  </si>
  <si>
    <t>Bisher keine Regelungen. Noch sind keine Endprodukte definiert. Es gibt auch noch keine Molkerei, die das Logo nutzen wird.</t>
  </si>
  <si>
    <t>Keine Regelung oder Strukturdatenerfassung über Durchschnittsrationen. Es gibt noch keine Landwirte, die zertifiziert sind.</t>
  </si>
  <si>
    <t>Derzeit noch keine zertifzierten Betriebe. Derzeit noch keine Kontrollen.</t>
  </si>
  <si>
    <t>Vorgaben noch nicht öffentlich.</t>
  </si>
  <si>
    <t>Noch nicht öffentlich definiert.</t>
  </si>
  <si>
    <t>Kriterien sind nur grob über Webseite beschrieben, ansonsten keine Verfügbarkeit derzeit von Mitglieder, Regelementen, Statut, Zertifizierungsprozess, Entscheidungsprozessen.</t>
  </si>
  <si>
    <t xml:space="preserve">Grundforderung Kälberhaltung: Mindesthaltedauer aller geborenen Kälber auf Geburtsbetrieb 21 Tage </t>
  </si>
  <si>
    <r>
      <rPr>
        <b/>
        <sz val="10"/>
        <color theme="1"/>
        <rFont val="Calibri"/>
        <family val="2"/>
        <scheme val="minor"/>
      </rPr>
      <t>Punktesystem mit Anreizsystem: Mindestanforderung</t>
    </r>
    <r>
      <rPr>
        <sz val="10"/>
        <color theme="1"/>
        <rFont val="Calibri"/>
        <family val="2"/>
        <scheme val="minor"/>
      </rPr>
      <t>: &gt; 25 % -50% der Futterration während der Vegetation in Form von Weidegras, // &gt; 50 %-75 Grünfutter an der gesamten Futterration während der Vegetation</t>
    </r>
  </si>
  <si>
    <t>Leitfaden IP Suisse Wiesenmilch: 1 Weideanteil während der Vegetationsperiode/ 2. Grünfutteranteil während der Vegetationsperiode / 3. Anteil Wiesenfutter auf dem Betrieb/ 4. Kraftfuttereinsatz.</t>
  </si>
  <si>
    <t>3.6.:  Das  BTS-Programm  fördert  Haltungssysteme,  die  den Tieren Ruhe-,  Bewegungs- und  Beschäftigungs-möglichkeiten  bieten und so das  natürliche Verhalten fördern./ 3.6. Gruppenhaltung über Anforderung von BTS mit inbegriffen</t>
  </si>
  <si>
    <r>
      <t xml:space="preserve">6.3.1 Rindvieh: Tiere der Rinderga􀁄ung sind frei in Gruppen zu halten </t>
    </r>
    <r>
      <rPr>
        <sz val="10"/>
        <color rgb="FFFF0000"/>
        <rFont val="Calibri"/>
        <family val="2"/>
        <scheme val="minor"/>
      </rPr>
      <t xml:space="preserve">oder </t>
    </r>
    <r>
      <rPr>
        <sz val="10"/>
        <color theme="1"/>
        <rFont val="Calibri"/>
        <family val="2"/>
        <scheme val="minor"/>
      </rPr>
      <t>bei Anbindehaltung während mind. 90 Tagen in der Vegetationszeit und während mind. 30 Tagen im Winter Auslauf (Weide oder Laufhof) zu gewähren. /8. Artgerechte Haltung der Milchkühe:  Freiwillig ist, dass BTS erfüllt ist.</t>
    </r>
  </si>
  <si>
    <t>Über BTS (Gruppenhaltung) oder RAUS (Laufhof) haben die Tiere anders Bewegungsfreiheit wie ohne diese Programme.</t>
  </si>
  <si>
    <t>Gesetzliche Mindestanforderungen der Schweiz/EU. Anbindehaltung erlaubt.</t>
  </si>
  <si>
    <t>59% Teilnahme an BTS (Q14). Wahrscheinlich ist, dass Betriebe durch Gruppenhaltung den Tieren Bewegungsfreiheit über den Gesetzlichen Standard hinaus gewähren.</t>
  </si>
  <si>
    <t>Grundanforderung: RAUS oder BTS (1. Jahr der Einführung Standard)/ Über BTS (Gruppenhaltung) oder RAUS (Laufhof) haben die Tiere anders Bewegungsfreiheit wie ohne diese Programme.</t>
  </si>
  <si>
    <t>Art. 41  Anbindehaltung; Art. 10 Stallfläche, TierSchutzVO (Anhang 1)</t>
  </si>
  <si>
    <t>4.1.1 Ställe: Die Liegeflächen für alle Tiere müssen gemäss RAUS-Programm (gemäß Laufstall) ausgestaltet sein. Die Ställe müssen mit Tageslicht versehen sein. Vollspaltenböden und ollperforierte Böden sind verboten.</t>
  </si>
  <si>
    <t>Freiwilliges Zusatzprogramm GMF: "Beitrag für graslandbasierte Milch- und Fleischproduktion": Wiesen- und Weidefutter besteht aus 75 Prozent TS (Talregion) und 85 Prozent TS (Bergregion). // Art. 37: Kälbern, die mehr als zwei Wochen alt sind, muss Heu, Mais oder anderes geeignetes Futter, das die Rohfaserversorgung gewährleistet, zur freien Aufnahme zur Verfügung stehen. Stroh allein gilt nicht als geeignetes Futter.</t>
  </si>
  <si>
    <t>IT-1 Monitoring</t>
  </si>
  <si>
    <t>IT - 1.1 Monitoring Tiergesundheit</t>
  </si>
  <si>
    <t>IMF-1.1 Tiergerechte Fütterung</t>
  </si>
  <si>
    <r>
      <t xml:space="preserve">IMF-1.2 Nahrungskonkurrenz </t>
    </r>
    <r>
      <rPr>
        <i/>
        <sz val="10"/>
        <color theme="1"/>
        <rFont val="Calibri"/>
        <family val="2"/>
        <scheme val="minor"/>
      </rPr>
      <t>(WWF-Diskussionsthema)</t>
    </r>
  </si>
  <si>
    <t>IMF-1.3 GVO Futter</t>
  </si>
  <si>
    <t>IMF-1.4 zertifiziertes Soja</t>
  </si>
  <si>
    <t>RAUS-Programm ist vorgeschrieben. Das ist für den Winter oft ein Laufhof, der den Tieren am Stall mehr Platz bietet. RAUS zählt nur für die Milchkühe, nicht für das Jungvieh.</t>
  </si>
  <si>
    <t>Wirtschaftlicher Aspekt steht im Vordergrund: "Der Verein bezweckt die Förderung von fairen Rahmenbedingungen und fairen Preisen im Bereich der Milchwirtschaft. Er thematisiert die Frage nach fairen Preisen für Landwirt-schaftsprodukte, insbesondere von Milch schweizerischer Herkunft, in der Öffentlichkeit und trifft kommunikative Massnahmen, um Fairness im Zusammenhang von Milchproduk-tion, Milchhandel und Milchprodukten auszuzeichnen. Dazu wird der Verein das Logo „FAIR für faire Milchpreise“ einsetzen."</t>
  </si>
  <si>
    <t>Art. 2, Statut 2018</t>
  </si>
  <si>
    <t>Art. 3 Statut 2018</t>
  </si>
  <si>
    <r>
      <t xml:space="preserve">Nur Mitglieder mit Branchenbezug Milch, derzeit keine NGOs vorgesehen. </t>
    </r>
    <r>
      <rPr>
        <sz val="10"/>
        <color rgb="FFFF0000"/>
        <rFont val="Calibri"/>
        <family val="2"/>
        <scheme val="minor"/>
      </rPr>
      <t xml:space="preserve">Willkürlich: "Der Vorstand entscheidet über die Aufnahme. Er kann den Beitritt ohne Angabe von </t>
    </r>
    <r>
      <rPr>
        <sz val="10"/>
        <color theme="1"/>
        <rFont val="Calibri"/>
        <family val="2"/>
        <scheme val="minor"/>
      </rPr>
      <t>Grün-den ablehnen."</t>
    </r>
  </si>
  <si>
    <t>Zertifizierung des Verarbeiters mind. alle zwei Jahre überprüft./ Produzenten über Grundkontrolle der kantonalen Inspektionsstellen (max. 4 Jahresintervall). - Derzeit liegen noch keine Risikodefinitionen der Zertifizierungsreglement vor.</t>
  </si>
  <si>
    <t>Kriterien sind absolut definiert: Es gibt 3 Grundanforderungen und 3 freiwillige Zusatzanforderungen.</t>
  </si>
  <si>
    <t>Grundanforderung Der Erstmilchkäufer schliesst mit seinen Produzenten Rahmenverträge über mindestens 5 Jahre ab. Diese werden jeweils stillschweigend um weitere 5 Jahre verlängert.</t>
  </si>
  <si>
    <t>Freiwilliges Modul: 3.9 Wertschöpfungs-kette Kälber: Vereinbarung mit einem anerkannten Abnehmer vorweisen können</t>
  </si>
  <si>
    <t>RAUS Pflicht. Dazu: BTS oder GMF ist Anforderung. Bewegungsfreiheit im Stall ist wahrscheinlich, auch wenn es keinen Ausschluss von Anbindehaltung gibt.</t>
  </si>
  <si>
    <t>BTS oder GMF. BTS-Einhaltung ist dadurch wahrscheinlich, aber nicht garantiert.</t>
  </si>
  <si>
    <t>Durch Anforderungen GMF (auch wenn es wählbar ist) wird auf extensivere Kuh gesetzt, statt auf Hochleistungskuh. Weil GMF wählbar ist: 1 Punkt, weil es auch Betriebe gibt, die es nicht einhalten.</t>
  </si>
  <si>
    <t>Zwischen 4-6 Rappen, je nachdem ob alle oder 2 Programme umgesetzt werden.</t>
  </si>
  <si>
    <r>
      <rPr>
        <b/>
        <sz val="11"/>
        <color theme="1"/>
        <rFont val="Calibri"/>
        <family val="2"/>
        <scheme val="minor"/>
      </rPr>
      <t xml:space="preserve">BTS oder GMF/ GMF ist wählbar: </t>
    </r>
    <r>
      <rPr>
        <sz val="11"/>
        <color theme="1"/>
        <rFont val="Calibri"/>
        <family val="2"/>
        <scheme val="minor"/>
      </rPr>
      <t>Die Jahresration aller auf einem Betrieb gehaltenen Nutztiere besteht zu mindestens 90 Prozent der TS aus Grundfutter.</t>
    </r>
  </si>
  <si>
    <r>
      <rPr>
        <b/>
        <sz val="11"/>
        <color theme="1"/>
        <rFont val="Calibri"/>
        <family val="2"/>
        <scheme val="minor"/>
      </rPr>
      <t xml:space="preserve">BTS oder GMF/ GMF-Programm: </t>
    </r>
    <r>
      <rPr>
        <sz val="11"/>
        <color theme="1"/>
        <rFont val="Calibri"/>
        <family val="2"/>
        <scheme val="minor"/>
      </rPr>
      <t>Wiesen- und Weidefutter beträgt: a. Im Talgebiet: 75 Prozent der TS
b. Im Berggebiet 85 Prozent der TS.</t>
    </r>
  </si>
  <si>
    <t xml:space="preserve">Bei GMF-Wahl (muss nicht gewählt werden, es geht auch BTS): </t>
  </si>
  <si>
    <t>Kraftfutterration kann durch Wahlmöglichkeiten stark reduziert werden. Dann wird indirekt  eine Standort angepasste Kuh gefördert, bzw. Zweitnutzungskuh.</t>
  </si>
  <si>
    <t>Laut Aussagen gibt es Kreuzungstiere - keine Hochleistungstiere - die auf ganzjährige Weidehaltung mit Grasfütterung ausgelegt sind. Daher keine eigenen Vorgaben.</t>
  </si>
  <si>
    <t>Telefonat 26.9.18</t>
  </si>
  <si>
    <t>Ziel ist Gegenbewegung zu Intensivierung aufzubauen. Zuerst über Tierwohl. Dann sollen weitere Aspekte folgen. Derzeit gibt es keine Kriterien im Bereich Biodiversität, Energie, Ressourcenschutz, etc.</t>
  </si>
  <si>
    <t xml:space="preserve">Firmenstandard. Die Kriterien wurden von Coop und der Molkerei Emmi in Rücksprache mit Branchenvertretern entwickelt. Es war aber kein offener Stakeholderprozess. </t>
  </si>
  <si>
    <t>Derzeit kontrolliert die Molkerei für Coop, ob die Landwirte die Bedingungen nach Selbstdeklaration einhalten. Es gibt keine unabhängige Kontrolle extra für das Programm, sondern es wird auf die staatlichen Inspektionsstellen verwiesen.</t>
  </si>
  <si>
    <t>Keine Definition über Vorgaben für kantonale Inspektionsstellen hinaus.</t>
  </si>
  <si>
    <t>Mengenbilanzierung. Derzeit ohne externe Kontrolle bei der Molkerei.</t>
  </si>
  <si>
    <t>Keine expliziten Kriterien zu Futtermitteln</t>
  </si>
  <si>
    <t>Junger Standard. Aber derzeit keine Wirkungsanalyse vorgesehen.</t>
  </si>
  <si>
    <t>Keine expliziten Kriterien zu Futtermitteln außer GVO-Freiheit</t>
  </si>
  <si>
    <t>Regelungen für nachhaltiges Soja existieren. Es ist unwahrscheinlich, dass Mais oder anderes Grundfutter eingeführt wird</t>
  </si>
  <si>
    <t>Bio-Herkunft gilt genauso für alle Futtermittel</t>
  </si>
  <si>
    <t>Detaillierte Beschreibung, welche Futtermittel eingesetzt werden dürfen, welche nicht. / Allerdings kein Ausschluss von Soja aus nicht-zertifizierten Quellen.</t>
  </si>
  <si>
    <t>Keine expliziten Kriterien zu Kraftfuttermitteln, außer über GMF Rauhfutteranteil definiert.</t>
  </si>
  <si>
    <t>Die Produzenten sind angehalten, unnö􀀣gen Energieaufwand zu verhindern. So sollen nach Möglichkeit Maschinen mit sehr geringem Treibstoffverbrauch eingesetzt werden. Bei der Herkun􀀮 der Produk􀀣onsmi􀁄el muss darauf
geachtet werden, dass diese möglichst kurze Transportwege zurücklegen müssen.</t>
  </si>
  <si>
    <t>Gesamtbetrieblichkeit gilt nur für bestimmte Produktgruppen</t>
  </si>
  <si>
    <t>"Unsere Heumilch-Produzenten müssen die Anforderungen von Heumilch Schweiz auf allen Betriebsstätten erfüllen"/ Anforderungen gelten nicht für alle Tiergruppen.</t>
  </si>
  <si>
    <t xml:space="preserve">Eine Branchenorganisation. Mitglieder haben Mitspracherecht. </t>
  </si>
  <si>
    <t>43 Bauern haben sich zur Genossenschaft zusammengeschlossen. Ehrenamtlicher vorstand (4 Leute), kein Geschäftsführer. Mitspracherecht gegeben.</t>
  </si>
  <si>
    <r>
      <rPr>
        <sz val="9"/>
        <color rgb="FFFF0000"/>
        <rFont val="Calibri"/>
        <family val="2"/>
        <scheme val="minor"/>
      </rPr>
      <t xml:space="preserve">Keine Regelung oder Fristen im Statut.Beschwerden werden über Rechtsstreit geregelt. </t>
    </r>
    <r>
      <rPr>
        <sz val="9"/>
        <color theme="1"/>
        <rFont val="Calibri"/>
        <family val="2"/>
        <scheme val="minor"/>
      </rPr>
      <t>/ Auf Ebene Zertifizierung möglich werden Gegendarstellung, Rekurse beschrieben.</t>
    </r>
  </si>
  <si>
    <r>
      <t>Für die Ebene Zertifizierung beschreiben: 4.6 Rekurse
Rekurse gegen Kontrollen und Kontrollentscheide können innert 5 Werktagen schri􀀮lich bei der Geschä􀀮sstelle
eingereicht werden. Über die Zusprechung des Labels entscheidet letztinstanzlich die Rekurskommission.//</t>
    </r>
    <r>
      <rPr>
        <b/>
        <sz val="10"/>
        <rFont val="Calibri"/>
        <family val="2"/>
        <scheme val="minor"/>
      </rPr>
      <t>Ebene Verein: Art. 29 Streitigkeiten</t>
    </r>
    <r>
      <rPr>
        <sz val="10"/>
        <color rgb="FFFF0000"/>
        <rFont val="Calibri"/>
        <family val="2"/>
        <scheme val="minor"/>
      </rPr>
      <t>, aber ohne Frist.</t>
    </r>
  </si>
  <si>
    <t>Telefonat am 13.9.18</t>
  </si>
  <si>
    <t xml:space="preserve">Beschreibungen der Geschäftsführung über Statut und Webseite nachvollziehbar. </t>
  </si>
  <si>
    <t>Keine Geschäftsführung. Verantwortlichkeiten und Kommunikation aber klar über Vorstand geregelt. Sind im Internet genannt.</t>
  </si>
  <si>
    <t>http://www.frischkaese.ch/geschaeftsleitung.html</t>
  </si>
  <si>
    <t>Geschäftsführung ist klar mit Zuständigkeiten benannt.</t>
  </si>
  <si>
    <r>
      <t xml:space="preserve">Geschäftsführer ist genannt. </t>
    </r>
    <r>
      <rPr>
        <sz val="10"/>
        <color rgb="FFFF0000"/>
        <rFont val="Calibri"/>
        <family val="2"/>
        <scheme val="minor"/>
      </rPr>
      <t>Vorstandsmitglieder nicht./ Internetseite zeigt keine klare Strukturen oder Organigramm.</t>
    </r>
  </si>
  <si>
    <t>Die Struktur, wer Vorstand ist, ist nicht eindeutig beschrieben. Die Verbindung zu SMP als derzeitiger Finanzierer ist nicht eindeutig genannt. Die Struktur ist nicht klar.Einige der Mitglieder sind auf der Webseite genannt, daher 1 Punkt.</t>
  </si>
  <si>
    <t>Geschäftsführung wird auf der Webseite genannt. Nicht die gesamte Struktur, um zu erkennen, wer Einfluss auf den Standard nimmt.</t>
  </si>
  <si>
    <t>http://elsamifroma2040.ch/2018/02/lancement-du-systeme-de-production-lait-durable/</t>
  </si>
  <si>
    <t>Mitglieder sind Vertreter der benutzungsberechtigten Betriebe, Vertreter des Handels und Vertreter der nationalen Organisationen der Milchwirtschaft. Mitgliedschaft ist nicht reglementiert - bis auf die Branchenzugehörigkeit.</t>
  </si>
  <si>
    <t>Unternehmen bestimmt, wer lierfern darf.</t>
  </si>
  <si>
    <t>Für Milchprodukte gelten gleiche Anforderungen// Allerdings ist es noch nicht verschriftlicht.</t>
  </si>
  <si>
    <t>Das Dachreglement und die Branchenreglemente sind öffentlich zugänglich (www.suissegarantie.org), Entscheidungsprozesse nicht.</t>
  </si>
  <si>
    <t>Es fehlt: öffentliche Protokolle über Entscheidungen, Entscheidungsprozess, wer an der Auswahl der Kriterien wie beteiligt war.</t>
  </si>
  <si>
    <t>Nur Mitglieder (Milchbauern) können Standard gestalten.</t>
  </si>
  <si>
    <t>Firma bestimmt Anforderungen.</t>
  </si>
  <si>
    <t xml:space="preserve">Es gibt nur Grundanforderungen. </t>
  </si>
  <si>
    <t>Es gibt nur Grundanforderungen und wählbare Zusatzanforderungen im Tierwohlbereich. Beschreibung ist eindeutig, was Grundanforderung ist.</t>
  </si>
  <si>
    <t>Es gibt nur Grundanforderungen und wählbare Zusatzanforderungen. Beschreibung ist eindeutig, was Grundanforderung ist.</t>
  </si>
  <si>
    <r>
      <t>10. Aus- und Weiterbildung: Bei der Kontrolle im ersten Umstellungsjahr ist ein Testat über die Teilnahme an der gemäss Bio Suisse Richtlinien
vorgeschriebenen Pflichtausbildung vorzulegen. Der Produktionsbetrieb ist für die laufende Weiterbildung der
Mitarbeitenden besorgt. //</t>
    </r>
    <r>
      <rPr>
        <sz val="9"/>
        <color rgb="FFFF0000"/>
        <rFont val="Calibri"/>
        <family val="2"/>
        <scheme val="minor"/>
      </rPr>
      <t xml:space="preserve"> Allerdings gibt es keine Erstberatung von Bio-Suisse bei Umstellungen. Diese muss von Landwirten über die Kantone auf eigene Kosten angefordert werden.</t>
    </r>
  </si>
  <si>
    <t>Es gibt nur Grundanforderungen im Tierwohlbereich. Beschreibung ist eindeutig, was Grundanforderung ist.</t>
  </si>
  <si>
    <t>Board Bia Quality Assurance Board is accredited by  Irish National Accreditation Board (according 17011)</t>
  </si>
  <si>
    <t>SAS - schweizer Akkreditierungsstelle, die zugelassenen kantonale Inspektionsstellen und Zertifizierungsstellen wie Pro.Cert akkredierit, ist selbst nach EA 17011 akkreditiert.</t>
  </si>
  <si>
    <t>Beauftragt ist Pro Cert für die Verarbeitung. ist nach 17065 akkreditiert von SAS./ Auch wenn es keine Vorgabe gibt.</t>
  </si>
  <si>
    <r>
      <t xml:space="preserve">Diese wird durch eine nach ISO </t>
    </r>
    <r>
      <rPr>
        <sz val="10"/>
        <color rgb="FFFF0000"/>
        <rFont val="Calibri"/>
        <family val="2"/>
        <scheme val="minor"/>
      </rPr>
      <t xml:space="preserve">17020 </t>
    </r>
    <r>
      <rPr>
        <sz val="10"/>
        <color theme="1"/>
        <rFont val="Calibri"/>
        <family val="2"/>
        <scheme val="minor"/>
      </rPr>
      <t>akkredierte Inspekionsstelle durchgeführt.</t>
    </r>
  </si>
  <si>
    <t>Zertifizierungsreglement ist nicht nicht öffentlich, wurde mündlich kommuniziert.</t>
  </si>
  <si>
    <t xml:space="preserve">2.2 Rechtliche Grundlagen: Es gelten sämtliche in der Schweiz gültigen rechtlichen Grundlagen. </t>
  </si>
  <si>
    <t xml:space="preserve">Grundkontrollen über kantonale Inspektionsstellen, ohne Zugriff auf Ergebnisse derzeit und ohne Sanktionskatalog.
Kontrolle der Verarbeitung über externe Zertifizierungsstelle (Pro.Cert)*
</t>
  </si>
  <si>
    <t>Für Grundkontrollen sind kantonale Inspektionsstellen beauftragt. Für Abweichungen eine Zertifizierungsstelle mit festgelegten Sanktionen.
Kontrolle der Verarbeitung über externe Zertifizierungsstelle (Pro.Cert)</t>
  </si>
  <si>
    <t>Allein Bio Suisse hat alle Kontrolle über eine unabhängige Zertifizierungsstelle beauftragt und ist auf die Ergebnisse der staatlichen Kontrolle nicht angewiesen.</t>
  </si>
  <si>
    <t xml:space="preserve">Für Grundkontrollen sind kantonale Inspektionsstellen beauftragt. Für Abweichungen eine Zertifizierungsstelle mit festgelegten Sanktionen. Sanktionskatalog wird im November veröffentlicht.
Kontrolle der Verarbeitung über externe Zertifizierungsstelle (Pro.Cert)
</t>
  </si>
  <si>
    <t>Derzeit basiert der Kontrollprozess auf Selbstdeklationen.</t>
  </si>
  <si>
    <r>
      <t xml:space="preserve">müssen, um die Einhaltung der Richtlinien zu gewährleisten, </t>
    </r>
    <r>
      <rPr>
        <u/>
        <sz val="9"/>
        <color theme="1"/>
        <rFont val="Calibri"/>
        <family val="2"/>
        <scheme val="minor"/>
      </rPr>
      <t>jährlich</t>
    </r>
    <r>
      <rPr>
        <sz val="9"/>
        <color theme="1"/>
        <rFont val="Calibri"/>
        <family val="2"/>
        <scheme val="minor"/>
      </rPr>
      <t xml:space="preserve"> von den zugelassenen Kontroll- und Zertifizierungsstellen kontrolliert und zertifiziert werden.</t>
    </r>
  </si>
  <si>
    <t>Jährliche Stichproben. Es werden nich alle Betriebe kontrolliert.</t>
  </si>
  <si>
    <t>Grundkontrollen alle 4 Jahre durch staatliche kantonale Inspektionsstellen.</t>
  </si>
  <si>
    <t>Keine Vorgaben über Rückverfolgbarkeit, auch wenn es physisch aus Glaubwürdigkeit sicher gegeben sein wird.</t>
  </si>
  <si>
    <t>Swiss Family Milk ist als Anreizsystem außen vor und fällt durch. Es gibt keine Grundanforderungen und externe Kontrolle.</t>
  </si>
  <si>
    <t>Keine Zertifizierung durch Verein./ Es gibt kein Sanktionsreglement.</t>
  </si>
  <si>
    <t>Kontrollintervall von 1,5 Jahren</t>
  </si>
  <si>
    <t>Kontrollintervall von 4 Jahren bei Landwirten (mit Abweichungen eher).</t>
  </si>
  <si>
    <t>Teil des Risikomanagements, soll im Sanktionsreglement (ab Nomvember) Formuliert sein.</t>
  </si>
  <si>
    <t>Die jährlich wiederkehrenden Kontrollen können angemeldet oder unangemeldet erfolgen. Aber nicht klar formuliert, wann sie greifen./ Laut Aussage 20% ist Vorgabe.</t>
  </si>
  <si>
    <t xml:space="preserve">Durch die Schweizer Bio-Verordnung vorgegeben:  Mindestens  10  Prozent  aller  nach  den  Absätzen  1  und  2  durchgeführten  Inspektions- und Kontrollbesuche müssen unangekündigt sein. </t>
  </si>
  <si>
    <t>Risikoklassen sind vorgesehen und im Sanktionsreglement ab November formuliert.</t>
  </si>
  <si>
    <t>Der  Verarbeiter  stellt  jederzeit  die  räumliche  oder  zeitliche  Trennung  sowie  die  eindeutige  Identifizierung  der  FAIRMILK-Milch sicher und vermeidet jegliche Vermischung mit anderen Chargen. Die Rückverfolgbarkeit und der quantitative Warenfluss werden lückenlos dokumentiert.</t>
  </si>
  <si>
    <t>Beschreibung von Rückverfolgbarkeit in Verarbeitungskriterien, die im November veröffentlicht werden sollen.</t>
  </si>
  <si>
    <t>Rückverfolgbarkeit in extra Checkliste klar definiert. Es geht nur physische Trennung.</t>
  </si>
  <si>
    <t>Checkliste Milchverarbeiter beschreibt physische trennung.</t>
  </si>
  <si>
    <t>Regelungen für nachhaltiges Soja existieren +  GVO-Freiheit + Verbot von Harnstoff.</t>
  </si>
  <si>
    <t>Es gibt keine Zusatzkontrollen und Kriterien über die gesetzlichen Anforderungen. BTS und RAUS werden über soziale Kontrollen und über die Mitgliedschaft vorgeschrieben, nicht extern über den Verein kontrolliert. Es gibt keinen Vertrag mit Inspektionsstellen/Zertifizierungsstelle.</t>
  </si>
  <si>
    <t>Auslobung erfolgt nur mit segregierter Ware.</t>
  </si>
  <si>
    <t>Die Kontrollen durch Pro.Cert, die für die Kontrollen vor Ort die kantonalen Inspektionsstellen nutzt. In den Verträgen mit den Bauern ist hinterlegt, dass Pro.Cert die Ergebnisse der kantonalen Inspektionsstellen nutzen darf.</t>
  </si>
  <si>
    <t>Pro.Cert ist akkreditiert von SAS. SAS nach 17011</t>
  </si>
  <si>
    <t>Es gibt kein Zertifikat. Überwachungsaudit finden für die Verarbeitung 1x/Jahr. Bauern bis zu 4 Jahre. Bei Sanktionen der Bauern Kontrollen bis Abweichungen behoben sind.</t>
  </si>
  <si>
    <t>Nicht öffentlich zugänglich.</t>
  </si>
  <si>
    <r>
      <t xml:space="preserve">Kriterien gelten für komplette Milchproduktion auf dem Betrieb des Mitglieds. Sind aber nicht </t>
    </r>
    <r>
      <rPr>
        <sz val="10"/>
        <color rgb="FFFF0000"/>
        <rFont val="Calibri"/>
        <family val="2"/>
        <scheme val="minor"/>
      </rPr>
      <t>verschriftlicht.</t>
    </r>
  </si>
  <si>
    <t>73 Rappen (davon 5 Rappen Prämie), Festpreis ist mind. 70 Rappen</t>
  </si>
  <si>
    <t>aldi Fairmilk</t>
  </si>
  <si>
    <t>Für Grundkontrollen bei den Betrieben sind anerkannte private Standards vorgesehen, die über kantonale Inspektionsstellen kontrolliert werden. Diese Programme haben Suisse Garantie-Anforderungen laut Aussagen in ihren eigenen Programmen übernommen. Für die Verarbeitung gibt es Verträge mit eigenen nach 17065 akkreditierten Kontrollstellen (Pro.Cert, EcoCert IMO swiss, q.inspecta, OIC).</t>
  </si>
  <si>
    <t>Kantonale Inspektionsstellen sind akkreditiert nach 17020. Zertifizierungsstellen für die Verarbeitung nach 17065.</t>
  </si>
  <si>
    <t>SAS - schweizer Akkreditierungsstelle, die zugelassenen Inspektionsstellen und Zertifizierungsstellen akkredierit, ist selbst nach EA 17011 akkreditiert.</t>
  </si>
  <si>
    <t xml:space="preserve">Derzeit nicht geregelt. </t>
  </si>
  <si>
    <t>Sanktionsreglement fehlt.</t>
  </si>
  <si>
    <t>Über Verträge mit Elsa Molkerei festgelegt, liegt aber nicht vor.</t>
  </si>
  <si>
    <t>Kriterien gelten für Milchkühe. Tierwohlprogramm RAUS nicht für Jungvieh oder andere Tiergruppen.</t>
  </si>
  <si>
    <t>Grundanforderung: Die Massnahmen im Bereich Biodiversität werden anhand des Biodiversitäts-Punktesystems von IP SUISSE erfasst. Es müssen mindestens 13 Biodiversitätspunkte erzielt werden.</t>
  </si>
  <si>
    <t>Nur mündliche Weitergabe, da Sanktionsreglement nicht veröffentlich werden soll.</t>
  </si>
  <si>
    <t>Derzeit nicht geregelt. Sanktionsreglement nicht öffentlich.</t>
  </si>
  <si>
    <t>Aussagen Email und Richtlinie. Sanktionsreglement, Verarbeitungsreglement fehlt.</t>
  </si>
  <si>
    <t>https://www.ip-lait.ch/ueber-uns/vorstand/</t>
  </si>
  <si>
    <t>Über BO beschrieben</t>
  </si>
  <si>
    <t>Nicht im Statut des BO definiert.</t>
  </si>
  <si>
    <t>Mitglieder sind Milchverarbeiter und Milchkäufer. Landwirte selbst können nicht direkt Mitglied werden. Nur die Lieferanten nehmen Einfluss.</t>
  </si>
  <si>
    <t>keine Verfügbarkeit derzeit von Zertifizierungsprozess, Entscheidungsprozessen, Sanktionsreglement</t>
  </si>
  <si>
    <t>Nur BO Milch Mitglieder können Standard gestalten.</t>
  </si>
  <si>
    <t xml:space="preserve">Keine Vorgaben: 2016 war der durchschnittliche gesamtschweizerische Produzentenpreis für Milch bei 60.64 Rp./kg. . (Schweizer Agrarbericht 2017 ). </t>
  </si>
  <si>
    <t>C-2 Transparenz</t>
  </si>
  <si>
    <t>Total C-3 Standardkriterien</t>
  </si>
  <si>
    <t>Bereich nicht bewertet im Standard. Informtion für WWF intern</t>
  </si>
  <si>
    <t>Standardführung</t>
  </si>
  <si>
    <t>Total C-1 Standardführung</t>
  </si>
  <si>
    <t>C-1 Standardführung</t>
  </si>
  <si>
    <t xml:space="preserve">Keine Regelung, nur Grundanforderungen formuliert. / Keine Wirkungsanalyse, aber Review vorgesehen. </t>
  </si>
  <si>
    <t>Keine Wirkungsanalyse, aber Review vorgesehen. / Es gibt freiwillige Zusatzkriterien. Es kann sein, dass diese Grundanforderungen werden.</t>
  </si>
  <si>
    <t>Keine Wirkungsanalyse, aber Review findet statt, um neue gesellschaftliche Aspekte aufzunehmen. / Es gibt freiwillige Best-Practice Beispiele. Es kann sein, dass diese Grundanforderungen werden.</t>
  </si>
  <si>
    <t>Keine Wirkungsanalyse. Über regelmäßigen Revisionsprozess werden immer neue gesellschaftliche und wissenschaftliche Ansprüche mit in die Richtlinien aufgenommen. So ist Bio Suisse sehr stark im Klimaschutz.</t>
  </si>
  <si>
    <t>Review + Wirkungsanalyse / Über zuerst freiwillige Kriterien werden spätere Grundanforderungen formuliert. Beispiel Futterrationseinschränkungen zu Silomais sind ab 2019 geplant. Im Bereich Biodiversität sind Grundanforderungen 17 Punkte, 2017 lagen die durchschnittlichen Betriebe bei 23,5 Punkte.</t>
  </si>
  <si>
    <t>Keine Wirkungsanalyse, aber Review ist geplant, um neue gesellschaftliche Aspekte aufzunehmen. / Es gibt Grundanforderungen, keine freiwilligen Zusatzanforderungen.</t>
  </si>
  <si>
    <t>Keine Wirkungsanalyse, und unklar, ob Review geplant ist, um neue gesellschaftliche Aspekte aufzunehmen. / Es gibt Grundanforderungen, keine freiwilligen Zusatzanforderungen.</t>
  </si>
  <si>
    <t>Keine Kriterien für die Verarbeitung.</t>
  </si>
  <si>
    <t>Es gibt Grundanforderungen ohne weitere Anreize, die belohnt werden.</t>
  </si>
  <si>
    <t>Es gibt keine Prämien für Zusatzleistungen.</t>
  </si>
  <si>
    <t>Es gibt Grundanforderungen und freiwillige Module, die der Betrieb mit einer Mindestpunktzahl auswählen kann. Für 2018 gilt, dass 5 Punkte über freiwillige Module erreicht werden müssen. Diese werden aber nicht entlohnt.</t>
  </si>
  <si>
    <t>Ziel ist es Best-Practice Betriebe vorzustellen, aber nicht vorzuschreiben. Es gibt drei Arten von Kriterien 7 Critical (Pflicht) und 163 General, wovon 60% erreicht werden müssen. Daneben gibt es Empfehlungen zur guten Agrarpraxis, die nicht erfüllt werden müssen. Die Zusatzleistungen werden nicht entlohnt.</t>
  </si>
  <si>
    <t>Es gibt Zusatzkriterien. Eine Wirkungsanalyse hat gezeigt, dass Landwirte schon über Vorgaben im Bereich Biodiversität hinaus sind. Zusatzleistungen werden aber nicht entlohnt.</t>
  </si>
  <si>
    <t> Wiesen- und Weidefutteranteil: &gt;50%, (Bergzonen &gt;70%), aber insgesamt keine Leistung über die allgemeine Agrarpraxis hinaus.</t>
  </si>
  <si>
    <t xml:space="preserve">Keine Wirkungsanalyse, und unklar, ob Review geplant ist, um neue gesellschaftliche Aspekte aufzunehmen. </t>
  </si>
  <si>
    <t>Verweigert oder entzieht die Zertifizierungsstelle das Zertifikat, kann gegen diesen Entscheid binnen 10 Tagen schriftlich und begründet bei der Zertifizierungsstelle Rekurs eingereicht wer-den. Das Verfahren richtet sich nach dem Sanktionsreglement (Dokument Nr. 9d) der AMS. Gegen Entscheide der Technischen Kommission Suisse Garantie der AMS kann innerhalb von 30 Tagen schriftlich und begründet beim Vorstand der AMS Rekurs eingereicht werden. Das Ge-such ist zu richten an: Geschäftsstelle AMS, zHd. Vorstand. Das Verfahren richtet sich nach dem Sanktionsreglement der AMS. Die Rekursgebühr beträgt CHF 200.-. Wird der Rekurs gut-geheissen, wird die Gebühr rückerstattet.</t>
  </si>
  <si>
    <t>Dachreglement Suisse Garantie (DR); Ziffer 9.2, 5.4.2018</t>
  </si>
  <si>
    <t>Verantwortlichkeit ist klar geregelt Programminhaberin: Migros
Verantwortlich für die inhaltliche Ausgestaltung: ELSA</t>
  </si>
  <si>
    <t>Nachhaltige Milch Migros</t>
  </si>
  <si>
    <t>Die Migros fordert von ihren Lieferanren, dass sie das Programm mit ihren Produzenten umsetzen.</t>
  </si>
  <si>
    <t>Öffentlich verfügbar: Richtlinien. Auf Nachfrage verfügbar: Sanktionsreglement und Verarbeitungskriterien. Nicht  verfügbar: Entscheidungensprotokolle.</t>
  </si>
  <si>
    <t>3.10  Herdengesundheitsvorsorge: Bestandesbetreuung durch Tierarzt und Erfassung der Gesundheitsdaten</t>
  </si>
  <si>
    <t>3.6 RAUS und BTS</t>
  </si>
  <si>
    <t>Mehrjahresverträge</t>
  </si>
  <si>
    <t>2.4.2.1
Der Tierbesatz ist in den BS Richtlinien je nach Erschwerniszone begrenzt; ab BZ I &lt; 2 dGVE/ ha DF</t>
  </si>
  <si>
    <t xml:space="preserve">Gemäss Artikel 8a der Verordnung vom 16. Dezember 2016 über das Schlachten und die Fleischkontrolle (SR 817.190) gilt ein Schlachtverbot für Tiere, die weniger als sieben Tage alt sind. </t>
  </si>
  <si>
    <t>keine regelung</t>
  </si>
  <si>
    <t>Freiwillig über Biodiversitätspunktesystem Schleppschlauch</t>
  </si>
  <si>
    <t>16.1 Schleppschlauch</t>
  </si>
  <si>
    <t>mindestens 7%</t>
  </si>
  <si>
    <t>Freiwillig als Biodiversitätsmaßname anrechenbar auf das Punkteprinzip.</t>
  </si>
  <si>
    <t>nahmen, aber freiwillige Maßnahmen anrechenbar auf das Punktesystem Biodiversität</t>
  </si>
  <si>
    <r>
      <t xml:space="preserve">6.3.1 Rindvieh: Tiere der Rindergattung sind frei in Gruppen zu halten </t>
    </r>
    <r>
      <rPr>
        <sz val="10"/>
        <color rgb="FFFF0000"/>
        <rFont val="Calibri"/>
        <family val="2"/>
        <scheme val="minor"/>
      </rPr>
      <t xml:space="preserve">oder </t>
    </r>
    <r>
      <rPr>
        <sz val="10"/>
        <color theme="1"/>
        <rFont val="Calibri"/>
        <family val="2"/>
        <scheme val="minor"/>
      </rPr>
      <t>bei Anbindehaltung während mind. 90 Tagen in der Vegetationszeit und während mind. 30 Tagen im Winter Auslauf (Weide oder Laufhof) zu gewähren. /8. Artgerechte Haltung der Milchkühe:  Freiwillig ist, dass BTS erfüllt ist.</t>
    </r>
  </si>
  <si>
    <t xml:space="preserve">keine Regelung </t>
  </si>
  <si>
    <t xml:space="preserve">Im Punktesystem selber wird der mögliche Maisanteil in der Ration eingeschränkt, da die Indikatoren 1-4, die inhaltlich stärker gewichtet sind,  allesamt mit der Fütterung von Gras- oder Grasfuttermitteln belohnt werden. Im Durchschnitt sollen 75 % der Futterration aus betriebseigenem Wiesenfutter bestehen. </t>
  </si>
  <si>
    <t>mavximale Punkteanzahl für &lt; 18g Kraftfutter pro kg produziert Milch. Durch Auswahlmöglichkeiten im Punktesystem, kann sie hier höher sein.</t>
  </si>
  <si>
    <t>Heumilch Schweiz bezweckt die Förderung der wirtschaftlichen und berufstechnischen Interessen der Produzenten und Verarbeiter von Heumilch in der Schweiz.</t>
  </si>
  <si>
    <t>Für die Ebene Zertifizierungen beschrieben und zeitlich begrenzt</t>
  </si>
  <si>
    <r>
      <t xml:space="preserve">Geschäftsführer ist genannt. </t>
    </r>
    <r>
      <rPr>
        <sz val="10"/>
        <rFont val="Calibri"/>
        <family val="2"/>
        <scheme val="minor"/>
      </rPr>
      <t>Vorstandsmitglieder nicht komplett auffindbar.</t>
    </r>
  </si>
  <si>
    <t>bei der ersterhebung wird eine Risikoeinstufung vorgenommen und je nach Risiko kontrollinterbvalle festgelegt</t>
  </si>
  <si>
    <t>Artikel 14 Zertifizierungsprogramm, heumilch.at 2017</t>
  </si>
  <si>
    <t>Artikel 6 Zertifizierungsprogramm, heumilch.at 2017</t>
  </si>
  <si>
    <t>Labelinhaber bestimmt, wer lierfern darf.</t>
  </si>
  <si>
    <t>Nur Reglement öffentlich</t>
  </si>
  <si>
    <t>Richtlinien erst seit  2017. Es wird davon ausgegangen, dass die Kriterien innerhalb von 5 Jahren angeglichen werden, auch wenn keine schriftliche Formulierung dazu existiert.</t>
  </si>
  <si>
    <t>email</t>
  </si>
  <si>
    <t>Keine Vorgaben, weil aus Sicht des Marketingverantwortlichen die LW nur soviel wie nötig einsetzt</t>
  </si>
  <si>
    <t>Von der Molkerei gibt es Unterstützung für die Beratung durch Kometian und eine Schulung bei Teilnahme. Gefordert sind die Landwirte. Über die Strukturdaten: 71% der Betriebe mit eigenen Weiterbildungen in Produktion, 15% im Bereich Alternativmedizin, 12% über Kometian, 30% eigene Ausbildung in Alternativmedizin.</t>
  </si>
  <si>
    <t>Siehe Reglement Kapitel 4.</t>
  </si>
  <si>
    <t xml:space="preserve">Die Einhaltung des CI/CD wird kontrolliert. Die Kontrolle des CI/CD geschieht über den Verein FAIR für faire Milchpreise bei «Gut zum Druck». </t>
  </si>
  <si>
    <t xml:space="preserve">Es herrscht keine Mengenbilanz, alle Milch muss den Kriterien entsprechen und wird separat gesammelt. </t>
  </si>
  <si>
    <t>siehe Reglement Kapitel 4</t>
  </si>
  <si>
    <t xml:space="preserve">Alle Milchkühe A1 eines Betriebes der Milch für FAIR liefert, erfüllen die Kriterien für FAIR. </t>
  </si>
  <si>
    <t xml:space="preserve">Kraftfuttermittel müssen nur GVOfrei sein und dürfen kein Palmfett enthalten </t>
  </si>
  <si>
    <t>gefordert, aber nicht extra und unabhängig kontrolliert. Über Suisse Garantie abgedeckt</t>
  </si>
  <si>
    <t>Freie Mitgliedschaft, d.h. jeder kann die Zertifizierung beantragen oder Mitglied im Verein des Standardgeber sein, der in der Produktion die Anforderungen erfüllt. Aufnahme nach first come first serve und begrenzt auf ProduzentInnen.</t>
  </si>
  <si>
    <r>
      <t xml:space="preserve">Den Standard können nur Landwirte mit IP-Suisse Zertifizierung gestalten, die aktive Bauern sind und die Zertifizierung erfolgreicht geschafft haben. </t>
    </r>
    <r>
      <rPr>
        <sz val="10"/>
        <rFont val="Calibri"/>
        <family val="2"/>
        <scheme val="minor"/>
      </rPr>
      <t>In der Vergangenheit wurden verschieden Stakeholder in den Forschungsprojekten zur weiterentwicklung der Richtlinien involviert. Das Vorgehen ist in den Richtlinien nicht festgehalten</t>
    </r>
  </si>
  <si>
    <t>Keine Verbindlichen Vorgaben/Zusartkriterium/Ehrenkodex: Kälberhaltung gemäss Branchenlösung Tränkekälber (Proviande)</t>
  </si>
  <si>
    <t>Laut eigenen Ausssagen liegt Grundfutter bei 40-50% Silagemais, 50% bei Wiesenfutter, 5-10% Kraftfutter</t>
  </si>
  <si>
    <t>Erfüllt: Ja/Nein/Teilerfüllt</t>
  </si>
  <si>
    <t xml:space="preserve">Vorgaben für die sinnvolle Nutzung der Bullenkälber sind gegeben; Mindestmastdauer festgelegt: Ja oder Nein. Oder es gibt einen Abnahmevertrag. </t>
  </si>
  <si>
    <t>Freiwilliges Modul: 3.9 
Wertschöpfungs-kette Kälber: Vereinbarung mit einem anerkannten Abnehmer vorweisen können</t>
  </si>
  <si>
    <t>C-5.1 Anforderungen an Zertifierungsprozess</t>
  </si>
  <si>
    <t>C-5.2 Anforderungen an  Akkreditierungsstelle</t>
  </si>
  <si>
    <t>C-5.3 Kontrollintervalle</t>
  </si>
  <si>
    <t>C-5.4 Unangemeldete Kontrolle</t>
  </si>
  <si>
    <t xml:space="preserve">C-5.5Zertifizierungsintervalle </t>
  </si>
  <si>
    <t>C-5.6 Richtige Verwendung von Logos &amp; Claims</t>
  </si>
  <si>
    <t>C-5.7 Sanktionen</t>
  </si>
  <si>
    <r>
      <rPr>
        <i/>
        <sz val="10"/>
        <rFont val="Calibri"/>
        <family val="2"/>
        <scheme val="minor"/>
      </rPr>
      <t>Neu:</t>
    </r>
    <r>
      <rPr>
        <sz val="10"/>
        <rFont val="Calibri"/>
        <family val="2"/>
        <scheme val="minor"/>
      </rPr>
      <t xml:space="preserve"> C-5.8 Risikobasierte Audits</t>
    </r>
  </si>
  <si>
    <t>es gibt ein Logo in Kombination mit einer Textbox (Claims), welches on-pack abgebildet wird. Es handelt sich nicht um ein Label. Mengenbilanz wird nicht ausgewiesen.</t>
  </si>
  <si>
    <t>An alle Futtermittel werden gleiche oder vergleichbare Anforderungen gestellt</t>
  </si>
  <si>
    <t>An einen Teil der Futtermittel werden vergleichbare Anforderungen gestellt.</t>
  </si>
  <si>
    <t xml:space="preserve">Futtermittel müssen nur GVOfrei sein oder keine Regelung. </t>
  </si>
  <si>
    <t xml:space="preserve">Gesamtbewertung </t>
  </si>
  <si>
    <t>IP Suisse Wiesenmilch (Grundanforderung)</t>
  </si>
  <si>
    <t>Nachhaltige Milch Migros (Grundanforderung)</t>
  </si>
  <si>
    <t>Nachhaltige Milch Migros (Zusatzleistungen)</t>
  </si>
  <si>
    <t>IP Suisse Wiesenmilch (Zusatzleistungen)</t>
  </si>
  <si>
    <t>Swiss family Milk (Grundanforderung)</t>
  </si>
  <si>
    <t>Swiss family Milk (Zusatzleistungen)</t>
  </si>
  <si>
    <t>erfüllt</t>
  </si>
  <si>
    <t>teilweise erfüllt</t>
  </si>
  <si>
    <t xml:space="preserve">IB 1.3 - Massnahmen </t>
  </si>
  <si>
    <t>Produktion =P, Verarbeitung = V</t>
  </si>
  <si>
    <t>Düngung</t>
  </si>
  <si>
    <t>P</t>
  </si>
  <si>
    <t>Natürliche Stickstoffixierung durch Leguminosen auf Wiesen und Weiden</t>
  </si>
  <si>
    <t>Feste Abdeckung der Güllelager (z.B. mit Betonabdeckung (mit oder ohne Perforierung), Holzabdeckung, Zeltdach, Schwimmfolie)</t>
  </si>
  <si>
    <t>Stall- und Laufhof</t>
  </si>
  <si>
    <t xml:space="preserve">Windschutzvorrichtungen in den Laufhöfen werden vorgeschrieben </t>
  </si>
  <si>
    <t xml:space="preserve">Sinnvolle Gestaltung der Böden der Laufhöfe, Harn muss schnell abfliessen  können und gute Reinigung muss möglich sein. Z.B perforierter Boden, planbefestigte Böden mit Quergefälle und Abflussrinne </t>
  </si>
  <si>
    <t>Ein kühles Stallklima wird umgesetzt, zB durch: Beschattung, genügende Raumhöhe, offene Seitenwände</t>
  </si>
  <si>
    <t xml:space="preserve">Tierfütterung </t>
  </si>
  <si>
    <t>Reduzierter Kraftfuttereinsatz. Raufutteranteil bei Wiederkäuern beträgt mindestens 90 %</t>
  </si>
  <si>
    <t xml:space="preserve">Futtereinsatz vorrangig regionalen oder zertifizierten Anbau </t>
  </si>
  <si>
    <t xml:space="preserve">Standortangepasste, effiziente Nutzung von Wiesen- und Weidefutter gemäss GMF oder vergleichbaren Anforderungen </t>
  </si>
  <si>
    <t>Tierhaltung/Tierrassen</t>
  </si>
  <si>
    <t>Feste Vorgaben in der Tierzucht zu Langlebigkeit der Tiere und Tiergesundheit</t>
  </si>
  <si>
    <t xml:space="preserve">Haltung von Zweinutzungsrassen </t>
  </si>
  <si>
    <t xml:space="preserve">IB-1.3 Lebensraum- und Artenvielfalt </t>
  </si>
  <si>
    <t>BCC-1.3 Förderung von mindestens 5 Massnahmen zur Reduktion der Treibhausgasemissionen, insbesondere N2O, NH3, CO2, CH4 in Primärproduktion u</t>
  </si>
  <si>
    <r>
      <rPr>
        <sz val="10"/>
        <rFont val="Calibri"/>
        <family val="2"/>
        <scheme val="minor"/>
      </rPr>
      <t>Kontrolle der Düngermengen z. B. durch Düngung auf Basis des Pflanzenbedarfs und/oder der Kenntnis der Versorgung des Bodens mit N, P und K,  oder Limitierung Düngereinsatz durch ausgeglichene Stickstoff/Phosphorbilanz und/oder Swissbilanz oder ähnliche Instrumente</t>
    </r>
    <r>
      <rPr>
        <sz val="10"/>
        <color rgb="FFFF0000"/>
        <rFont val="Calibri"/>
        <family val="2"/>
        <scheme val="minor"/>
      </rPr>
      <t xml:space="preserve"> (Massnahme gilt nur für Produktion ausserhalb der Schweiz)</t>
    </r>
  </si>
  <si>
    <r>
      <rPr>
        <sz val="10"/>
        <rFont val="Calibri"/>
        <family val="2"/>
        <scheme val="minor"/>
      </rPr>
      <t>Regelmässige Bodenanalyse und Analyse der Gülle zur Kenntnis der Versorgung des Bodens mit N, P und K und zur zielgerichteten Düngung</t>
    </r>
    <r>
      <rPr>
        <sz val="10"/>
        <color rgb="FFFF0000"/>
        <rFont val="Calibri"/>
        <family val="2"/>
        <scheme val="minor"/>
      </rPr>
      <t xml:space="preserve"> (Massnahme gilt nur für Produktion ausserhalb der Schweiz)</t>
    </r>
  </si>
  <si>
    <r>
      <t xml:space="preserve">Für Hofdünger-Ausbringung wird verlangt: Applikation der Gülle mit verlustarmer Technik wie Schleppschlauchverteiler oder Gülledrill, Witterungsabgestimmter und tageszeitlich abgestimmte  Ausbringung; Verdünnung; Berücksichtigung des Bodenzustandes und der Vegetation </t>
    </r>
    <r>
      <rPr>
        <sz val="10"/>
        <color rgb="FFFF0000"/>
        <rFont val="Calibri"/>
        <family val="2"/>
        <scheme val="minor"/>
      </rPr>
      <t>(Massnahme gilt nur für Produktion ausserhalb der Schweiz)</t>
    </r>
  </si>
  <si>
    <t>Die Vermeidung von Proteinüberschüssen in der Fütterung wird verlangt. Möglichkeiten sind: gezielte Ausgleichfütterung in der Weideperiode. D26:D28</t>
  </si>
  <si>
    <t>Milchviehfütterung</t>
  </si>
  <si>
    <t>BCC 1.3 - Massnahmen - PG Tierische Produkte</t>
  </si>
  <si>
    <t>Die Vermeidung von Proteinüberschüssen in der Fütterung wird verlangt. Möglichkeiten ist: gezielte Ausgleichfütterung in der Weideperiode.</t>
  </si>
  <si>
    <t>Fette und Zusatzstoffe werden dem Futter beigemischt  z.B. Leinsaaten oder Tannine bei Wiederkäuern sorgen für eine bessere Futterverwertung im Tier</t>
  </si>
  <si>
    <t xml:space="preserve">Massnahmen 9, 12, 14 erfüllt </t>
  </si>
  <si>
    <t>keine Massnahmen</t>
  </si>
  <si>
    <t>Massnahmen 9, 1</t>
  </si>
  <si>
    <t>Massnahmen 1,9,10,14</t>
  </si>
  <si>
    <t>Massnahmen 10,13</t>
  </si>
  <si>
    <t>Nur Sojaschrotimporte aus nachhaltigen Quellengemäss Sojanetzwerk</t>
  </si>
  <si>
    <t>Branchenkodex Zusatzstoffe Käse</t>
  </si>
  <si>
    <t>Reglement Branchenstandard Nachhaltioge Schweizer Milch Mai 2019</t>
  </si>
  <si>
    <t>keine Anreiz für die Einhaltung von zusatzkriterien</t>
  </si>
  <si>
    <t>Der neue Standard schafft die Basis dafür, die hervorragenden Leistungen der Schweizer Milchproduktion und -verarbeitung in Bezug auf Nachhaltigkeit, Tierwohl und Fütterung zu beschreiben, zu kontrollieren und damit die Möglichkeit zu haben,
die positiven Eigenschaften der Schweizer Milchproduktion und –verarbeitung einheitlich zu kommunizieren.</t>
  </si>
  <si>
    <t>Die Branchenorganisation Milch ist Träger des Branchenstandards Nachhaltige Schweizer Milch, kurz BNSM. Im Verein sind die wichtigsten milchwirtschaftlichen Organisationen und Un-ternehmen der Schweiz zusammengeschlossen: ip-lait.ch</t>
  </si>
  <si>
    <t>Reglement branchenstandrad Nachhaltige schweizer Milch</t>
  </si>
  <si>
    <r>
      <rPr>
        <b/>
        <u/>
        <sz val="10"/>
        <color theme="1"/>
        <rFont val="Calibri"/>
        <family val="2"/>
        <scheme val="minor"/>
      </rPr>
      <t xml:space="preserve"> freiwillig</t>
    </r>
    <r>
      <rPr>
        <sz val="10"/>
        <color theme="1"/>
        <rFont val="Calibri"/>
        <family val="2"/>
        <scheme val="minor"/>
      </rPr>
      <t>: Aus-und Weiterbildung: -Ausbildung Lernende -Weiterbildung von Betriebspersonal (mindestens ein halber Tag pro Jahr)-Schule auf dem Bauernhof oder  Stallvisite
(mindestens 1 Mal pro Jahr)</t>
    </r>
  </si>
  <si>
    <t>Keine Wirkungsanalyse, kein geplanter Review</t>
  </si>
  <si>
    <t>Im reglement erwähnt, aber noch keine Verfügbaren Dokumente</t>
  </si>
  <si>
    <t>nicht geregelt</t>
  </si>
  <si>
    <t>Das Zertifikat wird aufgrund des Zertifizierungsaudits grundsätzlich für die Dauer von zwei Jah-ren ausgestellt. Die Zertifizierungsstellen können während der Gültigkeitsdauer des Zertifikats Zwischenkontrollen durchführen.</t>
  </si>
  <si>
    <t>Massenbilanzierung</t>
  </si>
  <si>
    <t xml:space="preserve">Massenbilanzierung von zertifizierten Erstmilchkäufern </t>
  </si>
  <si>
    <t>nicht bewertet</t>
  </si>
  <si>
    <t>RAUS oder BTS</t>
  </si>
  <si>
    <t>Neu: C-7.2 Wirkungsanalyse Umweltaspekte</t>
  </si>
  <si>
    <t>Allgemeine Gesetzliche Vorgaben (Erfüllung ÖLN)</t>
  </si>
  <si>
    <t>Betrachtung Durchschnitt aller ohne Referenz</t>
  </si>
  <si>
    <t>Standard</t>
  </si>
  <si>
    <t>Sanktionsreglement noch nicht öffentlich zugänglich und Labelentzug unklar</t>
  </si>
  <si>
    <t>BTS und RAUS werden gefordert . Die Tiere sind frei in Gruppen zu halten</t>
  </si>
  <si>
    <t>Betrachtung Durchschnitt aller (ausser ÖLN):</t>
  </si>
  <si>
    <t>Governanz</t>
  </si>
  <si>
    <t>Inhalt</t>
  </si>
  <si>
    <t>Allgemeine Gesetzliche Vorgaben 
(Erfüllung ÖLN)</t>
  </si>
  <si>
    <t>Zusatzleistungen</t>
  </si>
  <si>
    <t>≤ 33 % einer Kategorie/eines Bereichs erfüllt</t>
  </si>
  <si>
    <r>
      <rPr>
        <sz val="11"/>
        <color rgb="FF006100"/>
        <rFont val="Calibri"/>
        <family val="2"/>
      </rPr>
      <t xml:space="preserve">≥ </t>
    </r>
    <r>
      <rPr>
        <sz val="11"/>
        <color rgb="FF006100"/>
        <rFont val="Calibri"/>
        <family val="2"/>
        <scheme val="minor"/>
      </rPr>
      <t>66 % einer Kategorie/eines Bereichs erfüllt</t>
    </r>
  </si>
  <si>
    <t>34-65% einer Kategorie/eines Bereichs erfüllt</t>
  </si>
  <si>
    <t>Coop Milch-Programm</t>
  </si>
  <si>
    <t>Di fair Milch</t>
  </si>
  <si>
    <t>IMF-1.5 Kraftfutteranteil</t>
  </si>
  <si>
    <t>Kraftfutteranteil &lt;50 g/kg Milch (ca =1kg Tagesration)</t>
  </si>
  <si>
    <t>Kraftfutteranteil &gt;50g/kg Milch und &lt; 200g/kg Milch (ca. 4 kg Tagesration)</t>
  </si>
  <si>
    <t>IMF-2.1 Langlebigkeit Milchkuh</t>
  </si>
  <si>
    <t>Es gibt Regelungen, um Langlebigkeit &gt; 5 Jahre zu belohnen</t>
  </si>
  <si>
    <t>«swissmilk green»</t>
  </si>
  <si>
    <t>Hintergrundinformationen vom 15. Mai 2019
Einführung «swissmilk green»</t>
  </si>
  <si>
    <t>Gemusterte Felder (Streifen) geben einen möglichen Punkte-Bereich an</t>
  </si>
  <si>
    <t>Einzelbewertung der Standards (Inhalt)</t>
  </si>
  <si>
    <t>Gesamtbewertung (Governanz und Inhalt)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</si>
</sst>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
  </numFmts>
  <fonts count="52" x14ac:knownFonts="1">
    <font>
      <sz val="11"/>
      <color theme="1"/>
      <name val="Calibri"/>
      <family val="2"/>
      <scheme val="minor"/>
    </font>
    <font>
      <sz val="11"/>
      <color theme="1"/>
      <name val="Arial"/>
      <family val="2"/>
    </font>
    <font>
      <b/>
      <sz val="16"/>
      <color rgb="FF000000"/>
      <name val="Calibri"/>
      <family val="2"/>
      <scheme val="minor"/>
    </font>
    <font>
      <b/>
      <sz val="12"/>
      <color rgb="FF000000"/>
      <name val="Calibri"/>
      <family val="2"/>
      <scheme val="minor"/>
    </font>
    <font>
      <b/>
      <sz val="11"/>
      <color rgb="FF000000"/>
      <name val="Calibri"/>
      <family val="2"/>
      <scheme val="minor"/>
    </font>
    <font>
      <b/>
      <sz val="12"/>
      <color rgb="FFFF0000"/>
      <name val="Calibri"/>
      <family val="2"/>
      <scheme val="minor"/>
    </font>
    <font>
      <b/>
      <sz val="11"/>
      <name val="Calibri"/>
      <family val="2"/>
      <scheme val="minor"/>
    </font>
    <font>
      <b/>
      <sz val="12"/>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strike/>
      <sz val="10"/>
      <color rgb="FF000000"/>
      <name val="Calibri"/>
      <family val="2"/>
      <scheme val="minor"/>
    </font>
    <font>
      <sz val="11"/>
      <color theme="1"/>
      <name val="Calibri"/>
      <family val="2"/>
      <scheme val="minor"/>
    </font>
    <font>
      <b/>
      <sz val="10"/>
      <name val="Calibri"/>
      <family val="2"/>
      <scheme val="minor"/>
    </font>
    <font>
      <sz val="10"/>
      <name val="Arial"/>
      <family val="2"/>
    </font>
    <font>
      <sz val="11"/>
      <color indexed="8"/>
      <name val="Calibri"/>
      <family val="2"/>
    </font>
    <font>
      <i/>
      <sz val="10"/>
      <color theme="1"/>
      <name val="Calibri"/>
      <family val="2"/>
      <scheme val="minor"/>
    </font>
    <font>
      <i/>
      <sz val="10"/>
      <name val="Calibri"/>
      <family val="2"/>
      <scheme val="minor"/>
    </font>
    <font>
      <sz val="10"/>
      <name val="Calibri"/>
      <family val="2"/>
    </font>
    <font>
      <b/>
      <sz val="10"/>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sz val="9"/>
      <color theme="1"/>
      <name val="Calibri"/>
      <family val="2"/>
      <scheme val="minor"/>
    </font>
    <font>
      <b/>
      <sz val="9"/>
      <name val="Calibri"/>
      <family val="2"/>
      <scheme val="minor"/>
    </font>
    <font>
      <sz val="9"/>
      <color rgb="FFFF0000"/>
      <name val="Calibri"/>
      <family val="2"/>
      <scheme val="minor"/>
    </font>
    <font>
      <b/>
      <sz val="9"/>
      <color theme="1"/>
      <name val="Calibri"/>
      <family val="2"/>
      <scheme val="minor"/>
    </font>
    <font>
      <u/>
      <sz val="9"/>
      <color theme="1"/>
      <name val="Calibri"/>
      <family val="2"/>
      <scheme val="minor"/>
    </font>
    <font>
      <b/>
      <u/>
      <sz val="10"/>
      <name val="Calibri"/>
      <family val="2"/>
      <scheme val="minor"/>
    </font>
    <font>
      <sz val="9"/>
      <name val="Calibri"/>
      <family val="2"/>
      <scheme val="minor"/>
    </font>
    <font>
      <b/>
      <u/>
      <sz val="10"/>
      <color theme="1"/>
      <name val="Calibri"/>
      <family val="2"/>
      <scheme val="minor"/>
    </font>
    <font>
      <b/>
      <u/>
      <sz val="10"/>
      <color rgb="FFFF0000"/>
      <name val="Calibri"/>
      <family val="2"/>
      <scheme val="minor"/>
    </font>
    <font>
      <sz val="11"/>
      <color rgb="FFFF0000"/>
      <name val="Calibri"/>
      <family val="2"/>
      <scheme val="minor"/>
    </font>
    <font>
      <u/>
      <sz val="11"/>
      <color rgb="FFFF0000"/>
      <name val="Calibri"/>
      <family val="2"/>
      <scheme val="minor"/>
    </font>
    <font>
      <u/>
      <sz val="10"/>
      <name val="Calibri"/>
      <family val="2"/>
      <scheme val="minor"/>
    </font>
    <font>
      <sz val="9"/>
      <color indexed="81"/>
      <name val="Tahoma"/>
    </font>
    <font>
      <b/>
      <sz val="9"/>
      <color indexed="81"/>
      <name val="Tahoma"/>
    </font>
    <font>
      <sz val="11"/>
      <color theme="0"/>
      <name val="Calibri"/>
      <family val="2"/>
      <scheme val="minor"/>
    </font>
    <font>
      <sz val="12"/>
      <color theme="1"/>
      <name val="Calibri"/>
      <family val="2"/>
      <scheme val="minor"/>
    </font>
    <font>
      <b/>
      <sz val="12"/>
      <color theme="0"/>
      <name val="Calibri"/>
      <family val="2"/>
      <scheme val="minor"/>
    </font>
    <font>
      <b/>
      <sz val="12"/>
      <color theme="4"/>
      <name val="Calibri"/>
      <family val="2"/>
      <scheme val="minor"/>
    </font>
    <font>
      <b/>
      <sz val="16"/>
      <color theme="1"/>
      <name val="Calibri"/>
      <family val="2"/>
      <scheme val="minor"/>
    </font>
    <font>
      <sz val="12"/>
      <color theme="1"/>
      <name val="Calibri"/>
      <family val="2"/>
      <charset val="238"/>
      <scheme val="minor"/>
    </font>
    <font>
      <b/>
      <sz val="14"/>
      <color theme="0"/>
      <name val="Arial"/>
      <family val="2"/>
    </font>
    <font>
      <b/>
      <sz val="11"/>
      <color theme="1"/>
      <name val="Arial"/>
      <family val="2"/>
    </font>
    <font>
      <sz val="12"/>
      <color theme="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1"/>
      <color rgb="FF006100"/>
      <name val="Calibri"/>
      <family val="2"/>
    </font>
    <font>
      <sz val="11"/>
      <name val="Calibri"/>
      <family val="2"/>
      <scheme val="minor"/>
    </font>
  </fonts>
  <fills count="32">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indexed="9"/>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2" tint="-9.9978637043366805E-2"/>
        <bgColor indexed="34"/>
      </patternFill>
    </fill>
    <fill>
      <patternFill patternType="solid">
        <fgColor theme="2" tint="-9.9978637043366805E-2"/>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1"/>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3"/>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D1D1"/>
        <bgColor indexed="64"/>
      </patternFill>
    </fill>
    <fill>
      <patternFill patternType="solid">
        <fgColor rgb="FFE2EFDA"/>
        <bgColor indexed="64"/>
      </patternFill>
    </fill>
    <fill>
      <patternFill patternType="solid">
        <fgColor rgb="FFFFF2CC"/>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bottom style="thin">
        <color auto="1"/>
      </bottom>
      <diagonal/>
    </border>
    <border>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diagonal/>
    </border>
    <border>
      <left/>
      <right style="thin">
        <color auto="1"/>
      </right>
      <top/>
      <bottom/>
      <diagonal/>
    </border>
    <border>
      <left style="thin">
        <color auto="1"/>
      </left>
      <right/>
      <top/>
      <bottom/>
      <diagonal/>
    </border>
    <border>
      <left style="thin">
        <color indexed="64"/>
      </left>
      <right style="thin">
        <color auto="1"/>
      </right>
      <top/>
      <bottom style="double">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thin">
        <color auto="1"/>
      </left>
      <right style="thin">
        <color auto="1"/>
      </right>
      <top style="thin">
        <color auto="1"/>
      </top>
      <bottom/>
      <diagonal/>
    </border>
    <border>
      <left/>
      <right style="thin">
        <color indexed="64"/>
      </right>
      <top/>
      <bottom style="double">
        <color indexed="64"/>
      </bottom>
      <diagonal/>
    </border>
    <border>
      <left style="medium">
        <color indexed="64"/>
      </left>
      <right style="medium">
        <color indexed="64"/>
      </right>
      <top style="thin">
        <color auto="1"/>
      </top>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auto="1"/>
      </top>
      <bottom style="thin">
        <color auto="1"/>
      </bottom>
      <diagonal/>
    </border>
    <border>
      <left style="medium">
        <color indexed="64"/>
      </left>
      <right/>
      <top style="medium">
        <color indexed="64"/>
      </top>
      <bottom/>
      <diagonal/>
    </border>
    <border>
      <left/>
      <right style="thin">
        <color auto="1"/>
      </right>
      <top style="thin">
        <color auto="1"/>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double">
        <color indexed="64"/>
      </top>
      <bottom/>
      <diagonal/>
    </border>
    <border>
      <left style="medium">
        <color indexed="64"/>
      </left>
      <right style="thin">
        <color auto="1"/>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auto="1"/>
      </right>
      <top style="medium">
        <color indexed="64"/>
      </top>
      <bottom/>
      <diagonal/>
    </border>
    <border>
      <left style="medium">
        <color indexed="64"/>
      </left>
      <right/>
      <top/>
      <bottom/>
      <diagonal/>
    </border>
    <border>
      <left style="thin">
        <color auto="1"/>
      </left>
      <right style="thin">
        <color auto="1"/>
      </right>
      <top style="medium">
        <color indexed="64"/>
      </top>
      <bottom style="thin">
        <color auto="1"/>
      </bottom>
      <diagonal/>
    </border>
    <border>
      <left style="medium">
        <color indexed="64"/>
      </left>
      <right/>
      <top style="thin">
        <color indexed="64"/>
      </top>
      <bottom/>
      <diagonal/>
    </border>
    <border>
      <left/>
      <right style="medium">
        <color indexed="64"/>
      </right>
      <top style="medium">
        <color indexed="64"/>
      </top>
      <bottom style="thin">
        <color auto="1"/>
      </bottom>
      <diagonal/>
    </border>
    <border>
      <left style="thin">
        <color indexed="64"/>
      </left>
      <right/>
      <top/>
      <bottom style="medium">
        <color indexed="64"/>
      </bottom>
      <diagonal/>
    </border>
    <border>
      <left/>
      <right style="thin">
        <color auto="1"/>
      </right>
      <top style="medium">
        <color indexed="64"/>
      </top>
      <bottom/>
      <diagonal/>
    </border>
    <border>
      <left style="thin">
        <color theme="0"/>
      </left>
      <right style="thin">
        <color theme="0"/>
      </right>
      <top style="thin">
        <color theme="0"/>
      </top>
      <bottom style="thin">
        <color theme="0"/>
      </bottom>
      <diagonal/>
    </border>
    <border>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s>
  <cellStyleXfs count="10">
    <xf numFmtId="0" fontId="0" fillId="0" borderId="0"/>
    <xf numFmtId="0" fontId="1" fillId="0" borderId="0"/>
    <xf numFmtId="0" fontId="13" fillId="0" borderId="0"/>
    <xf numFmtId="0" fontId="15" fillId="0" borderId="0"/>
    <xf numFmtId="0" fontId="16" fillId="0" borderId="0"/>
    <xf numFmtId="0" fontId="22" fillId="0" borderId="0" applyNumberFormat="0" applyFill="0" applyBorder="0" applyAlignment="0" applyProtection="0"/>
    <xf numFmtId="0" fontId="43" fillId="0" borderId="0"/>
    <xf numFmtId="0" fontId="47"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cellStyleXfs>
  <cellXfs count="638">
    <xf numFmtId="0" fontId="0" fillId="0" borderId="0" xfId="0"/>
    <xf numFmtId="0" fontId="0" fillId="0" borderId="0" xfId="0" applyAlignment="1">
      <alignment vertical="top"/>
    </xf>
    <xf numFmtId="0" fontId="6" fillId="6" borderId="1" xfId="0" applyFont="1" applyFill="1" applyBorder="1" applyAlignment="1">
      <alignment vertical="center" wrapText="1"/>
    </xf>
    <xf numFmtId="0" fontId="7" fillId="6" borderId="1" xfId="0" applyFont="1" applyFill="1" applyBorder="1" applyAlignment="1">
      <alignment horizontal="left" vertical="center" wrapText="1"/>
    </xf>
    <xf numFmtId="0" fontId="8" fillId="0" borderId="1" xfId="0" applyFont="1" applyBorder="1" applyAlignment="1">
      <alignment vertical="center" wrapText="1"/>
    </xf>
    <xf numFmtId="0" fontId="9" fillId="0" borderId="1" xfId="0" applyFont="1" applyBorder="1" applyAlignment="1">
      <alignment horizontal="center" vertical="center" wrapText="1"/>
    </xf>
    <xf numFmtId="0" fontId="10" fillId="0" borderId="1" xfId="0" applyFont="1" applyBorder="1" applyAlignment="1">
      <alignment horizontal="left" vertical="top" wrapText="1"/>
    </xf>
    <xf numFmtId="0" fontId="10"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0" borderId="1" xfId="0" applyFont="1" applyFill="1" applyBorder="1" applyAlignment="1">
      <alignment vertical="top" wrapText="1"/>
    </xf>
    <xf numFmtId="0" fontId="10" fillId="0" borderId="1" xfId="0" applyFont="1" applyBorder="1" applyAlignment="1">
      <alignment wrapText="1"/>
    </xf>
    <xf numFmtId="0" fontId="9" fillId="0" borderId="1" xfId="0" applyFont="1" applyBorder="1" applyAlignment="1">
      <alignment vertical="center" wrapText="1"/>
    </xf>
    <xf numFmtId="0" fontId="10" fillId="0" borderId="1" xfId="0" applyFont="1" applyFill="1" applyBorder="1" applyAlignment="1">
      <alignment wrapText="1"/>
    </xf>
    <xf numFmtId="0" fontId="10" fillId="0" borderId="2" xfId="0" applyFont="1" applyBorder="1" applyAlignment="1" applyProtection="1">
      <alignment horizontal="left" vertical="top" wrapText="1"/>
    </xf>
    <xf numFmtId="0" fontId="10" fillId="0" borderId="26" xfId="0" applyFont="1" applyBorder="1" applyAlignment="1" applyProtection="1">
      <alignment horizontal="left" vertical="top" wrapText="1"/>
    </xf>
    <xf numFmtId="0" fontId="8" fillId="0" borderId="1" xfId="0" applyFont="1" applyFill="1" applyBorder="1" applyAlignment="1">
      <alignment vertical="top" wrapText="1"/>
    </xf>
    <xf numFmtId="0" fontId="11" fillId="0" borderId="1" xfId="0" applyFont="1" applyFill="1" applyBorder="1" applyAlignment="1">
      <alignment vertical="top" wrapText="1"/>
    </xf>
    <xf numFmtId="0" fontId="8" fillId="0" borderId="1" xfId="0" applyFont="1" applyBorder="1" applyAlignment="1">
      <alignment horizontal="center" vertical="center" wrapText="1"/>
    </xf>
    <xf numFmtId="14" fontId="7" fillId="6" borderId="1" xfId="0" applyNumberFormat="1" applyFont="1" applyFill="1" applyBorder="1" applyAlignment="1">
      <alignment horizontal="left" vertical="center" wrapText="1"/>
    </xf>
    <xf numFmtId="0" fontId="0" fillId="0" borderId="0" xfId="0" applyAlignment="1">
      <alignment wrapText="1"/>
    </xf>
    <xf numFmtId="0" fontId="11" fillId="0" borderId="1" xfId="0" applyFont="1" applyBorder="1" applyAlignment="1">
      <alignment vertical="center" wrapText="1"/>
    </xf>
    <xf numFmtId="0" fontId="10" fillId="0" borderId="49" xfId="0" applyFont="1" applyFill="1" applyBorder="1" applyAlignment="1" applyProtection="1">
      <alignment horizontal="left" vertical="top" wrapText="1"/>
    </xf>
    <xf numFmtId="0" fontId="10" fillId="0" borderId="47" xfId="0" applyFont="1" applyFill="1" applyBorder="1" applyAlignment="1" applyProtection="1">
      <alignment horizontal="left" vertical="top" wrapText="1"/>
    </xf>
    <xf numFmtId="0" fontId="10" fillId="0" borderId="6"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2" xfId="0" applyFont="1" applyFill="1" applyBorder="1" applyAlignment="1" applyProtection="1">
      <alignment horizontal="left" vertical="top" wrapText="1"/>
    </xf>
    <xf numFmtId="0" fontId="10" fillId="0" borderId="22"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6" fillId="15" borderId="7" xfId="2" applyFont="1" applyFill="1" applyBorder="1" applyAlignment="1" applyProtection="1">
      <alignment horizontal="left" vertical="center"/>
    </xf>
    <xf numFmtId="0" fontId="14" fillId="15" borderId="9" xfId="2" applyFont="1" applyFill="1" applyBorder="1" applyAlignment="1" applyProtection="1">
      <alignment horizontal="left" vertical="center" wrapText="1"/>
    </xf>
    <xf numFmtId="0" fontId="0" fillId="21" borderId="0" xfId="0" applyFill="1"/>
    <xf numFmtId="0" fontId="0" fillId="21" borderId="0" xfId="0" applyFill="1" applyAlignment="1">
      <alignment horizontal="center" vertical="center"/>
    </xf>
    <xf numFmtId="1" fontId="0" fillId="21" borderId="0" xfId="0" applyNumberFormat="1" applyFill="1" applyAlignment="1">
      <alignment horizontal="center" vertical="center"/>
    </xf>
    <xf numFmtId="2" fontId="44" fillId="23" borderId="57" xfId="6" applyNumberFormat="1" applyFont="1" applyFill="1" applyBorder="1" applyAlignment="1">
      <alignment horizontal="left" vertical="center" wrapText="1"/>
    </xf>
    <xf numFmtId="2" fontId="45" fillId="21" borderId="57" xfId="6" applyNumberFormat="1" applyFont="1" applyFill="1" applyBorder="1" applyAlignment="1">
      <alignment horizontal="left" vertical="center"/>
    </xf>
    <xf numFmtId="1" fontId="45" fillId="21" borderId="57" xfId="6" applyNumberFormat="1" applyFont="1" applyFill="1" applyBorder="1" applyAlignment="1">
      <alignment horizontal="center" vertical="center"/>
    </xf>
    <xf numFmtId="0" fontId="0" fillId="24" borderId="0" xfId="0" applyFill="1"/>
    <xf numFmtId="0" fontId="0" fillId="24" borderId="0" xfId="0" applyFill="1" applyAlignment="1">
      <alignment horizontal="center" vertical="center"/>
    </xf>
    <xf numFmtId="0" fontId="0" fillId="14" borderId="0" xfId="0" applyFill="1" applyBorder="1"/>
    <xf numFmtId="0" fontId="42" fillId="14" borderId="0" xfId="0" applyFont="1" applyFill="1" applyBorder="1" applyAlignment="1">
      <alignment horizontal="left" vertical="center"/>
    </xf>
    <xf numFmtId="0" fontId="0" fillId="21" borderId="0" xfId="0" applyFill="1" applyAlignment="1">
      <alignment vertical="center"/>
    </xf>
    <xf numFmtId="0" fontId="0" fillId="24" borderId="0" xfId="0" applyFill="1" applyAlignment="1">
      <alignment vertical="center"/>
    </xf>
    <xf numFmtId="0" fontId="21" fillId="24" borderId="0" xfId="0" applyFont="1" applyFill="1" applyAlignment="1">
      <alignment vertical="center"/>
    </xf>
    <xf numFmtId="0" fontId="8" fillId="8" borderId="24" xfId="0" applyFont="1" applyFill="1" applyBorder="1" applyAlignment="1" applyProtection="1">
      <alignment horizontal="left" vertical="top" wrapText="1" indent="1"/>
      <protection locked="0"/>
    </xf>
    <xf numFmtId="0" fontId="8" fillId="8" borderId="6" xfId="0" applyFont="1" applyFill="1" applyBorder="1" applyAlignment="1" applyProtection="1">
      <alignment horizontal="left" vertical="top" wrapText="1" indent="1"/>
      <protection locked="0"/>
    </xf>
    <xf numFmtId="1" fontId="0" fillId="8" borderId="23" xfId="0" applyNumberFormat="1" applyFill="1" applyBorder="1" applyAlignment="1" applyProtection="1">
      <alignment horizontal="right" vertical="center" wrapText="1" indent="1"/>
      <protection locked="0"/>
    </xf>
    <xf numFmtId="1" fontId="0" fillId="8" borderId="17" xfId="0" applyNumberFormat="1" applyFill="1" applyBorder="1" applyAlignment="1" applyProtection="1">
      <alignment horizontal="right" vertical="center" wrapText="1" indent="1"/>
      <protection locked="0"/>
    </xf>
    <xf numFmtId="2" fontId="46" fillId="25" borderId="57" xfId="6" applyNumberFormat="1" applyFont="1" applyFill="1" applyBorder="1" applyAlignment="1">
      <alignment horizontal="center" vertical="center" wrapText="1"/>
    </xf>
    <xf numFmtId="0" fontId="0" fillId="8" borderId="0" xfId="0" applyFill="1"/>
    <xf numFmtId="0" fontId="0" fillId="8" borderId="0" xfId="0" applyFill="1" applyAlignment="1">
      <alignment vertical="center"/>
    </xf>
    <xf numFmtId="0" fontId="0" fillId="8" borderId="0" xfId="0" applyFill="1" applyAlignment="1">
      <alignment horizontal="center" vertical="center"/>
    </xf>
    <xf numFmtId="0" fontId="14" fillId="21" borderId="31" xfId="0" applyFont="1" applyFill="1" applyBorder="1" applyAlignment="1" applyProtection="1">
      <alignment vertical="center" wrapText="1"/>
    </xf>
    <xf numFmtId="0" fontId="0" fillId="21" borderId="0" xfId="0" applyFill="1" applyAlignment="1">
      <alignment vertical="top"/>
    </xf>
    <xf numFmtId="0" fontId="2" fillId="21" borderId="0" xfId="0" applyFont="1" applyFill="1" applyBorder="1" applyAlignment="1">
      <alignment vertical="center"/>
    </xf>
    <xf numFmtId="0" fontId="3" fillId="21" borderId="0" xfId="0" applyFont="1" applyFill="1" applyBorder="1" applyAlignment="1">
      <alignment vertical="center" wrapText="1"/>
    </xf>
    <xf numFmtId="0" fontId="4" fillId="21" borderId="0" xfId="0" applyFont="1" applyFill="1" applyBorder="1" applyAlignment="1">
      <alignment vertical="center"/>
    </xf>
    <xf numFmtId="14" fontId="0" fillId="21" borderId="0" xfId="0" applyNumberFormat="1" applyFill="1"/>
    <xf numFmtId="0" fontId="5" fillId="21" borderId="0" xfId="0" applyFont="1" applyFill="1" applyBorder="1" applyAlignment="1">
      <alignment horizontal="left" vertical="top"/>
    </xf>
    <xf numFmtId="0" fontId="0" fillId="21" borderId="0" xfId="0" applyFill="1" applyAlignment="1">
      <alignment wrapText="1"/>
    </xf>
    <xf numFmtId="0" fontId="9" fillId="21" borderId="0" xfId="0" applyFont="1" applyFill="1" applyBorder="1" applyAlignment="1">
      <alignment wrapText="1"/>
    </xf>
    <xf numFmtId="0" fontId="10" fillId="21" borderId="0" xfId="0" applyFont="1" applyFill="1" applyAlignment="1">
      <alignment wrapText="1"/>
    </xf>
    <xf numFmtId="0" fontId="3" fillId="21" borderId="0" xfId="0" applyFont="1" applyFill="1" applyBorder="1" applyAlignment="1">
      <alignment horizontal="left" vertical="center" wrapText="1"/>
    </xf>
    <xf numFmtId="0" fontId="0" fillId="8" borderId="0" xfId="0" applyFill="1" applyAlignment="1">
      <alignment vertical="top"/>
    </xf>
    <xf numFmtId="0" fontId="0" fillId="8" borderId="0" xfId="0" applyFill="1" applyAlignment="1">
      <alignment wrapText="1"/>
    </xf>
    <xf numFmtId="0" fontId="3" fillId="8" borderId="0" xfId="0" applyFont="1" applyFill="1" applyBorder="1" applyAlignment="1">
      <alignment vertical="center" wrapText="1"/>
    </xf>
    <xf numFmtId="0" fontId="0" fillId="8" borderId="0" xfId="0" applyFill="1" applyBorder="1" applyAlignment="1">
      <alignment vertical="top"/>
    </xf>
    <xf numFmtId="0" fontId="0" fillId="8" borderId="0" xfId="0" applyFill="1" applyAlignment="1">
      <alignment vertical="top" wrapText="1"/>
    </xf>
    <xf numFmtId="0" fontId="14" fillId="21" borderId="26" xfId="0" applyFont="1" applyFill="1" applyBorder="1" applyAlignment="1" applyProtection="1">
      <alignment horizontal="left" vertical="center" wrapText="1"/>
    </xf>
    <xf numFmtId="0" fontId="14" fillId="21" borderId="18" xfId="0" applyFont="1" applyFill="1" applyBorder="1" applyAlignment="1" applyProtection="1">
      <alignment horizontal="left" vertical="center" wrapText="1"/>
    </xf>
    <xf numFmtId="0" fontId="6" fillId="15" borderId="36" xfId="2" applyFont="1" applyFill="1" applyBorder="1" applyAlignment="1" applyProtection="1">
      <alignment horizontal="left" vertical="center"/>
    </xf>
    <xf numFmtId="0" fontId="6" fillId="15" borderId="59" xfId="2" applyFont="1" applyFill="1" applyBorder="1" applyAlignment="1" applyProtection="1">
      <alignment horizontal="left" vertical="center"/>
    </xf>
    <xf numFmtId="1" fontId="47" fillId="30" borderId="57" xfId="7" applyNumberFormat="1" applyFill="1" applyBorder="1" applyAlignment="1">
      <alignment horizontal="left" vertical="center"/>
    </xf>
    <xf numFmtId="1" fontId="49" fillId="31" borderId="57" xfId="9" applyNumberFormat="1" applyFill="1" applyBorder="1" applyAlignment="1">
      <alignment horizontal="left" vertical="center"/>
    </xf>
    <xf numFmtId="1" fontId="48" fillId="29" borderId="57" xfId="8" applyNumberFormat="1" applyFill="1" applyBorder="1" applyAlignment="1">
      <alignment horizontal="left" vertical="center"/>
    </xf>
    <xf numFmtId="1" fontId="51" fillId="21" borderId="57" xfId="6" applyNumberFormat="1" applyFont="1" applyFill="1" applyBorder="1" applyAlignment="1">
      <alignment horizontal="left" vertical="center"/>
    </xf>
    <xf numFmtId="1" fontId="0" fillId="8" borderId="23" xfId="0" applyNumberFormat="1" applyFill="1" applyBorder="1" applyAlignment="1" applyProtection="1">
      <alignment horizontal="right" vertical="center" wrapText="1" indent="1"/>
    </xf>
    <xf numFmtId="1" fontId="0" fillId="8" borderId="17" xfId="0" applyNumberFormat="1" applyFill="1" applyBorder="1" applyAlignment="1" applyProtection="1">
      <alignment horizontal="right" vertical="center" wrapText="1" indent="1"/>
    </xf>
    <xf numFmtId="0" fontId="0" fillId="8" borderId="0" xfId="0" applyFill="1" applyBorder="1" applyProtection="1"/>
    <xf numFmtId="0" fontId="0" fillId="8" borderId="0" xfId="0" applyFill="1" applyProtection="1"/>
    <xf numFmtId="0" fontId="0" fillId="8" borderId="0" xfId="0" applyFill="1" applyAlignment="1" applyProtection="1">
      <alignment horizontal="left"/>
    </xf>
    <xf numFmtId="0" fontId="0" fillId="8" borderId="0" xfId="0" applyFill="1" applyAlignment="1" applyProtection="1">
      <alignment vertical="center"/>
    </xf>
    <xf numFmtId="0" fontId="24" fillId="8" borderId="0" xfId="0" applyFont="1" applyFill="1" applyProtection="1"/>
    <xf numFmtId="0" fontId="24" fillId="8" borderId="0" xfId="0" applyFont="1" applyFill="1" applyAlignment="1" applyProtection="1">
      <alignment vertical="center"/>
    </xf>
    <xf numFmtId="0" fontId="8" fillId="8" borderId="0" xfId="0" applyFont="1" applyFill="1" applyProtection="1"/>
    <xf numFmtId="0" fontId="33" fillId="8" borderId="0" xfId="0" applyFont="1" applyFill="1" applyProtection="1"/>
    <xf numFmtId="0" fontId="0" fillId="8" borderId="0" xfId="0" applyFill="1" applyAlignment="1" applyProtection="1">
      <alignment horizontal="center" vertical="center"/>
    </xf>
    <xf numFmtId="0" fontId="0" fillId="0" borderId="0" xfId="0" applyProtection="1"/>
    <xf numFmtId="0" fontId="0" fillId="21" borderId="0" xfId="0" applyFill="1" applyProtection="1"/>
    <xf numFmtId="0" fontId="0" fillId="21" borderId="0" xfId="0" applyFill="1" applyAlignment="1" applyProtection="1">
      <alignment horizontal="left"/>
    </xf>
    <xf numFmtId="0" fontId="0" fillId="21" borderId="0" xfId="0" applyFill="1" applyAlignment="1" applyProtection="1">
      <alignment vertical="center"/>
    </xf>
    <xf numFmtId="0" fontId="24" fillId="21" borderId="0" xfId="0" applyFont="1" applyFill="1" applyProtection="1"/>
    <xf numFmtId="0" fontId="24" fillId="21" borderId="0" xfId="0" applyFont="1" applyFill="1" applyAlignment="1" applyProtection="1">
      <alignment vertical="center"/>
    </xf>
    <xf numFmtId="0" fontId="8" fillId="21" borderId="0" xfId="0" applyFont="1" applyFill="1" applyProtection="1"/>
    <xf numFmtId="0" fontId="33" fillId="21" borderId="0" xfId="0" applyFont="1" applyFill="1" applyProtection="1"/>
    <xf numFmtId="0" fontId="0" fillId="21" borderId="0" xfId="0" applyFill="1" applyAlignment="1" applyProtection="1">
      <alignment horizontal="center" vertical="center"/>
    </xf>
    <xf numFmtId="0" fontId="8" fillId="8" borderId="0" xfId="0" applyFont="1" applyFill="1" applyBorder="1" applyProtection="1"/>
    <xf numFmtId="0" fontId="8" fillId="21" borderId="0" xfId="0" applyFont="1" applyFill="1" applyAlignment="1" applyProtection="1">
      <alignment horizontal="left"/>
    </xf>
    <xf numFmtId="0" fontId="0" fillId="8" borderId="0" xfId="0" applyFill="1" applyBorder="1" applyAlignment="1" applyProtection="1">
      <alignment vertical="top" wrapText="1"/>
    </xf>
    <xf numFmtId="0" fontId="8" fillId="0" borderId="0" xfId="0" applyFont="1" applyProtection="1"/>
    <xf numFmtId="0" fontId="14" fillId="21" borderId="46" xfId="0" applyFont="1" applyFill="1" applyBorder="1" applyAlignment="1" applyProtection="1">
      <alignment horizontal="left" vertical="center" wrapText="1"/>
    </xf>
    <xf numFmtId="0" fontId="14" fillId="21" borderId="37" xfId="0" applyFont="1" applyFill="1" applyBorder="1" applyAlignment="1" applyProtection="1">
      <alignment horizontal="left" vertical="center" wrapText="1"/>
    </xf>
    <xf numFmtId="0" fontId="14" fillId="21" borderId="44" xfId="0" applyFont="1" applyFill="1" applyBorder="1" applyAlignment="1" applyProtection="1">
      <alignment horizontal="left" vertical="center" wrapText="1"/>
    </xf>
    <xf numFmtId="0" fontId="25" fillId="21" borderId="46" xfId="0" applyFont="1" applyFill="1" applyBorder="1" applyAlignment="1" applyProtection="1">
      <alignment horizontal="left" vertical="center" wrapText="1"/>
    </xf>
    <xf numFmtId="0" fontId="25" fillId="21" borderId="55" xfId="1" applyFont="1" applyFill="1" applyBorder="1" applyAlignment="1" applyProtection="1">
      <alignment vertical="center" wrapText="1"/>
    </xf>
    <xf numFmtId="0" fontId="25" fillId="21" borderId="44" xfId="0" applyFont="1" applyFill="1" applyBorder="1" applyAlignment="1" applyProtection="1">
      <alignment horizontal="left" vertical="center" wrapText="1"/>
    </xf>
    <xf numFmtId="0" fontId="14" fillId="21" borderId="55" xfId="1" applyFont="1" applyFill="1" applyBorder="1" applyAlignment="1" applyProtection="1">
      <alignment vertical="center" wrapText="1"/>
    </xf>
    <xf numFmtId="0" fontId="14" fillId="21" borderId="44" xfId="0" applyFont="1" applyFill="1" applyBorder="1" applyAlignment="1" applyProtection="1">
      <alignment horizontal="center" vertical="center" wrapText="1"/>
    </xf>
    <xf numFmtId="164" fontId="0" fillId="21" borderId="0" xfId="0" applyNumberFormat="1" applyFill="1" applyBorder="1" applyAlignment="1" applyProtection="1">
      <alignment vertical="top" wrapText="1"/>
    </xf>
    <xf numFmtId="164" fontId="0" fillId="8" borderId="0" xfId="0" applyNumberFormat="1" applyFill="1" applyBorder="1" applyAlignment="1" applyProtection="1">
      <alignment vertical="top" wrapText="1"/>
    </xf>
    <xf numFmtId="0" fontId="0" fillId="16" borderId="9" xfId="0" applyFill="1" applyBorder="1" applyAlignment="1" applyProtection="1">
      <alignment vertical="top" wrapText="1"/>
    </xf>
    <xf numFmtId="0" fontId="0" fillId="16" borderId="9" xfId="0" applyFill="1" applyBorder="1" applyAlignment="1" applyProtection="1">
      <alignment vertical="center" wrapText="1"/>
    </xf>
    <xf numFmtId="0" fontId="24" fillId="16" borderId="9" xfId="0" applyFont="1" applyFill="1" applyBorder="1" applyAlignment="1" applyProtection="1">
      <alignment vertical="top" wrapText="1"/>
    </xf>
    <xf numFmtId="0" fontId="24" fillId="16" borderId="9" xfId="0" applyFont="1" applyFill="1" applyBorder="1" applyAlignment="1" applyProtection="1">
      <alignment vertical="center" wrapText="1"/>
    </xf>
    <xf numFmtId="0" fontId="8" fillId="16" borderId="9" xfId="0" applyFont="1" applyFill="1" applyBorder="1" applyAlignment="1" applyProtection="1">
      <alignment vertical="top" wrapText="1"/>
    </xf>
    <xf numFmtId="0" fontId="33" fillId="16" borderId="9" xfId="0" applyFont="1" applyFill="1" applyBorder="1" applyAlignment="1" applyProtection="1">
      <alignment vertical="top" wrapText="1"/>
    </xf>
    <xf numFmtId="0" fontId="0" fillId="16" borderId="9" xfId="0" applyFill="1" applyBorder="1" applyAlignment="1" applyProtection="1">
      <alignment horizontal="center" vertical="center" wrapText="1"/>
    </xf>
    <xf numFmtId="0" fontId="0" fillId="16" borderId="8" xfId="0" applyFill="1" applyBorder="1" applyAlignment="1" applyProtection="1">
      <alignment horizontal="center" vertical="center" wrapText="1"/>
    </xf>
    <xf numFmtId="0" fontId="0" fillId="21" borderId="0" xfId="0" applyFill="1" applyBorder="1" applyAlignment="1" applyProtection="1">
      <alignment vertical="top" wrapText="1"/>
    </xf>
    <xf numFmtId="0" fontId="0" fillId="16" borderId="0" xfId="0" applyFill="1" applyProtection="1"/>
    <xf numFmtId="0" fontId="10" fillId="0" borderId="6" xfId="2" applyFont="1" applyFill="1" applyBorder="1" applyAlignment="1" applyProtection="1">
      <alignment horizontal="left" vertical="center" wrapText="1"/>
    </xf>
    <xf numFmtId="0" fontId="0" fillId="0" borderId="10" xfId="0" applyFill="1" applyBorder="1" applyAlignment="1" applyProtection="1">
      <alignment vertical="top" wrapText="1"/>
    </xf>
    <xf numFmtId="0" fontId="0" fillId="0" borderId="3" xfId="0" applyFill="1" applyBorder="1" applyAlignment="1" applyProtection="1">
      <alignment vertical="top" wrapText="1"/>
    </xf>
    <xf numFmtId="0" fontId="24" fillId="0" borderId="10" xfId="0" applyFont="1" applyFill="1" applyBorder="1" applyAlignment="1" applyProtection="1">
      <alignment vertical="top" wrapText="1"/>
    </xf>
    <xf numFmtId="0" fontId="24" fillId="0" borderId="3" xfId="0" applyFont="1" applyFill="1" applyBorder="1" applyAlignment="1" applyProtection="1">
      <alignment vertical="top" wrapText="1"/>
    </xf>
    <xf numFmtId="0" fontId="8" fillId="0" borderId="10" xfId="0" applyFont="1" applyFill="1" applyBorder="1" applyAlignment="1" applyProtection="1">
      <alignment vertical="top" wrapText="1"/>
    </xf>
    <xf numFmtId="0" fontId="33" fillId="0" borderId="3" xfId="0" applyFont="1" applyFill="1" applyBorder="1" applyAlignment="1" applyProtection="1">
      <alignment vertical="top" wrapText="1"/>
    </xf>
    <xf numFmtId="0" fontId="8" fillId="0" borderId="3" xfId="0" applyFont="1" applyFill="1" applyBorder="1" applyAlignment="1" applyProtection="1">
      <alignment vertical="top" wrapText="1"/>
    </xf>
    <xf numFmtId="0" fontId="8" fillId="0" borderId="51" xfId="0" applyFont="1" applyBorder="1" applyProtection="1"/>
    <xf numFmtId="0" fontId="0" fillId="0" borderId="51" xfId="0" applyBorder="1" applyProtection="1"/>
    <xf numFmtId="0" fontId="10" fillId="0" borderId="26" xfId="2" applyFont="1" applyFill="1" applyBorder="1" applyAlignment="1" applyProtection="1">
      <alignment horizontal="left" vertical="center" wrapText="1"/>
    </xf>
    <xf numFmtId="0" fontId="0" fillId="0" borderId="12" xfId="0" applyFill="1" applyBorder="1" applyAlignment="1" applyProtection="1">
      <alignment vertical="top" wrapText="1"/>
    </xf>
    <xf numFmtId="0" fontId="0" fillId="0" borderId="1" xfId="0" applyFill="1" applyBorder="1" applyAlignment="1" applyProtection="1">
      <alignment vertical="top" wrapText="1"/>
    </xf>
    <xf numFmtId="0" fontId="24" fillId="0" borderId="12" xfId="0" applyFont="1" applyFill="1" applyBorder="1" applyAlignment="1" applyProtection="1">
      <alignment vertical="top" wrapText="1"/>
    </xf>
    <xf numFmtId="0" fontId="24" fillId="0" borderId="1" xfId="0" applyFont="1" applyFill="1" applyBorder="1" applyAlignment="1" applyProtection="1">
      <alignment vertical="top" wrapText="1"/>
    </xf>
    <xf numFmtId="0" fontId="8" fillId="0" borderId="12" xfId="0" applyFont="1" applyFill="1" applyBorder="1" applyAlignment="1" applyProtection="1">
      <alignment vertical="top" wrapText="1"/>
    </xf>
    <xf numFmtId="0" fontId="33" fillId="0" borderId="1" xfId="0" applyFont="1" applyFill="1" applyBorder="1" applyAlignment="1" applyProtection="1">
      <alignment vertical="top" wrapText="1"/>
    </xf>
    <xf numFmtId="0" fontId="8" fillId="0" borderId="1" xfId="0" applyFont="1" applyFill="1" applyBorder="1" applyAlignment="1" applyProtection="1">
      <alignment vertical="top" wrapText="1"/>
    </xf>
    <xf numFmtId="0" fontId="10" fillId="0" borderId="2" xfId="2" applyFont="1" applyFill="1" applyBorder="1" applyAlignment="1" applyProtection="1">
      <alignment horizontal="left" vertical="center" wrapText="1"/>
    </xf>
    <xf numFmtId="0" fontId="10" fillId="0" borderId="12" xfId="2" applyFont="1" applyFill="1" applyBorder="1" applyAlignment="1" applyProtection="1">
      <alignment horizontal="left" vertical="center" wrapText="1"/>
    </xf>
    <xf numFmtId="0" fontId="10" fillId="0" borderId="22" xfId="2" applyFont="1" applyFill="1" applyBorder="1" applyAlignment="1" applyProtection="1">
      <alignment horizontal="left" vertical="top" wrapText="1"/>
    </xf>
    <xf numFmtId="0" fontId="10" fillId="0" borderId="22" xfId="2" applyFont="1" applyFill="1" applyBorder="1" applyAlignment="1" applyProtection="1">
      <alignment horizontal="left" vertical="center" wrapText="1"/>
    </xf>
    <xf numFmtId="0" fontId="24" fillId="0" borderId="12" xfId="0" applyFont="1" applyBorder="1" applyProtection="1"/>
    <xf numFmtId="0" fontId="24" fillId="0" borderId="1" xfId="0" applyFont="1" applyBorder="1" applyProtection="1"/>
    <xf numFmtId="0" fontId="8" fillId="0" borderId="12" xfId="0" applyFont="1" applyBorder="1" applyProtection="1"/>
    <xf numFmtId="0" fontId="8" fillId="0" borderId="1" xfId="0" applyFont="1" applyBorder="1" applyProtection="1"/>
    <xf numFmtId="0" fontId="34" fillId="0" borderId="1" xfId="5" applyFont="1" applyFill="1" applyBorder="1" applyAlignment="1" applyProtection="1">
      <alignment vertical="top" wrapText="1"/>
    </xf>
    <xf numFmtId="0" fontId="22" fillId="0" borderId="1" xfId="5" applyFill="1" applyBorder="1" applyAlignment="1" applyProtection="1">
      <alignment vertical="top" wrapText="1"/>
    </xf>
    <xf numFmtId="0" fontId="8" fillId="0" borderId="2" xfId="0" applyFont="1" applyBorder="1" applyAlignment="1" applyProtection="1">
      <alignment wrapText="1"/>
    </xf>
    <xf numFmtId="0" fontId="8" fillId="0" borderId="2" xfId="0" applyFont="1" applyBorder="1" applyAlignment="1" applyProtection="1">
      <alignment vertical="center" wrapText="1"/>
    </xf>
    <xf numFmtId="0" fontId="8" fillId="0" borderId="26" xfId="0" applyFont="1" applyBorder="1" applyAlignment="1" applyProtection="1">
      <alignment vertical="center" wrapText="1"/>
    </xf>
    <xf numFmtId="0" fontId="10" fillId="0" borderId="6" xfId="2" applyFont="1" applyFill="1" applyBorder="1" applyAlignment="1" applyProtection="1">
      <alignment horizontal="left" vertical="top" wrapText="1"/>
    </xf>
    <xf numFmtId="0" fontId="24" fillId="0" borderId="51" xfId="0" applyFont="1" applyBorder="1" applyProtection="1"/>
    <xf numFmtId="0" fontId="24" fillId="0" borderId="0" xfId="0" applyFont="1" applyBorder="1" applyProtection="1"/>
    <xf numFmtId="0" fontId="8" fillId="0" borderId="0" xfId="0" applyFont="1" applyBorder="1" applyProtection="1"/>
    <xf numFmtId="0" fontId="0" fillId="0" borderId="0" xfId="0" applyFill="1" applyAlignment="1" applyProtection="1">
      <alignment vertical="top" wrapText="1"/>
    </xf>
    <xf numFmtId="0" fontId="10" fillId="0" borderId="2" xfId="2" applyFont="1" applyFill="1" applyBorder="1" applyAlignment="1" applyProtection="1">
      <alignment horizontal="left" vertical="top" wrapText="1"/>
    </xf>
    <xf numFmtId="0" fontId="10" fillId="0" borderId="24" xfId="2" applyFont="1" applyFill="1" applyBorder="1" applyAlignment="1" applyProtection="1">
      <alignment horizontal="left" vertical="top" wrapText="1"/>
    </xf>
    <xf numFmtId="0" fontId="10" fillId="0" borderId="48" xfId="2" applyFont="1" applyFill="1" applyBorder="1" applyAlignment="1" applyProtection="1">
      <alignment horizontal="left" vertical="center" wrapText="1"/>
    </xf>
    <xf numFmtId="0" fontId="0" fillId="0" borderId="1" xfId="0" applyBorder="1" applyAlignment="1" applyProtection="1">
      <alignment vertical="center"/>
    </xf>
    <xf numFmtId="0" fontId="10" fillId="0" borderId="49" xfId="2" applyFont="1" applyBorder="1" applyAlignment="1" applyProtection="1">
      <alignment horizontal="left" vertical="center" wrapText="1"/>
    </xf>
    <xf numFmtId="0" fontId="10" fillId="0" borderId="47" xfId="2" applyFont="1" applyBorder="1" applyAlignment="1" applyProtection="1">
      <alignment horizontal="left" vertical="center" wrapText="1"/>
    </xf>
    <xf numFmtId="0" fontId="26" fillId="0" borderId="12" xfId="0" applyFont="1" applyFill="1" applyBorder="1" applyAlignment="1" applyProtection="1">
      <alignment vertical="top" wrapText="1"/>
    </xf>
    <xf numFmtId="0" fontId="10" fillId="0" borderId="49" xfId="2" applyFont="1" applyFill="1" applyBorder="1" applyAlignment="1" applyProtection="1">
      <alignment horizontal="left" vertical="center" wrapText="1"/>
    </xf>
    <xf numFmtId="0" fontId="10" fillId="0" borderId="47" xfId="2" applyFont="1" applyFill="1" applyBorder="1" applyAlignment="1" applyProtection="1">
      <alignment vertical="center" wrapText="1"/>
    </xf>
    <xf numFmtId="0" fontId="10" fillId="0" borderId="47" xfId="2" applyFont="1" applyFill="1" applyBorder="1" applyAlignment="1" applyProtection="1">
      <alignment horizontal="left" vertical="center" wrapText="1"/>
    </xf>
    <xf numFmtId="0" fontId="10" fillId="0" borderId="47" xfId="3" applyFont="1" applyFill="1" applyBorder="1" applyAlignment="1" applyProtection="1">
      <alignment horizontal="left" vertical="center" wrapText="1"/>
    </xf>
    <xf numFmtId="0" fontId="0" fillId="0" borderId="0" xfId="0" applyFill="1" applyBorder="1" applyAlignment="1" applyProtection="1">
      <alignment vertical="center"/>
    </xf>
    <xf numFmtId="0" fontId="0" fillId="0" borderId="0" xfId="0" applyFill="1" applyProtection="1"/>
    <xf numFmtId="0" fontId="10" fillId="0" borderId="1" xfId="0" applyFont="1" applyFill="1" applyBorder="1" applyAlignment="1" applyProtection="1">
      <alignment vertical="top" wrapText="1"/>
    </xf>
    <xf numFmtId="0" fontId="11" fillId="0" borderId="1" xfId="0" applyFont="1" applyFill="1" applyBorder="1" applyAlignment="1" applyProtection="1">
      <alignment vertical="top" wrapText="1"/>
    </xf>
    <xf numFmtId="0" fontId="8" fillId="0" borderId="51" xfId="0" applyFont="1" applyBorder="1" applyAlignment="1" applyProtection="1">
      <alignment vertical="top" wrapText="1"/>
    </xf>
    <xf numFmtId="0" fontId="0" fillId="0" borderId="14" xfId="0" applyFill="1" applyBorder="1" applyAlignment="1" applyProtection="1">
      <alignment vertical="top" wrapText="1"/>
    </xf>
    <xf numFmtId="0" fontId="0" fillId="0" borderId="15" xfId="0" applyFill="1" applyBorder="1" applyAlignment="1" applyProtection="1">
      <alignment vertical="top" wrapText="1"/>
    </xf>
    <xf numFmtId="0" fontId="0" fillId="6" borderId="0" xfId="0" applyFill="1" applyProtection="1"/>
    <xf numFmtId="0" fontId="8" fillId="0" borderId="12" xfId="0" applyFont="1" applyBorder="1" applyAlignment="1" applyProtection="1">
      <alignment wrapText="1"/>
    </xf>
    <xf numFmtId="0" fontId="8" fillId="0" borderId="12" xfId="0" applyFont="1" applyFill="1" applyBorder="1" applyAlignment="1" applyProtection="1">
      <alignment vertical="center" wrapText="1"/>
    </xf>
    <xf numFmtId="0" fontId="35" fillId="0" borderId="1" xfId="5" applyFont="1" applyFill="1" applyBorder="1" applyAlignment="1" applyProtection="1">
      <alignment vertical="center" wrapText="1"/>
    </xf>
    <xf numFmtId="0" fontId="8" fillId="0" borderId="1" xfId="0" applyFont="1" applyFill="1" applyBorder="1" applyAlignment="1" applyProtection="1">
      <alignment vertical="center" wrapText="1"/>
    </xf>
    <xf numFmtId="0" fontId="33" fillId="0" borderId="1" xfId="0" applyFont="1" applyFill="1" applyBorder="1" applyAlignment="1" applyProtection="1">
      <alignment vertical="center" wrapText="1"/>
    </xf>
    <xf numFmtId="0" fontId="10" fillId="0" borderId="2" xfId="2" applyFont="1" applyFill="1" applyBorder="1" applyAlignment="1" applyProtection="1">
      <alignment vertical="center" wrapText="1"/>
    </xf>
    <xf numFmtId="0" fontId="10" fillId="0" borderId="26" xfId="2" applyFont="1" applyFill="1" applyBorder="1" applyAlignment="1" applyProtection="1">
      <alignment vertical="center" wrapText="1"/>
    </xf>
    <xf numFmtId="0" fontId="8" fillId="0" borderId="51" xfId="0" applyFont="1" applyFill="1" applyBorder="1" applyProtection="1"/>
    <xf numFmtId="0" fontId="10" fillId="8" borderId="2" xfId="2" applyFont="1" applyFill="1" applyBorder="1" applyAlignment="1" applyProtection="1">
      <alignment horizontal="left" vertical="top" wrapText="1"/>
    </xf>
    <xf numFmtId="0" fontId="10" fillId="8" borderId="26" xfId="2" applyFont="1" applyFill="1" applyBorder="1" applyAlignment="1" applyProtection="1">
      <alignment horizontal="left" vertical="center" wrapText="1"/>
    </xf>
    <xf numFmtId="0" fontId="10" fillId="0" borderId="26" xfId="2" applyFont="1" applyFill="1" applyBorder="1" applyAlignment="1" applyProtection="1">
      <alignment horizontal="left" vertical="top" wrapText="1"/>
    </xf>
    <xf numFmtId="0" fontId="24" fillId="0" borderId="51" xfId="0" applyFont="1" applyBorder="1" applyAlignment="1" applyProtection="1">
      <alignment wrapText="1"/>
    </xf>
    <xf numFmtId="0" fontId="10" fillId="8" borderId="22" xfId="2" applyFont="1" applyFill="1" applyBorder="1" applyAlignment="1" applyProtection="1">
      <alignment horizontal="left" vertical="center" wrapText="1"/>
    </xf>
    <xf numFmtId="0" fontId="0" fillId="0" borderId="0" xfId="0" applyBorder="1" applyProtection="1"/>
    <xf numFmtId="0" fontId="8" fillId="0" borderId="51" xfId="0" applyFont="1" applyBorder="1" applyAlignment="1" applyProtection="1">
      <alignment wrapText="1"/>
    </xf>
    <xf numFmtId="0" fontId="0" fillId="0" borderId="22" xfId="0" applyFill="1" applyBorder="1" applyAlignment="1" applyProtection="1">
      <alignment vertical="top" wrapText="1"/>
    </xf>
    <xf numFmtId="0" fontId="0" fillId="0" borderId="31" xfId="0" applyFill="1" applyBorder="1" applyAlignment="1" applyProtection="1">
      <alignment vertical="top" wrapText="1"/>
    </xf>
    <xf numFmtId="0" fontId="24" fillId="0" borderId="22" xfId="0" applyFont="1" applyFill="1" applyBorder="1" applyAlignment="1" applyProtection="1">
      <alignment vertical="top" wrapText="1"/>
    </xf>
    <xf numFmtId="0" fontId="24" fillId="0" borderId="31" xfId="0" applyFont="1" applyFill="1" applyBorder="1" applyAlignment="1" applyProtection="1">
      <alignment vertical="top" wrapText="1"/>
    </xf>
    <xf numFmtId="0" fontId="8" fillId="0" borderId="22" xfId="0" applyFont="1" applyFill="1" applyBorder="1" applyAlignment="1" applyProtection="1">
      <alignment vertical="top" wrapText="1"/>
    </xf>
    <xf numFmtId="0" fontId="33" fillId="0" borderId="31" xfId="0" applyFont="1" applyFill="1" applyBorder="1" applyAlignment="1" applyProtection="1">
      <alignment vertical="top" wrapText="1"/>
    </xf>
    <xf numFmtId="0" fontId="8" fillId="0" borderId="31" xfId="0" applyFont="1" applyFill="1" applyBorder="1" applyAlignment="1" applyProtection="1">
      <alignment vertical="top" wrapText="1"/>
    </xf>
    <xf numFmtId="0" fontId="0" fillId="0" borderId="12" xfId="0" applyFill="1" applyBorder="1" applyProtection="1"/>
    <xf numFmtId="0" fontId="0" fillId="0" borderId="1" xfId="0" applyFill="1" applyBorder="1" applyProtection="1"/>
    <xf numFmtId="0" fontId="24" fillId="0" borderId="31" xfId="0" applyFont="1" applyFill="1" applyBorder="1" applyProtection="1"/>
    <xf numFmtId="0" fontId="8" fillId="0" borderId="12" xfId="0" applyFont="1" applyFill="1" applyBorder="1" applyProtection="1"/>
    <xf numFmtId="0" fontId="33" fillId="0" borderId="1" xfId="0" applyFont="1" applyFill="1" applyBorder="1" applyProtection="1"/>
    <xf numFmtId="0" fontId="8" fillId="0" borderId="1" xfId="0" applyFont="1" applyFill="1" applyBorder="1" applyProtection="1"/>
    <xf numFmtId="0" fontId="24" fillId="0" borderId="12" xfId="0" applyFont="1" applyFill="1" applyBorder="1" applyProtection="1"/>
    <xf numFmtId="0" fontId="10" fillId="0" borderId="2" xfId="2" applyFont="1" applyBorder="1" applyAlignment="1" applyProtection="1">
      <alignment vertical="top" wrapText="1"/>
    </xf>
    <xf numFmtId="0" fontId="8" fillId="0" borderId="12" xfId="0" applyFont="1" applyBorder="1" applyAlignment="1" applyProtection="1">
      <alignment vertical="top" wrapText="1"/>
    </xf>
    <xf numFmtId="0" fontId="8" fillId="0" borderId="1" xfId="0" applyFont="1" applyFill="1" applyBorder="1" applyAlignment="1" applyProtection="1">
      <alignment wrapText="1"/>
    </xf>
    <xf numFmtId="0" fontId="24" fillId="0" borderId="1" xfId="0" applyFont="1" applyFill="1" applyBorder="1" applyProtection="1"/>
    <xf numFmtId="0" fontId="10" fillId="0" borderId="26" xfId="2" applyFont="1" applyBorder="1" applyAlignment="1" applyProtection="1">
      <alignment wrapText="1"/>
    </xf>
    <xf numFmtId="0" fontId="8" fillId="0" borderId="12" xfId="0" applyFont="1" applyFill="1" applyBorder="1" applyAlignment="1" applyProtection="1">
      <alignment wrapText="1"/>
    </xf>
    <xf numFmtId="0" fontId="10" fillId="0" borderId="22" xfId="2" applyFont="1" applyBorder="1" applyAlignment="1" applyProtection="1">
      <alignment wrapText="1"/>
    </xf>
    <xf numFmtId="0" fontId="0" fillId="0" borderId="12" xfId="0" applyFill="1" applyBorder="1" applyAlignment="1" applyProtection="1">
      <alignment wrapText="1"/>
    </xf>
    <xf numFmtId="0" fontId="0" fillId="21" borderId="0" xfId="0" applyFill="1" applyBorder="1" applyProtection="1"/>
    <xf numFmtId="0" fontId="0" fillId="21" borderId="0" xfId="0" applyFill="1" applyBorder="1" applyAlignment="1" applyProtection="1">
      <alignment vertical="center"/>
    </xf>
    <xf numFmtId="0" fontId="24" fillId="21" borderId="0" xfId="0" applyFont="1" applyFill="1" applyBorder="1" applyProtection="1"/>
    <xf numFmtId="0" fontId="24" fillId="21" borderId="0" xfId="0" applyFont="1" applyFill="1" applyBorder="1" applyAlignment="1" applyProtection="1">
      <alignment vertical="center"/>
    </xf>
    <xf numFmtId="0" fontId="8" fillId="21" borderId="0" xfId="0" applyFont="1" applyFill="1" applyBorder="1" applyProtection="1"/>
    <xf numFmtId="0" fontId="33" fillId="21" borderId="0" xfId="0" applyFont="1" applyFill="1" applyBorder="1" applyProtection="1"/>
    <xf numFmtId="0" fontId="0" fillId="21" borderId="0" xfId="0" applyFill="1" applyBorder="1" applyAlignment="1" applyProtection="1">
      <alignment horizontal="center" vertical="center"/>
    </xf>
    <xf numFmtId="0" fontId="0" fillId="21" borderId="35" xfId="0" applyFill="1" applyBorder="1" applyAlignment="1" applyProtection="1">
      <alignment horizontal="center" vertical="center"/>
    </xf>
    <xf numFmtId="0" fontId="20" fillId="0" borderId="12" xfId="0" applyFont="1" applyBorder="1" applyAlignment="1" applyProtection="1">
      <alignment vertical="center" wrapText="1"/>
    </xf>
    <xf numFmtId="1" fontId="0" fillId="2" borderId="13" xfId="0" applyNumberFormat="1" applyFill="1" applyBorder="1" applyAlignment="1" applyProtection="1">
      <alignment horizontal="center" vertical="center"/>
    </xf>
    <xf numFmtId="1" fontId="0" fillId="0" borderId="20" xfId="0" applyNumberFormat="1" applyBorder="1" applyAlignment="1" applyProtection="1">
      <alignment horizontal="center" vertical="center"/>
    </xf>
    <xf numFmtId="0" fontId="21" fillId="0" borderId="12" xfId="0" applyFont="1" applyBorder="1" applyAlignment="1" applyProtection="1">
      <alignment vertical="center" wrapText="1"/>
    </xf>
    <xf numFmtId="1" fontId="0" fillId="0" borderId="13" xfId="0" applyNumberFormat="1" applyBorder="1" applyAlignment="1" applyProtection="1">
      <alignment horizontal="center" vertical="center"/>
    </xf>
    <xf numFmtId="0" fontId="27" fillId="0" borderId="12" xfId="0" applyFont="1" applyBorder="1" applyAlignment="1" applyProtection="1">
      <alignment vertical="center"/>
    </xf>
    <xf numFmtId="0" fontId="0" fillId="0" borderId="5" xfId="0" applyBorder="1" applyAlignment="1" applyProtection="1"/>
    <xf numFmtId="1" fontId="0" fillId="0" borderId="16" xfId="0" applyNumberFormat="1" applyBorder="1" applyAlignment="1" applyProtection="1">
      <alignment horizontal="center" vertical="center"/>
    </xf>
    <xf numFmtId="0" fontId="0" fillId="8" borderId="0" xfId="0" applyFill="1" applyBorder="1" applyAlignment="1" applyProtection="1">
      <alignment horizontal="center" vertical="center"/>
    </xf>
    <xf numFmtId="0" fontId="20" fillId="0" borderId="14" xfId="0" applyFont="1" applyBorder="1" applyAlignment="1" applyProtection="1">
      <alignment vertical="center" wrapText="1"/>
    </xf>
    <xf numFmtId="0" fontId="0" fillId="8" borderId="0" xfId="0" applyFill="1" applyBorder="1" applyAlignment="1" applyProtection="1">
      <alignment horizontal="left"/>
    </xf>
    <xf numFmtId="0" fontId="0" fillId="8" borderId="0" xfId="0" applyFill="1" applyBorder="1" applyAlignment="1" applyProtection="1">
      <alignment vertical="center"/>
    </xf>
    <xf numFmtId="0" fontId="24" fillId="8" borderId="0" xfId="0" applyFont="1" applyFill="1" applyBorder="1" applyProtection="1"/>
    <xf numFmtId="0" fontId="24" fillId="8" borderId="0" xfId="0" applyFont="1" applyFill="1" applyBorder="1" applyAlignment="1" applyProtection="1">
      <alignment vertical="center"/>
    </xf>
    <xf numFmtId="0" fontId="33" fillId="8" borderId="0" xfId="0" applyFont="1" applyFill="1" applyBorder="1" applyProtection="1"/>
    <xf numFmtId="0" fontId="0" fillId="0" borderId="0" xfId="0" applyAlignment="1" applyProtection="1">
      <alignment horizontal="left"/>
    </xf>
    <xf numFmtId="0" fontId="0" fillId="0" borderId="0" xfId="0" applyAlignment="1" applyProtection="1">
      <alignment vertical="center"/>
    </xf>
    <xf numFmtId="0" fontId="24" fillId="0" borderId="0" xfId="0" applyFont="1" applyProtection="1"/>
    <xf numFmtId="0" fontId="24" fillId="0" borderId="0" xfId="0" applyFont="1" applyAlignment="1" applyProtection="1">
      <alignment vertical="center"/>
    </xf>
    <xf numFmtId="0" fontId="33" fillId="0" borderId="0" xfId="0" applyFont="1" applyProtection="1"/>
    <xf numFmtId="0" fontId="0" fillId="0" borderId="0" xfId="0" applyAlignment="1" applyProtection="1">
      <alignment horizontal="center" vertical="center"/>
    </xf>
    <xf numFmtId="0" fontId="0" fillId="21" borderId="37" xfId="0" applyFill="1" applyBorder="1" applyProtection="1"/>
    <xf numFmtId="0" fontId="0" fillId="21" borderId="37" xfId="0" applyFill="1" applyBorder="1" applyAlignment="1" applyProtection="1">
      <alignment horizontal="left"/>
    </xf>
    <xf numFmtId="0" fontId="0" fillId="0" borderId="0" xfId="0" applyAlignment="1" applyProtection="1">
      <alignment vertical="top" wrapText="1"/>
    </xf>
    <xf numFmtId="0" fontId="8" fillId="2" borderId="0" xfId="0" applyFont="1" applyFill="1" applyAlignment="1" applyProtection="1">
      <alignment vertical="top" wrapText="1"/>
    </xf>
    <xf numFmtId="0" fontId="14" fillId="21" borderId="29" xfId="0" applyFont="1" applyFill="1" applyBorder="1" applyAlignment="1" applyProtection="1">
      <alignment vertical="center" wrapText="1"/>
    </xf>
    <xf numFmtId="0" fontId="14" fillId="21" borderId="5" xfId="0" applyFont="1" applyFill="1" applyBorder="1" applyAlignment="1" applyProtection="1">
      <alignment horizontal="left" vertical="center"/>
    </xf>
    <xf numFmtId="0" fontId="14" fillId="21" borderId="24" xfId="0" applyFont="1" applyFill="1" applyBorder="1" applyAlignment="1" applyProtection="1">
      <alignment horizontal="left" vertical="center"/>
    </xf>
    <xf numFmtId="0" fontId="14" fillId="21" borderId="22" xfId="0" applyNumberFormat="1" applyFont="1" applyFill="1" applyBorder="1" applyAlignment="1" applyProtection="1">
      <alignment horizontal="left" vertical="center"/>
    </xf>
    <xf numFmtId="0" fontId="14" fillId="21" borderId="47" xfId="0" applyNumberFormat="1" applyFont="1" applyFill="1" applyBorder="1" applyAlignment="1" applyProtection="1">
      <alignment horizontal="left" vertical="center"/>
    </xf>
    <xf numFmtId="0" fontId="14" fillId="21" borderId="28" xfId="0" applyNumberFormat="1" applyFont="1" applyFill="1" applyBorder="1" applyAlignment="1" applyProtection="1">
      <alignment horizontal="left" vertical="center" wrapText="1"/>
    </xf>
    <xf numFmtId="0" fontId="14" fillId="21" borderId="22" xfId="0" applyFont="1" applyFill="1" applyBorder="1" applyAlignment="1" applyProtection="1">
      <alignment horizontal="left" vertical="center"/>
    </xf>
    <xf numFmtId="0" fontId="14" fillId="21" borderId="47" xfId="0" applyFont="1" applyFill="1" applyBorder="1" applyAlignment="1" applyProtection="1">
      <alignment horizontal="left" vertical="center" wrapText="1"/>
    </xf>
    <xf numFmtId="0" fontId="14" fillId="21" borderId="28" xfId="0" applyFont="1" applyFill="1" applyBorder="1" applyAlignment="1" applyProtection="1">
      <alignment horizontal="left" vertical="center" wrapText="1"/>
    </xf>
    <xf numFmtId="0" fontId="0" fillId="2" borderId="0" xfId="0" applyFill="1" applyAlignment="1" applyProtection="1">
      <alignment vertical="top" wrapText="1"/>
    </xf>
    <xf numFmtId="0" fontId="21" fillId="14" borderId="7" xfId="0" applyFont="1" applyFill="1" applyBorder="1" applyAlignment="1" applyProtection="1">
      <alignment vertical="top" wrapText="1"/>
    </xf>
    <xf numFmtId="0" fontId="0" fillId="14" borderId="9" xfId="0" applyFill="1" applyBorder="1" applyAlignment="1" applyProtection="1">
      <alignment vertical="top" wrapText="1"/>
    </xf>
    <xf numFmtId="0" fontId="14" fillId="14" borderId="7" xfId="0" applyNumberFormat="1" applyFont="1" applyFill="1" applyBorder="1" applyAlignment="1" applyProtection="1">
      <alignment horizontal="left" vertical="center"/>
    </xf>
    <xf numFmtId="0" fontId="14" fillId="14" borderId="9" xfId="0" applyNumberFormat="1" applyFont="1" applyFill="1" applyBorder="1" applyAlignment="1" applyProtection="1">
      <alignment horizontal="left" vertical="center"/>
    </xf>
    <xf numFmtId="0" fontId="14" fillId="14" borderId="9" xfId="0" applyNumberFormat="1" applyFont="1" applyFill="1" applyBorder="1" applyAlignment="1" applyProtection="1">
      <alignment horizontal="left" vertical="center" wrapText="1"/>
    </xf>
    <xf numFmtId="0" fontId="14" fillId="14" borderId="9" xfId="0" applyFont="1" applyFill="1" applyBorder="1" applyAlignment="1" applyProtection="1">
      <alignment horizontal="left" vertical="center" wrapText="1"/>
    </xf>
    <xf numFmtId="0" fontId="14" fillId="14" borderId="9" xfId="1" applyFont="1" applyFill="1" applyBorder="1" applyAlignment="1" applyProtection="1">
      <alignment vertical="center"/>
    </xf>
    <xf numFmtId="0" fontId="14" fillId="14" borderId="9" xfId="1" applyFont="1" applyFill="1" applyBorder="1" applyAlignment="1" applyProtection="1">
      <alignment vertical="center" wrapText="1"/>
    </xf>
    <xf numFmtId="0" fontId="14" fillId="14" borderId="8" xfId="1" applyFont="1" applyFill="1" applyBorder="1" applyAlignment="1" applyProtection="1">
      <alignment vertical="center" wrapText="1"/>
    </xf>
    <xf numFmtId="49" fontId="8" fillId="0" borderId="6" xfId="0" applyNumberFormat="1" applyFont="1" applyFill="1" applyBorder="1" applyAlignment="1" applyProtection="1">
      <alignment vertical="top" wrapText="1"/>
    </xf>
    <xf numFmtId="49" fontId="8" fillId="0" borderId="10" xfId="0" applyNumberFormat="1" applyFont="1" applyBorder="1" applyAlignment="1" applyProtection="1">
      <alignment vertical="top" wrapText="1"/>
    </xf>
    <xf numFmtId="49" fontId="8" fillId="0" borderId="3" xfId="0" applyNumberFormat="1" applyFont="1" applyBorder="1" applyAlignment="1" applyProtection="1">
      <alignment vertical="top" wrapText="1"/>
    </xf>
    <xf numFmtId="49" fontId="8" fillId="0" borderId="51" xfId="0" applyNumberFormat="1" applyFont="1" applyBorder="1" applyAlignment="1" applyProtection="1">
      <alignment vertical="top" wrapText="1"/>
    </xf>
    <xf numFmtId="49" fontId="0" fillId="0" borderId="3" xfId="0" applyNumberFormat="1" applyBorder="1" applyAlignment="1" applyProtection="1">
      <alignment vertical="top" wrapText="1"/>
    </xf>
    <xf numFmtId="49" fontId="8" fillId="0" borderId="0" xfId="0" applyNumberFormat="1" applyFont="1" applyBorder="1" applyAlignment="1" applyProtection="1">
      <alignment vertical="top" wrapText="1"/>
    </xf>
    <xf numFmtId="49" fontId="8" fillId="0" borderId="3" xfId="0" applyNumberFormat="1" applyFont="1" applyFill="1" applyBorder="1" applyAlignment="1" applyProtection="1">
      <alignment vertical="top" wrapText="1"/>
    </xf>
    <xf numFmtId="49" fontId="0" fillId="0" borderId="10" xfId="0" applyNumberFormat="1" applyBorder="1" applyAlignment="1" applyProtection="1">
      <alignment vertical="top" wrapText="1"/>
    </xf>
    <xf numFmtId="49" fontId="8" fillId="0" borderId="2" xfId="0" applyNumberFormat="1" applyFont="1" applyBorder="1" applyAlignment="1" applyProtection="1">
      <alignment vertical="top" wrapText="1"/>
    </xf>
    <xf numFmtId="49" fontId="8" fillId="0" borderId="12" xfId="0" applyNumberFormat="1" applyFont="1" applyBorder="1" applyAlignment="1" applyProtection="1">
      <alignment vertical="top" wrapText="1"/>
    </xf>
    <xf numFmtId="49" fontId="8" fillId="0" borderId="1" xfId="0" applyNumberFormat="1" applyFont="1" applyBorder="1" applyAlignment="1" applyProtection="1">
      <alignment vertical="top" wrapText="1"/>
    </xf>
    <xf numFmtId="49" fontId="0" fillId="0" borderId="1" xfId="0" applyNumberFormat="1" applyBorder="1" applyAlignment="1" applyProtection="1">
      <alignment vertical="top" wrapText="1"/>
    </xf>
    <xf numFmtId="49" fontId="8" fillId="0" borderId="1" xfId="0" applyNumberFormat="1" applyFont="1" applyFill="1" applyBorder="1" applyAlignment="1" applyProtection="1">
      <alignment vertical="top" wrapText="1"/>
    </xf>
    <xf numFmtId="49" fontId="0" fillId="0" borderId="12" xfId="0" applyNumberFormat="1" applyBorder="1" applyAlignment="1" applyProtection="1">
      <alignment vertical="top" wrapText="1"/>
    </xf>
    <xf numFmtId="49" fontId="8" fillId="0" borderId="53" xfId="0" applyNumberFormat="1" applyFont="1" applyBorder="1" applyAlignment="1" applyProtection="1">
      <alignment vertical="top" wrapText="1"/>
    </xf>
    <xf numFmtId="49" fontId="8" fillId="0" borderId="38" xfId="0" applyNumberFormat="1" applyFont="1" applyBorder="1" applyAlignment="1" applyProtection="1">
      <alignment vertical="top" wrapText="1"/>
    </xf>
    <xf numFmtId="49" fontId="8" fillId="0" borderId="22" xfId="0" applyNumberFormat="1" applyFont="1" applyBorder="1" applyAlignment="1" applyProtection="1">
      <alignment horizontal="center" vertical="top" wrapText="1"/>
    </xf>
    <xf numFmtId="49" fontId="8" fillId="0" borderId="2" xfId="0" applyNumberFormat="1" applyFont="1" applyFill="1" applyBorder="1" applyAlignment="1" applyProtection="1">
      <alignment vertical="top" wrapText="1"/>
    </xf>
    <xf numFmtId="49" fontId="8" fillId="0" borderId="12" xfId="0" applyNumberFormat="1" applyFont="1" applyFill="1" applyBorder="1" applyAlignment="1" applyProtection="1">
      <alignment vertical="top" wrapText="1"/>
    </xf>
    <xf numFmtId="49" fontId="8" fillId="0" borderId="26" xfId="0" applyNumberFormat="1" applyFont="1" applyBorder="1" applyAlignment="1" applyProtection="1">
      <alignment vertical="top" wrapText="1"/>
    </xf>
    <xf numFmtId="49" fontId="8" fillId="0" borderId="22" xfId="0" applyNumberFormat="1" applyFont="1" applyBorder="1" applyAlignment="1" applyProtection="1">
      <alignment vertical="top" wrapText="1"/>
    </xf>
    <xf numFmtId="49" fontId="8" fillId="0" borderId="31" xfId="0" applyNumberFormat="1" applyFont="1" applyBorder="1" applyAlignment="1" applyProtection="1">
      <alignment vertical="top" wrapText="1"/>
    </xf>
    <xf numFmtId="49" fontId="0" fillId="0" borderId="31" xfId="0" applyNumberFormat="1" applyBorder="1" applyAlignment="1" applyProtection="1">
      <alignment vertical="top" wrapText="1"/>
    </xf>
    <xf numFmtId="49" fontId="8" fillId="0" borderId="31" xfId="0" applyNumberFormat="1" applyFont="1" applyFill="1" applyBorder="1" applyAlignment="1" applyProtection="1">
      <alignment vertical="top" wrapText="1"/>
    </xf>
    <xf numFmtId="49" fontId="0" fillId="0" borderId="22" xfId="0" applyNumberFormat="1" applyBorder="1" applyAlignment="1" applyProtection="1">
      <alignment vertical="top" wrapText="1"/>
    </xf>
    <xf numFmtId="49" fontId="21" fillId="18" borderId="7" xfId="0" applyNumberFormat="1" applyFont="1" applyFill="1" applyBorder="1" applyAlignment="1" applyProtection="1">
      <alignment vertical="top" wrapText="1"/>
    </xf>
    <xf numFmtId="49" fontId="0" fillId="18" borderId="9" xfId="0" applyNumberFormat="1" applyFill="1" applyBorder="1" applyAlignment="1" applyProtection="1">
      <alignment vertical="top" wrapText="1"/>
    </xf>
    <xf numFmtId="0" fontId="14" fillId="18" borderId="7" xfId="0" applyNumberFormat="1" applyFont="1" applyFill="1" applyBorder="1" applyAlignment="1" applyProtection="1">
      <alignment horizontal="left" vertical="top"/>
    </xf>
    <xf numFmtId="0" fontId="14" fillId="18" borderId="9" xfId="0" applyNumberFormat="1" applyFont="1" applyFill="1" applyBorder="1" applyAlignment="1" applyProtection="1">
      <alignment horizontal="left" vertical="center"/>
    </xf>
    <xf numFmtId="0" fontId="14" fillId="18" borderId="9" xfId="0" applyNumberFormat="1" applyFont="1" applyFill="1" applyBorder="1" applyAlignment="1" applyProtection="1">
      <alignment horizontal="left" vertical="center" wrapText="1"/>
    </xf>
    <xf numFmtId="49" fontId="14" fillId="18" borderId="9" xfId="0" applyNumberFormat="1" applyFont="1" applyFill="1" applyBorder="1" applyAlignment="1" applyProtection="1">
      <alignment horizontal="left" vertical="center" wrapText="1"/>
    </xf>
    <xf numFmtId="49" fontId="14" fillId="18" borderId="9" xfId="1" applyNumberFormat="1" applyFont="1" applyFill="1" applyBorder="1" applyAlignment="1" applyProtection="1">
      <alignment vertical="center"/>
    </xf>
    <xf numFmtId="49" fontId="14" fillId="18" borderId="9" xfId="1" applyNumberFormat="1" applyFont="1" applyFill="1" applyBorder="1" applyAlignment="1" applyProtection="1">
      <alignment vertical="center" wrapText="1"/>
    </xf>
    <xf numFmtId="49" fontId="14" fillId="18" borderId="8" xfId="1" applyNumberFormat="1" applyFont="1" applyFill="1" applyBorder="1" applyAlignment="1" applyProtection="1">
      <alignment vertical="center" wrapText="1"/>
    </xf>
    <xf numFmtId="49" fontId="8" fillId="0" borderId="6" xfId="0" applyNumberFormat="1" applyFont="1" applyBorder="1" applyAlignment="1" applyProtection="1">
      <alignment vertical="top" wrapText="1"/>
    </xf>
    <xf numFmtId="49" fontId="8" fillId="0" borderId="10" xfId="0" applyNumberFormat="1" applyFont="1" applyFill="1" applyBorder="1" applyAlignment="1" applyProtection="1">
      <alignment vertical="top" wrapText="1"/>
    </xf>
    <xf numFmtId="49" fontId="0" fillId="0" borderId="10" xfId="0" applyNumberFormat="1" applyFill="1" applyBorder="1" applyAlignment="1" applyProtection="1">
      <alignment vertical="top" wrapText="1"/>
    </xf>
    <xf numFmtId="49" fontId="0" fillId="0" borderId="12" xfId="0" applyNumberFormat="1" applyFill="1" applyBorder="1" applyAlignment="1" applyProtection="1">
      <alignment vertical="top" wrapText="1"/>
    </xf>
    <xf numFmtId="49" fontId="8" fillId="0" borderId="53" xfId="0" applyNumberFormat="1" applyFont="1" applyFill="1" applyBorder="1" applyAlignment="1" applyProtection="1">
      <alignment vertical="top" wrapText="1"/>
    </xf>
    <xf numFmtId="49" fontId="8" fillId="0" borderId="26" xfId="0" applyNumberFormat="1" applyFont="1" applyFill="1" applyBorder="1" applyAlignment="1" applyProtection="1">
      <alignment vertical="top" wrapText="1"/>
    </xf>
    <xf numFmtId="49" fontId="8" fillId="0" borderId="22" xfId="0" applyNumberFormat="1" applyFont="1" applyFill="1" applyBorder="1" applyAlignment="1" applyProtection="1">
      <alignment vertical="top" wrapText="1"/>
    </xf>
    <xf numFmtId="49" fontId="21" fillId="4" borderId="7" xfId="0" applyNumberFormat="1" applyFont="1" applyFill="1" applyBorder="1" applyAlignment="1" applyProtection="1">
      <alignment vertical="top" wrapText="1"/>
    </xf>
    <xf numFmtId="49" fontId="0" fillId="4" borderId="9" xfId="0" applyNumberFormat="1" applyFill="1" applyBorder="1" applyAlignment="1" applyProtection="1">
      <alignment vertical="top" wrapText="1"/>
    </xf>
    <xf numFmtId="0" fontId="14" fillId="4" borderId="7" xfId="0" applyNumberFormat="1" applyFont="1" applyFill="1" applyBorder="1" applyAlignment="1" applyProtection="1">
      <alignment horizontal="left" vertical="top"/>
    </xf>
    <xf numFmtId="0" fontId="14" fillId="4" borderId="9" xfId="0" applyNumberFormat="1" applyFont="1" applyFill="1" applyBorder="1" applyAlignment="1" applyProtection="1">
      <alignment horizontal="left" vertical="center"/>
    </xf>
    <xf numFmtId="0" fontId="14" fillId="4" borderId="9" xfId="0" applyNumberFormat="1" applyFont="1" applyFill="1" applyBorder="1" applyAlignment="1" applyProtection="1">
      <alignment horizontal="left" vertical="center" wrapText="1"/>
    </xf>
    <xf numFmtId="49" fontId="14" fillId="4" borderId="9" xfId="0" applyNumberFormat="1" applyFont="1" applyFill="1" applyBorder="1" applyAlignment="1" applyProtection="1">
      <alignment horizontal="left" vertical="center" wrapText="1"/>
    </xf>
    <xf numFmtId="49" fontId="14" fillId="4" borderId="9" xfId="1" applyNumberFormat="1" applyFont="1" applyFill="1" applyBorder="1" applyAlignment="1" applyProtection="1">
      <alignment vertical="center"/>
    </xf>
    <xf numFmtId="49" fontId="14" fillId="4" borderId="9" xfId="1" applyNumberFormat="1" applyFont="1" applyFill="1" applyBorder="1" applyAlignment="1" applyProtection="1">
      <alignment vertical="center" wrapText="1"/>
    </xf>
    <xf numFmtId="49" fontId="14" fillId="4" borderId="8" xfId="1" applyNumberFormat="1" applyFont="1" applyFill="1" applyBorder="1" applyAlignment="1" applyProtection="1">
      <alignment vertical="center" wrapText="1"/>
    </xf>
    <xf numFmtId="49" fontId="8" fillId="0" borderId="38" xfId="0" applyNumberFormat="1" applyFont="1" applyFill="1" applyBorder="1" applyAlignment="1" applyProtection="1">
      <alignment vertical="top" wrapText="1"/>
    </xf>
    <xf numFmtId="49" fontId="8" fillId="0" borderId="0" xfId="0" applyNumberFormat="1" applyFont="1" applyFill="1" applyBorder="1" applyAlignment="1" applyProtection="1">
      <alignment vertical="top" wrapText="1"/>
    </xf>
    <xf numFmtId="49" fontId="21" fillId="3" borderId="7" xfId="0" applyNumberFormat="1" applyFont="1" applyFill="1" applyBorder="1" applyAlignment="1" applyProtection="1">
      <alignment vertical="top" wrapText="1"/>
    </xf>
    <xf numFmtId="49" fontId="0" fillId="3" borderId="9" xfId="0" applyNumberFormat="1" applyFill="1" applyBorder="1" applyAlignment="1" applyProtection="1">
      <alignment vertical="top" wrapText="1"/>
    </xf>
    <xf numFmtId="0" fontId="14" fillId="3" borderId="7" xfId="0" applyNumberFormat="1" applyFont="1" applyFill="1" applyBorder="1" applyAlignment="1" applyProtection="1">
      <alignment horizontal="left" vertical="top"/>
    </xf>
    <xf numFmtId="0" fontId="14" fillId="3" borderId="9" xfId="0" applyNumberFormat="1" applyFont="1" applyFill="1" applyBorder="1" applyAlignment="1" applyProtection="1">
      <alignment horizontal="left" vertical="center"/>
    </xf>
    <xf numFmtId="0" fontId="14" fillId="3" borderId="9" xfId="0" applyNumberFormat="1" applyFont="1" applyFill="1" applyBorder="1" applyAlignment="1" applyProtection="1">
      <alignment horizontal="left" vertical="center" wrapText="1"/>
    </xf>
    <xf numFmtId="49" fontId="14" fillId="3" borderId="9" xfId="0" applyNumberFormat="1" applyFont="1" applyFill="1" applyBorder="1" applyAlignment="1" applyProtection="1">
      <alignment horizontal="left" vertical="center" wrapText="1"/>
    </xf>
    <xf numFmtId="49" fontId="14" fillId="3" borderId="9" xfId="1" applyNumberFormat="1" applyFont="1" applyFill="1" applyBorder="1" applyAlignment="1" applyProtection="1">
      <alignment vertical="center"/>
    </xf>
    <xf numFmtId="49" fontId="14" fillId="3" borderId="9" xfId="1" applyNumberFormat="1" applyFont="1" applyFill="1" applyBorder="1" applyAlignment="1" applyProtection="1">
      <alignment vertical="center" wrapText="1"/>
    </xf>
    <xf numFmtId="49" fontId="14" fillId="3" borderId="8" xfId="1" applyNumberFormat="1" applyFont="1" applyFill="1" applyBorder="1" applyAlignment="1" applyProtection="1">
      <alignment vertical="center" wrapText="1"/>
    </xf>
    <xf numFmtId="49" fontId="10" fillId="0" borderId="6" xfId="0" applyNumberFormat="1" applyFont="1" applyBorder="1" applyAlignment="1" applyProtection="1">
      <alignment vertical="top" wrapText="1"/>
    </xf>
    <xf numFmtId="49" fontId="0" fillId="0" borderId="51" xfId="0" applyNumberFormat="1" applyBorder="1" applyAlignment="1" applyProtection="1">
      <alignment vertical="top" wrapText="1"/>
    </xf>
    <xf numFmtId="49" fontId="0" fillId="0" borderId="51" xfId="0" applyNumberFormat="1" applyFill="1" applyBorder="1" applyAlignment="1" applyProtection="1">
      <alignment vertical="top" wrapText="1"/>
    </xf>
    <xf numFmtId="49" fontId="0" fillId="0" borderId="12" xfId="0" applyNumberFormat="1" applyBorder="1" applyAlignment="1" applyProtection="1">
      <alignment horizontal="center" vertical="top" wrapText="1"/>
    </xf>
    <xf numFmtId="49" fontId="0" fillId="0" borderId="0" xfId="0" applyNumberFormat="1" applyBorder="1" applyAlignment="1" applyProtection="1">
      <alignment vertical="top" wrapText="1"/>
    </xf>
    <xf numFmtId="49" fontId="8" fillId="0" borderId="26" xfId="0" applyNumberFormat="1" applyFont="1" applyBorder="1" applyAlignment="1" applyProtection="1">
      <alignment horizontal="left" vertical="top" wrapText="1"/>
    </xf>
    <xf numFmtId="49" fontId="10" fillId="0" borderId="2" xfId="0" applyNumberFormat="1" applyFont="1" applyFill="1" applyBorder="1" applyAlignment="1" applyProtection="1">
      <alignment vertical="top" wrapText="1"/>
    </xf>
    <xf numFmtId="49" fontId="10" fillId="0" borderId="6" xfId="1" applyNumberFormat="1" applyFont="1" applyFill="1" applyBorder="1" applyAlignment="1" applyProtection="1">
      <alignment vertical="center" wrapText="1"/>
    </xf>
    <xf numFmtId="49" fontId="10" fillId="0" borderId="2" xfId="1" applyNumberFormat="1" applyFont="1" applyFill="1" applyBorder="1" applyAlignment="1" applyProtection="1">
      <alignment vertical="center" wrapText="1"/>
    </xf>
    <xf numFmtId="49" fontId="8" fillId="0" borderId="29" xfId="0" applyNumberFormat="1" applyFont="1" applyBorder="1" applyAlignment="1" applyProtection="1">
      <alignment vertical="top" wrapText="1"/>
    </xf>
    <xf numFmtId="49" fontId="10" fillId="0" borderId="26" xfId="1" applyNumberFormat="1" applyFont="1" applyFill="1" applyBorder="1" applyAlignment="1" applyProtection="1">
      <alignment vertical="center" wrapText="1"/>
    </xf>
    <xf numFmtId="49" fontId="8" fillId="0" borderId="10" xfId="0" applyNumberFormat="1" applyFont="1" applyBorder="1" applyAlignment="1" applyProtection="1">
      <alignment vertical="center" wrapText="1"/>
    </xf>
    <xf numFmtId="49" fontId="0" fillId="0" borderId="3" xfId="0" applyNumberFormat="1" applyBorder="1" applyAlignment="1" applyProtection="1">
      <alignment vertical="center" wrapText="1"/>
    </xf>
    <xf numFmtId="49" fontId="8" fillId="0" borderId="12" xfId="0" applyNumberFormat="1" applyFont="1" applyBorder="1" applyAlignment="1" applyProtection="1">
      <alignment vertical="center" wrapText="1"/>
    </xf>
    <xf numFmtId="49" fontId="0" fillId="0" borderId="1" xfId="0" applyNumberFormat="1" applyBorder="1" applyAlignment="1" applyProtection="1">
      <alignment vertical="center" wrapText="1"/>
    </xf>
    <xf numFmtId="49" fontId="8" fillId="0" borderId="38" xfId="0" applyNumberFormat="1" applyFont="1" applyBorder="1" applyAlignment="1" applyProtection="1">
      <alignment vertical="center" wrapText="1"/>
    </xf>
    <xf numFmtId="49" fontId="8" fillId="0" borderId="12" xfId="0" applyNumberFormat="1" applyFont="1" applyBorder="1" applyAlignment="1" applyProtection="1">
      <alignment horizontal="left" vertical="top" wrapText="1"/>
    </xf>
    <xf numFmtId="49" fontId="10" fillId="0" borderId="2" xfId="2" applyNumberFormat="1" applyFont="1" applyFill="1" applyBorder="1" applyAlignment="1" applyProtection="1">
      <alignment horizontal="left" vertical="center" wrapText="1"/>
    </xf>
    <xf numFmtId="49" fontId="0" fillId="0" borderId="1" xfId="0" applyNumberFormat="1" applyFont="1" applyBorder="1" applyAlignment="1" applyProtection="1">
      <alignment vertical="top" wrapText="1"/>
    </xf>
    <xf numFmtId="49" fontId="0" fillId="0" borderId="51" xfId="0" applyNumberFormat="1" applyFont="1" applyBorder="1" applyAlignment="1" applyProtection="1">
      <alignment vertical="top" wrapText="1"/>
    </xf>
    <xf numFmtId="0" fontId="0" fillId="0" borderId="0" xfId="0" applyFont="1" applyAlignment="1" applyProtection="1">
      <alignment vertical="top" wrapText="1"/>
    </xf>
    <xf numFmtId="49" fontId="10" fillId="0" borderId="26" xfId="3" applyNumberFormat="1" applyFont="1" applyFill="1" applyBorder="1" applyAlignment="1" applyProtection="1">
      <alignment horizontal="left" vertical="center" wrapText="1"/>
    </xf>
    <xf numFmtId="49" fontId="0" fillId="0" borderId="31" xfId="0" applyNumberFormat="1" applyFont="1" applyBorder="1" applyAlignment="1" applyProtection="1">
      <alignment vertical="top" wrapText="1"/>
    </xf>
    <xf numFmtId="49" fontId="21" fillId="5" borderId="7" xfId="0" applyNumberFormat="1" applyFont="1" applyFill="1" applyBorder="1" applyAlignment="1" applyProtection="1">
      <alignment horizontal="left" vertical="top" wrapText="1"/>
    </xf>
    <xf numFmtId="49" fontId="0" fillId="5" borderId="9" xfId="0" applyNumberFormat="1" applyFill="1" applyBorder="1" applyAlignment="1" applyProtection="1">
      <alignment vertical="top" wrapText="1"/>
    </xf>
    <xf numFmtId="0" fontId="0" fillId="5" borderId="7" xfId="0" applyNumberFormat="1" applyFill="1" applyBorder="1" applyAlignment="1" applyProtection="1">
      <alignment horizontal="left" vertical="top" wrapText="1"/>
    </xf>
    <xf numFmtId="0" fontId="0" fillId="5" borderId="9" xfId="0" applyNumberFormat="1" applyFill="1" applyBorder="1" applyAlignment="1" applyProtection="1">
      <alignment vertical="top" wrapText="1"/>
    </xf>
    <xf numFmtId="49" fontId="8" fillId="5" borderId="9" xfId="0" applyNumberFormat="1" applyFont="1" applyFill="1" applyBorder="1" applyAlignment="1" applyProtection="1">
      <alignment vertical="top" wrapText="1"/>
    </xf>
    <xf numFmtId="49" fontId="0" fillId="5" borderId="8" xfId="0" applyNumberFormat="1" applyFill="1" applyBorder="1" applyAlignment="1" applyProtection="1">
      <alignment vertical="top" wrapText="1"/>
    </xf>
    <xf numFmtId="49" fontId="8" fillId="0" borderId="2" xfId="0" applyNumberFormat="1" applyFont="1" applyFill="1" applyBorder="1" applyAlignment="1" applyProtection="1">
      <alignment vertical="center" wrapText="1"/>
    </xf>
    <xf numFmtId="49" fontId="10" fillId="0" borderId="2" xfId="0" applyNumberFormat="1" applyFont="1" applyFill="1" applyBorder="1" applyAlignment="1" applyProtection="1">
      <alignment vertical="center" wrapText="1"/>
    </xf>
    <xf numFmtId="49" fontId="8" fillId="0" borderId="38" xfId="0" applyNumberFormat="1" applyFont="1" applyFill="1" applyBorder="1" applyAlignment="1" applyProtection="1">
      <alignment vertical="center" wrapText="1"/>
    </xf>
    <xf numFmtId="49" fontId="8" fillId="0" borderId="2" xfId="0" applyNumberFormat="1" applyFont="1" applyBorder="1" applyAlignment="1" applyProtection="1">
      <alignment vertical="center" wrapText="1"/>
    </xf>
    <xf numFmtId="49" fontId="8" fillId="0" borderId="18" xfId="0" applyNumberFormat="1" applyFont="1" applyBorder="1" applyAlignment="1" applyProtection="1">
      <alignment vertical="top" wrapText="1"/>
    </xf>
    <xf numFmtId="49" fontId="8" fillId="0" borderId="53" xfId="0" applyNumberFormat="1" applyFont="1" applyBorder="1" applyAlignment="1" applyProtection="1">
      <alignment vertical="center" wrapText="1"/>
    </xf>
    <xf numFmtId="49" fontId="0" fillId="0" borderId="31" xfId="0" applyNumberFormat="1" applyBorder="1" applyAlignment="1" applyProtection="1">
      <alignment horizontal="left" vertical="top" wrapText="1"/>
    </xf>
    <xf numFmtId="49" fontId="8" fillId="0" borderId="15" xfId="0" applyNumberFormat="1" applyFont="1" applyFill="1" applyBorder="1" applyAlignment="1" applyProtection="1">
      <alignment vertical="top" wrapText="1"/>
    </xf>
    <xf numFmtId="49" fontId="0" fillId="0" borderId="15" xfId="0" applyNumberFormat="1" applyBorder="1" applyAlignment="1" applyProtection="1">
      <alignment vertical="top" wrapText="1"/>
    </xf>
    <xf numFmtId="49" fontId="0" fillId="0" borderId="14" xfId="0" applyNumberFormat="1" applyBorder="1" applyAlignment="1" applyProtection="1">
      <alignment vertical="top" wrapText="1"/>
    </xf>
    <xf numFmtId="0" fontId="8" fillId="0" borderId="12" xfId="0" applyNumberFormat="1" applyFont="1" applyBorder="1" applyAlignment="1" applyProtection="1">
      <alignment horizontal="left" vertical="top" wrapText="1"/>
    </xf>
    <xf numFmtId="0" fontId="8" fillId="0" borderId="14" xfId="0" applyNumberFormat="1" applyFont="1" applyBorder="1" applyAlignment="1" applyProtection="1">
      <alignment horizontal="left" vertical="top" wrapText="1"/>
    </xf>
    <xf numFmtId="49" fontId="8" fillId="0" borderId="14" xfId="0" applyNumberFormat="1" applyFont="1" applyBorder="1" applyAlignment="1" applyProtection="1">
      <alignment vertical="top" wrapText="1"/>
    </xf>
    <xf numFmtId="49" fontId="8" fillId="0" borderId="14" xfId="0" applyNumberFormat="1" applyFont="1" applyFill="1" applyBorder="1" applyAlignment="1" applyProtection="1">
      <alignment vertical="top" wrapText="1"/>
    </xf>
    <xf numFmtId="49" fontId="8" fillId="0" borderId="14" xfId="0" applyNumberFormat="1" applyFont="1" applyBorder="1" applyAlignment="1" applyProtection="1">
      <alignment vertical="center" wrapText="1"/>
    </xf>
    <xf numFmtId="49" fontId="8" fillId="0" borderId="43" xfId="0" applyNumberFormat="1" applyFont="1" applyBorder="1" applyAlignment="1" applyProtection="1">
      <alignment vertical="center" wrapText="1"/>
    </xf>
    <xf numFmtId="0" fontId="8" fillId="21" borderId="0" xfId="0" applyFont="1" applyFill="1" applyBorder="1" applyAlignment="1" applyProtection="1">
      <alignment vertical="top" wrapText="1"/>
    </xf>
    <xf numFmtId="0" fontId="0" fillId="3" borderId="7" xfId="0" applyFill="1" applyBorder="1" applyAlignment="1" applyProtection="1">
      <alignment horizontal="left" vertical="top" wrapText="1"/>
    </xf>
    <xf numFmtId="0" fontId="0" fillId="3" borderId="9" xfId="0" applyFill="1" applyBorder="1" applyAlignment="1" applyProtection="1">
      <alignment vertical="top" wrapText="1"/>
    </xf>
    <xf numFmtId="0" fontId="8" fillId="3" borderId="9" xfId="0" applyFont="1" applyFill="1" applyBorder="1" applyAlignment="1" applyProtection="1">
      <alignment vertical="top" wrapText="1"/>
    </xf>
    <xf numFmtId="0" fontId="8" fillId="3" borderId="9" xfId="0" applyFont="1" applyFill="1" applyBorder="1" applyAlignment="1" applyProtection="1">
      <alignment vertical="center" wrapText="1"/>
    </xf>
    <xf numFmtId="0" fontId="0" fillId="3" borderId="8" xfId="0" applyFill="1" applyBorder="1" applyAlignment="1" applyProtection="1">
      <alignment vertical="top" wrapText="1"/>
    </xf>
    <xf numFmtId="0" fontId="0" fillId="21" borderId="0" xfId="0" applyFill="1" applyAlignment="1" applyProtection="1">
      <alignment vertical="top" wrapText="1"/>
    </xf>
    <xf numFmtId="0" fontId="8" fillId="21" borderId="0" xfId="0" applyFont="1" applyFill="1" applyBorder="1" applyAlignment="1" applyProtection="1">
      <alignment vertical="center" wrapText="1"/>
    </xf>
    <xf numFmtId="0" fontId="20" fillId="0" borderId="42" xfId="0" applyFont="1" applyFill="1" applyBorder="1" applyAlignment="1" applyProtection="1">
      <alignment horizontal="center" vertical="center" wrapText="1"/>
    </xf>
    <xf numFmtId="0" fontId="0" fillId="0" borderId="0" xfId="0" applyAlignment="1" applyProtection="1">
      <alignment vertical="top"/>
    </xf>
    <xf numFmtId="0" fontId="20" fillId="0" borderId="38" xfId="0" applyFont="1" applyFill="1" applyBorder="1" applyAlignment="1" applyProtection="1">
      <alignment horizontal="center" vertical="center" wrapText="1"/>
    </xf>
    <xf numFmtId="165" fontId="0" fillId="0" borderId="13" xfId="0" quotePrefix="1" applyNumberFormat="1" applyBorder="1" applyAlignment="1" applyProtection="1">
      <alignment horizontal="center" vertical="center"/>
    </xf>
    <xf numFmtId="0" fontId="20" fillId="0" borderId="38" xfId="0" applyFont="1" applyBorder="1" applyAlignment="1" applyProtection="1">
      <alignment horizontal="center" vertical="center" wrapText="1"/>
    </xf>
    <xf numFmtId="0" fontId="20" fillId="0" borderId="43" xfId="0" applyFont="1" applyBorder="1" applyAlignment="1" applyProtection="1">
      <alignment horizontal="center" vertical="center" wrapText="1"/>
    </xf>
    <xf numFmtId="0" fontId="20" fillId="0" borderId="42" xfId="0" applyFont="1" applyBorder="1" applyAlignment="1" applyProtection="1"/>
    <xf numFmtId="0" fontId="20" fillId="0" borderId="38" xfId="0" applyFont="1" applyBorder="1" applyAlignment="1" applyProtection="1">
      <alignment vertical="center" wrapText="1"/>
    </xf>
    <xf numFmtId="0" fontId="20" fillId="0" borderId="38" xfId="0" applyFont="1" applyBorder="1" applyAlignment="1" applyProtection="1">
      <alignment vertical="top" wrapText="1"/>
    </xf>
    <xf numFmtId="0" fontId="20" fillId="0" borderId="43" xfId="0" applyFont="1" applyBorder="1" applyAlignment="1" applyProtection="1">
      <alignment vertical="top" wrapText="1"/>
    </xf>
    <xf numFmtId="0" fontId="0" fillId="0" borderId="0" xfId="0" applyAlignment="1" applyProtection="1">
      <alignment horizontal="left" vertical="top" wrapText="1"/>
    </xf>
    <xf numFmtId="0" fontId="8" fillId="0" borderId="0" xfId="0" applyFont="1" applyAlignment="1" applyProtection="1">
      <alignment vertical="top" wrapText="1"/>
    </xf>
    <xf numFmtId="0" fontId="8" fillId="0" borderId="0" xfId="0" applyFont="1" applyFill="1" applyAlignment="1" applyProtection="1">
      <alignment vertical="center" wrapText="1"/>
    </xf>
    <xf numFmtId="2" fontId="38" fillId="22" borderId="26" xfId="0" applyNumberFormat="1" applyFont="1" applyFill="1" applyBorder="1" applyAlignment="1">
      <alignment horizontal="center" vertical="center" wrapText="1"/>
    </xf>
    <xf numFmtId="0" fontId="38" fillId="22" borderId="18" xfId="0" applyFont="1" applyFill="1" applyBorder="1" applyAlignment="1">
      <alignment horizontal="center" vertical="center" wrapText="1"/>
    </xf>
    <xf numFmtId="0" fontId="42" fillId="14" borderId="0" xfId="0" applyFont="1" applyFill="1" applyBorder="1" applyAlignment="1">
      <alignment horizontal="left" vertical="center"/>
    </xf>
    <xf numFmtId="0" fontId="41" fillId="21" borderId="35" xfId="0" applyFont="1" applyFill="1" applyBorder="1" applyAlignment="1" applyProtection="1">
      <alignment horizontal="right" vertical="center" textRotation="90" wrapText="1"/>
    </xf>
    <xf numFmtId="0" fontId="39" fillId="21" borderId="35" xfId="0" applyFont="1" applyFill="1" applyBorder="1" applyAlignment="1" applyProtection="1">
      <alignment horizontal="right" vertical="center" textRotation="90" wrapText="1"/>
    </xf>
    <xf numFmtId="0" fontId="40" fillId="20" borderId="7" xfId="0" applyFont="1" applyFill="1" applyBorder="1" applyAlignment="1" applyProtection="1">
      <alignment horizontal="center" vertical="center" wrapText="1"/>
    </xf>
    <xf numFmtId="0" fontId="40" fillId="20" borderId="9" xfId="0" applyFont="1" applyFill="1" applyBorder="1" applyAlignment="1" applyProtection="1">
      <alignment horizontal="center" vertical="center" wrapText="1"/>
    </xf>
    <xf numFmtId="0" fontId="40" fillId="20" borderId="8" xfId="0" applyFont="1" applyFill="1" applyBorder="1" applyAlignment="1" applyProtection="1">
      <alignment horizontal="center" vertical="center" wrapText="1"/>
    </xf>
    <xf numFmtId="0" fontId="24" fillId="13" borderId="28" xfId="0" applyFont="1" applyFill="1" applyBorder="1" applyAlignment="1" applyProtection="1">
      <alignment horizontal="center" vertical="center" wrapText="1"/>
    </xf>
    <xf numFmtId="0" fontId="24" fillId="13" borderId="30" xfId="0" applyFont="1" applyFill="1" applyBorder="1" applyAlignment="1" applyProtection="1">
      <alignment horizontal="center" vertical="center" wrapText="1"/>
    </xf>
    <xf numFmtId="0" fontId="24" fillId="13" borderId="11" xfId="0" applyFont="1" applyFill="1" applyBorder="1" applyAlignment="1" applyProtection="1">
      <alignment horizontal="center" vertical="center" wrapText="1"/>
    </xf>
    <xf numFmtId="0" fontId="24" fillId="12" borderId="28" xfId="0" applyFont="1" applyFill="1" applyBorder="1" applyAlignment="1" applyProtection="1">
      <alignment horizontal="center" vertical="center"/>
    </xf>
    <xf numFmtId="0" fontId="24" fillId="12" borderId="30" xfId="0" applyFont="1" applyFill="1" applyBorder="1" applyAlignment="1" applyProtection="1">
      <alignment horizontal="center" vertical="center"/>
    </xf>
    <xf numFmtId="0" fontId="24" fillId="12" borderId="11" xfId="0" applyFont="1" applyFill="1" applyBorder="1" applyAlignment="1" applyProtection="1">
      <alignment horizontal="center" vertical="center"/>
    </xf>
    <xf numFmtId="0" fontId="8" fillId="0" borderId="31" xfId="0" applyFont="1" applyFill="1" applyBorder="1" applyAlignment="1" applyProtection="1">
      <alignment horizontal="center" vertical="top" wrapText="1"/>
    </xf>
    <xf numFmtId="0" fontId="8" fillId="0" borderId="3" xfId="0" applyFont="1" applyFill="1" applyBorder="1" applyAlignment="1" applyProtection="1">
      <alignment horizontal="center" vertical="top" wrapText="1"/>
    </xf>
    <xf numFmtId="0" fontId="24" fillId="11" borderId="28" xfId="0" applyFont="1" applyFill="1" applyBorder="1" applyAlignment="1" applyProtection="1">
      <alignment horizontal="center" vertical="center" wrapText="1"/>
    </xf>
    <xf numFmtId="0" fontId="24" fillId="11" borderId="30" xfId="0" applyFont="1" applyFill="1" applyBorder="1" applyAlignment="1" applyProtection="1">
      <alignment horizontal="center" vertical="center" wrapText="1"/>
    </xf>
    <xf numFmtId="0" fontId="24" fillId="11" borderId="11" xfId="0" applyFont="1" applyFill="1" applyBorder="1" applyAlignment="1" applyProtection="1">
      <alignment horizontal="center" vertical="center" wrapText="1"/>
    </xf>
    <xf numFmtId="0" fontId="24" fillId="12" borderId="30" xfId="0" applyFont="1" applyFill="1" applyBorder="1" applyAlignment="1" applyProtection="1">
      <alignment horizontal="center" vertical="center" wrapText="1"/>
    </xf>
    <xf numFmtId="0" fontId="24" fillId="12" borderId="11" xfId="0" applyFont="1" applyFill="1" applyBorder="1" applyAlignment="1" applyProtection="1">
      <alignment horizontal="center" vertical="center" wrapText="1"/>
    </xf>
    <xf numFmtId="0" fontId="24" fillId="0" borderId="28" xfId="0" applyFont="1" applyFill="1" applyBorder="1" applyAlignment="1" applyProtection="1">
      <alignment horizontal="center" vertical="center" wrapText="1"/>
    </xf>
    <xf numFmtId="0" fontId="24" fillId="0" borderId="11" xfId="0" applyFont="1" applyFill="1" applyBorder="1" applyAlignment="1" applyProtection="1">
      <alignment horizontal="center" vertical="center" wrapText="1"/>
    </xf>
    <xf numFmtId="0" fontId="24" fillId="12" borderId="28" xfId="0" applyFont="1" applyFill="1" applyBorder="1" applyAlignment="1" applyProtection="1">
      <alignment horizontal="center" vertical="center" wrapText="1"/>
    </xf>
    <xf numFmtId="0" fontId="24" fillId="11" borderId="28" xfId="0" applyFont="1" applyFill="1" applyBorder="1" applyAlignment="1" applyProtection="1">
      <alignment horizontal="center" vertical="center"/>
    </xf>
    <xf numFmtId="0" fontId="24" fillId="11" borderId="30" xfId="0" applyFont="1" applyFill="1" applyBorder="1" applyAlignment="1" applyProtection="1">
      <alignment horizontal="center" vertical="center"/>
    </xf>
    <xf numFmtId="0" fontId="24" fillId="11" borderId="11" xfId="0" applyFont="1" applyFill="1" applyBorder="1" applyAlignment="1" applyProtection="1">
      <alignment horizontal="center" vertical="center"/>
    </xf>
    <xf numFmtId="0" fontId="8" fillId="12" borderId="28" xfId="0" applyFont="1" applyFill="1" applyBorder="1" applyAlignment="1" applyProtection="1">
      <alignment horizontal="center" vertical="center" wrapText="1"/>
    </xf>
    <xf numFmtId="0" fontId="8" fillId="12" borderId="11" xfId="0" applyFont="1" applyFill="1" applyBorder="1" applyAlignment="1" applyProtection="1">
      <alignment horizontal="center" vertical="center" wrapText="1"/>
    </xf>
    <xf numFmtId="0" fontId="24" fillId="12" borderId="13" xfId="0" applyFont="1" applyFill="1" applyBorder="1" applyAlignment="1" applyProtection="1">
      <alignment horizontal="center" vertical="center" wrapText="1"/>
    </xf>
    <xf numFmtId="0" fontId="8" fillId="13" borderId="28" xfId="0" applyFont="1" applyFill="1" applyBorder="1" applyAlignment="1" applyProtection="1">
      <alignment horizontal="center" vertical="center" wrapText="1"/>
    </xf>
    <xf numFmtId="0" fontId="8" fillId="13" borderId="11" xfId="0" applyFont="1" applyFill="1" applyBorder="1" applyAlignment="1" applyProtection="1">
      <alignment horizontal="center" vertical="center" wrapText="1"/>
    </xf>
    <xf numFmtId="0" fontId="24" fillId="0" borderId="30" xfId="0" applyFont="1" applyFill="1" applyBorder="1" applyAlignment="1" applyProtection="1">
      <alignment horizontal="center" vertical="center" wrapText="1"/>
    </xf>
    <xf numFmtId="0" fontId="40" fillId="17" borderId="42" xfId="0" applyNumberFormat="1" applyFont="1" applyFill="1" applyBorder="1" applyAlignment="1" applyProtection="1">
      <alignment horizontal="center" vertical="center" wrapText="1"/>
    </xf>
    <xf numFmtId="0" fontId="40" fillId="17" borderId="21" xfId="0" applyNumberFormat="1" applyFont="1" applyFill="1" applyBorder="1" applyAlignment="1" applyProtection="1">
      <alignment horizontal="center" vertical="center" wrapText="1"/>
    </xf>
    <xf numFmtId="0" fontId="40" fillId="17" borderId="54" xfId="0" applyNumberFormat="1" applyFont="1" applyFill="1" applyBorder="1" applyAlignment="1" applyProtection="1">
      <alignment horizontal="center" vertical="center" wrapText="1"/>
    </xf>
    <xf numFmtId="0" fontId="8" fillId="14" borderId="30" xfId="0" applyFont="1" applyFill="1" applyBorder="1" applyAlignment="1" applyProtection="1">
      <alignment horizontal="center" vertical="center" wrapText="1"/>
    </xf>
    <xf numFmtId="0" fontId="8" fillId="19" borderId="28" xfId="0" applyFont="1" applyFill="1" applyBorder="1" applyAlignment="1" applyProtection="1">
      <alignment horizontal="center" vertical="center" wrapText="1"/>
    </xf>
    <xf numFmtId="0" fontId="8" fillId="19" borderId="30" xfId="0" applyFont="1" applyFill="1" applyBorder="1" applyAlignment="1" applyProtection="1">
      <alignment horizontal="center" vertical="center" wrapText="1"/>
    </xf>
    <xf numFmtId="0" fontId="14" fillId="0" borderId="3" xfId="2" applyFont="1" applyFill="1" applyBorder="1" applyAlignment="1" applyProtection="1">
      <alignment horizontal="left" vertical="center" wrapText="1"/>
    </xf>
    <xf numFmtId="0" fontId="14" fillId="0" borderId="1" xfId="2" applyFont="1" applyFill="1" applyBorder="1" applyAlignment="1" applyProtection="1">
      <alignment horizontal="left" vertical="center" wrapText="1"/>
    </xf>
    <xf numFmtId="0" fontId="14" fillId="0" borderId="31" xfId="2" applyFont="1" applyFill="1" applyBorder="1" applyAlignment="1" applyProtection="1">
      <alignment horizontal="left" vertical="center" wrapText="1"/>
    </xf>
    <xf numFmtId="0" fontId="10" fillId="0" borderId="17" xfId="2" applyFont="1" applyFill="1" applyBorder="1" applyAlignment="1" applyProtection="1">
      <alignment horizontal="left" vertical="center" wrapText="1"/>
    </xf>
    <xf numFmtId="0" fontId="10" fillId="0" borderId="58" xfId="2" applyFont="1" applyFill="1" applyBorder="1" applyAlignment="1" applyProtection="1">
      <alignment horizontal="left" vertical="center" wrapText="1"/>
    </xf>
    <xf numFmtId="0" fontId="10" fillId="0" borderId="18" xfId="2" applyFont="1" applyFill="1" applyBorder="1" applyAlignment="1" applyProtection="1">
      <alignment horizontal="left" vertical="center" wrapText="1"/>
    </xf>
    <xf numFmtId="0" fontId="8" fillId="0" borderId="18"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11" borderId="28" xfId="0" applyFont="1" applyFill="1" applyBorder="1" applyAlignment="1" applyProtection="1">
      <alignment horizontal="center" vertical="center" wrapText="1"/>
    </xf>
    <xf numFmtId="0" fontId="8" fillId="11" borderId="30" xfId="0" applyFont="1" applyFill="1" applyBorder="1" applyAlignment="1" applyProtection="1">
      <alignment horizontal="center" vertical="center" wrapText="1"/>
    </xf>
    <xf numFmtId="0" fontId="8" fillId="11" borderId="11" xfId="0" applyFont="1" applyFill="1" applyBorder="1" applyAlignment="1" applyProtection="1">
      <alignment horizontal="center" vertical="center" wrapText="1"/>
    </xf>
    <xf numFmtId="0" fontId="8" fillId="14" borderId="28" xfId="0" applyFont="1" applyFill="1" applyBorder="1" applyAlignment="1" applyProtection="1">
      <alignment horizontal="center" vertical="center" wrapText="1"/>
    </xf>
    <xf numFmtId="0" fontId="8" fillId="14" borderId="11" xfId="0" applyFont="1" applyFill="1" applyBorder="1" applyAlignment="1" applyProtection="1">
      <alignment horizontal="center" vertical="center" wrapText="1"/>
    </xf>
    <xf numFmtId="0" fontId="10" fillId="0" borderId="23" xfId="2" applyFont="1" applyFill="1" applyBorder="1" applyAlignment="1" applyProtection="1">
      <alignment horizontal="left" vertical="center" wrapText="1"/>
    </xf>
    <xf numFmtId="0" fontId="8" fillId="0" borderId="22" xfId="0" applyFont="1" applyFill="1" applyBorder="1" applyAlignment="1" applyProtection="1">
      <alignment horizontal="center" vertical="top" wrapText="1"/>
    </xf>
    <xf numFmtId="0" fontId="8" fillId="0" borderId="29" xfId="0" applyFont="1" applyFill="1" applyBorder="1" applyAlignment="1" applyProtection="1">
      <alignment horizontal="center" vertical="top" wrapText="1"/>
    </xf>
    <xf numFmtId="0" fontId="8" fillId="0" borderId="10" xfId="0" applyFont="1" applyFill="1" applyBorder="1" applyAlignment="1" applyProtection="1">
      <alignment horizontal="center" vertical="top" wrapText="1"/>
    </xf>
    <xf numFmtId="0" fontId="0" fillId="0" borderId="31" xfId="0" applyFill="1" applyBorder="1" applyAlignment="1" applyProtection="1">
      <alignment horizontal="center" vertical="top" wrapText="1"/>
    </xf>
    <xf numFmtId="0" fontId="0" fillId="0" borderId="5" xfId="0" applyFill="1" applyBorder="1" applyAlignment="1" applyProtection="1">
      <alignment horizontal="center" vertical="top" wrapText="1"/>
    </xf>
    <xf numFmtId="0" fontId="0" fillId="0" borderId="3" xfId="0" applyFill="1" applyBorder="1" applyAlignment="1" applyProtection="1">
      <alignment horizontal="center" vertical="top" wrapText="1"/>
    </xf>
    <xf numFmtId="0" fontId="14" fillId="0" borderId="3"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0" fillId="0" borderId="1" xfId="2" applyFont="1" applyFill="1" applyBorder="1" applyAlignment="1" applyProtection="1">
      <alignment horizontal="left" vertical="center" wrapText="1"/>
    </xf>
    <xf numFmtId="0" fontId="14" fillId="0" borderId="27" xfId="2" applyFont="1" applyFill="1" applyBorder="1" applyAlignment="1" applyProtection="1">
      <alignment horizontal="left" vertical="center" wrapText="1"/>
    </xf>
    <xf numFmtId="0" fontId="10" fillId="0" borderId="1" xfId="2" applyFont="1" applyBorder="1" applyAlignment="1" applyProtection="1">
      <alignment horizontal="left" vertical="center" wrapText="1"/>
    </xf>
    <xf numFmtId="0" fontId="10" fillId="0" borderId="4" xfId="2" applyFont="1" applyFill="1" applyBorder="1" applyAlignment="1" applyProtection="1">
      <alignment horizontal="left" vertical="center" wrapText="1"/>
    </xf>
    <xf numFmtId="0" fontId="10" fillId="0" borderId="5" xfId="2" applyFont="1" applyFill="1" applyBorder="1" applyAlignment="1" applyProtection="1">
      <alignment horizontal="left" vertical="center" wrapText="1"/>
    </xf>
    <xf numFmtId="0" fontId="10" fillId="0" borderId="3" xfId="2" applyFont="1" applyFill="1" applyBorder="1" applyAlignment="1" applyProtection="1">
      <alignment horizontal="left" vertical="center" wrapText="1"/>
    </xf>
    <xf numFmtId="0" fontId="10" fillId="0" borderId="31" xfId="2" applyFont="1" applyFill="1" applyBorder="1" applyAlignment="1" applyProtection="1">
      <alignment horizontal="left" vertical="center" wrapText="1"/>
    </xf>
    <xf numFmtId="0" fontId="10" fillId="0" borderId="25" xfId="2" applyFont="1" applyFill="1" applyBorder="1" applyAlignment="1" applyProtection="1">
      <alignment horizontal="left" vertical="center" wrapText="1"/>
    </xf>
    <xf numFmtId="0" fontId="10" fillId="0" borderId="1" xfId="0" applyFont="1" applyBorder="1" applyAlignment="1" applyProtection="1">
      <alignment horizontal="left" vertical="center" wrapText="1"/>
    </xf>
    <xf numFmtId="0" fontId="10" fillId="0" borderId="3" xfId="0" applyFont="1" applyBorder="1" applyAlignment="1" applyProtection="1">
      <alignment horizontal="left" vertical="center" wrapText="1"/>
    </xf>
    <xf numFmtId="0" fontId="14" fillId="0" borderId="45" xfId="2" applyFont="1" applyFill="1" applyBorder="1" applyAlignment="1" applyProtection="1">
      <alignment horizontal="center" vertical="center" wrapText="1"/>
    </xf>
    <xf numFmtId="0" fontId="14" fillId="0" borderId="5" xfId="2" applyFont="1" applyFill="1" applyBorder="1" applyAlignment="1" applyProtection="1">
      <alignment horizontal="center" vertical="center" wrapText="1"/>
    </xf>
    <xf numFmtId="0" fontId="14" fillId="0" borderId="25" xfId="2" applyFont="1" applyFill="1" applyBorder="1" applyAlignment="1" applyProtection="1">
      <alignment horizontal="center" vertical="center" wrapText="1"/>
    </xf>
    <xf numFmtId="0" fontId="10" fillId="0" borderId="31" xfId="2" applyFont="1" applyFill="1" applyBorder="1" applyAlignment="1" applyProtection="1">
      <alignment horizontal="center" vertical="center" wrapText="1"/>
    </xf>
    <xf numFmtId="0" fontId="10" fillId="0" borderId="3" xfId="2" applyFont="1" applyFill="1" applyBorder="1" applyAlignment="1" applyProtection="1">
      <alignment horizontal="center" vertical="center" wrapText="1"/>
    </xf>
    <xf numFmtId="0" fontId="10" fillId="0" borderId="45" xfId="2" applyFont="1" applyFill="1" applyBorder="1" applyAlignment="1" applyProtection="1">
      <alignment horizontal="center" vertical="center" wrapText="1"/>
    </xf>
    <xf numFmtId="0" fontId="8" fillId="14" borderId="44" xfId="0" applyFont="1" applyFill="1" applyBorder="1" applyAlignment="1" applyProtection="1">
      <alignment horizontal="center" vertical="center" wrapText="1"/>
    </xf>
    <xf numFmtId="0" fontId="8" fillId="19" borderId="11" xfId="0" applyFont="1" applyFill="1" applyBorder="1" applyAlignment="1" applyProtection="1">
      <alignment horizontal="center" vertical="center" wrapText="1"/>
    </xf>
    <xf numFmtId="0" fontId="10" fillId="0" borderId="32" xfId="2" applyFont="1" applyFill="1" applyBorder="1" applyAlignment="1" applyProtection="1">
      <alignment horizontal="left" vertical="center" wrapText="1"/>
    </xf>
    <xf numFmtId="0" fontId="10" fillId="0" borderId="58" xfId="0" applyFont="1" applyBorder="1" applyAlignment="1" applyProtection="1">
      <alignment horizontal="left" vertical="center" wrapText="1"/>
    </xf>
    <xf numFmtId="0" fontId="8" fillId="0" borderId="12" xfId="0" applyFont="1" applyBorder="1" applyAlignment="1" applyProtection="1">
      <alignment horizontal="center" vertical="top" wrapText="1"/>
    </xf>
    <xf numFmtId="0" fontId="8" fillId="0" borderId="31"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3" xfId="0" applyFont="1" applyBorder="1" applyAlignment="1" applyProtection="1">
      <alignment horizontal="center" vertical="top" wrapText="1"/>
    </xf>
    <xf numFmtId="0" fontId="24" fillId="0" borderId="22" xfId="0" applyFont="1" applyFill="1" applyBorder="1" applyAlignment="1" applyProtection="1">
      <alignment horizontal="center" vertical="top" wrapText="1"/>
    </xf>
    <xf numFmtId="0" fontId="24" fillId="0" borderId="29" xfId="0" applyFont="1" applyFill="1" applyBorder="1" applyAlignment="1" applyProtection="1">
      <alignment horizontal="center" vertical="top" wrapText="1"/>
    </xf>
    <xf numFmtId="0" fontId="24" fillId="0" borderId="10" xfId="0" applyFont="1" applyFill="1" applyBorder="1" applyAlignment="1" applyProtection="1">
      <alignment horizontal="center" vertical="top" wrapText="1"/>
    </xf>
    <xf numFmtId="0" fontId="24" fillId="0" borderId="31" xfId="0" applyFont="1" applyFill="1" applyBorder="1" applyAlignment="1" applyProtection="1">
      <alignment horizontal="center" vertical="top" wrapText="1"/>
    </xf>
    <xf numFmtId="0" fontId="24" fillId="0" borderId="5" xfId="0" applyFont="1" applyFill="1" applyBorder="1" applyAlignment="1" applyProtection="1">
      <alignment horizontal="center" vertical="top" wrapText="1"/>
    </xf>
    <xf numFmtId="0" fontId="24" fillId="0" borderId="3" xfId="0" applyFont="1" applyFill="1" applyBorder="1" applyAlignment="1" applyProtection="1">
      <alignment horizontal="center" vertical="top" wrapText="1"/>
    </xf>
    <xf numFmtId="0" fontId="8" fillId="0" borderId="5" xfId="0" applyFont="1" applyFill="1" applyBorder="1" applyAlignment="1" applyProtection="1">
      <alignment horizontal="center" vertical="top" wrapText="1"/>
    </xf>
    <xf numFmtId="0" fontId="0" fillId="0" borderId="22" xfId="0" applyFill="1" applyBorder="1" applyAlignment="1" applyProtection="1">
      <alignment horizontal="center" vertical="top" wrapText="1"/>
    </xf>
    <xf numFmtId="0" fontId="0" fillId="0" borderId="29" xfId="0" applyFill="1" applyBorder="1" applyAlignment="1" applyProtection="1">
      <alignment horizontal="center" vertical="top" wrapText="1"/>
    </xf>
    <xf numFmtId="0" fontId="0" fillId="0" borderId="10" xfId="0" applyFill="1" applyBorder="1" applyAlignment="1" applyProtection="1">
      <alignment horizontal="center" vertical="top" wrapText="1"/>
    </xf>
    <xf numFmtId="0" fontId="14" fillId="0" borderId="3" xfId="2" applyFont="1" applyFill="1" applyBorder="1" applyAlignment="1" applyProtection="1">
      <alignment horizontal="center" vertical="center" wrapText="1"/>
    </xf>
    <xf numFmtId="0" fontId="8" fillId="12" borderId="30" xfId="0" applyFont="1" applyFill="1" applyBorder="1" applyAlignment="1" applyProtection="1">
      <alignment horizontal="center" vertical="center" wrapText="1"/>
    </xf>
    <xf numFmtId="0" fontId="30" fillId="11" borderId="33" xfId="0" applyFont="1" applyFill="1" applyBorder="1" applyAlignment="1" applyProtection="1">
      <alignment horizontal="center" vertical="center" wrapText="1"/>
    </xf>
    <xf numFmtId="0" fontId="30" fillId="11" borderId="41" xfId="0" applyFont="1" applyFill="1" applyBorder="1" applyAlignment="1" applyProtection="1">
      <alignment horizontal="center" vertical="center" wrapText="1"/>
    </xf>
    <xf numFmtId="0" fontId="30" fillId="11" borderId="34" xfId="0" applyFont="1" applyFill="1" applyBorder="1" applyAlignment="1" applyProtection="1">
      <alignment horizontal="center" vertical="center" wrapText="1"/>
    </xf>
    <xf numFmtId="0" fontId="24" fillId="0" borderId="31" xfId="0" applyFont="1" applyFill="1" applyBorder="1" applyAlignment="1" applyProtection="1">
      <alignment horizontal="center" vertical="center"/>
    </xf>
    <xf numFmtId="0" fontId="24" fillId="0" borderId="5"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4" fillId="13" borderId="33" xfId="0" applyFont="1" applyFill="1" applyBorder="1" applyAlignment="1" applyProtection="1">
      <alignment horizontal="center" vertical="center" wrapText="1"/>
    </xf>
    <xf numFmtId="0" fontId="24" fillId="13" borderId="41" xfId="0" applyFont="1" applyFill="1" applyBorder="1" applyAlignment="1" applyProtection="1">
      <alignment horizontal="center" vertical="center" wrapText="1"/>
    </xf>
    <xf numFmtId="0" fontId="24" fillId="13" borderId="34" xfId="0" applyFont="1" applyFill="1" applyBorder="1" applyAlignment="1" applyProtection="1">
      <alignment horizontal="center" vertical="center" wrapText="1"/>
    </xf>
    <xf numFmtId="0" fontId="24" fillId="0" borderId="28" xfId="0" applyFont="1" applyFill="1" applyBorder="1" applyAlignment="1" applyProtection="1">
      <alignment horizontal="center" vertical="top" wrapText="1"/>
    </xf>
    <xf numFmtId="0" fontId="24" fillId="0" borderId="30" xfId="0" applyFont="1" applyFill="1" applyBorder="1" applyAlignment="1" applyProtection="1">
      <alignment horizontal="center" vertical="top" wrapText="1"/>
    </xf>
    <xf numFmtId="0" fontId="24" fillId="0" borderId="11" xfId="0" applyFont="1" applyFill="1" applyBorder="1" applyAlignment="1" applyProtection="1">
      <alignment horizontal="center" vertical="top" wrapText="1"/>
    </xf>
    <xf numFmtId="0" fontId="0" fillId="0" borderId="31" xfId="0" applyBorder="1" applyAlignment="1" applyProtection="1">
      <alignment horizontal="center"/>
    </xf>
    <xf numFmtId="0" fontId="0" fillId="0" borderId="5" xfId="0" applyBorder="1" applyAlignment="1" applyProtection="1">
      <alignment horizontal="center"/>
    </xf>
    <xf numFmtId="0" fontId="0" fillId="0" borderId="3" xfId="0" applyBorder="1" applyAlignment="1" applyProtection="1">
      <alignment horizontal="center"/>
    </xf>
    <xf numFmtId="0" fontId="24" fillId="13" borderId="13" xfId="0" applyFont="1" applyFill="1" applyBorder="1" applyAlignment="1" applyProtection="1">
      <alignment horizontal="center" vertical="center" wrapText="1"/>
    </xf>
    <xf numFmtId="0" fontId="8" fillId="0" borderId="31"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3" xfId="0" applyFont="1" applyFill="1" applyBorder="1" applyAlignment="1" applyProtection="1">
      <alignment horizontal="center"/>
    </xf>
    <xf numFmtId="0" fontId="24" fillId="0" borderId="31" xfId="0" applyFont="1" applyFill="1" applyBorder="1" applyAlignment="1" applyProtection="1">
      <alignment horizontal="center"/>
    </xf>
    <xf numFmtId="0" fontId="24" fillId="0" borderId="5" xfId="0" applyFont="1" applyFill="1" applyBorder="1" applyAlignment="1" applyProtection="1">
      <alignment horizontal="center"/>
    </xf>
    <xf numFmtId="0" fontId="24" fillId="0" borderId="3" xfId="0" applyFont="1" applyFill="1" applyBorder="1" applyAlignment="1" applyProtection="1">
      <alignment horizontal="center"/>
    </xf>
    <xf numFmtId="0" fontId="22" fillId="0" borderId="28" xfId="5" applyFill="1" applyBorder="1" applyAlignment="1" applyProtection="1">
      <alignment horizontal="center" vertical="top" wrapText="1"/>
    </xf>
    <xf numFmtId="0" fontId="24" fillId="0" borderId="26" xfId="0" applyFont="1" applyFill="1" applyBorder="1" applyAlignment="1" applyProtection="1">
      <alignment horizontal="center" vertical="top" wrapText="1"/>
    </xf>
    <xf numFmtId="0" fontId="24" fillId="0" borderId="24" xfId="0" applyFont="1" applyFill="1" applyBorder="1" applyAlignment="1" applyProtection="1">
      <alignment horizontal="center" vertical="top" wrapText="1"/>
    </xf>
    <xf numFmtId="0" fontId="24" fillId="0" borderId="6" xfId="0" applyFont="1" applyFill="1" applyBorder="1" applyAlignment="1" applyProtection="1">
      <alignment horizontal="center" vertical="top" wrapText="1"/>
    </xf>
    <xf numFmtId="0" fontId="20" fillId="9" borderId="19" xfId="0" applyFont="1" applyFill="1" applyBorder="1" applyAlignment="1" applyProtection="1">
      <alignment horizontal="center"/>
    </xf>
    <xf numFmtId="0" fontId="20" fillId="9" borderId="20" xfId="0" applyFont="1" applyFill="1" applyBorder="1" applyAlignment="1" applyProtection="1">
      <alignment horizontal="center"/>
    </xf>
    <xf numFmtId="0" fontId="27" fillId="0" borderId="39" xfId="0" applyFont="1" applyBorder="1" applyProtection="1"/>
    <xf numFmtId="0" fontId="27" fillId="0" borderId="56" xfId="0" applyFont="1" applyBorder="1" applyProtection="1"/>
    <xf numFmtId="0" fontId="27" fillId="0" borderId="51" xfId="0" applyFont="1" applyBorder="1" applyProtection="1"/>
    <xf numFmtId="0" fontId="27" fillId="0" borderId="23" xfId="0" applyFont="1" applyBorder="1" applyProtection="1"/>
    <xf numFmtId="0" fontId="27" fillId="0" borderId="53" xfId="0" applyFont="1" applyBorder="1" applyProtection="1"/>
    <xf numFmtId="0" fontId="27" fillId="0" borderId="18" xfId="0" applyFont="1" applyBorder="1" applyProtection="1"/>
    <xf numFmtId="0" fontId="27" fillId="0" borderId="43" xfId="0" applyFont="1" applyBorder="1" applyProtection="1"/>
    <xf numFmtId="0" fontId="27" fillId="0" borderId="40" xfId="0" applyFont="1" applyBorder="1" applyProtection="1"/>
    <xf numFmtId="49" fontId="8" fillId="0" borderId="22" xfId="0" applyNumberFormat="1" applyFont="1" applyBorder="1" applyAlignment="1" applyProtection="1">
      <alignment horizontal="center" vertical="top" wrapText="1"/>
    </xf>
    <xf numFmtId="49" fontId="8" fillId="0" borderId="10" xfId="0" applyNumberFormat="1" applyFont="1" applyBorder="1" applyAlignment="1" applyProtection="1">
      <alignment horizontal="center" vertical="top" wrapText="1"/>
    </xf>
    <xf numFmtId="49" fontId="8" fillId="0" borderId="1" xfId="0" applyNumberFormat="1" applyFont="1" applyBorder="1" applyAlignment="1" applyProtection="1">
      <alignment horizontal="center" vertical="center" wrapText="1"/>
    </xf>
    <xf numFmtId="49" fontId="8" fillId="0" borderId="15" xfId="0" applyNumberFormat="1" applyFont="1" applyBorder="1" applyAlignment="1" applyProtection="1">
      <alignment horizontal="center" vertical="center" wrapText="1"/>
    </xf>
    <xf numFmtId="49" fontId="8" fillId="0" borderId="1" xfId="0" applyNumberFormat="1" applyFont="1" applyBorder="1" applyAlignment="1" applyProtection="1">
      <alignment horizontal="left" vertical="center" wrapText="1"/>
    </xf>
    <xf numFmtId="49" fontId="8" fillId="0" borderId="15" xfId="0" applyNumberFormat="1" applyFont="1" applyBorder="1" applyAlignment="1" applyProtection="1">
      <alignment horizontal="left" vertical="center" wrapText="1"/>
    </xf>
    <xf numFmtId="49" fontId="8" fillId="0" borderId="30" xfId="0" applyNumberFormat="1" applyFont="1" applyFill="1" applyBorder="1" applyAlignment="1" applyProtection="1">
      <alignment horizontal="center" vertical="center" wrapText="1"/>
    </xf>
    <xf numFmtId="49" fontId="8" fillId="0" borderId="11" xfId="0" applyNumberFormat="1" applyFont="1" applyFill="1" applyBorder="1" applyAlignment="1" applyProtection="1">
      <alignment horizontal="center" vertical="center" wrapText="1"/>
    </xf>
    <xf numFmtId="49" fontId="8" fillId="0" borderId="28" xfId="0" applyNumberFormat="1" applyFont="1" applyFill="1" applyBorder="1" applyAlignment="1" applyProtection="1">
      <alignment horizontal="center" vertical="center" wrapText="1"/>
    </xf>
    <xf numFmtId="49" fontId="8" fillId="0" borderId="31" xfId="0" applyNumberFormat="1" applyFont="1" applyBorder="1" applyAlignment="1" applyProtection="1">
      <alignment horizontal="center" vertical="top" wrapText="1"/>
    </xf>
    <xf numFmtId="49" fontId="8" fillId="0" borderId="5" xfId="0" applyNumberFormat="1" applyFont="1" applyBorder="1" applyAlignment="1" applyProtection="1">
      <alignment horizontal="center" vertical="top" wrapText="1"/>
    </xf>
    <xf numFmtId="49" fontId="8" fillId="0" borderId="3" xfId="0" applyNumberFormat="1" applyFont="1" applyBorder="1" applyAlignment="1" applyProtection="1">
      <alignment horizontal="center" vertical="top" wrapText="1"/>
    </xf>
    <xf numFmtId="49" fontId="8" fillId="0" borderId="13" xfId="0" applyNumberFormat="1" applyFont="1" applyFill="1" applyBorder="1" applyAlignment="1" applyProtection="1">
      <alignment horizontal="center" vertical="center" wrapText="1"/>
    </xf>
    <xf numFmtId="0" fontId="20" fillId="9" borderId="7" xfId="0" applyFont="1" applyFill="1" applyBorder="1" applyAlignment="1" applyProtection="1">
      <alignment horizontal="center" vertical="top" wrapText="1"/>
    </xf>
    <xf numFmtId="0" fontId="20" fillId="9" borderId="8" xfId="0" applyFont="1" applyFill="1" applyBorder="1" applyAlignment="1" applyProtection="1">
      <alignment horizontal="center" vertical="top" wrapText="1"/>
    </xf>
    <xf numFmtId="49" fontId="8" fillId="0" borderId="1" xfId="0" applyNumberFormat="1" applyFont="1" applyBorder="1" applyAlignment="1" applyProtection="1">
      <alignment horizontal="center" vertical="top" wrapText="1"/>
    </xf>
    <xf numFmtId="49" fontId="8" fillId="0" borderId="15" xfId="0" applyNumberFormat="1" applyFont="1" applyBorder="1" applyAlignment="1" applyProtection="1">
      <alignment horizontal="center" vertical="top" wrapText="1"/>
    </xf>
    <xf numFmtId="49" fontId="0" fillId="0" borderId="28" xfId="0" applyNumberFormat="1" applyFill="1" applyBorder="1" applyAlignment="1" applyProtection="1">
      <alignment horizontal="center" vertical="center" wrapText="1"/>
    </xf>
    <xf numFmtId="49" fontId="0" fillId="0" borderId="44" xfId="0" applyNumberFormat="1" applyFill="1" applyBorder="1" applyAlignment="1" applyProtection="1">
      <alignment horizontal="center" vertical="center" wrapText="1"/>
    </xf>
    <xf numFmtId="49" fontId="10" fillId="0" borderId="28" xfId="0" applyNumberFormat="1" applyFont="1" applyFill="1" applyBorder="1" applyAlignment="1" applyProtection="1">
      <alignment horizontal="center" vertical="center" wrapText="1"/>
    </xf>
    <xf numFmtId="49" fontId="10" fillId="0" borderId="30" xfId="0" applyNumberFormat="1" applyFont="1" applyFill="1" applyBorder="1" applyAlignment="1" applyProtection="1">
      <alignment horizontal="center" vertical="center" wrapText="1"/>
    </xf>
    <xf numFmtId="0" fontId="0" fillId="14" borderId="28" xfId="0" applyNumberFormat="1" applyFill="1" applyBorder="1" applyAlignment="1" applyProtection="1">
      <alignment horizontal="center" vertical="center" wrapText="1"/>
    </xf>
    <xf numFmtId="0" fontId="0" fillId="14" borderId="44" xfId="0" applyNumberFormat="1" applyFill="1" applyBorder="1" applyAlignment="1" applyProtection="1">
      <alignment horizontal="center" vertical="center" wrapText="1"/>
    </xf>
    <xf numFmtId="49" fontId="8" fillId="0" borderId="22" xfId="0" applyNumberFormat="1" applyFont="1" applyBorder="1" applyAlignment="1" applyProtection="1">
      <alignment horizontal="center" vertical="center" wrapText="1"/>
    </xf>
    <xf numFmtId="49" fontId="8" fillId="0" borderId="29" xfId="0" applyNumberFormat="1" applyFont="1" applyBorder="1" applyAlignment="1" applyProtection="1">
      <alignment horizontal="center" vertical="center" wrapText="1"/>
    </xf>
    <xf numFmtId="0" fontId="8" fillId="14" borderId="28" xfId="0" applyNumberFormat="1" applyFont="1" applyFill="1" applyBorder="1" applyAlignment="1" applyProtection="1">
      <alignment horizontal="center" vertical="center" wrapText="1"/>
    </xf>
    <xf numFmtId="0" fontId="8" fillId="14" borderId="30" xfId="0" applyNumberFormat="1" applyFont="1" applyFill="1" applyBorder="1" applyAlignment="1" applyProtection="1">
      <alignment horizontal="center" vertical="center" wrapText="1"/>
    </xf>
    <xf numFmtId="49" fontId="8" fillId="0" borderId="31" xfId="0" applyNumberFormat="1" applyFont="1" applyBorder="1" applyAlignment="1" applyProtection="1">
      <alignment horizontal="center" vertical="center" wrapText="1"/>
    </xf>
    <xf numFmtId="49" fontId="8" fillId="0" borderId="3" xfId="0" applyNumberFormat="1" applyFont="1" applyBorder="1" applyAlignment="1" applyProtection="1">
      <alignment horizontal="center" vertical="center" wrapText="1"/>
    </xf>
    <xf numFmtId="0" fontId="8" fillId="0" borderId="1" xfId="0" applyNumberFormat="1" applyFont="1" applyBorder="1" applyAlignment="1" applyProtection="1">
      <alignment horizontal="center" vertical="top" wrapText="1"/>
    </xf>
    <xf numFmtId="0" fontId="8" fillId="0" borderId="15" xfId="0" applyNumberFormat="1" applyFont="1" applyBorder="1" applyAlignment="1" applyProtection="1">
      <alignment horizontal="center" vertical="top" wrapText="1"/>
    </xf>
    <xf numFmtId="49" fontId="8" fillId="0" borderId="10" xfId="0" applyNumberFormat="1" applyFont="1" applyBorder="1" applyAlignment="1" applyProtection="1">
      <alignment horizontal="center" vertical="center" wrapText="1"/>
    </xf>
    <xf numFmtId="49" fontId="8" fillId="0" borderId="5"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8" fillId="0" borderId="29" xfId="0" applyNumberFormat="1" applyFont="1" applyBorder="1" applyAlignment="1" applyProtection="1">
      <alignment horizontal="left" vertical="top" wrapText="1"/>
    </xf>
    <xf numFmtId="0" fontId="8" fillId="0" borderId="10" xfId="0" applyNumberFormat="1" applyFont="1" applyBorder="1" applyAlignment="1" applyProtection="1">
      <alignment horizontal="left" vertical="top" wrapText="1"/>
    </xf>
    <xf numFmtId="0" fontId="8" fillId="0" borderId="5" xfId="0" applyNumberFormat="1" applyFont="1" applyBorder="1" applyAlignment="1" applyProtection="1">
      <alignment horizontal="center" vertical="top" wrapText="1"/>
    </xf>
    <xf numFmtId="0" fontId="8" fillId="0" borderId="3" xfId="0" applyNumberFormat="1" applyFont="1" applyBorder="1" applyAlignment="1" applyProtection="1">
      <alignment horizontal="center" vertical="top" wrapText="1"/>
    </xf>
    <xf numFmtId="0" fontId="8" fillId="14" borderId="11" xfId="0" applyNumberFormat="1" applyFont="1" applyFill="1" applyBorder="1" applyAlignment="1" applyProtection="1">
      <alignment horizontal="center" vertical="center" wrapText="1"/>
    </xf>
    <xf numFmtId="49" fontId="8" fillId="0" borderId="29" xfId="0" applyNumberFormat="1" applyFont="1" applyBorder="1" applyAlignment="1" applyProtection="1">
      <alignment horizontal="center" vertical="top" wrapText="1"/>
    </xf>
    <xf numFmtId="49" fontId="0" fillId="0" borderId="22" xfId="0" applyNumberFormat="1" applyFill="1" applyBorder="1" applyAlignment="1" applyProtection="1">
      <alignment horizontal="center" vertical="center" wrapText="1"/>
    </xf>
    <xf numFmtId="49" fontId="0" fillId="0" borderId="10" xfId="0" applyNumberFormat="1" applyFill="1" applyBorder="1" applyAlignment="1" applyProtection="1">
      <alignment horizontal="center" vertical="center" wrapText="1"/>
    </xf>
    <xf numFmtId="49" fontId="8" fillId="0" borderId="50" xfId="0" applyNumberFormat="1" applyFont="1" applyBorder="1" applyAlignment="1" applyProtection="1">
      <alignment horizontal="center" vertical="top" wrapText="1"/>
    </xf>
    <xf numFmtId="49" fontId="8" fillId="0" borderId="1" xfId="0" applyNumberFormat="1" applyFont="1" applyFill="1" applyBorder="1" applyAlignment="1" applyProtection="1">
      <alignment horizontal="center" vertical="top" wrapText="1"/>
    </xf>
    <xf numFmtId="49" fontId="8" fillId="0" borderId="15" xfId="0" applyNumberFormat="1" applyFont="1" applyFill="1" applyBorder="1" applyAlignment="1" applyProtection="1">
      <alignment horizontal="center" vertical="top" wrapText="1"/>
    </xf>
    <xf numFmtId="49" fontId="8" fillId="0" borderId="22" xfId="0" applyNumberFormat="1" applyFont="1" applyFill="1" applyBorder="1" applyAlignment="1" applyProtection="1">
      <alignment horizontal="center" vertical="top" wrapText="1"/>
    </xf>
    <xf numFmtId="49" fontId="8" fillId="0" borderId="10" xfId="0" applyNumberFormat="1" applyFont="1" applyFill="1" applyBorder="1" applyAlignment="1" applyProtection="1">
      <alignment horizontal="center" vertical="top" wrapText="1"/>
    </xf>
    <xf numFmtId="49" fontId="8" fillId="0" borderId="3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vertical="center" wrapText="1"/>
    </xf>
    <xf numFmtId="0" fontId="8" fillId="0" borderId="22" xfId="0" applyNumberFormat="1" applyFont="1" applyBorder="1" applyAlignment="1" applyProtection="1">
      <alignment horizontal="left" vertical="top" wrapText="1"/>
    </xf>
    <xf numFmtId="49" fontId="8" fillId="0" borderId="5" xfId="0" applyNumberFormat="1" applyFont="1" applyFill="1" applyBorder="1" applyAlignment="1" applyProtection="1">
      <alignment horizontal="center" vertical="top" wrapText="1"/>
    </xf>
    <xf numFmtId="49" fontId="8" fillId="0" borderId="3" xfId="0" applyNumberFormat="1" applyFont="1" applyFill="1" applyBorder="1" applyAlignment="1" applyProtection="1">
      <alignment horizontal="center" vertical="top" wrapText="1"/>
    </xf>
    <xf numFmtId="49" fontId="8" fillId="0" borderId="31" xfId="0" applyNumberFormat="1" applyFont="1" applyFill="1" applyBorder="1" applyAlignment="1" applyProtection="1">
      <alignment horizontal="center" vertical="top" wrapText="1"/>
    </xf>
    <xf numFmtId="49" fontId="8" fillId="0" borderId="46" xfId="0" applyNumberFormat="1" applyFont="1" applyBorder="1" applyAlignment="1" applyProtection="1">
      <alignment horizontal="center" vertical="top" wrapText="1"/>
    </xf>
    <xf numFmtId="49" fontId="8" fillId="0" borderId="22" xfId="0" applyNumberFormat="1" applyFont="1" applyFill="1" applyBorder="1" applyAlignment="1" applyProtection="1">
      <alignment horizontal="center" vertical="center" wrapText="1"/>
    </xf>
    <xf numFmtId="49" fontId="8" fillId="0" borderId="10" xfId="0" applyNumberFormat="1" applyFont="1" applyFill="1" applyBorder="1" applyAlignment="1" applyProtection="1">
      <alignment horizontal="center" vertical="center" wrapText="1"/>
    </xf>
    <xf numFmtId="49" fontId="8" fillId="0" borderId="29" xfId="0" applyNumberFormat="1" applyFont="1" applyFill="1" applyBorder="1" applyAlignment="1" applyProtection="1">
      <alignment horizontal="center" vertical="center" wrapText="1"/>
    </xf>
    <xf numFmtId="49" fontId="8" fillId="0" borderId="22" xfId="0" applyNumberFormat="1" applyFont="1" applyBorder="1" applyAlignment="1" applyProtection="1">
      <alignment horizontal="left" vertical="top" wrapText="1"/>
    </xf>
    <xf numFmtId="49" fontId="8" fillId="0" borderId="10" xfId="0" applyNumberFormat="1" applyFont="1" applyBorder="1" applyAlignment="1" applyProtection="1">
      <alignment horizontal="left" vertical="top" wrapText="1"/>
    </xf>
    <xf numFmtId="49" fontId="10" fillId="0" borderId="22" xfId="0" applyNumberFormat="1" applyFont="1" applyBorder="1" applyAlignment="1" applyProtection="1">
      <alignment horizontal="center" vertical="top" wrapText="1"/>
    </xf>
    <xf numFmtId="49" fontId="10" fillId="0" borderId="29" xfId="0" applyNumberFormat="1" applyFont="1" applyBorder="1" applyAlignment="1" applyProtection="1">
      <alignment horizontal="center" vertical="top" wrapText="1"/>
    </xf>
    <xf numFmtId="0" fontId="8" fillId="0" borderId="31" xfId="0" applyNumberFormat="1" applyFont="1" applyBorder="1" applyAlignment="1" applyProtection="1">
      <alignment horizontal="center" vertical="top" wrapText="1"/>
    </xf>
    <xf numFmtId="0" fontId="10" fillId="0" borderId="22" xfId="0" applyNumberFormat="1" applyFont="1" applyBorder="1" applyAlignment="1" applyProtection="1">
      <alignment horizontal="left" vertical="top" wrapText="1"/>
    </xf>
    <xf numFmtId="0" fontId="10" fillId="0" borderId="29" xfId="0" applyNumberFormat="1" applyFont="1" applyBorder="1" applyAlignment="1" applyProtection="1">
      <alignment horizontal="left" vertical="top" wrapText="1"/>
    </xf>
    <xf numFmtId="0" fontId="8" fillId="0" borderId="22" xfId="0" applyNumberFormat="1" applyFont="1" applyFill="1" applyBorder="1" applyAlignment="1" applyProtection="1">
      <alignment horizontal="left" vertical="top" wrapText="1"/>
    </xf>
    <xf numFmtId="0" fontId="8" fillId="0" borderId="29" xfId="0" applyNumberFormat="1" applyFont="1" applyFill="1" applyBorder="1" applyAlignment="1" applyProtection="1">
      <alignment horizontal="left" vertical="top" wrapText="1"/>
    </xf>
    <xf numFmtId="0" fontId="8" fillId="0" borderId="10" xfId="0" applyNumberFormat="1" applyFont="1" applyFill="1" applyBorder="1" applyAlignment="1" applyProtection="1">
      <alignment horizontal="left" vertical="top" wrapText="1"/>
    </xf>
    <xf numFmtId="0" fontId="8" fillId="0" borderId="31" xfId="0" applyNumberFormat="1" applyFont="1" applyFill="1" applyBorder="1" applyAlignment="1" applyProtection="1">
      <alignment horizontal="center" vertical="top" wrapText="1"/>
    </xf>
    <xf numFmtId="0" fontId="8" fillId="0" borderId="5" xfId="0" applyNumberFormat="1" applyFont="1" applyFill="1" applyBorder="1" applyAlignment="1" applyProtection="1">
      <alignment horizontal="center" vertical="top" wrapText="1"/>
    </xf>
    <xf numFmtId="0" fontId="8" fillId="0" borderId="3" xfId="0" applyNumberFormat="1" applyFont="1" applyFill="1" applyBorder="1" applyAlignment="1" applyProtection="1">
      <alignment horizontal="center" vertical="top" wrapText="1"/>
    </xf>
    <xf numFmtId="49" fontId="8" fillId="0" borderId="12" xfId="0" applyNumberFormat="1" applyFont="1" applyBorder="1" applyAlignment="1" applyProtection="1">
      <alignment horizontal="left" vertical="center" wrapText="1"/>
    </xf>
    <xf numFmtId="49" fontId="10" fillId="0" borderId="31" xfId="2" applyNumberFormat="1" applyFont="1" applyFill="1" applyBorder="1" applyAlignment="1" applyProtection="1">
      <alignment horizontal="center" vertical="center" wrapText="1"/>
    </xf>
    <xf numFmtId="49" fontId="10" fillId="0" borderId="5" xfId="2" applyNumberFormat="1" applyFont="1" applyFill="1" applyBorder="1" applyAlignment="1" applyProtection="1">
      <alignment horizontal="center" vertical="center" wrapText="1"/>
    </xf>
    <xf numFmtId="49" fontId="8" fillId="0" borderId="22" xfId="0" applyNumberFormat="1" applyFont="1" applyBorder="1" applyAlignment="1" applyProtection="1">
      <alignment horizontal="left" vertical="center" wrapText="1"/>
    </xf>
    <xf numFmtId="49" fontId="8" fillId="0" borderId="29" xfId="0" applyNumberFormat="1" applyFont="1" applyBorder="1" applyAlignment="1" applyProtection="1">
      <alignment horizontal="left" vertical="center" wrapText="1"/>
    </xf>
    <xf numFmtId="49" fontId="8" fillId="0" borderId="10" xfId="0" applyNumberFormat="1" applyFont="1" applyBorder="1" applyAlignment="1" applyProtection="1">
      <alignment horizontal="left" vertical="center" wrapText="1"/>
    </xf>
    <xf numFmtId="49" fontId="8" fillId="0" borderId="31" xfId="0" applyNumberFormat="1" applyFont="1" applyBorder="1" applyAlignment="1" applyProtection="1">
      <alignment horizontal="center" vertical="center"/>
    </xf>
    <xf numFmtId="49" fontId="8" fillId="0" borderId="3" xfId="0" applyNumberFormat="1" applyFont="1" applyBorder="1" applyAlignment="1" applyProtection="1">
      <alignment horizontal="center" vertical="center"/>
    </xf>
    <xf numFmtId="49" fontId="8" fillId="0" borderId="5" xfId="0" applyNumberFormat="1" applyFont="1" applyBorder="1" applyAlignment="1" applyProtection="1">
      <alignment horizontal="center" vertical="center"/>
    </xf>
    <xf numFmtId="49" fontId="10" fillId="0" borderId="29" xfId="4" applyNumberFormat="1" applyFont="1" applyFill="1" applyBorder="1" applyAlignment="1" applyProtection="1">
      <alignment horizontal="center" vertical="center" wrapText="1"/>
    </xf>
    <xf numFmtId="49" fontId="8" fillId="0" borderId="1" xfId="0" applyNumberFormat="1" applyFont="1" applyBorder="1" applyAlignment="1" applyProtection="1">
      <alignment vertical="center" wrapText="1"/>
    </xf>
    <xf numFmtId="49" fontId="8" fillId="0" borderId="5" xfId="0" applyNumberFormat="1" applyFont="1" applyBorder="1" applyAlignment="1" applyProtection="1">
      <alignment horizontal="center" vertical="center" wrapText="1"/>
    </xf>
    <xf numFmtId="49" fontId="10" fillId="0" borderId="31"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3" xfId="1" applyNumberFormat="1" applyFont="1" applyFill="1" applyBorder="1" applyAlignment="1" applyProtection="1">
      <alignment horizontal="center" vertical="center" wrapText="1"/>
    </xf>
    <xf numFmtId="49" fontId="10" fillId="10" borderId="31" xfId="1" applyNumberFormat="1" applyFont="1" applyFill="1" applyBorder="1" applyAlignment="1" applyProtection="1">
      <alignment horizontal="center" vertical="center" wrapText="1"/>
    </xf>
    <xf numFmtId="49" fontId="10" fillId="10" borderId="5" xfId="1"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horizontal="center" vertical="center" wrapText="1"/>
    </xf>
    <xf numFmtId="0" fontId="23" fillId="0" borderId="5" xfId="5" applyNumberFormat="1" applyFont="1" applyBorder="1" applyAlignment="1" applyProtection="1">
      <alignment horizontal="center" vertical="top" wrapText="1"/>
    </xf>
    <xf numFmtId="0" fontId="24" fillId="0" borderId="3" xfId="0" applyNumberFormat="1" applyFont="1" applyBorder="1" applyAlignment="1" applyProtection="1">
      <alignment horizontal="center" vertical="top" wrapText="1"/>
    </xf>
    <xf numFmtId="49" fontId="8" fillId="0" borderId="29" xfId="0" applyNumberFormat="1" applyFont="1" applyFill="1" applyBorder="1" applyAlignment="1" applyProtection="1">
      <alignment horizontal="left" vertical="center" wrapText="1"/>
    </xf>
    <xf numFmtId="49" fontId="8" fillId="0" borderId="10" xfId="0" applyNumberFormat="1" applyFont="1" applyFill="1" applyBorder="1" applyAlignment="1" applyProtection="1">
      <alignment horizontal="left" vertical="center" wrapText="1"/>
    </xf>
    <xf numFmtId="0" fontId="8" fillId="0" borderId="31" xfId="0" applyNumberFormat="1" applyFont="1" applyBorder="1" applyAlignment="1" applyProtection="1">
      <alignment horizontal="center" vertical="center" wrapText="1"/>
    </xf>
    <xf numFmtId="0" fontId="8" fillId="0" borderId="3" xfId="0" applyNumberFormat="1" applyFont="1" applyBorder="1" applyAlignment="1" applyProtection="1">
      <alignment horizontal="center" vertical="center" wrapText="1"/>
    </xf>
    <xf numFmtId="0" fontId="8" fillId="14" borderId="13" xfId="0" applyNumberFormat="1" applyFont="1" applyFill="1" applyBorder="1" applyAlignment="1" applyProtection="1">
      <alignment horizontal="center" vertical="center" wrapText="1"/>
    </xf>
    <xf numFmtId="0" fontId="23" fillId="0" borderId="31" xfId="5" applyNumberFormat="1" applyFont="1" applyBorder="1" applyAlignment="1" applyProtection="1">
      <alignment horizontal="center" vertical="top" wrapText="1"/>
    </xf>
    <xf numFmtId="0" fontId="8" fillId="0" borderId="5" xfId="0" applyNumberFormat="1" applyFont="1" applyBorder="1" applyAlignment="1" applyProtection="1">
      <alignment horizontal="center" vertical="center" wrapText="1"/>
    </xf>
    <xf numFmtId="0" fontId="20" fillId="9" borderId="7" xfId="0" applyFont="1" applyFill="1" applyBorder="1" applyAlignment="1" applyProtection="1">
      <alignment horizontal="center" vertical="center" wrapText="1"/>
    </xf>
    <xf numFmtId="0" fontId="20" fillId="9" borderId="8" xfId="0" applyFont="1" applyFill="1" applyBorder="1" applyAlignment="1" applyProtection="1">
      <alignment horizontal="center" vertical="center" wrapText="1"/>
    </xf>
    <xf numFmtId="0" fontId="27" fillId="0" borderId="14" xfId="0" applyFont="1" applyBorder="1" applyAlignment="1" applyProtection="1">
      <alignment wrapText="1"/>
    </xf>
    <xf numFmtId="0" fontId="27" fillId="0" borderId="15" xfId="0" applyFont="1" applyBorder="1" applyAlignment="1" applyProtection="1">
      <alignment wrapText="1"/>
    </xf>
    <xf numFmtId="0" fontId="27" fillId="0" borderId="12" xfId="0" applyFont="1" applyBorder="1" applyAlignment="1" applyProtection="1">
      <alignment wrapText="1"/>
    </xf>
    <xf numFmtId="0" fontId="27" fillId="0" borderId="1" xfId="0" applyFont="1" applyBorder="1" applyAlignment="1" applyProtection="1">
      <alignment wrapText="1"/>
    </xf>
    <xf numFmtId="0" fontId="27" fillId="0" borderId="19" xfId="0" applyFont="1" applyBorder="1" applyAlignment="1" applyProtection="1">
      <alignment wrapText="1"/>
    </xf>
    <xf numFmtId="0" fontId="27" fillId="0" borderId="52" xfId="0" applyFont="1" applyBorder="1" applyAlignment="1" applyProtection="1">
      <alignment wrapText="1"/>
    </xf>
    <xf numFmtId="0" fontId="8" fillId="7"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8" fillId="7" borderId="31"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31" xfId="0" applyFont="1" applyBorder="1" applyAlignment="1">
      <alignment horizontal="left" vertical="center" wrapText="1"/>
    </xf>
    <xf numFmtId="0" fontId="8" fillId="0" borderId="5" xfId="0" applyFont="1" applyBorder="1" applyAlignment="1">
      <alignment horizontal="left" vertical="center" wrapText="1"/>
    </xf>
    <xf numFmtId="0" fontId="8" fillId="0" borderId="3" xfId="0" applyFont="1" applyBorder="1" applyAlignment="1">
      <alignment horizontal="left" vertical="center" wrapText="1"/>
    </xf>
  </cellXfs>
  <cellStyles count="10">
    <cellStyle name="Bad" xfId="8" builtinId="27"/>
    <cellStyle name="Good" xfId="7" builtinId="26"/>
    <cellStyle name="Hyperlink" xfId="5" builtinId="8"/>
    <cellStyle name="Neutral" xfId="9" builtinId="28"/>
    <cellStyle name="Normal" xfId="0" builtinId="0"/>
    <cellStyle name="Normal 5" xfId="6" xr:uid="{BCEFEDD6-034B-402A-BE2A-CF05D6DC8B0B}"/>
    <cellStyle name="Standard 2" xfId="1" xr:uid="{00000000-0005-0000-0000-000002000000}"/>
    <cellStyle name="Standard 4" xfId="2" xr:uid="{00000000-0005-0000-0000-000003000000}"/>
    <cellStyle name="Standard_Bewertungskriterien_Food_2006" xfId="4" xr:uid="{00000000-0005-0000-0000-000004000000}"/>
    <cellStyle name="Standard_Tabelle1" xfId="3" xr:uid="{00000000-0005-0000-0000-000005000000}"/>
  </cellStyles>
  <dxfs count="167">
    <dxf>
      <fill>
        <patternFill>
          <bgColor theme="3" tint="0.39994506668294322"/>
        </patternFill>
      </fill>
    </dxf>
    <dxf>
      <fill>
        <patternFill>
          <bgColor theme="3" tint="0.79998168889431442"/>
        </patternFill>
      </fill>
    </dxf>
    <dxf>
      <fill>
        <patternFill>
          <bgColor theme="8"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7" tint="0.59996337778862885"/>
        </patternFill>
      </fill>
    </dxf>
    <dxf>
      <font>
        <color auto="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darkUp">
          <fgColor theme="0"/>
          <bgColor theme="0" tint="-4.9989318521683403E-2"/>
        </patternFill>
      </fill>
    </dxf>
    <dxf>
      <font>
        <color rgb="FF9C0006"/>
      </font>
      <fill>
        <patternFill>
          <bgColor rgb="FFFFD1D1"/>
        </patternFill>
      </fill>
    </dxf>
    <dxf>
      <font>
        <color rgb="FF9C5700"/>
      </font>
      <fill>
        <patternFill>
          <bgColor theme="7" tint="0.79998168889431442"/>
        </patternFill>
      </fill>
    </dxf>
    <dxf>
      <font>
        <color rgb="FF006100"/>
      </font>
      <fill>
        <patternFill>
          <bgColor theme="9" tint="0.79998168889431442"/>
        </patternFill>
      </fill>
    </dxf>
    <dxf>
      <font>
        <color rgb="FF9C5700"/>
      </font>
      <fill>
        <patternFill patternType="darkUp">
          <fgColor theme="0"/>
          <bgColor rgb="FFFFF2CC"/>
        </patternFill>
      </fill>
    </dxf>
    <dxf>
      <font>
        <color rgb="FF9C5700"/>
      </font>
      <fill>
        <patternFill patternType="darkUp">
          <fgColor theme="0"/>
          <bgColor rgb="FFFFF2CC"/>
        </patternFill>
      </fill>
    </dxf>
    <dxf>
      <font>
        <color rgb="FF006100"/>
      </font>
      <fill>
        <patternFill patternType="lightUp">
          <fgColor rgb="FFFFF2CC"/>
          <bgColor rgb="FFE2EFDA"/>
        </patternFill>
      </fill>
    </dxf>
    <dxf>
      <font>
        <color rgb="FF9C0006"/>
      </font>
      <fill>
        <patternFill>
          <bgColor rgb="FFFFD1D1"/>
        </patternFill>
      </fill>
    </dxf>
    <dxf>
      <font>
        <color rgb="FF9C5700"/>
      </font>
      <fill>
        <patternFill>
          <bgColor theme="7" tint="0.79998168889431442"/>
        </patternFill>
      </fill>
    </dxf>
    <dxf>
      <font>
        <color rgb="FF006100"/>
      </font>
      <fill>
        <patternFill>
          <bgColor theme="9" tint="0.79998168889431442"/>
        </patternFill>
      </fill>
    </dxf>
    <dxf>
      <font>
        <color rgb="FF9C0006"/>
      </font>
      <fill>
        <patternFill>
          <bgColor rgb="FFFFD1D1"/>
        </patternFill>
      </fill>
    </dxf>
    <dxf>
      <font>
        <color rgb="FF9C5700"/>
      </font>
      <fill>
        <patternFill>
          <bgColor theme="7" tint="0.79998168889431442"/>
        </patternFill>
      </fill>
    </dxf>
    <dxf>
      <font>
        <color rgb="FF006100"/>
      </font>
      <fill>
        <patternFill>
          <bgColor theme="9" tint="0.79998168889431442"/>
        </patternFill>
      </fill>
    </dxf>
  </dxfs>
  <tableStyles count="0" defaultTableStyle="TableStyleMedium2" defaultPivotStyle="PivotStyleLight16"/>
  <colors>
    <mruColors>
      <color rgb="FFFFD1D1"/>
      <color rgb="FFFFF2CC"/>
      <color rgb="FFE2EFDA"/>
      <color rgb="FFFFB3B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525879</xdr:colOff>
      <xdr:row>31</xdr:row>
      <xdr:rowOff>249489</xdr:rowOff>
    </xdr:from>
    <xdr:ext cx="5567264" cy="3172963"/>
    <xdr:pic>
      <xdr:nvPicPr>
        <xdr:cNvPr id="2" name="Picture 1">
          <a:extLst>
            <a:ext uri="{FF2B5EF4-FFF2-40B4-BE49-F238E27FC236}">
              <a16:creationId xmlns:a16="http://schemas.microsoft.com/office/drawing/2014/main" id="{A53CF794-2753-48E9-8A2D-BC95D96E8B58}"/>
            </a:ext>
          </a:extLst>
        </xdr:cNvPr>
        <xdr:cNvPicPr>
          <a:picLocks noChangeAspect="1"/>
        </xdr:cNvPicPr>
      </xdr:nvPicPr>
      <xdr:blipFill>
        <a:blip xmlns:r="http://schemas.openxmlformats.org/officeDocument/2006/relationships" r:embed="rId1"/>
        <a:stretch>
          <a:fillRect/>
        </a:stretch>
      </xdr:blipFill>
      <xdr:spPr>
        <a:xfrm>
          <a:off x="1165415" y="6576810"/>
          <a:ext cx="5733365" cy="3236542"/>
        </a:xfrm>
        <a:prstGeom prst="rect">
          <a:avLst/>
        </a:prstGeom>
      </xdr:spPr>
    </xdr:pic>
    <xdr:clientData/>
  </xdr:oneCellAnchor>
  <xdr:oneCellAnchor>
    <xdr:from>
      <xdr:col>2</xdr:col>
      <xdr:colOff>525879</xdr:colOff>
      <xdr:row>46</xdr:row>
      <xdr:rowOff>249746</xdr:rowOff>
    </xdr:from>
    <xdr:ext cx="5586434" cy="3119512"/>
    <xdr:pic>
      <xdr:nvPicPr>
        <xdr:cNvPr id="4" name="Picture 3">
          <a:extLst>
            <a:ext uri="{FF2B5EF4-FFF2-40B4-BE49-F238E27FC236}">
              <a16:creationId xmlns:a16="http://schemas.microsoft.com/office/drawing/2014/main" id="{8E2D6854-AF87-4C9F-A9F9-4B8CBB8D385F}"/>
            </a:ext>
          </a:extLst>
        </xdr:cNvPr>
        <xdr:cNvPicPr>
          <a:picLocks noChangeAspect="1"/>
        </xdr:cNvPicPr>
      </xdr:nvPicPr>
      <xdr:blipFill>
        <a:blip xmlns:r="http://schemas.openxmlformats.org/officeDocument/2006/relationships" r:embed="rId2"/>
        <a:stretch>
          <a:fillRect/>
        </a:stretch>
      </xdr:blipFill>
      <xdr:spPr>
        <a:xfrm>
          <a:off x="1165415" y="10543550"/>
          <a:ext cx="5752535" cy="3177695"/>
        </a:xfrm>
        <a:prstGeom prst="rect">
          <a:avLst/>
        </a:prstGeom>
      </xdr:spPr>
    </xdr:pic>
    <xdr:clientData/>
  </xdr:oneCellAnchor>
  <xdr:oneCellAnchor>
    <xdr:from>
      <xdr:col>2</xdr:col>
      <xdr:colOff>525879</xdr:colOff>
      <xdr:row>62</xdr:row>
      <xdr:rowOff>8428</xdr:rowOff>
    </xdr:from>
    <xdr:ext cx="5560158" cy="3115052"/>
    <xdr:pic>
      <xdr:nvPicPr>
        <xdr:cNvPr id="6" name="Picture 5">
          <a:extLst>
            <a:ext uri="{FF2B5EF4-FFF2-40B4-BE49-F238E27FC236}">
              <a16:creationId xmlns:a16="http://schemas.microsoft.com/office/drawing/2014/main" id="{9CC54A0C-F69F-4545-9F03-7201E30566C8}"/>
            </a:ext>
          </a:extLst>
        </xdr:cNvPr>
        <xdr:cNvPicPr>
          <a:picLocks noChangeAspect="1"/>
        </xdr:cNvPicPr>
      </xdr:nvPicPr>
      <xdr:blipFill>
        <a:blip xmlns:r="http://schemas.openxmlformats.org/officeDocument/2006/relationships" r:embed="rId3"/>
        <a:stretch>
          <a:fillRect/>
        </a:stretch>
      </xdr:blipFill>
      <xdr:spPr>
        <a:xfrm>
          <a:off x="1165415" y="14520446"/>
          <a:ext cx="5726259" cy="3167838"/>
        </a:xfrm>
        <a:prstGeom prst="rect">
          <a:avLst/>
        </a:prstGeom>
      </xdr:spPr>
    </xdr:pic>
    <xdr:clientData/>
  </xdr:oneCellAnchor>
  <xdr:oneCellAnchor>
    <xdr:from>
      <xdr:col>2</xdr:col>
      <xdr:colOff>525879</xdr:colOff>
      <xdr:row>77</xdr:row>
      <xdr:rowOff>4090</xdr:rowOff>
    </xdr:from>
    <xdr:ext cx="5579007" cy="3123082"/>
    <xdr:pic>
      <xdr:nvPicPr>
        <xdr:cNvPr id="9" name="Picture 8">
          <a:extLst>
            <a:ext uri="{FF2B5EF4-FFF2-40B4-BE49-F238E27FC236}">
              <a16:creationId xmlns:a16="http://schemas.microsoft.com/office/drawing/2014/main" id="{8A90D09A-5DF0-42FA-9212-56214C94338A}"/>
            </a:ext>
          </a:extLst>
        </xdr:cNvPr>
        <xdr:cNvPicPr>
          <a:picLocks noChangeAspect="1"/>
        </xdr:cNvPicPr>
      </xdr:nvPicPr>
      <xdr:blipFill>
        <a:blip xmlns:r="http://schemas.openxmlformats.org/officeDocument/2006/relationships" r:embed="rId4"/>
        <a:stretch>
          <a:fillRect/>
        </a:stretch>
      </xdr:blipFill>
      <xdr:spPr>
        <a:xfrm>
          <a:off x="1165415" y="18482590"/>
          <a:ext cx="5745108" cy="3175868"/>
        </a:xfrm>
        <a:prstGeom prst="rect">
          <a:avLst/>
        </a:prstGeom>
        <a:ln>
          <a:noFill/>
        </a:ln>
      </xdr:spPr>
    </xdr:pic>
    <xdr:clientData/>
  </xdr:oneCellAnchor>
  <xdr:oneCellAnchor>
    <xdr:from>
      <xdr:col>2</xdr:col>
      <xdr:colOff>525879</xdr:colOff>
      <xdr:row>92</xdr:row>
      <xdr:rowOff>9049</xdr:rowOff>
    </xdr:from>
    <xdr:ext cx="5573654" cy="3130298"/>
    <xdr:pic>
      <xdr:nvPicPr>
        <xdr:cNvPr id="17" name="Picture 16">
          <a:extLst>
            <a:ext uri="{FF2B5EF4-FFF2-40B4-BE49-F238E27FC236}">
              <a16:creationId xmlns:a16="http://schemas.microsoft.com/office/drawing/2014/main" id="{E1217E45-5FC8-406B-9B1C-9213C3D5932F}"/>
            </a:ext>
          </a:extLst>
        </xdr:cNvPr>
        <xdr:cNvPicPr>
          <a:picLocks noChangeAspect="1"/>
        </xdr:cNvPicPr>
      </xdr:nvPicPr>
      <xdr:blipFill>
        <a:blip xmlns:r="http://schemas.openxmlformats.org/officeDocument/2006/relationships" r:embed="rId5"/>
        <a:stretch>
          <a:fillRect/>
        </a:stretch>
      </xdr:blipFill>
      <xdr:spPr>
        <a:xfrm>
          <a:off x="1165415" y="26420513"/>
          <a:ext cx="5739755" cy="3183086"/>
        </a:xfrm>
        <a:prstGeom prst="rect">
          <a:avLst/>
        </a:prstGeom>
      </xdr:spPr>
    </xdr:pic>
    <xdr:clientData/>
  </xdr:oneCellAnchor>
  <xdr:oneCellAnchor>
    <xdr:from>
      <xdr:col>2</xdr:col>
      <xdr:colOff>525879</xdr:colOff>
      <xdr:row>122</xdr:row>
      <xdr:rowOff>7130</xdr:rowOff>
    </xdr:from>
    <xdr:ext cx="5556812" cy="3070693"/>
    <xdr:pic>
      <xdr:nvPicPr>
        <xdr:cNvPr id="19" name="Picture 18">
          <a:extLst>
            <a:ext uri="{FF2B5EF4-FFF2-40B4-BE49-F238E27FC236}">
              <a16:creationId xmlns:a16="http://schemas.microsoft.com/office/drawing/2014/main" id="{39606FDF-1E42-4437-9D44-6E3AC2BE56D2}"/>
            </a:ext>
          </a:extLst>
        </xdr:cNvPr>
        <xdr:cNvPicPr>
          <a:picLocks noChangeAspect="1"/>
        </xdr:cNvPicPr>
      </xdr:nvPicPr>
      <xdr:blipFill>
        <a:blip xmlns:r="http://schemas.openxmlformats.org/officeDocument/2006/relationships" r:embed="rId6"/>
        <a:stretch>
          <a:fillRect/>
        </a:stretch>
      </xdr:blipFill>
      <xdr:spPr>
        <a:xfrm>
          <a:off x="1165415" y="34351559"/>
          <a:ext cx="5722913" cy="3123479"/>
        </a:xfrm>
        <a:prstGeom prst="rect">
          <a:avLst/>
        </a:prstGeom>
      </xdr:spPr>
    </xdr:pic>
    <xdr:clientData/>
  </xdr:oneCellAnchor>
  <xdr:oneCellAnchor>
    <xdr:from>
      <xdr:col>2</xdr:col>
      <xdr:colOff>525879</xdr:colOff>
      <xdr:row>137</xdr:row>
      <xdr:rowOff>6674</xdr:rowOff>
    </xdr:from>
    <xdr:ext cx="5562054" cy="3127095"/>
    <xdr:pic>
      <xdr:nvPicPr>
        <xdr:cNvPr id="20" name="Picture 19">
          <a:extLst>
            <a:ext uri="{FF2B5EF4-FFF2-40B4-BE49-F238E27FC236}">
              <a16:creationId xmlns:a16="http://schemas.microsoft.com/office/drawing/2014/main" id="{AE8426A1-6C9B-4282-9449-C84EDFA7D713}"/>
            </a:ext>
          </a:extLst>
        </xdr:cNvPr>
        <xdr:cNvPicPr>
          <a:picLocks noChangeAspect="1"/>
        </xdr:cNvPicPr>
      </xdr:nvPicPr>
      <xdr:blipFill>
        <a:blip xmlns:r="http://schemas.openxmlformats.org/officeDocument/2006/relationships" r:embed="rId7"/>
        <a:stretch>
          <a:fillRect/>
        </a:stretch>
      </xdr:blipFill>
      <xdr:spPr>
        <a:xfrm>
          <a:off x="1165415" y="38317585"/>
          <a:ext cx="5728155" cy="3179881"/>
        </a:xfrm>
        <a:prstGeom prst="rect">
          <a:avLst/>
        </a:prstGeom>
      </xdr:spPr>
    </xdr:pic>
    <xdr:clientData/>
  </xdr:oneCellAnchor>
  <xdr:oneCellAnchor>
    <xdr:from>
      <xdr:col>2</xdr:col>
      <xdr:colOff>529689</xdr:colOff>
      <xdr:row>152</xdr:row>
      <xdr:rowOff>6967</xdr:rowOff>
    </xdr:from>
    <xdr:ext cx="5556799" cy="3132894"/>
    <xdr:pic>
      <xdr:nvPicPr>
        <xdr:cNvPr id="21" name="Picture 20">
          <a:extLst>
            <a:ext uri="{FF2B5EF4-FFF2-40B4-BE49-F238E27FC236}">
              <a16:creationId xmlns:a16="http://schemas.microsoft.com/office/drawing/2014/main" id="{7A1FE395-55E8-4C73-A3E9-D4590042AB9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8814" y="39035655"/>
          <a:ext cx="5556799" cy="3132894"/>
        </a:xfrm>
        <a:prstGeom prst="rect">
          <a:avLst/>
        </a:prstGeom>
      </xdr:spPr>
    </xdr:pic>
    <xdr:clientData/>
  </xdr:oneCellAnchor>
  <xdr:oneCellAnchor>
    <xdr:from>
      <xdr:col>2</xdr:col>
      <xdr:colOff>529689</xdr:colOff>
      <xdr:row>167</xdr:row>
      <xdr:rowOff>4631</xdr:rowOff>
    </xdr:from>
    <xdr:ext cx="5569756" cy="3146274"/>
    <xdr:pic>
      <xdr:nvPicPr>
        <xdr:cNvPr id="22" name="Picture 21">
          <a:extLst>
            <a:ext uri="{FF2B5EF4-FFF2-40B4-BE49-F238E27FC236}">
              <a16:creationId xmlns:a16="http://schemas.microsoft.com/office/drawing/2014/main" id="{E93B48F0-DADE-48A6-AB67-DDF304D63CB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61060" y="42731060"/>
          <a:ext cx="5569756" cy="3146274"/>
        </a:xfrm>
        <a:prstGeom prst="rect">
          <a:avLst/>
        </a:prstGeom>
      </xdr:spPr>
    </xdr:pic>
    <xdr:clientData/>
  </xdr:oneCellAnchor>
  <xdr:oneCellAnchor>
    <xdr:from>
      <xdr:col>2</xdr:col>
      <xdr:colOff>525879</xdr:colOff>
      <xdr:row>182</xdr:row>
      <xdr:rowOff>8566</xdr:rowOff>
    </xdr:from>
    <xdr:ext cx="5566246" cy="3074171"/>
    <xdr:pic>
      <xdr:nvPicPr>
        <xdr:cNvPr id="23" name="Picture 22">
          <a:extLst>
            <a:ext uri="{FF2B5EF4-FFF2-40B4-BE49-F238E27FC236}">
              <a16:creationId xmlns:a16="http://schemas.microsoft.com/office/drawing/2014/main" id="{11B3D632-0A79-4855-9DB0-0AF0972BB5A1}"/>
            </a:ext>
          </a:extLst>
        </xdr:cNvPr>
        <xdr:cNvPicPr>
          <a:picLocks noChangeAspect="1"/>
        </xdr:cNvPicPr>
      </xdr:nvPicPr>
      <xdr:blipFill>
        <a:blip xmlns:r="http://schemas.openxmlformats.org/officeDocument/2006/relationships" r:embed="rId10"/>
        <a:stretch>
          <a:fillRect/>
        </a:stretch>
      </xdr:blipFill>
      <xdr:spPr>
        <a:xfrm>
          <a:off x="1165415" y="50218923"/>
          <a:ext cx="5732347" cy="3126959"/>
        </a:xfrm>
        <a:prstGeom prst="rect">
          <a:avLst/>
        </a:prstGeom>
      </xdr:spPr>
    </xdr:pic>
    <xdr:clientData/>
  </xdr:oneCellAnchor>
  <xdr:oneCellAnchor>
    <xdr:from>
      <xdr:col>2</xdr:col>
      <xdr:colOff>525879</xdr:colOff>
      <xdr:row>197</xdr:row>
      <xdr:rowOff>2603</xdr:rowOff>
    </xdr:from>
    <xdr:ext cx="5577381" cy="3125297"/>
    <xdr:pic>
      <xdr:nvPicPr>
        <xdr:cNvPr id="24" name="Picture 23">
          <a:extLst>
            <a:ext uri="{FF2B5EF4-FFF2-40B4-BE49-F238E27FC236}">
              <a16:creationId xmlns:a16="http://schemas.microsoft.com/office/drawing/2014/main" id="{BB4E3BC6-9E6D-4696-BF07-1AA851B782E7}"/>
            </a:ext>
          </a:extLst>
        </xdr:cNvPr>
        <xdr:cNvPicPr>
          <a:picLocks noChangeAspect="1"/>
        </xdr:cNvPicPr>
      </xdr:nvPicPr>
      <xdr:blipFill>
        <a:blip xmlns:r="http://schemas.openxmlformats.org/officeDocument/2006/relationships" r:embed="rId11"/>
        <a:stretch>
          <a:fillRect/>
        </a:stretch>
      </xdr:blipFill>
      <xdr:spPr>
        <a:xfrm>
          <a:off x="1160879" y="50823770"/>
          <a:ext cx="5577381" cy="3125297"/>
        </a:xfrm>
        <a:prstGeom prst="rect">
          <a:avLst/>
        </a:prstGeom>
      </xdr:spPr>
    </xdr:pic>
    <xdr:clientData/>
  </xdr:oneCellAnchor>
  <xdr:oneCellAnchor>
    <xdr:from>
      <xdr:col>2</xdr:col>
      <xdr:colOff>525879</xdr:colOff>
      <xdr:row>107</xdr:row>
      <xdr:rowOff>5778</xdr:rowOff>
    </xdr:from>
    <xdr:ext cx="5581641" cy="3128640"/>
    <xdr:pic>
      <xdr:nvPicPr>
        <xdr:cNvPr id="25" name="Picture 24">
          <a:extLst>
            <a:ext uri="{FF2B5EF4-FFF2-40B4-BE49-F238E27FC236}">
              <a16:creationId xmlns:a16="http://schemas.microsoft.com/office/drawing/2014/main" id="{B7955E21-51FD-4E41-93A8-0BF870423C06}"/>
            </a:ext>
          </a:extLst>
        </xdr:cNvPr>
        <xdr:cNvPicPr>
          <a:picLocks noChangeAspect="1"/>
        </xdr:cNvPicPr>
      </xdr:nvPicPr>
      <xdr:blipFill>
        <a:blip xmlns:r="http://schemas.openxmlformats.org/officeDocument/2006/relationships" r:embed="rId12"/>
        <a:stretch>
          <a:fillRect/>
        </a:stretch>
      </xdr:blipFill>
      <xdr:spPr>
        <a:xfrm>
          <a:off x="1165415" y="30383724"/>
          <a:ext cx="5747742" cy="3181426"/>
        </a:xfrm>
        <a:prstGeom prst="rect">
          <a:avLst/>
        </a:prstGeom>
      </xdr:spPr>
    </xdr:pic>
    <xdr:clientData/>
  </xdr:oneCellAnchor>
  <xdr:oneCellAnchor>
    <xdr:from>
      <xdr:col>2</xdr:col>
      <xdr:colOff>525878</xdr:colOff>
      <xdr:row>211</xdr:row>
      <xdr:rowOff>225919</xdr:rowOff>
    </xdr:from>
    <xdr:ext cx="5601871" cy="3071227"/>
    <xdr:pic>
      <xdr:nvPicPr>
        <xdr:cNvPr id="15" name="Picture 14">
          <a:extLst>
            <a:ext uri="{FF2B5EF4-FFF2-40B4-BE49-F238E27FC236}">
              <a16:creationId xmlns:a16="http://schemas.microsoft.com/office/drawing/2014/main" id="{B3AE7243-8DCD-4B6B-9339-855A4BDA396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69822" y="53587384"/>
          <a:ext cx="5601871" cy="3071227"/>
        </a:xfrm>
        <a:prstGeom prst="rect">
          <a:avLst/>
        </a:prstGeom>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bio-suisse.ch/de/regelwerkemerkbltter3.php" TargetMode="External"/><Relationship Id="rId7" Type="http://schemas.openxmlformats.org/officeDocument/2006/relationships/hyperlink" Target="https://www.ip-lait.ch/ueber-uns/vorstand/"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hyperlink" Target="http://elsamifroma2040.ch/2018/02/lancement-du-systeme-de-production-lait-durable/" TargetMode="External"/><Relationship Id="rId5" Type="http://schemas.openxmlformats.org/officeDocument/2006/relationships/hyperlink" Target="http://www.frischkaese.ch/geschaeftsleitung.html" TargetMode="External"/><Relationship Id="rId10" Type="http://schemas.openxmlformats.org/officeDocument/2006/relationships/comments" Target="../comments1.xml"/><Relationship Id="rId4" Type="http://schemas.openxmlformats.org/officeDocument/2006/relationships/hyperlink" Target="https://www.ipsuisse.ch/produzenten/ueber-uns-produzenten/teams-produzenten/"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www.ilo.org/dyn/normlex/en/f?p=NORMLEXPUB:11200:0::NO::P11200_COUNTRY_ID:102861" TargetMode="External"/><Relationship Id="rId7" Type="http://schemas.openxmlformats.org/officeDocument/2006/relationships/comments" Target="../comments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printerSettings" Target="../printerSettings/printerSettings9.bin"/><Relationship Id="rId4" Type="http://schemas.openxmlformats.org/officeDocument/2006/relationships/hyperlink" Target="http://www.ilo.org/dyn/normlex/en/f?p=NORMLEXPUB:11200:0::NO::P11200_COUNTRY_ID:102861"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45B5F-428B-4204-82DF-38DF689AF0B9}">
  <sheetPr codeName="Sheet4">
    <tabColor theme="4" tint="0.79998168889431442"/>
  </sheetPr>
  <dimension ref="B1:M37933"/>
  <sheetViews>
    <sheetView tabSelected="1" zoomScaleNormal="100" workbookViewId="0">
      <selection activeCell="C3" sqref="C3:E3"/>
    </sheetView>
  </sheetViews>
  <sheetFormatPr defaultColWidth="9.140625" defaultRowHeight="15" x14ac:dyDescent="0.25"/>
  <cols>
    <col min="1" max="2" width="4.7109375" style="49" customWidth="1"/>
    <col min="3" max="3" width="66.85546875" style="49" customWidth="1"/>
    <col min="4" max="5" width="18.7109375" style="51" customWidth="1"/>
    <col min="6" max="6" width="22.7109375" style="49" bestFit="1" customWidth="1"/>
    <col min="7" max="7" width="20.85546875" style="49" customWidth="1"/>
    <col min="8" max="8" width="9.7109375" style="49" customWidth="1"/>
    <col min="9" max="9" width="22.7109375" style="49" bestFit="1" customWidth="1"/>
    <col min="10" max="10" width="20.7109375" style="49" customWidth="1"/>
    <col min="11" max="12" width="12.28515625" style="49" bestFit="1" customWidth="1"/>
    <col min="13" max="13" width="4.7109375" style="49" customWidth="1"/>
    <col min="14" max="15" width="12.28515625" style="49" bestFit="1" customWidth="1"/>
    <col min="16" max="16" width="14.28515625" style="49" bestFit="1" customWidth="1"/>
    <col min="17" max="17" width="8.140625" style="49" bestFit="1" customWidth="1"/>
    <col min="18" max="18" width="11.28515625" style="49" bestFit="1" customWidth="1"/>
    <col min="19" max="19" width="5.140625" style="49" bestFit="1" customWidth="1"/>
    <col min="20" max="20" width="3.140625" style="49" bestFit="1" customWidth="1"/>
    <col min="21" max="21" width="7.28515625" style="49" bestFit="1" customWidth="1"/>
    <col min="22" max="22" width="11.28515625" style="49" bestFit="1" customWidth="1"/>
    <col min="23" max="23" width="14" style="49" bestFit="1" customWidth="1"/>
    <col min="24" max="24" width="22" style="49" bestFit="1" customWidth="1"/>
    <col min="25" max="25" width="14" style="49" bestFit="1" customWidth="1"/>
    <col min="26" max="26" width="22" style="49" bestFit="1" customWidth="1"/>
    <col min="27" max="27" width="16.140625" style="49" bestFit="1" customWidth="1"/>
    <col min="28" max="28" width="19.28515625" style="49" bestFit="1" customWidth="1"/>
    <col min="29" max="32" width="9.140625" style="49"/>
    <col min="33" max="33" width="12.140625" style="49" bestFit="1" customWidth="1"/>
    <col min="34" max="34" width="11.28515625" style="49" bestFit="1" customWidth="1"/>
    <col min="35" max="16384" width="9.140625" style="49"/>
  </cols>
  <sheetData>
    <row r="1" spans="2:13" ht="23.45" customHeight="1" x14ac:dyDescent="0.25"/>
    <row r="2" spans="2:13" ht="15" customHeight="1" x14ac:dyDescent="0.25">
      <c r="B2" s="31"/>
      <c r="C2" s="31"/>
      <c r="D2" s="32"/>
      <c r="E2" s="32"/>
      <c r="F2" s="31"/>
      <c r="G2" s="31"/>
      <c r="H2" s="31"/>
      <c r="I2" s="31"/>
      <c r="J2" s="31"/>
      <c r="K2" s="31"/>
      <c r="L2" s="31"/>
      <c r="M2" s="31"/>
    </row>
    <row r="3" spans="2:13" ht="24.95" customHeight="1" x14ac:dyDescent="0.25">
      <c r="B3" s="31"/>
      <c r="C3" s="393" t="s">
        <v>966</v>
      </c>
      <c r="D3" s="393"/>
      <c r="E3" s="393"/>
      <c r="F3" s="40"/>
      <c r="G3" s="40"/>
      <c r="H3" s="40"/>
      <c r="I3" s="40"/>
      <c r="J3" s="40"/>
      <c r="K3" s="39"/>
      <c r="L3" s="39"/>
      <c r="M3" s="31"/>
    </row>
    <row r="4" spans="2:13" ht="36" customHeight="1" x14ac:dyDescent="0.25">
      <c r="B4" s="31"/>
      <c r="C4" s="31"/>
      <c r="D4" s="32"/>
      <c r="E4" s="33"/>
      <c r="F4" s="31"/>
      <c r="G4" s="31"/>
      <c r="H4" s="31"/>
      <c r="I4" s="31"/>
      <c r="J4" s="31"/>
      <c r="K4" s="31"/>
      <c r="L4" s="31"/>
      <c r="M4" s="31"/>
    </row>
    <row r="5" spans="2:13" ht="24.95" customHeight="1" x14ac:dyDescent="0.25">
      <c r="B5" s="31"/>
      <c r="C5" s="34" t="s">
        <v>944</v>
      </c>
      <c r="D5" s="48" t="s">
        <v>948</v>
      </c>
      <c r="E5" s="48" t="s">
        <v>949</v>
      </c>
      <c r="F5" s="31"/>
      <c r="G5" s="31"/>
      <c r="H5" s="31"/>
      <c r="I5" s="31"/>
      <c r="J5" s="31"/>
      <c r="K5" s="31"/>
      <c r="L5" s="31"/>
      <c r="M5" s="31"/>
    </row>
    <row r="6" spans="2:13" x14ac:dyDescent="0.25">
      <c r="B6" s="31"/>
      <c r="C6" s="35" t="s">
        <v>942</v>
      </c>
      <c r="D6" s="36" t="str">
        <f>VLOOKUP($C6,Standard_Governance!$C$92:$D$104,2,FALSE)</f>
        <v>nicht bewertet</v>
      </c>
      <c r="E6" s="36">
        <f>VLOOKUP("Allgemeine Gesetzliche Vorgaben (ÖLN, TierschutzVO, DZV)",Standard_Inhalt!$C$96:$D$111,2,FALSE)</f>
        <v>6.25</v>
      </c>
      <c r="F6" s="31"/>
      <c r="G6" s="31"/>
      <c r="H6" s="31"/>
      <c r="I6" s="31"/>
      <c r="J6" s="31"/>
      <c r="K6" s="31"/>
      <c r="L6" s="31"/>
      <c r="M6" s="31"/>
    </row>
    <row r="7" spans="2:13" x14ac:dyDescent="0.25">
      <c r="B7" s="31"/>
      <c r="C7" s="35" t="s">
        <v>318</v>
      </c>
      <c r="D7" s="36">
        <f>VLOOKUP($C7,Standard_Governance!$C$92:$D$104,2,FALSE)</f>
        <v>44.444444444444443</v>
      </c>
      <c r="E7" s="36">
        <f>VLOOKUP($C7,Standard_Inhalt!$C$96:$D$111,2,FALSE)</f>
        <v>26.5625</v>
      </c>
      <c r="F7" s="31"/>
      <c r="G7" s="31"/>
      <c r="H7" s="31"/>
      <c r="I7" s="31"/>
      <c r="J7" s="31"/>
      <c r="K7" s="31"/>
      <c r="L7" s="31"/>
      <c r="M7" s="31"/>
    </row>
    <row r="8" spans="2:13" x14ac:dyDescent="0.25">
      <c r="B8" s="31"/>
      <c r="C8" s="35"/>
      <c r="D8" s="36"/>
      <c r="E8" s="36"/>
      <c r="F8" s="31"/>
      <c r="G8" s="31"/>
      <c r="H8" s="31"/>
      <c r="I8" s="31"/>
      <c r="J8" s="31"/>
      <c r="K8" s="31"/>
      <c r="L8" s="31"/>
      <c r="M8" s="31"/>
    </row>
    <row r="9" spans="2:13" x14ac:dyDescent="0.25">
      <c r="B9" s="31"/>
      <c r="C9" s="35" t="s">
        <v>785</v>
      </c>
      <c r="D9" s="36">
        <f>VLOOKUP($C9,Standard_Governance!$C$92:$D$104,2,FALSE)</f>
        <v>27.777777777777779</v>
      </c>
      <c r="E9" s="36">
        <f>VLOOKUP($C9,Standard_Inhalt!$C$96:$D$111,2,FALSE)</f>
        <v>20.3125</v>
      </c>
      <c r="F9" s="31"/>
      <c r="G9" s="31"/>
      <c r="H9" s="31"/>
      <c r="I9" s="31"/>
      <c r="J9" s="31"/>
      <c r="K9" s="31"/>
      <c r="L9" s="31"/>
      <c r="M9" s="31"/>
    </row>
    <row r="10" spans="2:13" x14ac:dyDescent="0.25">
      <c r="B10" s="31"/>
      <c r="C10" s="35" t="s">
        <v>453</v>
      </c>
      <c r="D10" s="36">
        <f>VLOOKUP($C10,Standard_Governance!$C$92:$D$104,2,FALSE)</f>
        <v>79.629629629629633</v>
      </c>
      <c r="E10" s="36">
        <f>VLOOKUP($C10,Standard_Inhalt!$C$96:$D$111,2,FALSE)</f>
        <v>75</v>
      </c>
      <c r="F10" s="31"/>
      <c r="G10" s="31"/>
      <c r="H10" s="31"/>
      <c r="I10" s="31"/>
      <c r="J10" s="31"/>
      <c r="K10" s="31"/>
      <c r="L10" s="31"/>
      <c r="M10" s="31"/>
    </row>
    <row r="11" spans="2:13" x14ac:dyDescent="0.25">
      <c r="B11" s="31"/>
      <c r="C11" s="35" t="s">
        <v>955</v>
      </c>
      <c r="D11" s="36">
        <f>VLOOKUP($C11,Standard_Governance!$C$92:$D$104,2,FALSE)</f>
        <v>22.222222222222221</v>
      </c>
      <c r="E11" s="36">
        <f>VLOOKUP($C11,Standard_Inhalt!$C$96:$D$111,2,FALSE)</f>
        <v>53.125</v>
      </c>
      <c r="F11" s="31"/>
      <c r="G11" s="31"/>
      <c r="H11" s="31"/>
      <c r="I11" s="31"/>
      <c r="J11" s="31"/>
      <c r="K11" s="31"/>
      <c r="L11" s="31"/>
      <c r="M11" s="31"/>
    </row>
    <row r="12" spans="2:13" x14ac:dyDescent="0.25">
      <c r="B12" s="31"/>
      <c r="C12" s="35" t="s">
        <v>956</v>
      </c>
      <c r="D12" s="36">
        <f>VLOOKUP($C12,Standard_Governance!$C$92:$D$104,2,FALSE)</f>
        <v>25.925925925925927</v>
      </c>
      <c r="E12" s="36">
        <f>VLOOKUP($C12,Standard_Inhalt!$C$96:$D$111,2,FALSE)</f>
        <v>18.75</v>
      </c>
      <c r="F12" s="31"/>
      <c r="G12" s="31"/>
      <c r="H12" s="31"/>
      <c r="I12" s="31"/>
      <c r="J12" s="31"/>
      <c r="K12" s="31"/>
      <c r="L12" s="31"/>
      <c r="M12" s="31"/>
    </row>
    <row r="13" spans="2:13" x14ac:dyDescent="0.25">
      <c r="B13" s="31"/>
      <c r="C13" s="35" t="s">
        <v>150</v>
      </c>
      <c r="D13" s="36">
        <f>VLOOKUP($C13,Standard_Governance!$C$92:$D$104,2,FALSE)</f>
        <v>25.925925925925927</v>
      </c>
      <c r="E13" s="36">
        <f>VLOOKUP($C13,Standard_Inhalt!$C$96:$D$111,2,FALSE)</f>
        <v>53.125</v>
      </c>
      <c r="F13" s="31"/>
      <c r="G13" s="31"/>
      <c r="H13" s="31"/>
      <c r="I13" s="31"/>
      <c r="J13" s="31"/>
      <c r="K13" s="31"/>
      <c r="L13" s="31"/>
      <c r="M13" s="31"/>
    </row>
    <row r="14" spans="2:13" x14ac:dyDescent="0.25">
      <c r="B14" s="31"/>
      <c r="C14" s="35" t="s">
        <v>147</v>
      </c>
      <c r="D14" s="36">
        <f>VLOOKUP($C14,Standard_Governance!$C$92:$D$104,2,FALSE)</f>
        <v>59.25925925925926</v>
      </c>
      <c r="E14" s="36">
        <f>VLOOKUP($C14,Standard_Inhalt!$C$96:$D$111,2,FALSE)</f>
        <v>32.8125</v>
      </c>
      <c r="F14" s="31"/>
      <c r="G14" s="31"/>
      <c r="H14" s="31"/>
      <c r="I14" s="31"/>
      <c r="J14" s="31"/>
      <c r="K14" s="31"/>
      <c r="L14" s="31"/>
      <c r="M14" s="31"/>
    </row>
    <row r="15" spans="2:13" x14ac:dyDescent="0.25">
      <c r="B15" s="31"/>
      <c r="C15" s="35" t="s">
        <v>885</v>
      </c>
      <c r="D15" s="36">
        <f>VLOOKUP("IP Suisse Wiesenmilch",Standard_Governance!$C$92:$D$104,2,FALSE)</f>
        <v>83.333333333333329</v>
      </c>
      <c r="E15" s="36">
        <f>VLOOKUP($C15,Standard_Inhalt!$C$96:$D$111,2,FALSE)</f>
        <v>50</v>
      </c>
      <c r="F15" s="31"/>
      <c r="G15" s="31"/>
      <c r="H15" s="31"/>
      <c r="I15" s="31"/>
      <c r="J15" s="31"/>
      <c r="K15" s="31"/>
      <c r="L15" s="31"/>
      <c r="M15" s="31"/>
    </row>
    <row r="16" spans="2:13" x14ac:dyDescent="0.25">
      <c r="B16" s="31"/>
      <c r="C16" s="35" t="s">
        <v>888</v>
      </c>
      <c r="D16" s="36">
        <f>VLOOKUP("IP Suisse Wiesenmilch",Standard_Governance!$C$92:$D$104,2,FALSE)</f>
        <v>83.333333333333329</v>
      </c>
      <c r="E16" s="36" t="str">
        <f>VLOOKUP($C16,Standard_Inhalt!$C$96:$D$111,2,FALSE)</f>
        <v>50 - 77</v>
      </c>
      <c r="F16" s="31"/>
      <c r="G16" s="31"/>
      <c r="H16" s="31"/>
      <c r="I16" s="31"/>
      <c r="J16" s="31"/>
      <c r="K16" s="31"/>
      <c r="L16" s="31"/>
      <c r="M16" s="31"/>
    </row>
    <row r="17" spans="2:13" x14ac:dyDescent="0.25">
      <c r="B17" s="31"/>
      <c r="C17" s="35" t="s">
        <v>886</v>
      </c>
      <c r="D17" s="36">
        <f>VLOOKUP("Nachhaltige Milch Migros",Standard_Governance!$C$92:$D$104,2,FALSE)</f>
        <v>70.370370370370367</v>
      </c>
      <c r="E17" s="36">
        <f>VLOOKUP($C17,Standard_Inhalt!$C$96:$D$111,2,FALSE)</f>
        <v>39.0625</v>
      </c>
      <c r="F17" s="31"/>
      <c r="G17" s="31"/>
      <c r="H17" s="31"/>
      <c r="I17" s="31"/>
      <c r="J17" s="31"/>
      <c r="K17" s="31"/>
      <c r="L17" s="31"/>
      <c r="M17" s="31"/>
    </row>
    <row r="18" spans="2:13" x14ac:dyDescent="0.25">
      <c r="B18" s="31"/>
      <c r="C18" s="35" t="s">
        <v>887</v>
      </c>
      <c r="D18" s="36">
        <f>VLOOKUP("Nachhaltige Milch Migros",Standard_Governance!$C$92:$D$104,2,FALSE)</f>
        <v>70.370370370370367</v>
      </c>
      <c r="E18" s="36" t="str">
        <f>VLOOKUP($C18,Standard_Inhalt!$C$96:$D$111,2,FALSE)</f>
        <v>39 - 63</v>
      </c>
      <c r="F18" s="31"/>
      <c r="G18" s="31"/>
      <c r="H18" s="31"/>
      <c r="I18" s="31"/>
      <c r="J18" s="31"/>
      <c r="K18" s="31"/>
      <c r="L18" s="31"/>
      <c r="M18" s="31"/>
    </row>
    <row r="19" spans="2:13" x14ac:dyDescent="0.25">
      <c r="B19" s="31"/>
      <c r="C19" s="35" t="s">
        <v>145</v>
      </c>
      <c r="D19" s="36">
        <f>VLOOKUP($C19,Standard_Governance!$C$92:$D$104,2,FALSE)</f>
        <v>64.81481481481481</v>
      </c>
      <c r="E19" s="36">
        <f>VLOOKUP($C19,Standard_Inhalt!$C$96:$D$111,2,FALSE)</f>
        <v>10.9375</v>
      </c>
      <c r="F19" s="31"/>
      <c r="G19" s="31"/>
      <c r="H19" s="31"/>
      <c r="I19" s="31"/>
      <c r="J19" s="31"/>
      <c r="K19" s="31"/>
      <c r="L19" s="31"/>
      <c r="M19" s="31"/>
    </row>
    <row r="20" spans="2:13" x14ac:dyDescent="0.25">
      <c r="B20" s="31"/>
      <c r="C20" s="35" t="s">
        <v>889</v>
      </c>
      <c r="D20" s="36">
        <f>VLOOKUP("Swiss family Milk",Standard_Governance!$C$92:$D$104,2,FALSE)</f>
        <v>20.37037037037037</v>
      </c>
      <c r="E20" s="36">
        <f>VLOOKUP($C20,Standard_Inhalt!$C$96:$D$111,2,FALSE)</f>
        <v>35.9375</v>
      </c>
      <c r="F20" s="31"/>
      <c r="G20" s="31"/>
      <c r="H20" s="31"/>
      <c r="I20" s="31"/>
      <c r="J20" s="31"/>
      <c r="K20" s="31"/>
      <c r="L20" s="31"/>
      <c r="M20" s="31"/>
    </row>
    <row r="21" spans="2:13" x14ac:dyDescent="0.25">
      <c r="B21" s="31"/>
      <c r="C21" s="35" t="s">
        <v>890</v>
      </c>
      <c r="D21" s="36">
        <f>VLOOKUP("Swiss family Milk",Standard_Governance!$C$92:$D$104,2,FALSE)</f>
        <v>20.37037037037037</v>
      </c>
      <c r="E21" s="36" t="str">
        <f>VLOOKUP($C21,Standard_Inhalt!$C$96:$D$111,2,FALSE)</f>
        <v>36 - 53</v>
      </c>
      <c r="F21" s="31"/>
      <c r="G21" s="31"/>
      <c r="H21" s="31"/>
      <c r="I21" s="31"/>
      <c r="J21" s="31"/>
      <c r="K21" s="31"/>
      <c r="L21" s="31"/>
      <c r="M21" s="31"/>
    </row>
    <row r="22" spans="2:13" x14ac:dyDescent="0.25">
      <c r="B22" s="31"/>
      <c r="C22" s="35" t="s">
        <v>962</v>
      </c>
      <c r="D22" s="36">
        <f>VLOOKUP($C22,Standard_Governance!$C$92:$D$104,2,FALSE)</f>
        <v>38.888888888888886</v>
      </c>
      <c r="E22" s="36">
        <f>VLOOKUP($C22,Standard_Inhalt!$C$96:$D$111,2,FALSE)</f>
        <v>35.9375</v>
      </c>
      <c r="F22" s="31"/>
      <c r="G22" s="31"/>
      <c r="H22" s="31"/>
      <c r="I22" s="31"/>
      <c r="J22" s="31"/>
      <c r="K22" s="31"/>
      <c r="L22" s="31"/>
      <c r="M22" s="31"/>
    </row>
    <row r="23" spans="2:13" x14ac:dyDescent="0.25">
      <c r="B23" s="31"/>
      <c r="C23" s="31"/>
      <c r="D23" s="32"/>
      <c r="E23" s="33"/>
      <c r="F23" s="31"/>
      <c r="G23" s="31"/>
      <c r="H23" s="31"/>
      <c r="I23" s="31"/>
      <c r="J23" s="31"/>
      <c r="K23" s="31"/>
      <c r="L23" s="31"/>
      <c r="M23" s="31"/>
    </row>
    <row r="24" spans="2:13" x14ac:dyDescent="0.25">
      <c r="B24" s="31"/>
      <c r="C24" s="72" t="s">
        <v>953</v>
      </c>
      <c r="D24" s="32"/>
      <c r="E24" s="33"/>
      <c r="F24" s="31"/>
      <c r="G24" s="31"/>
      <c r="H24" s="31"/>
      <c r="I24" s="31"/>
      <c r="J24" s="31"/>
      <c r="K24" s="31"/>
      <c r="L24" s="31"/>
      <c r="M24" s="31"/>
    </row>
    <row r="25" spans="2:13" x14ac:dyDescent="0.25">
      <c r="B25" s="31"/>
      <c r="C25" s="73" t="s">
        <v>954</v>
      </c>
      <c r="D25" s="32"/>
      <c r="E25" s="33"/>
      <c r="F25" s="31"/>
      <c r="G25" s="31"/>
      <c r="H25" s="31"/>
      <c r="I25" s="31"/>
      <c r="J25" s="31"/>
      <c r="K25" s="31"/>
      <c r="L25" s="31"/>
      <c r="M25" s="31"/>
    </row>
    <row r="26" spans="2:13" x14ac:dyDescent="0.25">
      <c r="B26" s="31"/>
      <c r="C26" s="74" t="s">
        <v>952</v>
      </c>
      <c r="D26" s="32"/>
      <c r="E26" s="33"/>
      <c r="F26" s="31"/>
      <c r="G26" s="31"/>
      <c r="H26" s="31"/>
      <c r="I26" s="31"/>
      <c r="J26" s="31"/>
      <c r="K26" s="31"/>
      <c r="L26" s="31"/>
      <c r="M26" s="31"/>
    </row>
    <row r="27" spans="2:13" ht="14.45" customHeight="1" x14ac:dyDescent="0.25">
      <c r="B27" s="31"/>
      <c r="C27" s="75" t="s">
        <v>964</v>
      </c>
      <c r="D27" s="32"/>
      <c r="E27" s="33"/>
      <c r="F27" s="31"/>
      <c r="G27" s="31"/>
      <c r="H27" s="31"/>
      <c r="I27" s="31"/>
      <c r="J27" s="31"/>
      <c r="K27" s="31"/>
      <c r="L27" s="31"/>
      <c r="M27" s="31"/>
    </row>
    <row r="28" spans="2:13" ht="21.6" customHeight="1" x14ac:dyDescent="0.25">
      <c r="B28" s="31"/>
      <c r="C28" s="31"/>
      <c r="D28" s="32"/>
      <c r="E28" s="33"/>
      <c r="F28" s="31"/>
      <c r="G28" s="31"/>
      <c r="H28" s="31"/>
      <c r="I28" s="31"/>
      <c r="J28" s="31"/>
      <c r="K28" s="31"/>
      <c r="L28" s="31"/>
      <c r="M28" s="31"/>
    </row>
    <row r="29" spans="2:13" ht="24.95" customHeight="1" x14ac:dyDescent="0.25">
      <c r="B29" s="31"/>
      <c r="C29" s="393" t="s">
        <v>965</v>
      </c>
      <c r="D29" s="393"/>
      <c r="E29" s="393"/>
      <c r="F29" s="40"/>
      <c r="G29" s="40"/>
      <c r="H29" s="40"/>
      <c r="I29" s="40"/>
      <c r="J29" s="40"/>
      <c r="K29" s="39"/>
      <c r="L29" s="39"/>
      <c r="M29" s="31"/>
    </row>
    <row r="30" spans="2:13" x14ac:dyDescent="0.25">
      <c r="B30" s="31"/>
      <c r="C30" s="31"/>
      <c r="D30" s="31"/>
      <c r="E30" s="31"/>
      <c r="F30" s="31"/>
      <c r="G30" s="31"/>
      <c r="H30" s="31"/>
      <c r="I30" s="31"/>
      <c r="J30" s="31"/>
      <c r="K30" s="31"/>
      <c r="L30" s="31"/>
      <c r="M30" s="31"/>
    </row>
    <row r="31" spans="2:13" s="50" customFormat="1" ht="20.100000000000001" customHeight="1" x14ac:dyDescent="0.25">
      <c r="B31" s="41"/>
      <c r="C31" s="43" t="str">
        <f>C6</f>
        <v>Allgemeine Gesetzliche Vorgaben (Erfüllung ÖLN)</v>
      </c>
      <c r="D31" s="38"/>
      <c r="E31" s="38"/>
      <c r="F31" s="42"/>
      <c r="G31" s="42"/>
      <c r="H31" s="42"/>
      <c r="I31" s="42"/>
      <c r="J31" s="42"/>
      <c r="K31" s="42"/>
      <c r="L31" s="42"/>
      <c r="M31" s="41"/>
    </row>
    <row r="32" spans="2:13" ht="20.100000000000001" customHeight="1" x14ac:dyDescent="0.25">
      <c r="B32" s="31"/>
      <c r="C32" s="31"/>
      <c r="D32" s="32"/>
      <c r="E32" s="32"/>
      <c r="F32" s="31"/>
      <c r="G32" s="31"/>
      <c r="H32" s="31"/>
      <c r="I32" s="31"/>
      <c r="J32" s="31"/>
      <c r="K32" s="31"/>
      <c r="L32" s="31"/>
      <c r="M32" s="31"/>
    </row>
    <row r="33" spans="2:13" ht="35.1" customHeight="1" x14ac:dyDescent="0.25">
      <c r="B33" s="31"/>
      <c r="C33" s="32"/>
      <c r="D33" s="32"/>
      <c r="E33" s="32"/>
      <c r="F33" s="391" t="s">
        <v>950</v>
      </c>
      <c r="G33" s="392"/>
      <c r="H33" s="31"/>
      <c r="I33" s="31"/>
      <c r="J33" s="31"/>
      <c r="K33" s="31"/>
      <c r="L33" s="31"/>
      <c r="M33" s="31"/>
    </row>
    <row r="34" spans="2:13" ht="20.100000000000001" customHeight="1" x14ac:dyDescent="0.25">
      <c r="B34" s="31"/>
      <c r="C34" s="32"/>
      <c r="D34" s="32"/>
      <c r="E34" s="32"/>
      <c r="F34" s="44" t="s">
        <v>653</v>
      </c>
      <c r="G34" s="46">
        <v>12.5</v>
      </c>
      <c r="H34" s="31"/>
      <c r="I34" s="31"/>
      <c r="J34" s="31"/>
      <c r="K34" s="31"/>
      <c r="L34" s="31"/>
      <c r="M34" s="31"/>
    </row>
    <row r="35" spans="2:13" ht="20.100000000000001" customHeight="1" x14ac:dyDescent="0.25">
      <c r="B35" s="31"/>
      <c r="C35" s="32"/>
      <c r="D35" s="32"/>
      <c r="E35" s="32"/>
      <c r="F35" s="44" t="s">
        <v>158</v>
      </c>
      <c r="G35" s="46">
        <v>0</v>
      </c>
      <c r="H35" s="31"/>
      <c r="I35" s="31"/>
      <c r="J35" s="31"/>
      <c r="K35" s="31"/>
      <c r="L35" s="31"/>
      <c r="M35" s="31"/>
    </row>
    <row r="36" spans="2:13" ht="20.100000000000001" customHeight="1" x14ac:dyDescent="0.25">
      <c r="B36" s="31"/>
      <c r="C36" s="32"/>
      <c r="D36" s="32"/>
      <c r="E36" s="32"/>
      <c r="F36" s="44" t="s">
        <v>11</v>
      </c>
      <c r="G36" s="46">
        <v>30</v>
      </c>
      <c r="H36" s="31"/>
      <c r="I36" s="31"/>
      <c r="J36" s="31"/>
      <c r="K36" s="31"/>
      <c r="L36" s="31"/>
      <c r="M36" s="31"/>
    </row>
    <row r="37" spans="2:13" ht="20.100000000000001" customHeight="1" x14ac:dyDescent="0.25">
      <c r="B37" s="31"/>
      <c r="C37" s="32"/>
      <c r="D37" s="32"/>
      <c r="E37" s="32"/>
      <c r="F37" s="44" t="s">
        <v>26</v>
      </c>
      <c r="G37" s="46">
        <v>0</v>
      </c>
      <c r="H37" s="31"/>
      <c r="I37" s="31"/>
      <c r="J37" s="31"/>
      <c r="K37" s="31"/>
      <c r="L37" s="31"/>
      <c r="M37" s="31"/>
    </row>
    <row r="38" spans="2:13" ht="20.100000000000001" customHeight="1" x14ac:dyDescent="0.25">
      <c r="B38" s="31"/>
      <c r="C38" s="32"/>
      <c r="D38" s="32"/>
      <c r="E38" s="32"/>
      <c r="F38" s="44" t="s">
        <v>43</v>
      </c>
      <c r="G38" s="46">
        <v>0</v>
      </c>
      <c r="H38" s="31"/>
      <c r="I38" s="31"/>
      <c r="J38" s="31"/>
      <c r="K38" s="31"/>
      <c r="L38" s="31"/>
      <c r="M38" s="31"/>
    </row>
    <row r="39" spans="2:13" ht="20.100000000000001" customHeight="1" x14ac:dyDescent="0.25">
      <c r="B39" s="31"/>
      <c r="C39" s="32"/>
      <c r="D39" s="32"/>
      <c r="E39" s="32"/>
      <c r="F39" s="45" t="s">
        <v>916</v>
      </c>
      <c r="G39" s="47">
        <v>0</v>
      </c>
      <c r="H39" s="31"/>
      <c r="I39" s="31"/>
      <c r="J39" s="31"/>
      <c r="K39" s="31"/>
      <c r="L39" s="31"/>
      <c r="M39" s="31"/>
    </row>
    <row r="40" spans="2:13" ht="20.100000000000001" customHeight="1" x14ac:dyDescent="0.25">
      <c r="B40" s="31"/>
      <c r="C40" s="32"/>
      <c r="D40" s="32"/>
      <c r="E40" s="32"/>
      <c r="F40" s="31"/>
      <c r="G40" s="32"/>
      <c r="H40" s="31"/>
      <c r="I40" s="31"/>
      <c r="J40" s="31"/>
      <c r="K40" s="31"/>
      <c r="L40" s="31"/>
      <c r="M40" s="31"/>
    </row>
    <row r="41" spans="2:13" ht="20.100000000000001" customHeight="1" x14ac:dyDescent="0.25">
      <c r="B41" s="31"/>
      <c r="C41" s="31"/>
      <c r="D41" s="31"/>
      <c r="E41" s="31"/>
      <c r="F41" s="31"/>
      <c r="G41" s="32"/>
      <c r="H41" s="31"/>
      <c r="I41" s="31"/>
      <c r="J41" s="31"/>
      <c r="K41" s="31"/>
      <c r="L41" s="31"/>
      <c r="M41" s="31"/>
    </row>
    <row r="42" spans="2:13" ht="20.100000000000001" customHeight="1" x14ac:dyDescent="0.25">
      <c r="B42" s="31"/>
      <c r="C42" s="31"/>
      <c r="D42" s="32"/>
      <c r="E42" s="32"/>
      <c r="F42" s="31"/>
      <c r="G42" s="32"/>
      <c r="H42" s="31"/>
      <c r="I42" s="31"/>
      <c r="J42" s="31"/>
      <c r="K42" s="31"/>
      <c r="L42" s="31"/>
      <c r="M42" s="31"/>
    </row>
    <row r="43" spans="2:13" ht="20.100000000000001" customHeight="1" x14ac:dyDescent="0.25">
      <c r="B43" s="31"/>
      <c r="C43" s="31"/>
      <c r="D43" s="32"/>
      <c r="E43" s="32"/>
      <c r="F43" s="31"/>
      <c r="G43" s="32"/>
      <c r="H43" s="31"/>
      <c r="I43" s="31"/>
      <c r="J43" s="31"/>
      <c r="K43" s="31"/>
      <c r="L43" s="31"/>
      <c r="M43" s="31"/>
    </row>
    <row r="44" spans="2:13" ht="20.100000000000001" customHeight="1" x14ac:dyDescent="0.25">
      <c r="B44" s="31"/>
      <c r="C44" s="31"/>
      <c r="D44" s="32"/>
      <c r="E44" s="32"/>
      <c r="F44" s="31"/>
      <c r="G44" s="32"/>
      <c r="H44" s="31"/>
      <c r="I44" s="31"/>
      <c r="J44" s="31"/>
      <c r="K44" s="31"/>
      <c r="L44" s="31"/>
      <c r="M44" s="31"/>
    </row>
    <row r="45" spans="2:13" ht="20.100000000000001" customHeight="1" x14ac:dyDescent="0.25">
      <c r="B45" s="31"/>
      <c r="C45" s="32"/>
      <c r="D45" s="32"/>
      <c r="E45" s="32"/>
      <c r="F45" s="31"/>
      <c r="G45" s="32"/>
      <c r="H45" s="31"/>
      <c r="I45" s="31"/>
      <c r="J45" s="31"/>
      <c r="K45" s="31"/>
      <c r="L45" s="31"/>
      <c r="M45" s="31"/>
    </row>
    <row r="46" spans="2:13" s="50" customFormat="1" ht="20.100000000000001" customHeight="1" x14ac:dyDescent="0.25">
      <c r="B46" s="41"/>
      <c r="C46" s="43" t="str">
        <f>C7</f>
        <v>Origin Green</v>
      </c>
      <c r="D46" s="38"/>
      <c r="E46" s="38"/>
      <c r="F46" s="42"/>
      <c r="G46" s="42"/>
      <c r="H46" s="42"/>
      <c r="I46" s="42"/>
      <c r="J46" s="42"/>
      <c r="K46" s="42"/>
      <c r="L46" s="42"/>
      <c r="M46" s="41"/>
    </row>
    <row r="47" spans="2:13" ht="20.100000000000001" customHeight="1" x14ac:dyDescent="0.25">
      <c r="B47" s="31"/>
      <c r="C47" s="31"/>
      <c r="D47" s="32"/>
      <c r="E47" s="32"/>
      <c r="F47" s="31"/>
      <c r="G47" s="31"/>
      <c r="H47" s="31"/>
      <c r="I47" s="31"/>
      <c r="J47" s="31"/>
      <c r="K47" s="31"/>
      <c r="L47" s="31"/>
      <c r="M47" s="31"/>
    </row>
    <row r="48" spans="2:13" ht="35.1" customHeight="1" x14ac:dyDescent="0.25">
      <c r="B48" s="31"/>
      <c r="C48" s="32"/>
      <c r="D48" s="32"/>
      <c r="E48" s="32"/>
      <c r="F48" s="391" t="str">
        <f>C46</f>
        <v>Origin Green</v>
      </c>
      <c r="G48" s="392"/>
      <c r="H48" s="31"/>
      <c r="I48" s="31"/>
      <c r="J48" s="31"/>
      <c r="K48" s="31"/>
      <c r="L48" s="31"/>
      <c r="M48" s="31"/>
    </row>
    <row r="49" spans="2:13" ht="20.100000000000001" customHeight="1" x14ac:dyDescent="0.25">
      <c r="B49" s="31"/>
      <c r="C49" s="32"/>
      <c r="D49" s="32"/>
      <c r="E49" s="32"/>
      <c r="F49" s="44" t="s">
        <v>653</v>
      </c>
      <c r="G49" s="46">
        <v>12.5</v>
      </c>
      <c r="H49" s="31"/>
      <c r="I49" s="31"/>
      <c r="J49" s="31"/>
      <c r="K49" s="31"/>
      <c r="L49" s="31"/>
      <c r="M49" s="31"/>
    </row>
    <row r="50" spans="2:13" ht="20.100000000000001" customHeight="1" x14ac:dyDescent="0.25">
      <c r="B50" s="31"/>
      <c r="C50" s="32"/>
      <c r="D50" s="32"/>
      <c r="E50" s="32"/>
      <c r="F50" s="44" t="s">
        <v>158</v>
      </c>
      <c r="G50" s="46">
        <v>0</v>
      </c>
      <c r="H50" s="31"/>
      <c r="I50" s="31"/>
      <c r="J50" s="31"/>
      <c r="K50" s="31"/>
      <c r="L50" s="31"/>
      <c r="M50" s="31"/>
    </row>
    <row r="51" spans="2:13" ht="20.100000000000001" customHeight="1" x14ac:dyDescent="0.25">
      <c r="B51" s="31"/>
      <c r="C51" s="32"/>
      <c r="D51" s="32"/>
      <c r="E51" s="32"/>
      <c r="F51" s="44" t="s">
        <v>11</v>
      </c>
      <c r="G51" s="46">
        <v>30</v>
      </c>
      <c r="H51" s="31"/>
      <c r="I51" s="31"/>
      <c r="J51" s="31"/>
      <c r="K51" s="31"/>
      <c r="L51" s="31"/>
      <c r="M51" s="31"/>
    </row>
    <row r="52" spans="2:13" ht="20.100000000000001" customHeight="1" x14ac:dyDescent="0.25">
      <c r="B52" s="31"/>
      <c r="C52" s="32"/>
      <c r="D52" s="32"/>
      <c r="E52" s="32"/>
      <c r="F52" s="44" t="s">
        <v>26</v>
      </c>
      <c r="G52" s="46">
        <v>0</v>
      </c>
      <c r="H52" s="31"/>
      <c r="I52" s="31"/>
      <c r="J52" s="31"/>
      <c r="K52" s="31"/>
      <c r="L52" s="31"/>
      <c r="M52" s="31"/>
    </row>
    <row r="53" spans="2:13" ht="20.100000000000001" customHeight="1" x14ac:dyDescent="0.25">
      <c r="B53" s="31"/>
      <c r="C53" s="32"/>
      <c r="D53" s="32"/>
      <c r="E53" s="32"/>
      <c r="F53" s="44" t="s">
        <v>43</v>
      </c>
      <c r="G53" s="46">
        <v>8.3333333333333339</v>
      </c>
      <c r="H53" s="31"/>
      <c r="I53" s="31"/>
      <c r="J53" s="31"/>
      <c r="K53" s="31"/>
      <c r="L53" s="31"/>
      <c r="M53" s="31"/>
    </row>
    <row r="54" spans="2:13" ht="20.100000000000001" customHeight="1" x14ac:dyDescent="0.25">
      <c r="B54" s="31"/>
      <c r="C54" s="32"/>
      <c r="D54" s="32"/>
      <c r="E54" s="32"/>
      <c r="F54" s="45" t="s">
        <v>916</v>
      </c>
      <c r="G54" s="47">
        <v>16.666666666666668</v>
      </c>
      <c r="H54" s="31"/>
      <c r="I54" s="31"/>
      <c r="J54" s="31"/>
      <c r="K54" s="31"/>
      <c r="L54" s="31"/>
      <c r="M54" s="31"/>
    </row>
    <row r="55" spans="2:13" ht="20.100000000000001" customHeight="1" x14ac:dyDescent="0.25">
      <c r="B55" s="31"/>
      <c r="C55" s="32"/>
      <c r="D55" s="32"/>
      <c r="E55" s="32"/>
      <c r="F55" s="31"/>
      <c r="G55" s="31"/>
      <c r="H55" s="31"/>
      <c r="I55" s="31"/>
      <c r="J55" s="31"/>
      <c r="K55" s="31"/>
      <c r="L55" s="31"/>
      <c r="M55" s="31"/>
    </row>
    <row r="56" spans="2:13" ht="20.100000000000001" customHeight="1" x14ac:dyDescent="0.25">
      <c r="B56" s="31"/>
      <c r="C56" s="31"/>
      <c r="D56" s="31"/>
      <c r="E56" s="31"/>
      <c r="F56" s="31"/>
      <c r="G56" s="31"/>
      <c r="H56" s="31"/>
      <c r="I56" s="31"/>
      <c r="J56" s="31"/>
      <c r="K56" s="31"/>
      <c r="L56" s="31"/>
      <c r="M56" s="31"/>
    </row>
    <row r="57" spans="2:13" ht="20.100000000000001" customHeight="1" x14ac:dyDescent="0.25">
      <c r="B57" s="31"/>
      <c r="C57" s="31"/>
      <c r="D57" s="32"/>
      <c r="E57" s="32"/>
      <c r="F57" s="31"/>
      <c r="G57" s="31"/>
      <c r="H57" s="31"/>
      <c r="I57" s="31"/>
      <c r="J57" s="31"/>
      <c r="K57" s="31"/>
      <c r="L57" s="31"/>
      <c r="M57" s="31"/>
    </row>
    <row r="58" spans="2:13" ht="20.100000000000001" customHeight="1" x14ac:dyDescent="0.25">
      <c r="B58" s="31"/>
      <c r="C58" s="31"/>
      <c r="D58" s="32"/>
      <c r="E58" s="32"/>
      <c r="F58" s="31"/>
      <c r="G58" s="31"/>
      <c r="H58" s="31"/>
      <c r="I58" s="31"/>
      <c r="J58" s="31"/>
      <c r="K58" s="31"/>
      <c r="L58" s="31"/>
      <c r="M58" s="31"/>
    </row>
    <row r="59" spans="2:13" ht="20.100000000000001" customHeight="1" x14ac:dyDescent="0.25">
      <c r="B59" s="31"/>
      <c r="C59" s="31"/>
      <c r="D59" s="32"/>
      <c r="E59" s="32"/>
      <c r="F59" s="31"/>
      <c r="G59" s="31"/>
      <c r="H59" s="31"/>
      <c r="I59" s="31"/>
      <c r="J59" s="31"/>
      <c r="K59" s="31"/>
      <c r="L59" s="31"/>
      <c r="M59" s="31"/>
    </row>
    <row r="60" spans="2:13" ht="20.100000000000001" customHeight="1" x14ac:dyDescent="0.25">
      <c r="B60" s="31"/>
      <c r="C60" s="31"/>
      <c r="D60" s="32"/>
      <c r="E60" s="32"/>
      <c r="F60" s="31"/>
      <c r="G60" s="31"/>
      <c r="H60" s="31"/>
      <c r="I60" s="31"/>
      <c r="J60" s="31"/>
      <c r="K60" s="31"/>
      <c r="L60" s="31"/>
      <c r="M60" s="31"/>
    </row>
    <row r="61" spans="2:13" s="50" customFormat="1" ht="20.100000000000001" customHeight="1" x14ac:dyDescent="0.25">
      <c r="B61" s="41"/>
      <c r="C61" s="43" t="str">
        <f>C9</f>
        <v>aldi Fairmilk</v>
      </c>
      <c r="D61" s="38"/>
      <c r="E61" s="38"/>
      <c r="F61" s="42"/>
      <c r="G61" s="42"/>
      <c r="H61" s="42"/>
      <c r="I61" s="42"/>
      <c r="J61" s="42"/>
      <c r="K61" s="42"/>
      <c r="L61" s="42"/>
      <c r="M61" s="41"/>
    </row>
    <row r="62" spans="2:13" ht="20.100000000000001" customHeight="1" x14ac:dyDescent="0.25">
      <c r="B62" s="31"/>
      <c r="C62" s="31"/>
      <c r="D62" s="32"/>
      <c r="E62" s="32"/>
      <c r="F62" s="31"/>
      <c r="G62" s="31"/>
      <c r="H62" s="31"/>
      <c r="I62" s="31"/>
      <c r="J62" s="31"/>
      <c r="K62" s="31"/>
      <c r="L62" s="31"/>
      <c r="M62" s="31"/>
    </row>
    <row r="63" spans="2:13" ht="35.1" customHeight="1" x14ac:dyDescent="0.25">
      <c r="B63" s="31"/>
      <c r="C63" s="32"/>
      <c r="D63" s="32"/>
      <c r="E63" s="32"/>
      <c r="F63" s="391" t="str">
        <f>C61</f>
        <v>aldi Fairmilk</v>
      </c>
      <c r="G63" s="392"/>
      <c r="H63" s="31"/>
      <c r="I63" s="31"/>
      <c r="J63" s="31"/>
      <c r="K63" s="31"/>
      <c r="L63" s="31"/>
      <c r="M63" s="31"/>
    </row>
    <row r="64" spans="2:13" ht="20.100000000000001" customHeight="1" x14ac:dyDescent="0.25">
      <c r="B64" s="31"/>
      <c r="C64" s="32"/>
      <c r="D64" s="32"/>
      <c r="E64" s="32"/>
      <c r="F64" s="44" t="s">
        <v>653</v>
      </c>
      <c r="G64" s="46">
        <f>Standard_Inhalt!AI96</f>
        <v>12.5</v>
      </c>
      <c r="H64" s="31"/>
      <c r="I64" s="31"/>
      <c r="J64" s="31"/>
      <c r="K64" s="31"/>
      <c r="L64" s="31"/>
      <c r="M64" s="31"/>
    </row>
    <row r="65" spans="2:13" ht="20.100000000000001" customHeight="1" x14ac:dyDescent="0.25">
      <c r="B65" s="31"/>
      <c r="C65" s="32"/>
      <c r="D65" s="32"/>
      <c r="E65" s="32"/>
      <c r="F65" s="44" t="s">
        <v>158</v>
      </c>
      <c r="G65" s="46">
        <f>Standard_Inhalt!AI98</f>
        <v>0</v>
      </c>
      <c r="H65" s="31"/>
      <c r="I65" s="31"/>
      <c r="J65" s="31"/>
      <c r="K65" s="31"/>
      <c r="L65" s="31"/>
      <c r="M65" s="31"/>
    </row>
    <row r="66" spans="2:13" ht="20.100000000000001" customHeight="1" x14ac:dyDescent="0.25">
      <c r="B66" s="31"/>
      <c r="C66" s="32"/>
      <c r="D66" s="32"/>
      <c r="E66" s="32"/>
      <c r="F66" s="44" t="s">
        <v>11</v>
      </c>
      <c r="G66" s="46">
        <f>Standard_Inhalt!AI97</f>
        <v>30</v>
      </c>
      <c r="H66" s="31"/>
      <c r="I66" s="31"/>
      <c r="J66" s="31"/>
      <c r="K66" s="31"/>
      <c r="L66" s="31"/>
      <c r="M66" s="31"/>
    </row>
    <row r="67" spans="2:13" ht="20.100000000000001" customHeight="1" x14ac:dyDescent="0.25">
      <c r="B67" s="31"/>
      <c r="C67" s="32"/>
      <c r="D67" s="32"/>
      <c r="E67" s="32"/>
      <c r="F67" s="44" t="s">
        <v>26</v>
      </c>
      <c r="G67" s="46">
        <f>Standard_Inhalt!AI99</f>
        <v>31.25</v>
      </c>
      <c r="H67" s="31"/>
      <c r="I67" s="31"/>
      <c r="J67" s="31"/>
      <c r="K67" s="31"/>
      <c r="L67" s="31"/>
      <c r="M67" s="31"/>
    </row>
    <row r="68" spans="2:13" ht="20.100000000000001" customHeight="1" x14ac:dyDescent="0.25">
      <c r="B68" s="31"/>
      <c r="C68" s="32"/>
      <c r="D68" s="32"/>
      <c r="E68" s="32"/>
      <c r="F68" s="44" t="s">
        <v>43</v>
      </c>
      <c r="G68" s="46">
        <f>Standard_Inhalt!AI100</f>
        <v>16.666666666666668</v>
      </c>
      <c r="H68" s="31"/>
      <c r="I68" s="31"/>
      <c r="J68" s="31"/>
      <c r="K68" s="31"/>
      <c r="L68" s="31"/>
      <c r="M68" s="31"/>
    </row>
    <row r="69" spans="2:13" ht="20.100000000000001" customHeight="1" x14ac:dyDescent="0.25">
      <c r="B69" s="31"/>
      <c r="C69" s="32"/>
      <c r="D69" s="32"/>
      <c r="E69" s="32"/>
      <c r="F69" s="45" t="s">
        <v>916</v>
      </c>
      <c r="G69" s="47">
        <f>Standard_Inhalt!AI101</f>
        <v>16.666666666666668</v>
      </c>
      <c r="H69" s="31"/>
      <c r="I69" s="31"/>
      <c r="J69" s="31"/>
      <c r="K69" s="31"/>
      <c r="L69" s="31"/>
      <c r="M69" s="31"/>
    </row>
    <row r="70" spans="2:13" ht="20.100000000000001" customHeight="1" x14ac:dyDescent="0.25">
      <c r="B70" s="31"/>
      <c r="C70" s="32"/>
      <c r="D70" s="32"/>
      <c r="E70" s="32"/>
      <c r="F70" s="31"/>
      <c r="G70" s="31"/>
      <c r="H70" s="31"/>
      <c r="I70" s="31"/>
      <c r="J70" s="31"/>
      <c r="K70" s="31"/>
      <c r="L70" s="31"/>
      <c r="M70" s="31"/>
    </row>
    <row r="71" spans="2:13" ht="20.100000000000001" customHeight="1" x14ac:dyDescent="0.25">
      <c r="B71" s="31"/>
      <c r="C71" s="31"/>
      <c r="D71" s="31"/>
      <c r="E71" s="31"/>
      <c r="F71" s="31"/>
      <c r="G71" s="31"/>
      <c r="H71" s="31"/>
      <c r="I71" s="31"/>
      <c r="J71" s="31"/>
      <c r="K71" s="31"/>
      <c r="L71" s="31"/>
      <c r="M71" s="31"/>
    </row>
    <row r="72" spans="2:13" ht="20.100000000000001" customHeight="1" x14ac:dyDescent="0.25">
      <c r="B72" s="31"/>
      <c r="C72" s="31"/>
      <c r="D72" s="32"/>
      <c r="E72" s="32"/>
      <c r="F72" s="31"/>
      <c r="G72" s="31"/>
      <c r="H72" s="31"/>
      <c r="I72" s="31"/>
      <c r="J72" s="31"/>
      <c r="K72" s="31"/>
      <c r="L72" s="31"/>
      <c r="M72" s="31"/>
    </row>
    <row r="73" spans="2:13" ht="20.100000000000001" customHeight="1" x14ac:dyDescent="0.25">
      <c r="B73" s="31"/>
      <c r="C73" s="31"/>
      <c r="D73" s="32"/>
      <c r="E73" s="32"/>
      <c r="F73" s="31"/>
      <c r="G73" s="31"/>
      <c r="H73" s="31"/>
      <c r="I73" s="31"/>
      <c r="J73" s="31"/>
      <c r="K73" s="31"/>
      <c r="L73" s="31"/>
      <c r="M73" s="31"/>
    </row>
    <row r="74" spans="2:13" ht="20.100000000000001" customHeight="1" x14ac:dyDescent="0.25">
      <c r="B74" s="31"/>
      <c r="C74" s="31"/>
      <c r="D74" s="32"/>
      <c r="E74" s="32"/>
      <c r="F74" s="31"/>
      <c r="G74" s="31"/>
      <c r="H74" s="31"/>
      <c r="I74" s="31"/>
      <c r="J74" s="31"/>
      <c r="K74" s="31"/>
      <c r="L74" s="31"/>
      <c r="M74" s="31"/>
    </row>
    <row r="75" spans="2:13" ht="20.100000000000001" customHeight="1" x14ac:dyDescent="0.25">
      <c r="B75" s="31"/>
      <c r="C75" s="31"/>
      <c r="D75" s="32"/>
      <c r="E75" s="32"/>
      <c r="F75" s="31"/>
      <c r="G75" s="31"/>
      <c r="H75" s="31"/>
      <c r="I75" s="31"/>
      <c r="J75" s="31"/>
      <c r="K75" s="31"/>
      <c r="L75" s="31"/>
      <c r="M75" s="31"/>
    </row>
    <row r="76" spans="2:13" s="50" customFormat="1" ht="20.100000000000001" customHeight="1" x14ac:dyDescent="0.25">
      <c r="B76" s="41"/>
      <c r="C76" s="43" t="str">
        <f>C10</f>
        <v>Bio Suisse</v>
      </c>
      <c r="D76" s="38"/>
      <c r="E76" s="38"/>
      <c r="F76" s="42"/>
      <c r="G76" s="42"/>
      <c r="H76" s="42"/>
      <c r="I76" s="42"/>
      <c r="J76" s="42"/>
      <c r="K76" s="42"/>
      <c r="L76" s="42"/>
      <c r="M76" s="41"/>
    </row>
    <row r="77" spans="2:13" ht="20.100000000000001" customHeight="1" x14ac:dyDescent="0.25">
      <c r="B77" s="31"/>
      <c r="C77" s="31"/>
      <c r="D77" s="32"/>
      <c r="E77" s="32"/>
      <c r="F77" s="31"/>
      <c r="G77" s="31"/>
      <c r="H77" s="31"/>
      <c r="I77" s="31"/>
      <c r="J77" s="31"/>
      <c r="K77" s="31"/>
      <c r="L77" s="31"/>
      <c r="M77" s="31"/>
    </row>
    <row r="78" spans="2:13" ht="35.1" customHeight="1" x14ac:dyDescent="0.25">
      <c r="B78" s="31"/>
      <c r="C78" s="32"/>
      <c r="D78" s="32"/>
      <c r="E78" s="32"/>
      <c r="F78" s="391" t="str">
        <f>C76</f>
        <v>Bio Suisse</v>
      </c>
      <c r="G78" s="392"/>
      <c r="H78" s="31"/>
      <c r="I78" s="31"/>
      <c r="J78" s="31"/>
      <c r="K78" s="31"/>
      <c r="L78" s="31"/>
      <c r="M78" s="31"/>
    </row>
    <row r="79" spans="2:13" ht="20.100000000000001" customHeight="1" x14ac:dyDescent="0.25">
      <c r="B79" s="31"/>
      <c r="C79" s="32"/>
      <c r="D79" s="32"/>
      <c r="E79" s="32"/>
      <c r="F79" s="44" t="s">
        <v>653</v>
      </c>
      <c r="G79" s="46">
        <f>Standard_Inhalt!W96</f>
        <v>50</v>
      </c>
      <c r="H79" s="31"/>
      <c r="I79" s="31"/>
      <c r="J79" s="31"/>
      <c r="K79" s="31"/>
      <c r="L79" s="31"/>
      <c r="M79" s="31"/>
    </row>
    <row r="80" spans="2:13" ht="20.100000000000001" customHeight="1" x14ac:dyDescent="0.25">
      <c r="B80" s="31"/>
      <c r="C80" s="32"/>
      <c r="D80" s="32"/>
      <c r="E80" s="32"/>
      <c r="F80" s="44" t="s">
        <v>158</v>
      </c>
      <c r="G80" s="46">
        <f>Standard_Inhalt!W98</f>
        <v>83.333333333333329</v>
      </c>
      <c r="H80" s="31"/>
      <c r="I80" s="31"/>
      <c r="J80" s="31"/>
      <c r="K80" s="31"/>
      <c r="L80" s="31"/>
      <c r="M80" s="31"/>
    </row>
    <row r="81" spans="2:13" ht="20.100000000000001" customHeight="1" x14ac:dyDescent="0.25">
      <c r="B81" s="31"/>
      <c r="C81" s="32"/>
      <c r="D81" s="32"/>
      <c r="E81" s="32"/>
      <c r="F81" s="44" t="s">
        <v>11</v>
      </c>
      <c r="G81" s="46">
        <f>Standard_Inhalt!W97</f>
        <v>70</v>
      </c>
      <c r="H81" s="31"/>
      <c r="I81" s="31"/>
      <c r="J81" s="31"/>
      <c r="K81" s="31"/>
      <c r="L81" s="31"/>
      <c r="M81" s="31"/>
    </row>
    <row r="82" spans="2:13" ht="20.100000000000001" customHeight="1" x14ac:dyDescent="0.25">
      <c r="B82" s="31"/>
      <c r="C82" s="32"/>
      <c r="D82" s="32"/>
      <c r="E82" s="32"/>
      <c r="F82" s="44" t="s">
        <v>26</v>
      </c>
      <c r="G82" s="46">
        <f>Standard_Inhalt!W99</f>
        <v>75</v>
      </c>
      <c r="H82" s="31"/>
      <c r="I82" s="31"/>
      <c r="J82" s="31"/>
      <c r="K82" s="31"/>
      <c r="L82" s="31"/>
      <c r="M82" s="31"/>
    </row>
    <row r="83" spans="2:13" ht="20.100000000000001" customHeight="1" x14ac:dyDescent="0.25">
      <c r="B83" s="31"/>
      <c r="C83" s="32"/>
      <c r="D83" s="32"/>
      <c r="E83" s="32"/>
      <c r="F83" s="44" t="s">
        <v>43</v>
      </c>
      <c r="G83" s="46">
        <f>Standard_Inhalt!W100</f>
        <v>83.333333333333329</v>
      </c>
      <c r="H83" s="31"/>
      <c r="I83" s="31"/>
      <c r="J83" s="31"/>
      <c r="K83" s="31"/>
      <c r="L83" s="31"/>
      <c r="M83" s="31"/>
    </row>
    <row r="84" spans="2:13" ht="20.100000000000001" customHeight="1" x14ac:dyDescent="0.25">
      <c r="B84" s="31"/>
      <c r="C84" s="32"/>
      <c r="D84" s="32"/>
      <c r="E84" s="32"/>
      <c r="F84" s="45" t="s">
        <v>916</v>
      </c>
      <c r="G84" s="47">
        <f>Standard_Inhalt!W101</f>
        <v>83.333333333333329</v>
      </c>
      <c r="H84" s="31"/>
      <c r="I84" s="31"/>
      <c r="J84" s="31"/>
      <c r="K84" s="31"/>
      <c r="L84" s="31"/>
      <c r="M84" s="31"/>
    </row>
    <row r="85" spans="2:13" ht="20.100000000000001" customHeight="1" x14ac:dyDescent="0.25">
      <c r="B85" s="31"/>
      <c r="C85" s="32"/>
      <c r="D85" s="32"/>
      <c r="E85" s="32"/>
      <c r="F85" s="31"/>
      <c r="G85" s="31"/>
      <c r="H85" s="31"/>
      <c r="I85" s="31"/>
      <c r="J85" s="31"/>
      <c r="K85" s="31"/>
      <c r="L85" s="31"/>
      <c r="M85" s="31"/>
    </row>
    <row r="86" spans="2:13" ht="20.100000000000001" customHeight="1" x14ac:dyDescent="0.25">
      <c r="B86" s="31"/>
      <c r="C86" s="31"/>
      <c r="D86" s="31"/>
      <c r="E86" s="31"/>
      <c r="F86" s="31"/>
      <c r="G86" s="31"/>
      <c r="H86" s="31"/>
      <c r="I86" s="31"/>
      <c r="J86" s="31"/>
      <c r="K86" s="31"/>
      <c r="L86" s="31"/>
      <c r="M86" s="31"/>
    </row>
    <row r="87" spans="2:13" ht="20.100000000000001" customHeight="1" x14ac:dyDescent="0.25">
      <c r="B87" s="31"/>
      <c r="C87" s="31"/>
      <c r="D87" s="32"/>
      <c r="E87" s="32"/>
      <c r="F87" s="31"/>
      <c r="G87" s="31"/>
      <c r="H87" s="31"/>
      <c r="I87" s="31"/>
      <c r="J87" s="31"/>
      <c r="K87" s="31"/>
      <c r="L87" s="31"/>
      <c r="M87" s="31"/>
    </row>
    <row r="88" spans="2:13" ht="20.100000000000001" customHeight="1" x14ac:dyDescent="0.25">
      <c r="B88" s="31"/>
      <c r="C88" s="31"/>
      <c r="D88" s="32"/>
      <c r="E88" s="32"/>
      <c r="F88" s="31"/>
      <c r="G88" s="31"/>
      <c r="H88" s="31"/>
      <c r="I88" s="31"/>
      <c r="J88" s="31"/>
      <c r="K88" s="31"/>
      <c r="L88" s="31"/>
      <c r="M88" s="31"/>
    </row>
    <row r="89" spans="2:13" ht="20.100000000000001" customHeight="1" x14ac:dyDescent="0.25">
      <c r="B89" s="31"/>
      <c r="C89" s="31"/>
      <c r="D89" s="32"/>
      <c r="E89" s="32"/>
      <c r="F89" s="31"/>
      <c r="G89" s="31"/>
      <c r="H89" s="31"/>
      <c r="I89" s="31"/>
      <c r="J89" s="31"/>
      <c r="K89" s="31"/>
      <c r="L89" s="31"/>
      <c r="M89" s="31"/>
    </row>
    <row r="90" spans="2:13" ht="20.100000000000001" customHeight="1" x14ac:dyDescent="0.25">
      <c r="B90" s="31"/>
      <c r="C90" s="31"/>
      <c r="D90" s="32"/>
      <c r="E90" s="32"/>
      <c r="F90" s="31"/>
      <c r="G90" s="31"/>
      <c r="H90" s="31"/>
      <c r="I90" s="31"/>
      <c r="J90" s="31"/>
      <c r="K90" s="31"/>
      <c r="L90" s="31"/>
      <c r="M90" s="31"/>
    </row>
    <row r="91" spans="2:13" s="50" customFormat="1" ht="20.100000000000001" customHeight="1" x14ac:dyDescent="0.25">
      <c r="B91" s="41"/>
      <c r="C91" s="43" t="str">
        <f>C11</f>
        <v>Coop Milch-Programm</v>
      </c>
      <c r="D91" s="38"/>
      <c r="E91" s="38"/>
      <c r="F91" s="42"/>
      <c r="G91" s="42"/>
      <c r="H91" s="42"/>
      <c r="I91" s="42"/>
      <c r="J91" s="42"/>
      <c r="K91" s="42"/>
      <c r="L91" s="42"/>
      <c r="M91" s="41"/>
    </row>
    <row r="92" spans="2:13" ht="20.100000000000001" customHeight="1" x14ac:dyDescent="0.25">
      <c r="B92" s="31"/>
      <c r="C92" s="31"/>
      <c r="D92" s="32"/>
      <c r="E92" s="32"/>
      <c r="F92" s="31"/>
      <c r="G92" s="31"/>
      <c r="H92" s="31"/>
      <c r="I92" s="31"/>
      <c r="J92" s="31"/>
      <c r="K92" s="31"/>
      <c r="L92" s="31"/>
      <c r="M92" s="31"/>
    </row>
    <row r="93" spans="2:13" ht="35.1" customHeight="1" x14ac:dyDescent="0.25">
      <c r="B93" s="31"/>
      <c r="C93" s="32"/>
      <c r="D93" s="32"/>
      <c r="E93" s="32"/>
      <c r="F93" s="391" t="str">
        <f>C91</f>
        <v>Coop Milch-Programm</v>
      </c>
      <c r="G93" s="392"/>
      <c r="H93" s="31"/>
      <c r="I93" s="31"/>
      <c r="J93" s="31"/>
      <c r="K93" s="31"/>
      <c r="L93" s="31"/>
      <c r="M93" s="31"/>
    </row>
    <row r="94" spans="2:13" ht="20.100000000000001" customHeight="1" x14ac:dyDescent="0.25">
      <c r="B94" s="31"/>
      <c r="C94" s="32"/>
      <c r="D94" s="32"/>
      <c r="E94" s="32"/>
      <c r="F94" s="44" t="s">
        <v>653</v>
      </c>
      <c r="G94" s="46">
        <f>Standard_Inhalt!AX96</f>
        <v>12.5</v>
      </c>
      <c r="H94" s="31"/>
      <c r="I94" s="31"/>
      <c r="J94" s="31"/>
      <c r="K94" s="31"/>
      <c r="L94" s="31"/>
      <c r="M94" s="31"/>
    </row>
    <row r="95" spans="2:13" ht="20.100000000000001" customHeight="1" x14ac:dyDescent="0.25">
      <c r="B95" s="31"/>
      <c r="C95" s="32"/>
      <c r="D95" s="32"/>
      <c r="E95" s="32"/>
      <c r="F95" s="44" t="s">
        <v>158</v>
      </c>
      <c r="G95" s="46">
        <f>Standard_Inhalt!AX98</f>
        <v>0</v>
      </c>
      <c r="H95" s="31"/>
      <c r="I95" s="31"/>
      <c r="J95" s="31"/>
      <c r="K95" s="31"/>
      <c r="L95" s="31"/>
      <c r="M95" s="31"/>
    </row>
    <row r="96" spans="2:13" ht="20.100000000000001" customHeight="1" x14ac:dyDescent="0.25">
      <c r="B96" s="31"/>
      <c r="C96" s="32"/>
      <c r="D96" s="32"/>
      <c r="E96" s="32"/>
      <c r="F96" s="44" t="s">
        <v>11</v>
      </c>
      <c r="G96" s="46">
        <f>Standard_Inhalt!AX97</f>
        <v>30</v>
      </c>
      <c r="H96" s="31"/>
      <c r="I96" s="31"/>
      <c r="J96" s="31"/>
      <c r="K96" s="31"/>
      <c r="L96" s="31"/>
      <c r="M96" s="31"/>
    </row>
    <row r="97" spans="2:13" ht="20.100000000000001" customHeight="1" x14ac:dyDescent="0.25">
      <c r="B97" s="31"/>
      <c r="C97" s="32"/>
      <c r="D97" s="32"/>
      <c r="E97" s="32"/>
      <c r="F97" s="44" t="s">
        <v>26</v>
      </c>
      <c r="G97" s="46">
        <f>Standard_Inhalt!AX99</f>
        <v>31.25</v>
      </c>
      <c r="H97" s="31"/>
      <c r="I97" s="31"/>
      <c r="J97" s="31"/>
      <c r="K97" s="31"/>
      <c r="L97" s="31"/>
      <c r="M97" s="31"/>
    </row>
    <row r="98" spans="2:13" ht="20.100000000000001" customHeight="1" x14ac:dyDescent="0.25">
      <c r="B98" s="31"/>
      <c r="C98" s="32"/>
      <c r="D98" s="32"/>
      <c r="E98" s="32"/>
      <c r="F98" s="44" t="s">
        <v>43</v>
      </c>
      <c r="G98" s="46">
        <f>Standard_Inhalt!AX100</f>
        <v>33.333333333333336</v>
      </c>
      <c r="H98" s="31"/>
      <c r="I98" s="31"/>
      <c r="J98" s="31"/>
      <c r="K98" s="31"/>
      <c r="L98" s="31"/>
      <c r="M98" s="31"/>
    </row>
    <row r="99" spans="2:13" ht="20.100000000000001" customHeight="1" x14ac:dyDescent="0.25">
      <c r="B99" s="31"/>
      <c r="C99" s="32"/>
      <c r="D99" s="32"/>
      <c r="E99" s="32"/>
      <c r="F99" s="45" t="s">
        <v>916</v>
      </c>
      <c r="G99" s="47">
        <f>Standard_Inhalt!AX101</f>
        <v>41.666666666666664</v>
      </c>
      <c r="H99" s="31"/>
      <c r="I99" s="31"/>
      <c r="J99" s="31"/>
      <c r="K99" s="31"/>
      <c r="L99" s="31"/>
      <c r="M99" s="31"/>
    </row>
    <row r="100" spans="2:13" ht="20.100000000000001" customHeight="1" x14ac:dyDescent="0.25">
      <c r="B100" s="31"/>
      <c r="C100" s="32"/>
      <c r="D100" s="32"/>
      <c r="E100" s="32"/>
      <c r="F100" s="31"/>
      <c r="G100" s="31"/>
      <c r="H100" s="31"/>
      <c r="I100" s="31"/>
      <c r="J100" s="31"/>
      <c r="K100" s="31"/>
      <c r="L100" s="31"/>
      <c r="M100" s="31"/>
    </row>
    <row r="101" spans="2:13" ht="20.100000000000001" customHeight="1" x14ac:dyDescent="0.25">
      <c r="B101" s="31"/>
      <c r="C101" s="31"/>
      <c r="D101" s="31"/>
      <c r="E101" s="31"/>
      <c r="F101" s="31"/>
      <c r="G101" s="31"/>
      <c r="H101" s="31"/>
      <c r="I101" s="31"/>
      <c r="J101" s="31"/>
      <c r="K101" s="31"/>
      <c r="L101" s="31"/>
      <c r="M101" s="31"/>
    </row>
    <row r="102" spans="2:13" ht="20.100000000000001" customHeight="1" x14ac:dyDescent="0.25">
      <c r="B102" s="31"/>
      <c r="C102" s="31"/>
      <c r="D102" s="32"/>
      <c r="E102" s="32"/>
      <c r="F102" s="31"/>
      <c r="G102" s="31"/>
      <c r="H102" s="31"/>
      <c r="I102" s="31"/>
      <c r="J102" s="31"/>
      <c r="K102" s="31"/>
      <c r="L102" s="31"/>
      <c r="M102" s="31"/>
    </row>
    <row r="103" spans="2:13" ht="20.100000000000001" customHeight="1" x14ac:dyDescent="0.25">
      <c r="B103" s="31"/>
      <c r="C103" s="31"/>
      <c r="D103" s="32"/>
      <c r="E103" s="32"/>
      <c r="F103" s="31"/>
      <c r="G103" s="31"/>
      <c r="H103" s="31"/>
      <c r="I103" s="31"/>
      <c r="J103" s="31"/>
      <c r="K103" s="31"/>
      <c r="L103" s="31"/>
      <c r="M103" s="31"/>
    </row>
    <row r="104" spans="2:13" ht="20.100000000000001" customHeight="1" x14ac:dyDescent="0.25">
      <c r="B104" s="31"/>
      <c r="C104" s="31"/>
      <c r="D104" s="32"/>
      <c r="E104" s="32"/>
      <c r="F104" s="31"/>
      <c r="G104" s="31"/>
      <c r="H104" s="31"/>
      <c r="I104" s="31"/>
      <c r="J104" s="31"/>
      <c r="K104" s="31"/>
      <c r="L104" s="31"/>
      <c r="M104" s="31"/>
    </row>
    <row r="105" spans="2:13" ht="20.100000000000001" customHeight="1" x14ac:dyDescent="0.25">
      <c r="B105" s="31"/>
      <c r="C105" s="31"/>
      <c r="D105" s="32"/>
      <c r="E105" s="32"/>
      <c r="F105" s="31"/>
      <c r="G105" s="31"/>
      <c r="H105" s="31"/>
      <c r="I105" s="31"/>
      <c r="J105" s="31"/>
      <c r="K105" s="31"/>
      <c r="L105" s="31"/>
      <c r="M105" s="31"/>
    </row>
    <row r="106" spans="2:13" s="50" customFormat="1" ht="20.100000000000001" customHeight="1" x14ac:dyDescent="0.25">
      <c r="B106" s="41"/>
      <c r="C106" s="43" t="str">
        <f>C12</f>
        <v>Di fair Milch</v>
      </c>
      <c r="D106" s="38"/>
      <c r="E106" s="38"/>
      <c r="F106" s="42"/>
      <c r="G106" s="42"/>
      <c r="H106" s="42"/>
      <c r="I106" s="42"/>
      <c r="J106" s="42"/>
      <c r="K106" s="42"/>
      <c r="L106" s="42"/>
      <c r="M106" s="41"/>
    </row>
    <row r="107" spans="2:13" ht="20.100000000000001" customHeight="1" x14ac:dyDescent="0.25">
      <c r="B107" s="31"/>
      <c r="C107" s="31"/>
      <c r="D107" s="32"/>
      <c r="E107" s="32"/>
      <c r="F107" s="31"/>
      <c r="G107" s="31"/>
      <c r="H107" s="31"/>
      <c r="I107" s="31"/>
      <c r="J107" s="31"/>
      <c r="K107" s="31"/>
      <c r="L107" s="31"/>
      <c r="M107" s="31"/>
    </row>
    <row r="108" spans="2:13" ht="35.1" customHeight="1" x14ac:dyDescent="0.25">
      <c r="B108" s="31"/>
      <c r="C108" s="32"/>
      <c r="D108" s="32"/>
      <c r="E108" s="32"/>
      <c r="F108" s="391" t="str">
        <f>C106</f>
        <v>Di fair Milch</v>
      </c>
      <c r="G108" s="392"/>
      <c r="H108" s="31"/>
      <c r="I108" s="31"/>
      <c r="J108" s="31"/>
      <c r="K108" s="31"/>
      <c r="L108" s="31"/>
      <c r="M108" s="31"/>
    </row>
    <row r="109" spans="2:13" ht="20.100000000000001" customHeight="1" x14ac:dyDescent="0.25">
      <c r="B109" s="31"/>
      <c r="C109" s="32"/>
      <c r="D109" s="32"/>
      <c r="E109" s="32"/>
      <c r="F109" s="44" t="s">
        <v>653</v>
      </c>
      <c r="G109" s="46">
        <f>Standard_Inhalt!AL96</f>
        <v>12.5</v>
      </c>
      <c r="H109" s="31"/>
      <c r="I109" s="31"/>
      <c r="J109" s="31"/>
      <c r="K109" s="31"/>
      <c r="L109" s="31"/>
      <c r="M109" s="31"/>
    </row>
    <row r="110" spans="2:13" ht="20.100000000000001" customHeight="1" x14ac:dyDescent="0.25">
      <c r="B110" s="31"/>
      <c r="C110" s="32"/>
      <c r="D110" s="32"/>
      <c r="E110" s="32"/>
      <c r="F110" s="44" t="s">
        <v>158</v>
      </c>
      <c r="G110" s="46">
        <f>Standard_Inhalt!AL98</f>
        <v>0</v>
      </c>
      <c r="H110" s="31"/>
      <c r="I110" s="31"/>
      <c r="J110" s="31"/>
      <c r="K110" s="31"/>
      <c r="L110" s="31"/>
      <c r="M110" s="31"/>
    </row>
    <row r="111" spans="2:13" ht="20.100000000000001" customHeight="1" x14ac:dyDescent="0.25">
      <c r="B111" s="31"/>
      <c r="C111" s="32"/>
      <c r="D111" s="32"/>
      <c r="E111" s="32"/>
      <c r="F111" s="44" t="s">
        <v>11</v>
      </c>
      <c r="G111" s="46">
        <f>Standard_Inhalt!AL97</f>
        <v>30</v>
      </c>
      <c r="H111" s="31"/>
      <c r="I111" s="31"/>
      <c r="J111" s="31"/>
      <c r="K111" s="31"/>
      <c r="L111" s="31"/>
      <c r="M111" s="31"/>
    </row>
    <row r="112" spans="2:13" ht="20.100000000000001" customHeight="1" x14ac:dyDescent="0.25">
      <c r="B112" s="31"/>
      <c r="C112" s="32"/>
      <c r="D112" s="32"/>
      <c r="E112" s="32"/>
      <c r="F112" s="44" t="s">
        <v>26</v>
      </c>
      <c r="G112" s="46">
        <f>Standard_Inhalt!AL99</f>
        <v>18.75</v>
      </c>
      <c r="H112" s="31"/>
      <c r="I112" s="31"/>
      <c r="J112" s="31"/>
      <c r="K112" s="31"/>
      <c r="L112" s="31"/>
      <c r="M112" s="31"/>
    </row>
    <row r="113" spans="2:13" ht="20.100000000000001" customHeight="1" x14ac:dyDescent="0.25">
      <c r="B113" s="31"/>
      <c r="C113" s="32"/>
      <c r="D113" s="32"/>
      <c r="E113" s="32"/>
      <c r="F113" s="44" t="s">
        <v>43</v>
      </c>
      <c r="G113" s="46">
        <f>Standard_Inhalt!AL100</f>
        <v>16.666666666666668</v>
      </c>
      <c r="H113" s="31"/>
      <c r="I113" s="31"/>
      <c r="J113" s="31"/>
      <c r="K113" s="31"/>
      <c r="L113" s="31"/>
      <c r="M113" s="31"/>
    </row>
    <row r="114" spans="2:13" ht="20.100000000000001" customHeight="1" x14ac:dyDescent="0.25">
      <c r="B114" s="31"/>
      <c r="C114" s="32"/>
      <c r="D114" s="32"/>
      <c r="E114" s="32"/>
      <c r="F114" s="45" t="s">
        <v>916</v>
      </c>
      <c r="G114" s="47">
        <f>Standard_Inhalt!AL101</f>
        <v>25</v>
      </c>
      <c r="H114" s="31"/>
      <c r="I114" s="31"/>
      <c r="J114" s="31"/>
      <c r="K114" s="31"/>
      <c r="L114" s="31"/>
      <c r="M114" s="31"/>
    </row>
    <row r="115" spans="2:13" ht="20.100000000000001" customHeight="1" x14ac:dyDescent="0.25">
      <c r="B115" s="31"/>
      <c r="C115" s="32"/>
      <c r="D115" s="32"/>
      <c r="E115" s="32"/>
      <c r="F115" s="31"/>
      <c r="G115" s="31"/>
      <c r="H115" s="31"/>
      <c r="I115" s="31"/>
      <c r="J115" s="31"/>
      <c r="K115" s="31"/>
      <c r="L115" s="31"/>
      <c r="M115" s="31"/>
    </row>
    <row r="116" spans="2:13" ht="20.100000000000001" customHeight="1" x14ac:dyDescent="0.25">
      <c r="B116" s="31"/>
      <c r="C116" s="31"/>
      <c r="D116" s="31"/>
      <c r="E116" s="31"/>
      <c r="F116" s="31"/>
      <c r="G116" s="31"/>
      <c r="H116" s="31"/>
      <c r="I116" s="31"/>
      <c r="J116" s="31"/>
      <c r="K116" s="31"/>
      <c r="L116" s="31"/>
      <c r="M116" s="31"/>
    </row>
    <row r="117" spans="2:13" ht="20.100000000000001" customHeight="1" x14ac:dyDescent="0.25">
      <c r="B117" s="31"/>
      <c r="C117" s="31"/>
      <c r="D117" s="32"/>
      <c r="E117" s="32"/>
      <c r="F117" s="31"/>
      <c r="G117" s="31"/>
      <c r="H117" s="31"/>
      <c r="I117" s="31"/>
      <c r="J117" s="31"/>
      <c r="K117" s="31"/>
      <c r="L117" s="31"/>
      <c r="M117" s="31"/>
    </row>
    <row r="118" spans="2:13" ht="20.100000000000001" customHeight="1" x14ac:dyDescent="0.25">
      <c r="B118" s="31"/>
      <c r="C118" s="31"/>
      <c r="D118" s="32"/>
      <c r="E118" s="32"/>
      <c r="F118" s="31"/>
      <c r="G118" s="31"/>
      <c r="H118" s="31"/>
      <c r="I118" s="31"/>
      <c r="J118" s="31"/>
      <c r="K118" s="31"/>
      <c r="L118" s="31"/>
      <c r="M118" s="31"/>
    </row>
    <row r="119" spans="2:13" ht="20.100000000000001" customHeight="1" x14ac:dyDescent="0.25">
      <c r="B119" s="31"/>
      <c r="C119" s="31"/>
      <c r="D119" s="32"/>
      <c r="E119" s="32"/>
      <c r="F119" s="31"/>
      <c r="G119" s="31"/>
      <c r="H119" s="31"/>
      <c r="I119" s="31"/>
      <c r="J119" s="31"/>
      <c r="K119" s="31"/>
      <c r="L119" s="31"/>
      <c r="M119" s="31"/>
    </row>
    <row r="120" spans="2:13" ht="20.100000000000001" customHeight="1" x14ac:dyDescent="0.25">
      <c r="B120" s="31"/>
      <c r="C120" s="31"/>
      <c r="D120" s="32"/>
      <c r="E120" s="32"/>
      <c r="F120" s="31"/>
      <c r="G120" s="31"/>
      <c r="H120" s="31"/>
      <c r="I120" s="31"/>
      <c r="J120" s="31"/>
      <c r="K120" s="31"/>
      <c r="L120" s="31"/>
      <c r="M120" s="31"/>
    </row>
    <row r="121" spans="2:13" s="50" customFormat="1" ht="20.100000000000001" customHeight="1" x14ac:dyDescent="0.25">
      <c r="B121" s="41"/>
      <c r="C121" s="43" t="str">
        <f>C13</f>
        <v>Fair</v>
      </c>
      <c r="D121" s="38"/>
      <c r="E121" s="38"/>
      <c r="F121" s="42"/>
      <c r="G121" s="42"/>
      <c r="H121" s="42"/>
      <c r="I121" s="42"/>
      <c r="J121" s="42"/>
      <c r="K121" s="42"/>
      <c r="L121" s="42"/>
      <c r="M121" s="41"/>
    </row>
    <row r="122" spans="2:13" ht="20.100000000000001" customHeight="1" x14ac:dyDescent="0.25">
      <c r="B122" s="31"/>
      <c r="C122" s="31"/>
      <c r="D122" s="32"/>
      <c r="E122" s="32"/>
      <c r="F122" s="31"/>
      <c r="G122" s="31"/>
      <c r="H122" s="31"/>
      <c r="I122" s="31"/>
      <c r="J122" s="31"/>
      <c r="K122" s="31"/>
      <c r="L122" s="31"/>
      <c r="M122" s="31"/>
    </row>
    <row r="123" spans="2:13" ht="35.1" customHeight="1" x14ac:dyDescent="0.25">
      <c r="B123" s="31"/>
      <c r="C123" s="32"/>
      <c r="D123" s="32"/>
      <c r="E123" s="32"/>
      <c r="F123" s="391" t="str">
        <f>C121</f>
        <v>Fair</v>
      </c>
      <c r="G123" s="392"/>
      <c r="H123" s="31"/>
      <c r="I123" s="31"/>
      <c r="J123" s="31"/>
      <c r="K123" s="31"/>
      <c r="L123" s="31"/>
      <c r="M123" s="31"/>
    </row>
    <row r="124" spans="2:13" ht="20.100000000000001" customHeight="1" x14ac:dyDescent="0.25">
      <c r="B124" s="31"/>
      <c r="C124" s="32"/>
      <c r="D124" s="32"/>
      <c r="E124" s="32"/>
      <c r="F124" s="44" t="s">
        <v>653</v>
      </c>
      <c r="G124" s="46">
        <f>Standard_Inhalt!AU96</f>
        <v>12.5</v>
      </c>
      <c r="H124" s="31"/>
      <c r="I124" s="31"/>
      <c r="J124" s="31"/>
      <c r="K124" s="31"/>
      <c r="L124" s="31"/>
      <c r="M124" s="31"/>
    </row>
    <row r="125" spans="2:13" ht="20.100000000000001" customHeight="1" x14ac:dyDescent="0.25">
      <c r="B125" s="31"/>
      <c r="C125" s="32"/>
      <c r="D125" s="32"/>
      <c r="E125" s="32"/>
      <c r="F125" s="44" t="s">
        <v>158</v>
      </c>
      <c r="G125" s="46">
        <f>Standard_Inhalt!AU98</f>
        <v>0</v>
      </c>
      <c r="H125" s="31"/>
      <c r="I125" s="31"/>
      <c r="J125" s="31"/>
      <c r="K125" s="31"/>
      <c r="L125" s="31"/>
      <c r="M125" s="31"/>
    </row>
    <row r="126" spans="2:13" ht="20.100000000000001" customHeight="1" x14ac:dyDescent="0.25">
      <c r="B126" s="31"/>
      <c r="C126" s="32"/>
      <c r="D126" s="32"/>
      <c r="E126" s="32"/>
      <c r="F126" s="44" t="s">
        <v>11</v>
      </c>
      <c r="G126" s="46">
        <f>Standard_Inhalt!AU97</f>
        <v>30</v>
      </c>
      <c r="H126" s="31"/>
      <c r="I126" s="31"/>
      <c r="J126" s="31"/>
      <c r="K126" s="31"/>
      <c r="L126" s="31"/>
      <c r="M126" s="31"/>
    </row>
    <row r="127" spans="2:13" ht="20.100000000000001" customHeight="1" x14ac:dyDescent="0.25">
      <c r="B127" s="31"/>
      <c r="C127" s="32"/>
      <c r="D127" s="32"/>
      <c r="E127" s="32"/>
      <c r="F127" s="44" t="s">
        <v>26</v>
      </c>
      <c r="G127" s="46">
        <f>Standard_Inhalt!AU99</f>
        <v>37.5</v>
      </c>
      <c r="H127" s="31"/>
      <c r="I127" s="31"/>
      <c r="J127" s="31"/>
      <c r="K127" s="31"/>
      <c r="L127" s="31"/>
      <c r="M127" s="31"/>
    </row>
    <row r="128" spans="2:13" ht="20.100000000000001" customHeight="1" x14ac:dyDescent="0.25">
      <c r="B128" s="31"/>
      <c r="C128" s="32"/>
      <c r="D128" s="32"/>
      <c r="E128" s="32"/>
      <c r="F128" s="44" t="s">
        <v>43</v>
      </c>
      <c r="G128" s="46">
        <f>Standard_Inhalt!AU100</f>
        <v>16.666666666666668</v>
      </c>
      <c r="H128" s="31"/>
      <c r="I128" s="31"/>
      <c r="J128" s="31"/>
      <c r="K128" s="31"/>
      <c r="L128" s="31"/>
      <c r="M128" s="31"/>
    </row>
    <row r="129" spans="2:13" ht="20.100000000000001" customHeight="1" x14ac:dyDescent="0.25">
      <c r="B129" s="31"/>
      <c r="C129" s="32"/>
      <c r="D129" s="32"/>
      <c r="E129" s="32"/>
      <c r="F129" s="45" t="s">
        <v>916</v>
      </c>
      <c r="G129" s="47">
        <f>Standard_Inhalt!AU101</f>
        <v>16.666666666666668</v>
      </c>
      <c r="H129" s="31"/>
      <c r="I129" s="31"/>
      <c r="J129" s="31"/>
      <c r="K129" s="31"/>
      <c r="L129" s="31"/>
      <c r="M129" s="31"/>
    </row>
    <row r="130" spans="2:13" ht="20.100000000000001" customHeight="1" x14ac:dyDescent="0.25">
      <c r="B130" s="31"/>
      <c r="C130" s="32"/>
      <c r="D130" s="32"/>
      <c r="E130" s="32"/>
      <c r="F130" s="31"/>
      <c r="G130" s="31"/>
      <c r="H130" s="31"/>
      <c r="I130" s="31"/>
      <c r="J130" s="31"/>
      <c r="K130" s="31"/>
      <c r="L130" s="31"/>
      <c r="M130" s="31"/>
    </row>
    <row r="131" spans="2:13" ht="20.100000000000001" customHeight="1" x14ac:dyDescent="0.25">
      <c r="B131" s="31"/>
      <c r="C131" s="31"/>
      <c r="D131" s="31"/>
      <c r="E131" s="31"/>
      <c r="F131" s="31"/>
      <c r="G131" s="31"/>
      <c r="H131" s="31"/>
      <c r="I131" s="31"/>
      <c r="J131" s="31"/>
      <c r="K131" s="31"/>
      <c r="L131" s="31"/>
      <c r="M131" s="31"/>
    </row>
    <row r="132" spans="2:13" ht="20.100000000000001" customHeight="1" x14ac:dyDescent="0.25">
      <c r="B132" s="31"/>
      <c r="C132" s="31"/>
      <c r="D132" s="32"/>
      <c r="E132" s="32"/>
      <c r="F132" s="31"/>
      <c r="G132" s="31"/>
      <c r="H132" s="31"/>
      <c r="I132" s="31"/>
      <c r="J132" s="31"/>
      <c r="K132" s="31"/>
      <c r="L132" s="31"/>
      <c r="M132" s="31"/>
    </row>
    <row r="133" spans="2:13" ht="20.100000000000001" customHeight="1" x14ac:dyDescent="0.25">
      <c r="B133" s="31"/>
      <c r="C133" s="31"/>
      <c r="D133" s="32"/>
      <c r="E133" s="32"/>
      <c r="F133" s="31"/>
      <c r="G133" s="31"/>
      <c r="H133" s="31"/>
      <c r="I133" s="31"/>
      <c r="J133" s="31"/>
      <c r="K133" s="31"/>
      <c r="L133" s="31"/>
      <c r="M133" s="31"/>
    </row>
    <row r="134" spans="2:13" ht="20.100000000000001" customHeight="1" x14ac:dyDescent="0.25">
      <c r="B134" s="31"/>
      <c r="C134" s="31"/>
      <c r="D134" s="32"/>
      <c r="E134" s="32"/>
      <c r="F134" s="31"/>
      <c r="G134" s="31"/>
      <c r="H134" s="31"/>
      <c r="I134" s="31"/>
      <c r="J134" s="31"/>
      <c r="K134" s="31"/>
      <c r="L134" s="31"/>
      <c r="M134" s="31"/>
    </row>
    <row r="135" spans="2:13" ht="20.100000000000001" customHeight="1" x14ac:dyDescent="0.25">
      <c r="B135" s="31"/>
      <c r="C135" s="31"/>
      <c r="D135" s="32"/>
      <c r="E135" s="32"/>
      <c r="F135" s="31"/>
      <c r="G135" s="31"/>
      <c r="H135" s="31"/>
      <c r="I135" s="31"/>
      <c r="J135" s="31"/>
      <c r="K135" s="31"/>
      <c r="L135" s="31"/>
      <c r="M135" s="31"/>
    </row>
    <row r="136" spans="2:13" s="50" customFormat="1" ht="20.100000000000001" customHeight="1" x14ac:dyDescent="0.25">
      <c r="B136" s="41"/>
      <c r="C136" s="43" t="str">
        <f>C14</f>
        <v>Heumilch Schweiz</v>
      </c>
      <c r="D136" s="38"/>
      <c r="E136" s="38"/>
      <c r="F136" s="42"/>
      <c r="G136" s="42"/>
      <c r="H136" s="42"/>
      <c r="I136" s="42"/>
      <c r="J136" s="42"/>
      <c r="K136" s="42"/>
      <c r="L136" s="42"/>
      <c r="M136" s="41"/>
    </row>
    <row r="137" spans="2:13" ht="20.100000000000001" customHeight="1" x14ac:dyDescent="0.25">
      <c r="B137" s="31"/>
      <c r="C137" s="31"/>
      <c r="D137" s="32"/>
      <c r="E137" s="32"/>
      <c r="F137" s="31"/>
      <c r="G137" s="31"/>
      <c r="H137" s="31"/>
      <c r="I137" s="31"/>
      <c r="J137" s="31"/>
      <c r="K137" s="31"/>
      <c r="L137" s="31"/>
      <c r="M137" s="31"/>
    </row>
    <row r="138" spans="2:13" ht="35.1" customHeight="1" x14ac:dyDescent="0.25">
      <c r="B138" s="31"/>
      <c r="C138" s="32"/>
      <c r="D138" s="32"/>
      <c r="E138" s="32"/>
      <c r="F138" s="391" t="str">
        <f>C136</f>
        <v>Heumilch Schweiz</v>
      </c>
      <c r="G138" s="392"/>
      <c r="H138" s="31"/>
      <c r="I138" s="31"/>
      <c r="J138" s="31"/>
      <c r="K138" s="31"/>
      <c r="L138" s="31"/>
      <c r="M138" s="31"/>
    </row>
    <row r="139" spans="2:13" ht="20.100000000000001" customHeight="1" x14ac:dyDescent="0.25">
      <c r="B139" s="31"/>
      <c r="C139" s="32"/>
      <c r="D139" s="32"/>
      <c r="E139" s="32"/>
      <c r="F139" s="44" t="s">
        <v>653</v>
      </c>
      <c r="G139" s="46">
        <f>Standard_Inhalt!AF96</f>
        <v>12.5</v>
      </c>
      <c r="H139" s="31"/>
      <c r="I139" s="31"/>
      <c r="J139" s="31"/>
      <c r="K139" s="31"/>
      <c r="L139" s="31"/>
      <c r="M139" s="31"/>
    </row>
    <row r="140" spans="2:13" ht="20.100000000000001" customHeight="1" x14ac:dyDescent="0.25">
      <c r="B140" s="31"/>
      <c r="C140" s="32"/>
      <c r="D140" s="32"/>
      <c r="E140" s="32"/>
      <c r="F140" s="44" t="s">
        <v>158</v>
      </c>
      <c r="G140" s="46">
        <f>Standard_Inhalt!AF98</f>
        <v>16.666666666666668</v>
      </c>
      <c r="H140" s="31"/>
      <c r="I140" s="31"/>
      <c r="J140" s="31"/>
      <c r="K140" s="31"/>
      <c r="L140" s="31"/>
      <c r="M140" s="31"/>
    </row>
    <row r="141" spans="2:13" ht="20.100000000000001" customHeight="1" x14ac:dyDescent="0.25">
      <c r="B141" s="31"/>
      <c r="C141" s="32"/>
      <c r="D141" s="32"/>
      <c r="E141" s="32"/>
      <c r="F141" s="44" t="s">
        <v>11</v>
      </c>
      <c r="G141" s="46">
        <f>Standard_Inhalt!AF97</f>
        <v>40</v>
      </c>
      <c r="H141" s="31"/>
      <c r="I141" s="31"/>
      <c r="J141" s="31"/>
      <c r="K141" s="31"/>
      <c r="L141" s="31"/>
      <c r="M141" s="31"/>
    </row>
    <row r="142" spans="2:13" ht="20.100000000000001" customHeight="1" x14ac:dyDescent="0.25">
      <c r="B142" s="31"/>
      <c r="C142" s="32"/>
      <c r="D142" s="32"/>
      <c r="E142" s="32"/>
      <c r="F142" s="44" t="s">
        <v>26</v>
      </c>
      <c r="G142" s="46">
        <f>Standard_Inhalt!AF99</f>
        <v>31.25</v>
      </c>
      <c r="H142" s="31"/>
      <c r="I142" s="31"/>
      <c r="J142" s="31"/>
      <c r="K142" s="31"/>
      <c r="L142" s="31"/>
      <c r="M142" s="31"/>
    </row>
    <row r="143" spans="2:13" ht="20.100000000000001" customHeight="1" x14ac:dyDescent="0.25">
      <c r="B143" s="31"/>
      <c r="C143" s="32"/>
      <c r="D143" s="32"/>
      <c r="E143" s="32"/>
      <c r="F143" s="44" t="s">
        <v>43</v>
      </c>
      <c r="G143" s="46">
        <f>Standard_Inhalt!AF100</f>
        <v>33.333333333333336</v>
      </c>
      <c r="H143" s="31"/>
      <c r="I143" s="31"/>
      <c r="J143" s="31"/>
      <c r="K143" s="31"/>
      <c r="L143" s="31"/>
      <c r="M143" s="31"/>
    </row>
    <row r="144" spans="2:13" ht="20.100000000000001" customHeight="1" x14ac:dyDescent="0.25">
      <c r="B144" s="31"/>
      <c r="C144" s="32"/>
      <c r="D144" s="32"/>
      <c r="E144" s="32"/>
      <c r="F144" s="45" t="s">
        <v>916</v>
      </c>
      <c r="G144" s="47">
        <f>Standard_Inhalt!AF101</f>
        <v>50</v>
      </c>
      <c r="H144" s="31"/>
      <c r="I144" s="31"/>
      <c r="J144" s="31"/>
      <c r="K144" s="31"/>
      <c r="L144" s="31"/>
      <c r="M144" s="31"/>
    </row>
    <row r="145" spans="2:13" ht="20.100000000000001" customHeight="1" x14ac:dyDescent="0.25">
      <c r="B145" s="31"/>
      <c r="C145" s="32"/>
      <c r="D145" s="32"/>
      <c r="E145" s="32"/>
      <c r="F145" s="31"/>
      <c r="G145" s="31"/>
      <c r="H145" s="31"/>
      <c r="I145" s="31"/>
      <c r="J145" s="31"/>
      <c r="K145" s="31"/>
      <c r="L145" s="31"/>
      <c r="M145" s="31"/>
    </row>
    <row r="146" spans="2:13" ht="20.100000000000001" customHeight="1" x14ac:dyDescent="0.25">
      <c r="B146" s="31"/>
      <c r="C146" s="31"/>
      <c r="D146" s="31"/>
      <c r="E146" s="31"/>
      <c r="F146" s="31"/>
      <c r="G146" s="31"/>
      <c r="H146" s="31"/>
      <c r="I146" s="31"/>
      <c r="J146" s="31"/>
      <c r="K146" s="31"/>
      <c r="L146" s="31"/>
      <c r="M146" s="31"/>
    </row>
    <row r="147" spans="2:13" ht="20.100000000000001" customHeight="1" x14ac:dyDescent="0.25">
      <c r="B147" s="31"/>
      <c r="C147" s="31"/>
      <c r="D147" s="32"/>
      <c r="E147" s="32"/>
      <c r="F147" s="31"/>
      <c r="G147" s="31"/>
      <c r="H147" s="31"/>
      <c r="I147" s="31"/>
      <c r="J147" s="31"/>
      <c r="K147" s="31"/>
      <c r="L147" s="31"/>
      <c r="M147" s="31"/>
    </row>
    <row r="148" spans="2:13" ht="20.100000000000001" customHeight="1" x14ac:dyDescent="0.25">
      <c r="B148" s="31"/>
      <c r="C148" s="31"/>
      <c r="D148" s="32"/>
      <c r="E148" s="32"/>
      <c r="F148" s="31"/>
      <c r="G148" s="31"/>
      <c r="H148" s="31"/>
      <c r="I148" s="31"/>
      <c r="J148" s="31"/>
      <c r="K148" s="31"/>
      <c r="L148" s="31"/>
      <c r="M148" s="31"/>
    </row>
    <row r="149" spans="2:13" ht="20.100000000000001" customHeight="1" x14ac:dyDescent="0.25">
      <c r="B149" s="31"/>
      <c r="C149" s="31"/>
      <c r="D149" s="32"/>
      <c r="E149" s="32"/>
      <c r="F149" s="31"/>
      <c r="G149" s="31"/>
      <c r="H149" s="31"/>
      <c r="I149" s="31"/>
      <c r="J149" s="31"/>
      <c r="K149" s="31"/>
      <c r="L149" s="31"/>
      <c r="M149" s="31"/>
    </row>
    <row r="150" spans="2:13" ht="20.100000000000001" customHeight="1" x14ac:dyDescent="0.25">
      <c r="B150" s="31"/>
      <c r="C150" s="31"/>
      <c r="D150" s="32"/>
      <c r="E150" s="32"/>
      <c r="F150" s="31"/>
      <c r="G150" s="31"/>
      <c r="H150" s="31"/>
      <c r="I150" s="31"/>
      <c r="J150" s="31"/>
      <c r="K150" s="31"/>
      <c r="L150" s="31"/>
      <c r="M150" s="31"/>
    </row>
    <row r="151" spans="2:13" s="50" customFormat="1" ht="20.100000000000001" customHeight="1" x14ac:dyDescent="0.25">
      <c r="B151" s="41"/>
      <c r="C151" s="43" t="str">
        <f>C15&amp;" und "&amp;C16</f>
        <v>IP Suisse Wiesenmilch (Grundanforderung) und IP Suisse Wiesenmilch (Zusatzleistungen)</v>
      </c>
      <c r="D151" s="38"/>
      <c r="E151" s="38"/>
      <c r="F151" s="42"/>
      <c r="G151" s="42"/>
      <c r="H151" s="42"/>
      <c r="I151" s="42"/>
      <c r="J151" s="42"/>
      <c r="K151" s="42"/>
      <c r="L151" s="42"/>
      <c r="M151" s="41"/>
    </row>
    <row r="152" spans="2:13" ht="20.100000000000001" customHeight="1" x14ac:dyDescent="0.25">
      <c r="B152" s="31"/>
      <c r="C152" s="31"/>
      <c r="D152" s="32"/>
      <c r="E152" s="32"/>
      <c r="F152" s="31"/>
      <c r="G152" s="31"/>
      <c r="H152" s="31"/>
      <c r="I152" s="31"/>
      <c r="J152" s="31"/>
      <c r="K152" s="31"/>
      <c r="L152" s="31"/>
      <c r="M152" s="31"/>
    </row>
    <row r="153" spans="2:13" ht="35.1" customHeight="1" x14ac:dyDescent="0.25">
      <c r="B153" s="31"/>
      <c r="C153" s="32"/>
      <c r="D153" s="32"/>
      <c r="E153" s="32"/>
      <c r="F153" s="391" t="str">
        <f>C15</f>
        <v>IP Suisse Wiesenmilch (Grundanforderung)</v>
      </c>
      <c r="G153" s="392"/>
      <c r="H153" s="31"/>
      <c r="I153" s="391" t="s">
        <v>951</v>
      </c>
      <c r="J153" s="392"/>
      <c r="K153" s="31"/>
      <c r="L153" s="31"/>
      <c r="M153" s="31"/>
    </row>
    <row r="154" spans="2:13" ht="20.100000000000001" customHeight="1" x14ac:dyDescent="0.25">
      <c r="B154" s="31"/>
      <c r="C154" s="32"/>
      <c r="D154" s="32"/>
      <c r="E154" s="32"/>
      <c r="F154" s="44" t="s">
        <v>653</v>
      </c>
      <c r="G154" s="46">
        <f>Standard_Inhalt!Z96</f>
        <v>12.5</v>
      </c>
      <c r="H154" s="31"/>
      <c r="I154" s="44" t="s">
        <v>653</v>
      </c>
      <c r="J154" s="46">
        <f>Standard_Inhalt!AC96</f>
        <v>50</v>
      </c>
      <c r="K154" s="31"/>
      <c r="L154" s="31"/>
      <c r="M154" s="31"/>
    </row>
    <row r="155" spans="2:13" ht="20.100000000000001" customHeight="1" x14ac:dyDescent="0.25">
      <c r="B155" s="31"/>
      <c r="C155" s="32"/>
      <c r="D155" s="32"/>
      <c r="E155" s="32"/>
      <c r="F155" s="44" t="s">
        <v>158</v>
      </c>
      <c r="G155" s="46">
        <f>Standard_Inhalt!Z98</f>
        <v>66.666666666666671</v>
      </c>
      <c r="H155" s="31"/>
      <c r="I155" s="44" t="s">
        <v>158</v>
      </c>
      <c r="J155" s="46">
        <f>Standard_Inhalt!AC98</f>
        <v>83.333333333333329</v>
      </c>
      <c r="K155" s="31"/>
      <c r="L155" s="31"/>
      <c r="M155" s="31"/>
    </row>
    <row r="156" spans="2:13" ht="20.100000000000001" customHeight="1" x14ac:dyDescent="0.25">
      <c r="B156" s="31"/>
      <c r="C156" s="32"/>
      <c r="D156" s="32"/>
      <c r="E156" s="32"/>
      <c r="F156" s="44" t="s">
        <v>11</v>
      </c>
      <c r="G156" s="46">
        <f>Standard_Inhalt!Z97</f>
        <v>50</v>
      </c>
      <c r="H156" s="31"/>
      <c r="I156" s="44" t="s">
        <v>11</v>
      </c>
      <c r="J156" s="46">
        <f>Standard_Inhalt!AC97</f>
        <v>100</v>
      </c>
      <c r="K156" s="31"/>
      <c r="L156" s="31"/>
      <c r="M156" s="31"/>
    </row>
    <row r="157" spans="2:13" ht="20.100000000000001" customHeight="1" x14ac:dyDescent="0.25">
      <c r="B157" s="31"/>
      <c r="C157" s="32"/>
      <c r="D157" s="32"/>
      <c r="E157" s="32"/>
      <c r="F157" s="44" t="s">
        <v>26</v>
      </c>
      <c r="G157" s="46">
        <f>Standard_Inhalt!Z99</f>
        <v>81.25</v>
      </c>
      <c r="H157" s="31"/>
      <c r="I157" s="44" t="s">
        <v>26</v>
      </c>
      <c r="J157" s="46">
        <f>Standard_Inhalt!AC99</f>
        <v>81.25</v>
      </c>
      <c r="K157" s="31"/>
      <c r="L157" s="31"/>
      <c r="M157" s="31"/>
    </row>
    <row r="158" spans="2:13" ht="20.100000000000001" customHeight="1" x14ac:dyDescent="0.25">
      <c r="B158" s="31"/>
      <c r="C158" s="32"/>
      <c r="D158" s="32"/>
      <c r="E158" s="32"/>
      <c r="F158" s="44" t="s">
        <v>43</v>
      </c>
      <c r="G158" s="46">
        <f>Standard_Inhalt!Z100</f>
        <v>41.666666666666664</v>
      </c>
      <c r="H158" s="31"/>
      <c r="I158" s="44" t="s">
        <v>43</v>
      </c>
      <c r="J158" s="46">
        <f>Standard_Inhalt!AC100</f>
        <v>41.666666666666664</v>
      </c>
      <c r="K158" s="31"/>
      <c r="L158" s="31"/>
      <c r="M158" s="31"/>
    </row>
    <row r="159" spans="2:13" ht="20.100000000000001" customHeight="1" x14ac:dyDescent="0.25">
      <c r="B159" s="31"/>
      <c r="C159" s="32"/>
      <c r="D159" s="32"/>
      <c r="E159" s="32"/>
      <c r="F159" s="45" t="s">
        <v>916</v>
      </c>
      <c r="G159" s="47">
        <f>Standard_Inhalt!Z101</f>
        <v>33.333333333333336</v>
      </c>
      <c r="H159" s="31"/>
      <c r="I159" s="45" t="s">
        <v>916</v>
      </c>
      <c r="J159" s="47">
        <f>Standard_Inhalt!AC101</f>
        <v>100</v>
      </c>
      <c r="K159" s="31"/>
      <c r="L159" s="31"/>
      <c r="M159" s="31"/>
    </row>
    <row r="160" spans="2:13" ht="20.100000000000001" customHeight="1" x14ac:dyDescent="0.25">
      <c r="B160" s="31"/>
      <c r="C160" s="32"/>
      <c r="D160" s="32"/>
      <c r="E160" s="32"/>
      <c r="F160" s="31"/>
      <c r="G160" s="31"/>
      <c r="H160" s="31"/>
      <c r="I160" s="31"/>
      <c r="J160" s="31"/>
      <c r="K160" s="31"/>
      <c r="L160" s="31"/>
      <c r="M160" s="31"/>
    </row>
    <row r="161" spans="2:13" ht="20.100000000000001" customHeight="1" x14ac:dyDescent="0.25">
      <c r="B161" s="31"/>
      <c r="C161" s="31"/>
      <c r="D161" s="31"/>
      <c r="E161" s="31"/>
      <c r="F161" s="31"/>
      <c r="G161" s="31"/>
      <c r="H161" s="31"/>
      <c r="I161" s="31"/>
      <c r="J161" s="31"/>
      <c r="K161" s="31"/>
      <c r="L161" s="31"/>
      <c r="M161" s="31"/>
    </row>
    <row r="162" spans="2:13" ht="20.100000000000001" customHeight="1" x14ac:dyDescent="0.25">
      <c r="B162" s="31"/>
      <c r="C162" s="31"/>
      <c r="D162" s="32"/>
      <c r="E162" s="32"/>
      <c r="F162" s="31"/>
      <c r="G162" s="31"/>
      <c r="H162" s="31"/>
      <c r="I162" s="31"/>
      <c r="J162" s="31"/>
      <c r="K162" s="31"/>
      <c r="L162" s="31"/>
      <c r="M162" s="31"/>
    </row>
    <row r="163" spans="2:13" ht="20.100000000000001" customHeight="1" x14ac:dyDescent="0.25">
      <c r="B163" s="31"/>
      <c r="C163" s="31"/>
      <c r="D163" s="32"/>
      <c r="E163" s="32"/>
      <c r="F163" s="31"/>
      <c r="G163" s="31"/>
      <c r="H163" s="31"/>
      <c r="I163" s="31"/>
      <c r="J163" s="31"/>
      <c r="K163" s="31"/>
      <c r="L163" s="31"/>
      <c r="M163" s="31"/>
    </row>
    <row r="164" spans="2:13" ht="20.100000000000001" customHeight="1" x14ac:dyDescent="0.25">
      <c r="B164" s="31"/>
      <c r="C164" s="31"/>
      <c r="D164" s="32"/>
      <c r="E164" s="32"/>
      <c r="F164" s="31"/>
      <c r="G164" s="31"/>
      <c r="H164" s="31"/>
      <c r="I164" s="31"/>
      <c r="J164" s="31"/>
      <c r="K164" s="31"/>
      <c r="L164" s="31"/>
      <c r="M164" s="31"/>
    </row>
    <row r="165" spans="2:13" ht="20.100000000000001" customHeight="1" x14ac:dyDescent="0.25">
      <c r="B165" s="31"/>
      <c r="C165" s="31"/>
      <c r="D165" s="32"/>
      <c r="E165" s="32"/>
      <c r="F165" s="31"/>
      <c r="G165" s="31"/>
      <c r="H165" s="31"/>
      <c r="I165" s="31"/>
      <c r="J165" s="31"/>
      <c r="K165" s="31"/>
      <c r="L165" s="31"/>
      <c r="M165" s="31"/>
    </row>
    <row r="166" spans="2:13" s="50" customFormat="1" ht="20.100000000000001" customHeight="1" x14ac:dyDescent="0.25">
      <c r="B166" s="41"/>
      <c r="C166" s="43" t="str">
        <f>C17&amp;" und "&amp;C18</f>
        <v>Nachhaltige Milch Migros (Grundanforderung) und Nachhaltige Milch Migros (Zusatzleistungen)</v>
      </c>
      <c r="D166" s="38"/>
      <c r="E166" s="38"/>
      <c r="F166" s="42"/>
      <c r="G166" s="42"/>
      <c r="H166" s="42"/>
      <c r="I166" s="42"/>
      <c r="J166" s="42"/>
      <c r="K166" s="42"/>
      <c r="L166" s="42"/>
      <c r="M166" s="41"/>
    </row>
    <row r="167" spans="2:13" ht="20.100000000000001" customHeight="1" x14ac:dyDescent="0.25">
      <c r="B167" s="31"/>
      <c r="C167" s="31"/>
      <c r="D167" s="32"/>
      <c r="E167" s="32"/>
      <c r="F167" s="31"/>
      <c r="G167" s="31"/>
      <c r="H167" s="31"/>
      <c r="I167" s="31"/>
      <c r="J167" s="31"/>
      <c r="K167" s="31"/>
      <c r="L167" s="31"/>
      <c r="M167" s="31"/>
    </row>
    <row r="168" spans="2:13" ht="35.1" customHeight="1" x14ac:dyDescent="0.25">
      <c r="B168" s="31"/>
      <c r="C168" s="32"/>
      <c r="D168" s="32"/>
      <c r="E168" s="32"/>
      <c r="F168" s="391" t="str">
        <f>C17</f>
        <v>Nachhaltige Milch Migros (Grundanforderung)</v>
      </c>
      <c r="G168" s="392"/>
      <c r="H168" s="31"/>
      <c r="I168" s="391" t="s">
        <v>951</v>
      </c>
      <c r="J168" s="392"/>
      <c r="K168" s="31"/>
      <c r="L168" s="31"/>
      <c r="M168" s="31"/>
    </row>
    <row r="169" spans="2:13" ht="20.100000000000001" customHeight="1" x14ac:dyDescent="0.25">
      <c r="B169" s="31"/>
      <c r="C169" s="32"/>
      <c r="D169" s="32"/>
      <c r="E169" s="32"/>
      <c r="F169" s="44" t="s">
        <v>653</v>
      </c>
      <c r="G169" s="46">
        <f>Standard_Inhalt!N96</f>
        <v>12.5</v>
      </c>
      <c r="H169" s="31"/>
      <c r="I169" s="44" t="s">
        <v>653</v>
      </c>
      <c r="J169" s="46">
        <f>Standard_Inhalt!Q96</f>
        <v>12.5</v>
      </c>
      <c r="K169" s="31"/>
      <c r="L169" s="31"/>
      <c r="M169" s="31"/>
    </row>
    <row r="170" spans="2:13" ht="20.100000000000001" customHeight="1" x14ac:dyDescent="0.25">
      <c r="B170" s="31"/>
      <c r="C170" s="32"/>
      <c r="D170" s="32"/>
      <c r="E170" s="32"/>
      <c r="F170" s="44" t="s">
        <v>158</v>
      </c>
      <c r="G170" s="46">
        <f>Standard_Inhalt!N98</f>
        <v>66.666666666666671</v>
      </c>
      <c r="H170" s="31"/>
      <c r="I170" s="44" t="s">
        <v>158</v>
      </c>
      <c r="J170" s="46">
        <f>Standard_Inhalt!Q98</f>
        <v>83.333333333333329</v>
      </c>
      <c r="K170" s="31"/>
      <c r="L170" s="31"/>
      <c r="M170" s="31"/>
    </row>
    <row r="171" spans="2:13" ht="20.100000000000001" customHeight="1" x14ac:dyDescent="0.25">
      <c r="B171" s="31"/>
      <c r="C171" s="32"/>
      <c r="D171" s="32"/>
      <c r="E171" s="32"/>
      <c r="F171" s="44" t="s">
        <v>11</v>
      </c>
      <c r="G171" s="46">
        <f>Standard_Inhalt!N97</f>
        <v>50</v>
      </c>
      <c r="H171" s="31"/>
      <c r="I171" s="44" t="s">
        <v>11</v>
      </c>
      <c r="J171" s="46">
        <f>Standard_Inhalt!Q97</f>
        <v>50</v>
      </c>
      <c r="K171" s="31"/>
      <c r="L171" s="31"/>
      <c r="M171" s="31"/>
    </row>
    <row r="172" spans="2:13" ht="20.100000000000001" customHeight="1" x14ac:dyDescent="0.25">
      <c r="B172" s="31"/>
      <c r="C172" s="32"/>
      <c r="D172" s="32"/>
      <c r="E172" s="32"/>
      <c r="F172" s="44" t="s">
        <v>26</v>
      </c>
      <c r="G172" s="46">
        <f>Standard_Inhalt!N99</f>
        <v>18.75</v>
      </c>
      <c r="H172" s="31"/>
      <c r="I172" s="44" t="s">
        <v>26</v>
      </c>
      <c r="J172" s="46">
        <f>Standard_Inhalt!Q99</f>
        <v>68.75</v>
      </c>
      <c r="K172" s="31"/>
      <c r="L172" s="31"/>
      <c r="M172" s="31"/>
    </row>
    <row r="173" spans="2:13" ht="20.100000000000001" customHeight="1" x14ac:dyDescent="0.25">
      <c r="B173" s="31"/>
      <c r="C173" s="32"/>
      <c r="D173" s="32"/>
      <c r="E173" s="32"/>
      <c r="F173" s="44" t="s">
        <v>43</v>
      </c>
      <c r="G173" s="46">
        <f>Standard_Inhalt!N100</f>
        <v>58.333333333333336</v>
      </c>
      <c r="H173" s="31"/>
      <c r="I173" s="44" t="s">
        <v>43</v>
      </c>
      <c r="J173" s="46">
        <f>Standard_Inhalt!Q100</f>
        <v>66.666666666666671</v>
      </c>
      <c r="K173" s="31"/>
      <c r="L173" s="31"/>
      <c r="M173" s="31"/>
    </row>
    <row r="174" spans="2:13" ht="20.100000000000001" customHeight="1" x14ac:dyDescent="0.25">
      <c r="B174" s="31"/>
      <c r="C174" s="32"/>
      <c r="D174" s="32"/>
      <c r="E174" s="32"/>
      <c r="F174" s="45" t="s">
        <v>916</v>
      </c>
      <c r="G174" s="47">
        <f>Standard_Inhalt!N101</f>
        <v>41.666666666666664</v>
      </c>
      <c r="H174" s="31"/>
      <c r="I174" s="45" t="s">
        <v>916</v>
      </c>
      <c r="J174" s="47">
        <f>Standard_Inhalt!Q101</f>
        <v>83.333333333333329</v>
      </c>
      <c r="K174" s="31"/>
      <c r="L174" s="31"/>
      <c r="M174" s="31"/>
    </row>
    <row r="175" spans="2:13" ht="20.100000000000001" customHeight="1" x14ac:dyDescent="0.25">
      <c r="B175" s="31"/>
      <c r="C175" s="32"/>
      <c r="D175" s="32"/>
      <c r="E175" s="32"/>
      <c r="F175" s="31"/>
      <c r="G175" s="31"/>
      <c r="H175" s="31"/>
      <c r="I175" s="31"/>
      <c r="J175" s="31"/>
      <c r="K175" s="31"/>
      <c r="L175" s="31"/>
      <c r="M175" s="31"/>
    </row>
    <row r="176" spans="2:13" ht="20.100000000000001" customHeight="1" x14ac:dyDescent="0.25">
      <c r="B176" s="31"/>
      <c r="C176" s="31"/>
      <c r="D176" s="31"/>
      <c r="E176" s="31"/>
      <c r="F176" s="31"/>
      <c r="G176" s="31"/>
      <c r="H176" s="31"/>
      <c r="I176" s="31"/>
      <c r="J176" s="31"/>
      <c r="K176" s="31"/>
      <c r="L176" s="31"/>
      <c r="M176" s="31"/>
    </row>
    <row r="177" spans="2:13" ht="20.100000000000001" customHeight="1" x14ac:dyDescent="0.25">
      <c r="B177" s="31"/>
      <c r="C177" s="31"/>
      <c r="D177" s="32"/>
      <c r="E177" s="32"/>
      <c r="F177" s="31"/>
      <c r="G177" s="31"/>
      <c r="H177" s="31"/>
      <c r="I177" s="31"/>
      <c r="J177" s="31"/>
      <c r="K177" s="31"/>
      <c r="L177" s="31"/>
      <c r="M177" s="31"/>
    </row>
    <row r="178" spans="2:13" ht="20.100000000000001" customHeight="1" x14ac:dyDescent="0.25">
      <c r="B178" s="31"/>
      <c r="C178" s="31"/>
      <c r="D178" s="32"/>
      <c r="E178" s="32"/>
      <c r="F178" s="31"/>
      <c r="G178" s="31"/>
      <c r="H178" s="31"/>
      <c r="I178" s="31"/>
      <c r="J178" s="31"/>
      <c r="K178" s="31"/>
      <c r="L178" s="31"/>
      <c r="M178" s="31"/>
    </row>
    <row r="179" spans="2:13" ht="20.100000000000001" customHeight="1" x14ac:dyDescent="0.25">
      <c r="B179" s="31"/>
      <c r="C179" s="31"/>
      <c r="D179" s="32"/>
      <c r="E179" s="32"/>
      <c r="F179" s="31"/>
      <c r="G179" s="31"/>
      <c r="H179" s="31"/>
      <c r="I179" s="31"/>
      <c r="J179" s="31"/>
      <c r="K179" s="31"/>
      <c r="L179" s="31"/>
      <c r="M179" s="31"/>
    </row>
    <row r="180" spans="2:13" ht="20.100000000000001" customHeight="1" x14ac:dyDescent="0.25">
      <c r="B180" s="31"/>
      <c r="C180" s="31"/>
      <c r="D180" s="32"/>
      <c r="E180" s="32"/>
      <c r="F180" s="31"/>
      <c r="G180" s="31"/>
      <c r="H180" s="31"/>
      <c r="I180" s="31"/>
      <c r="J180" s="31"/>
      <c r="K180" s="31"/>
      <c r="L180" s="31"/>
      <c r="M180" s="31"/>
    </row>
    <row r="181" spans="2:13" s="50" customFormat="1" ht="20.100000000000001" customHeight="1" x14ac:dyDescent="0.25">
      <c r="B181" s="41"/>
      <c r="C181" s="43" t="str">
        <f>C19</f>
        <v>Suisse Garantie</v>
      </c>
      <c r="D181" s="38"/>
      <c r="E181" s="38"/>
      <c r="F181" s="42"/>
      <c r="G181" s="42"/>
      <c r="H181" s="42"/>
      <c r="I181" s="42"/>
      <c r="J181" s="42"/>
      <c r="K181" s="42"/>
      <c r="L181" s="42"/>
      <c r="M181" s="41"/>
    </row>
    <row r="182" spans="2:13" ht="20.100000000000001" customHeight="1" x14ac:dyDescent="0.25">
      <c r="B182" s="31"/>
      <c r="C182" s="31"/>
      <c r="D182" s="32"/>
      <c r="E182" s="32"/>
      <c r="F182" s="31"/>
      <c r="G182" s="31"/>
      <c r="H182" s="31"/>
      <c r="I182" s="31"/>
      <c r="J182" s="31"/>
      <c r="K182" s="31"/>
      <c r="L182" s="31"/>
      <c r="M182" s="31"/>
    </row>
    <row r="183" spans="2:13" ht="35.1" customHeight="1" x14ac:dyDescent="0.25">
      <c r="B183" s="31"/>
      <c r="C183" s="32"/>
      <c r="D183" s="32"/>
      <c r="E183" s="32"/>
      <c r="F183" s="391" t="str">
        <f>C181</f>
        <v>Suisse Garantie</v>
      </c>
      <c r="G183" s="392"/>
      <c r="H183" s="31"/>
      <c r="I183" s="31"/>
      <c r="J183" s="31"/>
      <c r="K183" s="31"/>
      <c r="L183" s="31"/>
      <c r="M183" s="31"/>
    </row>
    <row r="184" spans="2:13" ht="20.100000000000001" customHeight="1" x14ac:dyDescent="0.25">
      <c r="B184" s="31"/>
      <c r="C184" s="32"/>
      <c r="D184" s="32"/>
      <c r="E184" s="32"/>
      <c r="F184" s="44" t="s">
        <v>653</v>
      </c>
      <c r="G184" s="46">
        <f>Standard_Inhalt!K96</f>
        <v>12.5</v>
      </c>
      <c r="H184" s="31"/>
      <c r="I184" s="31"/>
      <c r="J184" s="31"/>
      <c r="K184" s="31"/>
      <c r="L184" s="31"/>
      <c r="M184" s="31"/>
    </row>
    <row r="185" spans="2:13" ht="20.100000000000001" customHeight="1" x14ac:dyDescent="0.25">
      <c r="B185" s="31"/>
      <c r="C185" s="32"/>
      <c r="D185" s="32"/>
      <c r="E185" s="32"/>
      <c r="F185" s="44" t="s">
        <v>158</v>
      </c>
      <c r="G185" s="46">
        <f>Standard_Inhalt!K98</f>
        <v>0</v>
      </c>
      <c r="H185" s="31"/>
      <c r="I185" s="31"/>
      <c r="J185" s="31"/>
      <c r="K185" s="31"/>
      <c r="L185" s="31"/>
      <c r="M185" s="31"/>
    </row>
    <row r="186" spans="2:13" ht="20.100000000000001" customHeight="1" x14ac:dyDescent="0.25">
      <c r="B186" s="31"/>
      <c r="C186" s="32"/>
      <c r="D186" s="32"/>
      <c r="E186" s="32"/>
      <c r="F186" s="44" t="s">
        <v>11</v>
      </c>
      <c r="G186" s="46">
        <f>Standard_Inhalt!K97</f>
        <v>30</v>
      </c>
      <c r="H186" s="31"/>
      <c r="I186" s="31"/>
      <c r="J186" s="31"/>
      <c r="K186" s="31"/>
      <c r="L186" s="31"/>
      <c r="M186" s="31"/>
    </row>
    <row r="187" spans="2:13" ht="20.100000000000001" customHeight="1" x14ac:dyDescent="0.25">
      <c r="B187" s="31"/>
      <c r="C187" s="32"/>
      <c r="D187" s="32"/>
      <c r="E187" s="32"/>
      <c r="F187" s="44" t="s">
        <v>26</v>
      </c>
      <c r="G187" s="46">
        <f>Standard_Inhalt!K99</f>
        <v>0</v>
      </c>
      <c r="H187" s="31"/>
      <c r="I187" s="31"/>
      <c r="J187" s="31"/>
      <c r="K187" s="31"/>
      <c r="L187" s="31"/>
      <c r="M187" s="31"/>
    </row>
    <row r="188" spans="2:13" ht="20.100000000000001" customHeight="1" x14ac:dyDescent="0.25">
      <c r="B188" s="31"/>
      <c r="C188" s="32"/>
      <c r="D188" s="32"/>
      <c r="E188" s="32"/>
      <c r="F188" s="44" t="s">
        <v>43</v>
      </c>
      <c r="G188" s="46">
        <f>Standard_Inhalt!K100</f>
        <v>8.3333333333333339</v>
      </c>
      <c r="H188" s="31"/>
      <c r="I188" s="31"/>
      <c r="J188" s="31"/>
      <c r="K188" s="31"/>
      <c r="L188" s="31"/>
      <c r="M188" s="31"/>
    </row>
    <row r="189" spans="2:13" ht="20.100000000000001" customHeight="1" x14ac:dyDescent="0.25">
      <c r="B189" s="31"/>
      <c r="C189" s="32"/>
      <c r="D189" s="32"/>
      <c r="E189" s="32"/>
      <c r="F189" s="45" t="s">
        <v>916</v>
      </c>
      <c r="G189" s="47">
        <f>Standard_Inhalt!K101</f>
        <v>16.666666666666668</v>
      </c>
      <c r="H189" s="31"/>
      <c r="I189" s="31"/>
      <c r="J189" s="31"/>
      <c r="K189" s="31"/>
      <c r="L189" s="31"/>
      <c r="M189" s="31"/>
    </row>
    <row r="190" spans="2:13" ht="20.100000000000001" customHeight="1" x14ac:dyDescent="0.25">
      <c r="B190" s="31"/>
      <c r="C190" s="32"/>
      <c r="D190" s="32"/>
      <c r="E190" s="32"/>
      <c r="F190" s="31"/>
      <c r="G190" s="31"/>
      <c r="H190" s="31"/>
      <c r="I190" s="31"/>
      <c r="J190" s="31"/>
      <c r="K190" s="31"/>
      <c r="L190" s="31"/>
      <c r="M190" s="31"/>
    </row>
    <row r="191" spans="2:13" ht="20.100000000000001" customHeight="1" x14ac:dyDescent="0.25">
      <c r="B191" s="31"/>
      <c r="C191" s="31"/>
      <c r="D191" s="31"/>
      <c r="E191" s="31"/>
      <c r="F191" s="31"/>
      <c r="G191" s="31"/>
      <c r="H191" s="31"/>
      <c r="I191" s="31"/>
      <c r="J191" s="31"/>
      <c r="K191" s="31"/>
      <c r="L191" s="31"/>
      <c r="M191" s="31"/>
    </row>
    <row r="192" spans="2:13" ht="20.100000000000001" customHeight="1" x14ac:dyDescent="0.25">
      <c r="B192" s="31"/>
      <c r="C192" s="31"/>
      <c r="D192" s="32"/>
      <c r="E192" s="32"/>
      <c r="F192" s="31"/>
      <c r="G192" s="31"/>
      <c r="H192" s="31"/>
      <c r="I192" s="31"/>
      <c r="J192" s="31"/>
      <c r="K192" s="31"/>
      <c r="L192" s="31"/>
      <c r="M192" s="31"/>
    </row>
    <row r="193" spans="2:13" ht="20.100000000000001" customHeight="1" x14ac:dyDescent="0.25">
      <c r="B193" s="31"/>
      <c r="C193" s="31"/>
      <c r="D193" s="32"/>
      <c r="E193" s="32"/>
      <c r="F193" s="31"/>
      <c r="G193" s="31"/>
      <c r="H193" s="31"/>
      <c r="I193" s="31"/>
      <c r="J193" s="31"/>
      <c r="K193" s="31"/>
      <c r="L193" s="31"/>
      <c r="M193" s="31"/>
    </row>
    <row r="194" spans="2:13" ht="20.100000000000001" customHeight="1" x14ac:dyDescent="0.25">
      <c r="B194" s="31"/>
      <c r="C194" s="31"/>
      <c r="D194" s="32"/>
      <c r="E194" s="32"/>
      <c r="F194" s="31"/>
      <c r="G194" s="31"/>
      <c r="H194" s="31"/>
      <c r="I194" s="31"/>
      <c r="J194" s="31"/>
      <c r="K194" s="31"/>
      <c r="L194" s="31"/>
      <c r="M194" s="31"/>
    </row>
    <row r="195" spans="2:13" ht="20.100000000000001" customHeight="1" x14ac:dyDescent="0.25">
      <c r="B195" s="31"/>
      <c r="C195" s="31"/>
      <c r="D195" s="32"/>
      <c r="E195" s="32"/>
      <c r="F195" s="31"/>
      <c r="G195" s="31"/>
      <c r="H195" s="31"/>
      <c r="I195" s="31"/>
      <c r="J195" s="31"/>
      <c r="K195" s="31"/>
      <c r="L195" s="31"/>
      <c r="M195" s="31"/>
    </row>
    <row r="196" spans="2:13" s="50" customFormat="1" ht="20.100000000000001" customHeight="1" x14ac:dyDescent="0.25">
      <c r="B196" s="41"/>
      <c r="C196" s="43" t="str">
        <f>C20&amp;" und "&amp;C21</f>
        <v>Swiss family Milk (Grundanforderung) und Swiss family Milk (Zusatzleistungen)</v>
      </c>
      <c r="D196" s="38"/>
      <c r="E196" s="38"/>
      <c r="F196" s="42"/>
      <c r="G196" s="42"/>
      <c r="H196" s="42"/>
      <c r="I196" s="42"/>
      <c r="J196" s="42"/>
      <c r="K196" s="42"/>
      <c r="L196" s="42"/>
      <c r="M196" s="41"/>
    </row>
    <row r="197" spans="2:13" ht="20.100000000000001" customHeight="1" x14ac:dyDescent="0.25">
      <c r="B197" s="31"/>
      <c r="C197" s="31"/>
      <c r="D197" s="32"/>
      <c r="E197" s="32"/>
      <c r="F197" s="31"/>
      <c r="G197" s="31"/>
      <c r="H197" s="31"/>
      <c r="I197" s="31"/>
      <c r="J197" s="31"/>
      <c r="K197" s="31"/>
      <c r="L197" s="31"/>
      <c r="M197" s="31"/>
    </row>
    <row r="198" spans="2:13" ht="35.1" customHeight="1" x14ac:dyDescent="0.25">
      <c r="B198" s="31"/>
      <c r="C198" s="32"/>
      <c r="D198" s="32"/>
      <c r="E198" s="32"/>
      <c r="F198" s="391" t="str">
        <f>C20</f>
        <v>Swiss family Milk (Grundanforderung)</v>
      </c>
      <c r="G198" s="392"/>
      <c r="H198" s="31"/>
      <c r="I198" s="391" t="s">
        <v>951</v>
      </c>
      <c r="J198" s="392"/>
      <c r="K198" s="31"/>
      <c r="L198" s="31"/>
      <c r="M198" s="31"/>
    </row>
    <row r="199" spans="2:13" ht="20.100000000000001" customHeight="1" x14ac:dyDescent="0.25">
      <c r="B199" s="31"/>
      <c r="C199" s="32"/>
      <c r="D199" s="32"/>
      <c r="E199" s="32"/>
      <c r="F199" s="44" t="s">
        <v>653</v>
      </c>
      <c r="G199" s="46">
        <f>Standard_Inhalt!AR96</f>
        <v>25</v>
      </c>
      <c r="H199" s="31"/>
      <c r="I199" s="44" t="s">
        <v>653</v>
      </c>
      <c r="J199" s="46">
        <f>Standard_Inhalt!AO96</f>
        <v>25</v>
      </c>
      <c r="K199" s="31"/>
      <c r="L199" s="31"/>
      <c r="M199" s="31"/>
    </row>
    <row r="200" spans="2:13" ht="20.100000000000001" customHeight="1" x14ac:dyDescent="0.25">
      <c r="B200" s="31"/>
      <c r="C200" s="32"/>
      <c r="D200" s="32"/>
      <c r="E200" s="32"/>
      <c r="F200" s="44" t="s">
        <v>158</v>
      </c>
      <c r="G200" s="46">
        <f>Standard_Inhalt!AR98</f>
        <v>33.333333333333336</v>
      </c>
      <c r="H200" s="31"/>
      <c r="I200" s="44" t="s">
        <v>158</v>
      </c>
      <c r="J200" s="46">
        <f>Standard_Inhalt!AO98</f>
        <v>33.333333333333336</v>
      </c>
      <c r="K200" s="31"/>
      <c r="L200" s="31"/>
      <c r="M200" s="31"/>
    </row>
    <row r="201" spans="2:13" ht="20.100000000000001" customHeight="1" x14ac:dyDescent="0.25">
      <c r="B201" s="31"/>
      <c r="C201" s="32"/>
      <c r="D201" s="32"/>
      <c r="E201" s="32"/>
      <c r="F201" s="44" t="s">
        <v>11</v>
      </c>
      <c r="G201" s="46">
        <f>Standard_Inhalt!AR97</f>
        <v>30</v>
      </c>
      <c r="H201" s="31"/>
      <c r="I201" s="44" t="s">
        <v>11</v>
      </c>
      <c r="J201" s="46">
        <f>Standard_Inhalt!AO97</f>
        <v>30</v>
      </c>
      <c r="K201" s="31"/>
      <c r="L201" s="31"/>
      <c r="M201" s="31"/>
    </row>
    <row r="202" spans="2:13" ht="20.100000000000001" customHeight="1" x14ac:dyDescent="0.25">
      <c r="B202" s="31"/>
      <c r="C202" s="32"/>
      <c r="D202" s="32"/>
      <c r="E202" s="32"/>
      <c r="F202" s="44" t="s">
        <v>26</v>
      </c>
      <c r="G202" s="46">
        <f>Standard_Inhalt!AR99</f>
        <v>31.25</v>
      </c>
      <c r="H202" s="31"/>
      <c r="I202" s="44" t="s">
        <v>26</v>
      </c>
      <c r="J202" s="46">
        <f>Standard_Inhalt!AO99</f>
        <v>68.75</v>
      </c>
      <c r="K202" s="31"/>
      <c r="L202" s="31"/>
      <c r="M202" s="31"/>
    </row>
    <row r="203" spans="2:13" ht="20.100000000000001" customHeight="1" x14ac:dyDescent="0.25">
      <c r="B203" s="31"/>
      <c r="C203" s="32"/>
      <c r="D203" s="32"/>
      <c r="E203" s="32"/>
      <c r="F203" s="44" t="s">
        <v>43</v>
      </c>
      <c r="G203" s="46">
        <f>Standard_Inhalt!AR100</f>
        <v>41.666666666666664</v>
      </c>
      <c r="H203" s="31"/>
      <c r="I203" s="44" t="s">
        <v>43</v>
      </c>
      <c r="J203" s="46">
        <f>Standard_Inhalt!AO100</f>
        <v>50</v>
      </c>
      <c r="K203" s="31"/>
      <c r="L203" s="31"/>
      <c r="M203" s="31"/>
    </row>
    <row r="204" spans="2:13" ht="20.100000000000001" customHeight="1" x14ac:dyDescent="0.25">
      <c r="B204" s="31"/>
      <c r="C204" s="32"/>
      <c r="D204" s="32"/>
      <c r="E204" s="32"/>
      <c r="F204" s="45" t="s">
        <v>916</v>
      </c>
      <c r="G204" s="47">
        <f>Standard_Inhalt!AR101</f>
        <v>50</v>
      </c>
      <c r="H204" s="31"/>
      <c r="I204" s="45" t="s">
        <v>916</v>
      </c>
      <c r="J204" s="47">
        <f>Standard_Inhalt!AO101</f>
        <v>83.333333333333329</v>
      </c>
      <c r="K204" s="31"/>
      <c r="L204" s="31"/>
      <c r="M204" s="31"/>
    </row>
    <row r="205" spans="2:13" ht="20.100000000000001" customHeight="1" x14ac:dyDescent="0.25">
      <c r="B205" s="31"/>
      <c r="C205" s="32"/>
      <c r="D205" s="32"/>
      <c r="E205" s="32"/>
      <c r="F205" s="31"/>
      <c r="G205" s="31"/>
      <c r="H205" s="31"/>
      <c r="I205" s="31"/>
      <c r="J205" s="31"/>
      <c r="K205" s="31"/>
      <c r="L205" s="31"/>
      <c r="M205" s="31"/>
    </row>
    <row r="206" spans="2:13" ht="20.100000000000001" customHeight="1" x14ac:dyDescent="0.25">
      <c r="B206" s="31"/>
      <c r="C206" s="31"/>
      <c r="D206" s="31"/>
      <c r="E206" s="31"/>
      <c r="F206" s="31"/>
      <c r="G206" s="31"/>
      <c r="H206" s="31"/>
      <c r="I206" s="31"/>
      <c r="J206" s="31"/>
      <c r="K206" s="31"/>
      <c r="L206" s="31"/>
      <c r="M206" s="31"/>
    </row>
    <row r="207" spans="2:13" ht="20.100000000000001" customHeight="1" x14ac:dyDescent="0.25">
      <c r="B207" s="31"/>
      <c r="C207" s="31"/>
      <c r="D207" s="32"/>
      <c r="E207" s="32"/>
      <c r="F207" s="31"/>
      <c r="G207" s="31"/>
      <c r="H207" s="31"/>
      <c r="I207" s="31"/>
      <c r="J207" s="31"/>
      <c r="K207" s="31"/>
      <c r="L207" s="31"/>
      <c r="M207" s="31"/>
    </row>
    <row r="208" spans="2:13" ht="20.100000000000001" customHeight="1" x14ac:dyDescent="0.25">
      <c r="B208" s="31"/>
      <c r="C208" s="31"/>
      <c r="D208" s="32"/>
      <c r="E208" s="32"/>
      <c r="F208" s="31"/>
      <c r="G208" s="31"/>
      <c r="H208" s="31"/>
      <c r="I208" s="31"/>
      <c r="J208" s="31"/>
      <c r="K208" s="31"/>
      <c r="L208" s="31"/>
      <c r="M208" s="31"/>
    </row>
    <row r="209" spans="2:13" ht="20.100000000000001" customHeight="1" x14ac:dyDescent="0.25">
      <c r="B209" s="31"/>
      <c r="C209" s="31"/>
      <c r="D209" s="32"/>
      <c r="E209" s="32"/>
      <c r="F209" s="31"/>
      <c r="G209" s="31"/>
      <c r="H209" s="31"/>
      <c r="I209" s="31"/>
      <c r="J209" s="31"/>
      <c r="K209" s="31"/>
      <c r="L209" s="31"/>
      <c r="M209" s="31"/>
    </row>
    <row r="210" spans="2:13" ht="20.100000000000001" customHeight="1" x14ac:dyDescent="0.25">
      <c r="B210" s="31"/>
      <c r="C210" s="31"/>
      <c r="D210" s="32"/>
      <c r="E210" s="32"/>
      <c r="F210" s="31"/>
      <c r="G210" s="31"/>
      <c r="H210" s="31"/>
      <c r="I210" s="31"/>
      <c r="J210" s="31"/>
      <c r="K210" s="31"/>
      <c r="L210" s="31"/>
      <c r="M210" s="31"/>
    </row>
    <row r="211" spans="2:13" s="50" customFormat="1" ht="20.100000000000001" customHeight="1" x14ac:dyDescent="0.25">
      <c r="B211" s="41"/>
      <c r="C211" s="43" t="str">
        <f>C22</f>
        <v>«swissmilk green»</v>
      </c>
      <c r="D211" s="38"/>
      <c r="E211" s="38"/>
      <c r="F211" s="42"/>
      <c r="G211" s="42"/>
      <c r="H211" s="42"/>
      <c r="I211" s="42"/>
      <c r="J211" s="42"/>
      <c r="K211" s="42"/>
      <c r="L211" s="42"/>
      <c r="M211" s="41"/>
    </row>
    <row r="212" spans="2:13" ht="20.100000000000001" customHeight="1" x14ac:dyDescent="0.25">
      <c r="B212" s="31"/>
      <c r="C212" s="31"/>
      <c r="D212" s="32"/>
      <c r="E212" s="32"/>
      <c r="F212" s="31"/>
      <c r="G212" s="31"/>
      <c r="H212" s="31"/>
      <c r="I212" s="31"/>
      <c r="J212" s="31"/>
      <c r="K212" s="31"/>
      <c r="L212" s="31"/>
      <c r="M212" s="31"/>
    </row>
    <row r="213" spans="2:13" ht="35.1" customHeight="1" x14ac:dyDescent="0.25">
      <c r="B213" s="31"/>
      <c r="C213" s="32"/>
      <c r="D213" s="32"/>
      <c r="E213" s="32"/>
      <c r="F213" s="391" t="str">
        <f>C211</f>
        <v>«swissmilk green»</v>
      </c>
      <c r="G213" s="392"/>
      <c r="H213" s="31"/>
      <c r="I213" s="31"/>
      <c r="J213" s="31"/>
      <c r="K213" s="31"/>
      <c r="L213" s="31"/>
      <c r="M213" s="31"/>
    </row>
    <row r="214" spans="2:13" ht="20.100000000000001" customHeight="1" x14ac:dyDescent="0.25">
      <c r="B214" s="31"/>
      <c r="C214" s="32"/>
      <c r="D214" s="32"/>
      <c r="E214" s="32"/>
      <c r="F214" s="44" t="s">
        <v>653</v>
      </c>
      <c r="G214" s="76">
        <f>Standard_Inhalt!BA96</f>
        <v>12.5</v>
      </c>
      <c r="H214" s="31"/>
      <c r="I214" s="31"/>
      <c r="J214" s="31"/>
      <c r="K214" s="31"/>
      <c r="L214" s="31"/>
      <c r="M214" s="31"/>
    </row>
    <row r="215" spans="2:13" ht="20.100000000000001" customHeight="1" x14ac:dyDescent="0.25">
      <c r="B215" s="31"/>
      <c r="C215" s="32"/>
      <c r="D215" s="32"/>
      <c r="E215" s="32"/>
      <c r="F215" s="44" t="s">
        <v>158</v>
      </c>
      <c r="G215" s="76">
        <f>Standard_Inhalt!BA98</f>
        <v>66.666666666666671</v>
      </c>
      <c r="H215" s="31"/>
      <c r="I215" s="31"/>
      <c r="J215" s="31"/>
      <c r="K215" s="31"/>
      <c r="L215" s="31"/>
      <c r="M215" s="31"/>
    </row>
    <row r="216" spans="2:13" ht="20.100000000000001" customHeight="1" x14ac:dyDescent="0.25">
      <c r="B216" s="31"/>
      <c r="C216" s="32"/>
      <c r="D216" s="32"/>
      <c r="E216" s="32"/>
      <c r="F216" s="44" t="s">
        <v>11</v>
      </c>
      <c r="G216" s="76">
        <f>Standard_Inhalt!BA97</f>
        <v>30</v>
      </c>
      <c r="H216" s="31"/>
      <c r="I216" s="31"/>
      <c r="J216" s="31"/>
      <c r="K216" s="31"/>
      <c r="L216" s="31"/>
      <c r="M216" s="31"/>
    </row>
    <row r="217" spans="2:13" ht="20.100000000000001" customHeight="1" x14ac:dyDescent="0.25">
      <c r="B217" s="31"/>
      <c r="C217" s="32"/>
      <c r="D217" s="32"/>
      <c r="E217" s="32"/>
      <c r="F217" s="44" t="s">
        <v>26</v>
      </c>
      <c r="G217" s="76">
        <f>Standard_Inhalt!BA99</f>
        <v>37.5</v>
      </c>
      <c r="H217" s="31"/>
      <c r="I217" s="31"/>
      <c r="J217" s="31"/>
      <c r="K217" s="31"/>
      <c r="L217" s="31"/>
      <c r="M217" s="31"/>
    </row>
    <row r="218" spans="2:13" ht="20.100000000000001" customHeight="1" x14ac:dyDescent="0.25">
      <c r="B218" s="31"/>
      <c r="C218" s="32"/>
      <c r="D218" s="32"/>
      <c r="E218" s="32"/>
      <c r="F218" s="44" t="s">
        <v>43</v>
      </c>
      <c r="G218" s="76">
        <f>Standard_Inhalt!BA100</f>
        <v>41.666666666666664</v>
      </c>
      <c r="H218" s="31"/>
      <c r="I218" s="31"/>
      <c r="J218" s="31"/>
      <c r="K218" s="31"/>
      <c r="L218" s="31"/>
      <c r="M218" s="31"/>
    </row>
    <row r="219" spans="2:13" ht="20.100000000000001" customHeight="1" x14ac:dyDescent="0.25">
      <c r="B219" s="31"/>
      <c r="C219" s="32"/>
      <c r="D219" s="32"/>
      <c r="E219" s="32"/>
      <c r="F219" s="45" t="s">
        <v>916</v>
      </c>
      <c r="G219" s="77">
        <f>Standard_Inhalt!BA101</f>
        <v>33.333333333333336</v>
      </c>
      <c r="H219" s="31"/>
      <c r="I219" s="31"/>
      <c r="J219" s="31"/>
      <c r="K219" s="31"/>
      <c r="L219" s="31"/>
      <c r="M219" s="31"/>
    </row>
    <row r="220" spans="2:13" ht="20.100000000000001" customHeight="1" x14ac:dyDescent="0.25">
      <c r="B220" s="31"/>
      <c r="C220" s="32"/>
      <c r="D220" s="32"/>
      <c r="E220" s="32"/>
      <c r="F220" s="31"/>
      <c r="G220" s="31"/>
      <c r="H220" s="31"/>
      <c r="I220" s="31"/>
      <c r="J220" s="31"/>
      <c r="K220" s="31"/>
      <c r="L220" s="31"/>
      <c r="M220" s="31"/>
    </row>
    <row r="221" spans="2:13" ht="20.100000000000001" customHeight="1" x14ac:dyDescent="0.25">
      <c r="B221" s="31"/>
      <c r="C221" s="31"/>
      <c r="D221" s="31"/>
      <c r="E221" s="31"/>
      <c r="F221" s="31"/>
      <c r="G221" s="31"/>
      <c r="H221" s="31"/>
      <c r="I221" s="31"/>
      <c r="J221" s="31"/>
      <c r="K221" s="31"/>
      <c r="L221" s="31"/>
      <c r="M221" s="31"/>
    </row>
    <row r="222" spans="2:13" ht="20.100000000000001" customHeight="1" x14ac:dyDescent="0.25">
      <c r="B222" s="31"/>
      <c r="C222" s="31"/>
      <c r="D222" s="32"/>
      <c r="E222" s="32"/>
      <c r="F222" s="31"/>
      <c r="G222" s="31"/>
      <c r="H222" s="31"/>
      <c r="I222" s="31"/>
      <c r="J222" s="31"/>
      <c r="K222" s="31"/>
      <c r="L222" s="31"/>
      <c r="M222" s="31"/>
    </row>
    <row r="223" spans="2:13" ht="20.100000000000001" customHeight="1" x14ac:dyDescent="0.25">
      <c r="B223" s="31"/>
      <c r="C223" s="31"/>
      <c r="D223" s="32"/>
      <c r="E223" s="32"/>
      <c r="F223" s="31"/>
      <c r="G223" s="31"/>
      <c r="H223" s="31"/>
      <c r="I223" s="31"/>
      <c r="J223" s="31"/>
      <c r="K223" s="31"/>
      <c r="L223" s="31"/>
      <c r="M223" s="31"/>
    </row>
    <row r="224" spans="2:13" ht="20.100000000000001" customHeight="1" x14ac:dyDescent="0.25">
      <c r="B224" s="31"/>
      <c r="C224" s="31"/>
      <c r="D224" s="32"/>
      <c r="E224" s="32"/>
      <c r="F224" s="31"/>
      <c r="G224" s="31"/>
      <c r="H224" s="31"/>
      <c r="I224" s="31"/>
      <c r="J224" s="31"/>
      <c r="K224" s="31"/>
      <c r="L224" s="31"/>
      <c r="M224" s="31"/>
    </row>
    <row r="225" spans="2:13" ht="20.100000000000001" customHeight="1" x14ac:dyDescent="0.25">
      <c r="B225" s="31"/>
      <c r="C225" s="31"/>
      <c r="D225" s="32"/>
      <c r="E225" s="32"/>
      <c r="F225" s="31"/>
      <c r="G225" s="31"/>
      <c r="H225" s="31"/>
      <c r="I225" s="31"/>
      <c r="J225" s="31"/>
      <c r="K225" s="31"/>
      <c r="L225" s="31"/>
      <c r="M225" s="31"/>
    </row>
    <row r="226" spans="2:13" ht="20.100000000000001" customHeight="1" x14ac:dyDescent="0.25">
      <c r="B226" s="31"/>
      <c r="C226" s="37"/>
      <c r="D226" s="38"/>
      <c r="E226" s="38"/>
      <c r="F226" s="37"/>
      <c r="G226" s="37"/>
      <c r="H226" s="37"/>
      <c r="I226" s="37"/>
      <c r="J226" s="37"/>
      <c r="K226" s="37"/>
      <c r="L226" s="37"/>
      <c r="M226" s="31"/>
    </row>
    <row r="227" spans="2:13" ht="15" customHeight="1" x14ac:dyDescent="0.25">
      <c r="B227" s="31"/>
      <c r="C227" s="31"/>
      <c r="D227" s="32"/>
      <c r="E227" s="32"/>
      <c r="F227" s="31"/>
      <c r="G227" s="31"/>
      <c r="H227" s="31"/>
      <c r="I227" s="31"/>
      <c r="J227" s="31"/>
      <c r="K227" s="31"/>
      <c r="L227" s="31"/>
      <c r="M227" s="31"/>
    </row>
    <row r="251" spans="2:5" x14ac:dyDescent="0.25">
      <c r="B251" s="51"/>
      <c r="C251" s="51"/>
      <c r="D251" s="49"/>
      <c r="E251" s="49"/>
    </row>
    <row r="252" spans="2:5" x14ac:dyDescent="0.25">
      <c r="B252" s="51"/>
      <c r="C252" s="51"/>
      <c r="D252" s="49"/>
      <c r="E252" s="49"/>
    </row>
    <row r="253" spans="2:5" x14ac:dyDescent="0.25">
      <c r="B253" s="51"/>
      <c r="C253" s="51"/>
      <c r="D253" s="49"/>
      <c r="E253" s="49"/>
    </row>
    <row r="254" spans="2:5" x14ac:dyDescent="0.25">
      <c r="B254" s="51"/>
      <c r="C254" s="51"/>
      <c r="D254" s="49"/>
      <c r="E254" s="49"/>
    </row>
    <row r="255" spans="2:5" x14ac:dyDescent="0.25">
      <c r="B255" s="51"/>
      <c r="C255" s="51"/>
      <c r="D255" s="49"/>
      <c r="E255" s="49"/>
    </row>
    <row r="256" spans="2:5" x14ac:dyDescent="0.25">
      <c r="B256" s="51"/>
      <c r="C256" s="51"/>
      <c r="D256" s="49"/>
      <c r="E256" s="49"/>
    </row>
    <row r="257" spans="2:5" x14ac:dyDescent="0.25">
      <c r="B257" s="51"/>
      <c r="C257" s="51"/>
      <c r="D257" s="49"/>
      <c r="E257" s="49"/>
    </row>
    <row r="258" spans="2:5" x14ac:dyDescent="0.25">
      <c r="B258" s="51"/>
      <c r="C258" s="51"/>
      <c r="D258" s="49"/>
      <c r="E258" s="49"/>
    </row>
    <row r="259" spans="2:5" x14ac:dyDescent="0.25">
      <c r="B259" s="51"/>
      <c r="C259" s="51"/>
      <c r="D259" s="49"/>
      <c r="E259" s="49"/>
    </row>
    <row r="260" spans="2:5" x14ac:dyDescent="0.25">
      <c r="B260" s="51"/>
      <c r="C260" s="51"/>
      <c r="D260" s="49"/>
      <c r="E260" s="49"/>
    </row>
    <row r="261" spans="2:5" x14ac:dyDescent="0.25">
      <c r="B261" s="51"/>
      <c r="C261" s="51"/>
      <c r="D261" s="49"/>
      <c r="E261" s="49"/>
    </row>
    <row r="262" spans="2:5" x14ac:dyDescent="0.25">
      <c r="B262" s="51"/>
      <c r="C262" s="51"/>
      <c r="D262" s="49"/>
      <c r="E262" s="49"/>
    </row>
    <row r="263" spans="2:5" x14ac:dyDescent="0.25">
      <c r="B263" s="51"/>
      <c r="C263" s="51"/>
      <c r="D263" s="49"/>
      <c r="E263" s="49"/>
    </row>
    <row r="264" spans="2:5" x14ac:dyDescent="0.25">
      <c r="B264" s="51"/>
      <c r="C264" s="51"/>
      <c r="D264" s="49"/>
      <c r="E264" s="49"/>
    </row>
    <row r="265" spans="2:5" x14ac:dyDescent="0.25">
      <c r="B265" s="51"/>
      <c r="C265" s="51"/>
      <c r="D265" s="49"/>
      <c r="E265" s="49"/>
    </row>
    <row r="266" spans="2:5" x14ac:dyDescent="0.25">
      <c r="B266" s="51"/>
      <c r="C266" s="51"/>
      <c r="D266" s="49"/>
      <c r="E266" s="49"/>
    </row>
    <row r="267" spans="2:5" x14ac:dyDescent="0.25">
      <c r="B267" s="51"/>
      <c r="C267" s="51"/>
      <c r="D267" s="49"/>
      <c r="E267" s="49"/>
    </row>
    <row r="268" spans="2:5" x14ac:dyDescent="0.25">
      <c r="B268" s="51"/>
      <c r="C268" s="51"/>
      <c r="D268" s="49"/>
      <c r="E268" s="49"/>
    </row>
    <row r="269" spans="2:5" x14ac:dyDescent="0.25">
      <c r="B269" s="51"/>
      <c r="C269" s="51"/>
      <c r="D269" s="49"/>
      <c r="E269" s="49"/>
    </row>
    <row r="270" spans="2:5" x14ac:dyDescent="0.25">
      <c r="B270" s="51"/>
      <c r="C270" s="51"/>
      <c r="D270" s="49"/>
      <c r="E270" s="49"/>
    </row>
    <row r="271" spans="2:5" x14ac:dyDescent="0.25">
      <c r="B271" s="51"/>
      <c r="C271" s="51"/>
      <c r="D271" s="49"/>
      <c r="E271" s="49"/>
    </row>
    <row r="272" spans="2:5" x14ac:dyDescent="0.25">
      <c r="B272" s="51"/>
      <c r="C272" s="51"/>
      <c r="D272" s="49"/>
      <c r="E272" s="49"/>
    </row>
    <row r="273" spans="2:5" x14ac:dyDescent="0.25">
      <c r="B273" s="51"/>
      <c r="C273" s="51"/>
      <c r="D273" s="49"/>
      <c r="E273" s="49"/>
    </row>
    <row r="274" spans="2:5" x14ac:dyDescent="0.25">
      <c r="B274" s="51"/>
      <c r="C274" s="51"/>
      <c r="D274" s="49"/>
      <c r="E274" s="49"/>
    </row>
    <row r="275" spans="2:5" x14ac:dyDescent="0.25">
      <c r="B275" s="51"/>
      <c r="C275" s="51"/>
      <c r="D275" s="49"/>
      <c r="E275" s="49"/>
    </row>
    <row r="276" spans="2:5" x14ac:dyDescent="0.25">
      <c r="B276" s="51"/>
      <c r="C276" s="51"/>
      <c r="D276" s="49"/>
      <c r="E276" s="49"/>
    </row>
    <row r="277" spans="2:5" x14ac:dyDescent="0.25">
      <c r="B277" s="51"/>
      <c r="C277" s="51"/>
      <c r="D277" s="49"/>
      <c r="E277" s="49"/>
    </row>
    <row r="278" spans="2:5" x14ac:dyDescent="0.25">
      <c r="B278" s="51"/>
      <c r="C278" s="51"/>
      <c r="D278" s="49"/>
      <c r="E278" s="49"/>
    </row>
    <row r="279" spans="2:5" x14ac:dyDescent="0.25">
      <c r="B279" s="51"/>
      <c r="C279" s="51"/>
      <c r="D279" s="49"/>
      <c r="E279" s="49"/>
    </row>
    <row r="280" spans="2:5" x14ac:dyDescent="0.25">
      <c r="B280" s="51"/>
      <c r="C280" s="51"/>
      <c r="D280" s="49"/>
      <c r="E280" s="49"/>
    </row>
    <row r="281" spans="2:5" x14ac:dyDescent="0.25">
      <c r="B281" s="51"/>
      <c r="C281" s="51"/>
      <c r="D281" s="49"/>
      <c r="E281" s="49"/>
    </row>
    <row r="282" spans="2:5" x14ac:dyDescent="0.25">
      <c r="B282" s="51"/>
      <c r="C282" s="51"/>
      <c r="D282" s="49"/>
      <c r="E282" s="49"/>
    </row>
    <row r="283" spans="2:5" x14ac:dyDescent="0.25">
      <c r="B283" s="51"/>
      <c r="C283" s="51"/>
      <c r="D283" s="49"/>
      <c r="E283" s="49"/>
    </row>
    <row r="284" spans="2:5" x14ac:dyDescent="0.25">
      <c r="B284" s="51"/>
      <c r="C284" s="51"/>
      <c r="D284" s="49"/>
      <c r="E284" s="49"/>
    </row>
    <row r="285" spans="2:5" x14ac:dyDescent="0.25">
      <c r="B285" s="51"/>
      <c r="C285" s="51"/>
      <c r="D285" s="49"/>
      <c r="E285" s="49"/>
    </row>
    <row r="286" spans="2:5" x14ac:dyDescent="0.25">
      <c r="B286" s="51"/>
      <c r="C286" s="51"/>
      <c r="D286" s="49"/>
      <c r="E286" s="49"/>
    </row>
    <row r="287" spans="2:5" x14ac:dyDescent="0.25">
      <c r="B287" s="51"/>
      <c r="C287" s="51"/>
      <c r="D287" s="49"/>
      <c r="E287" s="49"/>
    </row>
    <row r="288" spans="2:5" x14ac:dyDescent="0.25">
      <c r="B288" s="51"/>
      <c r="C288" s="51"/>
      <c r="D288" s="49"/>
      <c r="E288" s="49"/>
    </row>
    <row r="289" spans="2:5" x14ac:dyDescent="0.25">
      <c r="B289" s="51"/>
      <c r="C289" s="51"/>
      <c r="D289" s="49"/>
      <c r="E289" s="49"/>
    </row>
    <row r="290" spans="2:5" x14ac:dyDescent="0.25">
      <c r="B290" s="51"/>
      <c r="C290" s="51"/>
      <c r="D290" s="49"/>
      <c r="E290" s="49"/>
    </row>
    <row r="291" spans="2:5" x14ac:dyDescent="0.25">
      <c r="B291" s="51"/>
      <c r="C291" s="51"/>
      <c r="D291" s="49"/>
      <c r="E291" s="49"/>
    </row>
    <row r="292" spans="2:5" x14ac:dyDescent="0.25">
      <c r="B292" s="51"/>
      <c r="C292" s="51"/>
      <c r="D292" s="49"/>
      <c r="E292" s="49"/>
    </row>
    <row r="293" spans="2:5" x14ac:dyDescent="0.25">
      <c r="B293" s="51"/>
      <c r="C293" s="51"/>
      <c r="D293" s="49"/>
      <c r="E293" s="49"/>
    </row>
    <row r="294" spans="2:5" x14ac:dyDescent="0.25">
      <c r="B294" s="51"/>
      <c r="C294" s="51"/>
      <c r="D294" s="49"/>
      <c r="E294" s="49"/>
    </row>
    <row r="295" spans="2:5" x14ac:dyDescent="0.25">
      <c r="B295" s="51"/>
      <c r="C295" s="51"/>
      <c r="D295" s="49"/>
      <c r="E295" s="49"/>
    </row>
    <row r="296" spans="2:5" x14ac:dyDescent="0.25">
      <c r="B296" s="51"/>
      <c r="C296" s="51"/>
      <c r="D296" s="49"/>
      <c r="E296" s="49"/>
    </row>
    <row r="297" spans="2:5" x14ac:dyDescent="0.25">
      <c r="B297" s="51"/>
      <c r="C297" s="51"/>
      <c r="D297" s="49"/>
      <c r="E297" s="49"/>
    </row>
    <row r="298" spans="2:5" x14ac:dyDescent="0.25">
      <c r="B298" s="51"/>
      <c r="C298" s="51"/>
      <c r="D298" s="49"/>
      <c r="E298" s="49"/>
    </row>
    <row r="299" spans="2:5" x14ac:dyDescent="0.25">
      <c r="B299" s="51"/>
      <c r="C299" s="51"/>
      <c r="D299" s="49"/>
      <c r="E299" s="49"/>
    </row>
    <row r="300" spans="2:5" x14ac:dyDescent="0.25">
      <c r="B300" s="51"/>
      <c r="C300" s="51"/>
      <c r="D300" s="49"/>
      <c r="E300" s="49"/>
    </row>
    <row r="301" spans="2:5" x14ac:dyDescent="0.25">
      <c r="B301" s="51"/>
      <c r="C301" s="51"/>
      <c r="D301" s="49"/>
      <c r="E301" s="49"/>
    </row>
    <row r="302" spans="2:5" x14ac:dyDescent="0.25">
      <c r="B302" s="51"/>
      <c r="C302" s="51"/>
      <c r="D302" s="49"/>
      <c r="E302" s="49"/>
    </row>
    <row r="303" spans="2:5" x14ac:dyDescent="0.25">
      <c r="B303" s="51"/>
      <c r="C303" s="51"/>
      <c r="D303" s="49"/>
      <c r="E303" s="49"/>
    </row>
    <row r="304" spans="2:5" x14ac:dyDescent="0.25">
      <c r="B304" s="51"/>
      <c r="C304" s="51"/>
      <c r="D304" s="49"/>
      <c r="E304" s="49"/>
    </row>
    <row r="305" spans="2:5" x14ac:dyDescent="0.25">
      <c r="B305" s="51"/>
      <c r="C305" s="51"/>
      <c r="D305" s="49"/>
      <c r="E305" s="49"/>
    </row>
    <row r="306" spans="2:5" x14ac:dyDescent="0.25">
      <c r="B306" s="51"/>
      <c r="C306" s="51"/>
      <c r="D306" s="49"/>
      <c r="E306" s="49"/>
    </row>
    <row r="307" spans="2:5" x14ac:dyDescent="0.25">
      <c r="B307" s="51"/>
      <c r="C307" s="51"/>
      <c r="D307" s="49"/>
      <c r="E307" s="49"/>
    </row>
    <row r="308" spans="2:5" x14ac:dyDescent="0.25">
      <c r="B308" s="51"/>
      <c r="C308" s="51"/>
      <c r="D308" s="49"/>
      <c r="E308" s="49"/>
    </row>
    <row r="309" spans="2:5" x14ac:dyDescent="0.25">
      <c r="B309" s="51"/>
      <c r="C309" s="51"/>
      <c r="D309" s="49"/>
      <c r="E309" s="49"/>
    </row>
    <row r="310" spans="2:5" x14ac:dyDescent="0.25">
      <c r="B310" s="51"/>
      <c r="C310" s="51"/>
      <c r="D310" s="49"/>
      <c r="E310" s="49"/>
    </row>
    <row r="311" spans="2:5" x14ac:dyDescent="0.25">
      <c r="B311" s="51"/>
      <c r="C311" s="51"/>
      <c r="D311" s="49"/>
      <c r="E311" s="49"/>
    </row>
    <row r="312" spans="2:5" x14ac:dyDescent="0.25">
      <c r="B312" s="51"/>
      <c r="C312" s="51"/>
      <c r="D312" s="49"/>
      <c r="E312" s="49"/>
    </row>
    <row r="313" spans="2:5" x14ac:dyDescent="0.25">
      <c r="B313" s="51"/>
      <c r="C313" s="51"/>
      <c r="D313" s="49"/>
      <c r="E313" s="49"/>
    </row>
    <row r="314" spans="2:5" x14ac:dyDescent="0.25">
      <c r="B314" s="51"/>
      <c r="C314" s="51"/>
      <c r="D314" s="49"/>
      <c r="E314" s="49"/>
    </row>
    <row r="315" spans="2:5" x14ac:dyDescent="0.25">
      <c r="B315" s="51"/>
      <c r="C315" s="51"/>
      <c r="D315" s="49"/>
      <c r="E315" s="49"/>
    </row>
    <row r="316" spans="2:5" x14ac:dyDescent="0.25">
      <c r="B316" s="51"/>
      <c r="C316" s="51"/>
      <c r="D316" s="49"/>
      <c r="E316" s="49"/>
    </row>
    <row r="317" spans="2:5" x14ac:dyDescent="0.25">
      <c r="B317" s="51"/>
      <c r="C317" s="51"/>
      <c r="D317" s="49"/>
      <c r="E317" s="49"/>
    </row>
    <row r="318" spans="2:5" x14ac:dyDescent="0.25">
      <c r="B318" s="51"/>
      <c r="C318" s="51"/>
      <c r="D318" s="49"/>
      <c r="E318" s="49"/>
    </row>
    <row r="319" spans="2:5" x14ac:dyDescent="0.25">
      <c r="B319" s="51"/>
      <c r="C319" s="51"/>
      <c r="D319" s="49"/>
      <c r="E319" s="49"/>
    </row>
    <row r="320" spans="2:5" x14ac:dyDescent="0.25">
      <c r="B320" s="51"/>
      <c r="C320" s="51"/>
      <c r="D320" s="49"/>
      <c r="E320" s="49"/>
    </row>
    <row r="321" spans="2:5" x14ac:dyDescent="0.25">
      <c r="B321" s="51"/>
      <c r="C321" s="51"/>
      <c r="D321" s="49"/>
      <c r="E321" s="49"/>
    </row>
    <row r="322" spans="2:5" x14ac:dyDescent="0.25">
      <c r="B322" s="51"/>
      <c r="C322" s="51"/>
      <c r="D322" s="49"/>
      <c r="E322" s="49"/>
    </row>
    <row r="323" spans="2:5" x14ac:dyDescent="0.25">
      <c r="B323" s="51"/>
      <c r="C323" s="51"/>
      <c r="D323" s="49"/>
      <c r="E323" s="49"/>
    </row>
    <row r="324" spans="2:5" x14ac:dyDescent="0.25">
      <c r="B324" s="51"/>
      <c r="C324" s="51"/>
      <c r="D324" s="49"/>
      <c r="E324" s="49"/>
    </row>
    <row r="325" spans="2:5" x14ac:dyDescent="0.25">
      <c r="B325" s="51"/>
      <c r="C325" s="51"/>
      <c r="D325" s="49"/>
      <c r="E325" s="49"/>
    </row>
    <row r="326" spans="2:5" x14ac:dyDescent="0.25">
      <c r="B326" s="51"/>
      <c r="C326" s="51"/>
      <c r="D326" s="49"/>
      <c r="E326" s="49"/>
    </row>
    <row r="327" spans="2:5" x14ac:dyDescent="0.25">
      <c r="B327" s="51"/>
      <c r="C327" s="51"/>
      <c r="D327" s="49"/>
      <c r="E327" s="49"/>
    </row>
    <row r="328" spans="2:5" x14ac:dyDescent="0.25">
      <c r="B328" s="51"/>
      <c r="C328" s="51"/>
      <c r="D328" s="49"/>
      <c r="E328" s="49"/>
    </row>
    <row r="329" spans="2:5" x14ac:dyDescent="0.25">
      <c r="B329" s="51"/>
      <c r="C329" s="51"/>
      <c r="D329" s="49"/>
      <c r="E329" s="49"/>
    </row>
    <row r="330" spans="2:5" x14ac:dyDescent="0.25">
      <c r="B330" s="51"/>
      <c r="C330" s="51"/>
      <c r="D330" s="49"/>
      <c r="E330" s="49"/>
    </row>
    <row r="331" spans="2:5" x14ac:dyDescent="0.25">
      <c r="B331" s="51"/>
      <c r="C331" s="51"/>
      <c r="D331" s="49"/>
      <c r="E331" s="49"/>
    </row>
    <row r="332" spans="2:5" x14ac:dyDescent="0.25">
      <c r="B332" s="51"/>
      <c r="C332" s="51"/>
      <c r="D332" s="49"/>
      <c r="E332" s="49"/>
    </row>
    <row r="333" spans="2:5" x14ac:dyDescent="0.25">
      <c r="B333" s="51"/>
      <c r="C333" s="51"/>
      <c r="D333" s="49"/>
      <c r="E333" s="49"/>
    </row>
    <row r="334" spans="2:5" x14ac:dyDescent="0.25">
      <c r="B334" s="51"/>
      <c r="C334" s="51"/>
      <c r="D334" s="49"/>
      <c r="E334" s="49"/>
    </row>
    <row r="335" spans="2:5" x14ac:dyDescent="0.25">
      <c r="B335" s="51"/>
      <c r="C335" s="51"/>
      <c r="D335" s="49"/>
      <c r="E335" s="49"/>
    </row>
    <row r="336" spans="2:5" x14ac:dyDescent="0.25">
      <c r="B336" s="51"/>
      <c r="C336" s="51"/>
      <c r="D336" s="49"/>
      <c r="E336" s="49"/>
    </row>
    <row r="337" spans="2:5" x14ac:dyDescent="0.25">
      <c r="B337" s="51"/>
      <c r="C337" s="51"/>
      <c r="D337" s="49"/>
      <c r="E337" s="49"/>
    </row>
    <row r="338" spans="2:5" x14ac:dyDescent="0.25">
      <c r="B338" s="51"/>
      <c r="C338" s="51"/>
      <c r="D338" s="49"/>
      <c r="E338" s="49"/>
    </row>
    <row r="339" spans="2:5" x14ac:dyDescent="0.25">
      <c r="B339" s="51"/>
      <c r="C339" s="51"/>
      <c r="D339" s="49"/>
      <c r="E339" s="49"/>
    </row>
    <row r="340" spans="2:5" x14ac:dyDescent="0.25">
      <c r="B340" s="51"/>
      <c r="C340" s="51"/>
      <c r="D340" s="49"/>
      <c r="E340" s="49"/>
    </row>
    <row r="341" spans="2:5" x14ac:dyDescent="0.25">
      <c r="B341" s="51"/>
      <c r="C341" s="51"/>
      <c r="D341" s="49"/>
      <c r="E341" s="49"/>
    </row>
    <row r="342" spans="2:5" x14ac:dyDescent="0.25">
      <c r="B342" s="51"/>
      <c r="C342" s="51"/>
      <c r="D342" s="49"/>
      <c r="E342" s="49"/>
    </row>
    <row r="343" spans="2:5" x14ac:dyDescent="0.25">
      <c r="B343" s="51"/>
      <c r="C343" s="51"/>
      <c r="D343" s="49"/>
      <c r="E343" s="49"/>
    </row>
    <row r="344" spans="2:5" x14ac:dyDescent="0.25">
      <c r="B344" s="51"/>
      <c r="C344" s="51"/>
      <c r="D344" s="49"/>
      <c r="E344" s="49"/>
    </row>
    <row r="345" spans="2:5" x14ac:dyDescent="0.25">
      <c r="B345" s="51"/>
      <c r="C345" s="51"/>
      <c r="D345" s="49"/>
      <c r="E345" s="49"/>
    </row>
    <row r="346" spans="2:5" x14ac:dyDescent="0.25">
      <c r="B346" s="51"/>
      <c r="C346" s="51"/>
      <c r="D346" s="49"/>
      <c r="E346" s="49"/>
    </row>
    <row r="347" spans="2:5" x14ac:dyDescent="0.25">
      <c r="B347" s="51"/>
      <c r="C347" s="51"/>
      <c r="D347" s="49"/>
      <c r="E347" s="49"/>
    </row>
    <row r="348" spans="2:5" x14ac:dyDescent="0.25">
      <c r="B348" s="51"/>
      <c r="C348" s="51"/>
      <c r="D348" s="49"/>
      <c r="E348" s="49"/>
    </row>
    <row r="349" spans="2:5" x14ac:dyDescent="0.25">
      <c r="B349" s="51"/>
      <c r="C349" s="51"/>
      <c r="D349" s="49"/>
      <c r="E349" s="49"/>
    </row>
    <row r="350" spans="2:5" x14ac:dyDescent="0.25">
      <c r="B350" s="51"/>
      <c r="C350" s="51"/>
      <c r="D350" s="49"/>
      <c r="E350" s="49"/>
    </row>
    <row r="351" spans="2:5" x14ac:dyDescent="0.25">
      <c r="B351" s="51"/>
      <c r="C351" s="51"/>
      <c r="D351" s="49"/>
      <c r="E351" s="49"/>
    </row>
    <row r="352" spans="2:5" x14ac:dyDescent="0.25">
      <c r="B352" s="51"/>
      <c r="C352" s="51"/>
      <c r="D352" s="49"/>
      <c r="E352" s="49"/>
    </row>
    <row r="353" spans="2:5" x14ac:dyDescent="0.25">
      <c r="B353" s="51"/>
      <c r="C353" s="51"/>
      <c r="D353" s="49"/>
      <c r="E353" s="49"/>
    </row>
    <row r="354" spans="2:5" x14ac:dyDescent="0.25">
      <c r="B354" s="51"/>
      <c r="C354" s="51"/>
      <c r="D354" s="49"/>
      <c r="E354" s="49"/>
    </row>
    <row r="355" spans="2:5" x14ac:dyDescent="0.25">
      <c r="B355" s="51"/>
      <c r="C355" s="51"/>
      <c r="D355" s="49"/>
      <c r="E355" s="49"/>
    </row>
    <row r="356" spans="2:5" x14ac:dyDescent="0.25">
      <c r="B356" s="51"/>
      <c r="C356" s="51"/>
      <c r="D356" s="49"/>
      <c r="E356" s="49"/>
    </row>
    <row r="357" spans="2:5" x14ac:dyDescent="0.25">
      <c r="B357" s="51"/>
      <c r="C357" s="51"/>
      <c r="D357" s="49"/>
      <c r="E357" s="49"/>
    </row>
    <row r="358" spans="2:5" x14ac:dyDescent="0.25">
      <c r="B358" s="51"/>
      <c r="C358" s="51"/>
      <c r="D358" s="49"/>
      <c r="E358" s="49"/>
    </row>
    <row r="359" spans="2:5" x14ac:dyDescent="0.25">
      <c r="B359" s="51"/>
      <c r="C359" s="51"/>
      <c r="D359" s="49"/>
      <c r="E359" s="49"/>
    </row>
    <row r="360" spans="2:5" x14ac:dyDescent="0.25">
      <c r="B360" s="51"/>
      <c r="C360" s="51"/>
      <c r="D360" s="49"/>
      <c r="E360" s="49"/>
    </row>
    <row r="361" spans="2:5" x14ac:dyDescent="0.25">
      <c r="B361" s="51"/>
      <c r="C361" s="51"/>
      <c r="D361" s="49"/>
      <c r="E361" s="49"/>
    </row>
    <row r="362" spans="2:5" x14ac:dyDescent="0.25">
      <c r="B362" s="51"/>
      <c r="C362" s="51"/>
      <c r="D362" s="49"/>
      <c r="E362" s="49"/>
    </row>
    <row r="363" spans="2:5" x14ac:dyDescent="0.25">
      <c r="B363" s="51"/>
      <c r="C363" s="51"/>
      <c r="D363" s="49"/>
      <c r="E363" s="49"/>
    </row>
    <row r="364" spans="2:5" x14ac:dyDescent="0.25">
      <c r="B364" s="51"/>
      <c r="C364" s="51"/>
      <c r="D364" s="49"/>
      <c r="E364" s="49"/>
    </row>
    <row r="365" spans="2:5" x14ac:dyDescent="0.25">
      <c r="B365" s="51"/>
      <c r="C365" s="51"/>
      <c r="D365" s="49"/>
      <c r="E365" s="49"/>
    </row>
    <row r="366" spans="2:5" x14ac:dyDescent="0.25">
      <c r="B366" s="51"/>
      <c r="C366" s="51"/>
      <c r="D366" s="49"/>
      <c r="E366" s="49"/>
    </row>
    <row r="367" spans="2:5" x14ac:dyDescent="0.25">
      <c r="B367" s="51"/>
      <c r="C367" s="51"/>
      <c r="D367" s="49"/>
      <c r="E367" s="49"/>
    </row>
    <row r="368" spans="2:5" x14ac:dyDescent="0.25">
      <c r="B368" s="51"/>
      <c r="C368" s="51"/>
      <c r="D368" s="49"/>
      <c r="E368" s="49"/>
    </row>
    <row r="369" spans="2:5" x14ac:dyDescent="0.25">
      <c r="B369" s="51"/>
      <c r="C369" s="51"/>
      <c r="D369" s="49"/>
      <c r="E369" s="49"/>
    </row>
    <row r="370" spans="2:5" x14ac:dyDescent="0.25">
      <c r="B370" s="51"/>
      <c r="C370" s="51"/>
      <c r="D370" s="49"/>
      <c r="E370" s="49"/>
    </row>
    <row r="371" spans="2:5" x14ac:dyDescent="0.25">
      <c r="B371" s="51"/>
      <c r="C371" s="51"/>
      <c r="D371" s="49"/>
      <c r="E371" s="49"/>
    </row>
    <row r="372" spans="2:5" x14ac:dyDescent="0.25">
      <c r="B372" s="51"/>
      <c r="C372" s="51"/>
      <c r="D372" s="49"/>
      <c r="E372" s="49"/>
    </row>
    <row r="373" spans="2:5" x14ac:dyDescent="0.25">
      <c r="B373" s="51"/>
      <c r="C373" s="51"/>
      <c r="D373" s="49"/>
      <c r="E373" s="49"/>
    </row>
    <row r="374" spans="2:5" x14ac:dyDescent="0.25">
      <c r="B374" s="51"/>
      <c r="C374" s="51"/>
      <c r="D374" s="49"/>
      <c r="E374" s="49"/>
    </row>
    <row r="375" spans="2:5" x14ac:dyDescent="0.25">
      <c r="B375" s="51"/>
      <c r="C375" s="51"/>
      <c r="D375" s="49"/>
      <c r="E375" s="49"/>
    </row>
    <row r="376" spans="2:5" x14ac:dyDescent="0.25">
      <c r="B376" s="51"/>
      <c r="C376" s="51"/>
      <c r="D376" s="49"/>
      <c r="E376" s="49"/>
    </row>
    <row r="377" spans="2:5" x14ac:dyDescent="0.25">
      <c r="B377" s="51"/>
      <c r="C377" s="51"/>
      <c r="D377" s="49"/>
      <c r="E377" s="49"/>
    </row>
    <row r="378" spans="2:5" x14ac:dyDescent="0.25">
      <c r="B378" s="51"/>
      <c r="C378" s="51"/>
      <c r="D378" s="49"/>
      <c r="E378" s="49"/>
    </row>
    <row r="379" spans="2:5" x14ac:dyDescent="0.25">
      <c r="B379" s="51"/>
      <c r="C379" s="51"/>
      <c r="D379" s="49"/>
      <c r="E379" s="49"/>
    </row>
    <row r="380" spans="2:5" x14ac:dyDescent="0.25">
      <c r="B380" s="51"/>
      <c r="C380" s="51"/>
      <c r="D380" s="49"/>
      <c r="E380" s="49"/>
    </row>
    <row r="381" spans="2:5" x14ac:dyDescent="0.25">
      <c r="B381" s="51"/>
      <c r="C381" s="51"/>
      <c r="D381" s="49"/>
      <c r="E381" s="49"/>
    </row>
    <row r="382" spans="2:5" x14ac:dyDescent="0.25">
      <c r="B382" s="51"/>
      <c r="C382" s="51"/>
      <c r="D382" s="49"/>
      <c r="E382" s="49"/>
    </row>
    <row r="383" spans="2:5" x14ac:dyDescent="0.25">
      <c r="B383" s="51"/>
      <c r="C383" s="51"/>
      <c r="D383" s="49"/>
      <c r="E383" s="49"/>
    </row>
    <row r="384" spans="2:5" x14ac:dyDescent="0.25">
      <c r="B384" s="51"/>
      <c r="C384" s="51"/>
      <c r="D384" s="49"/>
      <c r="E384" s="49"/>
    </row>
    <row r="385" spans="2:5" x14ac:dyDescent="0.25">
      <c r="B385" s="51"/>
      <c r="C385" s="51"/>
      <c r="D385" s="49"/>
      <c r="E385" s="49"/>
    </row>
    <row r="386" spans="2:5" x14ac:dyDescent="0.25">
      <c r="B386" s="51"/>
      <c r="C386" s="51"/>
      <c r="D386" s="49"/>
      <c r="E386" s="49"/>
    </row>
    <row r="387" spans="2:5" x14ac:dyDescent="0.25">
      <c r="B387" s="51"/>
      <c r="C387" s="51"/>
      <c r="D387" s="49"/>
      <c r="E387" s="49"/>
    </row>
    <row r="388" spans="2:5" x14ac:dyDescent="0.25">
      <c r="B388" s="51"/>
      <c r="C388" s="51"/>
      <c r="D388" s="49"/>
      <c r="E388" s="49"/>
    </row>
    <row r="389" spans="2:5" x14ac:dyDescent="0.25">
      <c r="B389" s="51"/>
      <c r="C389" s="51"/>
      <c r="D389" s="49"/>
      <c r="E389" s="49"/>
    </row>
    <row r="390" spans="2:5" x14ac:dyDescent="0.25">
      <c r="B390" s="51"/>
      <c r="C390" s="51"/>
      <c r="D390" s="49"/>
      <c r="E390" s="49"/>
    </row>
    <row r="391" spans="2:5" x14ac:dyDescent="0.25">
      <c r="B391" s="51"/>
      <c r="C391" s="51"/>
      <c r="D391" s="49"/>
      <c r="E391" s="49"/>
    </row>
    <row r="392" spans="2:5" x14ac:dyDescent="0.25">
      <c r="B392" s="51"/>
      <c r="C392" s="51"/>
      <c r="D392" s="49"/>
      <c r="E392" s="49"/>
    </row>
    <row r="393" spans="2:5" x14ac:dyDescent="0.25">
      <c r="B393" s="51"/>
      <c r="C393" s="51"/>
      <c r="D393" s="49"/>
      <c r="E393" s="49"/>
    </row>
    <row r="394" spans="2:5" x14ac:dyDescent="0.25">
      <c r="B394" s="51"/>
      <c r="C394" s="51"/>
      <c r="D394" s="49"/>
      <c r="E394" s="49"/>
    </row>
    <row r="395" spans="2:5" x14ac:dyDescent="0.25">
      <c r="B395" s="51"/>
      <c r="C395" s="51"/>
      <c r="D395" s="49"/>
      <c r="E395" s="49"/>
    </row>
    <row r="396" spans="2:5" x14ac:dyDescent="0.25">
      <c r="B396" s="51"/>
      <c r="C396" s="51"/>
      <c r="D396" s="49"/>
      <c r="E396" s="49"/>
    </row>
    <row r="397" spans="2:5" x14ac:dyDescent="0.25">
      <c r="B397" s="51"/>
      <c r="C397" s="51"/>
      <c r="D397" s="49"/>
      <c r="E397" s="49"/>
    </row>
    <row r="398" spans="2:5" x14ac:dyDescent="0.25">
      <c r="B398" s="51"/>
      <c r="C398" s="51"/>
      <c r="D398" s="49"/>
      <c r="E398" s="49"/>
    </row>
    <row r="399" spans="2:5" x14ac:dyDescent="0.25">
      <c r="B399" s="51"/>
      <c r="C399" s="51"/>
      <c r="D399" s="49"/>
      <c r="E399" s="49"/>
    </row>
    <row r="400" spans="2:5" x14ac:dyDescent="0.25">
      <c r="B400" s="51"/>
      <c r="C400" s="51"/>
      <c r="D400" s="49"/>
      <c r="E400" s="49"/>
    </row>
    <row r="401" spans="2:5" x14ac:dyDescent="0.25">
      <c r="B401" s="51"/>
      <c r="C401" s="51"/>
      <c r="D401" s="49"/>
      <c r="E401" s="49"/>
    </row>
    <row r="402" spans="2:5" x14ac:dyDescent="0.25">
      <c r="B402" s="51"/>
      <c r="C402" s="51"/>
      <c r="D402" s="49"/>
      <c r="E402" s="49"/>
    </row>
    <row r="403" spans="2:5" x14ac:dyDescent="0.25">
      <c r="B403" s="51"/>
      <c r="C403" s="51"/>
      <c r="D403" s="49"/>
      <c r="E403" s="49"/>
    </row>
    <row r="404" spans="2:5" x14ac:dyDescent="0.25">
      <c r="B404" s="51"/>
      <c r="C404" s="51"/>
      <c r="D404" s="49"/>
      <c r="E404" s="49"/>
    </row>
    <row r="405" spans="2:5" x14ac:dyDescent="0.25">
      <c r="B405" s="51"/>
      <c r="C405" s="51"/>
      <c r="D405" s="49"/>
      <c r="E405" s="49"/>
    </row>
    <row r="406" spans="2:5" x14ac:dyDescent="0.25">
      <c r="B406" s="51"/>
      <c r="C406" s="51"/>
      <c r="D406" s="49"/>
      <c r="E406" s="49"/>
    </row>
    <row r="407" spans="2:5" x14ac:dyDescent="0.25">
      <c r="B407" s="51"/>
      <c r="C407" s="51"/>
      <c r="D407" s="49"/>
      <c r="E407" s="49"/>
    </row>
    <row r="408" spans="2:5" x14ac:dyDescent="0.25">
      <c r="B408" s="51"/>
      <c r="C408" s="51"/>
      <c r="D408" s="49"/>
      <c r="E408" s="49"/>
    </row>
    <row r="409" spans="2:5" x14ac:dyDescent="0.25">
      <c r="B409" s="51"/>
      <c r="C409" s="51"/>
      <c r="D409" s="49"/>
      <c r="E409" s="49"/>
    </row>
    <row r="410" spans="2:5" x14ac:dyDescent="0.25">
      <c r="B410" s="51"/>
      <c r="C410" s="51"/>
      <c r="D410" s="49"/>
      <c r="E410" s="49"/>
    </row>
    <row r="411" spans="2:5" x14ac:dyDescent="0.25">
      <c r="B411" s="51"/>
      <c r="C411" s="51"/>
      <c r="D411" s="49"/>
      <c r="E411" s="49"/>
    </row>
    <row r="412" spans="2:5" x14ac:dyDescent="0.25">
      <c r="B412" s="51"/>
      <c r="C412" s="51"/>
      <c r="D412" s="49"/>
      <c r="E412" s="49"/>
    </row>
    <row r="413" spans="2:5" x14ac:dyDescent="0.25">
      <c r="B413" s="51"/>
      <c r="C413" s="51"/>
      <c r="D413" s="49"/>
      <c r="E413" s="49"/>
    </row>
    <row r="414" spans="2:5" x14ac:dyDescent="0.25">
      <c r="B414" s="51"/>
      <c r="C414" s="51"/>
      <c r="D414" s="49"/>
      <c r="E414" s="49"/>
    </row>
    <row r="415" spans="2:5" x14ac:dyDescent="0.25">
      <c r="B415" s="51"/>
      <c r="C415" s="51"/>
      <c r="D415" s="49"/>
      <c r="E415" s="49"/>
    </row>
    <row r="416" spans="2:5" x14ac:dyDescent="0.25">
      <c r="B416" s="51"/>
      <c r="C416" s="51"/>
      <c r="D416" s="49"/>
      <c r="E416" s="49"/>
    </row>
    <row r="417" spans="2:5" x14ac:dyDescent="0.25">
      <c r="B417" s="51"/>
      <c r="C417" s="51"/>
      <c r="D417" s="49"/>
      <c r="E417" s="49"/>
    </row>
    <row r="418" spans="2:5" x14ac:dyDescent="0.25">
      <c r="B418" s="51"/>
      <c r="C418" s="51"/>
      <c r="D418" s="49"/>
      <c r="E418" s="49"/>
    </row>
    <row r="419" spans="2:5" x14ac:dyDescent="0.25">
      <c r="B419" s="51"/>
      <c r="C419" s="51"/>
      <c r="D419" s="49"/>
      <c r="E419" s="49"/>
    </row>
    <row r="420" spans="2:5" x14ac:dyDescent="0.25">
      <c r="B420" s="51"/>
      <c r="C420" s="51"/>
      <c r="D420" s="49"/>
      <c r="E420" s="49"/>
    </row>
    <row r="421" spans="2:5" x14ac:dyDescent="0.25">
      <c r="B421" s="51"/>
      <c r="C421" s="51"/>
      <c r="D421" s="49"/>
      <c r="E421" s="49"/>
    </row>
    <row r="422" spans="2:5" x14ac:dyDescent="0.25">
      <c r="B422" s="51"/>
      <c r="C422" s="51"/>
      <c r="D422" s="49"/>
      <c r="E422" s="49"/>
    </row>
    <row r="423" spans="2:5" x14ac:dyDescent="0.25">
      <c r="B423" s="51"/>
      <c r="C423" s="51"/>
      <c r="D423" s="49"/>
      <c r="E423" s="49"/>
    </row>
    <row r="424" spans="2:5" x14ac:dyDescent="0.25">
      <c r="B424" s="51"/>
      <c r="C424" s="51"/>
      <c r="D424" s="49"/>
      <c r="E424" s="49"/>
    </row>
    <row r="425" spans="2:5" x14ac:dyDescent="0.25">
      <c r="B425" s="51"/>
      <c r="C425" s="51"/>
      <c r="D425" s="49"/>
      <c r="E425" s="49"/>
    </row>
    <row r="426" spans="2:5" x14ac:dyDescent="0.25">
      <c r="B426" s="51"/>
      <c r="C426" s="51"/>
      <c r="D426" s="49"/>
      <c r="E426" s="49"/>
    </row>
    <row r="427" spans="2:5" x14ac:dyDescent="0.25">
      <c r="B427" s="51"/>
      <c r="C427" s="51"/>
      <c r="D427" s="49"/>
      <c r="E427" s="49"/>
    </row>
    <row r="428" spans="2:5" x14ac:dyDescent="0.25">
      <c r="B428" s="51"/>
      <c r="C428" s="51"/>
      <c r="D428" s="49"/>
      <c r="E428" s="49"/>
    </row>
    <row r="429" spans="2:5" x14ac:dyDescent="0.25">
      <c r="B429" s="51"/>
      <c r="C429" s="51"/>
      <c r="D429" s="49"/>
      <c r="E429" s="49"/>
    </row>
    <row r="430" spans="2:5" x14ac:dyDescent="0.25">
      <c r="B430" s="51"/>
      <c r="C430" s="51"/>
      <c r="D430" s="49"/>
      <c r="E430" s="49"/>
    </row>
    <row r="431" spans="2:5" x14ac:dyDescent="0.25">
      <c r="B431" s="51"/>
      <c r="C431" s="51"/>
      <c r="D431" s="49"/>
      <c r="E431" s="49"/>
    </row>
    <row r="432" spans="2:5" x14ac:dyDescent="0.25">
      <c r="B432" s="51"/>
      <c r="C432" s="51"/>
      <c r="D432" s="49"/>
      <c r="E432" s="49"/>
    </row>
    <row r="433" spans="2:5" x14ac:dyDescent="0.25">
      <c r="B433" s="51"/>
      <c r="C433" s="51"/>
      <c r="D433" s="49"/>
      <c r="E433" s="49"/>
    </row>
    <row r="434" spans="2:5" x14ac:dyDescent="0.25">
      <c r="B434" s="51"/>
      <c r="C434" s="51"/>
      <c r="D434" s="49"/>
      <c r="E434" s="49"/>
    </row>
    <row r="435" spans="2:5" x14ac:dyDescent="0.25">
      <c r="B435" s="51"/>
      <c r="C435" s="51"/>
      <c r="D435" s="49"/>
      <c r="E435" s="49"/>
    </row>
    <row r="436" spans="2:5" x14ac:dyDescent="0.25">
      <c r="B436" s="51"/>
      <c r="C436" s="51"/>
      <c r="D436" s="49"/>
      <c r="E436" s="49"/>
    </row>
    <row r="437" spans="2:5" x14ac:dyDescent="0.25">
      <c r="B437" s="51"/>
      <c r="C437" s="51"/>
      <c r="D437" s="49"/>
      <c r="E437" s="49"/>
    </row>
    <row r="438" spans="2:5" x14ac:dyDescent="0.25">
      <c r="B438" s="51"/>
      <c r="C438" s="51"/>
      <c r="D438" s="49"/>
      <c r="E438" s="49"/>
    </row>
    <row r="439" spans="2:5" x14ac:dyDescent="0.25">
      <c r="B439" s="51"/>
      <c r="C439" s="51"/>
      <c r="D439" s="49"/>
      <c r="E439" s="49"/>
    </row>
    <row r="440" spans="2:5" x14ac:dyDescent="0.25">
      <c r="B440" s="51"/>
      <c r="C440" s="51"/>
      <c r="D440" s="49"/>
      <c r="E440" s="49"/>
    </row>
    <row r="441" spans="2:5" x14ac:dyDescent="0.25">
      <c r="B441" s="51"/>
      <c r="C441" s="51"/>
      <c r="D441" s="49"/>
      <c r="E441" s="49"/>
    </row>
    <row r="442" spans="2:5" x14ac:dyDescent="0.25">
      <c r="B442" s="51"/>
      <c r="C442" s="51"/>
      <c r="D442" s="49"/>
      <c r="E442" s="49"/>
    </row>
    <row r="443" spans="2:5" x14ac:dyDescent="0.25">
      <c r="B443" s="51"/>
      <c r="C443" s="51"/>
      <c r="D443" s="49"/>
      <c r="E443" s="49"/>
    </row>
    <row r="444" spans="2:5" x14ac:dyDescent="0.25">
      <c r="B444" s="51"/>
      <c r="C444" s="51"/>
      <c r="D444" s="49"/>
      <c r="E444" s="49"/>
    </row>
    <row r="445" spans="2:5" x14ac:dyDescent="0.25">
      <c r="B445" s="51"/>
      <c r="C445" s="51"/>
      <c r="D445" s="49"/>
      <c r="E445" s="49"/>
    </row>
    <row r="446" spans="2:5" x14ac:dyDescent="0.25">
      <c r="B446" s="51"/>
      <c r="C446" s="51"/>
      <c r="D446" s="49"/>
      <c r="E446" s="49"/>
    </row>
    <row r="447" spans="2:5" x14ac:dyDescent="0.25">
      <c r="B447" s="51"/>
      <c r="C447" s="51"/>
      <c r="D447" s="49"/>
      <c r="E447" s="49"/>
    </row>
    <row r="448" spans="2:5" x14ac:dyDescent="0.25">
      <c r="B448" s="51"/>
      <c r="C448" s="51"/>
      <c r="D448" s="49"/>
      <c r="E448" s="49"/>
    </row>
    <row r="449" spans="2:5" x14ac:dyDescent="0.25">
      <c r="B449" s="51"/>
      <c r="C449" s="51"/>
      <c r="D449" s="49"/>
      <c r="E449" s="49"/>
    </row>
    <row r="450" spans="2:5" x14ac:dyDescent="0.25">
      <c r="B450" s="51"/>
      <c r="C450" s="51"/>
      <c r="D450" s="49"/>
      <c r="E450" s="49"/>
    </row>
    <row r="451" spans="2:5" x14ac:dyDescent="0.25">
      <c r="B451" s="51"/>
      <c r="C451" s="51"/>
      <c r="D451" s="49"/>
      <c r="E451" s="49"/>
    </row>
    <row r="452" spans="2:5" x14ac:dyDescent="0.25">
      <c r="B452" s="51"/>
      <c r="C452" s="51"/>
      <c r="D452" s="49"/>
      <c r="E452" s="49"/>
    </row>
    <row r="453" spans="2:5" x14ac:dyDescent="0.25">
      <c r="B453" s="51"/>
      <c r="C453" s="51"/>
      <c r="D453" s="49"/>
      <c r="E453" s="49"/>
    </row>
    <row r="454" spans="2:5" x14ac:dyDescent="0.25">
      <c r="B454" s="51"/>
      <c r="C454" s="51"/>
      <c r="D454" s="49"/>
      <c r="E454" s="49"/>
    </row>
    <row r="455" spans="2:5" x14ac:dyDescent="0.25">
      <c r="B455" s="51"/>
      <c r="C455" s="51"/>
      <c r="D455" s="49"/>
      <c r="E455" s="49"/>
    </row>
    <row r="456" spans="2:5" x14ac:dyDescent="0.25">
      <c r="B456" s="51"/>
      <c r="C456" s="51"/>
      <c r="D456" s="49"/>
      <c r="E456" s="49"/>
    </row>
    <row r="457" spans="2:5" x14ac:dyDescent="0.25">
      <c r="B457" s="51"/>
      <c r="C457" s="51"/>
      <c r="D457" s="49"/>
      <c r="E457" s="49"/>
    </row>
    <row r="458" spans="2:5" x14ac:dyDescent="0.25">
      <c r="B458" s="51"/>
      <c r="C458" s="51"/>
      <c r="D458" s="49"/>
      <c r="E458" s="49"/>
    </row>
    <row r="459" spans="2:5" x14ac:dyDescent="0.25">
      <c r="B459" s="51"/>
      <c r="C459" s="51"/>
      <c r="D459" s="49"/>
      <c r="E459" s="49"/>
    </row>
    <row r="460" spans="2:5" x14ac:dyDescent="0.25">
      <c r="B460" s="51"/>
      <c r="C460" s="51"/>
      <c r="D460" s="49"/>
      <c r="E460" s="49"/>
    </row>
    <row r="461" spans="2:5" x14ac:dyDescent="0.25">
      <c r="B461" s="51"/>
      <c r="C461" s="51"/>
      <c r="D461" s="49"/>
      <c r="E461" s="49"/>
    </row>
    <row r="462" spans="2:5" x14ac:dyDescent="0.25">
      <c r="B462" s="51"/>
      <c r="C462" s="51"/>
      <c r="D462" s="49"/>
      <c r="E462" s="49"/>
    </row>
    <row r="463" spans="2:5" x14ac:dyDescent="0.25">
      <c r="B463" s="51"/>
      <c r="C463" s="51"/>
      <c r="D463" s="49"/>
      <c r="E463" s="49"/>
    </row>
    <row r="464" spans="2:5" x14ac:dyDescent="0.25">
      <c r="B464" s="51"/>
      <c r="C464" s="51"/>
      <c r="D464" s="49"/>
      <c r="E464" s="49"/>
    </row>
    <row r="465" spans="2:5" x14ac:dyDescent="0.25">
      <c r="B465" s="51"/>
      <c r="C465" s="51"/>
      <c r="D465" s="49"/>
      <c r="E465" s="49"/>
    </row>
    <row r="466" spans="2:5" x14ac:dyDescent="0.25">
      <c r="B466" s="51"/>
      <c r="C466" s="51"/>
      <c r="D466" s="49"/>
      <c r="E466" s="49"/>
    </row>
    <row r="467" spans="2:5" x14ac:dyDescent="0.25">
      <c r="B467" s="51"/>
      <c r="C467" s="51"/>
      <c r="D467" s="49"/>
      <c r="E467" s="49"/>
    </row>
    <row r="468" spans="2:5" x14ac:dyDescent="0.25">
      <c r="B468" s="51"/>
      <c r="C468" s="51"/>
      <c r="D468" s="49"/>
      <c r="E468" s="49"/>
    </row>
    <row r="469" spans="2:5" x14ac:dyDescent="0.25">
      <c r="B469" s="51"/>
      <c r="C469" s="51"/>
      <c r="D469" s="49"/>
      <c r="E469" s="49"/>
    </row>
    <row r="470" spans="2:5" x14ac:dyDescent="0.25">
      <c r="B470" s="51"/>
      <c r="C470" s="51"/>
      <c r="D470" s="49"/>
      <c r="E470" s="49"/>
    </row>
    <row r="471" spans="2:5" x14ac:dyDescent="0.25">
      <c r="B471" s="51"/>
      <c r="C471" s="51"/>
      <c r="D471" s="49"/>
      <c r="E471" s="49"/>
    </row>
    <row r="472" spans="2:5" x14ac:dyDescent="0.25">
      <c r="B472" s="51"/>
      <c r="C472" s="51"/>
      <c r="D472" s="49"/>
      <c r="E472" s="49"/>
    </row>
    <row r="473" spans="2:5" x14ac:dyDescent="0.25">
      <c r="B473" s="51"/>
      <c r="C473" s="51"/>
      <c r="D473" s="49"/>
      <c r="E473" s="49"/>
    </row>
    <row r="474" spans="2:5" x14ac:dyDescent="0.25">
      <c r="B474" s="51"/>
      <c r="C474" s="51"/>
      <c r="D474" s="49"/>
      <c r="E474" s="49"/>
    </row>
    <row r="475" spans="2:5" x14ac:dyDescent="0.25">
      <c r="B475" s="51"/>
      <c r="C475" s="51"/>
      <c r="D475" s="49"/>
      <c r="E475" s="49"/>
    </row>
    <row r="476" spans="2:5" x14ac:dyDescent="0.25">
      <c r="B476" s="51"/>
      <c r="C476" s="51"/>
      <c r="D476" s="49"/>
      <c r="E476" s="49"/>
    </row>
    <row r="477" spans="2:5" x14ac:dyDescent="0.25">
      <c r="B477" s="51"/>
      <c r="C477" s="51"/>
      <c r="D477" s="49"/>
      <c r="E477" s="49"/>
    </row>
    <row r="478" spans="2:5" x14ac:dyDescent="0.25">
      <c r="B478" s="51"/>
      <c r="C478" s="51"/>
      <c r="D478" s="49"/>
      <c r="E478" s="49"/>
    </row>
    <row r="479" spans="2:5" x14ac:dyDescent="0.25">
      <c r="B479" s="51"/>
      <c r="C479" s="51"/>
      <c r="D479" s="49"/>
      <c r="E479" s="49"/>
    </row>
    <row r="480" spans="2:5" x14ac:dyDescent="0.25">
      <c r="B480" s="51"/>
      <c r="C480" s="51"/>
      <c r="D480" s="49"/>
      <c r="E480" s="49"/>
    </row>
    <row r="481" spans="2:5" x14ac:dyDescent="0.25">
      <c r="B481" s="51"/>
      <c r="C481" s="51"/>
      <c r="D481" s="49"/>
      <c r="E481" s="49"/>
    </row>
    <row r="482" spans="2:5" x14ac:dyDescent="0.25">
      <c r="B482" s="51"/>
      <c r="C482" s="51"/>
      <c r="D482" s="49"/>
      <c r="E482" s="49"/>
    </row>
    <row r="483" spans="2:5" x14ac:dyDescent="0.25">
      <c r="B483" s="51"/>
      <c r="C483" s="51"/>
      <c r="D483" s="49"/>
      <c r="E483" s="49"/>
    </row>
    <row r="484" spans="2:5" x14ac:dyDescent="0.25">
      <c r="B484" s="51"/>
      <c r="C484" s="51"/>
      <c r="D484" s="49"/>
      <c r="E484" s="49"/>
    </row>
    <row r="485" spans="2:5" x14ac:dyDescent="0.25">
      <c r="B485" s="51"/>
      <c r="C485" s="51"/>
      <c r="D485" s="49"/>
      <c r="E485" s="49"/>
    </row>
    <row r="486" spans="2:5" x14ac:dyDescent="0.25">
      <c r="B486" s="51"/>
      <c r="C486" s="51"/>
      <c r="D486" s="49"/>
      <c r="E486" s="49"/>
    </row>
    <row r="487" spans="2:5" x14ac:dyDescent="0.25">
      <c r="B487" s="51"/>
      <c r="C487" s="51"/>
      <c r="D487" s="49"/>
      <c r="E487" s="49"/>
    </row>
    <row r="488" spans="2:5" x14ac:dyDescent="0.25">
      <c r="B488" s="51"/>
      <c r="C488" s="51"/>
      <c r="D488" s="49"/>
      <c r="E488" s="49"/>
    </row>
    <row r="489" spans="2:5" x14ac:dyDescent="0.25">
      <c r="B489" s="51"/>
      <c r="C489" s="51"/>
      <c r="D489" s="49"/>
      <c r="E489" s="49"/>
    </row>
    <row r="490" spans="2:5" x14ac:dyDescent="0.25">
      <c r="B490" s="51"/>
      <c r="C490" s="51"/>
      <c r="D490" s="49"/>
      <c r="E490" s="49"/>
    </row>
    <row r="491" spans="2:5" x14ac:dyDescent="0.25">
      <c r="B491" s="51"/>
      <c r="C491" s="51"/>
      <c r="D491" s="49"/>
      <c r="E491" s="49"/>
    </row>
    <row r="492" spans="2:5" x14ac:dyDescent="0.25">
      <c r="B492" s="51"/>
      <c r="C492" s="51"/>
      <c r="D492" s="49"/>
      <c r="E492" s="49"/>
    </row>
    <row r="493" spans="2:5" x14ac:dyDescent="0.25">
      <c r="B493" s="51"/>
      <c r="C493" s="51"/>
      <c r="D493" s="49"/>
      <c r="E493" s="49"/>
    </row>
    <row r="494" spans="2:5" x14ac:dyDescent="0.25">
      <c r="B494" s="51"/>
      <c r="C494" s="51"/>
      <c r="D494" s="49"/>
      <c r="E494" s="49"/>
    </row>
    <row r="495" spans="2:5" x14ac:dyDescent="0.25">
      <c r="B495" s="51"/>
      <c r="C495" s="51"/>
      <c r="D495" s="49"/>
      <c r="E495" s="49"/>
    </row>
    <row r="496" spans="2:5" x14ac:dyDescent="0.25">
      <c r="B496" s="51"/>
      <c r="C496" s="51"/>
      <c r="D496" s="49"/>
      <c r="E496" s="49"/>
    </row>
    <row r="497" spans="2:5" x14ac:dyDescent="0.25">
      <c r="B497" s="51"/>
      <c r="C497" s="51"/>
      <c r="D497" s="49"/>
      <c r="E497" s="49"/>
    </row>
    <row r="498" spans="2:5" x14ac:dyDescent="0.25">
      <c r="B498" s="51"/>
      <c r="C498" s="51"/>
      <c r="D498" s="49"/>
      <c r="E498" s="49"/>
    </row>
    <row r="499" spans="2:5" x14ac:dyDescent="0.25">
      <c r="B499" s="51"/>
      <c r="C499" s="51"/>
      <c r="D499" s="49"/>
      <c r="E499" s="49"/>
    </row>
    <row r="500" spans="2:5" x14ac:dyDescent="0.25">
      <c r="B500" s="51"/>
      <c r="C500" s="51"/>
      <c r="D500" s="49"/>
      <c r="E500" s="49"/>
    </row>
    <row r="501" spans="2:5" x14ac:dyDescent="0.25">
      <c r="B501" s="51"/>
      <c r="C501" s="51"/>
      <c r="D501" s="49"/>
      <c r="E501" s="49"/>
    </row>
    <row r="502" spans="2:5" x14ac:dyDescent="0.25">
      <c r="B502" s="51"/>
      <c r="C502" s="51"/>
      <c r="D502" s="49"/>
      <c r="E502" s="49"/>
    </row>
    <row r="503" spans="2:5" x14ac:dyDescent="0.25">
      <c r="B503" s="51"/>
      <c r="C503" s="51"/>
      <c r="D503" s="49"/>
      <c r="E503" s="49"/>
    </row>
    <row r="504" spans="2:5" x14ac:dyDescent="0.25">
      <c r="B504" s="51"/>
      <c r="C504" s="51"/>
      <c r="D504" s="49"/>
      <c r="E504" s="49"/>
    </row>
    <row r="505" spans="2:5" x14ac:dyDescent="0.25">
      <c r="B505" s="51"/>
      <c r="C505" s="51"/>
      <c r="D505" s="49"/>
      <c r="E505" s="49"/>
    </row>
    <row r="506" spans="2:5" x14ac:dyDescent="0.25">
      <c r="B506" s="51"/>
      <c r="C506" s="51"/>
      <c r="D506" s="49"/>
      <c r="E506" s="49"/>
    </row>
    <row r="507" spans="2:5" x14ac:dyDescent="0.25">
      <c r="B507" s="51"/>
      <c r="C507" s="51"/>
      <c r="D507" s="49"/>
      <c r="E507" s="49"/>
    </row>
    <row r="508" spans="2:5" x14ac:dyDescent="0.25">
      <c r="B508" s="51"/>
      <c r="C508" s="51"/>
      <c r="D508" s="49"/>
      <c r="E508" s="49"/>
    </row>
    <row r="509" spans="2:5" x14ac:dyDescent="0.25">
      <c r="B509" s="51"/>
      <c r="C509" s="51"/>
      <c r="D509" s="49"/>
      <c r="E509" s="49"/>
    </row>
    <row r="510" spans="2:5" x14ac:dyDescent="0.25">
      <c r="B510" s="51"/>
      <c r="C510" s="51"/>
      <c r="D510" s="49"/>
      <c r="E510" s="49"/>
    </row>
    <row r="511" spans="2:5" x14ac:dyDescent="0.25">
      <c r="B511" s="51"/>
      <c r="C511" s="51"/>
      <c r="D511" s="49"/>
      <c r="E511" s="49"/>
    </row>
    <row r="512" spans="2:5" x14ac:dyDescent="0.25">
      <c r="B512" s="51"/>
      <c r="C512" s="51"/>
      <c r="D512" s="49"/>
      <c r="E512" s="49"/>
    </row>
    <row r="513" spans="2:5" x14ac:dyDescent="0.25">
      <c r="B513" s="51"/>
      <c r="C513" s="51"/>
      <c r="D513" s="49"/>
      <c r="E513" s="49"/>
    </row>
    <row r="514" spans="2:5" x14ac:dyDescent="0.25">
      <c r="B514" s="51"/>
      <c r="C514" s="51"/>
      <c r="D514" s="49"/>
      <c r="E514" s="49"/>
    </row>
    <row r="515" spans="2:5" x14ac:dyDescent="0.25">
      <c r="B515" s="51"/>
      <c r="C515" s="51"/>
      <c r="D515" s="49"/>
      <c r="E515" s="49"/>
    </row>
    <row r="516" spans="2:5" x14ac:dyDescent="0.25">
      <c r="B516" s="51"/>
      <c r="C516" s="51"/>
      <c r="D516" s="49"/>
      <c r="E516" s="49"/>
    </row>
    <row r="517" spans="2:5" x14ac:dyDescent="0.25">
      <c r="B517" s="51"/>
      <c r="C517" s="51"/>
      <c r="D517" s="49"/>
      <c r="E517" s="49"/>
    </row>
    <row r="518" spans="2:5" x14ac:dyDescent="0.25">
      <c r="B518" s="51"/>
      <c r="C518" s="51"/>
      <c r="D518" s="49"/>
      <c r="E518" s="49"/>
    </row>
    <row r="519" spans="2:5" x14ac:dyDescent="0.25">
      <c r="B519" s="51"/>
      <c r="C519" s="51"/>
      <c r="D519" s="49"/>
      <c r="E519" s="49"/>
    </row>
    <row r="520" spans="2:5" x14ac:dyDescent="0.25">
      <c r="B520" s="51"/>
      <c r="C520" s="51"/>
      <c r="D520" s="49"/>
      <c r="E520" s="49"/>
    </row>
    <row r="521" spans="2:5" x14ac:dyDescent="0.25">
      <c r="B521" s="51"/>
      <c r="C521" s="51"/>
      <c r="D521" s="49"/>
      <c r="E521" s="49"/>
    </row>
    <row r="522" spans="2:5" x14ac:dyDescent="0.25">
      <c r="B522" s="51"/>
      <c r="C522" s="51"/>
      <c r="D522" s="49"/>
      <c r="E522" s="49"/>
    </row>
    <row r="523" spans="2:5" x14ac:dyDescent="0.25">
      <c r="B523" s="51"/>
      <c r="C523" s="51"/>
      <c r="D523" s="49"/>
      <c r="E523" s="49"/>
    </row>
    <row r="524" spans="2:5" x14ac:dyDescent="0.25">
      <c r="B524" s="51"/>
      <c r="C524" s="51"/>
      <c r="D524" s="49"/>
      <c r="E524" s="49"/>
    </row>
    <row r="525" spans="2:5" x14ac:dyDescent="0.25">
      <c r="B525" s="51"/>
      <c r="C525" s="51"/>
      <c r="D525" s="49"/>
      <c r="E525" s="49"/>
    </row>
    <row r="526" spans="2:5" x14ac:dyDescent="0.25">
      <c r="B526" s="51"/>
      <c r="C526" s="51"/>
      <c r="D526" s="49"/>
      <c r="E526" s="49"/>
    </row>
    <row r="527" spans="2:5" x14ac:dyDescent="0.25">
      <c r="B527" s="51"/>
      <c r="C527" s="51"/>
      <c r="D527" s="49"/>
      <c r="E527" s="49"/>
    </row>
    <row r="528" spans="2:5" x14ac:dyDescent="0.25">
      <c r="B528" s="51"/>
      <c r="C528" s="51"/>
      <c r="D528" s="49"/>
      <c r="E528" s="49"/>
    </row>
    <row r="529" spans="2:5" x14ac:dyDescent="0.25">
      <c r="B529" s="51"/>
      <c r="C529" s="51"/>
      <c r="D529" s="49"/>
      <c r="E529" s="49"/>
    </row>
    <row r="530" spans="2:5" x14ac:dyDescent="0.25">
      <c r="B530" s="51"/>
      <c r="C530" s="51"/>
      <c r="D530" s="49"/>
      <c r="E530" s="49"/>
    </row>
    <row r="531" spans="2:5" x14ac:dyDescent="0.25">
      <c r="B531" s="51"/>
      <c r="C531" s="51"/>
      <c r="D531" s="49"/>
      <c r="E531" s="49"/>
    </row>
    <row r="532" spans="2:5" x14ac:dyDescent="0.25">
      <c r="B532" s="51"/>
      <c r="C532" s="51"/>
      <c r="D532" s="49"/>
      <c r="E532" s="49"/>
    </row>
    <row r="533" spans="2:5" x14ac:dyDescent="0.25">
      <c r="B533" s="51"/>
      <c r="C533" s="51"/>
      <c r="D533" s="49"/>
      <c r="E533" s="49"/>
    </row>
    <row r="534" spans="2:5" x14ac:dyDescent="0.25">
      <c r="B534" s="51"/>
      <c r="C534" s="51"/>
      <c r="D534" s="49"/>
      <c r="E534" s="49"/>
    </row>
    <row r="535" spans="2:5" x14ac:dyDescent="0.25">
      <c r="B535" s="51"/>
      <c r="C535" s="51"/>
      <c r="D535" s="49"/>
      <c r="E535" s="49"/>
    </row>
    <row r="536" spans="2:5" x14ac:dyDescent="0.25">
      <c r="B536" s="51"/>
      <c r="C536" s="51"/>
      <c r="D536" s="49"/>
      <c r="E536" s="49"/>
    </row>
    <row r="537" spans="2:5" x14ac:dyDescent="0.25">
      <c r="B537" s="51"/>
      <c r="C537" s="51"/>
      <c r="D537" s="49"/>
      <c r="E537" s="49"/>
    </row>
    <row r="538" spans="2:5" x14ac:dyDescent="0.25">
      <c r="B538" s="51"/>
      <c r="C538" s="51"/>
      <c r="D538" s="49"/>
      <c r="E538" s="49"/>
    </row>
    <row r="539" spans="2:5" x14ac:dyDescent="0.25">
      <c r="B539" s="51"/>
      <c r="C539" s="51"/>
      <c r="D539" s="49"/>
      <c r="E539" s="49"/>
    </row>
    <row r="540" spans="2:5" x14ac:dyDescent="0.25">
      <c r="B540" s="51"/>
      <c r="C540" s="51"/>
      <c r="D540" s="49"/>
      <c r="E540" s="49"/>
    </row>
    <row r="541" spans="2:5" x14ac:dyDescent="0.25">
      <c r="B541" s="51"/>
      <c r="C541" s="51"/>
      <c r="D541" s="49"/>
      <c r="E541" s="49"/>
    </row>
    <row r="542" spans="2:5" x14ac:dyDescent="0.25">
      <c r="B542" s="51"/>
      <c r="C542" s="51"/>
      <c r="D542" s="49"/>
      <c r="E542" s="49"/>
    </row>
    <row r="543" spans="2:5" x14ac:dyDescent="0.25">
      <c r="B543" s="51"/>
      <c r="C543" s="51"/>
      <c r="D543" s="49"/>
      <c r="E543" s="49"/>
    </row>
    <row r="544" spans="2:5" x14ac:dyDescent="0.25">
      <c r="B544" s="51"/>
      <c r="C544" s="51"/>
      <c r="D544" s="49"/>
      <c r="E544" s="49"/>
    </row>
    <row r="545" spans="2:5" x14ac:dyDescent="0.25">
      <c r="B545" s="51"/>
      <c r="C545" s="51"/>
      <c r="D545" s="49"/>
      <c r="E545" s="49"/>
    </row>
    <row r="546" spans="2:5" x14ac:dyDescent="0.25">
      <c r="B546" s="51"/>
      <c r="C546" s="51"/>
      <c r="D546" s="49"/>
      <c r="E546" s="49"/>
    </row>
    <row r="547" spans="2:5" x14ac:dyDescent="0.25">
      <c r="B547" s="51"/>
      <c r="C547" s="51"/>
      <c r="D547" s="49"/>
      <c r="E547" s="49"/>
    </row>
    <row r="548" spans="2:5" x14ac:dyDescent="0.25">
      <c r="B548" s="51"/>
      <c r="C548" s="51"/>
      <c r="D548" s="49"/>
      <c r="E548" s="49"/>
    </row>
    <row r="549" spans="2:5" x14ac:dyDescent="0.25">
      <c r="B549" s="51"/>
      <c r="C549" s="51"/>
      <c r="D549" s="49"/>
      <c r="E549" s="49"/>
    </row>
    <row r="550" spans="2:5" x14ac:dyDescent="0.25">
      <c r="B550" s="51"/>
      <c r="C550" s="51"/>
      <c r="D550" s="49"/>
      <c r="E550" s="49"/>
    </row>
    <row r="551" spans="2:5" x14ac:dyDescent="0.25">
      <c r="B551" s="51"/>
      <c r="C551" s="51"/>
      <c r="D551" s="49"/>
      <c r="E551" s="49"/>
    </row>
    <row r="552" spans="2:5" x14ac:dyDescent="0.25">
      <c r="B552" s="51"/>
      <c r="C552" s="51"/>
      <c r="D552" s="49"/>
      <c r="E552" s="49"/>
    </row>
    <row r="553" spans="2:5" x14ac:dyDescent="0.25">
      <c r="B553" s="51"/>
      <c r="C553" s="51"/>
      <c r="D553" s="49"/>
      <c r="E553" s="49"/>
    </row>
    <row r="554" spans="2:5" x14ac:dyDescent="0.25">
      <c r="B554" s="51"/>
      <c r="C554" s="51"/>
      <c r="D554" s="49"/>
      <c r="E554" s="49"/>
    </row>
    <row r="555" spans="2:5" x14ac:dyDescent="0.25">
      <c r="B555" s="51"/>
      <c r="C555" s="51"/>
      <c r="D555" s="49"/>
      <c r="E555" s="49"/>
    </row>
    <row r="556" spans="2:5" x14ac:dyDescent="0.25">
      <c r="B556" s="51"/>
      <c r="C556" s="51"/>
      <c r="D556" s="49"/>
      <c r="E556" s="49"/>
    </row>
    <row r="557" spans="2:5" x14ac:dyDescent="0.25">
      <c r="B557" s="51"/>
      <c r="C557" s="51"/>
      <c r="D557" s="49"/>
      <c r="E557" s="49"/>
    </row>
    <row r="558" spans="2:5" x14ac:dyDescent="0.25">
      <c r="B558" s="51"/>
      <c r="C558" s="51"/>
      <c r="D558" s="49"/>
      <c r="E558" s="49"/>
    </row>
    <row r="559" spans="2:5" x14ac:dyDescent="0.25">
      <c r="B559" s="51"/>
      <c r="C559" s="51"/>
      <c r="D559" s="49"/>
      <c r="E559" s="49"/>
    </row>
    <row r="560" spans="2:5" x14ac:dyDescent="0.25">
      <c r="B560" s="51"/>
      <c r="C560" s="51"/>
      <c r="D560" s="49"/>
      <c r="E560" s="49"/>
    </row>
    <row r="561" spans="2:5" x14ac:dyDescent="0.25">
      <c r="B561" s="51"/>
      <c r="C561" s="51"/>
      <c r="D561" s="49"/>
      <c r="E561" s="49"/>
    </row>
    <row r="562" spans="2:5" x14ac:dyDescent="0.25">
      <c r="B562" s="51"/>
      <c r="C562" s="51"/>
      <c r="D562" s="49"/>
      <c r="E562" s="49"/>
    </row>
    <row r="563" spans="2:5" x14ac:dyDescent="0.25">
      <c r="B563" s="51"/>
      <c r="C563" s="51"/>
      <c r="D563" s="49"/>
      <c r="E563" s="49"/>
    </row>
    <row r="564" spans="2:5" x14ac:dyDescent="0.25">
      <c r="B564" s="51"/>
      <c r="C564" s="51"/>
      <c r="D564" s="49"/>
      <c r="E564" s="49"/>
    </row>
    <row r="565" spans="2:5" x14ac:dyDescent="0.25">
      <c r="B565" s="51"/>
      <c r="C565" s="51"/>
      <c r="D565" s="49"/>
      <c r="E565" s="49"/>
    </row>
    <row r="566" spans="2:5" x14ac:dyDescent="0.25">
      <c r="B566" s="51"/>
      <c r="C566" s="51"/>
      <c r="D566" s="49"/>
      <c r="E566" s="49"/>
    </row>
    <row r="567" spans="2:5" x14ac:dyDescent="0.25">
      <c r="B567" s="51"/>
      <c r="C567" s="51"/>
      <c r="D567" s="49"/>
      <c r="E567" s="49"/>
    </row>
    <row r="568" spans="2:5" x14ac:dyDescent="0.25">
      <c r="B568" s="51"/>
      <c r="C568" s="51"/>
      <c r="D568" s="49"/>
      <c r="E568" s="49"/>
    </row>
    <row r="569" spans="2:5" x14ac:dyDescent="0.25">
      <c r="B569" s="51"/>
      <c r="C569" s="51"/>
      <c r="D569" s="49"/>
      <c r="E569" s="49"/>
    </row>
    <row r="570" spans="2:5" x14ac:dyDescent="0.25">
      <c r="B570" s="51"/>
      <c r="C570" s="51"/>
      <c r="D570" s="49"/>
      <c r="E570" s="49"/>
    </row>
    <row r="571" spans="2:5" x14ac:dyDescent="0.25">
      <c r="B571" s="51"/>
      <c r="C571" s="51"/>
      <c r="D571" s="49"/>
      <c r="E571" s="49"/>
    </row>
    <row r="572" spans="2:5" x14ac:dyDescent="0.25">
      <c r="B572" s="51"/>
      <c r="C572" s="51"/>
      <c r="D572" s="49"/>
      <c r="E572" s="49"/>
    </row>
    <row r="573" spans="2:5" x14ac:dyDescent="0.25">
      <c r="B573" s="51"/>
      <c r="C573" s="51"/>
      <c r="D573" s="49"/>
      <c r="E573" s="49"/>
    </row>
    <row r="574" spans="2:5" x14ac:dyDescent="0.25">
      <c r="B574" s="51"/>
      <c r="C574" s="51"/>
      <c r="D574" s="49"/>
      <c r="E574" s="49"/>
    </row>
    <row r="575" spans="2:5" x14ac:dyDescent="0.25">
      <c r="B575" s="51"/>
      <c r="C575" s="51"/>
      <c r="D575" s="49"/>
      <c r="E575" s="49"/>
    </row>
    <row r="576" spans="2:5" x14ac:dyDescent="0.25">
      <c r="B576" s="51"/>
      <c r="C576" s="51"/>
      <c r="D576" s="49"/>
      <c r="E576" s="49"/>
    </row>
    <row r="577" spans="2:5" x14ac:dyDescent="0.25">
      <c r="B577" s="51"/>
      <c r="C577" s="51"/>
      <c r="D577" s="49"/>
      <c r="E577" s="49"/>
    </row>
    <row r="578" spans="2:5" x14ac:dyDescent="0.25">
      <c r="B578" s="51"/>
      <c r="C578" s="51"/>
      <c r="D578" s="49"/>
      <c r="E578" s="49"/>
    </row>
    <row r="579" spans="2:5" x14ac:dyDescent="0.25">
      <c r="B579" s="51"/>
      <c r="C579" s="51"/>
      <c r="D579" s="49"/>
      <c r="E579" s="49"/>
    </row>
    <row r="580" spans="2:5" x14ac:dyDescent="0.25">
      <c r="B580" s="51"/>
      <c r="C580" s="51"/>
      <c r="D580" s="49"/>
      <c r="E580" s="49"/>
    </row>
    <row r="581" spans="2:5" x14ac:dyDescent="0.25">
      <c r="B581" s="51"/>
      <c r="C581" s="51"/>
      <c r="D581" s="49"/>
      <c r="E581" s="49"/>
    </row>
    <row r="582" spans="2:5" x14ac:dyDescent="0.25">
      <c r="B582" s="51"/>
      <c r="C582" s="51"/>
      <c r="D582" s="49"/>
      <c r="E582" s="49"/>
    </row>
    <row r="583" spans="2:5" x14ac:dyDescent="0.25">
      <c r="B583" s="51"/>
      <c r="C583" s="51"/>
      <c r="D583" s="49"/>
      <c r="E583" s="49"/>
    </row>
    <row r="584" spans="2:5" x14ac:dyDescent="0.25">
      <c r="B584" s="51"/>
      <c r="C584" s="51"/>
      <c r="D584" s="49"/>
      <c r="E584" s="49"/>
    </row>
    <row r="585" spans="2:5" x14ac:dyDescent="0.25">
      <c r="B585" s="51"/>
      <c r="C585" s="51"/>
      <c r="D585" s="49"/>
      <c r="E585" s="49"/>
    </row>
    <row r="586" spans="2:5" x14ac:dyDescent="0.25">
      <c r="B586" s="51"/>
      <c r="C586" s="51"/>
      <c r="D586" s="49"/>
      <c r="E586" s="49"/>
    </row>
    <row r="587" spans="2:5" x14ac:dyDescent="0.25">
      <c r="B587" s="51"/>
      <c r="C587" s="51"/>
      <c r="D587" s="49"/>
      <c r="E587" s="49"/>
    </row>
    <row r="588" spans="2:5" x14ac:dyDescent="0.25">
      <c r="B588" s="51"/>
      <c r="C588" s="51"/>
      <c r="D588" s="49"/>
      <c r="E588" s="49"/>
    </row>
    <row r="589" spans="2:5" x14ac:dyDescent="0.25">
      <c r="B589" s="51"/>
      <c r="C589" s="51"/>
      <c r="D589" s="49"/>
      <c r="E589" s="49"/>
    </row>
    <row r="590" spans="2:5" x14ac:dyDescent="0.25">
      <c r="B590" s="51"/>
      <c r="C590" s="51"/>
      <c r="D590" s="49"/>
      <c r="E590" s="49"/>
    </row>
    <row r="591" spans="2:5" x14ac:dyDescent="0.25">
      <c r="B591" s="51"/>
      <c r="C591" s="51"/>
      <c r="D591" s="49"/>
      <c r="E591" s="49"/>
    </row>
    <row r="592" spans="2:5" x14ac:dyDescent="0.25">
      <c r="B592" s="51"/>
      <c r="C592" s="51"/>
      <c r="D592" s="49"/>
      <c r="E592" s="49"/>
    </row>
    <row r="593" spans="2:5" x14ac:dyDescent="0.25">
      <c r="B593" s="51"/>
      <c r="C593" s="51"/>
      <c r="D593" s="49"/>
      <c r="E593" s="49"/>
    </row>
    <row r="594" spans="2:5" x14ac:dyDescent="0.25">
      <c r="B594" s="51"/>
      <c r="C594" s="51"/>
      <c r="D594" s="49"/>
      <c r="E594" s="49"/>
    </row>
    <row r="595" spans="2:5" x14ac:dyDescent="0.25">
      <c r="B595" s="51"/>
      <c r="C595" s="51"/>
      <c r="D595" s="49"/>
      <c r="E595" s="49"/>
    </row>
    <row r="596" spans="2:5" x14ac:dyDescent="0.25">
      <c r="B596" s="51"/>
      <c r="C596" s="51"/>
      <c r="D596" s="49"/>
      <c r="E596" s="49"/>
    </row>
    <row r="597" spans="2:5" x14ac:dyDescent="0.25">
      <c r="B597" s="51"/>
      <c r="C597" s="51"/>
      <c r="D597" s="49"/>
      <c r="E597" s="49"/>
    </row>
    <row r="598" spans="2:5" x14ac:dyDescent="0.25">
      <c r="B598" s="51"/>
      <c r="C598" s="51"/>
      <c r="D598" s="49"/>
      <c r="E598" s="49"/>
    </row>
    <row r="599" spans="2:5" x14ac:dyDescent="0.25">
      <c r="B599" s="51"/>
      <c r="C599" s="51"/>
      <c r="D599" s="49"/>
      <c r="E599" s="49"/>
    </row>
    <row r="600" spans="2:5" x14ac:dyDescent="0.25">
      <c r="B600" s="51"/>
      <c r="C600" s="51"/>
      <c r="D600" s="49"/>
      <c r="E600" s="49"/>
    </row>
    <row r="601" spans="2:5" x14ac:dyDescent="0.25">
      <c r="B601" s="51"/>
      <c r="C601" s="51"/>
      <c r="D601" s="49"/>
      <c r="E601" s="49"/>
    </row>
    <row r="602" spans="2:5" x14ac:dyDescent="0.25">
      <c r="B602" s="51"/>
      <c r="C602" s="51"/>
      <c r="D602" s="49"/>
      <c r="E602" s="49"/>
    </row>
    <row r="603" spans="2:5" x14ac:dyDescent="0.25">
      <c r="B603" s="51"/>
      <c r="C603" s="51"/>
      <c r="D603" s="49"/>
      <c r="E603" s="49"/>
    </row>
    <row r="604" spans="2:5" x14ac:dyDescent="0.25">
      <c r="B604" s="51"/>
      <c r="C604" s="51"/>
      <c r="D604" s="49"/>
      <c r="E604" s="49"/>
    </row>
    <row r="605" spans="2:5" x14ac:dyDescent="0.25">
      <c r="B605" s="51"/>
      <c r="C605" s="51"/>
      <c r="D605" s="49"/>
      <c r="E605" s="49"/>
    </row>
    <row r="606" spans="2:5" x14ac:dyDescent="0.25">
      <c r="B606" s="51"/>
      <c r="C606" s="51"/>
      <c r="D606" s="49"/>
      <c r="E606" s="49"/>
    </row>
    <row r="607" spans="2:5" x14ac:dyDescent="0.25">
      <c r="B607" s="51"/>
      <c r="C607" s="51"/>
      <c r="D607" s="49"/>
      <c r="E607" s="49"/>
    </row>
    <row r="608" spans="2:5" x14ac:dyDescent="0.25">
      <c r="B608" s="51"/>
      <c r="C608" s="51"/>
      <c r="D608" s="49"/>
      <c r="E608" s="49"/>
    </row>
    <row r="609" spans="2:5" x14ac:dyDescent="0.25">
      <c r="B609" s="51"/>
      <c r="C609" s="51"/>
      <c r="D609" s="49"/>
      <c r="E609" s="49"/>
    </row>
    <row r="610" spans="2:5" x14ac:dyDescent="0.25">
      <c r="B610" s="51"/>
      <c r="C610" s="51"/>
      <c r="D610" s="49"/>
      <c r="E610" s="49"/>
    </row>
    <row r="611" spans="2:5" x14ac:dyDescent="0.25">
      <c r="B611" s="51"/>
      <c r="C611" s="51"/>
      <c r="D611" s="49"/>
      <c r="E611" s="49"/>
    </row>
    <row r="612" spans="2:5" x14ac:dyDescent="0.25">
      <c r="B612" s="51"/>
      <c r="C612" s="51"/>
      <c r="D612" s="49"/>
      <c r="E612" s="49"/>
    </row>
    <row r="613" spans="2:5" x14ac:dyDescent="0.25">
      <c r="B613" s="51"/>
      <c r="C613" s="51"/>
      <c r="D613" s="49"/>
      <c r="E613" s="49"/>
    </row>
    <row r="614" spans="2:5" x14ac:dyDescent="0.25">
      <c r="B614" s="51"/>
      <c r="C614" s="51"/>
      <c r="D614" s="49"/>
      <c r="E614" s="49"/>
    </row>
    <row r="615" spans="2:5" x14ac:dyDescent="0.25">
      <c r="B615" s="51"/>
      <c r="C615" s="51"/>
      <c r="D615" s="49"/>
      <c r="E615" s="49"/>
    </row>
    <row r="616" spans="2:5" x14ac:dyDescent="0.25">
      <c r="B616" s="51"/>
      <c r="C616" s="51"/>
      <c r="D616" s="49"/>
      <c r="E616" s="49"/>
    </row>
    <row r="617" spans="2:5" x14ac:dyDescent="0.25">
      <c r="B617" s="51"/>
      <c r="C617" s="51"/>
      <c r="D617" s="49"/>
      <c r="E617" s="49"/>
    </row>
    <row r="618" spans="2:5" x14ac:dyDescent="0.25">
      <c r="B618" s="51"/>
      <c r="C618" s="51"/>
      <c r="D618" s="49"/>
      <c r="E618" s="49"/>
    </row>
    <row r="619" spans="2:5" x14ac:dyDescent="0.25">
      <c r="B619" s="51"/>
      <c r="C619" s="51"/>
      <c r="D619" s="49"/>
      <c r="E619" s="49"/>
    </row>
    <row r="620" spans="2:5" x14ac:dyDescent="0.25">
      <c r="B620" s="51"/>
      <c r="C620" s="51"/>
      <c r="D620" s="49"/>
      <c r="E620" s="49"/>
    </row>
    <row r="621" spans="2:5" x14ac:dyDescent="0.25">
      <c r="B621" s="51"/>
      <c r="C621" s="51"/>
      <c r="D621" s="49"/>
      <c r="E621" s="49"/>
    </row>
    <row r="622" spans="2:5" x14ac:dyDescent="0.25">
      <c r="B622" s="51"/>
      <c r="C622" s="51"/>
      <c r="D622" s="49"/>
      <c r="E622" s="49"/>
    </row>
    <row r="623" spans="2:5" x14ac:dyDescent="0.25">
      <c r="B623" s="51"/>
      <c r="C623" s="51"/>
      <c r="D623" s="49"/>
      <c r="E623" s="49"/>
    </row>
    <row r="624" spans="2:5" x14ac:dyDescent="0.25">
      <c r="B624" s="51"/>
      <c r="C624" s="51"/>
      <c r="D624" s="49"/>
      <c r="E624" s="49"/>
    </row>
    <row r="625" spans="2:5" x14ac:dyDescent="0.25">
      <c r="B625" s="51"/>
      <c r="C625" s="51"/>
      <c r="D625" s="49"/>
      <c r="E625" s="49"/>
    </row>
    <row r="626" spans="2:5" x14ac:dyDescent="0.25">
      <c r="B626" s="51"/>
      <c r="C626" s="51"/>
      <c r="D626" s="49"/>
      <c r="E626" s="49"/>
    </row>
    <row r="627" spans="2:5" x14ac:dyDescent="0.25">
      <c r="B627" s="51"/>
      <c r="C627" s="51"/>
      <c r="D627" s="49"/>
      <c r="E627" s="49"/>
    </row>
    <row r="628" spans="2:5" x14ac:dyDescent="0.25">
      <c r="B628" s="51"/>
      <c r="C628" s="51"/>
      <c r="D628" s="49"/>
      <c r="E628" s="49"/>
    </row>
    <row r="629" spans="2:5" x14ac:dyDescent="0.25">
      <c r="B629" s="51"/>
      <c r="C629" s="51"/>
      <c r="D629" s="49"/>
      <c r="E629" s="49"/>
    </row>
    <row r="630" spans="2:5" x14ac:dyDescent="0.25">
      <c r="B630" s="51"/>
      <c r="C630" s="51"/>
      <c r="D630" s="49"/>
      <c r="E630" s="49"/>
    </row>
    <row r="631" spans="2:5" x14ac:dyDescent="0.25">
      <c r="B631" s="51"/>
      <c r="C631" s="51"/>
      <c r="D631" s="49"/>
      <c r="E631" s="49"/>
    </row>
    <row r="632" spans="2:5" x14ac:dyDescent="0.25">
      <c r="B632" s="51"/>
      <c r="C632" s="51"/>
      <c r="D632" s="49"/>
      <c r="E632" s="49"/>
    </row>
    <row r="633" spans="2:5" x14ac:dyDescent="0.25">
      <c r="B633" s="51"/>
      <c r="C633" s="51"/>
      <c r="D633" s="49"/>
      <c r="E633" s="49"/>
    </row>
    <row r="634" spans="2:5" x14ac:dyDescent="0.25">
      <c r="B634" s="51"/>
      <c r="C634" s="51"/>
      <c r="D634" s="49"/>
      <c r="E634" s="49"/>
    </row>
    <row r="635" spans="2:5" x14ac:dyDescent="0.25">
      <c r="B635" s="51"/>
      <c r="C635" s="51"/>
      <c r="D635" s="49"/>
      <c r="E635" s="49"/>
    </row>
    <row r="636" spans="2:5" x14ac:dyDescent="0.25">
      <c r="B636" s="51"/>
      <c r="C636" s="51"/>
      <c r="D636" s="49"/>
      <c r="E636" s="49"/>
    </row>
    <row r="637" spans="2:5" x14ac:dyDescent="0.25">
      <c r="B637" s="51"/>
      <c r="C637" s="51"/>
      <c r="D637" s="49"/>
      <c r="E637" s="49"/>
    </row>
    <row r="638" spans="2:5" x14ac:dyDescent="0.25">
      <c r="B638" s="51"/>
      <c r="C638" s="51"/>
      <c r="D638" s="49"/>
      <c r="E638" s="49"/>
    </row>
    <row r="639" spans="2:5" x14ac:dyDescent="0.25">
      <c r="B639" s="51"/>
      <c r="C639" s="51"/>
      <c r="D639" s="49"/>
      <c r="E639" s="49"/>
    </row>
    <row r="640" spans="2:5" x14ac:dyDescent="0.25">
      <c r="B640" s="51"/>
      <c r="C640" s="51"/>
      <c r="D640" s="49"/>
      <c r="E640" s="49"/>
    </row>
    <row r="641" spans="2:5" x14ac:dyDescent="0.25">
      <c r="B641" s="51"/>
      <c r="C641" s="51"/>
      <c r="D641" s="49"/>
      <c r="E641" s="49"/>
    </row>
    <row r="642" spans="2:5" x14ac:dyDescent="0.25">
      <c r="B642" s="51"/>
      <c r="C642" s="51"/>
      <c r="D642" s="49"/>
      <c r="E642" s="49"/>
    </row>
    <row r="643" spans="2:5" x14ac:dyDescent="0.25">
      <c r="B643" s="51"/>
      <c r="C643" s="51"/>
      <c r="D643" s="49"/>
      <c r="E643" s="49"/>
    </row>
    <row r="644" spans="2:5" x14ac:dyDescent="0.25">
      <c r="B644" s="51"/>
      <c r="C644" s="51"/>
      <c r="D644" s="49"/>
      <c r="E644" s="49"/>
    </row>
    <row r="645" spans="2:5" x14ac:dyDescent="0.25">
      <c r="B645" s="51"/>
      <c r="C645" s="51"/>
      <c r="D645" s="49"/>
      <c r="E645" s="49"/>
    </row>
    <row r="646" spans="2:5" x14ac:dyDescent="0.25">
      <c r="B646" s="51"/>
      <c r="C646" s="51"/>
      <c r="D646" s="49"/>
      <c r="E646" s="49"/>
    </row>
    <row r="647" spans="2:5" x14ac:dyDescent="0.25">
      <c r="B647" s="51"/>
      <c r="C647" s="51"/>
      <c r="D647" s="49"/>
      <c r="E647" s="49"/>
    </row>
    <row r="648" spans="2:5" x14ac:dyDescent="0.25">
      <c r="B648" s="51"/>
      <c r="C648" s="51"/>
      <c r="D648" s="49"/>
      <c r="E648" s="49"/>
    </row>
    <row r="649" spans="2:5" x14ac:dyDescent="0.25">
      <c r="B649" s="51"/>
      <c r="C649" s="51"/>
      <c r="D649" s="49"/>
      <c r="E649" s="49"/>
    </row>
    <row r="650" spans="2:5" x14ac:dyDescent="0.25">
      <c r="B650" s="51"/>
      <c r="C650" s="51"/>
      <c r="D650" s="49"/>
      <c r="E650" s="49"/>
    </row>
    <row r="651" spans="2:5" x14ac:dyDescent="0.25">
      <c r="B651" s="51"/>
      <c r="C651" s="51"/>
      <c r="D651" s="49"/>
      <c r="E651" s="49"/>
    </row>
    <row r="652" spans="2:5" x14ac:dyDescent="0.25">
      <c r="B652" s="51"/>
      <c r="C652" s="51"/>
      <c r="D652" s="49"/>
      <c r="E652" s="49"/>
    </row>
    <row r="653" spans="2:5" x14ac:dyDescent="0.25">
      <c r="B653" s="51"/>
      <c r="C653" s="51"/>
      <c r="D653" s="49"/>
      <c r="E653" s="49"/>
    </row>
    <row r="654" spans="2:5" x14ac:dyDescent="0.25">
      <c r="B654" s="51"/>
      <c r="C654" s="51"/>
      <c r="D654" s="49"/>
      <c r="E654" s="49"/>
    </row>
    <row r="655" spans="2:5" x14ac:dyDescent="0.25">
      <c r="B655" s="51"/>
      <c r="C655" s="51"/>
      <c r="D655" s="49"/>
      <c r="E655" s="49"/>
    </row>
    <row r="656" spans="2:5" x14ac:dyDescent="0.25">
      <c r="B656" s="51"/>
      <c r="C656" s="51"/>
      <c r="D656" s="49"/>
      <c r="E656" s="49"/>
    </row>
    <row r="657" spans="2:5" x14ac:dyDescent="0.25">
      <c r="B657" s="51"/>
      <c r="C657" s="51"/>
      <c r="D657" s="49"/>
      <c r="E657" s="49"/>
    </row>
    <row r="658" spans="2:5" x14ac:dyDescent="0.25">
      <c r="B658" s="51"/>
      <c r="C658" s="51"/>
      <c r="D658" s="49"/>
      <c r="E658" s="49"/>
    </row>
    <row r="659" spans="2:5" x14ac:dyDescent="0.25">
      <c r="B659" s="51"/>
      <c r="C659" s="51"/>
      <c r="D659" s="49"/>
      <c r="E659" s="49"/>
    </row>
    <row r="660" spans="2:5" x14ac:dyDescent="0.25">
      <c r="B660" s="51"/>
      <c r="C660" s="51"/>
      <c r="D660" s="49"/>
      <c r="E660" s="49"/>
    </row>
    <row r="661" spans="2:5" x14ac:dyDescent="0.25">
      <c r="B661" s="51"/>
      <c r="C661" s="51"/>
      <c r="D661" s="49"/>
      <c r="E661" s="49"/>
    </row>
    <row r="662" spans="2:5" x14ac:dyDescent="0.25">
      <c r="B662" s="51"/>
      <c r="C662" s="51"/>
      <c r="D662" s="49"/>
      <c r="E662" s="49"/>
    </row>
    <row r="663" spans="2:5" x14ac:dyDescent="0.25">
      <c r="B663" s="51"/>
      <c r="C663" s="51"/>
      <c r="D663" s="49"/>
      <c r="E663" s="49"/>
    </row>
    <row r="664" spans="2:5" x14ac:dyDescent="0.25">
      <c r="B664" s="51"/>
      <c r="C664" s="51"/>
      <c r="D664" s="49"/>
      <c r="E664" s="49"/>
    </row>
    <row r="665" spans="2:5" x14ac:dyDescent="0.25">
      <c r="B665" s="51"/>
      <c r="C665" s="51"/>
      <c r="D665" s="49"/>
      <c r="E665" s="49"/>
    </row>
    <row r="666" spans="2:5" x14ac:dyDescent="0.25">
      <c r="B666" s="51"/>
      <c r="C666" s="51"/>
      <c r="D666" s="49"/>
      <c r="E666" s="49"/>
    </row>
    <row r="667" spans="2:5" x14ac:dyDescent="0.25">
      <c r="B667" s="51"/>
      <c r="C667" s="51"/>
      <c r="D667" s="49"/>
      <c r="E667" s="49"/>
    </row>
    <row r="668" spans="2:5" x14ac:dyDescent="0.25">
      <c r="B668" s="51"/>
      <c r="C668" s="51"/>
      <c r="D668" s="49"/>
      <c r="E668" s="49"/>
    </row>
    <row r="669" spans="2:5" x14ac:dyDescent="0.25">
      <c r="B669" s="51"/>
      <c r="C669" s="51"/>
      <c r="D669" s="49"/>
      <c r="E669" s="49"/>
    </row>
    <row r="670" spans="2:5" x14ac:dyDescent="0.25">
      <c r="B670" s="51"/>
      <c r="C670" s="51"/>
      <c r="D670" s="49"/>
      <c r="E670" s="49"/>
    </row>
    <row r="671" spans="2:5" x14ac:dyDescent="0.25">
      <c r="B671" s="51"/>
      <c r="C671" s="51"/>
      <c r="D671" s="49"/>
      <c r="E671" s="49"/>
    </row>
    <row r="672" spans="2:5" x14ac:dyDescent="0.25">
      <c r="B672" s="51"/>
      <c r="C672" s="51"/>
      <c r="D672" s="49"/>
      <c r="E672" s="49"/>
    </row>
    <row r="673" spans="2:5" x14ac:dyDescent="0.25">
      <c r="B673" s="51"/>
      <c r="C673" s="51"/>
      <c r="D673" s="49"/>
      <c r="E673" s="49"/>
    </row>
    <row r="674" spans="2:5" x14ac:dyDescent="0.25">
      <c r="B674" s="51"/>
      <c r="C674" s="51"/>
      <c r="D674" s="49"/>
      <c r="E674" s="49"/>
    </row>
    <row r="675" spans="2:5" x14ac:dyDescent="0.25">
      <c r="B675" s="51"/>
      <c r="C675" s="51"/>
      <c r="D675" s="49"/>
      <c r="E675" s="49"/>
    </row>
    <row r="676" spans="2:5" x14ac:dyDescent="0.25">
      <c r="B676" s="51"/>
      <c r="C676" s="51"/>
      <c r="D676" s="49"/>
      <c r="E676" s="49"/>
    </row>
    <row r="677" spans="2:5" x14ac:dyDescent="0.25">
      <c r="B677" s="51"/>
      <c r="C677" s="51"/>
      <c r="D677" s="49"/>
      <c r="E677" s="49"/>
    </row>
    <row r="678" spans="2:5" x14ac:dyDescent="0.25">
      <c r="B678" s="51"/>
      <c r="C678" s="51"/>
      <c r="D678" s="49"/>
      <c r="E678" s="49"/>
    </row>
    <row r="679" spans="2:5" x14ac:dyDescent="0.25">
      <c r="B679" s="51"/>
      <c r="C679" s="51"/>
      <c r="D679" s="49"/>
      <c r="E679" s="49"/>
    </row>
    <row r="680" spans="2:5" x14ac:dyDescent="0.25">
      <c r="B680" s="51"/>
      <c r="C680" s="51"/>
      <c r="D680" s="49"/>
      <c r="E680" s="49"/>
    </row>
    <row r="681" spans="2:5" x14ac:dyDescent="0.25">
      <c r="B681" s="51"/>
      <c r="C681" s="51"/>
      <c r="D681" s="49"/>
      <c r="E681" s="49"/>
    </row>
    <row r="682" spans="2:5" x14ac:dyDescent="0.25">
      <c r="B682" s="51"/>
      <c r="C682" s="51"/>
      <c r="D682" s="49"/>
      <c r="E682" s="49"/>
    </row>
    <row r="683" spans="2:5" x14ac:dyDescent="0.25">
      <c r="B683" s="51"/>
      <c r="C683" s="51"/>
      <c r="D683" s="49"/>
      <c r="E683" s="49"/>
    </row>
    <row r="684" spans="2:5" x14ac:dyDescent="0.25">
      <c r="B684" s="51"/>
      <c r="C684" s="51"/>
      <c r="D684" s="49"/>
      <c r="E684" s="49"/>
    </row>
    <row r="685" spans="2:5" x14ac:dyDescent="0.25">
      <c r="B685" s="51"/>
      <c r="C685" s="51"/>
      <c r="D685" s="49"/>
      <c r="E685" s="49"/>
    </row>
    <row r="686" spans="2:5" x14ac:dyDescent="0.25">
      <c r="B686" s="51"/>
      <c r="C686" s="51"/>
      <c r="D686" s="49"/>
      <c r="E686" s="49"/>
    </row>
    <row r="687" spans="2:5" x14ac:dyDescent="0.25">
      <c r="B687" s="51"/>
      <c r="C687" s="51"/>
      <c r="D687" s="49"/>
      <c r="E687" s="49"/>
    </row>
    <row r="688" spans="2:5" x14ac:dyDescent="0.25">
      <c r="B688" s="51"/>
      <c r="C688" s="51"/>
      <c r="D688" s="49"/>
      <c r="E688" s="49"/>
    </row>
    <row r="689" spans="2:5" x14ac:dyDescent="0.25">
      <c r="B689" s="51"/>
      <c r="C689" s="51"/>
      <c r="D689" s="49"/>
      <c r="E689" s="49"/>
    </row>
    <row r="690" spans="2:5" x14ac:dyDescent="0.25">
      <c r="B690" s="51"/>
      <c r="C690" s="51"/>
      <c r="D690" s="49"/>
      <c r="E690" s="49"/>
    </row>
    <row r="691" spans="2:5" x14ac:dyDescent="0.25">
      <c r="B691" s="51"/>
      <c r="C691" s="51"/>
      <c r="D691" s="49"/>
      <c r="E691" s="49"/>
    </row>
    <row r="692" spans="2:5" x14ac:dyDescent="0.25">
      <c r="B692" s="51"/>
      <c r="C692" s="51"/>
      <c r="D692" s="49"/>
      <c r="E692" s="49"/>
    </row>
    <row r="693" spans="2:5" x14ac:dyDescent="0.25">
      <c r="B693" s="51"/>
      <c r="C693" s="51"/>
      <c r="D693" s="49"/>
      <c r="E693" s="49"/>
    </row>
    <row r="694" spans="2:5" x14ac:dyDescent="0.25">
      <c r="B694" s="51"/>
      <c r="C694" s="51"/>
      <c r="D694" s="49"/>
      <c r="E694" s="49"/>
    </row>
    <row r="695" spans="2:5" x14ac:dyDescent="0.25">
      <c r="B695" s="51"/>
      <c r="C695" s="51"/>
      <c r="D695" s="49"/>
      <c r="E695" s="49"/>
    </row>
    <row r="696" spans="2:5" x14ac:dyDescent="0.25">
      <c r="B696" s="51"/>
      <c r="C696" s="51"/>
      <c r="D696" s="49"/>
      <c r="E696" s="49"/>
    </row>
    <row r="697" spans="2:5" x14ac:dyDescent="0.25">
      <c r="B697" s="51"/>
      <c r="C697" s="51"/>
      <c r="D697" s="49"/>
      <c r="E697" s="49"/>
    </row>
    <row r="698" spans="2:5" x14ac:dyDescent="0.25">
      <c r="B698" s="51"/>
      <c r="C698" s="51"/>
      <c r="D698" s="49"/>
      <c r="E698" s="49"/>
    </row>
    <row r="699" spans="2:5" x14ac:dyDescent="0.25">
      <c r="B699" s="51"/>
      <c r="C699" s="51"/>
      <c r="D699" s="49"/>
      <c r="E699" s="49"/>
    </row>
    <row r="700" spans="2:5" x14ac:dyDescent="0.25">
      <c r="B700" s="51"/>
      <c r="C700" s="51"/>
      <c r="D700" s="49"/>
      <c r="E700" s="49"/>
    </row>
    <row r="701" spans="2:5" x14ac:dyDescent="0.25">
      <c r="B701" s="51"/>
      <c r="C701" s="51"/>
      <c r="D701" s="49"/>
      <c r="E701" s="49"/>
    </row>
    <row r="702" spans="2:5" x14ac:dyDescent="0.25">
      <c r="B702" s="51"/>
      <c r="C702" s="51"/>
      <c r="D702" s="49"/>
      <c r="E702" s="49"/>
    </row>
    <row r="703" spans="2:5" x14ac:dyDescent="0.25">
      <c r="B703" s="51"/>
      <c r="C703" s="51"/>
      <c r="D703" s="49"/>
      <c r="E703" s="49"/>
    </row>
    <row r="704" spans="2:5" x14ac:dyDescent="0.25">
      <c r="B704" s="51"/>
      <c r="C704" s="51"/>
      <c r="D704" s="49"/>
      <c r="E704" s="49"/>
    </row>
    <row r="705" spans="2:5" x14ac:dyDescent="0.25">
      <c r="B705" s="51"/>
      <c r="C705" s="51"/>
      <c r="D705" s="49"/>
      <c r="E705" s="49"/>
    </row>
    <row r="706" spans="2:5" x14ac:dyDescent="0.25">
      <c r="B706" s="51"/>
      <c r="C706" s="51"/>
      <c r="D706" s="49"/>
      <c r="E706" s="49"/>
    </row>
    <row r="707" spans="2:5" x14ac:dyDescent="0.25">
      <c r="B707" s="51"/>
      <c r="C707" s="51"/>
      <c r="D707" s="49"/>
      <c r="E707" s="49"/>
    </row>
    <row r="708" spans="2:5" x14ac:dyDescent="0.25">
      <c r="B708" s="51"/>
      <c r="C708" s="51"/>
      <c r="D708" s="49"/>
      <c r="E708" s="49"/>
    </row>
    <row r="709" spans="2:5" x14ac:dyDescent="0.25">
      <c r="B709" s="51"/>
      <c r="C709" s="51"/>
      <c r="D709" s="49"/>
      <c r="E709" s="49"/>
    </row>
    <row r="710" spans="2:5" x14ac:dyDescent="0.25">
      <c r="B710" s="51"/>
      <c r="C710" s="51"/>
      <c r="D710" s="49"/>
      <c r="E710" s="49"/>
    </row>
    <row r="711" spans="2:5" x14ac:dyDescent="0.25">
      <c r="B711" s="51"/>
      <c r="C711" s="51"/>
      <c r="D711" s="49"/>
      <c r="E711" s="49"/>
    </row>
    <row r="712" spans="2:5" x14ac:dyDescent="0.25">
      <c r="B712" s="51"/>
      <c r="C712" s="51"/>
      <c r="D712" s="49"/>
      <c r="E712" s="49"/>
    </row>
    <row r="713" spans="2:5" x14ac:dyDescent="0.25">
      <c r="B713" s="51"/>
      <c r="C713" s="51"/>
      <c r="D713" s="49"/>
      <c r="E713" s="49"/>
    </row>
    <row r="714" spans="2:5" x14ac:dyDescent="0.25">
      <c r="B714" s="51"/>
      <c r="C714" s="51"/>
      <c r="D714" s="49"/>
      <c r="E714" s="49"/>
    </row>
    <row r="715" spans="2:5" x14ac:dyDescent="0.25">
      <c r="B715" s="51"/>
      <c r="C715" s="51"/>
      <c r="D715" s="49"/>
      <c r="E715" s="49"/>
    </row>
    <row r="716" spans="2:5" x14ac:dyDescent="0.25">
      <c r="B716" s="51"/>
      <c r="C716" s="51"/>
      <c r="D716" s="49"/>
      <c r="E716" s="49"/>
    </row>
    <row r="717" spans="2:5" x14ac:dyDescent="0.25">
      <c r="B717" s="51"/>
      <c r="C717" s="51"/>
      <c r="D717" s="49"/>
      <c r="E717" s="49"/>
    </row>
    <row r="718" spans="2:5" x14ac:dyDescent="0.25">
      <c r="B718" s="51"/>
      <c r="C718" s="51"/>
      <c r="D718" s="49"/>
      <c r="E718" s="49"/>
    </row>
    <row r="719" spans="2:5" x14ac:dyDescent="0.25">
      <c r="B719" s="51"/>
      <c r="C719" s="51"/>
      <c r="D719" s="49"/>
      <c r="E719" s="49"/>
    </row>
    <row r="720" spans="2:5" x14ac:dyDescent="0.25">
      <c r="B720" s="51"/>
      <c r="C720" s="51"/>
      <c r="D720" s="49"/>
      <c r="E720" s="49"/>
    </row>
    <row r="721" spans="2:5" x14ac:dyDescent="0.25">
      <c r="B721" s="51"/>
      <c r="C721" s="51"/>
      <c r="D721" s="49"/>
      <c r="E721" s="49"/>
    </row>
    <row r="722" spans="2:5" x14ac:dyDescent="0.25">
      <c r="B722" s="51"/>
      <c r="C722" s="51"/>
      <c r="D722" s="49"/>
      <c r="E722" s="49"/>
    </row>
    <row r="723" spans="2:5" x14ac:dyDescent="0.25">
      <c r="B723" s="51"/>
      <c r="C723" s="51"/>
      <c r="D723" s="49"/>
      <c r="E723" s="49"/>
    </row>
    <row r="724" spans="2:5" x14ac:dyDescent="0.25">
      <c r="B724" s="51"/>
      <c r="C724" s="51"/>
      <c r="D724" s="49"/>
      <c r="E724" s="49"/>
    </row>
    <row r="725" spans="2:5" x14ac:dyDescent="0.25">
      <c r="B725" s="51"/>
      <c r="C725" s="51"/>
      <c r="D725" s="49"/>
      <c r="E725" s="49"/>
    </row>
    <row r="726" spans="2:5" x14ac:dyDescent="0.25">
      <c r="B726" s="51"/>
      <c r="C726" s="51"/>
      <c r="D726" s="49"/>
      <c r="E726" s="49"/>
    </row>
    <row r="727" spans="2:5" x14ac:dyDescent="0.25">
      <c r="B727" s="51"/>
      <c r="C727" s="51"/>
      <c r="D727" s="49"/>
      <c r="E727" s="49"/>
    </row>
    <row r="728" spans="2:5" x14ac:dyDescent="0.25">
      <c r="B728" s="51"/>
      <c r="C728" s="51"/>
      <c r="D728" s="49"/>
      <c r="E728" s="49"/>
    </row>
    <row r="729" spans="2:5" x14ac:dyDescent="0.25">
      <c r="B729" s="51"/>
      <c r="C729" s="51"/>
      <c r="D729" s="49"/>
      <c r="E729" s="49"/>
    </row>
    <row r="730" spans="2:5" x14ac:dyDescent="0.25">
      <c r="B730" s="51"/>
      <c r="C730" s="51"/>
      <c r="D730" s="49"/>
      <c r="E730" s="49"/>
    </row>
    <row r="731" spans="2:5" x14ac:dyDescent="0.25">
      <c r="B731" s="51"/>
      <c r="C731" s="51"/>
      <c r="D731" s="49"/>
      <c r="E731" s="49"/>
    </row>
    <row r="732" spans="2:5" x14ac:dyDescent="0.25">
      <c r="B732" s="51"/>
      <c r="C732" s="51"/>
      <c r="D732" s="49"/>
      <c r="E732" s="49"/>
    </row>
    <row r="733" spans="2:5" x14ac:dyDescent="0.25">
      <c r="B733" s="51"/>
      <c r="C733" s="51"/>
      <c r="D733" s="49"/>
      <c r="E733" s="49"/>
    </row>
    <row r="734" spans="2:5" x14ac:dyDescent="0.25">
      <c r="B734" s="51"/>
      <c r="C734" s="51"/>
      <c r="D734" s="49"/>
      <c r="E734" s="49"/>
    </row>
    <row r="735" spans="2:5" x14ac:dyDescent="0.25">
      <c r="B735" s="51"/>
      <c r="C735" s="51"/>
      <c r="D735" s="49"/>
      <c r="E735" s="49"/>
    </row>
    <row r="736" spans="2:5" x14ac:dyDescent="0.25">
      <c r="B736" s="51"/>
      <c r="C736" s="51"/>
      <c r="D736" s="49"/>
      <c r="E736" s="49"/>
    </row>
    <row r="737" spans="2:5" x14ac:dyDescent="0.25">
      <c r="B737" s="51"/>
      <c r="C737" s="51"/>
      <c r="D737" s="49"/>
      <c r="E737" s="49"/>
    </row>
    <row r="738" spans="2:5" x14ac:dyDescent="0.25">
      <c r="B738" s="51"/>
      <c r="C738" s="51"/>
      <c r="D738" s="49"/>
      <c r="E738" s="49"/>
    </row>
    <row r="739" spans="2:5" x14ac:dyDescent="0.25">
      <c r="B739" s="51"/>
      <c r="C739" s="51"/>
      <c r="D739" s="49"/>
      <c r="E739" s="49"/>
    </row>
    <row r="740" spans="2:5" x14ac:dyDescent="0.25">
      <c r="B740" s="51"/>
      <c r="C740" s="51"/>
      <c r="D740" s="49"/>
      <c r="E740" s="49"/>
    </row>
    <row r="741" spans="2:5" x14ac:dyDescent="0.25">
      <c r="B741" s="51"/>
      <c r="C741" s="51"/>
      <c r="D741" s="49"/>
      <c r="E741" s="49"/>
    </row>
    <row r="742" spans="2:5" x14ac:dyDescent="0.25">
      <c r="B742" s="51"/>
      <c r="C742" s="51"/>
      <c r="D742" s="49"/>
      <c r="E742" s="49"/>
    </row>
    <row r="743" spans="2:5" x14ac:dyDescent="0.25">
      <c r="B743" s="51"/>
      <c r="C743" s="51"/>
      <c r="D743" s="49"/>
      <c r="E743" s="49"/>
    </row>
    <row r="744" spans="2:5" x14ac:dyDescent="0.25">
      <c r="B744" s="51"/>
      <c r="C744" s="51"/>
      <c r="D744" s="49"/>
      <c r="E744" s="49"/>
    </row>
    <row r="745" spans="2:5" x14ac:dyDescent="0.25">
      <c r="B745" s="51"/>
      <c r="C745" s="51"/>
      <c r="D745" s="49"/>
      <c r="E745" s="49"/>
    </row>
    <row r="746" spans="2:5" x14ac:dyDescent="0.25">
      <c r="B746" s="51"/>
      <c r="C746" s="51"/>
      <c r="D746" s="49"/>
      <c r="E746" s="49"/>
    </row>
    <row r="747" spans="2:5" x14ac:dyDescent="0.25">
      <c r="B747" s="51"/>
      <c r="C747" s="51"/>
      <c r="D747" s="49"/>
      <c r="E747" s="49"/>
    </row>
    <row r="748" spans="2:5" x14ac:dyDescent="0.25">
      <c r="B748" s="51"/>
      <c r="C748" s="51"/>
      <c r="D748" s="49"/>
      <c r="E748" s="49"/>
    </row>
    <row r="749" spans="2:5" x14ac:dyDescent="0.25">
      <c r="B749" s="51"/>
      <c r="C749" s="51"/>
      <c r="D749" s="49"/>
      <c r="E749" s="49"/>
    </row>
    <row r="750" spans="2:5" x14ac:dyDescent="0.25">
      <c r="B750" s="51"/>
      <c r="C750" s="51"/>
      <c r="D750" s="49"/>
      <c r="E750" s="49"/>
    </row>
    <row r="751" spans="2:5" x14ac:dyDescent="0.25">
      <c r="B751" s="51"/>
      <c r="C751" s="51"/>
      <c r="D751" s="49"/>
      <c r="E751" s="49"/>
    </row>
    <row r="752" spans="2:5" x14ac:dyDescent="0.25">
      <c r="B752" s="51"/>
      <c r="C752" s="51"/>
      <c r="D752" s="49"/>
      <c r="E752" s="49"/>
    </row>
    <row r="753" spans="2:5" x14ac:dyDescent="0.25">
      <c r="B753" s="51"/>
      <c r="C753" s="51"/>
      <c r="D753" s="49"/>
      <c r="E753" s="49"/>
    </row>
    <row r="754" spans="2:5" x14ac:dyDescent="0.25">
      <c r="B754" s="51"/>
      <c r="C754" s="51"/>
      <c r="D754" s="49"/>
      <c r="E754" s="49"/>
    </row>
    <row r="755" spans="2:5" x14ac:dyDescent="0.25">
      <c r="B755" s="51"/>
      <c r="C755" s="51"/>
      <c r="D755" s="49"/>
      <c r="E755" s="49"/>
    </row>
    <row r="756" spans="2:5" x14ac:dyDescent="0.25">
      <c r="B756" s="51"/>
      <c r="C756" s="51"/>
      <c r="D756" s="49"/>
      <c r="E756" s="49"/>
    </row>
    <row r="757" spans="2:5" x14ac:dyDescent="0.25">
      <c r="B757" s="51"/>
      <c r="C757" s="51"/>
      <c r="D757" s="49"/>
      <c r="E757" s="49"/>
    </row>
    <row r="758" spans="2:5" x14ac:dyDescent="0.25">
      <c r="B758" s="51"/>
      <c r="C758" s="51"/>
      <c r="D758" s="49"/>
      <c r="E758" s="49"/>
    </row>
    <row r="759" spans="2:5" x14ac:dyDescent="0.25">
      <c r="B759" s="51"/>
      <c r="C759" s="51"/>
      <c r="D759" s="49"/>
      <c r="E759" s="49"/>
    </row>
    <row r="760" spans="2:5" x14ac:dyDescent="0.25">
      <c r="B760" s="51"/>
      <c r="C760" s="51"/>
      <c r="D760" s="49"/>
      <c r="E760" s="49"/>
    </row>
    <row r="761" spans="2:5" x14ac:dyDescent="0.25">
      <c r="B761" s="51"/>
      <c r="C761" s="51"/>
      <c r="D761" s="49"/>
      <c r="E761" s="49"/>
    </row>
    <row r="762" spans="2:5" x14ac:dyDescent="0.25">
      <c r="B762" s="51"/>
      <c r="C762" s="51"/>
      <c r="D762" s="49"/>
      <c r="E762" s="49"/>
    </row>
    <row r="763" spans="2:5" x14ac:dyDescent="0.25">
      <c r="B763" s="51"/>
      <c r="C763" s="51"/>
      <c r="D763" s="49"/>
      <c r="E763" s="49"/>
    </row>
    <row r="764" spans="2:5" x14ac:dyDescent="0.25">
      <c r="B764" s="51"/>
      <c r="C764" s="51"/>
      <c r="D764" s="49"/>
      <c r="E764" s="49"/>
    </row>
    <row r="765" spans="2:5" x14ac:dyDescent="0.25">
      <c r="B765" s="51"/>
      <c r="C765" s="51"/>
      <c r="D765" s="49"/>
      <c r="E765" s="49"/>
    </row>
    <row r="766" spans="2:5" x14ac:dyDescent="0.25">
      <c r="B766" s="51"/>
      <c r="C766" s="51"/>
      <c r="D766" s="49"/>
      <c r="E766" s="49"/>
    </row>
    <row r="767" spans="2:5" x14ac:dyDescent="0.25">
      <c r="B767" s="51"/>
      <c r="C767" s="51"/>
      <c r="D767" s="49"/>
      <c r="E767" s="49"/>
    </row>
    <row r="768" spans="2:5" x14ac:dyDescent="0.25">
      <c r="B768" s="51"/>
      <c r="C768" s="51"/>
      <c r="D768" s="49"/>
      <c r="E768" s="49"/>
    </row>
    <row r="769" spans="2:5" x14ac:dyDescent="0.25">
      <c r="B769" s="51"/>
      <c r="C769" s="51"/>
      <c r="D769" s="49"/>
      <c r="E769" s="49"/>
    </row>
    <row r="770" spans="2:5" x14ac:dyDescent="0.25">
      <c r="B770" s="51"/>
      <c r="C770" s="51"/>
      <c r="D770" s="49"/>
      <c r="E770" s="49"/>
    </row>
    <row r="771" spans="2:5" x14ac:dyDescent="0.25">
      <c r="B771" s="51"/>
      <c r="C771" s="51"/>
      <c r="D771" s="49"/>
      <c r="E771" s="49"/>
    </row>
    <row r="772" spans="2:5" x14ac:dyDescent="0.25">
      <c r="B772" s="51"/>
      <c r="C772" s="51"/>
      <c r="D772" s="49"/>
      <c r="E772" s="49"/>
    </row>
    <row r="773" spans="2:5" x14ac:dyDescent="0.25">
      <c r="B773" s="51"/>
      <c r="C773" s="51"/>
      <c r="D773" s="49"/>
      <c r="E773" s="49"/>
    </row>
    <row r="774" spans="2:5" x14ac:dyDescent="0.25">
      <c r="B774" s="51"/>
      <c r="C774" s="51"/>
      <c r="D774" s="49"/>
      <c r="E774" s="49"/>
    </row>
    <row r="775" spans="2:5" x14ac:dyDescent="0.25">
      <c r="B775" s="51"/>
      <c r="C775" s="51"/>
      <c r="D775" s="49"/>
      <c r="E775" s="49"/>
    </row>
    <row r="776" spans="2:5" x14ac:dyDescent="0.25">
      <c r="B776" s="51"/>
      <c r="C776" s="51"/>
      <c r="D776" s="49"/>
      <c r="E776" s="49"/>
    </row>
    <row r="777" spans="2:5" x14ac:dyDescent="0.25">
      <c r="B777" s="51"/>
      <c r="C777" s="51"/>
      <c r="D777" s="49"/>
      <c r="E777" s="49"/>
    </row>
    <row r="778" spans="2:5" x14ac:dyDescent="0.25">
      <c r="B778" s="51"/>
      <c r="C778" s="51"/>
      <c r="D778" s="49"/>
      <c r="E778" s="49"/>
    </row>
    <row r="779" spans="2:5" x14ac:dyDescent="0.25">
      <c r="B779" s="51"/>
      <c r="C779" s="51"/>
      <c r="D779" s="49"/>
      <c r="E779" s="49"/>
    </row>
    <row r="780" spans="2:5" x14ac:dyDescent="0.25">
      <c r="B780" s="51"/>
      <c r="C780" s="51"/>
      <c r="D780" s="49"/>
      <c r="E780" s="49"/>
    </row>
    <row r="781" spans="2:5" x14ac:dyDescent="0.25">
      <c r="B781" s="51"/>
      <c r="C781" s="51"/>
      <c r="D781" s="49"/>
      <c r="E781" s="49"/>
    </row>
    <row r="782" spans="2:5" x14ac:dyDescent="0.25">
      <c r="B782" s="51"/>
      <c r="C782" s="51"/>
      <c r="D782" s="49"/>
      <c r="E782" s="49"/>
    </row>
    <row r="783" spans="2:5" x14ac:dyDescent="0.25">
      <c r="B783" s="51"/>
      <c r="C783" s="51"/>
      <c r="D783" s="49"/>
      <c r="E783" s="49"/>
    </row>
    <row r="784" spans="2:5" x14ac:dyDescent="0.25">
      <c r="B784" s="51"/>
      <c r="C784" s="51"/>
      <c r="D784" s="49"/>
      <c r="E784" s="49"/>
    </row>
    <row r="785" spans="2:5" x14ac:dyDescent="0.25">
      <c r="B785" s="51"/>
      <c r="C785" s="51"/>
      <c r="D785" s="49"/>
      <c r="E785" s="49"/>
    </row>
    <row r="786" spans="2:5" x14ac:dyDescent="0.25">
      <c r="B786" s="51"/>
      <c r="C786" s="51"/>
      <c r="D786" s="49"/>
      <c r="E786" s="49"/>
    </row>
    <row r="787" spans="2:5" x14ac:dyDescent="0.25">
      <c r="B787" s="51"/>
      <c r="C787" s="51"/>
      <c r="D787" s="49"/>
      <c r="E787" s="49"/>
    </row>
    <row r="788" spans="2:5" x14ac:dyDescent="0.25">
      <c r="B788" s="51"/>
      <c r="C788" s="51"/>
      <c r="D788" s="49"/>
      <c r="E788" s="49"/>
    </row>
    <row r="789" spans="2:5" x14ac:dyDescent="0.25">
      <c r="B789" s="51"/>
      <c r="C789" s="51"/>
      <c r="D789" s="49"/>
      <c r="E789" s="49"/>
    </row>
    <row r="790" spans="2:5" x14ac:dyDescent="0.25">
      <c r="B790" s="51"/>
      <c r="C790" s="51"/>
      <c r="D790" s="49"/>
      <c r="E790" s="49"/>
    </row>
    <row r="791" spans="2:5" x14ac:dyDescent="0.25">
      <c r="B791" s="51"/>
      <c r="C791" s="51"/>
      <c r="D791" s="49"/>
      <c r="E791" s="49"/>
    </row>
    <row r="792" spans="2:5" x14ac:dyDescent="0.25">
      <c r="B792" s="51"/>
      <c r="C792" s="51"/>
      <c r="D792" s="49"/>
      <c r="E792" s="49"/>
    </row>
    <row r="793" spans="2:5" x14ac:dyDescent="0.25">
      <c r="B793" s="51"/>
      <c r="C793" s="51"/>
      <c r="D793" s="49"/>
      <c r="E793" s="49"/>
    </row>
    <row r="794" spans="2:5" x14ac:dyDescent="0.25">
      <c r="B794" s="51"/>
      <c r="C794" s="51"/>
      <c r="D794" s="49"/>
      <c r="E794" s="49"/>
    </row>
    <row r="795" spans="2:5" x14ac:dyDescent="0.25">
      <c r="B795" s="51"/>
      <c r="C795" s="51"/>
      <c r="D795" s="49"/>
      <c r="E795" s="49"/>
    </row>
    <row r="796" spans="2:5" x14ac:dyDescent="0.25">
      <c r="B796" s="51"/>
      <c r="C796" s="51"/>
      <c r="D796" s="49"/>
      <c r="E796" s="49"/>
    </row>
    <row r="797" spans="2:5" x14ac:dyDescent="0.25">
      <c r="B797" s="51"/>
      <c r="C797" s="51"/>
      <c r="D797" s="49"/>
      <c r="E797" s="49"/>
    </row>
    <row r="798" spans="2:5" x14ac:dyDescent="0.25">
      <c r="B798" s="51"/>
      <c r="C798" s="51"/>
      <c r="D798" s="49"/>
      <c r="E798" s="49"/>
    </row>
    <row r="799" spans="2:5" x14ac:dyDescent="0.25">
      <c r="B799" s="51"/>
      <c r="C799" s="51"/>
      <c r="D799" s="49"/>
      <c r="E799" s="49"/>
    </row>
    <row r="800" spans="2:5" x14ac:dyDescent="0.25">
      <c r="B800" s="51"/>
      <c r="C800" s="51"/>
      <c r="D800" s="49"/>
      <c r="E800" s="49"/>
    </row>
    <row r="801" spans="2:5" x14ac:dyDescent="0.25">
      <c r="B801" s="51"/>
      <c r="C801" s="51"/>
      <c r="D801" s="49"/>
      <c r="E801" s="49"/>
    </row>
    <row r="802" spans="2:5" x14ac:dyDescent="0.25">
      <c r="B802" s="51"/>
      <c r="C802" s="51"/>
      <c r="D802" s="49"/>
      <c r="E802" s="49"/>
    </row>
    <row r="803" spans="2:5" x14ac:dyDescent="0.25">
      <c r="B803" s="51"/>
      <c r="C803" s="51"/>
      <c r="D803" s="49"/>
      <c r="E803" s="49"/>
    </row>
    <row r="804" spans="2:5" x14ac:dyDescent="0.25">
      <c r="B804" s="51"/>
      <c r="C804" s="51"/>
      <c r="D804" s="49"/>
      <c r="E804" s="49"/>
    </row>
    <row r="805" spans="2:5" x14ac:dyDescent="0.25">
      <c r="B805" s="51"/>
      <c r="C805" s="51"/>
      <c r="D805" s="49"/>
      <c r="E805" s="49"/>
    </row>
    <row r="806" spans="2:5" x14ac:dyDescent="0.25">
      <c r="B806" s="51"/>
      <c r="C806" s="51"/>
      <c r="D806" s="49"/>
      <c r="E806" s="49"/>
    </row>
    <row r="807" spans="2:5" x14ac:dyDescent="0.25">
      <c r="B807" s="51"/>
      <c r="C807" s="51"/>
      <c r="D807" s="49"/>
      <c r="E807" s="49"/>
    </row>
    <row r="808" spans="2:5" x14ac:dyDescent="0.25">
      <c r="B808" s="51"/>
      <c r="C808" s="51"/>
      <c r="D808" s="49"/>
      <c r="E808" s="49"/>
    </row>
    <row r="809" spans="2:5" x14ac:dyDescent="0.25">
      <c r="B809" s="51"/>
      <c r="C809" s="51"/>
      <c r="D809" s="49"/>
      <c r="E809" s="49"/>
    </row>
    <row r="810" spans="2:5" x14ac:dyDescent="0.25">
      <c r="B810" s="51"/>
      <c r="C810" s="51"/>
      <c r="D810" s="49"/>
      <c r="E810" s="49"/>
    </row>
    <row r="811" spans="2:5" x14ac:dyDescent="0.25">
      <c r="B811" s="51"/>
      <c r="C811" s="51"/>
      <c r="D811" s="49"/>
      <c r="E811" s="49"/>
    </row>
    <row r="812" spans="2:5" x14ac:dyDescent="0.25">
      <c r="B812" s="51"/>
      <c r="C812" s="51"/>
      <c r="D812" s="49"/>
      <c r="E812" s="49"/>
    </row>
    <row r="813" spans="2:5" x14ac:dyDescent="0.25">
      <c r="B813" s="51"/>
      <c r="C813" s="51"/>
      <c r="D813" s="49"/>
      <c r="E813" s="49"/>
    </row>
    <row r="814" spans="2:5" x14ac:dyDescent="0.25">
      <c r="B814" s="51"/>
      <c r="C814" s="51"/>
      <c r="D814" s="49"/>
      <c r="E814" s="49"/>
    </row>
    <row r="815" spans="2:5" x14ac:dyDescent="0.25">
      <c r="B815" s="51"/>
      <c r="C815" s="51"/>
      <c r="D815" s="49"/>
      <c r="E815" s="49"/>
    </row>
    <row r="816" spans="2:5" x14ac:dyDescent="0.25">
      <c r="B816" s="51"/>
      <c r="C816" s="51"/>
      <c r="D816" s="49"/>
      <c r="E816" s="49"/>
    </row>
    <row r="817" spans="2:5" x14ac:dyDescent="0.25">
      <c r="B817" s="51"/>
      <c r="C817" s="51"/>
      <c r="D817" s="49"/>
      <c r="E817" s="49"/>
    </row>
    <row r="818" spans="2:5" x14ac:dyDescent="0.25">
      <c r="B818" s="51"/>
      <c r="C818" s="51"/>
      <c r="D818" s="49"/>
      <c r="E818" s="49"/>
    </row>
    <row r="819" spans="2:5" x14ac:dyDescent="0.25">
      <c r="B819" s="51"/>
      <c r="C819" s="51"/>
      <c r="D819" s="49"/>
      <c r="E819" s="49"/>
    </row>
    <row r="820" spans="2:5" x14ac:dyDescent="0.25">
      <c r="B820" s="51"/>
      <c r="C820" s="51"/>
      <c r="D820" s="49"/>
      <c r="E820" s="49"/>
    </row>
    <row r="821" spans="2:5" x14ac:dyDescent="0.25">
      <c r="B821" s="51"/>
      <c r="C821" s="51"/>
      <c r="D821" s="49"/>
      <c r="E821" s="49"/>
    </row>
    <row r="822" spans="2:5" x14ac:dyDescent="0.25">
      <c r="B822" s="51"/>
      <c r="C822" s="51"/>
      <c r="D822" s="49"/>
      <c r="E822" s="49"/>
    </row>
    <row r="823" spans="2:5" x14ac:dyDescent="0.25">
      <c r="B823" s="51"/>
      <c r="C823" s="51"/>
      <c r="D823" s="49"/>
      <c r="E823" s="49"/>
    </row>
    <row r="824" spans="2:5" x14ac:dyDescent="0.25">
      <c r="B824" s="51"/>
      <c r="C824" s="51"/>
      <c r="D824" s="49"/>
      <c r="E824" s="49"/>
    </row>
    <row r="825" spans="2:5" x14ac:dyDescent="0.25">
      <c r="B825" s="51"/>
      <c r="C825" s="51"/>
      <c r="D825" s="49"/>
      <c r="E825" s="49"/>
    </row>
    <row r="826" spans="2:5" x14ac:dyDescent="0.25">
      <c r="B826" s="51"/>
      <c r="C826" s="51"/>
      <c r="D826" s="49"/>
      <c r="E826" s="49"/>
    </row>
    <row r="827" spans="2:5" x14ac:dyDescent="0.25">
      <c r="B827" s="51"/>
      <c r="C827" s="51"/>
      <c r="D827" s="49"/>
      <c r="E827" s="49"/>
    </row>
    <row r="828" spans="2:5" x14ac:dyDescent="0.25">
      <c r="B828" s="51"/>
      <c r="C828" s="51"/>
      <c r="D828" s="49"/>
      <c r="E828" s="49"/>
    </row>
    <row r="829" spans="2:5" x14ac:dyDescent="0.25">
      <c r="B829" s="51"/>
      <c r="C829" s="51"/>
      <c r="D829" s="49"/>
      <c r="E829" s="49"/>
    </row>
    <row r="830" spans="2:5" x14ac:dyDescent="0.25">
      <c r="B830" s="51"/>
      <c r="C830" s="51"/>
      <c r="D830" s="49"/>
      <c r="E830" s="49"/>
    </row>
    <row r="831" spans="2:5" x14ac:dyDescent="0.25">
      <c r="B831" s="51"/>
      <c r="C831" s="51"/>
      <c r="D831" s="49"/>
      <c r="E831" s="49"/>
    </row>
    <row r="832" spans="2:5" x14ac:dyDescent="0.25">
      <c r="B832" s="51"/>
      <c r="C832" s="51"/>
      <c r="D832" s="49"/>
      <c r="E832" s="49"/>
    </row>
    <row r="833" spans="2:5" x14ac:dyDescent="0.25">
      <c r="B833" s="51"/>
      <c r="C833" s="51"/>
      <c r="D833" s="49"/>
      <c r="E833" s="49"/>
    </row>
    <row r="834" spans="2:5" x14ac:dyDescent="0.25">
      <c r="B834" s="51"/>
      <c r="C834" s="51"/>
      <c r="D834" s="49"/>
      <c r="E834" s="49"/>
    </row>
    <row r="835" spans="2:5" x14ac:dyDescent="0.25">
      <c r="B835" s="51"/>
      <c r="C835" s="51"/>
      <c r="D835" s="49"/>
      <c r="E835" s="49"/>
    </row>
    <row r="836" spans="2:5" x14ac:dyDescent="0.25">
      <c r="B836" s="51"/>
      <c r="C836" s="51"/>
      <c r="D836" s="49"/>
      <c r="E836" s="49"/>
    </row>
    <row r="837" spans="2:5" x14ac:dyDescent="0.25">
      <c r="B837" s="51"/>
      <c r="C837" s="51"/>
      <c r="D837" s="49"/>
      <c r="E837" s="49"/>
    </row>
    <row r="838" spans="2:5" x14ac:dyDescent="0.25">
      <c r="B838" s="51"/>
      <c r="C838" s="51"/>
      <c r="D838" s="49"/>
      <c r="E838" s="49"/>
    </row>
    <row r="839" spans="2:5" x14ac:dyDescent="0.25">
      <c r="B839" s="51"/>
      <c r="C839" s="51"/>
      <c r="D839" s="49"/>
      <c r="E839" s="49"/>
    </row>
    <row r="840" spans="2:5" x14ac:dyDescent="0.25">
      <c r="B840" s="51"/>
      <c r="C840" s="51"/>
      <c r="D840" s="49"/>
      <c r="E840" s="49"/>
    </row>
    <row r="841" spans="2:5" x14ac:dyDescent="0.25">
      <c r="B841" s="51"/>
      <c r="C841" s="51"/>
      <c r="D841" s="49"/>
      <c r="E841" s="49"/>
    </row>
    <row r="842" spans="2:5" x14ac:dyDescent="0.25">
      <c r="B842" s="51"/>
      <c r="C842" s="51"/>
      <c r="D842" s="49"/>
      <c r="E842" s="49"/>
    </row>
    <row r="843" spans="2:5" x14ac:dyDescent="0.25">
      <c r="B843" s="51"/>
      <c r="C843" s="51"/>
      <c r="D843" s="49"/>
      <c r="E843" s="49"/>
    </row>
    <row r="844" spans="2:5" x14ac:dyDescent="0.25">
      <c r="B844" s="51"/>
      <c r="C844" s="51"/>
      <c r="D844" s="49"/>
      <c r="E844" s="49"/>
    </row>
    <row r="845" spans="2:5" x14ac:dyDescent="0.25">
      <c r="B845" s="51"/>
      <c r="C845" s="51"/>
      <c r="D845" s="49"/>
      <c r="E845" s="49"/>
    </row>
    <row r="846" spans="2:5" x14ac:dyDescent="0.25">
      <c r="B846" s="51"/>
      <c r="C846" s="51"/>
      <c r="D846" s="49"/>
      <c r="E846" s="49"/>
    </row>
    <row r="847" spans="2:5" x14ac:dyDescent="0.25">
      <c r="B847" s="51"/>
      <c r="C847" s="51"/>
      <c r="D847" s="49"/>
      <c r="E847" s="49"/>
    </row>
    <row r="848" spans="2:5" x14ac:dyDescent="0.25">
      <c r="B848" s="51"/>
      <c r="C848" s="51"/>
      <c r="D848" s="49"/>
      <c r="E848" s="49"/>
    </row>
    <row r="849" spans="2:5" x14ac:dyDescent="0.25">
      <c r="B849" s="51"/>
      <c r="C849" s="51"/>
      <c r="D849" s="49"/>
      <c r="E849" s="49"/>
    </row>
    <row r="850" spans="2:5" x14ac:dyDescent="0.25">
      <c r="B850" s="51"/>
      <c r="C850" s="51"/>
      <c r="D850" s="49"/>
      <c r="E850" s="49"/>
    </row>
    <row r="851" spans="2:5" x14ac:dyDescent="0.25">
      <c r="B851" s="51"/>
      <c r="C851" s="51"/>
      <c r="D851" s="49"/>
      <c r="E851" s="49"/>
    </row>
    <row r="852" spans="2:5" x14ac:dyDescent="0.25">
      <c r="B852" s="51"/>
      <c r="C852" s="51"/>
      <c r="D852" s="49"/>
      <c r="E852" s="49"/>
    </row>
    <row r="853" spans="2:5" x14ac:dyDescent="0.25">
      <c r="B853" s="51"/>
      <c r="C853" s="51"/>
      <c r="D853" s="49"/>
      <c r="E853" s="49"/>
    </row>
    <row r="854" spans="2:5" x14ac:dyDescent="0.25">
      <c r="B854" s="51"/>
      <c r="C854" s="51"/>
      <c r="D854" s="49"/>
      <c r="E854" s="49"/>
    </row>
    <row r="855" spans="2:5" x14ac:dyDescent="0.25">
      <c r="B855" s="51"/>
      <c r="C855" s="51"/>
      <c r="D855" s="49"/>
      <c r="E855" s="49"/>
    </row>
    <row r="856" spans="2:5" x14ac:dyDescent="0.25">
      <c r="B856" s="51"/>
      <c r="C856" s="51"/>
      <c r="D856" s="49"/>
      <c r="E856" s="49"/>
    </row>
    <row r="857" spans="2:5" x14ac:dyDescent="0.25">
      <c r="B857" s="51"/>
      <c r="C857" s="51"/>
      <c r="D857" s="49"/>
      <c r="E857" s="49"/>
    </row>
    <row r="858" spans="2:5" x14ac:dyDescent="0.25">
      <c r="B858" s="51"/>
      <c r="C858" s="51"/>
      <c r="D858" s="49"/>
      <c r="E858" s="49"/>
    </row>
    <row r="859" spans="2:5" x14ac:dyDescent="0.25">
      <c r="B859" s="51"/>
      <c r="C859" s="51"/>
      <c r="D859" s="49"/>
      <c r="E859" s="49"/>
    </row>
    <row r="860" spans="2:5" x14ac:dyDescent="0.25">
      <c r="B860" s="51"/>
      <c r="C860" s="51"/>
      <c r="D860" s="49"/>
      <c r="E860" s="49"/>
    </row>
    <row r="861" spans="2:5" x14ac:dyDescent="0.25">
      <c r="B861" s="51"/>
      <c r="C861" s="51"/>
      <c r="D861" s="49"/>
      <c r="E861" s="49"/>
    </row>
    <row r="862" spans="2:5" x14ac:dyDescent="0.25">
      <c r="B862" s="51"/>
      <c r="C862" s="51"/>
      <c r="D862" s="49"/>
      <c r="E862" s="49"/>
    </row>
    <row r="863" spans="2:5" x14ac:dyDescent="0.25">
      <c r="B863" s="51"/>
      <c r="C863" s="51"/>
      <c r="D863" s="49"/>
      <c r="E863" s="49"/>
    </row>
    <row r="864" spans="2:5" x14ac:dyDescent="0.25">
      <c r="B864" s="51"/>
      <c r="C864" s="51"/>
      <c r="D864" s="49"/>
      <c r="E864" s="49"/>
    </row>
    <row r="865" spans="2:5" x14ac:dyDescent="0.25">
      <c r="B865" s="51"/>
      <c r="C865" s="51"/>
      <c r="D865" s="49"/>
      <c r="E865" s="49"/>
    </row>
    <row r="866" spans="2:5" x14ac:dyDescent="0.25">
      <c r="B866" s="51"/>
      <c r="C866" s="51"/>
      <c r="D866" s="49"/>
      <c r="E866" s="49"/>
    </row>
    <row r="867" spans="2:5" x14ac:dyDescent="0.25">
      <c r="B867" s="51"/>
      <c r="C867" s="51"/>
      <c r="D867" s="49"/>
      <c r="E867" s="49"/>
    </row>
    <row r="868" spans="2:5" x14ac:dyDescent="0.25">
      <c r="B868" s="51"/>
      <c r="C868" s="51"/>
      <c r="D868" s="49"/>
      <c r="E868" s="49"/>
    </row>
    <row r="869" spans="2:5" x14ac:dyDescent="0.25">
      <c r="B869" s="51"/>
      <c r="C869" s="51"/>
      <c r="D869" s="49"/>
      <c r="E869" s="49"/>
    </row>
    <row r="870" spans="2:5" x14ac:dyDescent="0.25">
      <c r="B870" s="51"/>
      <c r="C870" s="51"/>
      <c r="D870" s="49"/>
      <c r="E870" s="49"/>
    </row>
    <row r="871" spans="2:5" x14ac:dyDescent="0.25">
      <c r="B871" s="51"/>
      <c r="C871" s="51"/>
      <c r="D871" s="49"/>
      <c r="E871" s="49"/>
    </row>
    <row r="872" spans="2:5" x14ac:dyDescent="0.25">
      <c r="B872" s="51"/>
      <c r="C872" s="51"/>
      <c r="D872" s="49"/>
      <c r="E872" s="49"/>
    </row>
    <row r="873" spans="2:5" x14ac:dyDescent="0.25">
      <c r="B873" s="51"/>
      <c r="C873" s="51"/>
      <c r="D873" s="49"/>
      <c r="E873" s="49"/>
    </row>
    <row r="874" spans="2:5" x14ac:dyDescent="0.25">
      <c r="B874" s="51"/>
      <c r="C874" s="51"/>
      <c r="D874" s="49"/>
      <c r="E874" s="49"/>
    </row>
    <row r="875" spans="2:5" x14ac:dyDescent="0.25">
      <c r="B875" s="51"/>
      <c r="C875" s="51"/>
      <c r="D875" s="49"/>
      <c r="E875" s="49"/>
    </row>
    <row r="876" spans="2:5" x14ac:dyDescent="0.25">
      <c r="B876" s="51"/>
      <c r="C876" s="51"/>
      <c r="D876" s="49"/>
      <c r="E876" s="49"/>
    </row>
    <row r="877" spans="2:5" x14ac:dyDescent="0.25">
      <c r="B877" s="51"/>
      <c r="C877" s="51"/>
      <c r="D877" s="49"/>
      <c r="E877" s="49"/>
    </row>
    <row r="878" spans="2:5" x14ac:dyDescent="0.25">
      <c r="B878" s="51"/>
      <c r="C878" s="51"/>
      <c r="D878" s="49"/>
      <c r="E878" s="49"/>
    </row>
    <row r="879" spans="2:5" x14ac:dyDescent="0.25">
      <c r="B879" s="51"/>
      <c r="C879" s="51"/>
      <c r="D879" s="49"/>
      <c r="E879" s="49"/>
    </row>
    <row r="880" spans="2:5" x14ac:dyDescent="0.25">
      <c r="B880" s="51"/>
      <c r="C880" s="51"/>
      <c r="D880" s="49"/>
      <c r="E880" s="49"/>
    </row>
    <row r="881" spans="2:5" x14ac:dyDescent="0.25">
      <c r="B881" s="51"/>
      <c r="C881" s="51"/>
      <c r="D881" s="49"/>
      <c r="E881" s="49"/>
    </row>
    <row r="882" spans="2:5" x14ac:dyDescent="0.25">
      <c r="B882" s="51"/>
      <c r="C882" s="51"/>
      <c r="D882" s="49"/>
      <c r="E882" s="49"/>
    </row>
    <row r="883" spans="2:5" x14ac:dyDescent="0.25">
      <c r="B883" s="51"/>
      <c r="C883" s="51"/>
      <c r="D883" s="49"/>
      <c r="E883" s="49"/>
    </row>
    <row r="884" spans="2:5" x14ac:dyDescent="0.25">
      <c r="B884" s="51"/>
      <c r="C884" s="51"/>
      <c r="D884" s="49"/>
      <c r="E884" s="49"/>
    </row>
    <row r="885" spans="2:5" x14ac:dyDescent="0.25">
      <c r="B885" s="51"/>
      <c r="C885" s="51"/>
      <c r="D885" s="49"/>
      <c r="E885" s="49"/>
    </row>
    <row r="886" spans="2:5" x14ac:dyDescent="0.25">
      <c r="B886" s="51"/>
      <c r="C886" s="51"/>
      <c r="D886" s="49"/>
      <c r="E886" s="49"/>
    </row>
    <row r="887" spans="2:5" x14ac:dyDescent="0.25">
      <c r="B887" s="51"/>
      <c r="C887" s="51"/>
      <c r="D887" s="49"/>
      <c r="E887" s="49"/>
    </row>
    <row r="888" spans="2:5" x14ac:dyDescent="0.25">
      <c r="B888" s="51"/>
      <c r="C888" s="51"/>
      <c r="D888" s="49"/>
      <c r="E888" s="49"/>
    </row>
    <row r="889" spans="2:5" x14ac:dyDescent="0.25">
      <c r="B889" s="51"/>
      <c r="C889" s="51"/>
      <c r="D889" s="49"/>
      <c r="E889" s="49"/>
    </row>
    <row r="890" spans="2:5" x14ac:dyDescent="0.25">
      <c r="B890" s="51"/>
      <c r="C890" s="51"/>
      <c r="D890" s="49"/>
      <c r="E890" s="49"/>
    </row>
    <row r="891" spans="2:5" x14ac:dyDescent="0.25">
      <c r="B891" s="51"/>
      <c r="C891" s="51"/>
      <c r="D891" s="49"/>
      <c r="E891" s="49"/>
    </row>
    <row r="892" spans="2:5" x14ac:dyDescent="0.25">
      <c r="B892" s="51"/>
      <c r="C892" s="51"/>
      <c r="D892" s="49"/>
      <c r="E892" s="49"/>
    </row>
    <row r="893" spans="2:5" x14ac:dyDescent="0.25">
      <c r="B893" s="51"/>
      <c r="C893" s="51"/>
      <c r="D893" s="49"/>
      <c r="E893" s="49"/>
    </row>
    <row r="894" spans="2:5" x14ac:dyDescent="0.25">
      <c r="B894" s="51"/>
      <c r="C894" s="51"/>
      <c r="D894" s="49"/>
      <c r="E894" s="49"/>
    </row>
    <row r="895" spans="2:5" x14ac:dyDescent="0.25">
      <c r="B895" s="51"/>
      <c r="C895" s="51"/>
      <c r="D895" s="49"/>
      <c r="E895" s="49"/>
    </row>
    <row r="896" spans="2:5" x14ac:dyDescent="0.25">
      <c r="B896" s="51"/>
      <c r="C896" s="51"/>
      <c r="D896" s="49"/>
      <c r="E896" s="49"/>
    </row>
    <row r="897" spans="2:5" x14ac:dyDescent="0.25">
      <c r="B897" s="51"/>
      <c r="C897" s="51"/>
      <c r="D897" s="49"/>
      <c r="E897" s="49"/>
    </row>
    <row r="898" spans="2:5" x14ac:dyDescent="0.25">
      <c r="B898" s="51"/>
      <c r="C898" s="51"/>
      <c r="D898" s="49"/>
      <c r="E898" s="49"/>
    </row>
    <row r="899" spans="2:5" x14ac:dyDescent="0.25">
      <c r="B899" s="51"/>
      <c r="C899" s="51"/>
      <c r="D899" s="49"/>
      <c r="E899" s="49"/>
    </row>
    <row r="900" spans="2:5" x14ac:dyDescent="0.25">
      <c r="B900" s="51"/>
      <c r="C900" s="51"/>
      <c r="D900" s="49"/>
      <c r="E900" s="49"/>
    </row>
    <row r="901" spans="2:5" x14ac:dyDescent="0.25">
      <c r="B901" s="51"/>
      <c r="C901" s="51"/>
      <c r="D901" s="49"/>
      <c r="E901" s="49"/>
    </row>
    <row r="902" spans="2:5" x14ac:dyDescent="0.25">
      <c r="B902" s="51"/>
      <c r="C902" s="51"/>
      <c r="D902" s="49"/>
      <c r="E902" s="49"/>
    </row>
    <row r="903" spans="2:5" x14ac:dyDescent="0.25">
      <c r="B903" s="51"/>
      <c r="C903" s="51"/>
      <c r="D903" s="49"/>
      <c r="E903" s="49"/>
    </row>
    <row r="904" spans="2:5" x14ac:dyDescent="0.25">
      <c r="B904" s="51"/>
      <c r="C904" s="51"/>
      <c r="D904" s="49"/>
      <c r="E904" s="49"/>
    </row>
    <row r="905" spans="2:5" x14ac:dyDescent="0.25">
      <c r="B905" s="51"/>
      <c r="C905" s="51"/>
      <c r="D905" s="49"/>
      <c r="E905" s="49"/>
    </row>
    <row r="906" spans="2:5" x14ac:dyDescent="0.25">
      <c r="B906" s="51"/>
      <c r="C906" s="51"/>
      <c r="D906" s="49"/>
      <c r="E906" s="49"/>
    </row>
    <row r="907" spans="2:5" x14ac:dyDescent="0.25">
      <c r="B907" s="51"/>
      <c r="C907" s="51"/>
      <c r="D907" s="49"/>
      <c r="E907" s="49"/>
    </row>
    <row r="908" spans="2:5" x14ac:dyDescent="0.25">
      <c r="B908" s="51"/>
      <c r="C908" s="51"/>
      <c r="D908" s="49"/>
      <c r="E908" s="49"/>
    </row>
    <row r="909" spans="2:5" x14ac:dyDescent="0.25">
      <c r="B909" s="51"/>
      <c r="C909" s="51"/>
      <c r="D909" s="49"/>
      <c r="E909" s="49"/>
    </row>
    <row r="910" spans="2:5" x14ac:dyDescent="0.25">
      <c r="B910" s="51"/>
      <c r="C910" s="51"/>
      <c r="D910" s="49"/>
      <c r="E910" s="49"/>
    </row>
    <row r="911" spans="2:5" x14ac:dyDescent="0.25">
      <c r="B911" s="51"/>
      <c r="C911" s="51"/>
      <c r="D911" s="49"/>
      <c r="E911" s="49"/>
    </row>
    <row r="912" spans="2:5" x14ac:dyDescent="0.25">
      <c r="B912" s="51"/>
      <c r="C912" s="51"/>
      <c r="D912" s="49"/>
      <c r="E912" s="49"/>
    </row>
    <row r="913" spans="2:5" x14ac:dyDescent="0.25">
      <c r="B913" s="51"/>
      <c r="C913" s="51"/>
      <c r="D913" s="49"/>
      <c r="E913" s="49"/>
    </row>
    <row r="914" spans="2:5" x14ac:dyDescent="0.25">
      <c r="B914" s="51"/>
      <c r="C914" s="51"/>
      <c r="D914" s="49"/>
      <c r="E914" s="49"/>
    </row>
    <row r="915" spans="2:5" x14ac:dyDescent="0.25">
      <c r="B915" s="51"/>
      <c r="C915" s="51"/>
      <c r="D915" s="49"/>
      <c r="E915" s="49"/>
    </row>
    <row r="916" spans="2:5" x14ac:dyDescent="0.25">
      <c r="B916" s="51"/>
      <c r="C916" s="51"/>
      <c r="D916" s="49"/>
      <c r="E916" s="49"/>
    </row>
    <row r="917" spans="2:5" x14ac:dyDescent="0.25">
      <c r="B917" s="51"/>
      <c r="C917" s="51"/>
      <c r="D917" s="49"/>
      <c r="E917" s="49"/>
    </row>
    <row r="918" spans="2:5" x14ac:dyDescent="0.25">
      <c r="B918" s="51"/>
      <c r="C918" s="51"/>
      <c r="D918" s="49"/>
      <c r="E918" s="49"/>
    </row>
    <row r="919" spans="2:5" x14ac:dyDescent="0.25">
      <c r="B919" s="51"/>
      <c r="C919" s="51"/>
      <c r="D919" s="49"/>
      <c r="E919" s="49"/>
    </row>
    <row r="920" spans="2:5" x14ac:dyDescent="0.25">
      <c r="B920" s="51"/>
      <c r="C920" s="51"/>
      <c r="D920" s="49"/>
      <c r="E920" s="49"/>
    </row>
    <row r="921" spans="2:5" x14ac:dyDescent="0.25">
      <c r="B921" s="51"/>
      <c r="C921" s="51"/>
      <c r="D921" s="49"/>
      <c r="E921" s="49"/>
    </row>
    <row r="922" spans="2:5" x14ac:dyDescent="0.25">
      <c r="B922" s="51"/>
      <c r="C922" s="51"/>
      <c r="D922" s="49"/>
      <c r="E922" s="49"/>
    </row>
    <row r="923" spans="2:5" x14ac:dyDescent="0.25">
      <c r="B923" s="51"/>
      <c r="C923" s="51"/>
      <c r="D923" s="49"/>
      <c r="E923" s="49"/>
    </row>
    <row r="924" spans="2:5" x14ac:dyDescent="0.25">
      <c r="B924" s="51"/>
      <c r="C924" s="51"/>
      <c r="D924" s="49"/>
      <c r="E924" s="49"/>
    </row>
    <row r="925" spans="2:5" x14ac:dyDescent="0.25">
      <c r="B925" s="51"/>
      <c r="C925" s="51"/>
      <c r="D925" s="49"/>
      <c r="E925" s="49"/>
    </row>
    <row r="926" spans="2:5" x14ac:dyDescent="0.25">
      <c r="B926" s="51"/>
      <c r="C926" s="51"/>
      <c r="D926" s="49"/>
      <c r="E926" s="49"/>
    </row>
    <row r="927" spans="2:5" x14ac:dyDescent="0.25">
      <c r="B927" s="51"/>
      <c r="C927" s="51"/>
      <c r="D927" s="49"/>
      <c r="E927" s="49"/>
    </row>
    <row r="928" spans="2:5" x14ac:dyDescent="0.25">
      <c r="B928" s="51"/>
      <c r="C928" s="51"/>
      <c r="D928" s="49"/>
      <c r="E928" s="49"/>
    </row>
    <row r="929" spans="2:5" x14ac:dyDescent="0.25">
      <c r="B929" s="51"/>
      <c r="C929" s="51"/>
      <c r="D929" s="49"/>
      <c r="E929" s="49"/>
    </row>
    <row r="930" spans="2:5" x14ac:dyDescent="0.25">
      <c r="B930" s="51"/>
      <c r="C930" s="51"/>
      <c r="D930" s="49"/>
      <c r="E930" s="49"/>
    </row>
    <row r="931" spans="2:5" x14ac:dyDescent="0.25">
      <c r="B931" s="51"/>
      <c r="C931" s="51"/>
      <c r="D931" s="49"/>
      <c r="E931" s="49"/>
    </row>
    <row r="932" spans="2:5" x14ac:dyDescent="0.25">
      <c r="B932" s="51"/>
      <c r="C932" s="51"/>
      <c r="D932" s="49"/>
      <c r="E932" s="49"/>
    </row>
    <row r="933" spans="2:5" x14ac:dyDescent="0.25">
      <c r="B933" s="51"/>
      <c r="C933" s="51"/>
      <c r="D933" s="49"/>
      <c r="E933" s="49"/>
    </row>
    <row r="934" spans="2:5" x14ac:dyDescent="0.25">
      <c r="B934" s="51"/>
      <c r="C934" s="51"/>
      <c r="D934" s="49"/>
      <c r="E934" s="49"/>
    </row>
    <row r="935" spans="2:5" x14ac:dyDescent="0.25">
      <c r="B935" s="51"/>
      <c r="C935" s="51"/>
      <c r="D935" s="49"/>
      <c r="E935" s="49"/>
    </row>
    <row r="936" spans="2:5" x14ac:dyDescent="0.25">
      <c r="B936" s="51"/>
      <c r="C936" s="51"/>
      <c r="D936" s="49"/>
      <c r="E936" s="49"/>
    </row>
    <row r="937" spans="2:5" x14ac:dyDescent="0.25">
      <c r="B937" s="51"/>
      <c r="C937" s="51"/>
      <c r="D937" s="49"/>
      <c r="E937" s="49"/>
    </row>
    <row r="938" spans="2:5" x14ac:dyDescent="0.25">
      <c r="B938" s="51"/>
      <c r="C938" s="51"/>
      <c r="D938" s="49"/>
      <c r="E938" s="49"/>
    </row>
    <row r="939" spans="2:5" x14ac:dyDescent="0.25">
      <c r="B939" s="51"/>
      <c r="C939" s="51"/>
      <c r="D939" s="49"/>
      <c r="E939" s="49"/>
    </row>
    <row r="940" spans="2:5" x14ac:dyDescent="0.25">
      <c r="B940" s="51"/>
      <c r="C940" s="51"/>
      <c r="D940" s="49"/>
      <c r="E940" s="49"/>
    </row>
    <row r="941" spans="2:5" x14ac:dyDescent="0.25">
      <c r="B941" s="51"/>
      <c r="C941" s="51"/>
      <c r="D941" s="49"/>
      <c r="E941" s="49"/>
    </row>
    <row r="942" spans="2:5" x14ac:dyDescent="0.25">
      <c r="B942" s="51"/>
      <c r="C942" s="51"/>
      <c r="D942" s="49"/>
      <c r="E942" s="49"/>
    </row>
    <row r="943" spans="2:5" x14ac:dyDescent="0.25">
      <c r="B943" s="51"/>
      <c r="C943" s="51"/>
      <c r="D943" s="49"/>
      <c r="E943" s="49"/>
    </row>
    <row r="944" spans="2:5" x14ac:dyDescent="0.25">
      <c r="B944" s="51"/>
      <c r="C944" s="51"/>
      <c r="D944" s="49"/>
      <c r="E944" s="49"/>
    </row>
    <row r="945" spans="2:5" x14ac:dyDescent="0.25">
      <c r="B945" s="51"/>
      <c r="C945" s="51"/>
      <c r="D945" s="49"/>
      <c r="E945" s="49"/>
    </row>
    <row r="946" spans="2:5" x14ac:dyDescent="0.25">
      <c r="B946" s="51"/>
      <c r="C946" s="51"/>
      <c r="D946" s="49"/>
      <c r="E946" s="49"/>
    </row>
    <row r="947" spans="2:5" x14ac:dyDescent="0.25">
      <c r="B947" s="51"/>
      <c r="C947" s="51"/>
      <c r="D947" s="49"/>
      <c r="E947" s="49"/>
    </row>
    <row r="948" spans="2:5" x14ac:dyDescent="0.25">
      <c r="B948" s="51"/>
      <c r="C948" s="51"/>
      <c r="D948" s="49"/>
      <c r="E948" s="49"/>
    </row>
    <row r="949" spans="2:5" x14ac:dyDescent="0.25">
      <c r="B949" s="51"/>
      <c r="C949" s="51"/>
      <c r="D949" s="49"/>
      <c r="E949" s="49"/>
    </row>
    <row r="950" spans="2:5" x14ac:dyDescent="0.25">
      <c r="B950" s="51"/>
      <c r="C950" s="51"/>
      <c r="D950" s="49"/>
      <c r="E950" s="49"/>
    </row>
    <row r="951" spans="2:5" x14ac:dyDescent="0.25">
      <c r="B951" s="51"/>
      <c r="C951" s="51"/>
      <c r="D951" s="49"/>
      <c r="E951" s="49"/>
    </row>
    <row r="952" spans="2:5" x14ac:dyDescent="0.25">
      <c r="B952" s="51"/>
      <c r="C952" s="51"/>
      <c r="D952" s="49"/>
      <c r="E952" s="49"/>
    </row>
    <row r="953" spans="2:5" x14ac:dyDescent="0.25">
      <c r="B953" s="51"/>
      <c r="C953" s="51"/>
      <c r="D953" s="49"/>
      <c r="E953" s="49"/>
    </row>
    <row r="954" spans="2:5" x14ac:dyDescent="0.25">
      <c r="B954" s="51"/>
      <c r="C954" s="51"/>
      <c r="D954" s="49"/>
      <c r="E954" s="49"/>
    </row>
    <row r="955" spans="2:5" x14ac:dyDescent="0.25">
      <c r="B955" s="51"/>
      <c r="C955" s="51"/>
      <c r="D955" s="49"/>
      <c r="E955" s="49"/>
    </row>
    <row r="956" spans="2:5" x14ac:dyDescent="0.25">
      <c r="B956" s="51"/>
      <c r="C956" s="51"/>
      <c r="D956" s="49"/>
      <c r="E956" s="49"/>
    </row>
    <row r="957" spans="2:5" x14ac:dyDescent="0.25">
      <c r="B957" s="51"/>
      <c r="C957" s="51"/>
      <c r="D957" s="49"/>
      <c r="E957" s="49"/>
    </row>
    <row r="958" spans="2:5" x14ac:dyDescent="0.25">
      <c r="B958" s="51"/>
      <c r="C958" s="51"/>
      <c r="D958" s="49"/>
      <c r="E958" s="49"/>
    </row>
    <row r="959" spans="2:5" x14ac:dyDescent="0.25">
      <c r="B959" s="51"/>
      <c r="C959" s="51"/>
      <c r="D959" s="49"/>
      <c r="E959" s="49"/>
    </row>
    <row r="960" spans="2:5" x14ac:dyDescent="0.25">
      <c r="B960" s="51"/>
      <c r="C960" s="51"/>
      <c r="D960" s="49"/>
      <c r="E960" s="49"/>
    </row>
    <row r="961" spans="2:5" x14ac:dyDescent="0.25">
      <c r="B961" s="51"/>
      <c r="C961" s="51"/>
      <c r="D961" s="49"/>
      <c r="E961" s="49"/>
    </row>
    <row r="962" spans="2:5" x14ac:dyDescent="0.25">
      <c r="B962" s="51"/>
      <c r="C962" s="51"/>
      <c r="D962" s="49"/>
      <c r="E962" s="49"/>
    </row>
    <row r="963" spans="2:5" x14ac:dyDescent="0.25">
      <c r="B963" s="51"/>
      <c r="C963" s="51"/>
      <c r="D963" s="49"/>
      <c r="E963" s="49"/>
    </row>
    <row r="964" spans="2:5" x14ac:dyDescent="0.25">
      <c r="B964" s="51"/>
      <c r="C964" s="51"/>
      <c r="D964" s="49"/>
      <c r="E964" s="49"/>
    </row>
    <row r="965" spans="2:5" x14ac:dyDescent="0.25">
      <c r="B965" s="51"/>
      <c r="C965" s="51"/>
      <c r="D965" s="49"/>
      <c r="E965" s="49"/>
    </row>
    <row r="966" spans="2:5" x14ac:dyDescent="0.25">
      <c r="B966" s="51"/>
      <c r="C966" s="51"/>
      <c r="D966" s="49"/>
      <c r="E966" s="49"/>
    </row>
    <row r="967" spans="2:5" x14ac:dyDescent="0.25">
      <c r="B967" s="51"/>
      <c r="C967" s="51"/>
      <c r="D967" s="49"/>
      <c r="E967" s="49"/>
    </row>
    <row r="968" spans="2:5" x14ac:dyDescent="0.25">
      <c r="B968" s="51"/>
      <c r="C968" s="51"/>
      <c r="D968" s="49"/>
      <c r="E968" s="49"/>
    </row>
    <row r="969" spans="2:5" x14ac:dyDescent="0.25">
      <c r="B969" s="51"/>
      <c r="C969" s="51"/>
      <c r="D969" s="49"/>
      <c r="E969" s="49"/>
    </row>
    <row r="970" spans="2:5" x14ac:dyDescent="0.25">
      <c r="B970" s="51"/>
      <c r="C970" s="51"/>
      <c r="D970" s="49"/>
      <c r="E970" s="49"/>
    </row>
    <row r="971" spans="2:5" x14ac:dyDescent="0.25">
      <c r="B971" s="51"/>
      <c r="C971" s="51"/>
      <c r="D971" s="49"/>
      <c r="E971" s="49"/>
    </row>
    <row r="972" spans="2:5" x14ac:dyDescent="0.25">
      <c r="B972" s="51"/>
      <c r="C972" s="51"/>
      <c r="D972" s="49"/>
      <c r="E972" s="49"/>
    </row>
    <row r="973" spans="2:5" x14ac:dyDescent="0.25">
      <c r="B973" s="51"/>
      <c r="C973" s="51"/>
      <c r="D973" s="49"/>
      <c r="E973" s="49"/>
    </row>
    <row r="974" spans="2:5" x14ac:dyDescent="0.25">
      <c r="B974" s="51"/>
      <c r="C974" s="51"/>
      <c r="D974" s="49"/>
      <c r="E974" s="49"/>
    </row>
    <row r="975" spans="2:5" x14ac:dyDescent="0.25">
      <c r="B975" s="51"/>
      <c r="C975" s="51"/>
      <c r="D975" s="49"/>
      <c r="E975" s="49"/>
    </row>
    <row r="976" spans="2:5" x14ac:dyDescent="0.25">
      <c r="B976" s="51"/>
      <c r="C976" s="51"/>
      <c r="D976" s="49"/>
      <c r="E976" s="49"/>
    </row>
    <row r="977" spans="2:5" x14ac:dyDescent="0.25">
      <c r="B977" s="51"/>
      <c r="C977" s="51"/>
      <c r="D977" s="49"/>
      <c r="E977" s="49"/>
    </row>
    <row r="978" spans="2:5" x14ac:dyDescent="0.25">
      <c r="B978" s="51"/>
      <c r="C978" s="51"/>
      <c r="D978" s="49"/>
      <c r="E978" s="49"/>
    </row>
    <row r="979" spans="2:5" x14ac:dyDescent="0.25">
      <c r="B979" s="51"/>
      <c r="C979" s="51"/>
      <c r="D979" s="49"/>
      <c r="E979" s="49"/>
    </row>
    <row r="980" spans="2:5" x14ac:dyDescent="0.25">
      <c r="B980" s="51"/>
      <c r="C980" s="51"/>
      <c r="D980" s="49"/>
      <c r="E980" s="49"/>
    </row>
    <row r="981" spans="2:5" x14ac:dyDescent="0.25">
      <c r="B981" s="51"/>
      <c r="C981" s="51"/>
      <c r="D981" s="49"/>
      <c r="E981" s="49"/>
    </row>
    <row r="982" spans="2:5" x14ac:dyDescent="0.25">
      <c r="B982" s="51"/>
      <c r="C982" s="51"/>
      <c r="D982" s="49"/>
      <c r="E982" s="49"/>
    </row>
    <row r="983" spans="2:5" x14ac:dyDescent="0.25">
      <c r="B983" s="51"/>
      <c r="C983" s="51"/>
      <c r="D983" s="49"/>
      <c r="E983" s="49"/>
    </row>
    <row r="984" spans="2:5" x14ac:dyDescent="0.25">
      <c r="B984" s="51"/>
      <c r="C984" s="51"/>
      <c r="D984" s="49"/>
      <c r="E984" s="49"/>
    </row>
    <row r="985" spans="2:5" x14ac:dyDescent="0.25">
      <c r="B985" s="51"/>
      <c r="C985" s="51"/>
      <c r="D985" s="49"/>
      <c r="E985" s="49"/>
    </row>
    <row r="986" spans="2:5" x14ac:dyDescent="0.25">
      <c r="B986" s="51"/>
      <c r="C986" s="51"/>
      <c r="D986" s="49"/>
      <c r="E986" s="49"/>
    </row>
    <row r="987" spans="2:5" x14ac:dyDescent="0.25">
      <c r="B987" s="51"/>
      <c r="C987" s="51"/>
      <c r="D987" s="49"/>
      <c r="E987" s="49"/>
    </row>
    <row r="988" spans="2:5" x14ac:dyDescent="0.25">
      <c r="B988" s="51"/>
      <c r="C988" s="51"/>
      <c r="D988" s="49"/>
      <c r="E988" s="49"/>
    </row>
    <row r="989" spans="2:5" x14ac:dyDescent="0.25">
      <c r="B989" s="51"/>
      <c r="C989" s="51"/>
      <c r="D989" s="49"/>
      <c r="E989" s="49"/>
    </row>
    <row r="990" spans="2:5" x14ac:dyDescent="0.25">
      <c r="B990" s="51"/>
      <c r="C990" s="51"/>
      <c r="D990" s="49"/>
      <c r="E990" s="49"/>
    </row>
    <row r="991" spans="2:5" x14ac:dyDescent="0.25">
      <c r="B991" s="51"/>
      <c r="C991" s="51"/>
      <c r="D991" s="49"/>
      <c r="E991" s="49"/>
    </row>
    <row r="992" spans="2:5" x14ac:dyDescent="0.25">
      <c r="B992" s="51"/>
      <c r="C992" s="51"/>
      <c r="D992" s="49"/>
      <c r="E992" s="49"/>
    </row>
    <row r="993" spans="2:5" x14ac:dyDescent="0.25">
      <c r="B993" s="51"/>
      <c r="C993" s="51"/>
      <c r="D993" s="49"/>
      <c r="E993" s="49"/>
    </row>
    <row r="994" spans="2:5" x14ac:dyDescent="0.25">
      <c r="B994" s="51"/>
      <c r="C994" s="51"/>
      <c r="D994" s="49"/>
      <c r="E994" s="49"/>
    </row>
    <row r="995" spans="2:5" x14ac:dyDescent="0.25">
      <c r="B995" s="51"/>
      <c r="C995" s="51"/>
      <c r="D995" s="49"/>
      <c r="E995" s="49"/>
    </row>
    <row r="996" spans="2:5" x14ac:dyDescent="0.25">
      <c r="B996" s="51"/>
      <c r="C996" s="51"/>
      <c r="D996" s="49"/>
      <c r="E996" s="49"/>
    </row>
    <row r="997" spans="2:5" x14ac:dyDescent="0.25">
      <c r="B997" s="51"/>
      <c r="C997" s="51"/>
      <c r="D997" s="49"/>
      <c r="E997" s="49"/>
    </row>
    <row r="998" spans="2:5" x14ac:dyDescent="0.25">
      <c r="B998" s="51"/>
      <c r="C998" s="51"/>
      <c r="D998" s="49"/>
      <c r="E998" s="49"/>
    </row>
    <row r="999" spans="2:5" x14ac:dyDescent="0.25">
      <c r="B999" s="51"/>
      <c r="C999" s="51"/>
      <c r="D999" s="49"/>
      <c r="E999" s="49"/>
    </row>
    <row r="1000" spans="2:5" x14ac:dyDescent="0.25">
      <c r="B1000" s="51"/>
      <c r="C1000" s="51"/>
      <c r="D1000" s="49"/>
      <c r="E1000" s="49"/>
    </row>
    <row r="1001" spans="2:5" x14ac:dyDescent="0.25">
      <c r="B1001" s="51"/>
      <c r="C1001" s="51"/>
      <c r="D1001" s="49"/>
      <c r="E1001" s="49"/>
    </row>
    <row r="1002" spans="2:5" x14ac:dyDescent="0.25">
      <c r="B1002" s="51"/>
      <c r="C1002" s="51"/>
      <c r="D1002" s="49"/>
      <c r="E1002" s="49"/>
    </row>
    <row r="1003" spans="2:5" x14ac:dyDescent="0.25">
      <c r="B1003" s="51"/>
      <c r="C1003" s="51"/>
      <c r="D1003" s="49"/>
      <c r="E1003" s="49"/>
    </row>
    <row r="1004" spans="2:5" x14ac:dyDescent="0.25">
      <c r="B1004" s="51"/>
      <c r="C1004" s="51"/>
      <c r="D1004" s="49"/>
      <c r="E1004" s="49"/>
    </row>
    <row r="1005" spans="2:5" x14ac:dyDescent="0.25">
      <c r="B1005" s="51"/>
      <c r="C1005" s="51"/>
      <c r="D1005" s="49"/>
      <c r="E1005" s="49"/>
    </row>
    <row r="1006" spans="2:5" x14ac:dyDescent="0.25">
      <c r="B1006" s="51"/>
      <c r="C1006" s="51"/>
      <c r="D1006" s="49"/>
      <c r="E1006" s="49"/>
    </row>
    <row r="1007" spans="2:5" x14ac:dyDescent="0.25">
      <c r="B1007" s="51"/>
      <c r="C1007" s="51"/>
      <c r="D1007" s="49"/>
      <c r="E1007" s="49"/>
    </row>
    <row r="1008" spans="2:5" x14ac:dyDescent="0.25">
      <c r="B1008" s="51"/>
      <c r="C1008" s="51"/>
      <c r="D1008" s="49"/>
      <c r="E1008" s="49"/>
    </row>
    <row r="1009" spans="2:5" x14ac:dyDescent="0.25">
      <c r="B1009" s="51"/>
      <c r="C1009" s="51"/>
      <c r="D1009" s="49"/>
      <c r="E1009" s="49"/>
    </row>
    <row r="1010" spans="2:5" x14ac:dyDescent="0.25">
      <c r="B1010" s="51"/>
      <c r="C1010" s="51"/>
      <c r="D1010" s="49"/>
      <c r="E1010" s="49"/>
    </row>
    <row r="1011" spans="2:5" x14ac:dyDescent="0.25">
      <c r="B1011" s="51"/>
      <c r="C1011" s="51"/>
      <c r="D1011" s="49"/>
      <c r="E1011" s="49"/>
    </row>
    <row r="1012" spans="2:5" x14ac:dyDescent="0.25">
      <c r="B1012" s="51"/>
      <c r="C1012" s="51"/>
      <c r="D1012" s="49"/>
      <c r="E1012" s="49"/>
    </row>
    <row r="1013" spans="2:5" x14ac:dyDescent="0.25">
      <c r="B1013" s="51"/>
      <c r="C1013" s="51"/>
      <c r="D1013" s="49"/>
      <c r="E1013" s="49"/>
    </row>
    <row r="1014" spans="2:5" x14ac:dyDescent="0.25">
      <c r="B1014" s="51"/>
      <c r="C1014" s="51"/>
      <c r="D1014" s="49"/>
      <c r="E1014" s="49"/>
    </row>
    <row r="1015" spans="2:5" x14ac:dyDescent="0.25">
      <c r="B1015" s="51"/>
      <c r="C1015" s="51"/>
      <c r="D1015" s="49"/>
      <c r="E1015" s="49"/>
    </row>
    <row r="1016" spans="2:5" x14ac:dyDescent="0.25">
      <c r="B1016" s="51"/>
      <c r="C1016" s="51"/>
      <c r="D1016" s="49"/>
      <c r="E1016" s="49"/>
    </row>
    <row r="1017" spans="2:5" x14ac:dyDescent="0.25">
      <c r="B1017" s="51"/>
      <c r="C1017" s="51"/>
      <c r="D1017" s="49"/>
      <c r="E1017" s="49"/>
    </row>
    <row r="1018" spans="2:5" x14ac:dyDescent="0.25">
      <c r="B1018" s="51"/>
      <c r="C1018" s="51"/>
      <c r="D1018" s="49"/>
      <c r="E1018" s="49"/>
    </row>
    <row r="1019" spans="2:5" x14ac:dyDescent="0.25">
      <c r="B1019" s="51"/>
      <c r="C1019" s="51"/>
      <c r="D1019" s="49"/>
      <c r="E1019" s="49"/>
    </row>
    <row r="1020" spans="2:5" x14ac:dyDescent="0.25">
      <c r="B1020" s="51"/>
      <c r="C1020" s="51"/>
      <c r="D1020" s="49"/>
      <c r="E1020" s="49"/>
    </row>
    <row r="1021" spans="2:5" x14ac:dyDescent="0.25">
      <c r="B1021" s="51"/>
      <c r="C1021" s="51"/>
      <c r="D1021" s="49"/>
      <c r="E1021" s="49"/>
    </row>
    <row r="1022" spans="2:5" x14ac:dyDescent="0.25">
      <c r="B1022" s="51"/>
      <c r="C1022" s="51"/>
      <c r="D1022" s="49"/>
      <c r="E1022" s="49"/>
    </row>
    <row r="1023" spans="2:5" x14ac:dyDescent="0.25">
      <c r="B1023" s="51"/>
      <c r="C1023" s="51"/>
      <c r="D1023" s="49"/>
      <c r="E1023" s="49"/>
    </row>
    <row r="1024" spans="2:5" x14ac:dyDescent="0.25">
      <c r="B1024" s="51"/>
      <c r="C1024" s="51"/>
      <c r="D1024" s="49"/>
      <c r="E1024" s="49"/>
    </row>
    <row r="1025" spans="2:5" x14ac:dyDescent="0.25">
      <c r="B1025" s="51"/>
      <c r="C1025" s="51"/>
      <c r="D1025" s="49"/>
      <c r="E1025" s="49"/>
    </row>
    <row r="1026" spans="2:5" x14ac:dyDescent="0.25">
      <c r="B1026" s="51"/>
      <c r="C1026" s="51"/>
      <c r="D1026" s="49"/>
      <c r="E1026" s="49"/>
    </row>
    <row r="1027" spans="2:5" x14ac:dyDescent="0.25">
      <c r="B1027" s="51"/>
      <c r="C1027" s="51"/>
      <c r="D1027" s="49"/>
      <c r="E1027" s="49"/>
    </row>
    <row r="1028" spans="2:5" x14ac:dyDescent="0.25">
      <c r="B1028" s="51"/>
      <c r="C1028" s="51"/>
      <c r="D1028" s="49"/>
      <c r="E1028" s="49"/>
    </row>
    <row r="1029" spans="2:5" x14ac:dyDescent="0.25">
      <c r="B1029" s="51"/>
      <c r="C1029" s="51"/>
      <c r="D1029" s="49"/>
      <c r="E1029" s="49"/>
    </row>
    <row r="1030" spans="2:5" x14ac:dyDescent="0.25">
      <c r="B1030" s="51"/>
      <c r="C1030" s="51"/>
      <c r="D1030" s="49"/>
      <c r="E1030" s="49"/>
    </row>
    <row r="1031" spans="2:5" x14ac:dyDescent="0.25">
      <c r="B1031" s="51"/>
      <c r="C1031" s="51"/>
      <c r="D1031" s="49"/>
      <c r="E1031" s="49"/>
    </row>
    <row r="1032" spans="2:5" x14ac:dyDescent="0.25">
      <c r="B1032" s="51"/>
      <c r="C1032" s="51"/>
      <c r="D1032" s="49"/>
      <c r="E1032" s="49"/>
    </row>
    <row r="1033" spans="2:5" x14ac:dyDescent="0.25">
      <c r="B1033" s="51"/>
      <c r="C1033" s="51"/>
      <c r="D1033" s="49"/>
      <c r="E1033" s="49"/>
    </row>
    <row r="1034" spans="2:5" x14ac:dyDescent="0.25">
      <c r="B1034" s="51"/>
      <c r="C1034" s="51"/>
      <c r="D1034" s="49"/>
      <c r="E1034" s="49"/>
    </row>
    <row r="1035" spans="2:5" x14ac:dyDescent="0.25">
      <c r="B1035" s="51"/>
      <c r="C1035" s="51"/>
      <c r="D1035" s="49"/>
      <c r="E1035" s="49"/>
    </row>
    <row r="1036" spans="2:5" x14ac:dyDescent="0.25">
      <c r="B1036" s="51"/>
      <c r="C1036" s="51"/>
      <c r="D1036" s="49"/>
      <c r="E1036" s="49"/>
    </row>
    <row r="1037" spans="2:5" x14ac:dyDescent="0.25">
      <c r="B1037" s="51"/>
      <c r="C1037" s="51"/>
      <c r="D1037" s="49"/>
      <c r="E1037" s="49"/>
    </row>
    <row r="1038" spans="2:5" x14ac:dyDescent="0.25">
      <c r="B1038" s="51"/>
      <c r="C1038" s="51"/>
      <c r="D1038" s="49"/>
      <c r="E1038" s="49"/>
    </row>
    <row r="1039" spans="2:5" x14ac:dyDescent="0.25">
      <c r="B1039" s="51"/>
      <c r="C1039" s="51"/>
      <c r="D1039" s="49"/>
      <c r="E1039" s="49"/>
    </row>
    <row r="1040" spans="2:5" x14ac:dyDescent="0.25">
      <c r="B1040" s="51"/>
      <c r="C1040" s="51"/>
      <c r="D1040" s="49"/>
      <c r="E1040" s="49"/>
    </row>
    <row r="1041" spans="2:5" x14ac:dyDescent="0.25">
      <c r="B1041" s="51"/>
      <c r="C1041" s="51"/>
      <c r="D1041" s="49"/>
      <c r="E1041" s="49"/>
    </row>
    <row r="1042" spans="2:5" x14ac:dyDescent="0.25">
      <c r="B1042" s="51"/>
      <c r="C1042" s="51"/>
      <c r="D1042" s="49"/>
      <c r="E1042" s="49"/>
    </row>
    <row r="1043" spans="2:5" x14ac:dyDescent="0.25">
      <c r="B1043" s="51"/>
      <c r="C1043" s="51"/>
      <c r="D1043" s="49"/>
      <c r="E1043" s="49"/>
    </row>
    <row r="1044" spans="2:5" x14ac:dyDescent="0.25">
      <c r="B1044" s="51"/>
      <c r="C1044" s="51"/>
      <c r="D1044" s="49"/>
      <c r="E1044" s="49"/>
    </row>
    <row r="1045" spans="2:5" x14ac:dyDescent="0.25">
      <c r="B1045" s="51"/>
      <c r="C1045" s="51"/>
      <c r="D1045" s="49"/>
      <c r="E1045" s="49"/>
    </row>
    <row r="1046" spans="2:5" x14ac:dyDescent="0.25">
      <c r="B1046" s="51"/>
      <c r="C1046" s="51"/>
      <c r="D1046" s="49"/>
      <c r="E1046" s="49"/>
    </row>
    <row r="1047" spans="2:5" x14ac:dyDescent="0.25">
      <c r="B1047" s="51"/>
      <c r="C1047" s="51"/>
      <c r="D1047" s="49"/>
      <c r="E1047" s="49"/>
    </row>
    <row r="1048" spans="2:5" x14ac:dyDescent="0.25">
      <c r="B1048" s="51"/>
      <c r="C1048" s="51"/>
      <c r="D1048" s="49"/>
      <c r="E1048" s="49"/>
    </row>
    <row r="1049" spans="2:5" x14ac:dyDescent="0.25">
      <c r="B1049" s="51"/>
      <c r="C1049" s="51"/>
      <c r="D1049" s="49"/>
      <c r="E1049" s="49"/>
    </row>
    <row r="1050" spans="2:5" x14ac:dyDescent="0.25">
      <c r="B1050" s="51"/>
      <c r="C1050" s="51"/>
      <c r="D1050" s="49"/>
      <c r="E1050" s="49"/>
    </row>
    <row r="1051" spans="2:5" x14ac:dyDescent="0.25">
      <c r="B1051" s="51"/>
      <c r="C1051" s="51"/>
      <c r="D1051" s="49"/>
      <c r="E1051" s="49"/>
    </row>
    <row r="1052" spans="2:5" x14ac:dyDescent="0.25">
      <c r="B1052" s="51"/>
      <c r="C1052" s="51"/>
      <c r="D1052" s="49"/>
      <c r="E1052" s="49"/>
    </row>
    <row r="1053" spans="2:5" x14ac:dyDescent="0.25">
      <c r="B1053" s="51"/>
      <c r="C1053" s="51"/>
      <c r="D1053" s="49"/>
      <c r="E1053" s="49"/>
    </row>
    <row r="1054" spans="2:5" x14ac:dyDescent="0.25">
      <c r="B1054" s="51"/>
      <c r="C1054" s="51"/>
      <c r="D1054" s="49"/>
      <c r="E1054" s="49"/>
    </row>
    <row r="1055" spans="2:5" x14ac:dyDescent="0.25">
      <c r="B1055" s="51"/>
      <c r="C1055" s="51"/>
      <c r="D1055" s="49"/>
      <c r="E1055" s="49"/>
    </row>
    <row r="1056" spans="2:5" x14ac:dyDescent="0.25">
      <c r="B1056" s="51"/>
      <c r="C1056" s="51"/>
      <c r="D1056" s="49"/>
      <c r="E1056" s="49"/>
    </row>
    <row r="1057" spans="2:5" x14ac:dyDescent="0.25">
      <c r="B1057" s="51"/>
      <c r="C1057" s="51"/>
      <c r="D1057" s="49"/>
      <c r="E1057" s="49"/>
    </row>
    <row r="1058" spans="2:5" x14ac:dyDescent="0.25">
      <c r="B1058" s="51"/>
      <c r="C1058" s="51"/>
      <c r="D1058" s="49"/>
      <c r="E1058" s="49"/>
    </row>
    <row r="1059" spans="2:5" x14ac:dyDescent="0.25">
      <c r="B1059" s="51"/>
      <c r="C1059" s="51"/>
      <c r="D1059" s="49"/>
      <c r="E1059" s="49"/>
    </row>
    <row r="1060" spans="2:5" x14ac:dyDescent="0.25">
      <c r="B1060" s="51"/>
      <c r="C1060" s="51"/>
      <c r="D1060" s="49"/>
      <c r="E1060" s="49"/>
    </row>
    <row r="1061" spans="2:5" x14ac:dyDescent="0.25">
      <c r="B1061" s="51"/>
      <c r="C1061" s="51"/>
      <c r="D1061" s="49"/>
      <c r="E1061" s="49"/>
    </row>
    <row r="1062" spans="2:5" x14ac:dyDescent="0.25">
      <c r="B1062" s="51"/>
      <c r="C1062" s="51"/>
      <c r="D1062" s="49"/>
      <c r="E1062" s="49"/>
    </row>
    <row r="1063" spans="2:5" x14ac:dyDescent="0.25">
      <c r="B1063" s="51"/>
      <c r="C1063" s="51"/>
      <c r="D1063" s="49"/>
      <c r="E1063" s="49"/>
    </row>
    <row r="1064" spans="2:5" x14ac:dyDescent="0.25">
      <c r="B1064" s="51"/>
      <c r="C1064" s="51"/>
      <c r="D1064" s="49"/>
      <c r="E1064" s="49"/>
    </row>
    <row r="1065" spans="2:5" x14ac:dyDescent="0.25">
      <c r="B1065" s="51"/>
      <c r="C1065" s="51"/>
      <c r="D1065" s="49"/>
      <c r="E1065" s="49"/>
    </row>
    <row r="1066" spans="2:5" x14ac:dyDescent="0.25">
      <c r="B1066" s="51"/>
      <c r="C1066" s="51"/>
      <c r="D1066" s="49"/>
      <c r="E1066" s="49"/>
    </row>
    <row r="1067" spans="2:5" x14ac:dyDescent="0.25">
      <c r="B1067" s="51"/>
      <c r="C1067" s="51"/>
      <c r="D1067" s="49"/>
      <c r="E1067" s="49"/>
    </row>
    <row r="1068" spans="2:5" x14ac:dyDescent="0.25">
      <c r="B1068" s="51"/>
      <c r="C1068" s="51"/>
      <c r="D1068" s="49"/>
      <c r="E1068" s="49"/>
    </row>
    <row r="1069" spans="2:5" x14ac:dyDescent="0.25">
      <c r="B1069" s="51"/>
      <c r="C1069" s="51"/>
      <c r="D1069" s="49"/>
      <c r="E1069" s="49"/>
    </row>
    <row r="1070" spans="2:5" x14ac:dyDescent="0.25">
      <c r="B1070" s="51"/>
      <c r="C1070" s="51"/>
      <c r="D1070" s="49"/>
      <c r="E1070" s="49"/>
    </row>
    <row r="1071" spans="2:5" x14ac:dyDescent="0.25">
      <c r="B1071" s="51"/>
      <c r="C1071" s="51"/>
      <c r="D1071" s="49"/>
      <c r="E1071" s="49"/>
    </row>
    <row r="1072" spans="2:5" x14ac:dyDescent="0.25">
      <c r="B1072" s="51"/>
      <c r="C1072" s="51"/>
      <c r="D1072" s="49"/>
      <c r="E1072" s="49"/>
    </row>
    <row r="1073" spans="2:5" x14ac:dyDescent="0.25">
      <c r="B1073" s="51"/>
      <c r="C1073" s="51"/>
      <c r="D1073" s="49"/>
      <c r="E1073" s="49"/>
    </row>
    <row r="1074" spans="2:5" x14ac:dyDescent="0.25">
      <c r="B1074" s="51"/>
      <c r="C1074" s="51"/>
      <c r="D1074" s="49"/>
      <c r="E1074" s="49"/>
    </row>
    <row r="1075" spans="2:5" x14ac:dyDescent="0.25">
      <c r="B1075" s="51"/>
      <c r="C1075" s="51"/>
      <c r="D1075" s="49"/>
      <c r="E1075" s="49"/>
    </row>
    <row r="1076" spans="2:5" x14ac:dyDescent="0.25">
      <c r="B1076" s="51"/>
      <c r="C1076" s="51"/>
      <c r="D1076" s="49"/>
      <c r="E1076" s="49"/>
    </row>
    <row r="1077" spans="2:5" x14ac:dyDescent="0.25">
      <c r="B1077" s="51"/>
      <c r="C1077" s="51"/>
      <c r="D1077" s="49"/>
      <c r="E1077" s="49"/>
    </row>
    <row r="1078" spans="2:5" x14ac:dyDescent="0.25">
      <c r="B1078" s="51"/>
      <c r="C1078" s="51"/>
      <c r="D1078" s="49"/>
      <c r="E1078" s="49"/>
    </row>
    <row r="1079" spans="2:5" x14ac:dyDescent="0.25">
      <c r="B1079" s="51"/>
      <c r="C1079" s="51"/>
      <c r="D1079" s="49"/>
      <c r="E1079" s="49"/>
    </row>
    <row r="1080" spans="2:5" x14ac:dyDescent="0.25">
      <c r="B1080" s="51"/>
      <c r="C1080" s="51"/>
      <c r="D1080" s="49"/>
      <c r="E1080" s="49"/>
    </row>
    <row r="1081" spans="2:5" x14ac:dyDescent="0.25">
      <c r="B1081" s="51"/>
      <c r="C1081" s="51"/>
      <c r="D1081" s="49"/>
      <c r="E1081" s="49"/>
    </row>
    <row r="1082" spans="2:5" x14ac:dyDescent="0.25">
      <c r="B1082" s="51"/>
      <c r="C1082" s="51"/>
      <c r="D1082" s="49"/>
      <c r="E1082" s="49"/>
    </row>
    <row r="1083" spans="2:5" x14ac:dyDescent="0.25">
      <c r="B1083" s="51"/>
      <c r="C1083" s="51"/>
      <c r="D1083" s="49"/>
      <c r="E1083" s="49"/>
    </row>
    <row r="1084" spans="2:5" x14ac:dyDescent="0.25">
      <c r="B1084" s="51"/>
      <c r="C1084" s="51"/>
      <c r="D1084" s="49"/>
      <c r="E1084" s="49"/>
    </row>
    <row r="1085" spans="2:5" x14ac:dyDescent="0.25">
      <c r="B1085" s="51"/>
      <c r="C1085" s="51"/>
      <c r="D1085" s="49"/>
      <c r="E1085" s="49"/>
    </row>
    <row r="1086" spans="2:5" x14ac:dyDescent="0.25">
      <c r="B1086" s="51"/>
      <c r="C1086" s="51"/>
      <c r="D1086" s="49"/>
      <c r="E1086" s="49"/>
    </row>
    <row r="1087" spans="2:5" x14ac:dyDescent="0.25">
      <c r="B1087" s="51"/>
      <c r="C1087" s="51"/>
      <c r="D1087" s="49"/>
      <c r="E1087" s="49"/>
    </row>
    <row r="1088" spans="2:5" x14ac:dyDescent="0.25">
      <c r="B1088" s="51"/>
      <c r="C1088" s="51"/>
      <c r="D1088" s="49"/>
      <c r="E1088" s="49"/>
    </row>
    <row r="1089" spans="2:5" x14ac:dyDescent="0.25">
      <c r="B1089" s="51"/>
      <c r="C1089" s="51"/>
      <c r="D1089" s="49"/>
      <c r="E1089" s="49"/>
    </row>
    <row r="1090" spans="2:5" x14ac:dyDescent="0.25">
      <c r="B1090" s="51"/>
      <c r="C1090" s="51"/>
      <c r="D1090" s="49"/>
      <c r="E1090" s="49"/>
    </row>
    <row r="1091" spans="2:5" x14ac:dyDescent="0.25">
      <c r="B1091" s="51"/>
      <c r="C1091" s="51"/>
      <c r="D1091" s="49"/>
      <c r="E1091" s="49"/>
    </row>
    <row r="1092" spans="2:5" x14ac:dyDescent="0.25">
      <c r="B1092" s="51"/>
      <c r="C1092" s="51"/>
      <c r="D1092" s="49"/>
      <c r="E1092" s="49"/>
    </row>
    <row r="1093" spans="2:5" x14ac:dyDescent="0.25">
      <c r="B1093" s="51"/>
      <c r="C1093" s="51"/>
      <c r="D1093" s="49"/>
      <c r="E1093" s="49"/>
    </row>
    <row r="1094" spans="2:5" x14ac:dyDescent="0.25">
      <c r="B1094" s="51"/>
      <c r="C1094" s="51"/>
      <c r="D1094" s="49"/>
      <c r="E1094" s="49"/>
    </row>
    <row r="1095" spans="2:5" x14ac:dyDescent="0.25">
      <c r="B1095" s="51"/>
      <c r="C1095" s="51"/>
      <c r="D1095" s="49"/>
      <c r="E1095" s="49"/>
    </row>
    <row r="1096" spans="2:5" x14ac:dyDescent="0.25">
      <c r="B1096" s="51"/>
      <c r="C1096" s="51"/>
      <c r="D1096" s="49"/>
      <c r="E1096" s="49"/>
    </row>
    <row r="1097" spans="2:5" x14ac:dyDescent="0.25">
      <c r="B1097" s="51"/>
      <c r="C1097" s="51"/>
      <c r="D1097" s="49"/>
      <c r="E1097" s="49"/>
    </row>
    <row r="1098" spans="2:5" x14ac:dyDescent="0.25">
      <c r="B1098" s="51"/>
      <c r="C1098" s="51"/>
      <c r="D1098" s="49"/>
      <c r="E1098" s="49"/>
    </row>
    <row r="1099" spans="2:5" x14ac:dyDescent="0.25">
      <c r="B1099" s="51"/>
      <c r="C1099" s="51"/>
      <c r="D1099" s="49"/>
      <c r="E1099" s="49"/>
    </row>
    <row r="1100" spans="2:5" x14ac:dyDescent="0.25">
      <c r="B1100" s="51"/>
      <c r="C1100" s="51"/>
      <c r="D1100" s="49"/>
      <c r="E1100" s="49"/>
    </row>
    <row r="1101" spans="2:5" x14ac:dyDescent="0.25">
      <c r="B1101" s="51"/>
      <c r="C1101" s="51"/>
      <c r="D1101" s="49"/>
      <c r="E1101" s="49"/>
    </row>
    <row r="1102" spans="2:5" x14ac:dyDescent="0.25">
      <c r="B1102" s="51"/>
      <c r="C1102" s="51"/>
      <c r="D1102" s="49"/>
      <c r="E1102" s="49"/>
    </row>
    <row r="1103" spans="2:5" x14ac:dyDescent="0.25">
      <c r="B1103" s="51"/>
      <c r="C1103" s="51"/>
      <c r="D1103" s="49"/>
      <c r="E1103" s="49"/>
    </row>
    <row r="1104" spans="2:5" x14ac:dyDescent="0.25">
      <c r="B1104" s="51"/>
      <c r="C1104" s="51"/>
      <c r="D1104" s="49"/>
      <c r="E1104" s="49"/>
    </row>
    <row r="1105" spans="2:5" x14ac:dyDescent="0.25">
      <c r="B1105" s="51"/>
      <c r="C1105" s="51"/>
      <c r="D1105" s="49"/>
      <c r="E1105" s="49"/>
    </row>
    <row r="1106" spans="2:5" x14ac:dyDescent="0.25">
      <c r="B1106" s="51"/>
      <c r="C1106" s="51"/>
      <c r="D1106" s="49"/>
      <c r="E1106" s="49"/>
    </row>
    <row r="1107" spans="2:5" x14ac:dyDescent="0.25">
      <c r="B1107" s="51"/>
      <c r="C1107" s="51"/>
      <c r="D1107" s="49"/>
      <c r="E1107" s="49"/>
    </row>
    <row r="1108" spans="2:5" x14ac:dyDescent="0.25">
      <c r="B1108" s="51"/>
      <c r="C1108" s="51"/>
      <c r="D1108" s="49"/>
      <c r="E1108" s="49"/>
    </row>
    <row r="1109" spans="2:5" x14ac:dyDescent="0.25">
      <c r="B1109" s="51"/>
      <c r="C1109" s="51"/>
      <c r="D1109" s="49"/>
      <c r="E1109" s="49"/>
    </row>
    <row r="1110" spans="2:5" x14ac:dyDescent="0.25">
      <c r="B1110" s="51"/>
      <c r="C1110" s="51"/>
      <c r="D1110" s="49"/>
      <c r="E1110" s="49"/>
    </row>
    <row r="1111" spans="2:5" x14ac:dyDescent="0.25">
      <c r="B1111" s="51"/>
      <c r="C1111" s="51"/>
      <c r="D1111" s="49"/>
      <c r="E1111" s="49"/>
    </row>
    <row r="1112" spans="2:5" x14ac:dyDescent="0.25">
      <c r="B1112" s="51"/>
      <c r="C1112" s="51"/>
      <c r="D1112" s="49"/>
      <c r="E1112" s="49"/>
    </row>
    <row r="1113" spans="2:5" x14ac:dyDescent="0.25">
      <c r="B1113" s="51"/>
      <c r="C1113" s="51"/>
      <c r="D1113" s="49"/>
      <c r="E1113" s="49"/>
    </row>
    <row r="1114" spans="2:5" x14ac:dyDescent="0.25">
      <c r="B1114" s="51"/>
      <c r="C1114" s="51"/>
      <c r="D1114" s="49"/>
      <c r="E1114" s="49"/>
    </row>
    <row r="1115" spans="2:5" x14ac:dyDescent="0.25">
      <c r="B1115" s="51"/>
      <c r="C1115" s="51"/>
      <c r="D1115" s="49"/>
      <c r="E1115" s="49"/>
    </row>
    <row r="1116" spans="2:5" x14ac:dyDescent="0.25">
      <c r="B1116" s="51"/>
      <c r="C1116" s="51"/>
      <c r="D1116" s="49"/>
      <c r="E1116" s="49"/>
    </row>
    <row r="1117" spans="2:5" x14ac:dyDescent="0.25">
      <c r="B1117" s="51"/>
      <c r="C1117" s="51"/>
      <c r="D1117" s="49"/>
      <c r="E1117" s="49"/>
    </row>
    <row r="1118" spans="2:5" x14ac:dyDescent="0.25">
      <c r="B1118" s="51"/>
      <c r="C1118" s="51"/>
      <c r="D1118" s="49"/>
      <c r="E1118" s="49"/>
    </row>
    <row r="1119" spans="2:5" x14ac:dyDescent="0.25">
      <c r="B1119" s="51"/>
      <c r="C1119" s="51"/>
      <c r="D1119" s="49"/>
      <c r="E1119" s="49"/>
    </row>
    <row r="1120" spans="2:5" x14ac:dyDescent="0.25">
      <c r="B1120" s="51"/>
      <c r="C1120" s="51"/>
      <c r="D1120" s="49"/>
      <c r="E1120" s="49"/>
    </row>
    <row r="1121" spans="2:5" x14ac:dyDescent="0.25">
      <c r="B1121" s="51"/>
      <c r="C1121" s="51"/>
      <c r="D1121" s="49"/>
      <c r="E1121" s="49"/>
    </row>
    <row r="1122" spans="2:5" x14ac:dyDescent="0.25">
      <c r="B1122" s="51"/>
      <c r="C1122" s="51"/>
      <c r="D1122" s="49"/>
      <c r="E1122" s="49"/>
    </row>
    <row r="1123" spans="2:5" x14ac:dyDescent="0.25">
      <c r="B1123" s="51"/>
      <c r="C1123" s="51"/>
      <c r="D1123" s="49"/>
      <c r="E1123" s="49"/>
    </row>
    <row r="1124" spans="2:5" x14ac:dyDescent="0.25">
      <c r="B1124" s="51"/>
      <c r="C1124" s="51"/>
      <c r="D1124" s="49"/>
      <c r="E1124" s="49"/>
    </row>
    <row r="1125" spans="2:5" x14ac:dyDescent="0.25">
      <c r="B1125" s="51"/>
      <c r="C1125" s="51"/>
      <c r="D1125" s="49"/>
      <c r="E1125" s="49"/>
    </row>
    <row r="1126" spans="2:5" x14ac:dyDescent="0.25">
      <c r="B1126" s="51"/>
      <c r="C1126" s="51"/>
      <c r="D1126" s="49"/>
      <c r="E1126" s="49"/>
    </row>
    <row r="1127" spans="2:5" x14ac:dyDescent="0.25">
      <c r="B1127" s="51"/>
      <c r="C1127" s="51"/>
      <c r="D1127" s="49"/>
      <c r="E1127" s="49"/>
    </row>
    <row r="1128" spans="2:5" x14ac:dyDescent="0.25">
      <c r="B1128" s="51"/>
      <c r="C1128" s="51"/>
      <c r="D1128" s="49"/>
      <c r="E1128" s="49"/>
    </row>
    <row r="1129" spans="2:5" x14ac:dyDescent="0.25">
      <c r="B1129" s="51"/>
      <c r="C1129" s="51"/>
      <c r="D1129" s="49"/>
      <c r="E1129" s="49"/>
    </row>
    <row r="1130" spans="2:5" x14ac:dyDescent="0.25">
      <c r="B1130" s="51"/>
      <c r="C1130" s="51"/>
      <c r="D1130" s="49"/>
      <c r="E1130" s="49"/>
    </row>
    <row r="1131" spans="2:5" x14ac:dyDescent="0.25">
      <c r="B1131" s="51"/>
      <c r="C1131" s="51"/>
      <c r="D1131" s="49"/>
      <c r="E1131" s="49"/>
    </row>
    <row r="1132" spans="2:5" x14ac:dyDescent="0.25">
      <c r="B1132" s="51"/>
      <c r="C1132" s="51"/>
      <c r="D1132" s="49"/>
      <c r="E1132" s="49"/>
    </row>
    <row r="1133" spans="2:5" x14ac:dyDescent="0.25">
      <c r="B1133" s="51"/>
      <c r="C1133" s="51"/>
      <c r="D1133" s="49"/>
      <c r="E1133" s="49"/>
    </row>
    <row r="1134" spans="2:5" x14ac:dyDescent="0.25">
      <c r="B1134" s="51"/>
      <c r="C1134" s="51"/>
      <c r="D1134" s="49"/>
      <c r="E1134" s="49"/>
    </row>
    <row r="1135" spans="2:5" x14ac:dyDescent="0.25">
      <c r="B1135" s="51"/>
      <c r="C1135" s="51"/>
      <c r="D1135" s="49"/>
      <c r="E1135" s="49"/>
    </row>
    <row r="1136" spans="2:5" x14ac:dyDescent="0.25">
      <c r="B1136" s="51"/>
      <c r="C1136" s="51"/>
      <c r="D1136" s="49"/>
      <c r="E1136" s="49"/>
    </row>
    <row r="1137" spans="2:5" x14ac:dyDescent="0.25">
      <c r="B1137" s="51"/>
      <c r="C1137" s="51"/>
      <c r="D1137" s="49"/>
      <c r="E1137" s="49"/>
    </row>
    <row r="1138" spans="2:5" x14ac:dyDescent="0.25">
      <c r="B1138" s="51"/>
      <c r="C1138" s="51"/>
      <c r="D1138" s="49"/>
      <c r="E1138" s="49"/>
    </row>
    <row r="1139" spans="2:5" x14ac:dyDescent="0.25">
      <c r="B1139" s="51"/>
      <c r="C1139" s="51"/>
      <c r="D1139" s="49"/>
      <c r="E1139" s="49"/>
    </row>
    <row r="1140" spans="2:5" x14ac:dyDescent="0.25">
      <c r="B1140" s="51"/>
      <c r="C1140" s="51"/>
      <c r="D1140" s="49"/>
      <c r="E1140" s="49"/>
    </row>
    <row r="1141" spans="2:5" x14ac:dyDescent="0.25">
      <c r="B1141" s="51"/>
      <c r="C1141" s="51"/>
      <c r="D1141" s="49"/>
      <c r="E1141" s="49"/>
    </row>
    <row r="1142" spans="2:5" x14ac:dyDescent="0.25">
      <c r="B1142" s="51"/>
      <c r="C1142" s="51"/>
      <c r="D1142" s="49"/>
      <c r="E1142" s="49"/>
    </row>
    <row r="1143" spans="2:5" x14ac:dyDescent="0.25">
      <c r="B1143" s="51"/>
      <c r="C1143" s="51"/>
      <c r="D1143" s="49"/>
      <c r="E1143" s="49"/>
    </row>
    <row r="1144" spans="2:5" x14ac:dyDescent="0.25">
      <c r="B1144" s="51"/>
      <c r="C1144" s="51"/>
      <c r="D1144" s="49"/>
      <c r="E1144" s="49"/>
    </row>
    <row r="1145" spans="2:5" x14ac:dyDescent="0.25">
      <c r="B1145" s="51"/>
      <c r="C1145" s="51"/>
      <c r="D1145" s="49"/>
      <c r="E1145" s="49"/>
    </row>
    <row r="1146" spans="2:5" x14ac:dyDescent="0.25">
      <c r="B1146" s="51"/>
      <c r="C1146" s="51"/>
      <c r="D1146" s="49"/>
      <c r="E1146" s="49"/>
    </row>
    <row r="1147" spans="2:5" x14ac:dyDescent="0.25">
      <c r="B1147" s="51"/>
      <c r="C1147" s="51"/>
      <c r="D1147" s="49"/>
      <c r="E1147" s="49"/>
    </row>
    <row r="1148" spans="2:5" x14ac:dyDescent="0.25">
      <c r="B1148" s="51"/>
      <c r="C1148" s="51"/>
      <c r="D1148" s="49"/>
      <c r="E1148" s="49"/>
    </row>
    <row r="1149" spans="2:5" x14ac:dyDescent="0.25">
      <c r="B1149" s="51"/>
      <c r="C1149" s="51"/>
      <c r="D1149" s="49"/>
      <c r="E1149" s="49"/>
    </row>
    <row r="1150" spans="2:5" x14ac:dyDescent="0.25">
      <c r="B1150" s="51"/>
      <c r="C1150" s="51"/>
      <c r="D1150" s="49"/>
      <c r="E1150" s="49"/>
    </row>
    <row r="1151" spans="2:5" x14ac:dyDescent="0.25">
      <c r="B1151" s="51"/>
      <c r="C1151" s="51"/>
      <c r="D1151" s="49"/>
      <c r="E1151" s="49"/>
    </row>
    <row r="1152" spans="2:5" x14ac:dyDescent="0.25">
      <c r="B1152" s="51"/>
      <c r="C1152" s="51"/>
      <c r="D1152" s="49"/>
      <c r="E1152" s="49"/>
    </row>
    <row r="1153" spans="2:5" x14ac:dyDescent="0.25">
      <c r="B1153" s="51"/>
      <c r="C1153" s="51"/>
      <c r="D1153" s="49"/>
      <c r="E1153" s="49"/>
    </row>
    <row r="1154" spans="2:5" x14ac:dyDescent="0.25">
      <c r="B1154" s="51"/>
      <c r="C1154" s="51"/>
      <c r="D1154" s="49"/>
      <c r="E1154" s="49"/>
    </row>
    <row r="1155" spans="2:5" x14ac:dyDescent="0.25">
      <c r="B1155" s="51"/>
      <c r="C1155" s="51"/>
      <c r="D1155" s="49"/>
      <c r="E1155" s="49"/>
    </row>
    <row r="1156" spans="2:5" x14ac:dyDescent="0.25">
      <c r="B1156" s="51"/>
      <c r="C1156" s="51"/>
      <c r="D1156" s="49"/>
      <c r="E1156" s="49"/>
    </row>
    <row r="1157" spans="2:5" x14ac:dyDescent="0.25">
      <c r="B1157" s="51"/>
      <c r="C1157" s="51"/>
      <c r="D1157" s="49"/>
      <c r="E1157" s="49"/>
    </row>
    <row r="1158" spans="2:5" x14ac:dyDescent="0.25">
      <c r="B1158" s="51"/>
      <c r="C1158" s="51"/>
      <c r="D1158" s="49"/>
      <c r="E1158" s="49"/>
    </row>
    <row r="1159" spans="2:5" x14ac:dyDescent="0.25">
      <c r="B1159" s="51"/>
      <c r="C1159" s="51"/>
      <c r="D1159" s="49"/>
      <c r="E1159" s="49"/>
    </row>
    <row r="1160" spans="2:5" x14ac:dyDescent="0.25">
      <c r="B1160" s="51"/>
      <c r="C1160" s="51"/>
      <c r="D1160" s="49"/>
      <c r="E1160" s="49"/>
    </row>
    <row r="1161" spans="2:5" x14ac:dyDescent="0.25">
      <c r="B1161" s="51"/>
      <c r="C1161" s="51"/>
      <c r="D1161" s="49"/>
      <c r="E1161" s="49"/>
    </row>
    <row r="1162" spans="2:5" x14ac:dyDescent="0.25">
      <c r="B1162" s="51"/>
      <c r="C1162" s="51"/>
      <c r="D1162" s="49"/>
      <c r="E1162" s="49"/>
    </row>
    <row r="1163" spans="2:5" x14ac:dyDescent="0.25">
      <c r="B1163" s="51"/>
      <c r="C1163" s="51"/>
      <c r="D1163" s="49"/>
      <c r="E1163" s="49"/>
    </row>
    <row r="1164" spans="2:5" x14ac:dyDescent="0.25">
      <c r="B1164" s="51"/>
      <c r="C1164" s="51"/>
      <c r="D1164" s="49"/>
      <c r="E1164" s="49"/>
    </row>
    <row r="1165" spans="2:5" x14ac:dyDescent="0.25">
      <c r="B1165" s="51"/>
      <c r="C1165" s="51"/>
      <c r="D1165" s="49"/>
      <c r="E1165" s="49"/>
    </row>
    <row r="1166" spans="2:5" x14ac:dyDescent="0.25">
      <c r="B1166" s="51"/>
      <c r="C1166" s="51"/>
      <c r="D1166" s="49"/>
      <c r="E1166" s="49"/>
    </row>
    <row r="1167" spans="2:5" x14ac:dyDescent="0.25">
      <c r="B1167" s="51"/>
      <c r="C1167" s="51"/>
      <c r="D1167" s="49"/>
      <c r="E1167" s="49"/>
    </row>
    <row r="1168" spans="2:5" x14ac:dyDescent="0.25">
      <c r="B1168" s="51"/>
      <c r="C1168" s="51"/>
      <c r="D1168" s="49"/>
      <c r="E1168" s="49"/>
    </row>
    <row r="1169" spans="2:5" x14ac:dyDescent="0.25">
      <c r="B1169" s="51"/>
      <c r="C1169" s="51"/>
      <c r="D1169" s="49"/>
      <c r="E1169" s="49"/>
    </row>
    <row r="1170" spans="2:5" x14ac:dyDescent="0.25">
      <c r="B1170" s="51"/>
      <c r="C1170" s="51"/>
      <c r="D1170" s="49"/>
      <c r="E1170" s="49"/>
    </row>
    <row r="1171" spans="2:5" x14ac:dyDescent="0.25">
      <c r="B1171" s="51"/>
      <c r="C1171" s="51"/>
      <c r="D1171" s="49"/>
      <c r="E1171" s="49"/>
    </row>
    <row r="1172" spans="2:5" x14ac:dyDescent="0.25">
      <c r="B1172" s="51"/>
      <c r="C1172" s="51"/>
      <c r="D1172" s="49"/>
      <c r="E1172" s="49"/>
    </row>
    <row r="1173" spans="2:5" x14ac:dyDescent="0.25">
      <c r="B1173" s="51"/>
      <c r="C1173" s="51"/>
      <c r="D1173" s="49"/>
      <c r="E1173" s="49"/>
    </row>
    <row r="1174" spans="2:5" x14ac:dyDescent="0.25">
      <c r="B1174" s="51"/>
      <c r="C1174" s="51"/>
      <c r="D1174" s="49"/>
      <c r="E1174" s="49"/>
    </row>
    <row r="1175" spans="2:5" x14ac:dyDescent="0.25">
      <c r="B1175" s="51"/>
      <c r="C1175" s="51"/>
      <c r="D1175" s="49"/>
      <c r="E1175" s="49"/>
    </row>
    <row r="1176" spans="2:5" x14ac:dyDescent="0.25">
      <c r="B1176" s="51"/>
      <c r="C1176" s="51"/>
      <c r="D1176" s="49"/>
      <c r="E1176" s="49"/>
    </row>
    <row r="1177" spans="2:5" x14ac:dyDescent="0.25">
      <c r="B1177" s="51"/>
      <c r="C1177" s="51"/>
      <c r="D1177" s="49"/>
      <c r="E1177" s="49"/>
    </row>
    <row r="1178" spans="2:5" x14ac:dyDescent="0.25">
      <c r="B1178" s="51"/>
      <c r="C1178" s="51"/>
      <c r="D1178" s="49"/>
      <c r="E1178" s="49"/>
    </row>
    <row r="1179" spans="2:5" x14ac:dyDescent="0.25">
      <c r="B1179" s="51"/>
      <c r="C1179" s="51"/>
      <c r="D1179" s="49"/>
      <c r="E1179" s="49"/>
    </row>
    <row r="1180" spans="2:5" x14ac:dyDescent="0.25">
      <c r="B1180" s="51"/>
      <c r="C1180" s="51"/>
      <c r="D1180" s="49"/>
      <c r="E1180" s="49"/>
    </row>
    <row r="1181" spans="2:5" x14ac:dyDescent="0.25">
      <c r="B1181" s="51"/>
      <c r="C1181" s="51"/>
      <c r="D1181" s="49"/>
      <c r="E1181" s="49"/>
    </row>
    <row r="1182" spans="2:5" x14ac:dyDescent="0.25">
      <c r="B1182" s="51"/>
      <c r="C1182" s="51"/>
      <c r="D1182" s="49"/>
      <c r="E1182" s="49"/>
    </row>
    <row r="1183" spans="2:5" x14ac:dyDescent="0.25">
      <c r="B1183" s="51"/>
      <c r="C1183" s="51"/>
      <c r="D1183" s="49"/>
      <c r="E1183" s="49"/>
    </row>
    <row r="1184" spans="2:5" x14ac:dyDescent="0.25">
      <c r="B1184" s="51"/>
      <c r="C1184" s="51"/>
      <c r="D1184" s="49"/>
      <c r="E1184" s="49"/>
    </row>
    <row r="1185" spans="2:5" x14ac:dyDescent="0.25">
      <c r="B1185" s="51"/>
      <c r="C1185" s="51"/>
      <c r="D1185" s="49"/>
      <c r="E1185" s="49"/>
    </row>
    <row r="1186" spans="2:5" x14ac:dyDescent="0.25">
      <c r="B1186" s="51"/>
      <c r="C1186" s="51"/>
      <c r="D1186" s="49"/>
      <c r="E1186" s="49"/>
    </row>
    <row r="1187" spans="2:5" x14ac:dyDescent="0.25">
      <c r="B1187" s="51"/>
      <c r="C1187" s="51"/>
      <c r="D1187" s="49"/>
      <c r="E1187" s="49"/>
    </row>
    <row r="1188" spans="2:5" x14ac:dyDescent="0.25">
      <c r="B1188" s="51"/>
      <c r="C1188" s="51"/>
      <c r="D1188" s="49"/>
      <c r="E1188" s="49"/>
    </row>
    <row r="1189" spans="2:5" x14ac:dyDescent="0.25">
      <c r="B1189" s="51"/>
      <c r="C1189" s="51"/>
      <c r="D1189" s="49"/>
      <c r="E1189" s="49"/>
    </row>
    <row r="1190" spans="2:5" x14ac:dyDescent="0.25">
      <c r="B1190" s="51"/>
      <c r="C1190" s="51"/>
      <c r="D1190" s="49"/>
      <c r="E1190" s="49"/>
    </row>
    <row r="1191" spans="2:5" x14ac:dyDescent="0.25">
      <c r="B1191" s="51"/>
      <c r="C1191" s="51"/>
      <c r="D1191" s="49"/>
      <c r="E1191" s="49"/>
    </row>
    <row r="1192" spans="2:5" x14ac:dyDescent="0.25">
      <c r="B1192" s="51"/>
      <c r="C1192" s="51"/>
      <c r="D1192" s="49"/>
      <c r="E1192" s="49"/>
    </row>
    <row r="1193" spans="2:5" x14ac:dyDescent="0.25">
      <c r="B1193" s="51"/>
      <c r="C1193" s="51"/>
      <c r="D1193" s="49"/>
      <c r="E1193" s="49"/>
    </row>
    <row r="1194" spans="2:5" x14ac:dyDescent="0.25">
      <c r="B1194" s="51"/>
      <c r="C1194" s="51"/>
      <c r="D1194" s="49"/>
      <c r="E1194" s="49"/>
    </row>
    <row r="1195" spans="2:5" x14ac:dyDescent="0.25">
      <c r="B1195" s="51"/>
      <c r="C1195" s="51"/>
      <c r="D1195" s="49"/>
      <c r="E1195" s="49"/>
    </row>
    <row r="1196" spans="2:5" x14ac:dyDescent="0.25">
      <c r="B1196" s="51"/>
      <c r="C1196" s="51"/>
      <c r="D1196" s="49"/>
      <c r="E1196" s="49"/>
    </row>
    <row r="1197" spans="2:5" x14ac:dyDescent="0.25">
      <c r="B1197" s="51"/>
      <c r="C1197" s="51"/>
      <c r="D1197" s="49"/>
      <c r="E1197" s="49"/>
    </row>
    <row r="1198" spans="2:5" x14ac:dyDescent="0.25">
      <c r="B1198" s="51"/>
      <c r="C1198" s="51"/>
      <c r="D1198" s="49"/>
      <c r="E1198" s="49"/>
    </row>
    <row r="1199" spans="2:5" x14ac:dyDescent="0.25">
      <c r="B1199" s="51"/>
      <c r="C1199" s="51"/>
      <c r="D1199" s="49"/>
      <c r="E1199" s="49"/>
    </row>
    <row r="1200" spans="2:5" x14ac:dyDescent="0.25">
      <c r="B1200" s="51"/>
      <c r="C1200" s="51"/>
      <c r="D1200" s="49"/>
      <c r="E1200" s="49"/>
    </row>
    <row r="1201" spans="2:5" x14ac:dyDescent="0.25">
      <c r="B1201" s="51"/>
      <c r="C1201" s="51"/>
      <c r="D1201" s="49"/>
      <c r="E1201" s="49"/>
    </row>
    <row r="1202" spans="2:5" x14ac:dyDescent="0.25">
      <c r="B1202" s="51"/>
      <c r="C1202" s="51"/>
      <c r="D1202" s="49"/>
      <c r="E1202" s="49"/>
    </row>
    <row r="1203" spans="2:5" x14ac:dyDescent="0.25">
      <c r="B1203" s="51"/>
      <c r="C1203" s="51"/>
      <c r="D1203" s="49"/>
      <c r="E1203" s="49"/>
    </row>
    <row r="1204" spans="2:5" x14ac:dyDescent="0.25">
      <c r="B1204" s="51"/>
      <c r="C1204" s="51"/>
      <c r="D1204" s="49"/>
      <c r="E1204" s="49"/>
    </row>
    <row r="1205" spans="2:5" x14ac:dyDescent="0.25">
      <c r="B1205" s="51"/>
      <c r="C1205" s="51"/>
      <c r="D1205" s="49"/>
      <c r="E1205" s="49"/>
    </row>
    <row r="1206" spans="2:5" x14ac:dyDescent="0.25">
      <c r="B1206" s="51"/>
      <c r="C1206" s="51"/>
      <c r="D1206" s="49"/>
      <c r="E1206" s="49"/>
    </row>
    <row r="1207" spans="2:5" x14ac:dyDescent="0.25">
      <c r="B1207" s="51"/>
      <c r="C1207" s="51"/>
      <c r="D1207" s="49"/>
      <c r="E1207" s="49"/>
    </row>
    <row r="1208" spans="2:5" x14ac:dyDescent="0.25">
      <c r="B1208" s="51"/>
      <c r="C1208" s="51"/>
      <c r="D1208" s="49"/>
      <c r="E1208" s="49"/>
    </row>
    <row r="1209" spans="2:5" x14ac:dyDescent="0.25">
      <c r="B1209" s="51"/>
      <c r="C1209" s="51"/>
      <c r="D1209" s="49"/>
      <c r="E1209" s="49"/>
    </row>
    <row r="1210" spans="2:5" x14ac:dyDescent="0.25">
      <c r="B1210" s="51"/>
      <c r="C1210" s="51"/>
      <c r="D1210" s="49"/>
      <c r="E1210" s="49"/>
    </row>
    <row r="1211" spans="2:5" x14ac:dyDescent="0.25">
      <c r="B1211" s="51"/>
      <c r="C1211" s="51"/>
      <c r="D1211" s="49"/>
      <c r="E1211" s="49"/>
    </row>
    <row r="1212" spans="2:5" x14ac:dyDescent="0.25">
      <c r="B1212" s="51"/>
      <c r="C1212" s="51"/>
      <c r="D1212" s="49"/>
      <c r="E1212" s="49"/>
    </row>
    <row r="1213" spans="2:5" x14ac:dyDescent="0.25">
      <c r="B1213" s="51"/>
      <c r="C1213" s="51"/>
      <c r="D1213" s="49"/>
      <c r="E1213" s="49"/>
    </row>
    <row r="1214" spans="2:5" x14ac:dyDescent="0.25">
      <c r="B1214" s="51"/>
      <c r="C1214" s="51"/>
      <c r="D1214" s="49"/>
      <c r="E1214" s="49"/>
    </row>
    <row r="1215" spans="2:5" x14ac:dyDescent="0.25">
      <c r="B1215" s="51"/>
      <c r="C1215" s="51"/>
      <c r="D1215" s="49"/>
      <c r="E1215" s="49"/>
    </row>
    <row r="1216" spans="2:5" x14ac:dyDescent="0.25">
      <c r="B1216" s="51"/>
      <c r="C1216" s="51"/>
      <c r="D1216" s="49"/>
      <c r="E1216" s="49"/>
    </row>
    <row r="1217" spans="2:5" x14ac:dyDescent="0.25">
      <c r="B1217" s="51"/>
      <c r="C1217" s="51"/>
      <c r="D1217" s="49"/>
      <c r="E1217" s="49"/>
    </row>
    <row r="1218" spans="2:5" x14ac:dyDescent="0.25">
      <c r="B1218" s="51"/>
      <c r="C1218" s="51"/>
      <c r="D1218" s="49"/>
      <c r="E1218" s="49"/>
    </row>
    <row r="1219" spans="2:5" x14ac:dyDescent="0.25">
      <c r="B1219" s="51"/>
      <c r="C1219" s="51"/>
      <c r="D1219" s="49"/>
      <c r="E1219" s="49"/>
    </row>
    <row r="1220" spans="2:5" x14ac:dyDescent="0.25">
      <c r="B1220" s="51"/>
      <c r="C1220" s="51"/>
      <c r="D1220" s="49"/>
      <c r="E1220" s="49"/>
    </row>
    <row r="1221" spans="2:5" x14ac:dyDescent="0.25">
      <c r="B1221" s="51"/>
      <c r="C1221" s="51"/>
      <c r="D1221" s="49"/>
      <c r="E1221" s="49"/>
    </row>
    <row r="1222" spans="2:5" x14ac:dyDescent="0.25">
      <c r="B1222" s="51"/>
      <c r="C1222" s="51"/>
      <c r="D1222" s="49"/>
      <c r="E1222" s="49"/>
    </row>
    <row r="1223" spans="2:5" x14ac:dyDescent="0.25">
      <c r="B1223" s="51"/>
      <c r="C1223" s="51"/>
      <c r="D1223" s="49"/>
      <c r="E1223" s="49"/>
    </row>
    <row r="1224" spans="2:5" x14ac:dyDescent="0.25">
      <c r="B1224" s="51"/>
      <c r="C1224" s="51"/>
      <c r="D1224" s="49"/>
      <c r="E1224" s="49"/>
    </row>
    <row r="1225" spans="2:5" x14ac:dyDescent="0.25">
      <c r="B1225" s="51"/>
      <c r="C1225" s="51"/>
      <c r="D1225" s="49"/>
      <c r="E1225" s="49"/>
    </row>
    <row r="1226" spans="2:5" x14ac:dyDescent="0.25">
      <c r="B1226" s="51"/>
      <c r="C1226" s="51"/>
      <c r="D1226" s="49"/>
      <c r="E1226" s="49"/>
    </row>
    <row r="1227" spans="2:5" x14ac:dyDescent="0.25">
      <c r="B1227" s="51"/>
      <c r="C1227" s="51"/>
      <c r="D1227" s="49"/>
      <c r="E1227" s="49"/>
    </row>
    <row r="1228" spans="2:5" x14ac:dyDescent="0.25">
      <c r="B1228" s="51"/>
      <c r="C1228" s="51"/>
      <c r="D1228" s="49"/>
      <c r="E1228" s="49"/>
    </row>
    <row r="1229" spans="2:5" x14ac:dyDescent="0.25">
      <c r="B1229" s="51"/>
      <c r="C1229" s="51"/>
      <c r="D1229" s="49"/>
      <c r="E1229" s="49"/>
    </row>
    <row r="1230" spans="2:5" x14ac:dyDescent="0.25">
      <c r="B1230" s="51"/>
      <c r="C1230" s="51"/>
      <c r="D1230" s="49"/>
      <c r="E1230" s="49"/>
    </row>
    <row r="1231" spans="2:5" x14ac:dyDescent="0.25">
      <c r="B1231" s="51"/>
      <c r="C1231" s="51"/>
      <c r="D1231" s="49"/>
      <c r="E1231" s="49"/>
    </row>
    <row r="1232" spans="2:5" x14ac:dyDescent="0.25">
      <c r="B1232" s="51"/>
      <c r="C1232" s="51"/>
      <c r="D1232" s="49"/>
      <c r="E1232" s="49"/>
    </row>
    <row r="1233" spans="2:5" x14ac:dyDescent="0.25">
      <c r="B1233" s="51"/>
      <c r="C1233" s="51"/>
      <c r="D1233" s="49"/>
      <c r="E1233" s="49"/>
    </row>
    <row r="1234" spans="2:5" x14ac:dyDescent="0.25">
      <c r="B1234" s="51"/>
      <c r="C1234" s="51"/>
      <c r="D1234" s="49"/>
      <c r="E1234" s="49"/>
    </row>
    <row r="1235" spans="2:5" x14ac:dyDescent="0.25">
      <c r="B1235" s="51"/>
      <c r="C1235" s="51"/>
      <c r="D1235" s="49"/>
      <c r="E1235" s="49"/>
    </row>
    <row r="1236" spans="2:5" x14ac:dyDescent="0.25">
      <c r="B1236" s="51"/>
      <c r="C1236" s="51"/>
      <c r="D1236" s="49"/>
      <c r="E1236" s="49"/>
    </row>
    <row r="1237" spans="2:5" x14ac:dyDescent="0.25">
      <c r="B1237" s="51"/>
      <c r="C1237" s="51"/>
      <c r="D1237" s="49"/>
      <c r="E1237" s="49"/>
    </row>
    <row r="1238" spans="2:5" x14ac:dyDescent="0.25">
      <c r="B1238" s="51"/>
      <c r="C1238" s="51"/>
      <c r="D1238" s="49"/>
      <c r="E1238" s="49"/>
    </row>
    <row r="1239" spans="2:5" x14ac:dyDescent="0.25">
      <c r="B1239" s="51"/>
      <c r="C1239" s="51"/>
      <c r="D1239" s="49"/>
      <c r="E1239" s="49"/>
    </row>
    <row r="1240" spans="2:5" x14ac:dyDescent="0.25">
      <c r="B1240" s="51"/>
      <c r="C1240" s="51"/>
      <c r="D1240" s="49"/>
      <c r="E1240" s="49"/>
    </row>
    <row r="1241" spans="2:5" x14ac:dyDescent="0.25">
      <c r="B1241" s="51"/>
      <c r="C1241" s="51"/>
      <c r="D1241" s="49"/>
      <c r="E1241" s="49"/>
    </row>
    <row r="1242" spans="2:5" x14ac:dyDescent="0.25">
      <c r="B1242" s="51"/>
      <c r="C1242" s="51"/>
      <c r="D1242" s="49"/>
      <c r="E1242" s="49"/>
    </row>
    <row r="1243" spans="2:5" x14ac:dyDescent="0.25">
      <c r="B1243" s="51"/>
      <c r="C1243" s="51"/>
      <c r="D1243" s="49"/>
      <c r="E1243" s="49"/>
    </row>
    <row r="1244" spans="2:5" x14ac:dyDescent="0.25">
      <c r="B1244" s="51"/>
      <c r="C1244" s="51"/>
      <c r="D1244" s="49"/>
      <c r="E1244" s="49"/>
    </row>
    <row r="1245" spans="2:5" x14ac:dyDescent="0.25">
      <c r="B1245" s="51"/>
      <c r="C1245" s="51"/>
      <c r="D1245" s="49"/>
      <c r="E1245" s="49"/>
    </row>
    <row r="1246" spans="2:5" x14ac:dyDescent="0.25">
      <c r="B1246" s="51"/>
      <c r="C1246" s="51"/>
      <c r="D1246" s="49"/>
      <c r="E1246" s="49"/>
    </row>
    <row r="1247" spans="2:5" x14ac:dyDescent="0.25">
      <c r="B1247" s="51"/>
      <c r="C1247" s="51"/>
      <c r="D1247" s="49"/>
      <c r="E1247" s="49"/>
    </row>
    <row r="1248" spans="2:5" x14ac:dyDescent="0.25">
      <c r="B1248" s="51"/>
      <c r="C1248" s="51"/>
      <c r="D1248" s="49"/>
      <c r="E1248" s="49"/>
    </row>
    <row r="1249" spans="2:5" x14ac:dyDescent="0.25">
      <c r="B1249" s="51"/>
      <c r="C1249" s="51"/>
      <c r="D1249" s="49"/>
      <c r="E1249" s="49"/>
    </row>
    <row r="1250" spans="2:5" x14ac:dyDescent="0.25">
      <c r="B1250" s="51"/>
      <c r="C1250" s="51"/>
      <c r="D1250" s="49"/>
      <c r="E1250" s="49"/>
    </row>
    <row r="1251" spans="2:5" x14ac:dyDescent="0.25">
      <c r="B1251" s="51"/>
      <c r="C1251" s="51"/>
      <c r="D1251" s="49"/>
      <c r="E1251" s="49"/>
    </row>
    <row r="1252" spans="2:5" x14ac:dyDescent="0.25">
      <c r="B1252" s="51"/>
      <c r="C1252" s="51"/>
      <c r="D1252" s="49"/>
      <c r="E1252" s="49"/>
    </row>
    <row r="1253" spans="2:5" x14ac:dyDescent="0.25">
      <c r="B1253" s="51"/>
      <c r="C1253" s="51"/>
      <c r="D1253" s="49"/>
      <c r="E1253" s="49"/>
    </row>
    <row r="1254" spans="2:5" x14ac:dyDescent="0.25">
      <c r="B1254" s="51"/>
      <c r="C1254" s="51"/>
      <c r="D1254" s="49"/>
      <c r="E1254" s="49"/>
    </row>
    <row r="1255" spans="2:5" x14ac:dyDescent="0.25">
      <c r="B1255" s="51"/>
      <c r="C1255" s="51"/>
      <c r="D1255" s="49"/>
      <c r="E1255" s="49"/>
    </row>
    <row r="1256" spans="2:5" x14ac:dyDescent="0.25">
      <c r="B1256" s="51"/>
      <c r="C1256" s="51"/>
      <c r="D1256" s="49"/>
      <c r="E1256" s="49"/>
    </row>
    <row r="1257" spans="2:5" x14ac:dyDescent="0.25">
      <c r="B1257" s="51"/>
      <c r="C1257" s="51"/>
      <c r="D1257" s="49"/>
      <c r="E1257" s="49"/>
    </row>
    <row r="1258" spans="2:5" x14ac:dyDescent="0.25">
      <c r="B1258" s="51"/>
      <c r="C1258" s="51"/>
      <c r="D1258" s="49"/>
      <c r="E1258" s="49"/>
    </row>
    <row r="1259" spans="2:5" x14ac:dyDescent="0.25">
      <c r="B1259" s="51"/>
      <c r="C1259" s="51"/>
      <c r="D1259" s="49"/>
      <c r="E1259" s="49"/>
    </row>
    <row r="1260" spans="2:5" x14ac:dyDescent="0.25">
      <c r="B1260" s="51"/>
      <c r="C1260" s="51"/>
      <c r="D1260" s="49"/>
      <c r="E1260" s="49"/>
    </row>
    <row r="1261" spans="2:5" x14ac:dyDescent="0.25">
      <c r="B1261" s="51"/>
      <c r="C1261" s="51"/>
      <c r="D1261" s="49"/>
      <c r="E1261" s="49"/>
    </row>
    <row r="1262" spans="2:5" x14ac:dyDescent="0.25">
      <c r="B1262" s="51"/>
      <c r="C1262" s="51"/>
      <c r="D1262" s="49"/>
      <c r="E1262" s="49"/>
    </row>
    <row r="1263" spans="2:5" x14ac:dyDescent="0.25">
      <c r="B1263" s="51"/>
      <c r="C1263" s="51"/>
      <c r="D1263" s="49"/>
      <c r="E1263" s="49"/>
    </row>
    <row r="1264" spans="2:5" x14ac:dyDescent="0.25">
      <c r="B1264" s="51"/>
      <c r="C1264" s="51"/>
      <c r="D1264" s="49"/>
      <c r="E1264" s="49"/>
    </row>
    <row r="1265" spans="2:5" x14ac:dyDescent="0.25">
      <c r="B1265" s="51"/>
      <c r="C1265" s="51"/>
      <c r="D1265" s="49"/>
      <c r="E1265" s="49"/>
    </row>
    <row r="1266" spans="2:5" x14ac:dyDescent="0.25">
      <c r="B1266" s="51"/>
      <c r="C1266" s="51"/>
      <c r="D1266" s="49"/>
      <c r="E1266" s="49"/>
    </row>
    <row r="1267" spans="2:5" x14ac:dyDescent="0.25">
      <c r="B1267" s="51"/>
      <c r="C1267" s="51"/>
      <c r="D1267" s="49"/>
      <c r="E1267" s="49"/>
    </row>
    <row r="1268" spans="2:5" x14ac:dyDescent="0.25">
      <c r="B1268" s="51"/>
      <c r="C1268" s="51"/>
      <c r="D1268" s="49"/>
      <c r="E1268" s="49"/>
    </row>
    <row r="1269" spans="2:5" x14ac:dyDescent="0.25">
      <c r="B1269" s="51"/>
      <c r="C1269" s="51"/>
      <c r="D1269" s="49"/>
      <c r="E1269" s="49"/>
    </row>
    <row r="1270" spans="2:5" x14ac:dyDescent="0.25">
      <c r="B1270" s="51"/>
      <c r="C1270" s="51"/>
      <c r="D1270" s="49"/>
      <c r="E1270" s="49"/>
    </row>
    <row r="1271" spans="2:5" x14ac:dyDescent="0.25">
      <c r="B1271" s="51"/>
      <c r="C1271" s="51"/>
      <c r="D1271" s="49"/>
      <c r="E1271" s="49"/>
    </row>
    <row r="1272" spans="2:5" x14ac:dyDescent="0.25">
      <c r="B1272" s="51"/>
      <c r="C1272" s="51"/>
      <c r="D1272" s="49"/>
      <c r="E1272" s="49"/>
    </row>
    <row r="1273" spans="2:5" x14ac:dyDescent="0.25">
      <c r="B1273" s="51"/>
      <c r="C1273" s="51"/>
      <c r="D1273" s="49"/>
      <c r="E1273" s="49"/>
    </row>
    <row r="1274" spans="2:5" x14ac:dyDescent="0.25">
      <c r="B1274" s="51"/>
      <c r="C1274" s="51"/>
      <c r="D1274" s="49"/>
      <c r="E1274" s="49"/>
    </row>
    <row r="1275" spans="2:5" x14ac:dyDescent="0.25">
      <c r="B1275" s="51"/>
      <c r="C1275" s="51"/>
      <c r="D1275" s="49"/>
      <c r="E1275" s="49"/>
    </row>
    <row r="1276" spans="2:5" x14ac:dyDescent="0.25">
      <c r="B1276" s="51"/>
      <c r="C1276" s="51"/>
      <c r="D1276" s="49"/>
      <c r="E1276" s="49"/>
    </row>
    <row r="1277" spans="2:5" x14ac:dyDescent="0.25">
      <c r="B1277" s="51"/>
      <c r="C1277" s="51"/>
      <c r="D1277" s="49"/>
      <c r="E1277" s="49"/>
    </row>
    <row r="1278" spans="2:5" x14ac:dyDescent="0.25">
      <c r="B1278" s="51"/>
      <c r="C1278" s="51"/>
      <c r="D1278" s="49"/>
      <c r="E1278" s="49"/>
    </row>
    <row r="1279" spans="2:5" x14ac:dyDescent="0.25">
      <c r="B1279" s="51"/>
      <c r="C1279" s="51"/>
      <c r="D1279" s="49"/>
      <c r="E1279" s="49"/>
    </row>
    <row r="1280" spans="2:5" x14ac:dyDescent="0.25">
      <c r="B1280" s="51"/>
      <c r="C1280" s="51"/>
      <c r="D1280" s="49"/>
      <c r="E1280" s="49"/>
    </row>
    <row r="1281" spans="2:5" x14ac:dyDescent="0.25">
      <c r="B1281" s="51"/>
      <c r="C1281" s="51"/>
      <c r="D1281" s="49"/>
      <c r="E1281" s="49"/>
    </row>
    <row r="1282" spans="2:5" x14ac:dyDescent="0.25">
      <c r="B1282" s="51"/>
      <c r="C1282" s="51"/>
      <c r="D1282" s="49"/>
      <c r="E1282" s="49"/>
    </row>
    <row r="1283" spans="2:5" x14ac:dyDescent="0.25">
      <c r="B1283" s="51"/>
      <c r="C1283" s="51"/>
      <c r="D1283" s="49"/>
      <c r="E1283" s="49"/>
    </row>
    <row r="1284" spans="2:5" x14ac:dyDescent="0.25">
      <c r="B1284" s="51"/>
      <c r="C1284" s="51"/>
      <c r="D1284" s="49"/>
      <c r="E1284" s="49"/>
    </row>
    <row r="1285" spans="2:5" x14ac:dyDescent="0.25">
      <c r="B1285" s="51"/>
      <c r="C1285" s="51"/>
      <c r="D1285" s="49"/>
      <c r="E1285" s="49"/>
    </row>
    <row r="1286" spans="2:5" x14ac:dyDescent="0.25">
      <c r="B1286" s="51"/>
      <c r="C1286" s="51"/>
      <c r="D1286" s="49"/>
      <c r="E1286" s="49"/>
    </row>
    <row r="1287" spans="2:5" x14ac:dyDescent="0.25">
      <c r="B1287" s="51"/>
      <c r="C1287" s="51"/>
      <c r="D1287" s="49"/>
      <c r="E1287" s="49"/>
    </row>
    <row r="1288" spans="2:5" x14ac:dyDescent="0.25">
      <c r="B1288" s="51"/>
      <c r="C1288" s="51"/>
      <c r="D1288" s="49"/>
      <c r="E1288" s="49"/>
    </row>
    <row r="1289" spans="2:5" x14ac:dyDescent="0.25">
      <c r="B1289" s="51"/>
      <c r="C1289" s="51"/>
      <c r="D1289" s="49"/>
      <c r="E1289" s="49"/>
    </row>
    <row r="1290" spans="2:5" x14ac:dyDescent="0.25">
      <c r="B1290" s="51"/>
      <c r="C1290" s="51"/>
      <c r="D1290" s="49"/>
      <c r="E1290" s="49"/>
    </row>
    <row r="1291" spans="2:5" x14ac:dyDescent="0.25">
      <c r="B1291" s="51"/>
      <c r="C1291" s="51"/>
      <c r="D1291" s="49"/>
      <c r="E1291" s="49"/>
    </row>
    <row r="1292" spans="2:5" x14ac:dyDescent="0.25">
      <c r="B1292" s="51"/>
      <c r="C1292" s="51"/>
      <c r="D1292" s="49"/>
      <c r="E1292" s="49"/>
    </row>
    <row r="1293" spans="2:5" x14ac:dyDescent="0.25">
      <c r="B1293" s="51"/>
      <c r="C1293" s="51"/>
      <c r="D1293" s="49"/>
      <c r="E1293" s="49"/>
    </row>
    <row r="1294" spans="2:5" x14ac:dyDescent="0.25">
      <c r="B1294" s="51"/>
      <c r="C1294" s="51"/>
      <c r="D1294" s="49"/>
      <c r="E1294" s="49"/>
    </row>
    <row r="1295" spans="2:5" x14ac:dyDescent="0.25">
      <c r="B1295" s="51"/>
      <c r="C1295" s="51"/>
      <c r="D1295" s="49"/>
      <c r="E1295" s="49"/>
    </row>
    <row r="1296" spans="2:5" x14ac:dyDescent="0.25">
      <c r="B1296" s="51"/>
      <c r="C1296" s="51"/>
      <c r="D1296" s="49"/>
      <c r="E1296" s="49"/>
    </row>
    <row r="1297" spans="2:5" x14ac:dyDescent="0.25">
      <c r="B1297" s="51"/>
      <c r="C1297" s="51"/>
      <c r="D1297" s="49"/>
      <c r="E1297" s="49"/>
    </row>
    <row r="1298" spans="2:5" x14ac:dyDescent="0.25">
      <c r="B1298" s="51"/>
      <c r="C1298" s="51"/>
      <c r="D1298" s="49"/>
      <c r="E1298" s="49"/>
    </row>
    <row r="1299" spans="2:5" x14ac:dyDescent="0.25">
      <c r="B1299" s="51"/>
      <c r="C1299" s="51"/>
      <c r="D1299" s="49"/>
      <c r="E1299" s="49"/>
    </row>
    <row r="1300" spans="2:5" x14ac:dyDescent="0.25">
      <c r="B1300" s="51"/>
      <c r="C1300" s="51"/>
      <c r="D1300" s="49"/>
      <c r="E1300" s="49"/>
    </row>
    <row r="1301" spans="2:5" x14ac:dyDescent="0.25">
      <c r="B1301" s="51"/>
      <c r="C1301" s="51"/>
      <c r="D1301" s="49"/>
      <c r="E1301" s="49"/>
    </row>
    <row r="1302" spans="2:5" x14ac:dyDescent="0.25">
      <c r="B1302" s="51"/>
      <c r="C1302" s="51"/>
      <c r="D1302" s="49"/>
      <c r="E1302" s="49"/>
    </row>
    <row r="1303" spans="2:5" x14ac:dyDescent="0.25">
      <c r="B1303" s="51"/>
      <c r="C1303" s="51"/>
      <c r="D1303" s="49"/>
      <c r="E1303" s="49"/>
    </row>
    <row r="1304" spans="2:5" x14ac:dyDescent="0.25">
      <c r="B1304" s="51"/>
      <c r="C1304" s="51"/>
      <c r="D1304" s="49"/>
      <c r="E1304" s="49"/>
    </row>
    <row r="1305" spans="2:5" x14ac:dyDescent="0.25">
      <c r="B1305" s="51"/>
      <c r="C1305" s="51"/>
      <c r="D1305" s="49"/>
      <c r="E1305" s="49"/>
    </row>
    <row r="1306" spans="2:5" x14ac:dyDescent="0.25">
      <c r="B1306" s="51"/>
      <c r="C1306" s="51"/>
      <c r="D1306" s="49"/>
      <c r="E1306" s="49"/>
    </row>
    <row r="1307" spans="2:5" x14ac:dyDescent="0.25">
      <c r="B1307" s="51"/>
      <c r="C1307" s="51"/>
      <c r="D1307" s="49"/>
      <c r="E1307" s="49"/>
    </row>
    <row r="1308" spans="2:5" x14ac:dyDescent="0.25">
      <c r="B1308" s="51"/>
      <c r="C1308" s="51"/>
      <c r="D1308" s="49"/>
      <c r="E1308" s="49"/>
    </row>
    <row r="1309" spans="2:5" x14ac:dyDescent="0.25">
      <c r="B1309" s="51"/>
      <c r="C1309" s="51"/>
      <c r="D1309" s="49"/>
      <c r="E1309" s="49"/>
    </row>
    <row r="1310" spans="2:5" x14ac:dyDescent="0.25">
      <c r="B1310" s="51"/>
      <c r="C1310" s="51"/>
      <c r="D1310" s="49"/>
      <c r="E1310" s="49"/>
    </row>
    <row r="1311" spans="2:5" x14ac:dyDescent="0.25">
      <c r="B1311" s="51"/>
      <c r="C1311" s="51"/>
      <c r="D1311" s="49"/>
      <c r="E1311" s="49"/>
    </row>
    <row r="1312" spans="2:5" x14ac:dyDescent="0.25">
      <c r="B1312" s="51"/>
      <c r="C1312" s="51"/>
      <c r="D1312" s="49"/>
      <c r="E1312" s="49"/>
    </row>
    <row r="1313" spans="2:5" x14ac:dyDescent="0.25">
      <c r="B1313" s="51"/>
      <c r="C1313" s="51"/>
      <c r="D1313" s="49"/>
      <c r="E1313" s="49"/>
    </row>
    <row r="1314" spans="2:5" x14ac:dyDescent="0.25">
      <c r="B1314" s="51"/>
      <c r="C1314" s="51"/>
      <c r="D1314" s="49"/>
      <c r="E1314" s="49"/>
    </row>
    <row r="1315" spans="2:5" x14ac:dyDescent="0.25">
      <c r="B1315" s="51"/>
      <c r="C1315" s="51"/>
      <c r="D1315" s="49"/>
      <c r="E1315" s="49"/>
    </row>
    <row r="1316" spans="2:5" x14ac:dyDescent="0.25">
      <c r="B1316" s="51"/>
      <c r="C1316" s="51"/>
      <c r="D1316" s="49"/>
      <c r="E1316" s="49"/>
    </row>
    <row r="1317" spans="2:5" x14ac:dyDescent="0.25">
      <c r="B1317" s="51"/>
      <c r="C1317" s="51"/>
      <c r="D1317" s="49"/>
      <c r="E1317" s="49"/>
    </row>
    <row r="1318" spans="2:5" x14ac:dyDescent="0.25">
      <c r="B1318" s="51"/>
      <c r="C1318" s="51"/>
      <c r="D1318" s="49"/>
      <c r="E1318" s="49"/>
    </row>
    <row r="1319" spans="2:5" x14ac:dyDescent="0.25">
      <c r="B1319" s="51"/>
      <c r="C1319" s="51"/>
      <c r="D1319" s="49"/>
      <c r="E1319" s="49"/>
    </row>
    <row r="1320" spans="2:5" x14ac:dyDescent="0.25">
      <c r="B1320" s="51"/>
      <c r="C1320" s="51"/>
      <c r="D1320" s="49"/>
      <c r="E1320" s="49"/>
    </row>
    <row r="1321" spans="2:5" x14ac:dyDescent="0.25">
      <c r="B1321" s="51"/>
      <c r="C1321" s="51"/>
      <c r="D1321" s="49"/>
      <c r="E1321" s="49"/>
    </row>
    <row r="1322" spans="2:5" x14ac:dyDescent="0.25">
      <c r="B1322" s="51"/>
      <c r="C1322" s="51"/>
      <c r="D1322" s="49"/>
      <c r="E1322" s="49"/>
    </row>
    <row r="1323" spans="2:5" x14ac:dyDescent="0.25">
      <c r="B1323" s="51"/>
      <c r="C1323" s="51"/>
      <c r="D1323" s="49"/>
      <c r="E1323" s="49"/>
    </row>
    <row r="1324" spans="2:5" x14ac:dyDescent="0.25">
      <c r="B1324" s="51"/>
      <c r="C1324" s="51"/>
      <c r="D1324" s="49"/>
      <c r="E1324" s="49"/>
    </row>
    <row r="1325" spans="2:5" x14ac:dyDescent="0.25">
      <c r="B1325" s="51"/>
      <c r="C1325" s="51"/>
      <c r="D1325" s="49"/>
      <c r="E1325" s="49"/>
    </row>
    <row r="1326" spans="2:5" x14ac:dyDescent="0.25">
      <c r="B1326" s="51"/>
      <c r="C1326" s="51"/>
      <c r="D1326" s="49"/>
      <c r="E1326" s="49"/>
    </row>
    <row r="1327" spans="2:5" x14ac:dyDescent="0.25">
      <c r="B1327" s="51"/>
      <c r="C1327" s="51"/>
      <c r="D1327" s="49"/>
      <c r="E1327" s="49"/>
    </row>
    <row r="1328" spans="2:5" x14ac:dyDescent="0.25">
      <c r="B1328" s="51"/>
      <c r="C1328" s="51"/>
      <c r="D1328" s="49"/>
      <c r="E1328" s="49"/>
    </row>
    <row r="1329" spans="2:5" x14ac:dyDescent="0.25">
      <c r="B1329" s="51"/>
      <c r="C1329" s="51"/>
      <c r="D1329" s="49"/>
      <c r="E1329" s="49"/>
    </row>
    <row r="1330" spans="2:5" x14ac:dyDescent="0.25">
      <c r="B1330" s="51"/>
      <c r="C1330" s="51"/>
      <c r="D1330" s="49"/>
      <c r="E1330" s="49"/>
    </row>
    <row r="1331" spans="2:5" x14ac:dyDescent="0.25">
      <c r="B1331" s="51"/>
      <c r="C1331" s="51"/>
      <c r="D1331" s="49"/>
      <c r="E1331" s="49"/>
    </row>
    <row r="1332" spans="2:5" x14ac:dyDescent="0.25">
      <c r="B1332" s="51"/>
      <c r="C1332" s="51"/>
      <c r="D1332" s="49"/>
      <c r="E1332" s="49"/>
    </row>
    <row r="1333" spans="2:5" x14ac:dyDescent="0.25">
      <c r="B1333" s="51"/>
      <c r="C1333" s="51"/>
      <c r="D1333" s="49"/>
      <c r="E1333" s="49"/>
    </row>
    <row r="1334" spans="2:5" x14ac:dyDescent="0.25">
      <c r="B1334" s="51"/>
      <c r="C1334" s="51"/>
      <c r="D1334" s="49"/>
      <c r="E1334" s="49"/>
    </row>
    <row r="1335" spans="2:5" x14ac:dyDescent="0.25">
      <c r="B1335" s="51"/>
      <c r="C1335" s="51"/>
      <c r="D1335" s="49"/>
      <c r="E1335" s="49"/>
    </row>
    <row r="1336" spans="2:5" x14ac:dyDescent="0.25">
      <c r="B1336" s="51"/>
      <c r="C1336" s="51"/>
      <c r="D1336" s="49"/>
      <c r="E1336" s="49"/>
    </row>
    <row r="1337" spans="2:5" x14ac:dyDescent="0.25">
      <c r="B1337" s="51"/>
      <c r="C1337" s="51"/>
      <c r="D1337" s="49"/>
      <c r="E1337" s="49"/>
    </row>
    <row r="1338" spans="2:5" x14ac:dyDescent="0.25">
      <c r="B1338" s="51"/>
      <c r="C1338" s="51"/>
      <c r="D1338" s="49"/>
      <c r="E1338" s="49"/>
    </row>
    <row r="1339" spans="2:5" x14ac:dyDescent="0.25">
      <c r="B1339" s="51"/>
      <c r="C1339" s="51"/>
      <c r="D1339" s="49"/>
      <c r="E1339" s="49"/>
    </row>
    <row r="1340" spans="2:5" x14ac:dyDescent="0.25">
      <c r="B1340" s="51"/>
      <c r="C1340" s="51"/>
      <c r="D1340" s="49"/>
      <c r="E1340" s="49"/>
    </row>
    <row r="1341" spans="2:5" x14ac:dyDescent="0.25">
      <c r="B1341" s="51"/>
      <c r="C1341" s="51"/>
      <c r="D1341" s="49"/>
      <c r="E1341" s="49"/>
    </row>
    <row r="1342" spans="2:5" x14ac:dyDescent="0.25">
      <c r="B1342" s="51"/>
      <c r="C1342" s="51"/>
      <c r="D1342" s="49"/>
      <c r="E1342" s="49"/>
    </row>
    <row r="1343" spans="2:5" x14ac:dyDescent="0.25">
      <c r="B1343" s="51"/>
      <c r="C1343" s="51"/>
      <c r="D1343" s="49"/>
      <c r="E1343" s="49"/>
    </row>
    <row r="1344" spans="2:5" x14ac:dyDescent="0.25">
      <c r="B1344" s="51"/>
      <c r="C1344" s="51"/>
      <c r="D1344" s="49"/>
      <c r="E1344" s="49"/>
    </row>
    <row r="1345" spans="2:5" x14ac:dyDescent="0.25">
      <c r="B1345" s="51"/>
      <c r="C1345" s="51"/>
      <c r="D1345" s="49"/>
      <c r="E1345" s="49"/>
    </row>
    <row r="1346" spans="2:5" x14ac:dyDescent="0.25">
      <c r="B1346" s="51"/>
      <c r="C1346" s="51"/>
      <c r="D1346" s="49"/>
      <c r="E1346" s="49"/>
    </row>
    <row r="1347" spans="2:5" x14ac:dyDescent="0.25">
      <c r="B1347" s="51"/>
      <c r="C1347" s="51"/>
      <c r="D1347" s="49"/>
      <c r="E1347" s="49"/>
    </row>
    <row r="1348" spans="2:5" x14ac:dyDescent="0.25">
      <c r="B1348" s="51"/>
      <c r="C1348" s="51"/>
      <c r="D1348" s="49"/>
      <c r="E1348" s="49"/>
    </row>
    <row r="1349" spans="2:5" x14ac:dyDescent="0.25">
      <c r="B1349" s="51"/>
      <c r="C1349" s="51"/>
      <c r="D1349" s="49"/>
      <c r="E1349" s="49"/>
    </row>
    <row r="1350" spans="2:5" x14ac:dyDescent="0.25">
      <c r="B1350" s="51"/>
      <c r="C1350" s="51"/>
      <c r="D1350" s="49"/>
      <c r="E1350" s="49"/>
    </row>
    <row r="1351" spans="2:5" x14ac:dyDescent="0.25">
      <c r="B1351" s="51"/>
      <c r="C1351" s="51"/>
      <c r="D1351" s="49"/>
      <c r="E1351" s="49"/>
    </row>
    <row r="1352" spans="2:5" x14ac:dyDescent="0.25">
      <c r="B1352" s="51"/>
      <c r="C1352" s="51"/>
      <c r="D1352" s="49"/>
      <c r="E1352" s="49"/>
    </row>
    <row r="1353" spans="2:5" x14ac:dyDescent="0.25">
      <c r="B1353" s="51"/>
      <c r="C1353" s="51"/>
      <c r="D1353" s="49"/>
      <c r="E1353" s="49"/>
    </row>
    <row r="1354" spans="2:5" x14ac:dyDescent="0.25">
      <c r="B1354" s="51"/>
      <c r="C1354" s="51"/>
      <c r="D1354" s="49"/>
      <c r="E1354" s="49"/>
    </row>
    <row r="1355" spans="2:5" x14ac:dyDescent="0.25">
      <c r="B1355" s="51"/>
      <c r="C1355" s="51"/>
      <c r="D1355" s="49"/>
      <c r="E1355" s="49"/>
    </row>
    <row r="1356" spans="2:5" x14ac:dyDescent="0.25">
      <c r="B1356" s="51"/>
      <c r="C1356" s="51"/>
      <c r="D1356" s="49"/>
      <c r="E1356" s="49"/>
    </row>
    <row r="1357" spans="2:5" x14ac:dyDescent="0.25">
      <c r="B1357" s="51"/>
      <c r="C1357" s="51"/>
      <c r="D1357" s="49"/>
      <c r="E1357" s="49"/>
    </row>
    <row r="1358" spans="2:5" x14ac:dyDescent="0.25">
      <c r="B1358" s="51"/>
      <c r="C1358" s="51"/>
      <c r="D1358" s="49"/>
      <c r="E1358" s="49"/>
    </row>
    <row r="1359" spans="2:5" x14ac:dyDescent="0.25">
      <c r="B1359" s="51"/>
      <c r="C1359" s="51"/>
      <c r="D1359" s="49"/>
      <c r="E1359" s="49"/>
    </row>
    <row r="1360" spans="2:5" x14ac:dyDescent="0.25">
      <c r="B1360" s="51"/>
      <c r="C1360" s="51"/>
      <c r="D1360" s="49"/>
      <c r="E1360" s="49"/>
    </row>
    <row r="1361" spans="2:5" x14ac:dyDescent="0.25">
      <c r="B1361" s="51"/>
      <c r="C1361" s="51"/>
      <c r="D1361" s="49"/>
      <c r="E1361" s="49"/>
    </row>
    <row r="1362" spans="2:5" x14ac:dyDescent="0.25">
      <c r="B1362" s="51"/>
      <c r="C1362" s="51"/>
      <c r="D1362" s="49"/>
      <c r="E1362" s="49"/>
    </row>
    <row r="1363" spans="2:5" x14ac:dyDescent="0.25">
      <c r="B1363" s="51"/>
      <c r="C1363" s="51"/>
      <c r="D1363" s="49"/>
      <c r="E1363" s="49"/>
    </row>
    <row r="1364" spans="2:5" x14ac:dyDescent="0.25">
      <c r="B1364" s="51"/>
      <c r="C1364" s="51"/>
      <c r="D1364" s="49"/>
      <c r="E1364" s="49"/>
    </row>
    <row r="1365" spans="2:5" x14ac:dyDescent="0.25">
      <c r="B1365" s="51"/>
      <c r="C1365" s="51"/>
      <c r="D1365" s="49"/>
      <c r="E1365" s="49"/>
    </row>
    <row r="1366" spans="2:5" x14ac:dyDescent="0.25">
      <c r="B1366" s="51"/>
      <c r="C1366" s="51"/>
      <c r="D1366" s="49"/>
      <c r="E1366" s="49"/>
    </row>
    <row r="1367" spans="2:5" x14ac:dyDescent="0.25">
      <c r="B1367" s="51"/>
      <c r="C1367" s="51"/>
      <c r="D1367" s="49"/>
      <c r="E1367" s="49"/>
    </row>
    <row r="1368" spans="2:5" x14ac:dyDescent="0.25">
      <c r="B1368" s="51"/>
      <c r="C1368" s="51"/>
      <c r="D1368" s="49"/>
      <c r="E1368" s="49"/>
    </row>
    <row r="1369" spans="2:5" x14ac:dyDescent="0.25">
      <c r="B1369" s="51"/>
      <c r="C1369" s="51"/>
      <c r="D1369" s="49"/>
      <c r="E1369" s="49"/>
    </row>
    <row r="1370" spans="2:5" x14ac:dyDescent="0.25">
      <c r="B1370" s="51"/>
      <c r="C1370" s="51"/>
      <c r="D1370" s="49"/>
      <c r="E1370" s="49"/>
    </row>
    <row r="1371" spans="2:5" x14ac:dyDescent="0.25">
      <c r="B1371" s="51"/>
      <c r="C1371" s="51"/>
      <c r="D1371" s="49"/>
      <c r="E1371" s="49"/>
    </row>
    <row r="1372" spans="2:5" x14ac:dyDescent="0.25">
      <c r="B1372" s="51"/>
      <c r="C1372" s="51"/>
      <c r="D1372" s="49"/>
      <c r="E1372" s="49"/>
    </row>
    <row r="1373" spans="2:5" x14ac:dyDescent="0.25">
      <c r="B1373" s="51"/>
      <c r="C1373" s="51"/>
      <c r="D1373" s="49"/>
      <c r="E1373" s="49"/>
    </row>
    <row r="1374" spans="2:5" x14ac:dyDescent="0.25">
      <c r="B1374" s="51"/>
      <c r="C1374" s="51"/>
      <c r="D1374" s="49"/>
      <c r="E1374" s="49"/>
    </row>
    <row r="1375" spans="2:5" x14ac:dyDescent="0.25">
      <c r="B1375" s="51"/>
      <c r="C1375" s="51"/>
      <c r="D1375" s="49"/>
      <c r="E1375" s="49"/>
    </row>
    <row r="1376" spans="2:5" x14ac:dyDescent="0.25">
      <c r="B1376" s="51"/>
      <c r="C1376" s="51"/>
      <c r="D1376" s="49"/>
      <c r="E1376" s="49"/>
    </row>
    <row r="1377" spans="2:5" x14ac:dyDescent="0.25">
      <c r="B1377" s="51"/>
      <c r="C1377" s="51"/>
      <c r="D1377" s="49"/>
      <c r="E1377" s="49"/>
    </row>
    <row r="1378" spans="2:5" x14ac:dyDescent="0.25">
      <c r="B1378" s="51"/>
      <c r="C1378" s="51"/>
      <c r="D1378" s="49"/>
      <c r="E1378" s="49"/>
    </row>
    <row r="1379" spans="2:5" x14ac:dyDescent="0.25">
      <c r="B1379" s="51"/>
      <c r="C1379" s="51"/>
      <c r="D1379" s="49"/>
      <c r="E1379" s="49"/>
    </row>
    <row r="1380" spans="2:5" x14ac:dyDescent="0.25">
      <c r="B1380" s="51"/>
      <c r="C1380" s="51"/>
      <c r="D1380" s="49"/>
      <c r="E1380" s="49"/>
    </row>
    <row r="1381" spans="2:5" x14ac:dyDescent="0.25">
      <c r="B1381" s="51"/>
      <c r="C1381" s="51"/>
      <c r="D1381" s="49"/>
      <c r="E1381" s="49"/>
    </row>
    <row r="1382" spans="2:5" x14ac:dyDescent="0.25">
      <c r="B1382" s="51"/>
      <c r="C1382" s="51"/>
      <c r="D1382" s="49"/>
      <c r="E1382" s="49"/>
    </row>
    <row r="1383" spans="2:5" x14ac:dyDescent="0.25">
      <c r="B1383" s="51"/>
      <c r="C1383" s="51"/>
      <c r="D1383" s="49"/>
      <c r="E1383" s="49"/>
    </row>
    <row r="1384" spans="2:5" x14ac:dyDescent="0.25">
      <c r="B1384" s="51"/>
      <c r="C1384" s="51"/>
      <c r="D1384" s="49"/>
      <c r="E1384" s="49"/>
    </row>
    <row r="1385" spans="2:5" x14ac:dyDescent="0.25">
      <c r="B1385" s="51"/>
      <c r="C1385" s="51"/>
      <c r="D1385" s="49"/>
      <c r="E1385" s="49"/>
    </row>
    <row r="1386" spans="2:5" x14ac:dyDescent="0.25">
      <c r="B1386" s="51"/>
      <c r="C1386" s="51"/>
      <c r="D1386" s="49"/>
      <c r="E1386" s="49"/>
    </row>
    <row r="1387" spans="2:5" x14ac:dyDescent="0.25">
      <c r="B1387" s="51"/>
      <c r="C1387" s="51"/>
      <c r="D1387" s="49"/>
      <c r="E1387" s="49"/>
    </row>
    <row r="1388" spans="2:5" x14ac:dyDescent="0.25">
      <c r="B1388" s="51"/>
      <c r="C1388" s="51"/>
      <c r="D1388" s="49"/>
      <c r="E1388" s="49"/>
    </row>
    <row r="1389" spans="2:5" x14ac:dyDescent="0.25">
      <c r="B1389" s="51"/>
      <c r="C1389" s="51"/>
      <c r="D1389" s="49"/>
      <c r="E1389" s="49"/>
    </row>
    <row r="1390" spans="2:5" x14ac:dyDescent="0.25">
      <c r="B1390" s="51"/>
      <c r="C1390" s="51"/>
      <c r="D1390" s="49"/>
      <c r="E1390" s="49"/>
    </row>
    <row r="1391" spans="2:5" x14ac:dyDescent="0.25">
      <c r="B1391" s="51"/>
      <c r="C1391" s="51"/>
      <c r="D1391" s="49"/>
      <c r="E1391" s="49"/>
    </row>
    <row r="1392" spans="2:5" x14ac:dyDescent="0.25">
      <c r="B1392" s="51"/>
      <c r="C1392" s="51"/>
      <c r="D1392" s="49"/>
      <c r="E1392" s="49"/>
    </row>
    <row r="1393" spans="2:5" x14ac:dyDescent="0.25">
      <c r="B1393" s="51"/>
      <c r="C1393" s="51"/>
      <c r="D1393" s="49"/>
      <c r="E1393" s="49"/>
    </row>
    <row r="1394" spans="2:5" x14ac:dyDescent="0.25">
      <c r="B1394" s="51"/>
      <c r="C1394" s="51"/>
      <c r="D1394" s="49"/>
      <c r="E1394" s="49"/>
    </row>
    <row r="1395" spans="2:5" x14ac:dyDescent="0.25">
      <c r="B1395" s="51"/>
      <c r="C1395" s="51"/>
      <c r="D1395" s="49"/>
      <c r="E1395" s="49"/>
    </row>
    <row r="1396" spans="2:5" x14ac:dyDescent="0.25">
      <c r="B1396" s="51"/>
      <c r="C1396" s="51"/>
      <c r="D1396" s="49"/>
      <c r="E1396" s="49"/>
    </row>
    <row r="1397" spans="2:5" x14ac:dyDescent="0.25">
      <c r="B1397" s="51"/>
      <c r="C1397" s="51"/>
      <c r="D1397" s="49"/>
      <c r="E1397" s="49"/>
    </row>
    <row r="1398" spans="2:5" x14ac:dyDescent="0.25">
      <c r="B1398" s="51"/>
      <c r="C1398" s="51"/>
      <c r="D1398" s="49"/>
      <c r="E1398" s="49"/>
    </row>
    <row r="1399" spans="2:5" x14ac:dyDescent="0.25">
      <c r="B1399" s="51"/>
      <c r="C1399" s="51"/>
      <c r="D1399" s="49"/>
      <c r="E1399" s="49"/>
    </row>
    <row r="1400" spans="2:5" x14ac:dyDescent="0.25">
      <c r="B1400" s="51"/>
      <c r="C1400" s="51"/>
      <c r="D1400" s="49"/>
      <c r="E1400" s="49"/>
    </row>
    <row r="1401" spans="2:5" x14ac:dyDescent="0.25">
      <c r="B1401" s="51"/>
      <c r="C1401" s="51"/>
      <c r="D1401" s="49"/>
      <c r="E1401" s="49"/>
    </row>
    <row r="1402" spans="2:5" x14ac:dyDescent="0.25">
      <c r="B1402" s="51"/>
      <c r="C1402" s="51"/>
      <c r="D1402" s="49"/>
      <c r="E1402" s="49"/>
    </row>
    <row r="1403" spans="2:5" x14ac:dyDescent="0.25">
      <c r="B1403" s="51"/>
      <c r="C1403" s="51"/>
      <c r="D1403" s="49"/>
      <c r="E1403" s="49"/>
    </row>
    <row r="1404" spans="2:5" x14ac:dyDescent="0.25">
      <c r="B1404" s="51"/>
      <c r="C1404" s="51"/>
      <c r="D1404" s="49"/>
      <c r="E1404" s="49"/>
    </row>
    <row r="1405" spans="2:5" x14ac:dyDescent="0.25">
      <c r="B1405" s="51"/>
      <c r="C1405" s="51"/>
      <c r="D1405" s="49"/>
      <c r="E1405" s="49"/>
    </row>
    <row r="1406" spans="2:5" x14ac:dyDescent="0.25">
      <c r="B1406" s="51"/>
      <c r="C1406" s="51"/>
      <c r="D1406" s="49"/>
      <c r="E1406" s="49"/>
    </row>
    <row r="1407" spans="2:5" x14ac:dyDescent="0.25">
      <c r="B1407" s="51"/>
      <c r="C1407" s="51"/>
      <c r="D1407" s="49"/>
      <c r="E1407" s="49"/>
    </row>
    <row r="1408" spans="2:5" x14ac:dyDescent="0.25">
      <c r="B1408" s="51"/>
      <c r="C1408" s="51"/>
      <c r="D1408" s="49"/>
      <c r="E1408" s="49"/>
    </row>
    <row r="1409" spans="2:5" x14ac:dyDescent="0.25">
      <c r="B1409" s="51"/>
      <c r="C1409" s="51"/>
      <c r="D1409" s="49"/>
      <c r="E1409" s="49"/>
    </row>
    <row r="1410" spans="2:5" x14ac:dyDescent="0.25">
      <c r="B1410" s="51"/>
      <c r="C1410" s="51"/>
      <c r="D1410" s="49"/>
      <c r="E1410" s="49"/>
    </row>
    <row r="1411" spans="2:5" x14ac:dyDescent="0.25">
      <c r="B1411" s="51"/>
      <c r="C1411" s="51"/>
      <c r="D1411" s="49"/>
      <c r="E1411" s="49"/>
    </row>
    <row r="1412" spans="2:5" x14ac:dyDescent="0.25">
      <c r="B1412" s="51"/>
      <c r="C1412" s="51"/>
      <c r="D1412" s="49"/>
      <c r="E1412" s="49"/>
    </row>
    <row r="1413" spans="2:5" x14ac:dyDescent="0.25">
      <c r="B1413" s="51"/>
      <c r="C1413" s="51"/>
      <c r="D1413" s="49"/>
      <c r="E1413" s="49"/>
    </row>
    <row r="1414" spans="2:5" x14ac:dyDescent="0.25">
      <c r="B1414" s="51"/>
      <c r="C1414" s="51"/>
      <c r="D1414" s="49"/>
      <c r="E1414" s="49"/>
    </row>
    <row r="1415" spans="2:5" x14ac:dyDescent="0.25">
      <c r="B1415" s="51"/>
      <c r="C1415" s="51"/>
      <c r="D1415" s="49"/>
      <c r="E1415" s="49"/>
    </row>
    <row r="1416" spans="2:5" x14ac:dyDescent="0.25">
      <c r="B1416" s="51"/>
      <c r="C1416" s="51"/>
      <c r="D1416" s="49"/>
      <c r="E1416" s="49"/>
    </row>
    <row r="1417" spans="2:5" x14ac:dyDescent="0.25">
      <c r="B1417" s="51"/>
      <c r="C1417" s="51"/>
      <c r="D1417" s="49"/>
      <c r="E1417" s="49"/>
    </row>
    <row r="1418" spans="2:5" x14ac:dyDescent="0.25">
      <c r="B1418" s="51"/>
      <c r="C1418" s="51"/>
      <c r="D1418" s="49"/>
      <c r="E1418" s="49"/>
    </row>
    <row r="1419" spans="2:5" x14ac:dyDescent="0.25">
      <c r="B1419" s="51"/>
      <c r="C1419" s="51"/>
      <c r="D1419" s="49"/>
      <c r="E1419" s="49"/>
    </row>
    <row r="1420" spans="2:5" x14ac:dyDescent="0.25">
      <c r="B1420" s="51"/>
      <c r="C1420" s="51"/>
      <c r="D1420" s="49"/>
      <c r="E1420" s="49"/>
    </row>
    <row r="1421" spans="2:5" x14ac:dyDescent="0.25">
      <c r="B1421" s="51"/>
      <c r="C1421" s="51"/>
      <c r="D1421" s="49"/>
      <c r="E1421" s="49"/>
    </row>
    <row r="1422" spans="2:5" x14ac:dyDescent="0.25">
      <c r="B1422" s="51"/>
      <c r="C1422" s="51"/>
      <c r="D1422" s="49"/>
      <c r="E1422" s="49"/>
    </row>
    <row r="1423" spans="2:5" x14ac:dyDescent="0.25">
      <c r="B1423" s="51"/>
      <c r="C1423" s="51"/>
      <c r="D1423" s="49"/>
      <c r="E1423" s="49"/>
    </row>
    <row r="1424" spans="2:5" x14ac:dyDescent="0.25">
      <c r="B1424" s="51"/>
      <c r="C1424" s="51"/>
      <c r="D1424" s="49"/>
      <c r="E1424" s="49"/>
    </row>
    <row r="1425" spans="2:5" x14ac:dyDescent="0.25">
      <c r="B1425" s="51"/>
      <c r="C1425" s="51"/>
      <c r="D1425" s="49"/>
      <c r="E1425" s="49"/>
    </row>
    <row r="1426" spans="2:5" x14ac:dyDescent="0.25">
      <c r="B1426" s="51"/>
      <c r="C1426" s="51"/>
      <c r="D1426" s="49"/>
      <c r="E1426" s="49"/>
    </row>
    <row r="1427" spans="2:5" x14ac:dyDescent="0.25">
      <c r="B1427" s="51"/>
      <c r="C1427" s="51"/>
      <c r="D1427" s="49"/>
      <c r="E1427" s="49"/>
    </row>
    <row r="1428" spans="2:5" x14ac:dyDescent="0.25">
      <c r="B1428" s="51"/>
      <c r="C1428" s="51"/>
      <c r="D1428" s="49"/>
      <c r="E1428" s="49"/>
    </row>
    <row r="1429" spans="2:5" x14ac:dyDescent="0.25">
      <c r="B1429" s="51"/>
      <c r="C1429" s="51"/>
      <c r="D1429" s="49"/>
      <c r="E1429" s="49"/>
    </row>
    <row r="1430" spans="2:5" x14ac:dyDescent="0.25">
      <c r="B1430" s="51"/>
      <c r="C1430" s="51"/>
      <c r="D1430" s="49"/>
      <c r="E1430" s="49"/>
    </row>
    <row r="1431" spans="2:5" x14ac:dyDescent="0.25">
      <c r="B1431" s="51"/>
      <c r="C1431" s="51"/>
      <c r="D1431" s="49"/>
      <c r="E1431" s="49"/>
    </row>
    <row r="1432" spans="2:5" x14ac:dyDescent="0.25">
      <c r="B1432" s="51"/>
      <c r="C1432" s="51"/>
      <c r="D1432" s="49"/>
      <c r="E1432" s="49"/>
    </row>
    <row r="1433" spans="2:5" x14ac:dyDescent="0.25">
      <c r="B1433" s="51"/>
      <c r="C1433" s="51"/>
      <c r="D1433" s="49"/>
      <c r="E1433" s="49"/>
    </row>
    <row r="1434" spans="2:5" x14ac:dyDescent="0.25">
      <c r="B1434" s="51"/>
      <c r="C1434" s="51"/>
      <c r="D1434" s="49"/>
      <c r="E1434" s="49"/>
    </row>
    <row r="1435" spans="2:5" x14ac:dyDescent="0.25">
      <c r="B1435" s="51"/>
      <c r="C1435" s="51"/>
      <c r="D1435" s="49"/>
      <c r="E1435" s="49"/>
    </row>
    <row r="1436" spans="2:5" x14ac:dyDescent="0.25">
      <c r="B1436" s="51"/>
      <c r="C1436" s="51"/>
      <c r="D1436" s="49"/>
      <c r="E1436" s="49"/>
    </row>
    <row r="1437" spans="2:5" x14ac:dyDescent="0.25">
      <c r="B1437" s="51"/>
      <c r="C1437" s="51"/>
      <c r="D1437" s="49"/>
      <c r="E1437" s="49"/>
    </row>
    <row r="1438" spans="2:5" x14ac:dyDescent="0.25">
      <c r="B1438" s="51"/>
      <c r="C1438" s="51"/>
      <c r="D1438" s="49"/>
      <c r="E1438" s="49"/>
    </row>
    <row r="1439" spans="2:5" x14ac:dyDescent="0.25">
      <c r="B1439" s="51"/>
      <c r="C1439" s="51"/>
      <c r="D1439" s="49"/>
      <c r="E1439" s="49"/>
    </row>
    <row r="1440" spans="2:5" x14ac:dyDescent="0.25">
      <c r="B1440" s="51"/>
      <c r="C1440" s="51"/>
      <c r="D1440" s="49"/>
      <c r="E1440" s="49"/>
    </row>
    <row r="1441" spans="2:5" x14ac:dyDescent="0.25">
      <c r="B1441" s="51"/>
      <c r="C1441" s="51"/>
      <c r="D1441" s="49"/>
      <c r="E1441" s="49"/>
    </row>
    <row r="1442" spans="2:5" x14ac:dyDescent="0.25">
      <c r="B1442" s="51"/>
      <c r="C1442" s="51"/>
      <c r="D1442" s="49"/>
      <c r="E1442" s="49"/>
    </row>
    <row r="1443" spans="2:5" x14ac:dyDescent="0.25">
      <c r="B1443" s="51"/>
      <c r="C1443" s="51"/>
      <c r="D1443" s="49"/>
      <c r="E1443" s="49"/>
    </row>
    <row r="1444" spans="2:5" x14ac:dyDescent="0.25">
      <c r="B1444" s="51"/>
      <c r="C1444" s="51"/>
      <c r="D1444" s="49"/>
      <c r="E1444" s="49"/>
    </row>
    <row r="1445" spans="2:5" x14ac:dyDescent="0.25">
      <c r="B1445" s="51"/>
      <c r="C1445" s="51"/>
      <c r="D1445" s="49"/>
      <c r="E1445" s="49"/>
    </row>
    <row r="1446" spans="2:5" x14ac:dyDescent="0.25">
      <c r="B1446" s="51"/>
      <c r="C1446" s="51"/>
      <c r="D1446" s="49"/>
      <c r="E1446" s="49"/>
    </row>
    <row r="1447" spans="2:5" x14ac:dyDescent="0.25">
      <c r="B1447" s="51"/>
      <c r="C1447" s="51"/>
      <c r="D1447" s="49"/>
      <c r="E1447" s="49"/>
    </row>
    <row r="1448" spans="2:5" x14ac:dyDescent="0.25">
      <c r="B1448" s="51"/>
      <c r="C1448" s="51"/>
      <c r="D1448" s="49"/>
      <c r="E1448" s="49"/>
    </row>
    <row r="1449" spans="2:5" x14ac:dyDescent="0.25">
      <c r="B1449" s="51"/>
      <c r="C1449" s="51"/>
      <c r="D1449" s="49"/>
      <c r="E1449" s="49"/>
    </row>
    <row r="1450" spans="2:5" x14ac:dyDescent="0.25">
      <c r="B1450" s="51"/>
      <c r="C1450" s="51"/>
      <c r="D1450" s="49"/>
      <c r="E1450" s="49"/>
    </row>
    <row r="1451" spans="2:5" x14ac:dyDescent="0.25">
      <c r="B1451" s="51"/>
      <c r="C1451" s="51"/>
      <c r="D1451" s="49"/>
      <c r="E1451" s="49"/>
    </row>
    <row r="1452" spans="2:5" x14ac:dyDescent="0.25">
      <c r="B1452" s="51"/>
      <c r="C1452" s="51"/>
      <c r="D1452" s="49"/>
      <c r="E1452" s="49"/>
    </row>
    <row r="1453" spans="2:5" x14ac:dyDescent="0.25">
      <c r="B1453" s="51"/>
      <c r="C1453" s="51"/>
      <c r="D1453" s="49"/>
      <c r="E1453" s="49"/>
    </row>
    <row r="1454" spans="2:5" x14ac:dyDescent="0.25">
      <c r="B1454" s="51"/>
      <c r="C1454" s="51"/>
      <c r="D1454" s="49"/>
      <c r="E1454" s="49"/>
    </row>
    <row r="1455" spans="2:5" x14ac:dyDescent="0.25">
      <c r="B1455" s="51"/>
      <c r="C1455" s="51"/>
      <c r="D1455" s="49"/>
      <c r="E1455" s="49"/>
    </row>
    <row r="1456" spans="2:5" x14ac:dyDescent="0.25">
      <c r="B1456" s="51"/>
      <c r="C1456" s="51"/>
      <c r="D1456" s="49"/>
      <c r="E1456" s="49"/>
    </row>
    <row r="1457" spans="2:5" x14ac:dyDescent="0.25">
      <c r="B1457" s="51"/>
      <c r="C1457" s="51"/>
      <c r="D1457" s="49"/>
      <c r="E1457" s="49"/>
    </row>
    <row r="1458" spans="2:5" x14ac:dyDescent="0.25">
      <c r="B1458" s="51"/>
      <c r="C1458" s="51"/>
      <c r="D1458" s="49"/>
      <c r="E1458" s="49"/>
    </row>
    <row r="1459" spans="2:5" x14ac:dyDescent="0.25">
      <c r="B1459" s="51"/>
      <c r="C1459" s="51"/>
      <c r="D1459" s="49"/>
      <c r="E1459" s="49"/>
    </row>
    <row r="1460" spans="2:5" x14ac:dyDescent="0.25">
      <c r="B1460" s="51"/>
      <c r="C1460" s="51"/>
      <c r="D1460" s="49"/>
      <c r="E1460" s="49"/>
    </row>
    <row r="1461" spans="2:5" x14ac:dyDescent="0.25">
      <c r="B1461" s="51"/>
      <c r="C1461" s="51"/>
      <c r="D1461" s="49"/>
      <c r="E1461" s="49"/>
    </row>
    <row r="1462" spans="2:5" x14ac:dyDescent="0.25">
      <c r="B1462" s="51"/>
      <c r="C1462" s="51"/>
      <c r="D1462" s="49"/>
      <c r="E1462" s="49"/>
    </row>
    <row r="1463" spans="2:5" x14ac:dyDescent="0.25">
      <c r="B1463" s="51"/>
      <c r="C1463" s="51"/>
      <c r="D1463" s="49"/>
      <c r="E1463" s="49"/>
    </row>
    <row r="1464" spans="2:5" x14ac:dyDescent="0.25">
      <c r="B1464" s="51"/>
      <c r="C1464" s="51"/>
      <c r="D1464" s="49"/>
      <c r="E1464" s="49"/>
    </row>
    <row r="1465" spans="2:5" x14ac:dyDescent="0.25">
      <c r="B1465" s="51"/>
      <c r="C1465" s="51"/>
      <c r="D1465" s="49"/>
      <c r="E1465" s="49"/>
    </row>
    <row r="1466" spans="2:5" x14ac:dyDescent="0.25">
      <c r="B1466" s="51"/>
      <c r="C1466" s="51"/>
      <c r="D1466" s="49"/>
      <c r="E1466" s="49"/>
    </row>
    <row r="1467" spans="2:5" x14ac:dyDescent="0.25">
      <c r="B1467" s="51"/>
      <c r="C1467" s="51"/>
      <c r="D1467" s="49"/>
      <c r="E1467" s="49"/>
    </row>
    <row r="1468" spans="2:5" x14ac:dyDescent="0.25">
      <c r="B1468" s="51"/>
      <c r="C1468" s="51"/>
      <c r="D1468" s="49"/>
      <c r="E1468" s="49"/>
    </row>
    <row r="1469" spans="2:5" x14ac:dyDescent="0.25">
      <c r="B1469" s="51"/>
      <c r="C1469" s="51"/>
      <c r="D1469" s="49"/>
      <c r="E1469" s="49"/>
    </row>
    <row r="1470" spans="2:5" x14ac:dyDescent="0.25">
      <c r="B1470" s="51"/>
      <c r="C1470" s="51"/>
      <c r="D1470" s="49"/>
      <c r="E1470" s="49"/>
    </row>
    <row r="1471" spans="2:5" x14ac:dyDescent="0.25">
      <c r="B1471" s="51"/>
      <c r="C1471" s="51"/>
      <c r="D1471" s="49"/>
      <c r="E1471" s="49"/>
    </row>
    <row r="1472" spans="2:5" x14ac:dyDescent="0.25">
      <c r="B1472" s="51"/>
      <c r="C1472" s="51"/>
      <c r="D1472" s="49"/>
      <c r="E1472" s="49"/>
    </row>
    <row r="1473" spans="2:5" x14ac:dyDescent="0.25">
      <c r="B1473" s="51"/>
      <c r="C1473" s="51"/>
      <c r="D1473" s="49"/>
      <c r="E1473" s="49"/>
    </row>
    <row r="1474" spans="2:5" x14ac:dyDescent="0.25">
      <c r="B1474" s="51"/>
      <c r="C1474" s="51"/>
      <c r="D1474" s="49"/>
      <c r="E1474" s="49"/>
    </row>
    <row r="1475" spans="2:5" x14ac:dyDescent="0.25">
      <c r="B1475" s="51"/>
      <c r="C1475" s="51"/>
      <c r="D1475" s="49"/>
      <c r="E1475" s="49"/>
    </row>
    <row r="1476" spans="2:5" x14ac:dyDescent="0.25">
      <c r="B1476" s="51"/>
      <c r="C1476" s="51"/>
      <c r="D1476" s="49"/>
      <c r="E1476" s="49"/>
    </row>
    <row r="1477" spans="2:5" x14ac:dyDescent="0.25">
      <c r="B1477" s="51"/>
      <c r="C1477" s="51"/>
      <c r="D1477" s="49"/>
      <c r="E1477" s="49"/>
    </row>
    <row r="1478" spans="2:5" x14ac:dyDescent="0.25">
      <c r="B1478" s="51"/>
      <c r="C1478" s="51"/>
      <c r="D1478" s="49"/>
      <c r="E1478" s="49"/>
    </row>
    <row r="1479" spans="2:5" x14ac:dyDescent="0.25">
      <c r="B1479" s="51"/>
      <c r="C1479" s="51"/>
      <c r="D1479" s="49"/>
      <c r="E1479" s="49"/>
    </row>
    <row r="1480" spans="2:5" x14ac:dyDescent="0.25">
      <c r="B1480" s="51"/>
      <c r="C1480" s="51"/>
      <c r="D1480" s="49"/>
      <c r="E1480" s="49"/>
    </row>
    <row r="1481" spans="2:5" x14ac:dyDescent="0.25">
      <c r="B1481" s="51"/>
      <c r="C1481" s="51"/>
      <c r="D1481" s="49"/>
      <c r="E1481" s="49"/>
    </row>
    <row r="1482" spans="2:5" x14ac:dyDescent="0.25">
      <c r="B1482" s="51"/>
      <c r="C1482" s="51"/>
      <c r="D1482" s="49"/>
      <c r="E1482" s="49"/>
    </row>
    <row r="1483" spans="2:5" x14ac:dyDescent="0.25">
      <c r="B1483" s="51"/>
      <c r="C1483" s="51"/>
      <c r="D1483" s="49"/>
      <c r="E1483" s="49"/>
    </row>
    <row r="1484" spans="2:5" x14ac:dyDescent="0.25">
      <c r="B1484" s="51"/>
      <c r="C1484" s="51"/>
      <c r="D1484" s="49"/>
      <c r="E1484" s="49"/>
    </row>
    <row r="1485" spans="2:5" x14ac:dyDescent="0.25">
      <c r="B1485" s="51"/>
      <c r="C1485" s="51"/>
      <c r="D1485" s="49"/>
      <c r="E1485" s="49"/>
    </row>
    <row r="1486" spans="2:5" x14ac:dyDescent="0.25">
      <c r="B1486" s="51"/>
      <c r="C1486" s="51"/>
      <c r="D1486" s="49"/>
      <c r="E1486" s="49"/>
    </row>
    <row r="1487" spans="2:5" x14ac:dyDescent="0.25">
      <c r="B1487" s="51"/>
      <c r="C1487" s="51"/>
      <c r="D1487" s="49"/>
      <c r="E1487" s="49"/>
    </row>
    <row r="1488" spans="2:5" x14ac:dyDescent="0.25">
      <c r="B1488" s="51"/>
      <c r="C1488" s="51"/>
      <c r="D1488" s="49"/>
      <c r="E1488" s="49"/>
    </row>
    <row r="1489" spans="2:5" x14ac:dyDescent="0.25">
      <c r="B1489" s="51"/>
      <c r="C1489" s="51"/>
      <c r="D1489" s="49"/>
      <c r="E1489" s="49"/>
    </row>
    <row r="1490" spans="2:5" x14ac:dyDescent="0.25">
      <c r="B1490" s="51"/>
      <c r="C1490" s="51"/>
      <c r="D1490" s="49"/>
      <c r="E1490" s="49"/>
    </row>
    <row r="1491" spans="2:5" x14ac:dyDescent="0.25">
      <c r="B1491" s="51"/>
      <c r="C1491" s="51"/>
      <c r="D1491" s="49"/>
      <c r="E1491" s="49"/>
    </row>
    <row r="1492" spans="2:5" x14ac:dyDescent="0.25">
      <c r="B1492" s="51"/>
      <c r="C1492" s="51"/>
      <c r="D1492" s="49"/>
      <c r="E1492" s="49"/>
    </row>
    <row r="1493" spans="2:5" x14ac:dyDescent="0.25">
      <c r="B1493" s="51"/>
      <c r="C1493" s="51"/>
      <c r="D1493" s="49"/>
      <c r="E1493" s="49"/>
    </row>
    <row r="1494" spans="2:5" x14ac:dyDescent="0.25">
      <c r="B1494" s="51"/>
      <c r="C1494" s="51"/>
      <c r="D1494" s="49"/>
      <c r="E1494" s="49"/>
    </row>
    <row r="1495" spans="2:5" x14ac:dyDescent="0.25">
      <c r="B1495" s="51"/>
      <c r="C1495" s="51"/>
      <c r="D1495" s="49"/>
      <c r="E1495" s="49"/>
    </row>
    <row r="1496" spans="2:5" x14ac:dyDescent="0.25">
      <c r="B1496" s="51"/>
      <c r="C1496" s="51"/>
      <c r="D1496" s="49"/>
      <c r="E1496" s="49"/>
    </row>
    <row r="1497" spans="2:5" x14ac:dyDescent="0.25">
      <c r="B1497" s="51"/>
      <c r="C1497" s="51"/>
      <c r="D1497" s="49"/>
      <c r="E1497" s="49"/>
    </row>
    <row r="1498" spans="2:5" x14ac:dyDescent="0.25">
      <c r="B1498" s="51"/>
      <c r="C1498" s="51"/>
      <c r="D1498" s="49"/>
      <c r="E1498" s="49"/>
    </row>
    <row r="1499" spans="2:5" x14ac:dyDescent="0.25">
      <c r="B1499" s="51"/>
      <c r="C1499" s="51"/>
      <c r="D1499" s="49"/>
      <c r="E1499" s="49"/>
    </row>
    <row r="1500" spans="2:5" x14ac:dyDescent="0.25">
      <c r="B1500" s="51"/>
      <c r="C1500" s="51"/>
      <c r="D1500" s="49"/>
      <c r="E1500" s="49"/>
    </row>
    <row r="1501" spans="2:5" x14ac:dyDescent="0.25">
      <c r="B1501" s="51"/>
      <c r="C1501" s="51"/>
      <c r="D1501" s="49"/>
      <c r="E1501" s="49"/>
    </row>
    <row r="1502" spans="2:5" x14ac:dyDescent="0.25">
      <c r="B1502" s="51"/>
      <c r="C1502" s="51"/>
      <c r="D1502" s="49"/>
      <c r="E1502" s="49"/>
    </row>
    <row r="1503" spans="2:5" x14ac:dyDescent="0.25">
      <c r="B1503" s="51"/>
      <c r="C1503" s="51"/>
      <c r="D1503" s="49"/>
      <c r="E1503" s="49"/>
    </row>
    <row r="1504" spans="2:5" x14ac:dyDescent="0.25">
      <c r="B1504" s="51"/>
      <c r="C1504" s="51"/>
      <c r="D1504" s="49"/>
      <c r="E1504" s="49"/>
    </row>
    <row r="1505" spans="2:5" x14ac:dyDescent="0.25">
      <c r="B1505" s="51"/>
      <c r="C1505" s="51"/>
      <c r="D1505" s="49"/>
      <c r="E1505" s="49"/>
    </row>
    <row r="1506" spans="2:5" x14ac:dyDescent="0.25">
      <c r="B1506" s="51"/>
      <c r="C1506" s="51"/>
      <c r="D1506" s="49"/>
      <c r="E1506" s="49"/>
    </row>
    <row r="1507" spans="2:5" x14ac:dyDescent="0.25">
      <c r="B1507" s="51"/>
      <c r="C1507" s="51"/>
      <c r="D1507" s="49"/>
      <c r="E1507" s="49"/>
    </row>
    <row r="1508" spans="2:5" x14ac:dyDescent="0.25">
      <c r="B1508" s="51"/>
      <c r="C1508" s="51"/>
      <c r="D1508" s="49"/>
      <c r="E1508" s="49"/>
    </row>
    <row r="1509" spans="2:5" x14ac:dyDescent="0.25">
      <c r="B1509" s="51"/>
      <c r="C1509" s="51"/>
      <c r="D1509" s="49"/>
      <c r="E1509" s="49"/>
    </row>
    <row r="1510" spans="2:5" x14ac:dyDescent="0.25">
      <c r="B1510" s="51"/>
      <c r="C1510" s="51"/>
      <c r="D1510" s="49"/>
      <c r="E1510" s="49"/>
    </row>
    <row r="1511" spans="2:5" x14ac:dyDescent="0.25">
      <c r="B1511" s="51"/>
      <c r="C1511" s="51"/>
      <c r="D1511" s="49"/>
      <c r="E1511" s="49"/>
    </row>
    <row r="1512" spans="2:5" x14ac:dyDescent="0.25">
      <c r="B1512" s="51"/>
      <c r="C1512" s="51"/>
      <c r="D1512" s="49"/>
      <c r="E1512" s="49"/>
    </row>
    <row r="1513" spans="2:5" x14ac:dyDescent="0.25">
      <c r="B1513" s="51"/>
      <c r="C1513" s="51"/>
      <c r="D1513" s="49"/>
      <c r="E1513" s="49"/>
    </row>
    <row r="1514" spans="2:5" x14ac:dyDescent="0.25">
      <c r="B1514" s="51"/>
      <c r="C1514" s="51"/>
      <c r="D1514" s="49"/>
      <c r="E1514" s="49"/>
    </row>
    <row r="1515" spans="2:5" x14ac:dyDescent="0.25">
      <c r="B1515" s="51"/>
      <c r="C1515" s="51"/>
      <c r="D1515" s="49"/>
      <c r="E1515" s="49"/>
    </row>
    <row r="1516" spans="2:5" x14ac:dyDescent="0.25">
      <c r="B1516" s="51"/>
      <c r="C1516" s="51"/>
      <c r="D1516" s="49"/>
      <c r="E1516" s="49"/>
    </row>
    <row r="1517" spans="2:5" x14ac:dyDescent="0.25">
      <c r="B1517" s="51"/>
      <c r="C1517" s="51"/>
      <c r="D1517" s="49"/>
      <c r="E1517" s="49"/>
    </row>
    <row r="1518" spans="2:5" x14ac:dyDescent="0.25">
      <c r="B1518" s="51"/>
      <c r="C1518" s="51"/>
      <c r="D1518" s="49"/>
      <c r="E1518" s="49"/>
    </row>
    <row r="1519" spans="2:5" x14ac:dyDescent="0.25">
      <c r="B1519" s="51"/>
      <c r="C1519" s="51"/>
      <c r="D1519" s="49"/>
      <c r="E1519" s="49"/>
    </row>
    <row r="1520" spans="2:5" x14ac:dyDescent="0.25">
      <c r="B1520" s="51"/>
      <c r="C1520" s="51"/>
      <c r="D1520" s="49"/>
      <c r="E1520" s="49"/>
    </row>
    <row r="1521" spans="2:5" x14ac:dyDescent="0.25">
      <c r="B1521" s="51"/>
      <c r="C1521" s="51"/>
      <c r="D1521" s="49"/>
      <c r="E1521" s="49"/>
    </row>
    <row r="1522" spans="2:5" x14ac:dyDescent="0.25">
      <c r="B1522" s="51"/>
      <c r="C1522" s="51"/>
      <c r="D1522" s="49"/>
      <c r="E1522" s="49"/>
    </row>
    <row r="1523" spans="2:5" x14ac:dyDescent="0.25">
      <c r="B1523" s="51"/>
      <c r="C1523" s="51"/>
      <c r="D1523" s="49"/>
      <c r="E1523" s="49"/>
    </row>
    <row r="1524" spans="2:5" x14ac:dyDescent="0.25">
      <c r="B1524" s="51"/>
      <c r="C1524" s="51"/>
      <c r="D1524" s="49"/>
      <c r="E1524" s="49"/>
    </row>
    <row r="1525" spans="2:5" x14ac:dyDescent="0.25">
      <c r="B1525" s="51"/>
      <c r="C1525" s="51"/>
      <c r="D1525" s="49"/>
      <c r="E1525" s="49"/>
    </row>
    <row r="1526" spans="2:5" x14ac:dyDescent="0.25">
      <c r="B1526" s="51"/>
      <c r="C1526" s="51"/>
      <c r="D1526" s="49"/>
      <c r="E1526" s="49"/>
    </row>
    <row r="1527" spans="2:5" x14ac:dyDescent="0.25">
      <c r="B1527" s="51"/>
      <c r="C1527" s="51"/>
      <c r="D1527" s="49"/>
      <c r="E1527" s="49"/>
    </row>
    <row r="1528" spans="2:5" x14ac:dyDescent="0.25">
      <c r="B1528" s="51"/>
      <c r="C1528" s="51"/>
      <c r="D1528" s="49"/>
      <c r="E1528" s="49"/>
    </row>
    <row r="1529" spans="2:5" x14ac:dyDescent="0.25">
      <c r="B1529" s="51"/>
      <c r="C1529" s="51"/>
      <c r="D1529" s="49"/>
      <c r="E1529" s="49"/>
    </row>
    <row r="1530" spans="2:5" x14ac:dyDescent="0.25">
      <c r="B1530" s="51"/>
      <c r="C1530" s="51"/>
      <c r="D1530" s="49"/>
      <c r="E1530" s="49"/>
    </row>
    <row r="1531" spans="2:5" x14ac:dyDescent="0.25">
      <c r="B1531" s="51"/>
      <c r="C1531" s="51"/>
      <c r="D1531" s="49"/>
      <c r="E1531" s="49"/>
    </row>
    <row r="1532" spans="2:5" x14ac:dyDescent="0.25">
      <c r="B1532" s="51"/>
      <c r="C1532" s="51"/>
      <c r="D1532" s="49"/>
      <c r="E1532" s="49"/>
    </row>
    <row r="1533" spans="2:5" x14ac:dyDescent="0.25">
      <c r="B1533" s="51"/>
      <c r="C1533" s="51"/>
      <c r="D1533" s="49"/>
      <c r="E1533" s="49"/>
    </row>
    <row r="1534" spans="2:5" x14ac:dyDescent="0.25">
      <c r="B1534" s="51"/>
      <c r="C1534" s="51"/>
      <c r="D1534" s="49"/>
      <c r="E1534" s="49"/>
    </row>
    <row r="1535" spans="2:5" x14ac:dyDescent="0.25">
      <c r="B1535" s="51"/>
      <c r="C1535" s="51"/>
      <c r="D1535" s="49"/>
      <c r="E1535" s="49"/>
    </row>
    <row r="1536" spans="2:5" x14ac:dyDescent="0.25">
      <c r="B1536" s="51"/>
      <c r="C1536" s="51"/>
      <c r="D1536" s="49"/>
      <c r="E1536" s="49"/>
    </row>
    <row r="1537" spans="2:5" x14ac:dyDescent="0.25">
      <c r="B1537" s="51"/>
      <c r="C1537" s="51"/>
      <c r="D1537" s="49"/>
      <c r="E1537" s="49"/>
    </row>
    <row r="1538" spans="2:5" x14ac:dyDescent="0.25">
      <c r="B1538" s="51"/>
      <c r="C1538" s="51"/>
      <c r="D1538" s="49"/>
      <c r="E1538" s="49"/>
    </row>
    <row r="1539" spans="2:5" x14ac:dyDescent="0.25">
      <c r="B1539" s="51"/>
      <c r="C1539" s="51"/>
      <c r="D1539" s="49"/>
      <c r="E1539" s="49"/>
    </row>
    <row r="1540" spans="2:5" x14ac:dyDescent="0.25">
      <c r="B1540" s="51"/>
      <c r="C1540" s="51"/>
      <c r="D1540" s="49"/>
      <c r="E1540" s="49"/>
    </row>
    <row r="1541" spans="2:5" x14ac:dyDescent="0.25">
      <c r="B1541" s="51"/>
      <c r="C1541" s="51"/>
      <c r="D1541" s="49"/>
      <c r="E1541" s="49"/>
    </row>
    <row r="1542" spans="2:5" x14ac:dyDescent="0.25">
      <c r="B1542" s="51"/>
      <c r="C1542" s="51"/>
      <c r="D1542" s="49"/>
      <c r="E1542" s="49"/>
    </row>
    <row r="1543" spans="2:5" x14ac:dyDescent="0.25">
      <c r="B1543" s="51"/>
      <c r="C1543" s="51"/>
      <c r="D1543" s="49"/>
      <c r="E1543" s="49"/>
    </row>
    <row r="1544" spans="2:5" x14ac:dyDescent="0.25">
      <c r="B1544" s="51"/>
      <c r="C1544" s="51"/>
      <c r="D1544" s="49"/>
      <c r="E1544" s="49"/>
    </row>
    <row r="1545" spans="2:5" x14ac:dyDescent="0.25">
      <c r="B1545" s="51"/>
      <c r="C1545" s="51"/>
      <c r="D1545" s="49"/>
      <c r="E1545" s="49"/>
    </row>
    <row r="1546" spans="2:5" x14ac:dyDescent="0.25">
      <c r="B1546" s="51"/>
      <c r="C1546" s="51"/>
      <c r="D1546" s="49"/>
      <c r="E1546" s="49"/>
    </row>
    <row r="1547" spans="2:5" x14ac:dyDescent="0.25">
      <c r="B1547" s="51"/>
      <c r="C1547" s="51"/>
      <c r="D1547" s="49"/>
      <c r="E1547" s="49"/>
    </row>
    <row r="1548" spans="2:5" x14ac:dyDescent="0.25">
      <c r="B1548" s="51"/>
      <c r="C1548" s="51"/>
      <c r="D1548" s="49"/>
      <c r="E1548" s="49"/>
    </row>
    <row r="1549" spans="2:5" x14ac:dyDescent="0.25">
      <c r="B1549" s="51"/>
      <c r="C1549" s="51"/>
      <c r="D1549" s="49"/>
      <c r="E1549" s="49"/>
    </row>
    <row r="1550" spans="2:5" x14ac:dyDescent="0.25">
      <c r="B1550" s="51"/>
      <c r="C1550" s="51"/>
      <c r="D1550" s="49"/>
      <c r="E1550" s="49"/>
    </row>
    <row r="1551" spans="2:5" x14ac:dyDescent="0.25">
      <c r="B1551" s="51"/>
      <c r="C1551" s="51"/>
      <c r="D1551" s="49"/>
      <c r="E1551" s="49"/>
    </row>
    <row r="1552" spans="2:5" x14ac:dyDescent="0.25">
      <c r="B1552" s="51"/>
      <c r="C1552" s="51"/>
      <c r="D1552" s="49"/>
      <c r="E1552" s="49"/>
    </row>
    <row r="1553" spans="2:5" x14ac:dyDescent="0.25">
      <c r="B1553" s="51"/>
      <c r="C1553" s="51"/>
      <c r="D1553" s="49"/>
      <c r="E1553" s="49"/>
    </row>
    <row r="1554" spans="2:5" x14ac:dyDescent="0.25">
      <c r="B1554" s="51"/>
      <c r="C1554" s="51"/>
      <c r="D1554" s="49"/>
      <c r="E1554" s="49"/>
    </row>
    <row r="1555" spans="2:5" x14ac:dyDescent="0.25">
      <c r="B1555" s="51"/>
      <c r="C1555" s="51"/>
      <c r="D1555" s="49"/>
      <c r="E1555" s="49"/>
    </row>
    <row r="1556" spans="2:5" x14ac:dyDescent="0.25">
      <c r="B1556" s="51"/>
      <c r="C1556" s="51"/>
      <c r="D1556" s="49"/>
      <c r="E1556" s="49"/>
    </row>
    <row r="1557" spans="2:5" x14ac:dyDescent="0.25">
      <c r="B1557" s="51"/>
      <c r="C1557" s="51"/>
      <c r="D1557" s="49"/>
      <c r="E1557" s="49"/>
    </row>
    <row r="1558" spans="2:5" x14ac:dyDescent="0.25">
      <c r="B1558" s="51"/>
      <c r="C1558" s="51"/>
      <c r="D1558" s="49"/>
      <c r="E1558" s="49"/>
    </row>
    <row r="1559" spans="2:5" x14ac:dyDescent="0.25">
      <c r="B1559" s="51"/>
      <c r="C1559" s="51"/>
      <c r="D1559" s="49"/>
      <c r="E1559" s="49"/>
    </row>
    <row r="1560" spans="2:5" x14ac:dyDescent="0.25">
      <c r="B1560" s="51"/>
      <c r="C1560" s="51"/>
      <c r="D1560" s="49"/>
      <c r="E1560" s="49"/>
    </row>
    <row r="1561" spans="2:5" x14ac:dyDescent="0.25">
      <c r="B1561" s="51"/>
      <c r="C1561" s="51"/>
      <c r="D1561" s="49"/>
      <c r="E1561" s="49"/>
    </row>
    <row r="1562" spans="2:5" x14ac:dyDescent="0.25">
      <c r="B1562" s="51"/>
      <c r="C1562" s="51"/>
      <c r="D1562" s="49"/>
      <c r="E1562" s="49"/>
    </row>
    <row r="1563" spans="2:5" x14ac:dyDescent="0.25">
      <c r="B1563" s="51"/>
      <c r="C1563" s="51"/>
      <c r="D1563" s="49"/>
      <c r="E1563" s="49"/>
    </row>
    <row r="1564" spans="2:5" x14ac:dyDescent="0.25">
      <c r="B1564" s="51"/>
      <c r="C1564" s="51"/>
      <c r="D1564" s="49"/>
      <c r="E1564" s="49"/>
    </row>
    <row r="1565" spans="2:5" x14ac:dyDescent="0.25">
      <c r="B1565" s="51"/>
      <c r="C1565" s="51"/>
      <c r="D1565" s="49"/>
      <c r="E1565" s="49"/>
    </row>
    <row r="1566" spans="2:5" x14ac:dyDescent="0.25">
      <c r="B1566" s="51"/>
      <c r="C1566" s="51"/>
      <c r="D1566" s="49"/>
      <c r="E1566" s="49"/>
    </row>
    <row r="1567" spans="2:5" x14ac:dyDescent="0.25">
      <c r="B1567" s="51"/>
      <c r="C1567" s="51"/>
      <c r="D1567" s="49"/>
      <c r="E1567" s="49"/>
    </row>
    <row r="1568" spans="2:5" x14ac:dyDescent="0.25">
      <c r="B1568" s="51"/>
      <c r="C1568" s="51"/>
      <c r="D1568" s="49"/>
      <c r="E1568" s="49"/>
    </row>
    <row r="1569" spans="2:5" x14ac:dyDescent="0.25">
      <c r="B1569" s="51"/>
      <c r="C1569" s="51"/>
      <c r="D1569" s="49"/>
      <c r="E1569" s="49"/>
    </row>
    <row r="1570" spans="2:5" x14ac:dyDescent="0.25">
      <c r="B1570" s="51"/>
      <c r="C1570" s="51"/>
      <c r="D1570" s="49"/>
      <c r="E1570" s="49"/>
    </row>
    <row r="1571" spans="2:5" x14ac:dyDescent="0.25">
      <c r="B1571" s="51"/>
      <c r="C1571" s="51"/>
      <c r="D1571" s="49"/>
      <c r="E1571" s="49"/>
    </row>
    <row r="1572" spans="2:5" x14ac:dyDescent="0.25">
      <c r="B1572" s="51"/>
      <c r="C1572" s="51"/>
      <c r="D1572" s="49"/>
      <c r="E1572" s="49"/>
    </row>
    <row r="1573" spans="2:5" x14ac:dyDescent="0.25">
      <c r="B1573" s="51"/>
      <c r="C1573" s="51"/>
      <c r="D1573" s="49"/>
      <c r="E1573" s="49"/>
    </row>
    <row r="1574" spans="2:5" x14ac:dyDescent="0.25">
      <c r="B1574" s="51"/>
      <c r="C1574" s="51"/>
      <c r="D1574" s="49"/>
      <c r="E1574" s="49"/>
    </row>
    <row r="1575" spans="2:5" x14ac:dyDescent="0.25">
      <c r="B1575" s="51"/>
      <c r="C1575" s="51"/>
      <c r="D1575" s="49"/>
      <c r="E1575" s="49"/>
    </row>
    <row r="1576" spans="2:5" x14ac:dyDescent="0.25">
      <c r="B1576" s="51"/>
      <c r="C1576" s="51"/>
      <c r="D1576" s="49"/>
      <c r="E1576" s="49"/>
    </row>
    <row r="1577" spans="2:5" x14ac:dyDescent="0.25">
      <c r="B1577" s="51"/>
      <c r="C1577" s="51"/>
      <c r="D1577" s="49"/>
      <c r="E1577" s="49"/>
    </row>
    <row r="1578" spans="2:5" x14ac:dyDescent="0.25">
      <c r="B1578" s="51"/>
      <c r="C1578" s="51"/>
      <c r="D1578" s="49"/>
      <c r="E1578" s="49"/>
    </row>
    <row r="1579" spans="2:5" x14ac:dyDescent="0.25">
      <c r="B1579" s="51"/>
      <c r="C1579" s="51"/>
      <c r="D1579" s="49"/>
      <c r="E1579" s="49"/>
    </row>
    <row r="1580" spans="2:5" x14ac:dyDescent="0.25">
      <c r="B1580" s="51"/>
      <c r="C1580" s="51"/>
      <c r="D1580" s="49"/>
      <c r="E1580" s="49"/>
    </row>
    <row r="1581" spans="2:5" x14ac:dyDescent="0.25">
      <c r="B1581" s="51"/>
      <c r="C1581" s="51"/>
      <c r="D1581" s="49"/>
      <c r="E1581" s="49"/>
    </row>
    <row r="1582" spans="2:5" x14ac:dyDescent="0.25">
      <c r="B1582" s="51"/>
      <c r="C1582" s="51"/>
      <c r="D1582" s="49"/>
      <c r="E1582" s="49"/>
    </row>
    <row r="1583" spans="2:5" x14ac:dyDescent="0.25">
      <c r="B1583" s="51"/>
      <c r="C1583" s="51"/>
      <c r="D1583" s="49"/>
      <c r="E1583" s="49"/>
    </row>
    <row r="1584" spans="2:5" x14ac:dyDescent="0.25">
      <c r="B1584" s="51"/>
      <c r="C1584" s="51"/>
      <c r="D1584" s="49"/>
      <c r="E1584" s="49"/>
    </row>
    <row r="1585" spans="2:5" x14ac:dyDescent="0.25">
      <c r="B1585" s="51"/>
      <c r="C1585" s="51"/>
      <c r="D1585" s="49"/>
      <c r="E1585" s="49"/>
    </row>
    <row r="1586" spans="2:5" x14ac:dyDescent="0.25">
      <c r="B1586" s="51"/>
      <c r="C1586" s="51"/>
      <c r="D1586" s="49"/>
      <c r="E1586" s="49"/>
    </row>
    <row r="1587" spans="2:5" x14ac:dyDescent="0.25">
      <c r="B1587" s="51"/>
      <c r="C1587" s="51"/>
      <c r="D1587" s="49"/>
      <c r="E1587" s="49"/>
    </row>
    <row r="1588" spans="2:5" x14ac:dyDescent="0.25">
      <c r="B1588" s="51"/>
      <c r="C1588" s="51"/>
      <c r="D1588" s="49"/>
      <c r="E1588" s="49"/>
    </row>
    <row r="1589" spans="2:5" x14ac:dyDescent="0.25">
      <c r="B1589" s="51"/>
      <c r="C1589" s="51"/>
      <c r="D1589" s="49"/>
      <c r="E1589" s="49"/>
    </row>
    <row r="1590" spans="2:5" x14ac:dyDescent="0.25">
      <c r="B1590" s="51"/>
      <c r="C1590" s="51"/>
      <c r="D1590" s="49"/>
      <c r="E1590" s="49"/>
    </row>
    <row r="1591" spans="2:5" x14ac:dyDescent="0.25">
      <c r="B1591" s="51"/>
      <c r="C1591" s="51"/>
      <c r="D1591" s="49"/>
      <c r="E1591" s="49"/>
    </row>
    <row r="1592" spans="2:5" x14ac:dyDescent="0.25">
      <c r="B1592" s="51"/>
      <c r="C1592" s="51"/>
      <c r="D1592" s="49"/>
      <c r="E1592" s="49"/>
    </row>
    <row r="1593" spans="2:5" x14ac:dyDescent="0.25">
      <c r="B1593" s="51"/>
      <c r="C1593" s="51"/>
      <c r="D1593" s="49"/>
      <c r="E1593" s="49"/>
    </row>
    <row r="1594" spans="2:5" x14ac:dyDescent="0.25">
      <c r="B1594" s="51"/>
      <c r="C1594" s="51"/>
      <c r="D1594" s="49"/>
      <c r="E1594" s="49"/>
    </row>
    <row r="1595" spans="2:5" x14ac:dyDescent="0.25">
      <c r="B1595" s="51"/>
      <c r="C1595" s="51"/>
      <c r="D1595" s="49"/>
      <c r="E1595" s="49"/>
    </row>
    <row r="1596" spans="2:5" x14ac:dyDescent="0.25">
      <c r="B1596" s="51"/>
      <c r="C1596" s="51"/>
      <c r="D1596" s="49"/>
      <c r="E1596" s="49"/>
    </row>
    <row r="1597" spans="2:5" x14ac:dyDescent="0.25">
      <c r="B1597" s="51"/>
      <c r="C1597" s="51"/>
      <c r="D1597" s="49"/>
      <c r="E1597" s="49"/>
    </row>
    <row r="1598" spans="2:5" x14ac:dyDescent="0.25">
      <c r="B1598" s="51"/>
      <c r="C1598" s="51"/>
      <c r="D1598" s="49"/>
      <c r="E1598" s="49"/>
    </row>
    <row r="1599" spans="2:5" x14ac:dyDescent="0.25">
      <c r="B1599" s="51"/>
      <c r="C1599" s="51"/>
      <c r="D1599" s="49"/>
      <c r="E1599" s="49"/>
    </row>
    <row r="1600" spans="2:5" x14ac:dyDescent="0.25">
      <c r="B1600" s="51"/>
      <c r="C1600" s="51"/>
      <c r="D1600" s="49"/>
      <c r="E1600" s="49"/>
    </row>
    <row r="1601" spans="2:5" x14ac:dyDescent="0.25">
      <c r="B1601" s="51"/>
      <c r="C1601" s="51"/>
      <c r="D1601" s="49"/>
      <c r="E1601" s="49"/>
    </row>
    <row r="1602" spans="2:5" x14ac:dyDescent="0.25">
      <c r="B1602" s="51"/>
      <c r="C1602" s="51"/>
      <c r="D1602" s="49"/>
      <c r="E1602" s="49"/>
    </row>
    <row r="1603" spans="2:5" x14ac:dyDescent="0.25">
      <c r="B1603" s="51"/>
      <c r="C1603" s="51"/>
      <c r="D1603" s="49"/>
      <c r="E1603" s="49"/>
    </row>
    <row r="1604" spans="2:5" x14ac:dyDescent="0.25">
      <c r="B1604" s="51"/>
      <c r="C1604" s="51"/>
      <c r="D1604" s="49"/>
      <c r="E1604" s="49"/>
    </row>
    <row r="1605" spans="2:5" x14ac:dyDescent="0.25">
      <c r="B1605" s="51"/>
      <c r="C1605" s="51"/>
      <c r="D1605" s="49"/>
      <c r="E1605" s="49"/>
    </row>
    <row r="1606" spans="2:5" x14ac:dyDescent="0.25">
      <c r="B1606" s="51"/>
      <c r="C1606" s="51"/>
      <c r="D1606" s="49"/>
      <c r="E1606" s="49"/>
    </row>
    <row r="1607" spans="2:5" x14ac:dyDescent="0.25">
      <c r="B1607" s="51"/>
      <c r="C1607" s="51"/>
      <c r="D1607" s="49"/>
      <c r="E1607" s="49"/>
    </row>
    <row r="1608" spans="2:5" x14ac:dyDescent="0.25">
      <c r="B1608" s="51"/>
      <c r="C1608" s="51"/>
      <c r="D1608" s="49"/>
      <c r="E1608" s="49"/>
    </row>
    <row r="1609" spans="2:5" x14ac:dyDescent="0.25">
      <c r="B1609" s="51"/>
      <c r="C1609" s="51"/>
      <c r="D1609" s="49"/>
      <c r="E1609" s="49"/>
    </row>
    <row r="1610" spans="2:5" x14ac:dyDescent="0.25">
      <c r="B1610" s="51"/>
      <c r="C1610" s="51"/>
      <c r="D1610" s="49"/>
      <c r="E1610" s="49"/>
    </row>
    <row r="1611" spans="2:5" x14ac:dyDescent="0.25">
      <c r="B1611" s="51"/>
      <c r="C1611" s="51"/>
      <c r="D1611" s="49"/>
      <c r="E1611" s="49"/>
    </row>
    <row r="1612" spans="2:5" x14ac:dyDescent="0.25">
      <c r="B1612" s="51"/>
      <c r="C1612" s="51"/>
      <c r="D1612" s="49"/>
      <c r="E1612" s="49"/>
    </row>
    <row r="1613" spans="2:5" x14ac:dyDescent="0.25">
      <c r="B1613" s="51"/>
      <c r="C1613" s="51"/>
      <c r="D1613" s="49"/>
      <c r="E1613" s="49"/>
    </row>
    <row r="1614" spans="2:5" x14ac:dyDescent="0.25">
      <c r="B1614" s="51"/>
      <c r="C1614" s="51"/>
      <c r="D1614" s="49"/>
      <c r="E1614" s="49"/>
    </row>
    <row r="1615" spans="2:5" x14ac:dyDescent="0.25">
      <c r="B1615" s="51"/>
      <c r="C1615" s="51"/>
      <c r="D1615" s="49"/>
      <c r="E1615" s="49"/>
    </row>
    <row r="1616" spans="2:5" x14ac:dyDescent="0.25">
      <c r="B1616" s="51"/>
      <c r="C1616" s="51"/>
      <c r="D1616" s="49"/>
      <c r="E1616" s="49"/>
    </row>
    <row r="1617" spans="2:5" x14ac:dyDescent="0.25">
      <c r="B1617" s="51"/>
      <c r="C1617" s="51"/>
      <c r="D1617" s="49"/>
      <c r="E1617" s="49"/>
    </row>
    <row r="1618" spans="2:5" x14ac:dyDescent="0.25">
      <c r="B1618" s="51"/>
      <c r="C1618" s="51"/>
      <c r="D1618" s="49"/>
      <c r="E1618" s="49"/>
    </row>
    <row r="1619" spans="2:5" x14ac:dyDescent="0.25">
      <c r="B1619" s="51"/>
      <c r="C1619" s="51"/>
      <c r="D1619" s="49"/>
      <c r="E1619" s="49"/>
    </row>
    <row r="1620" spans="2:5" x14ac:dyDescent="0.25">
      <c r="B1620" s="51"/>
      <c r="C1620" s="51"/>
      <c r="D1620" s="49"/>
      <c r="E1620" s="49"/>
    </row>
    <row r="1621" spans="2:5" x14ac:dyDescent="0.25">
      <c r="B1621" s="51"/>
      <c r="C1621" s="51"/>
      <c r="D1621" s="49"/>
      <c r="E1621" s="49"/>
    </row>
    <row r="1622" spans="2:5" x14ac:dyDescent="0.25">
      <c r="B1622" s="51"/>
      <c r="C1622" s="51"/>
      <c r="D1622" s="49"/>
      <c r="E1622" s="49"/>
    </row>
    <row r="1623" spans="2:5" x14ac:dyDescent="0.25">
      <c r="B1623" s="51"/>
      <c r="C1623" s="51"/>
      <c r="D1623" s="49"/>
      <c r="E1623" s="49"/>
    </row>
    <row r="1624" spans="2:5" x14ac:dyDescent="0.25">
      <c r="B1624" s="51"/>
      <c r="C1624" s="51"/>
      <c r="D1624" s="49"/>
      <c r="E1624" s="49"/>
    </row>
    <row r="1625" spans="2:5" x14ac:dyDescent="0.25">
      <c r="B1625" s="51"/>
      <c r="C1625" s="51"/>
      <c r="D1625" s="49"/>
      <c r="E1625" s="49"/>
    </row>
    <row r="1626" spans="2:5" x14ac:dyDescent="0.25">
      <c r="B1626" s="51"/>
      <c r="C1626" s="51"/>
      <c r="D1626" s="49"/>
      <c r="E1626" s="49"/>
    </row>
    <row r="1627" spans="2:5" x14ac:dyDescent="0.25">
      <c r="B1627" s="51"/>
      <c r="C1627" s="51"/>
      <c r="D1627" s="49"/>
      <c r="E1627" s="49"/>
    </row>
    <row r="1628" spans="2:5" x14ac:dyDescent="0.25">
      <c r="B1628" s="51"/>
      <c r="C1628" s="51"/>
      <c r="D1628" s="49"/>
      <c r="E1628" s="49"/>
    </row>
    <row r="1629" spans="2:5" x14ac:dyDescent="0.25">
      <c r="B1629" s="51"/>
      <c r="C1629" s="51"/>
      <c r="D1629" s="49"/>
      <c r="E1629" s="49"/>
    </row>
    <row r="1630" spans="2:5" x14ac:dyDescent="0.25">
      <c r="B1630" s="51"/>
      <c r="C1630" s="51"/>
      <c r="D1630" s="49"/>
      <c r="E1630" s="49"/>
    </row>
    <row r="1631" spans="2:5" x14ac:dyDescent="0.25">
      <c r="B1631" s="51"/>
      <c r="C1631" s="51"/>
      <c r="D1631" s="49"/>
      <c r="E1631" s="49"/>
    </row>
    <row r="1632" spans="2:5" x14ac:dyDescent="0.25">
      <c r="B1632" s="51"/>
      <c r="C1632" s="51"/>
      <c r="D1632" s="49"/>
      <c r="E1632" s="49"/>
    </row>
    <row r="1633" spans="2:5" x14ac:dyDescent="0.25">
      <c r="B1633" s="51"/>
      <c r="C1633" s="51"/>
      <c r="D1633" s="49"/>
      <c r="E1633" s="49"/>
    </row>
    <row r="1634" spans="2:5" x14ac:dyDescent="0.25">
      <c r="B1634" s="51"/>
      <c r="C1634" s="51"/>
      <c r="D1634" s="49"/>
      <c r="E1634" s="49"/>
    </row>
    <row r="1635" spans="2:5" x14ac:dyDescent="0.25">
      <c r="B1635" s="51"/>
      <c r="C1635" s="51"/>
      <c r="D1635" s="49"/>
      <c r="E1635" s="49"/>
    </row>
    <row r="1636" spans="2:5" x14ac:dyDescent="0.25">
      <c r="B1636" s="51"/>
      <c r="C1636" s="51"/>
      <c r="D1636" s="49"/>
      <c r="E1636" s="49"/>
    </row>
    <row r="1637" spans="2:5" x14ac:dyDescent="0.25">
      <c r="B1637" s="51"/>
      <c r="C1637" s="51"/>
      <c r="D1637" s="49"/>
      <c r="E1637" s="49"/>
    </row>
    <row r="1638" spans="2:5" x14ac:dyDescent="0.25">
      <c r="B1638" s="51"/>
      <c r="C1638" s="51"/>
      <c r="D1638" s="49"/>
      <c r="E1638" s="49"/>
    </row>
    <row r="1639" spans="2:5" x14ac:dyDescent="0.25">
      <c r="B1639" s="51"/>
      <c r="C1639" s="51"/>
      <c r="D1639" s="49"/>
      <c r="E1639" s="49"/>
    </row>
    <row r="1640" spans="2:5" x14ac:dyDescent="0.25">
      <c r="B1640" s="51"/>
      <c r="C1640" s="51"/>
      <c r="D1640" s="49"/>
      <c r="E1640" s="49"/>
    </row>
    <row r="1641" spans="2:5" x14ac:dyDescent="0.25">
      <c r="B1641" s="51"/>
      <c r="C1641" s="51"/>
      <c r="D1641" s="49"/>
      <c r="E1641" s="49"/>
    </row>
    <row r="1642" spans="2:5" x14ac:dyDescent="0.25">
      <c r="B1642" s="51"/>
      <c r="C1642" s="51"/>
      <c r="D1642" s="49"/>
      <c r="E1642" s="49"/>
    </row>
    <row r="1643" spans="2:5" x14ac:dyDescent="0.25">
      <c r="B1643" s="51"/>
      <c r="C1643" s="51"/>
      <c r="D1643" s="49"/>
      <c r="E1643" s="49"/>
    </row>
    <row r="1644" spans="2:5" x14ac:dyDescent="0.25">
      <c r="B1644" s="51"/>
      <c r="C1644" s="51"/>
      <c r="D1644" s="49"/>
      <c r="E1644" s="49"/>
    </row>
    <row r="1645" spans="2:5" x14ac:dyDescent="0.25">
      <c r="B1645" s="51"/>
      <c r="C1645" s="51"/>
      <c r="D1645" s="49"/>
      <c r="E1645" s="49"/>
    </row>
    <row r="1646" spans="2:5" x14ac:dyDescent="0.25">
      <c r="B1646" s="51"/>
      <c r="C1646" s="51"/>
      <c r="D1646" s="49"/>
      <c r="E1646" s="49"/>
    </row>
    <row r="1647" spans="2:5" x14ac:dyDescent="0.25">
      <c r="B1647" s="51"/>
      <c r="C1647" s="51"/>
      <c r="D1647" s="49"/>
      <c r="E1647" s="49"/>
    </row>
    <row r="1648" spans="2:5" x14ac:dyDescent="0.25">
      <c r="B1648" s="51"/>
      <c r="C1648" s="51"/>
      <c r="D1648" s="49"/>
      <c r="E1648" s="49"/>
    </row>
    <row r="1649" spans="2:5" x14ac:dyDescent="0.25">
      <c r="B1649" s="51"/>
      <c r="C1649" s="51"/>
      <c r="D1649" s="49"/>
      <c r="E1649" s="49"/>
    </row>
    <row r="1650" spans="2:5" x14ac:dyDescent="0.25">
      <c r="B1650" s="51"/>
      <c r="C1650" s="51"/>
      <c r="D1650" s="49"/>
      <c r="E1650" s="49"/>
    </row>
    <row r="1651" spans="2:5" x14ac:dyDescent="0.25">
      <c r="B1651" s="51"/>
      <c r="C1651" s="51"/>
      <c r="D1651" s="49"/>
      <c r="E1651" s="49"/>
    </row>
    <row r="1652" spans="2:5" x14ac:dyDescent="0.25">
      <c r="B1652" s="51"/>
      <c r="C1652" s="51"/>
      <c r="D1652" s="49"/>
      <c r="E1652" s="49"/>
    </row>
    <row r="1653" spans="2:5" x14ac:dyDescent="0.25">
      <c r="B1653" s="51"/>
      <c r="C1653" s="51"/>
      <c r="D1653" s="49"/>
      <c r="E1653" s="49"/>
    </row>
    <row r="1654" spans="2:5" x14ac:dyDescent="0.25">
      <c r="B1654" s="51"/>
      <c r="C1654" s="51"/>
      <c r="D1654" s="49"/>
      <c r="E1654" s="49"/>
    </row>
    <row r="1655" spans="2:5" x14ac:dyDescent="0.25">
      <c r="B1655" s="51"/>
      <c r="C1655" s="51"/>
      <c r="D1655" s="49"/>
      <c r="E1655" s="49"/>
    </row>
    <row r="1656" spans="2:5" x14ac:dyDescent="0.25">
      <c r="B1656" s="51"/>
      <c r="C1656" s="51"/>
      <c r="D1656" s="49"/>
      <c r="E1656" s="49"/>
    </row>
    <row r="1657" spans="2:5" x14ac:dyDescent="0.25">
      <c r="B1657" s="51"/>
      <c r="C1657" s="51"/>
      <c r="D1657" s="49"/>
      <c r="E1657" s="49"/>
    </row>
    <row r="1658" spans="2:5" x14ac:dyDescent="0.25">
      <c r="B1658" s="51"/>
      <c r="C1658" s="51"/>
      <c r="D1658" s="49"/>
      <c r="E1658" s="49"/>
    </row>
    <row r="1659" spans="2:5" x14ac:dyDescent="0.25">
      <c r="B1659" s="51"/>
      <c r="C1659" s="51"/>
      <c r="D1659" s="49"/>
      <c r="E1659" s="49"/>
    </row>
    <row r="1660" spans="2:5" x14ac:dyDescent="0.25">
      <c r="B1660" s="51"/>
      <c r="C1660" s="51"/>
      <c r="D1660" s="49"/>
      <c r="E1660" s="49"/>
    </row>
    <row r="1661" spans="2:5" x14ac:dyDescent="0.25">
      <c r="B1661" s="51"/>
      <c r="C1661" s="51"/>
      <c r="D1661" s="49"/>
      <c r="E1661" s="49"/>
    </row>
    <row r="1662" spans="2:5" x14ac:dyDescent="0.25">
      <c r="B1662" s="51"/>
      <c r="C1662" s="51"/>
      <c r="D1662" s="49"/>
      <c r="E1662" s="49"/>
    </row>
    <row r="1663" spans="2:5" x14ac:dyDescent="0.25">
      <c r="B1663" s="51"/>
      <c r="C1663" s="51"/>
      <c r="D1663" s="49"/>
      <c r="E1663" s="49"/>
    </row>
    <row r="1664" spans="2:5" x14ac:dyDescent="0.25">
      <c r="B1664" s="51"/>
      <c r="C1664" s="51"/>
      <c r="D1664" s="49"/>
      <c r="E1664" s="49"/>
    </row>
    <row r="1665" spans="2:5" x14ac:dyDescent="0.25">
      <c r="B1665" s="51"/>
      <c r="C1665" s="51"/>
      <c r="D1665" s="49"/>
      <c r="E1665" s="49"/>
    </row>
    <row r="1666" spans="2:5" x14ac:dyDescent="0.25">
      <c r="B1666" s="51"/>
      <c r="C1666" s="51"/>
      <c r="D1666" s="49"/>
      <c r="E1666" s="49"/>
    </row>
    <row r="1667" spans="2:5" x14ac:dyDescent="0.25">
      <c r="B1667" s="51"/>
      <c r="C1667" s="51"/>
      <c r="D1667" s="49"/>
      <c r="E1667" s="49"/>
    </row>
    <row r="1668" spans="2:5" x14ac:dyDescent="0.25">
      <c r="B1668" s="51"/>
      <c r="C1668" s="51"/>
      <c r="D1668" s="49"/>
      <c r="E1668" s="49"/>
    </row>
    <row r="1669" spans="2:5" x14ac:dyDescent="0.25">
      <c r="B1669" s="51"/>
      <c r="C1669" s="51"/>
      <c r="D1669" s="49"/>
      <c r="E1669" s="49"/>
    </row>
    <row r="1670" spans="2:5" x14ac:dyDescent="0.25">
      <c r="B1670" s="51"/>
      <c r="C1670" s="51"/>
      <c r="D1670" s="49"/>
      <c r="E1670" s="49"/>
    </row>
    <row r="1671" spans="2:5" x14ac:dyDescent="0.25">
      <c r="B1671" s="51"/>
      <c r="C1671" s="51"/>
      <c r="D1671" s="49"/>
      <c r="E1671" s="49"/>
    </row>
    <row r="1672" spans="2:5" x14ac:dyDescent="0.25">
      <c r="B1672" s="51"/>
      <c r="C1672" s="51"/>
      <c r="D1672" s="49"/>
      <c r="E1672" s="49"/>
    </row>
    <row r="1673" spans="2:5" x14ac:dyDescent="0.25">
      <c r="B1673" s="51"/>
      <c r="C1673" s="51"/>
      <c r="D1673" s="49"/>
      <c r="E1673" s="49"/>
    </row>
    <row r="1674" spans="2:5" x14ac:dyDescent="0.25">
      <c r="B1674" s="51"/>
      <c r="C1674" s="51"/>
      <c r="D1674" s="49"/>
      <c r="E1674" s="49"/>
    </row>
    <row r="1675" spans="2:5" x14ac:dyDescent="0.25">
      <c r="B1675" s="51"/>
      <c r="C1675" s="51"/>
      <c r="D1675" s="49"/>
      <c r="E1675" s="49"/>
    </row>
    <row r="1676" spans="2:5" x14ac:dyDescent="0.25">
      <c r="B1676" s="51"/>
      <c r="C1676" s="51"/>
      <c r="D1676" s="49"/>
      <c r="E1676" s="49"/>
    </row>
    <row r="1677" spans="2:5" x14ac:dyDescent="0.25">
      <c r="B1677" s="51"/>
      <c r="C1677" s="51"/>
      <c r="D1677" s="49"/>
      <c r="E1677" s="49"/>
    </row>
    <row r="1678" spans="2:5" x14ac:dyDescent="0.25">
      <c r="B1678" s="51"/>
      <c r="C1678" s="51"/>
      <c r="D1678" s="49"/>
      <c r="E1678" s="49"/>
    </row>
    <row r="1679" spans="2:5" x14ac:dyDescent="0.25">
      <c r="B1679" s="51"/>
      <c r="C1679" s="51"/>
      <c r="D1679" s="49"/>
      <c r="E1679" s="49"/>
    </row>
    <row r="1680" spans="2:5" x14ac:dyDescent="0.25">
      <c r="B1680" s="51"/>
      <c r="C1680" s="51"/>
      <c r="D1680" s="49"/>
      <c r="E1680" s="49"/>
    </row>
    <row r="1681" spans="2:5" x14ac:dyDescent="0.25">
      <c r="B1681" s="51"/>
      <c r="C1681" s="51"/>
      <c r="D1681" s="49"/>
      <c r="E1681" s="49"/>
    </row>
    <row r="1682" spans="2:5" x14ac:dyDescent="0.25">
      <c r="B1682" s="51"/>
      <c r="C1682" s="51"/>
      <c r="D1682" s="49"/>
      <c r="E1682" s="49"/>
    </row>
    <row r="1683" spans="2:5" x14ac:dyDescent="0.25">
      <c r="B1683" s="51"/>
      <c r="C1683" s="51"/>
      <c r="D1683" s="49"/>
      <c r="E1683" s="49"/>
    </row>
    <row r="1684" spans="2:5" x14ac:dyDescent="0.25">
      <c r="B1684" s="51"/>
      <c r="C1684" s="51"/>
      <c r="D1684" s="49"/>
      <c r="E1684" s="49"/>
    </row>
    <row r="1685" spans="2:5" x14ac:dyDescent="0.25">
      <c r="B1685" s="51"/>
      <c r="C1685" s="51"/>
      <c r="D1685" s="49"/>
      <c r="E1685" s="49"/>
    </row>
    <row r="1686" spans="2:5" x14ac:dyDescent="0.25">
      <c r="B1686" s="51"/>
      <c r="C1686" s="51"/>
      <c r="D1686" s="49"/>
      <c r="E1686" s="49"/>
    </row>
    <row r="1687" spans="2:5" x14ac:dyDescent="0.25">
      <c r="B1687" s="51"/>
      <c r="C1687" s="51"/>
      <c r="D1687" s="49"/>
      <c r="E1687" s="49"/>
    </row>
    <row r="1688" spans="2:5" x14ac:dyDescent="0.25">
      <c r="B1688" s="51"/>
      <c r="C1688" s="51"/>
      <c r="D1688" s="49"/>
      <c r="E1688" s="49"/>
    </row>
    <row r="1689" spans="2:5" x14ac:dyDescent="0.25">
      <c r="B1689" s="51"/>
      <c r="C1689" s="51"/>
      <c r="D1689" s="49"/>
      <c r="E1689" s="49"/>
    </row>
    <row r="1690" spans="2:5" x14ac:dyDescent="0.25">
      <c r="B1690" s="51"/>
      <c r="C1690" s="51"/>
      <c r="D1690" s="49"/>
      <c r="E1690" s="49"/>
    </row>
    <row r="1691" spans="2:5" x14ac:dyDescent="0.25">
      <c r="B1691" s="51"/>
      <c r="C1691" s="51"/>
      <c r="D1691" s="49"/>
      <c r="E1691" s="49"/>
    </row>
    <row r="1692" spans="2:5" x14ac:dyDescent="0.25">
      <c r="B1692" s="51"/>
      <c r="C1692" s="51"/>
      <c r="D1692" s="49"/>
      <c r="E1692" s="49"/>
    </row>
    <row r="1693" spans="2:5" x14ac:dyDescent="0.25">
      <c r="B1693" s="51"/>
      <c r="C1693" s="51"/>
      <c r="D1693" s="49"/>
      <c r="E1693" s="49"/>
    </row>
    <row r="1694" spans="2:5" x14ac:dyDescent="0.25">
      <c r="B1694" s="51"/>
      <c r="C1694" s="51"/>
      <c r="D1694" s="49"/>
      <c r="E1694" s="49"/>
    </row>
    <row r="1695" spans="2:5" x14ac:dyDescent="0.25">
      <c r="B1695" s="51"/>
      <c r="C1695" s="51"/>
      <c r="D1695" s="49"/>
      <c r="E1695" s="49"/>
    </row>
    <row r="1696" spans="2:5" x14ac:dyDescent="0.25">
      <c r="B1696" s="51"/>
      <c r="C1696" s="51"/>
      <c r="D1696" s="49"/>
      <c r="E1696" s="49"/>
    </row>
    <row r="1697" spans="2:5" x14ac:dyDescent="0.25">
      <c r="B1697" s="51"/>
      <c r="C1697" s="51"/>
      <c r="D1697" s="49"/>
      <c r="E1697" s="49"/>
    </row>
    <row r="1698" spans="2:5" x14ac:dyDescent="0.25">
      <c r="B1698" s="51"/>
      <c r="C1698" s="51"/>
      <c r="D1698" s="49"/>
      <c r="E1698" s="49"/>
    </row>
    <row r="1699" spans="2:5" x14ac:dyDescent="0.25">
      <c r="B1699" s="51"/>
      <c r="C1699" s="51"/>
      <c r="D1699" s="49"/>
      <c r="E1699" s="49"/>
    </row>
    <row r="1700" spans="2:5" x14ac:dyDescent="0.25">
      <c r="B1700" s="51"/>
      <c r="C1700" s="51"/>
      <c r="D1700" s="49"/>
      <c r="E1700" s="49"/>
    </row>
    <row r="1701" spans="2:5" x14ac:dyDescent="0.25">
      <c r="B1701" s="51"/>
      <c r="C1701" s="51"/>
      <c r="D1701" s="49"/>
      <c r="E1701" s="49"/>
    </row>
    <row r="1702" spans="2:5" x14ac:dyDescent="0.25">
      <c r="B1702" s="51"/>
      <c r="C1702" s="51"/>
      <c r="D1702" s="49"/>
      <c r="E1702" s="49"/>
    </row>
    <row r="1703" spans="2:5" x14ac:dyDescent="0.25">
      <c r="B1703" s="51"/>
      <c r="C1703" s="51"/>
      <c r="D1703" s="49"/>
      <c r="E1703" s="49"/>
    </row>
    <row r="1704" spans="2:5" x14ac:dyDescent="0.25">
      <c r="B1704" s="51"/>
      <c r="C1704" s="51"/>
      <c r="D1704" s="49"/>
      <c r="E1704" s="49"/>
    </row>
    <row r="1705" spans="2:5" x14ac:dyDescent="0.25">
      <c r="B1705" s="51"/>
      <c r="C1705" s="51"/>
      <c r="D1705" s="49"/>
      <c r="E1705" s="49"/>
    </row>
    <row r="1706" spans="2:5" x14ac:dyDescent="0.25">
      <c r="B1706" s="51"/>
      <c r="C1706" s="51"/>
      <c r="D1706" s="49"/>
      <c r="E1706" s="49"/>
    </row>
    <row r="1707" spans="2:5" x14ac:dyDescent="0.25">
      <c r="B1707" s="51"/>
      <c r="C1707" s="51"/>
      <c r="D1707" s="49"/>
      <c r="E1707" s="49"/>
    </row>
    <row r="1708" spans="2:5" x14ac:dyDescent="0.25">
      <c r="B1708" s="51"/>
      <c r="C1708" s="51"/>
      <c r="D1708" s="49"/>
      <c r="E1708" s="49"/>
    </row>
    <row r="1709" spans="2:5" x14ac:dyDescent="0.25">
      <c r="B1709" s="51"/>
      <c r="C1709" s="51"/>
      <c r="D1709" s="49"/>
      <c r="E1709" s="49"/>
    </row>
    <row r="1710" spans="2:5" x14ac:dyDescent="0.25">
      <c r="B1710" s="51"/>
      <c r="C1710" s="51"/>
      <c r="D1710" s="49"/>
      <c r="E1710" s="49"/>
    </row>
    <row r="1711" spans="2:5" x14ac:dyDescent="0.25">
      <c r="B1711" s="51"/>
      <c r="C1711" s="51"/>
      <c r="D1711" s="49"/>
      <c r="E1711" s="49"/>
    </row>
    <row r="1712" spans="2:5" x14ac:dyDescent="0.25">
      <c r="B1712" s="51"/>
      <c r="C1712" s="51"/>
      <c r="D1712" s="49"/>
      <c r="E1712" s="49"/>
    </row>
    <row r="1713" spans="2:5" x14ac:dyDescent="0.25">
      <c r="B1713" s="51"/>
      <c r="C1713" s="51"/>
      <c r="D1713" s="49"/>
      <c r="E1713" s="49"/>
    </row>
    <row r="1714" spans="2:5" x14ac:dyDescent="0.25">
      <c r="B1714" s="51"/>
      <c r="C1714" s="51"/>
      <c r="D1714" s="49"/>
      <c r="E1714" s="49"/>
    </row>
    <row r="1715" spans="2:5" x14ac:dyDescent="0.25">
      <c r="B1715" s="51"/>
      <c r="C1715" s="51"/>
      <c r="D1715" s="49"/>
      <c r="E1715" s="49"/>
    </row>
    <row r="1716" spans="2:5" x14ac:dyDescent="0.25">
      <c r="B1716" s="51"/>
      <c r="C1716" s="51"/>
      <c r="D1716" s="49"/>
      <c r="E1716" s="49"/>
    </row>
    <row r="1717" spans="2:5" x14ac:dyDescent="0.25">
      <c r="B1717" s="51"/>
      <c r="C1717" s="51"/>
      <c r="D1717" s="49"/>
      <c r="E1717" s="49"/>
    </row>
    <row r="1718" spans="2:5" x14ac:dyDescent="0.25">
      <c r="B1718" s="51"/>
      <c r="C1718" s="51"/>
      <c r="D1718" s="49"/>
      <c r="E1718" s="49"/>
    </row>
    <row r="1719" spans="2:5" x14ac:dyDescent="0.25">
      <c r="B1719" s="51"/>
      <c r="C1719" s="51"/>
      <c r="D1719" s="49"/>
      <c r="E1719" s="49"/>
    </row>
    <row r="1720" spans="2:5" x14ac:dyDescent="0.25">
      <c r="B1720" s="51"/>
      <c r="C1720" s="51"/>
      <c r="D1720" s="49"/>
      <c r="E1720" s="49"/>
    </row>
    <row r="1721" spans="2:5" x14ac:dyDescent="0.25">
      <c r="B1721" s="51"/>
      <c r="C1721" s="51"/>
      <c r="D1721" s="49"/>
      <c r="E1721" s="49"/>
    </row>
    <row r="1722" spans="2:5" x14ac:dyDescent="0.25">
      <c r="B1722" s="51"/>
      <c r="C1722" s="51"/>
      <c r="D1722" s="49"/>
      <c r="E1722" s="49"/>
    </row>
    <row r="1723" spans="2:5" x14ac:dyDescent="0.25">
      <c r="B1723" s="51"/>
      <c r="C1723" s="51"/>
      <c r="D1723" s="49"/>
      <c r="E1723" s="49"/>
    </row>
    <row r="1724" spans="2:5" x14ac:dyDescent="0.25">
      <c r="B1724" s="51"/>
      <c r="C1724" s="51"/>
      <c r="D1724" s="49"/>
      <c r="E1724" s="49"/>
    </row>
    <row r="1725" spans="2:5" x14ac:dyDescent="0.25">
      <c r="B1725" s="51"/>
      <c r="C1725" s="51"/>
      <c r="D1725" s="49"/>
      <c r="E1725" s="49"/>
    </row>
    <row r="1726" spans="2:5" x14ac:dyDescent="0.25">
      <c r="B1726" s="51"/>
      <c r="C1726" s="51"/>
      <c r="D1726" s="49"/>
      <c r="E1726" s="49"/>
    </row>
    <row r="1727" spans="2:5" x14ac:dyDescent="0.25">
      <c r="B1727" s="51"/>
      <c r="C1727" s="51"/>
      <c r="D1727" s="49"/>
      <c r="E1727" s="49"/>
    </row>
    <row r="1728" spans="2:5" x14ac:dyDescent="0.25">
      <c r="B1728" s="51"/>
      <c r="C1728" s="51"/>
      <c r="D1728" s="49"/>
      <c r="E1728" s="49"/>
    </row>
    <row r="1729" spans="2:5" x14ac:dyDescent="0.25">
      <c r="B1729" s="51"/>
      <c r="C1729" s="51"/>
      <c r="D1729" s="49"/>
      <c r="E1729" s="49"/>
    </row>
    <row r="1730" spans="2:5" x14ac:dyDescent="0.25">
      <c r="B1730" s="51"/>
      <c r="C1730" s="51"/>
      <c r="D1730" s="49"/>
      <c r="E1730" s="49"/>
    </row>
    <row r="1731" spans="2:5" x14ac:dyDescent="0.25">
      <c r="B1731" s="51"/>
      <c r="C1731" s="51"/>
      <c r="D1731" s="49"/>
      <c r="E1731" s="49"/>
    </row>
    <row r="1732" spans="2:5" x14ac:dyDescent="0.25">
      <c r="B1732" s="51"/>
      <c r="C1732" s="51"/>
      <c r="D1732" s="49"/>
      <c r="E1732" s="49"/>
    </row>
    <row r="1733" spans="2:5" x14ac:dyDescent="0.25">
      <c r="B1733" s="51"/>
      <c r="C1733" s="51"/>
      <c r="D1733" s="49"/>
      <c r="E1733" s="49"/>
    </row>
    <row r="1734" spans="2:5" x14ac:dyDescent="0.25">
      <c r="B1734" s="51"/>
      <c r="C1734" s="51"/>
      <c r="D1734" s="49"/>
      <c r="E1734" s="49"/>
    </row>
    <row r="1735" spans="2:5" x14ac:dyDescent="0.25">
      <c r="B1735" s="51"/>
      <c r="C1735" s="51"/>
      <c r="D1735" s="49"/>
      <c r="E1735" s="49"/>
    </row>
    <row r="1736" spans="2:5" x14ac:dyDescent="0.25">
      <c r="B1736" s="51"/>
      <c r="C1736" s="51"/>
      <c r="D1736" s="49"/>
      <c r="E1736" s="49"/>
    </row>
    <row r="1737" spans="2:5" x14ac:dyDescent="0.25">
      <c r="B1737" s="51"/>
      <c r="C1737" s="51"/>
      <c r="D1737" s="49"/>
      <c r="E1737" s="49"/>
    </row>
    <row r="1738" spans="2:5" x14ac:dyDescent="0.25">
      <c r="B1738" s="51"/>
      <c r="C1738" s="51"/>
      <c r="D1738" s="49"/>
      <c r="E1738" s="49"/>
    </row>
    <row r="1739" spans="2:5" x14ac:dyDescent="0.25">
      <c r="B1739" s="51"/>
      <c r="C1739" s="51"/>
      <c r="D1739" s="49"/>
      <c r="E1739" s="49"/>
    </row>
    <row r="1740" spans="2:5" x14ac:dyDescent="0.25">
      <c r="B1740" s="51"/>
      <c r="C1740" s="51"/>
      <c r="D1740" s="49"/>
      <c r="E1740" s="49"/>
    </row>
    <row r="1741" spans="2:5" x14ac:dyDescent="0.25">
      <c r="B1741" s="51"/>
      <c r="C1741" s="51"/>
      <c r="D1741" s="49"/>
      <c r="E1741" s="49"/>
    </row>
    <row r="1742" spans="2:5" x14ac:dyDescent="0.25">
      <c r="B1742" s="51"/>
      <c r="C1742" s="51"/>
      <c r="D1742" s="49"/>
      <c r="E1742" s="49"/>
    </row>
    <row r="1743" spans="2:5" x14ac:dyDescent="0.25">
      <c r="B1743" s="51"/>
      <c r="C1743" s="51"/>
      <c r="D1743" s="49"/>
      <c r="E1743" s="49"/>
    </row>
    <row r="1744" spans="2:5" x14ac:dyDescent="0.25">
      <c r="B1744" s="51"/>
      <c r="C1744" s="51"/>
      <c r="D1744" s="49"/>
      <c r="E1744" s="49"/>
    </row>
    <row r="1745" spans="2:5" x14ac:dyDescent="0.25">
      <c r="B1745" s="51"/>
      <c r="C1745" s="51"/>
      <c r="D1745" s="49"/>
      <c r="E1745" s="49"/>
    </row>
    <row r="1746" spans="2:5" x14ac:dyDescent="0.25">
      <c r="B1746" s="51"/>
      <c r="C1746" s="51"/>
      <c r="D1746" s="49"/>
      <c r="E1746" s="49"/>
    </row>
    <row r="1747" spans="2:5" x14ac:dyDescent="0.25">
      <c r="B1747" s="51"/>
      <c r="C1747" s="51"/>
      <c r="D1747" s="49"/>
      <c r="E1747" s="49"/>
    </row>
    <row r="1748" spans="2:5" x14ac:dyDescent="0.25">
      <c r="B1748" s="51"/>
      <c r="C1748" s="51"/>
      <c r="D1748" s="49"/>
      <c r="E1748" s="49"/>
    </row>
    <row r="1749" spans="2:5" x14ac:dyDescent="0.25">
      <c r="B1749" s="51"/>
      <c r="C1749" s="51"/>
      <c r="D1749" s="49"/>
      <c r="E1749" s="49"/>
    </row>
    <row r="1750" spans="2:5" x14ac:dyDescent="0.25">
      <c r="B1750" s="51"/>
      <c r="C1750" s="51"/>
      <c r="D1750" s="49"/>
      <c r="E1750" s="49"/>
    </row>
    <row r="1751" spans="2:5" x14ac:dyDescent="0.25">
      <c r="B1751" s="51"/>
      <c r="C1751" s="51"/>
      <c r="D1751" s="49"/>
      <c r="E1751" s="49"/>
    </row>
    <row r="1752" spans="2:5" x14ac:dyDescent="0.25">
      <c r="B1752" s="51"/>
      <c r="C1752" s="51"/>
      <c r="D1752" s="49"/>
      <c r="E1752" s="49"/>
    </row>
    <row r="1753" spans="2:5" x14ac:dyDescent="0.25">
      <c r="B1753" s="51"/>
      <c r="C1753" s="51"/>
      <c r="D1753" s="49"/>
      <c r="E1753" s="49"/>
    </row>
    <row r="1754" spans="2:5" x14ac:dyDescent="0.25">
      <c r="B1754" s="51"/>
      <c r="C1754" s="51"/>
      <c r="D1754" s="49"/>
      <c r="E1754" s="49"/>
    </row>
    <row r="1755" spans="2:5" x14ac:dyDescent="0.25">
      <c r="B1755" s="51"/>
      <c r="C1755" s="51"/>
      <c r="D1755" s="49"/>
      <c r="E1755" s="49"/>
    </row>
    <row r="1756" spans="2:5" x14ac:dyDescent="0.25">
      <c r="B1756" s="51"/>
      <c r="C1756" s="51"/>
      <c r="D1756" s="49"/>
      <c r="E1756" s="49"/>
    </row>
    <row r="1757" spans="2:5" x14ac:dyDescent="0.25">
      <c r="B1757" s="51"/>
      <c r="C1757" s="51"/>
      <c r="D1757" s="49"/>
      <c r="E1757" s="49"/>
    </row>
    <row r="1758" spans="2:5" x14ac:dyDescent="0.25">
      <c r="B1758" s="51"/>
      <c r="C1758" s="51"/>
      <c r="D1758" s="49"/>
      <c r="E1758" s="49"/>
    </row>
    <row r="1759" spans="2:5" x14ac:dyDescent="0.25">
      <c r="B1759" s="51"/>
      <c r="C1759" s="51"/>
      <c r="D1759" s="49"/>
      <c r="E1759" s="49"/>
    </row>
    <row r="1760" spans="2:5" x14ac:dyDescent="0.25">
      <c r="B1760" s="51"/>
      <c r="C1760" s="51"/>
      <c r="D1760" s="49"/>
      <c r="E1760" s="49"/>
    </row>
    <row r="1761" spans="2:5" x14ac:dyDescent="0.25">
      <c r="B1761" s="51"/>
      <c r="C1761" s="51"/>
      <c r="D1761" s="49"/>
      <c r="E1761" s="49"/>
    </row>
    <row r="1762" spans="2:5" x14ac:dyDescent="0.25">
      <c r="B1762" s="51"/>
      <c r="C1762" s="51"/>
      <c r="D1762" s="49"/>
      <c r="E1762" s="49"/>
    </row>
    <row r="1763" spans="2:5" x14ac:dyDescent="0.25">
      <c r="B1763" s="51"/>
      <c r="C1763" s="51"/>
      <c r="D1763" s="49"/>
      <c r="E1763" s="49"/>
    </row>
    <row r="1764" spans="2:5" x14ac:dyDescent="0.25">
      <c r="B1764" s="51"/>
      <c r="C1764" s="51"/>
      <c r="D1764" s="49"/>
      <c r="E1764" s="49"/>
    </row>
    <row r="1765" spans="2:5" x14ac:dyDescent="0.25">
      <c r="B1765" s="51"/>
      <c r="C1765" s="51"/>
      <c r="D1765" s="49"/>
      <c r="E1765" s="49"/>
    </row>
    <row r="1766" spans="2:5" x14ac:dyDescent="0.25">
      <c r="B1766" s="51"/>
      <c r="C1766" s="51"/>
      <c r="D1766" s="49"/>
      <c r="E1766" s="49"/>
    </row>
    <row r="1767" spans="2:5" x14ac:dyDescent="0.25">
      <c r="B1767" s="51"/>
      <c r="C1767" s="51"/>
      <c r="D1767" s="49"/>
      <c r="E1767" s="49"/>
    </row>
    <row r="1768" spans="2:5" x14ac:dyDescent="0.25">
      <c r="B1768" s="51"/>
      <c r="C1768" s="51"/>
      <c r="D1768" s="49"/>
      <c r="E1768" s="49"/>
    </row>
    <row r="1769" spans="2:5" x14ac:dyDescent="0.25">
      <c r="B1769" s="51"/>
      <c r="C1769" s="51"/>
      <c r="D1769" s="49"/>
      <c r="E1769" s="49"/>
    </row>
    <row r="1770" spans="2:5" x14ac:dyDescent="0.25">
      <c r="B1770" s="51"/>
      <c r="C1770" s="51"/>
      <c r="D1770" s="49"/>
      <c r="E1770" s="49"/>
    </row>
    <row r="1771" spans="2:5" x14ac:dyDescent="0.25">
      <c r="B1771" s="51"/>
      <c r="C1771" s="51"/>
      <c r="D1771" s="49"/>
      <c r="E1771" s="49"/>
    </row>
    <row r="1772" spans="2:5" x14ac:dyDescent="0.25">
      <c r="B1772" s="51"/>
      <c r="C1772" s="51"/>
      <c r="D1772" s="49"/>
      <c r="E1772" s="49"/>
    </row>
    <row r="1773" spans="2:5" x14ac:dyDescent="0.25">
      <c r="B1773" s="51"/>
      <c r="C1773" s="51"/>
      <c r="D1773" s="49"/>
      <c r="E1773" s="49"/>
    </row>
    <row r="1774" spans="2:5" x14ac:dyDescent="0.25">
      <c r="B1774" s="51"/>
      <c r="C1774" s="51"/>
      <c r="D1774" s="49"/>
      <c r="E1774" s="49"/>
    </row>
    <row r="1775" spans="2:5" x14ac:dyDescent="0.25">
      <c r="B1775" s="51"/>
      <c r="C1775" s="51"/>
      <c r="D1775" s="49"/>
      <c r="E1775" s="49"/>
    </row>
    <row r="1776" spans="2:5" x14ac:dyDescent="0.25">
      <c r="B1776" s="51"/>
      <c r="C1776" s="51"/>
      <c r="D1776" s="49"/>
      <c r="E1776" s="49"/>
    </row>
    <row r="1777" spans="2:5" x14ac:dyDescent="0.25">
      <c r="B1777" s="51"/>
      <c r="C1777" s="51"/>
      <c r="D1777" s="49"/>
      <c r="E1777" s="49"/>
    </row>
    <row r="1778" spans="2:5" x14ac:dyDescent="0.25">
      <c r="B1778" s="51"/>
      <c r="C1778" s="51"/>
      <c r="D1778" s="49"/>
      <c r="E1778" s="49"/>
    </row>
    <row r="1779" spans="2:5" x14ac:dyDescent="0.25">
      <c r="B1779" s="51"/>
      <c r="C1779" s="51"/>
      <c r="D1779" s="49"/>
      <c r="E1779" s="49"/>
    </row>
    <row r="1780" spans="2:5" x14ac:dyDescent="0.25">
      <c r="B1780" s="51"/>
      <c r="C1780" s="51"/>
      <c r="D1780" s="49"/>
      <c r="E1780" s="49"/>
    </row>
    <row r="1781" spans="2:5" x14ac:dyDescent="0.25">
      <c r="B1781" s="51"/>
      <c r="C1781" s="51"/>
      <c r="D1781" s="49"/>
      <c r="E1781" s="49"/>
    </row>
    <row r="1782" spans="2:5" x14ac:dyDescent="0.25">
      <c r="B1782" s="51"/>
      <c r="C1782" s="51"/>
      <c r="D1782" s="49"/>
      <c r="E1782" s="49"/>
    </row>
    <row r="1783" spans="2:5" x14ac:dyDescent="0.25">
      <c r="B1783" s="51"/>
      <c r="C1783" s="51"/>
      <c r="D1783" s="49"/>
      <c r="E1783" s="49"/>
    </row>
    <row r="1784" spans="2:5" x14ac:dyDescent="0.25">
      <c r="B1784" s="51"/>
      <c r="C1784" s="51"/>
      <c r="D1784" s="49"/>
      <c r="E1784" s="49"/>
    </row>
    <row r="1785" spans="2:5" x14ac:dyDescent="0.25">
      <c r="B1785" s="51"/>
      <c r="C1785" s="51"/>
      <c r="D1785" s="49"/>
      <c r="E1785" s="49"/>
    </row>
    <row r="1786" spans="2:5" x14ac:dyDescent="0.25">
      <c r="B1786" s="51"/>
      <c r="C1786" s="51"/>
      <c r="D1786" s="49"/>
      <c r="E1786" s="49"/>
    </row>
    <row r="1787" spans="2:5" x14ac:dyDescent="0.25">
      <c r="B1787" s="51"/>
      <c r="C1787" s="51"/>
      <c r="D1787" s="49"/>
      <c r="E1787" s="49"/>
    </row>
    <row r="1788" spans="2:5" x14ac:dyDescent="0.25">
      <c r="B1788" s="51"/>
      <c r="C1788" s="51"/>
      <c r="D1788" s="49"/>
      <c r="E1788" s="49"/>
    </row>
    <row r="1789" spans="2:5" x14ac:dyDescent="0.25">
      <c r="B1789" s="51"/>
      <c r="C1789" s="51"/>
      <c r="D1789" s="49"/>
      <c r="E1789" s="49"/>
    </row>
    <row r="1790" spans="2:5" x14ac:dyDescent="0.25">
      <c r="B1790" s="51"/>
      <c r="C1790" s="51"/>
      <c r="D1790" s="49"/>
      <c r="E1790" s="49"/>
    </row>
    <row r="1791" spans="2:5" x14ac:dyDescent="0.25">
      <c r="B1791" s="51"/>
      <c r="C1791" s="51"/>
      <c r="D1791" s="49"/>
      <c r="E1791" s="49"/>
    </row>
    <row r="1792" spans="2:5" x14ac:dyDescent="0.25">
      <c r="B1792" s="51"/>
      <c r="C1792" s="51"/>
      <c r="D1792" s="49"/>
      <c r="E1792" s="49"/>
    </row>
    <row r="1793" spans="2:5" x14ac:dyDescent="0.25">
      <c r="B1793" s="51"/>
      <c r="C1793" s="51"/>
      <c r="D1793" s="49"/>
      <c r="E1793" s="49"/>
    </row>
    <row r="1794" spans="2:5" x14ac:dyDescent="0.25">
      <c r="B1794" s="51"/>
      <c r="C1794" s="51"/>
      <c r="D1794" s="49"/>
      <c r="E1794" s="49"/>
    </row>
    <row r="1795" spans="2:5" x14ac:dyDescent="0.25">
      <c r="B1795" s="51"/>
      <c r="C1795" s="51"/>
      <c r="D1795" s="49"/>
      <c r="E1795" s="49"/>
    </row>
    <row r="1796" spans="2:5" x14ac:dyDescent="0.25">
      <c r="B1796" s="51"/>
      <c r="C1796" s="51"/>
      <c r="D1796" s="49"/>
      <c r="E1796" s="49"/>
    </row>
    <row r="1797" spans="2:5" x14ac:dyDescent="0.25">
      <c r="B1797" s="51"/>
      <c r="C1797" s="51"/>
      <c r="D1797" s="49"/>
      <c r="E1797" s="49"/>
    </row>
    <row r="1798" spans="2:5" x14ac:dyDescent="0.25">
      <c r="B1798" s="51"/>
      <c r="C1798" s="51"/>
      <c r="D1798" s="49"/>
      <c r="E1798" s="49"/>
    </row>
    <row r="1799" spans="2:5" x14ac:dyDescent="0.25">
      <c r="B1799" s="51"/>
      <c r="C1799" s="51"/>
      <c r="D1799" s="49"/>
      <c r="E1799" s="49"/>
    </row>
    <row r="1800" spans="2:5" x14ac:dyDescent="0.25">
      <c r="B1800" s="51"/>
      <c r="C1800" s="51"/>
      <c r="D1800" s="49"/>
      <c r="E1800" s="49"/>
    </row>
    <row r="1801" spans="2:5" x14ac:dyDescent="0.25">
      <c r="B1801" s="51"/>
      <c r="C1801" s="51"/>
      <c r="D1801" s="49"/>
      <c r="E1801" s="49"/>
    </row>
    <row r="1802" spans="2:5" x14ac:dyDescent="0.25">
      <c r="B1802" s="51"/>
      <c r="C1802" s="51"/>
      <c r="D1802" s="49"/>
      <c r="E1802" s="49"/>
    </row>
    <row r="1803" spans="2:5" x14ac:dyDescent="0.25">
      <c r="B1803" s="51"/>
      <c r="C1803" s="51"/>
      <c r="D1803" s="49"/>
      <c r="E1803" s="49"/>
    </row>
    <row r="1804" spans="2:5" x14ac:dyDescent="0.25">
      <c r="B1804" s="51"/>
      <c r="C1804" s="51"/>
      <c r="D1804" s="49"/>
      <c r="E1804" s="49"/>
    </row>
    <row r="1805" spans="2:5" x14ac:dyDescent="0.25">
      <c r="B1805" s="51"/>
      <c r="C1805" s="51"/>
      <c r="D1805" s="49"/>
      <c r="E1805" s="49"/>
    </row>
    <row r="1806" spans="2:5" x14ac:dyDescent="0.25">
      <c r="B1806" s="51"/>
      <c r="C1806" s="51"/>
      <c r="D1806" s="49"/>
      <c r="E1806" s="49"/>
    </row>
    <row r="1807" spans="2:5" x14ac:dyDescent="0.25">
      <c r="B1807" s="51"/>
      <c r="C1807" s="51"/>
      <c r="D1807" s="49"/>
      <c r="E1807" s="49"/>
    </row>
    <row r="1808" spans="2:5" x14ac:dyDescent="0.25">
      <c r="B1808" s="51"/>
      <c r="C1808" s="51"/>
      <c r="D1808" s="49"/>
      <c r="E1808" s="49"/>
    </row>
    <row r="1809" spans="2:5" x14ac:dyDescent="0.25">
      <c r="B1809" s="51"/>
      <c r="C1809" s="51"/>
      <c r="D1809" s="49"/>
      <c r="E1809" s="49"/>
    </row>
    <row r="1810" spans="2:5" x14ac:dyDescent="0.25">
      <c r="B1810" s="51"/>
      <c r="C1810" s="51"/>
      <c r="D1810" s="49"/>
      <c r="E1810" s="49"/>
    </row>
    <row r="1811" spans="2:5" x14ac:dyDescent="0.25">
      <c r="B1811" s="51"/>
      <c r="C1811" s="51"/>
      <c r="D1811" s="49"/>
      <c r="E1811" s="49"/>
    </row>
    <row r="1812" spans="2:5" x14ac:dyDescent="0.25">
      <c r="B1812" s="51"/>
      <c r="C1812" s="51"/>
      <c r="D1812" s="49"/>
      <c r="E1812" s="49"/>
    </row>
    <row r="1813" spans="2:5" x14ac:dyDescent="0.25">
      <c r="B1813" s="51"/>
      <c r="C1813" s="51"/>
      <c r="D1813" s="49"/>
      <c r="E1813" s="49"/>
    </row>
    <row r="1814" spans="2:5" x14ac:dyDescent="0.25">
      <c r="B1814" s="51"/>
      <c r="C1814" s="51"/>
      <c r="D1814" s="49"/>
      <c r="E1814" s="49"/>
    </row>
    <row r="1815" spans="2:5" x14ac:dyDescent="0.25">
      <c r="B1815" s="51"/>
      <c r="C1815" s="51"/>
      <c r="D1815" s="49"/>
      <c r="E1815" s="49"/>
    </row>
    <row r="1816" spans="2:5" x14ac:dyDescent="0.25">
      <c r="B1816" s="51"/>
      <c r="C1816" s="51"/>
      <c r="D1816" s="49"/>
      <c r="E1816" s="49"/>
    </row>
    <row r="1817" spans="2:5" x14ac:dyDescent="0.25">
      <c r="B1817" s="51"/>
      <c r="C1817" s="51"/>
      <c r="D1817" s="49"/>
      <c r="E1817" s="49"/>
    </row>
    <row r="1818" spans="2:5" x14ac:dyDescent="0.25">
      <c r="B1818" s="51"/>
      <c r="C1818" s="51"/>
      <c r="D1818" s="49"/>
      <c r="E1818" s="49"/>
    </row>
    <row r="1819" spans="2:5" x14ac:dyDescent="0.25">
      <c r="B1819" s="51"/>
      <c r="C1819" s="51"/>
      <c r="D1819" s="49"/>
      <c r="E1819" s="49"/>
    </row>
    <row r="1820" spans="2:5" x14ac:dyDescent="0.25">
      <c r="B1820" s="51"/>
      <c r="C1820" s="51"/>
      <c r="D1820" s="49"/>
      <c r="E1820" s="49"/>
    </row>
    <row r="1821" spans="2:5" x14ac:dyDescent="0.25">
      <c r="B1821" s="51"/>
      <c r="C1821" s="51"/>
      <c r="D1821" s="49"/>
      <c r="E1821" s="49"/>
    </row>
    <row r="1822" spans="2:5" x14ac:dyDescent="0.25">
      <c r="B1822" s="51"/>
      <c r="C1822" s="51"/>
      <c r="D1822" s="49"/>
      <c r="E1822" s="49"/>
    </row>
    <row r="1823" spans="2:5" x14ac:dyDescent="0.25">
      <c r="B1823" s="51"/>
      <c r="C1823" s="51"/>
      <c r="D1823" s="49"/>
      <c r="E1823" s="49"/>
    </row>
    <row r="1824" spans="2:5" x14ac:dyDescent="0.25">
      <c r="B1824" s="51"/>
      <c r="C1824" s="51"/>
      <c r="D1824" s="49"/>
      <c r="E1824" s="49"/>
    </row>
    <row r="1825" spans="2:5" x14ac:dyDescent="0.25">
      <c r="B1825" s="51"/>
      <c r="C1825" s="51"/>
      <c r="D1825" s="49"/>
      <c r="E1825" s="49"/>
    </row>
    <row r="1826" spans="2:5" x14ac:dyDescent="0.25">
      <c r="B1826" s="51"/>
      <c r="C1826" s="51"/>
      <c r="D1826" s="49"/>
      <c r="E1826" s="49"/>
    </row>
    <row r="1827" spans="2:5" x14ac:dyDescent="0.25">
      <c r="B1827" s="51"/>
      <c r="C1827" s="51"/>
      <c r="D1827" s="49"/>
      <c r="E1827" s="49"/>
    </row>
    <row r="1828" spans="2:5" x14ac:dyDescent="0.25">
      <c r="B1828" s="51"/>
      <c r="C1828" s="51"/>
      <c r="D1828" s="49"/>
      <c r="E1828" s="49"/>
    </row>
    <row r="1829" spans="2:5" x14ac:dyDescent="0.25">
      <c r="B1829" s="51"/>
      <c r="C1829" s="51"/>
      <c r="D1829" s="49"/>
      <c r="E1829" s="49"/>
    </row>
    <row r="1830" spans="2:5" x14ac:dyDescent="0.25">
      <c r="B1830" s="51"/>
      <c r="C1830" s="51"/>
      <c r="D1830" s="49"/>
      <c r="E1830" s="49"/>
    </row>
    <row r="1831" spans="2:5" x14ac:dyDescent="0.25">
      <c r="B1831" s="51"/>
      <c r="C1831" s="51"/>
      <c r="D1831" s="49"/>
      <c r="E1831" s="49"/>
    </row>
    <row r="1832" spans="2:5" x14ac:dyDescent="0.25">
      <c r="B1832" s="51"/>
      <c r="C1832" s="51"/>
      <c r="D1832" s="49"/>
      <c r="E1832" s="49"/>
    </row>
    <row r="1833" spans="2:5" x14ac:dyDescent="0.25">
      <c r="B1833" s="51"/>
      <c r="C1833" s="51"/>
      <c r="D1833" s="49"/>
      <c r="E1833" s="49"/>
    </row>
    <row r="1834" spans="2:5" x14ac:dyDescent="0.25">
      <c r="B1834" s="51"/>
      <c r="C1834" s="51"/>
      <c r="D1834" s="49"/>
      <c r="E1834" s="49"/>
    </row>
    <row r="1835" spans="2:5" x14ac:dyDescent="0.25">
      <c r="B1835" s="51"/>
      <c r="C1835" s="51"/>
      <c r="D1835" s="49"/>
      <c r="E1835" s="49"/>
    </row>
    <row r="1836" spans="2:5" x14ac:dyDescent="0.25">
      <c r="B1836" s="51"/>
      <c r="C1836" s="51"/>
      <c r="D1836" s="49"/>
      <c r="E1836" s="49"/>
    </row>
    <row r="1837" spans="2:5" x14ac:dyDescent="0.25">
      <c r="B1837" s="51"/>
      <c r="C1837" s="51"/>
      <c r="D1837" s="49"/>
      <c r="E1837" s="49"/>
    </row>
    <row r="1838" spans="2:5" x14ac:dyDescent="0.25">
      <c r="B1838" s="51"/>
      <c r="C1838" s="51"/>
      <c r="D1838" s="49"/>
      <c r="E1838" s="49"/>
    </row>
    <row r="1839" spans="2:5" x14ac:dyDescent="0.25">
      <c r="B1839" s="51"/>
      <c r="C1839" s="51"/>
      <c r="D1839" s="49"/>
      <c r="E1839" s="49"/>
    </row>
    <row r="1840" spans="2:5" x14ac:dyDescent="0.25">
      <c r="B1840" s="51"/>
      <c r="C1840" s="51"/>
      <c r="D1840" s="49"/>
      <c r="E1840" s="49"/>
    </row>
    <row r="1841" spans="2:5" x14ac:dyDescent="0.25">
      <c r="B1841" s="51"/>
      <c r="C1841" s="51"/>
      <c r="D1841" s="49"/>
      <c r="E1841" s="49"/>
    </row>
    <row r="1842" spans="2:5" x14ac:dyDescent="0.25">
      <c r="B1842" s="51"/>
      <c r="C1842" s="51"/>
      <c r="D1842" s="49"/>
      <c r="E1842" s="49"/>
    </row>
    <row r="1843" spans="2:5" x14ac:dyDescent="0.25">
      <c r="B1843" s="51"/>
      <c r="C1843" s="51"/>
      <c r="D1843" s="49"/>
      <c r="E1843" s="49"/>
    </row>
    <row r="1844" spans="2:5" x14ac:dyDescent="0.25">
      <c r="B1844" s="51"/>
      <c r="C1844" s="51"/>
      <c r="D1844" s="49"/>
      <c r="E1844" s="49"/>
    </row>
    <row r="1845" spans="2:5" x14ac:dyDescent="0.25">
      <c r="B1845" s="51"/>
      <c r="C1845" s="51"/>
      <c r="D1845" s="49"/>
      <c r="E1845" s="49"/>
    </row>
    <row r="1846" spans="2:5" x14ac:dyDescent="0.25">
      <c r="B1846" s="51"/>
      <c r="C1846" s="51"/>
      <c r="D1846" s="49"/>
      <c r="E1846" s="49"/>
    </row>
    <row r="1847" spans="2:5" x14ac:dyDescent="0.25">
      <c r="B1847" s="51"/>
      <c r="C1847" s="51"/>
      <c r="D1847" s="49"/>
      <c r="E1847" s="49"/>
    </row>
    <row r="1848" spans="2:5" x14ac:dyDescent="0.25">
      <c r="B1848" s="51"/>
      <c r="C1848" s="51"/>
      <c r="D1848" s="49"/>
      <c r="E1848" s="49"/>
    </row>
    <row r="1849" spans="2:5" x14ac:dyDescent="0.25">
      <c r="B1849" s="51"/>
      <c r="C1849" s="51"/>
      <c r="D1849" s="49"/>
      <c r="E1849" s="49"/>
    </row>
    <row r="1850" spans="2:5" x14ac:dyDescent="0.25">
      <c r="B1850" s="51"/>
      <c r="C1850" s="51"/>
      <c r="D1850" s="49"/>
      <c r="E1850" s="49"/>
    </row>
    <row r="1851" spans="2:5" x14ac:dyDescent="0.25">
      <c r="B1851" s="51"/>
      <c r="C1851" s="51"/>
      <c r="D1851" s="49"/>
      <c r="E1851" s="49"/>
    </row>
    <row r="1852" spans="2:5" x14ac:dyDescent="0.25">
      <c r="B1852" s="51"/>
      <c r="C1852" s="51"/>
      <c r="D1852" s="49"/>
      <c r="E1852" s="49"/>
    </row>
    <row r="1853" spans="2:5" x14ac:dyDescent="0.25">
      <c r="B1853" s="51"/>
      <c r="C1853" s="51"/>
      <c r="D1853" s="49"/>
      <c r="E1853" s="49"/>
    </row>
    <row r="1854" spans="2:5" x14ac:dyDescent="0.25">
      <c r="B1854" s="51"/>
      <c r="C1854" s="51"/>
      <c r="D1854" s="49"/>
      <c r="E1854" s="49"/>
    </row>
    <row r="1855" spans="2:5" x14ac:dyDescent="0.25">
      <c r="B1855" s="51"/>
      <c r="C1855" s="51"/>
      <c r="D1855" s="49"/>
      <c r="E1855" s="49"/>
    </row>
    <row r="1856" spans="2:5" x14ac:dyDescent="0.25">
      <c r="B1856" s="51"/>
      <c r="C1856" s="51"/>
      <c r="D1856" s="49"/>
      <c r="E1856" s="49"/>
    </row>
    <row r="1857" spans="2:5" x14ac:dyDescent="0.25">
      <c r="B1857" s="51"/>
      <c r="C1857" s="51"/>
      <c r="D1857" s="49"/>
      <c r="E1857" s="49"/>
    </row>
    <row r="1858" spans="2:5" x14ac:dyDescent="0.25">
      <c r="B1858" s="51"/>
      <c r="C1858" s="51"/>
      <c r="D1858" s="49"/>
      <c r="E1858" s="49"/>
    </row>
    <row r="1859" spans="2:5" x14ac:dyDescent="0.25">
      <c r="B1859" s="51"/>
      <c r="C1859" s="51"/>
      <c r="D1859" s="49"/>
      <c r="E1859" s="49"/>
    </row>
    <row r="1860" spans="2:5" x14ac:dyDescent="0.25">
      <c r="B1860" s="51"/>
      <c r="C1860" s="51"/>
      <c r="D1860" s="49"/>
      <c r="E1860" s="49"/>
    </row>
    <row r="1861" spans="2:5" x14ac:dyDescent="0.25">
      <c r="B1861" s="51"/>
      <c r="C1861" s="51"/>
      <c r="D1861" s="49"/>
      <c r="E1861" s="49"/>
    </row>
    <row r="1862" spans="2:5" x14ac:dyDescent="0.25">
      <c r="B1862" s="51"/>
      <c r="C1862" s="51"/>
      <c r="D1862" s="49"/>
      <c r="E1862" s="49"/>
    </row>
    <row r="1863" spans="2:5" x14ac:dyDescent="0.25">
      <c r="B1863" s="51"/>
      <c r="C1863" s="51"/>
      <c r="D1863" s="49"/>
      <c r="E1863" s="49"/>
    </row>
    <row r="1864" spans="2:5" x14ac:dyDescent="0.25">
      <c r="B1864" s="51"/>
      <c r="C1864" s="51"/>
      <c r="D1864" s="49"/>
      <c r="E1864" s="49"/>
    </row>
    <row r="1865" spans="2:5" x14ac:dyDescent="0.25">
      <c r="B1865" s="51"/>
      <c r="C1865" s="51"/>
      <c r="D1865" s="49"/>
      <c r="E1865" s="49"/>
    </row>
    <row r="1866" spans="2:5" x14ac:dyDescent="0.25">
      <c r="B1866" s="51"/>
      <c r="C1866" s="51"/>
      <c r="D1866" s="49"/>
      <c r="E1866" s="49"/>
    </row>
    <row r="1867" spans="2:5" x14ac:dyDescent="0.25">
      <c r="B1867" s="51"/>
      <c r="C1867" s="51"/>
      <c r="D1867" s="49"/>
      <c r="E1867" s="49"/>
    </row>
    <row r="1868" spans="2:5" x14ac:dyDescent="0.25">
      <c r="B1868" s="51"/>
      <c r="C1868" s="51"/>
      <c r="D1868" s="49"/>
      <c r="E1868" s="49"/>
    </row>
    <row r="1869" spans="2:5" x14ac:dyDescent="0.25">
      <c r="B1869" s="51"/>
      <c r="C1869" s="51"/>
      <c r="D1869" s="49"/>
      <c r="E1869" s="49"/>
    </row>
    <row r="1870" spans="2:5" x14ac:dyDescent="0.25">
      <c r="B1870" s="51"/>
      <c r="C1870" s="51"/>
      <c r="D1870" s="49"/>
      <c r="E1870" s="49"/>
    </row>
    <row r="1871" spans="2:5" x14ac:dyDescent="0.25">
      <c r="B1871" s="51"/>
      <c r="C1871" s="51"/>
      <c r="D1871" s="49"/>
      <c r="E1871" s="49"/>
    </row>
    <row r="1872" spans="2:5" x14ac:dyDescent="0.25">
      <c r="B1872" s="51"/>
      <c r="C1872" s="51"/>
      <c r="D1872" s="49"/>
      <c r="E1872" s="49"/>
    </row>
    <row r="1873" spans="2:5" x14ac:dyDescent="0.25">
      <c r="B1873" s="51"/>
      <c r="C1873" s="51"/>
      <c r="D1873" s="49"/>
      <c r="E1873" s="49"/>
    </row>
    <row r="1874" spans="2:5" x14ac:dyDescent="0.25">
      <c r="B1874" s="51"/>
      <c r="C1874" s="51"/>
      <c r="D1874" s="49"/>
      <c r="E1874" s="49"/>
    </row>
    <row r="1875" spans="2:5" x14ac:dyDescent="0.25">
      <c r="B1875" s="51"/>
      <c r="C1875" s="51"/>
      <c r="D1875" s="49"/>
      <c r="E1875" s="49"/>
    </row>
    <row r="1876" spans="2:5" x14ac:dyDescent="0.25">
      <c r="B1876" s="51"/>
      <c r="C1876" s="51"/>
      <c r="D1876" s="49"/>
      <c r="E1876" s="49"/>
    </row>
    <row r="1877" spans="2:5" x14ac:dyDescent="0.25">
      <c r="B1877" s="51"/>
      <c r="C1877" s="51"/>
      <c r="D1877" s="49"/>
      <c r="E1877" s="49"/>
    </row>
    <row r="1878" spans="2:5" x14ac:dyDescent="0.25">
      <c r="B1878" s="51"/>
      <c r="C1878" s="51"/>
      <c r="D1878" s="49"/>
      <c r="E1878" s="49"/>
    </row>
    <row r="1879" spans="2:5" x14ac:dyDescent="0.25">
      <c r="B1879" s="51"/>
      <c r="C1879" s="51"/>
      <c r="D1879" s="49"/>
      <c r="E1879" s="49"/>
    </row>
    <row r="1880" spans="2:5" x14ac:dyDescent="0.25">
      <c r="B1880" s="51"/>
      <c r="C1880" s="51"/>
      <c r="D1880" s="49"/>
      <c r="E1880" s="49"/>
    </row>
    <row r="1881" spans="2:5" x14ac:dyDescent="0.25">
      <c r="B1881" s="51"/>
      <c r="C1881" s="51"/>
      <c r="D1881" s="49"/>
      <c r="E1881" s="49"/>
    </row>
    <row r="1882" spans="2:5" x14ac:dyDescent="0.25">
      <c r="B1882" s="51"/>
      <c r="C1882" s="51"/>
      <c r="D1882" s="49"/>
      <c r="E1882" s="49"/>
    </row>
    <row r="1883" spans="2:5" x14ac:dyDescent="0.25">
      <c r="B1883" s="51"/>
      <c r="C1883" s="51"/>
      <c r="D1883" s="49"/>
      <c r="E1883" s="49"/>
    </row>
    <row r="1884" spans="2:5" x14ac:dyDescent="0.25">
      <c r="B1884" s="51"/>
      <c r="C1884" s="51"/>
      <c r="D1884" s="49"/>
      <c r="E1884" s="49"/>
    </row>
    <row r="1885" spans="2:5" x14ac:dyDescent="0.25">
      <c r="B1885" s="51"/>
      <c r="C1885" s="51"/>
      <c r="D1885" s="49"/>
      <c r="E1885" s="49"/>
    </row>
    <row r="1886" spans="2:5" x14ac:dyDescent="0.25">
      <c r="B1886" s="51"/>
      <c r="C1886" s="51"/>
      <c r="D1886" s="49"/>
      <c r="E1886" s="49"/>
    </row>
    <row r="1887" spans="2:5" x14ac:dyDescent="0.25">
      <c r="B1887" s="51"/>
      <c r="C1887" s="51"/>
      <c r="D1887" s="49"/>
      <c r="E1887" s="49"/>
    </row>
    <row r="1888" spans="2:5" x14ac:dyDescent="0.25">
      <c r="B1888" s="51"/>
      <c r="C1888" s="51"/>
      <c r="D1888" s="49"/>
      <c r="E1888" s="49"/>
    </row>
    <row r="1889" spans="2:5" x14ac:dyDescent="0.25">
      <c r="B1889" s="51"/>
      <c r="C1889" s="51"/>
      <c r="D1889" s="49"/>
      <c r="E1889" s="49"/>
    </row>
    <row r="1890" spans="2:5" x14ac:dyDescent="0.25">
      <c r="B1890" s="51"/>
      <c r="C1890" s="51"/>
      <c r="D1890" s="49"/>
      <c r="E1890" s="49"/>
    </row>
    <row r="1891" spans="2:5" x14ac:dyDescent="0.25">
      <c r="B1891" s="51"/>
      <c r="C1891" s="51"/>
      <c r="D1891" s="49"/>
      <c r="E1891" s="49"/>
    </row>
    <row r="1892" spans="2:5" x14ac:dyDescent="0.25">
      <c r="B1892" s="51"/>
      <c r="C1892" s="51"/>
      <c r="D1892" s="49"/>
      <c r="E1892" s="49"/>
    </row>
    <row r="1893" spans="2:5" x14ac:dyDescent="0.25">
      <c r="B1893" s="51"/>
      <c r="C1893" s="51"/>
      <c r="D1893" s="49"/>
      <c r="E1893" s="49"/>
    </row>
    <row r="1894" spans="2:5" x14ac:dyDescent="0.25">
      <c r="B1894" s="51"/>
      <c r="C1894" s="51"/>
      <c r="D1894" s="49"/>
      <c r="E1894" s="49"/>
    </row>
    <row r="1895" spans="2:5" x14ac:dyDescent="0.25">
      <c r="B1895" s="51"/>
      <c r="C1895" s="51"/>
      <c r="D1895" s="49"/>
      <c r="E1895" s="49"/>
    </row>
    <row r="1896" spans="2:5" x14ac:dyDescent="0.25">
      <c r="B1896" s="51"/>
      <c r="C1896" s="51"/>
      <c r="D1896" s="49"/>
      <c r="E1896" s="49"/>
    </row>
    <row r="1897" spans="2:5" x14ac:dyDescent="0.25">
      <c r="B1897" s="51"/>
      <c r="C1897" s="51"/>
      <c r="D1897" s="49"/>
      <c r="E1897" s="49"/>
    </row>
    <row r="1898" spans="2:5" x14ac:dyDescent="0.25">
      <c r="B1898" s="51"/>
      <c r="C1898" s="51"/>
      <c r="D1898" s="49"/>
      <c r="E1898" s="49"/>
    </row>
    <row r="1899" spans="2:5" x14ac:dyDescent="0.25">
      <c r="B1899" s="51"/>
      <c r="C1899" s="51"/>
      <c r="D1899" s="49"/>
      <c r="E1899" s="49"/>
    </row>
    <row r="1900" spans="2:5" x14ac:dyDescent="0.25">
      <c r="B1900" s="51"/>
      <c r="C1900" s="51"/>
      <c r="D1900" s="49"/>
      <c r="E1900" s="49"/>
    </row>
    <row r="1901" spans="2:5" x14ac:dyDescent="0.25">
      <c r="B1901" s="51"/>
      <c r="C1901" s="51"/>
      <c r="D1901" s="49"/>
      <c r="E1901" s="49"/>
    </row>
    <row r="1902" spans="2:5" x14ac:dyDescent="0.25">
      <c r="B1902" s="51"/>
      <c r="C1902" s="51"/>
      <c r="D1902" s="49"/>
      <c r="E1902" s="49"/>
    </row>
    <row r="1903" spans="2:5" x14ac:dyDescent="0.25">
      <c r="B1903" s="51"/>
      <c r="C1903" s="51"/>
      <c r="D1903" s="49"/>
      <c r="E1903" s="49"/>
    </row>
    <row r="1904" spans="2:5" x14ac:dyDescent="0.25">
      <c r="B1904" s="51"/>
      <c r="C1904" s="51"/>
      <c r="D1904" s="49"/>
      <c r="E1904" s="49"/>
    </row>
    <row r="1905" spans="2:5" x14ac:dyDescent="0.25">
      <c r="B1905" s="51"/>
      <c r="C1905" s="51"/>
      <c r="D1905" s="49"/>
      <c r="E1905" s="49"/>
    </row>
    <row r="1906" spans="2:5" x14ac:dyDescent="0.25">
      <c r="B1906" s="51"/>
      <c r="C1906" s="51"/>
      <c r="D1906" s="49"/>
      <c r="E1906" s="49"/>
    </row>
    <row r="1907" spans="2:5" x14ac:dyDescent="0.25">
      <c r="B1907" s="51"/>
      <c r="C1907" s="51"/>
      <c r="D1907" s="49"/>
      <c r="E1907" s="49"/>
    </row>
    <row r="1908" spans="2:5" x14ac:dyDescent="0.25">
      <c r="B1908" s="51"/>
      <c r="C1908" s="51"/>
      <c r="D1908" s="49"/>
      <c r="E1908" s="49"/>
    </row>
    <row r="1909" spans="2:5" x14ac:dyDescent="0.25">
      <c r="B1909" s="51"/>
      <c r="C1909" s="51"/>
      <c r="D1909" s="49"/>
      <c r="E1909" s="49"/>
    </row>
    <row r="1910" spans="2:5" x14ac:dyDescent="0.25">
      <c r="B1910" s="51"/>
      <c r="C1910" s="51"/>
      <c r="D1910" s="49"/>
      <c r="E1910" s="49"/>
    </row>
    <row r="1911" spans="2:5" x14ac:dyDescent="0.25">
      <c r="B1911" s="51"/>
      <c r="C1911" s="51"/>
      <c r="D1911" s="49"/>
      <c r="E1911" s="49"/>
    </row>
    <row r="1912" spans="2:5" x14ac:dyDescent="0.25">
      <c r="B1912" s="51"/>
      <c r="C1912" s="51"/>
      <c r="D1912" s="49"/>
      <c r="E1912" s="49"/>
    </row>
    <row r="1913" spans="2:5" x14ac:dyDescent="0.25">
      <c r="B1913" s="51"/>
      <c r="C1913" s="51"/>
      <c r="D1913" s="49"/>
      <c r="E1913" s="49"/>
    </row>
    <row r="1914" spans="2:5" x14ac:dyDescent="0.25">
      <c r="B1914" s="51"/>
      <c r="C1914" s="51"/>
      <c r="D1914" s="49"/>
      <c r="E1914" s="49"/>
    </row>
    <row r="1915" spans="2:5" x14ac:dyDescent="0.25">
      <c r="B1915" s="51"/>
      <c r="C1915" s="51"/>
      <c r="D1915" s="49"/>
      <c r="E1915" s="49"/>
    </row>
    <row r="1916" spans="2:5" x14ac:dyDescent="0.25">
      <c r="B1916" s="51"/>
      <c r="C1916" s="51"/>
      <c r="D1916" s="49"/>
      <c r="E1916" s="49"/>
    </row>
    <row r="1917" spans="2:5" x14ac:dyDescent="0.25">
      <c r="B1917" s="51"/>
      <c r="C1917" s="51"/>
      <c r="D1917" s="49"/>
      <c r="E1917" s="49"/>
    </row>
    <row r="1918" spans="2:5" x14ac:dyDescent="0.25">
      <c r="B1918" s="51"/>
      <c r="C1918" s="51"/>
      <c r="D1918" s="49"/>
      <c r="E1918" s="49"/>
    </row>
    <row r="1919" spans="2:5" x14ac:dyDescent="0.25">
      <c r="B1919" s="51"/>
      <c r="C1919" s="51"/>
      <c r="D1919" s="49"/>
      <c r="E1919" s="49"/>
    </row>
    <row r="1920" spans="2:5" x14ac:dyDescent="0.25">
      <c r="B1920" s="51"/>
      <c r="C1920" s="51"/>
      <c r="D1920" s="49"/>
      <c r="E1920" s="49"/>
    </row>
    <row r="1921" spans="2:5" x14ac:dyDescent="0.25">
      <c r="B1921" s="51"/>
      <c r="C1921" s="51"/>
      <c r="D1921" s="49"/>
      <c r="E1921" s="49"/>
    </row>
    <row r="1922" spans="2:5" x14ac:dyDescent="0.25">
      <c r="B1922" s="51"/>
      <c r="C1922" s="51"/>
      <c r="D1922" s="49"/>
      <c r="E1922" s="49"/>
    </row>
    <row r="1923" spans="2:5" x14ac:dyDescent="0.25">
      <c r="B1923" s="51"/>
      <c r="C1923" s="51"/>
      <c r="D1923" s="49"/>
      <c r="E1923" s="49"/>
    </row>
    <row r="1924" spans="2:5" x14ac:dyDescent="0.25">
      <c r="B1924" s="51"/>
      <c r="C1924" s="51"/>
      <c r="D1924" s="49"/>
      <c r="E1924" s="49"/>
    </row>
    <row r="1925" spans="2:5" x14ac:dyDescent="0.25">
      <c r="B1925" s="51"/>
      <c r="C1925" s="51"/>
      <c r="D1925" s="49"/>
      <c r="E1925" s="49"/>
    </row>
    <row r="1926" spans="2:5" x14ac:dyDescent="0.25">
      <c r="B1926" s="51"/>
      <c r="C1926" s="51"/>
      <c r="D1926" s="49"/>
      <c r="E1926" s="49"/>
    </row>
    <row r="1927" spans="2:5" x14ac:dyDescent="0.25">
      <c r="B1927" s="51"/>
      <c r="C1927" s="51"/>
      <c r="D1927" s="49"/>
      <c r="E1927" s="49"/>
    </row>
    <row r="1928" spans="2:5" x14ac:dyDescent="0.25">
      <c r="B1928" s="51"/>
      <c r="C1928" s="51"/>
      <c r="D1928" s="49"/>
      <c r="E1928" s="49"/>
    </row>
    <row r="1929" spans="2:5" x14ac:dyDescent="0.25">
      <c r="B1929" s="51"/>
      <c r="C1929" s="51"/>
      <c r="D1929" s="49"/>
      <c r="E1929" s="49"/>
    </row>
    <row r="1930" spans="2:5" x14ac:dyDescent="0.25">
      <c r="B1930" s="51"/>
      <c r="C1930" s="51"/>
      <c r="D1930" s="49"/>
      <c r="E1930" s="49"/>
    </row>
    <row r="1931" spans="2:5" x14ac:dyDescent="0.25">
      <c r="B1931" s="51"/>
      <c r="C1931" s="51"/>
      <c r="D1931" s="49"/>
      <c r="E1931" s="49"/>
    </row>
    <row r="1932" spans="2:5" x14ac:dyDescent="0.25">
      <c r="B1932" s="51"/>
      <c r="C1932" s="51"/>
      <c r="D1932" s="49"/>
      <c r="E1932" s="49"/>
    </row>
    <row r="1933" spans="2:5" x14ac:dyDescent="0.25">
      <c r="B1933" s="51"/>
      <c r="C1933" s="51"/>
      <c r="D1933" s="49"/>
      <c r="E1933" s="49"/>
    </row>
    <row r="1934" spans="2:5" x14ac:dyDescent="0.25">
      <c r="B1934" s="51"/>
      <c r="C1934" s="51"/>
      <c r="D1934" s="49"/>
      <c r="E1934" s="49"/>
    </row>
    <row r="1935" spans="2:5" x14ac:dyDescent="0.25">
      <c r="B1935" s="51"/>
      <c r="C1935" s="51"/>
      <c r="D1935" s="49"/>
      <c r="E1935" s="49"/>
    </row>
    <row r="1936" spans="2:5" x14ac:dyDescent="0.25">
      <c r="B1936" s="51"/>
      <c r="C1936" s="51"/>
      <c r="D1936" s="49"/>
      <c r="E1936" s="49"/>
    </row>
    <row r="1937" spans="2:5" x14ac:dyDescent="0.25">
      <c r="B1937" s="51"/>
      <c r="C1937" s="51"/>
      <c r="D1937" s="49"/>
      <c r="E1937" s="49"/>
    </row>
    <row r="1938" spans="2:5" x14ac:dyDescent="0.25">
      <c r="B1938" s="51"/>
      <c r="C1938" s="51"/>
      <c r="D1938" s="49"/>
      <c r="E1938" s="49"/>
    </row>
    <row r="1939" spans="2:5" x14ac:dyDescent="0.25">
      <c r="B1939" s="51"/>
      <c r="C1939" s="51"/>
      <c r="D1939" s="49"/>
      <c r="E1939" s="49"/>
    </row>
    <row r="1940" spans="2:5" x14ac:dyDescent="0.25">
      <c r="B1940" s="51"/>
      <c r="C1940" s="51"/>
      <c r="D1940" s="49"/>
      <c r="E1940" s="49"/>
    </row>
    <row r="1941" spans="2:5" x14ac:dyDescent="0.25">
      <c r="B1941" s="51"/>
      <c r="C1941" s="51"/>
      <c r="D1941" s="49"/>
      <c r="E1941" s="49"/>
    </row>
    <row r="1942" spans="2:5" x14ac:dyDescent="0.25">
      <c r="B1942" s="51"/>
      <c r="C1942" s="51"/>
      <c r="D1942" s="49"/>
      <c r="E1942" s="49"/>
    </row>
    <row r="1943" spans="2:5" x14ac:dyDescent="0.25">
      <c r="B1943" s="51"/>
      <c r="C1943" s="51"/>
      <c r="D1943" s="49"/>
      <c r="E1943" s="49"/>
    </row>
    <row r="1944" spans="2:5" x14ac:dyDescent="0.25">
      <c r="B1944" s="51"/>
      <c r="C1944" s="51"/>
      <c r="D1944" s="49"/>
      <c r="E1944" s="49"/>
    </row>
    <row r="1945" spans="2:5" x14ac:dyDescent="0.25">
      <c r="B1945" s="51"/>
      <c r="C1945" s="51"/>
      <c r="D1945" s="49"/>
      <c r="E1945" s="49"/>
    </row>
    <row r="1946" spans="2:5" x14ac:dyDescent="0.25">
      <c r="B1946" s="51"/>
      <c r="C1946" s="51"/>
      <c r="D1946" s="49"/>
      <c r="E1946" s="49"/>
    </row>
    <row r="1947" spans="2:5" x14ac:dyDescent="0.25">
      <c r="B1947" s="51"/>
      <c r="C1947" s="51"/>
      <c r="D1947" s="49"/>
      <c r="E1947" s="49"/>
    </row>
    <row r="1948" spans="2:5" x14ac:dyDescent="0.25">
      <c r="B1948" s="51"/>
      <c r="C1948" s="51"/>
      <c r="D1948" s="49"/>
      <c r="E1948" s="49"/>
    </row>
    <row r="1949" spans="2:5" x14ac:dyDescent="0.25">
      <c r="B1949" s="51"/>
      <c r="C1949" s="51"/>
      <c r="D1949" s="49"/>
      <c r="E1949" s="49"/>
    </row>
    <row r="1950" spans="2:5" x14ac:dyDescent="0.25">
      <c r="B1950" s="51"/>
      <c r="C1950" s="51"/>
      <c r="D1950" s="49"/>
      <c r="E1950" s="49"/>
    </row>
    <row r="1951" spans="2:5" x14ac:dyDescent="0.25">
      <c r="B1951" s="51"/>
      <c r="C1951" s="51"/>
      <c r="D1951" s="49"/>
      <c r="E1951" s="49"/>
    </row>
    <row r="1952" spans="2:5" x14ac:dyDescent="0.25">
      <c r="B1952" s="51"/>
      <c r="C1952" s="51"/>
      <c r="D1952" s="49"/>
      <c r="E1952" s="49"/>
    </row>
    <row r="1953" spans="2:5" x14ac:dyDescent="0.25">
      <c r="B1953" s="51"/>
      <c r="C1953" s="51"/>
      <c r="D1953" s="49"/>
      <c r="E1953" s="49"/>
    </row>
    <row r="1954" spans="2:5" x14ac:dyDescent="0.25">
      <c r="B1954" s="51"/>
      <c r="C1954" s="51"/>
      <c r="D1954" s="49"/>
      <c r="E1954" s="49"/>
    </row>
    <row r="1955" spans="2:5" x14ac:dyDescent="0.25">
      <c r="B1955" s="51"/>
      <c r="C1955" s="51"/>
      <c r="D1955" s="49"/>
      <c r="E1955" s="49"/>
    </row>
    <row r="1956" spans="2:5" x14ac:dyDescent="0.25">
      <c r="B1956" s="51"/>
      <c r="C1956" s="51"/>
      <c r="D1956" s="49"/>
      <c r="E1956" s="49"/>
    </row>
    <row r="1957" spans="2:5" x14ac:dyDescent="0.25">
      <c r="B1957" s="51"/>
      <c r="C1957" s="51"/>
      <c r="D1957" s="49"/>
      <c r="E1957" s="49"/>
    </row>
    <row r="1958" spans="2:5" x14ac:dyDescent="0.25">
      <c r="B1958" s="51"/>
      <c r="C1958" s="51"/>
      <c r="D1958" s="49"/>
      <c r="E1958" s="49"/>
    </row>
    <row r="1959" spans="2:5" x14ac:dyDescent="0.25">
      <c r="B1959" s="51"/>
      <c r="C1959" s="51"/>
      <c r="D1959" s="49"/>
      <c r="E1959" s="49"/>
    </row>
    <row r="1960" spans="2:5" x14ac:dyDescent="0.25">
      <c r="B1960" s="51"/>
      <c r="C1960" s="51"/>
      <c r="D1960" s="49"/>
      <c r="E1960" s="49"/>
    </row>
    <row r="1961" spans="2:5" x14ac:dyDescent="0.25">
      <c r="B1961" s="51"/>
      <c r="C1961" s="51"/>
      <c r="D1961" s="49"/>
      <c r="E1961" s="49"/>
    </row>
    <row r="1962" spans="2:5" x14ac:dyDescent="0.25">
      <c r="B1962" s="51"/>
      <c r="C1962" s="51"/>
      <c r="D1962" s="49"/>
      <c r="E1962" s="49"/>
    </row>
    <row r="1963" spans="2:5" x14ac:dyDescent="0.25">
      <c r="B1963" s="51"/>
      <c r="C1963" s="51"/>
      <c r="D1963" s="49"/>
      <c r="E1963" s="49"/>
    </row>
    <row r="1964" spans="2:5" x14ac:dyDescent="0.25">
      <c r="B1964" s="51"/>
      <c r="C1964" s="51"/>
      <c r="D1964" s="49"/>
      <c r="E1964" s="49"/>
    </row>
    <row r="1965" spans="2:5" x14ac:dyDescent="0.25">
      <c r="B1965" s="51"/>
      <c r="C1965" s="51"/>
      <c r="D1965" s="49"/>
      <c r="E1965" s="49"/>
    </row>
    <row r="1966" spans="2:5" x14ac:dyDescent="0.25">
      <c r="B1966" s="51"/>
      <c r="C1966" s="51"/>
      <c r="D1966" s="49"/>
      <c r="E1966" s="49"/>
    </row>
    <row r="1967" spans="2:5" x14ac:dyDescent="0.25">
      <c r="B1967" s="51"/>
      <c r="C1967" s="51"/>
      <c r="D1967" s="49"/>
      <c r="E1967" s="49"/>
    </row>
    <row r="1968" spans="2:5" x14ac:dyDescent="0.25">
      <c r="B1968" s="51"/>
      <c r="C1968" s="51"/>
      <c r="D1968" s="49"/>
      <c r="E1968" s="49"/>
    </row>
    <row r="1969" spans="2:5" x14ac:dyDescent="0.25">
      <c r="B1969" s="51"/>
      <c r="C1969" s="51"/>
      <c r="D1969" s="49"/>
      <c r="E1969" s="49"/>
    </row>
    <row r="1970" spans="2:5" x14ac:dyDescent="0.25">
      <c r="B1970" s="51"/>
      <c r="C1970" s="51"/>
      <c r="D1970" s="49"/>
      <c r="E1970" s="49"/>
    </row>
    <row r="1971" spans="2:5" x14ac:dyDescent="0.25">
      <c r="B1971" s="51"/>
      <c r="C1971" s="51"/>
      <c r="D1971" s="49"/>
      <c r="E1971" s="49"/>
    </row>
    <row r="1972" spans="2:5" x14ac:dyDescent="0.25">
      <c r="B1972" s="51"/>
      <c r="C1972" s="51"/>
      <c r="D1972" s="49"/>
      <c r="E1972" s="49"/>
    </row>
    <row r="1973" spans="2:5" x14ac:dyDescent="0.25">
      <c r="B1973" s="51"/>
      <c r="C1973" s="51"/>
      <c r="D1973" s="49"/>
      <c r="E1973" s="49"/>
    </row>
    <row r="1974" spans="2:5" x14ac:dyDescent="0.25">
      <c r="B1974" s="51"/>
      <c r="C1974" s="51"/>
      <c r="D1974" s="49"/>
      <c r="E1974" s="49"/>
    </row>
    <row r="1975" spans="2:5" x14ac:dyDescent="0.25">
      <c r="B1975" s="51"/>
      <c r="C1975" s="51"/>
      <c r="D1975" s="49"/>
      <c r="E1975" s="49"/>
    </row>
    <row r="1976" spans="2:5" x14ac:dyDescent="0.25">
      <c r="B1976" s="51"/>
      <c r="C1976" s="51"/>
      <c r="D1976" s="49"/>
      <c r="E1976" s="49"/>
    </row>
    <row r="1977" spans="2:5" x14ac:dyDescent="0.25">
      <c r="B1977" s="51"/>
      <c r="C1977" s="51"/>
      <c r="D1977" s="49"/>
      <c r="E1977" s="49"/>
    </row>
    <row r="1978" spans="2:5" x14ac:dyDescent="0.25">
      <c r="B1978" s="51"/>
      <c r="C1978" s="51"/>
      <c r="D1978" s="49"/>
      <c r="E1978" s="49"/>
    </row>
    <row r="1979" spans="2:5" x14ac:dyDescent="0.25">
      <c r="B1979" s="51"/>
      <c r="C1979" s="51"/>
      <c r="D1979" s="49"/>
      <c r="E1979" s="49"/>
    </row>
    <row r="1980" spans="2:5" x14ac:dyDescent="0.25">
      <c r="B1980" s="51"/>
      <c r="C1980" s="51"/>
      <c r="D1980" s="49"/>
      <c r="E1980" s="49"/>
    </row>
    <row r="1981" spans="2:5" x14ac:dyDescent="0.25">
      <c r="B1981" s="51"/>
      <c r="C1981" s="51"/>
      <c r="D1981" s="49"/>
      <c r="E1981" s="49"/>
    </row>
    <row r="1982" spans="2:5" x14ac:dyDescent="0.25">
      <c r="B1982" s="51"/>
      <c r="C1982" s="51"/>
      <c r="D1982" s="49"/>
      <c r="E1982" s="49"/>
    </row>
    <row r="1983" spans="2:5" x14ac:dyDescent="0.25">
      <c r="B1983" s="51"/>
      <c r="C1983" s="51"/>
      <c r="D1983" s="49"/>
      <c r="E1983" s="49"/>
    </row>
    <row r="1984" spans="2:5" x14ac:dyDescent="0.25">
      <c r="B1984" s="51"/>
      <c r="C1984" s="51"/>
      <c r="D1984" s="49"/>
      <c r="E1984" s="49"/>
    </row>
    <row r="1985" spans="2:5" x14ac:dyDescent="0.25">
      <c r="B1985" s="51"/>
      <c r="C1985" s="51"/>
      <c r="D1985" s="49"/>
      <c r="E1985" s="49"/>
    </row>
    <row r="1986" spans="2:5" x14ac:dyDescent="0.25">
      <c r="B1986" s="51"/>
      <c r="C1986" s="51"/>
      <c r="D1986" s="49"/>
      <c r="E1986" s="49"/>
    </row>
    <row r="1987" spans="2:5" x14ac:dyDescent="0.25">
      <c r="B1987" s="51"/>
      <c r="C1987" s="51"/>
      <c r="D1987" s="49"/>
      <c r="E1987" s="49"/>
    </row>
    <row r="1988" spans="2:5" x14ac:dyDescent="0.25">
      <c r="B1988" s="51"/>
      <c r="C1988" s="51"/>
      <c r="D1988" s="49"/>
      <c r="E1988" s="49"/>
    </row>
    <row r="1989" spans="2:5" x14ac:dyDescent="0.25">
      <c r="B1989" s="51"/>
      <c r="C1989" s="51"/>
      <c r="D1989" s="49"/>
      <c r="E1989" s="49"/>
    </row>
    <row r="1990" spans="2:5" x14ac:dyDescent="0.25">
      <c r="B1990" s="51"/>
      <c r="C1990" s="51"/>
      <c r="D1990" s="49"/>
      <c r="E1990" s="49"/>
    </row>
    <row r="1991" spans="2:5" x14ac:dyDescent="0.25">
      <c r="B1991" s="51"/>
      <c r="C1991" s="51"/>
      <c r="D1991" s="49"/>
      <c r="E1991" s="49"/>
    </row>
    <row r="1992" spans="2:5" x14ac:dyDescent="0.25">
      <c r="B1992" s="51"/>
      <c r="C1992" s="51"/>
      <c r="D1992" s="49"/>
      <c r="E1992" s="49"/>
    </row>
    <row r="1993" spans="2:5" x14ac:dyDescent="0.25">
      <c r="B1993" s="51"/>
      <c r="C1993" s="51"/>
      <c r="D1993" s="49"/>
      <c r="E1993" s="49"/>
    </row>
    <row r="1994" spans="2:5" x14ac:dyDescent="0.25">
      <c r="B1994" s="51"/>
      <c r="C1994" s="51"/>
      <c r="D1994" s="49"/>
      <c r="E1994" s="49"/>
    </row>
    <row r="1995" spans="2:5" x14ac:dyDescent="0.25">
      <c r="B1995" s="51"/>
      <c r="C1995" s="51"/>
      <c r="D1995" s="49"/>
      <c r="E1995" s="49"/>
    </row>
    <row r="1996" spans="2:5" x14ac:dyDescent="0.25">
      <c r="B1996" s="51"/>
      <c r="C1996" s="51"/>
      <c r="D1996" s="49"/>
      <c r="E1996" s="49"/>
    </row>
    <row r="1997" spans="2:5" x14ac:dyDescent="0.25">
      <c r="B1997" s="51"/>
      <c r="C1997" s="51"/>
      <c r="D1997" s="49"/>
      <c r="E1997" s="49"/>
    </row>
    <row r="1998" spans="2:5" x14ac:dyDescent="0.25">
      <c r="B1998" s="51"/>
      <c r="C1998" s="51"/>
      <c r="D1998" s="49"/>
      <c r="E1998" s="49"/>
    </row>
    <row r="1999" spans="2:5" x14ac:dyDescent="0.25">
      <c r="B1999" s="51"/>
      <c r="C1999" s="51"/>
      <c r="D1999" s="49"/>
      <c r="E1999" s="49"/>
    </row>
    <row r="2000" spans="2:5" x14ac:dyDescent="0.25">
      <c r="B2000" s="51"/>
      <c r="C2000" s="51"/>
      <c r="D2000" s="49"/>
      <c r="E2000" s="49"/>
    </row>
    <row r="2001" spans="2:5" x14ac:dyDescent="0.25">
      <c r="B2001" s="51"/>
      <c r="C2001" s="51"/>
      <c r="D2001" s="49"/>
      <c r="E2001" s="49"/>
    </row>
    <row r="2002" spans="2:5" x14ac:dyDescent="0.25">
      <c r="B2002" s="51"/>
      <c r="C2002" s="51"/>
      <c r="D2002" s="49"/>
      <c r="E2002" s="49"/>
    </row>
    <row r="2003" spans="2:5" x14ac:dyDescent="0.25">
      <c r="B2003" s="51"/>
      <c r="C2003" s="51"/>
      <c r="D2003" s="49"/>
      <c r="E2003" s="49"/>
    </row>
    <row r="2004" spans="2:5" x14ac:dyDescent="0.25">
      <c r="B2004" s="51"/>
      <c r="C2004" s="51"/>
      <c r="D2004" s="49"/>
      <c r="E2004" s="49"/>
    </row>
    <row r="2005" spans="2:5" x14ac:dyDescent="0.25">
      <c r="B2005" s="51"/>
      <c r="C2005" s="51"/>
      <c r="D2005" s="49"/>
      <c r="E2005" s="49"/>
    </row>
    <row r="2006" spans="2:5" x14ac:dyDescent="0.25">
      <c r="B2006" s="51"/>
      <c r="C2006" s="51"/>
      <c r="D2006" s="49"/>
      <c r="E2006" s="49"/>
    </row>
    <row r="2007" spans="2:5" x14ac:dyDescent="0.25">
      <c r="B2007" s="51"/>
      <c r="C2007" s="51"/>
      <c r="D2007" s="49"/>
      <c r="E2007" s="49"/>
    </row>
    <row r="2008" spans="2:5" x14ac:dyDescent="0.25">
      <c r="B2008" s="51"/>
      <c r="C2008" s="51"/>
      <c r="D2008" s="49"/>
      <c r="E2008" s="49"/>
    </row>
    <row r="2009" spans="2:5" x14ac:dyDescent="0.25">
      <c r="B2009" s="51"/>
      <c r="C2009" s="51"/>
      <c r="D2009" s="49"/>
      <c r="E2009" s="49"/>
    </row>
    <row r="2010" spans="2:5" x14ac:dyDescent="0.25">
      <c r="B2010" s="51"/>
      <c r="C2010" s="51"/>
      <c r="D2010" s="49"/>
      <c r="E2010" s="49"/>
    </row>
    <row r="2011" spans="2:5" x14ac:dyDescent="0.25">
      <c r="B2011" s="51"/>
      <c r="C2011" s="51"/>
      <c r="D2011" s="49"/>
      <c r="E2011" s="49"/>
    </row>
    <row r="2012" spans="2:5" x14ac:dyDescent="0.25">
      <c r="B2012" s="51"/>
      <c r="C2012" s="51"/>
      <c r="D2012" s="49"/>
      <c r="E2012" s="49"/>
    </row>
    <row r="2013" spans="2:5" x14ac:dyDescent="0.25">
      <c r="B2013" s="51"/>
      <c r="C2013" s="51"/>
      <c r="D2013" s="49"/>
      <c r="E2013" s="49"/>
    </row>
    <row r="2014" spans="2:5" x14ac:dyDescent="0.25">
      <c r="B2014" s="51"/>
      <c r="C2014" s="51"/>
      <c r="D2014" s="49"/>
      <c r="E2014" s="49"/>
    </row>
    <row r="2015" spans="2:5" x14ac:dyDescent="0.25">
      <c r="B2015" s="51"/>
      <c r="C2015" s="51"/>
      <c r="D2015" s="49"/>
      <c r="E2015" s="49"/>
    </row>
    <row r="2016" spans="2:5" x14ac:dyDescent="0.25">
      <c r="B2016" s="51"/>
      <c r="C2016" s="51"/>
      <c r="D2016" s="49"/>
      <c r="E2016" s="49"/>
    </row>
    <row r="2017" spans="2:5" x14ac:dyDescent="0.25">
      <c r="B2017" s="51"/>
      <c r="C2017" s="51"/>
      <c r="D2017" s="49"/>
      <c r="E2017" s="49"/>
    </row>
    <row r="2018" spans="2:5" x14ac:dyDescent="0.25">
      <c r="B2018" s="51"/>
      <c r="C2018" s="51"/>
      <c r="D2018" s="49"/>
      <c r="E2018" s="49"/>
    </row>
    <row r="2019" spans="2:5" x14ac:dyDescent="0.25">
      <c r="B2019" s="51"/>
      <c r="C2019" s="51"/>
      <c r="D2019" s="49"/>
      <c r="E2019" s="49"/>
    </row>
    <row r="2020" spans="2:5" x14ac:dyDescent="0.25">
      <c r="B2020" s="51"/>
      <c r="C2020" s="51"/>
      <c r="D2020" s="49"/>
      <c r="E2020" s="49"/>
    </row>
    <row r="2021" spans="2:5" x14ac:dyDescent="0.25">
      <c r="B2021" s="51"/>
      <c r="C2021" s="51"/>
      <c r="D2021" s="49"/>
      <c r="E2021" s="49"/>
    </row>
    <row r="2022" spans="2:5" x14ac:dyDescent="0.25">
      <c r="B2022" s="51"/>
      <c r="C2022" s="51"/>
      <c r="D2022" s="49"/>
      <c r="E2022" s="49"/>
    </row>
    <row r="2023" spans="2:5" x14ac:dyDescent="0.25">
      <c r="B2023" s="51"/>
      <c r="C2023" s="51"/>
      <c r="D2023" s="49"/>
      <c r="E2023" s="49"/>
    </row>
    <row r="2024" spans="2:5" x14ac:dyDescent="0.25">
      <c r="B2024" s="51"/>
      <c r="C2024" s="51"/>
      <c r="D2024" s="49"/>
      <c r="E2024" s="49"/>
    </row>
    <row r="2025" spans="2:5" x14ac:dyDescent="0.25">
      <c r="B2025" s="51"/>
      <c r="C2025" s="51"/>
      <c r="D2025" s="49"/>
      <c r="E2025" s="49"/>
    </row>
    <row r="2026" spans="2:5" x14ac:dyDescent="0.25">
      <c r="B2026" s="51"/>
      <c r="C2026" s="51"/>
      <c r="D2026" s="49"/>
      <c r="E2026" s="49"/>
    </row>
    <row r="2027" spans="2:5" x14ac:dyDescent="0.25">
      <c r="B2027" s="51"/>
      <c r="C2027" s="51"/>
      <c r="D2027" s="49"/>
      <c r="E2027" s="49"/>
    </row>
    <row r="2028" spans="2:5" x14ac:dyDescent="0.25">
      <c r="B2028" s="51"/>
      <c r="C2028" s="51"/>
      <c r="D2028" s="49"/>
      <c r="E2028" s="49"/>
    </row>
    <row r="2029" spans="2:5" x14ac:dyDescent="0.25">
      <c r="B2029" s="51"/>
      <c r="C2029" s="51"/>
      <c r="D2029" s="49"/>
      <c r="E2029" s="49"/>
    </row>
    <row r="2030" spans="2:5" x14ac:dyDescent="0.25">
      <c r="B2030" s="51"/>
      <c r="C2030" s="51"/>
      <c r="D2030" s="49"/>
      <c r="E2030" s="49"/>
    </row>
    <row r="2031" spans="2:5" x14ac:dyDescent="0.25">
      <c r="B2031" s="51"/>
      <c r="C2031" s="51"/>
      <c r="D2031" s="49"/>
      <c r="E2031" s="49"/>
    </row>
    <row r="2032" spans="2:5" x14ac:dyDescent="0.25">
      <c r="B2032" s="51"/>
      <c r="C2032" s="51"/>
      <c r="D2032" s="49"/>
      <c r="E2032" s="49"/>
    </row>
    <row r="2033" spans="2:5" x14ac:dyDescent="0.25">
      <c r="B2033" s="51"/>
      <c r="C2033" s="51"/>
      <c r="D2033" s="49"/>
      <c r="E2033" s="49"/>
    </row>
    <row r="2034" spans="2:5" x14ac:dyDescent="0.25">
      <c r="B2034" s="51"/>
      <c r="C2034" s="51"/>
      <c r="D2034" s="49"/>
      <c r="E2034" s="49"/>
    </row>
    <row r="2035" spans="2:5" x14ac:dyDescent="0.25">
      <c r="B2035" s="51"/>
      <c r="C2035" s="51"/>
      <c r="D2035" s="49"/>
      <c r="E2035" s="49"/>
    </row>
    <row r="2036" spans="2:5" x14ac:dyDescent="0.25">
      <c r="B2036" s="51"/>
      <c r="C2036" s="51"/>
      <c r="D2036" s="49"/>
      <c r="E2036" s="49"/>
    </row>
    <row r="2037" spans="2:5" x14ac:dyDescent="0.25">
      <c r="B2037" s="51"/>
      <c r="C2037" s="51"/>
      <c r="D2037" s="49"/>
      <c r="E2037" s="49"/>
    </row>
    <row r="2038" spans="2:5" x14ac:dyDescent="0.25">
      <c r="B2038" s="51"/>
      <c r="C2038" s="51"/>
      <c r="D2038" s="49"/>
      <c r="E2038" s="49"/>
    </row>
    <row r="2039" spans="2:5" x14ac:dyDescent="0.25">
      <c r="B2039" s="51"/>
      <c r="C2039" s="51"/>
      <c r="D2039" s="49"/>
      <c r="E2039" s="49"/>
    </row>
    <row r="2040" spans="2:5" x14ac:dyDescent="0.25">
      <c r="B2040" s="51"/>
      <c r="C2040" s="51"/>
      <c r="D2040" s="49"/>
      <c r="E2040" s="49"/>
    </row>
    <row r="2041" spans="2:5" x14ac:dyDescent="0.25">
      <c r="B2041" s="51"/>
      <c r="C2041" s="51"/>
      <c r="D2041" s="49"/>
      <c r="E2041" s="49"/>
    </row>
    <row r="2042" spans="2:5" x14ac:dyDescent="0.25">
      <c r="B2042" s="51"/>
      <c r="C2042" s="51"/>
      <c r="D2042" s="49"/>
      <c r="E2042" s="49"/>
    </row>
    <row r="2043" spans="2:5" x14ac:dyDescent="0.25">
      <c r="B2043" s="51"/>
      <c r="C2043" s="51"/>
      <c r="D2043" s="49"/>
      <c r="E2043" s="49"/>
    </row>
    <row r="2044" spans="2:5" x14ac:dyDescent="0.25">
      <c r="B2044" s="51"/>
      <c r="C2044" s="51"/>
      <c r="D2044" s="49"/>
      <c r="E2044" s="49"/>
    </row>
    <row r="2045" spans="2:5" x14ac:dyDescent="0.25">
      <c r="B2045" s="51"/>
      <c r="C2045" s="51"/>
      <c r="D2045" s="49"/>
      <c r="E2045" s="49"/>
    </row>
    <row r="2046" spans="2:5" x14ac:dyDescent="0.25">
      <c r="B2046" s="51"/>
      <c r="C2046" s="51"/>
      <c r="D2046" s="49"/>
      <c r="E2046" s="49"/>
    </row>
    <row r="2047" spans="2:5" x14ac:dyDescent="0.25">
      <c r="B2047" s="51"/>
      <c r="C2047" s="51"/>
      <c r="D2047" s="49"/>
      <c r="E2047" s="49"/>
    </row>
    <row r="2048" spans="2:5" x14ac:dyDescent="0.25">
      <c r="B2048" s="51"/>
      <c r="C2048" s="51"/>
      <c r="D2048" s="49"/>
      <c r="E2048" s="49"/>
    </row>
    <row r="2049" spans="2:5" x14ac:dyDescent="0.25">
      <c r="B2049" s="51"/>
      <c r="C2049" s="51"/>
      <c r="D2049" s="49"/>
      <c r="E2049" s="49"/>
    </row>
    <row r="2050" spans="2:5" x14ac:dyDescent="0.25">
      <c r="B2050" s="51"/>
      <c r="C2050" s="51"/>
      <c r="D2050" s="49"/>
      <c r="E2050" s="49"/>
    </row>
    <row r="2051" spans="2:5" x14ac:dyDescent="0.25">
      <c r="B2051" s="51"/>
      <c r="C2051" s="51"/>
      <c r="D2051" s="49"/>
      <c r="E2051" s="49"/>
    </row>
    <row r="2052" spans="2:5" x14ac:dyDescent="0.25">
      <c r="B2052" s="51"/>
      <c r="C2052" s="51"/>
      <c r="D2052" s="49"/>
      <c r="E2052" s="49"/>
    </row>
    <row r="2053" spans="2:5" x14ac:dyDescent="0.25">
      <c r="B2053" s="51"/>
      <c r="C2053" s="51"/>
      <c r="D2053" s="49"/>
      <c r="E2053" s="49"/>
    </row>
    <row r="2054" spans="2:5" x14ac:dyDescent="0.25">
      <c r="B2054" s="51"/>
      <c r="C2054" s="51"/>
      <c r="D2054" s="49"/>
      <c r="E2054" s="49"/>
    </row>
    <row r="2055" spans="2:5" x14ac:dyDescent="0.25">
      <c r="B2055" s="51"/>
      <c r="C2055" s="51"/>
      <c r="D2055" s="49"/>
      <c r="E2055" s="49"/>
    </row>
    <row r="2056" spans="2:5" x14ac:dyDescent="0.25">
      <c r="B2056" s="51"/>
      <c r="C2056" s="51"/>
      <c r="D2056" s="49"/>
      <c r="E2056" s="49"/>
    </row>
    <row r="2057" spans="2:5" x14ac:dyDescent="0.25">
      <c r="B2057" s="51"/>
      <c r="C2057" s="51"/>
      <c r="D2057" s="49"/>
      <c r="E2057" s="49"/>
    </row>
    <row r="2058" spans="2:5" x14ac:dyDescent="0.25">
      <c r="B2058" s="51"/>
      <c r="C2058" s="51"/>
      <c r="D2058" s="49"/>
      <c r="E2058" s="49"/>
    </row>
    <row r="2059" spans="2:5" x14ac:dyDescent="0.25">
      <c r="B2059" s="51"/>
      <c r="C2059" s="51"/>
      <c r="D2059" s="49"/>
      <c r="E2059" s="49"/>
    </row>
    <row r="2060" spans="2:5" x14ac:dyDescent="0.25">
      <c r="B2060" s="51"/>
      <c r="C2060" s="51"/>
      <c r="D2060" s="49"/>
      <c r="E2060" s="49"/>
    </row>
    <row r="2061" spans="2:5" x14ac:dyDescent="0.25">
      <c r="B2061" s="51"/>
      <c r="C2061" s="51"/>
      <c r="D2061" s="49"/>
      <c r="E2061" s="49"/>
    </row>
    <row r="2062" spans="2:5" x14ac:dyDescent="0.25">
      <c r="B2062" s="51"/>
      <c r="C2062" s="51"/>
      <c r="D2062" s="49"/>
      <c r="E2062" s="49"/>
    </row>
    <row r="2063" spans="2:5" x14ac:dyDescent="0.25">
      <c r="B2063" s="51"/>
      <c r="C2063" s="51"/>
      <c r="D2063" s="49"/>
      <c r="E2063" s="49"/>
    </row>
    <row r="2064" spans="2:5" x14ac:dyDescent="0.25">
      <c r="B2064" s="51"/>
      <c r="C2064" s="51"/>
      <c r="D2064" s="49"/>
      <c r="E2064" s="49"/>
    </row>
    <row r="2065" spans="2:5" x14ac:dyDescent="0.25">
      <c r="B2065" s="51"/>
      <c r="C2065" s="51"/>
      <c r="D2065" s="49"/>
      <c r="E2065" s="49"/>
    </row>
    <row r="2066" spans="2:5" x14ac:dyDescent="0.25">
      <c r="B2066" s="51"/>
      <c r="C2066" s="51"/>
      <c r="D2066" s="49"/>
      <c r="E2066" s="49"/>
    </row>
    <row r="2067" spans="2:5" x14ac:dyDescent="0.25">
      <c r="B2067" s="51"/>
      <c r="C2067" s="51"/>
      <c r="D2067" s="49"/>
      <c r="E2067" s="49"/>
    </row>
    <row r="2068" spans="2:5" x14ac:dyDescent="0.25">
      <c r="B2068" s="51"/>
      <c r="C2068" s="51"/>
      <c r="D2068" s="49"/>
      <c r="E2068" s="49"/>
    </row>
    <row r="2069" spans="2:5" x14ac:dyDescent="0.25">
      <c r="B2069" s="51"/>
      <c r="C2069" s="51"/>
      <c r="D2069" s="49"/>
      <c r="E2069" s="49"/>
    </row>
    <row r="2070" spans="2:5" x14ac:dyDescent="0.25">
      <c r="B2070" s="51"/>
      <c r="C2070" s="51"/>
      <c r="D2070" s="49"/>
      <c r="E2070" s="49"/>
    </row>
    <row r="2071" spans="2:5" x14ac:dyDescent="0.25">
      <c r="B2071" s="51"/>
      <c r="C2071" s="51"/>
      <c r="D2071" s="49"/>
      <c r="E2071" s="49"/>
    </row>
    <row r="2072" spans="2:5" x14ac:dyDescent="0.25">
      <c r="B2072" s="51"/>
      <c r="C2072" s="51"/>
      <c r="D2072" s="49"/>
      <c r="E2072" s="49"/>
    </row>
    <row r="2073" spans="2:5" x14ac:dyDescent="0.25">
      <c r="B2073" s="51"/>
      <c r="C2073" s="51"/>
      <c r="D2073" s="49"/>
      <c r="E2073" s="49"/>
    </row>
    <row r="2074" spans="2:5" x14ac:dyDescent="0.25">
      <c r="B2074" s="51"/>
      <c r="C2074" s="51"/>
      <c r="D2074" s="49"/>
      <c r="E2074" s="49"/>
    </row>
    <row r="2075" spans="2:5" x14ac:dyDescent="0.25">
      <c r="B2075" s="51"/>
      <c r="C2075" s="51"/>
      <c r="D2075" s="49"/>
      <c r="E2075" s="49"/>
    </row>
    <row r="2076" spans="2:5" x14ac:dyDescent="0.25">
      <c r="B2076" s="51"/>
      <c r="C2076" s="51"/>
      <c r="D2076" s="49"/>
      <c r="E2076" s="49"/>
    </row>
    <row r="2077" spans="2:5" x14ac:dyDescent="0.25">
      <c r="B2077" s="51"/>
      <c r="C2077" s="51"/>
      <c r="D2077" s="49"/>
      <c r="E2077" s="49"/>
    </row>
    <row r="2078" spans="2:5" x14ac:dyDescent="0.25">
      <c r="B2078" s="51"/>
      <c r="C2078" s="51"/>
      <c r="D2078" s="49"/>
      <c r="E2078" s="49"/>
    </row>
    <row r="2079" spans="2:5" x14ac:dyDescent="0.25">
      <c r="B2079" s="51"/>
      <c r="C2079" s="51"/>
      <c r="D2079" s="49"/>
      <c r="E2079" s="49"/>
    </row>
    <row r="2080" spans="2:5" x14ac:dyDescent="0.25">
      <c r="B2080" s="51"/>
      <c r="C2080" s="51"/>
      <c r="D2080" s="49"/>
      <c r="E2080" s="49"/>
    </row>
    <row r="2081" spans="2:5" x14ac:dyDescent="0.25">
      <c r="B2081" s="51"/>
      <c r="C2081" s="51"/>
      <c r="D2081" s="49"/>
      <c r="E2081" s="49"/>
    </row>
    <row r="2082" spans="2:5" x14ac:dyDescent="0.25">
      <c r="B2082" s="51"/>
      <c r="C2082" s="51"/>
      <c r="D2082" s="49"/>
      <c r="E2082" s="49"/>
    </row>
    <row r="2083" spans="2:5" x14ac:dyDescent="0.25">
      <c r="B2083" s="51"/>
      <c r="C2083" s="51"/>
      <c r="D2083" s="49"/>
      <c r="E2083" s="49"/>
    </row>
    <row r="2084" spans="2:5" x14ac:dyDescent="0.25">
      <c r="B2084" s="51"/>
      <c r="C2084" s="51"/>
      <c r="D2084" s="49"/>
      <c r="E2084" s="49"/>
    </row>
    <row r="2085" spans="2:5" x14ac:dyDescent="0.25">
      <c r="B2085" s="51"/>
      <c r="C2085" s="51"/>
      <c r="D2085" s="49"/>
      <c r="E2085" s="49"/>
    </row>
    <row r="2086" spans="2:5" x14ac:dyDescent="0.25">
      <c r="B2086" s="51"/>
      <c r="C2086" s="51"/>
      <c r="D2086" s="49"/>
      <c r="E2086" s="49"/>
    </row>
    <row r="2087" spans="2:5" x14ac:dyDescent="0.25">
      <c r="B2087" s="51"/>
      <c r="C2087" s="51"/>
      <c r="D2087" s="49"/>
      <c r="E2087" s="49"/>
    </row>
    <row r="2088" spans="2:5" x14ac:dyDescent="0.25">
      <c r="B2088" s="51"/>
      <c r="C2088" s="51"/>
      <c r="D2088" s="49"/>
      <c r="E2088" s="49"/>
    </row>
    <row r="2089" spans="2:5" x14ac:dyDescent="0.25">
      <c r="B2089" s="51"/>
      <c r="C2089" s="51"/>
      <c r="D2089" s="49"/>
      <c r="E2089" s="49"/>
    </row>
    <row r="2090" spans="2:5" x14ac:dyDescent="0.25">
      <c r="B2090" s="51"/>
      <c r="C2090" s="51"/>
      <c r="D2090" s="49"/>
      <c r="E2090" s="49"/>
    </row>
    <row r="2091" spans="2:5" x14ac:dyDescent="0.25">
      <c r="B2091" s="51"/>
      <c r="C2091" s="51"/>
      <c r="D2091" s="49"/>
      <c r="E2091" s="49"/>
    </row>
    <row r="2092" spans="2:5" x14ac:dyDescent="0.25">
      <c r="B2092" s="51"/>
      <c r="C2092" s="51"/>
      <c r="D2092" s="49"/>
      <c r="E2092" s="49"/>
    </row>
    <row r="2093" spans="2:5" x14ac:dyDescent="0.25">
      <c r="B2093" s="51"/>
      <c r="C2093" s="51"/>
      <c r="D2093" s="49"/>
      <c r="E2093" s="49"/>
    </row>
    <row r="2094" spans="2:5" x14ac:dyDescent="0.25">
      <c r="B2094" s="51"/>
      <c r="C2094" s="51"/>
      <c r="D2094" s="49"/>
      <c r="E2094" s="49"/>
    </row>
    <row r="2095" spans="2:5" x14ac:dyDescent="0.25">
      <c r="B2095" s="51"/>
      <c r="C2095" s="51"/>
      <c r="D2095" s="49"/>
      <c r="E2095" s="49"/>
    </row>
    <row r="2096" spans="2:5" x14ac:dyDescent="0.25">
      <c r="B2096" s="51"/>
      <c r="C2096" s="51"/>
      <c r="D2096" s="49"/>
      <c r="E2096" s="49"/>
    </row>
    <row r="2097" spans="2:5" x14ac:dyDescent="0.25">
      <c r="B2097" s="51"/>
      <c r="C2097" s="51"/>
      <c r="D2097" s="49"/>
      <c r="E2097" s="49"/>
    </row>
    <row r="2098" spans="2:5" x14ac:dyDescent="0.25">
      <c r="B2098" s="51"/>
      <c r="C2098" s="51"/>
      <c r="D2098" s="49"/>
      <c r="E2098" s="49"/>
    </row>
    <row r="2099" spans="2:5" x14ac:dyDescent="0.25">
      <c r="B2099" s="51"/>
      <c r="C2099" s="51"/>
      <c r="D2099" s="49"/>
      <c r="E2099" s="49"/>
    </row>
    <row r="2100" spans="2:5" x14ac:dyDescent="0.25">
      <c r="B2100" s="51"/>
      <c r="C2100" s="51"/>
      <c r="D2100" s="49"/>
      <c r="E2100" s="49"/>
    </row>
    <row r="2101" spans="2:5" x14ac:dyDescent="0.25">
      <c r="B2101" s="51"/>
      <c r="C2101" s="51"/>
      <c r="D2101" s="49"/>
      <c r="E2101" s="49"/>
    </row>
    <row r="2102" spans="2:5" x14ac:dyDescent="0.25">
      <c r="B2102" s="51"/>
      <c r="C2102" s="51"/>
      <c r="D2102" s="49"/>
      <c r="E2102" s="49"/>
    </row>
    <row r="2103" spans="2:5" x14ac:dyDescent="0.25">
      <c r="B2103" s="51"/>
      <c r="C2103" s="51"/>
      <c r="D2103" s="49"/>
      <c r="E2103" s="49"/>
    </row>
    <row r="2104" spans="2:5" x14ac:dyDescent="0.25">
      <c r="B2104" s="51"/>
      <c r="C2104" s="51"/>
      <c r="D2104" s="49"/>
      <c r="E2104" s="49"/>
    </row>
    <row r="2105" spans="2:5" x14ac:dyDescent="0.25">
      <c r="B2105" s="51"/>
      <c r="C2105" s="51"/>
      <c r="D2105" s="49"/>
      <c r="E2105" s="49"/>
    </row>
    <row r="2106" spans="2:5" x14ac:dyDescent="0.25">
      <c r="B2106" s="51"/>
      <c r="C2106" s="51"/>
      <c r="D2106" s="49"/>
      <c r="E2106" s="49"/>
    </row>
    <row r="2107" spans="2:5" x14ac:dyDescent="0.25">
      <c r="B2107" s="51"/>
      <c r="C2107" s="51"/>
      <c r="D2107" s="49"/>
      <c r="E2107" s="49"/>
    </row>
    <row r="2108" spans="2:5" x14ac:dyDescent="0.25">
      <c r="B2108" s="51"/>
      <c r="C2108" s="51"/>
      <c r="D2108" s="49"/>
      <c r="E2108" s="49"/>
    </row>
    <row r="2109" spans="2:5" x14ac:dyDescent="0.25">
      <c r="B2109" s="51"/>
      <c r="C2109" s="51"/>
      <c r="D2109" s="49"/>
      <c r="E2109" s="49"/>
    </row>
    <row r="2110" spans="2:5" x14ac:dyDescent="0.25">
      <c r="B2110" s="51"/>
      <c r="C2110" s="51"/>
      <c r="D2110" s="49"/>
      <c r="E2110" s="49"/>
    </row>
    <row r="2111" spans="2:5" x14ac:dyDescent="0.25">
      <c r="B2111" s="51"/>
      <c r="C2111" s="51"/>
      <c r="D2111" s="49"/>
      <c r="E2111" s="49"/>
    </row>
    <row r="2112" spans="2:5" x14ac:dyDescent="0.25">
      <c r="B2112" s="51"/>
      <c r="C2112" s="51"/>
      <c r="D2112" s="49"/>
      <c r="E2112" s="49"/>
    </row>
    <row r="2113" spans="2:5" x14ac:dyDescent="0.25">
      <c r="B2113" s="51"/>
      <c r="C2113" s="51"/>
      <c r="D2113" s="49"/>
      <c r="E2113" s="49"/>
    </row>
    <row r="2114" spans="2:5" x14ac:dyDescent="0.25">
      <c r="B2114" s="51"/>
      <c r="C2114" s="51"/>
      <c r="D2114" s="49"/>
      <c r="E2114" s="49"/>
    </row>
    <row r="2115" spans="2:5" x14ac:dyDescent="0.25">
      <c r="B2115" s="51"/>
      <c r="C2115" s="51"/>
      <c r="D2115" s="49"/>
      <c r="E2115" s="49"/>
    </row>
    <row r="2116" spans="2:5" x14ac:dyDescent="0.25">
      <c r="B2116" s="51"/>
      <c r="C2116" s="51"/>
      <c r="D2116" s="49"/>
      <c r="E2116" s="49"/>
    </row>
    <row r="2117" spans="2:5" x14ac:dyDescent="0.25">
      <c r="B2117" s="51"/>
      <c r="C2117" s="51"/>
      <c r="D2117" s="49"/>
      <c r="E2117" s="49"/>
    </row>
    <row r="2118" spans="2:5" x14ac:dyDescent="0.25">
      <c r="B2118" s="51"/>
      <c r="C2118" s="51"/>
      <c r="D2118" s="49"/>
      <c r="E2118" s="49"/>
    </row>
    <row r="2119" spans="2:5" x14ac:dyDescent="0.25">
      <c r="B2119" s="51"/>
      <c r="C2119" s="51"/>
      <c r="D2119" s="49"/>
      <c r="E2119" s="49"/>
    </row>
    <row r="2120" spans="2:5" x14ac:dyDescent="0.25">
      <c r="B2120" s="51"/>
      <c r="C2120" s="51"/>
      <c r="D2120" s="49"/>
      <c r="E2120" s="49"/>
    </row>
    <row r="2121" spans="2:5" x14ac:dyDescent="0.25">
      <c r="B2121" s="51"/>
      <c r="C2121" s="51"/>
      <c r="D2121" s="49"/>
      <c r="E2121" s="49"/>
    </row>
    <row r="2122" spans="2:5" x14ac:dyDescent="0.25">
      <c r="B2122" s="51"/>
      <c r="C2122" s="51"/>
      <c r="D2122" s="49"/>
      <c r="E2122" s="49"/>
    </row>
    <row r="2123" spans="2:5" x14ac:dyDescent="0.25">
      <c r="B2123" s="51"/>
      <c r="C2123" s="51"/>
      <c r="D2123" s="49"/>
      <c r="E2123" s="49"/>
    </row>
    <row r="2124" spans="2:5" x14ac:dyDescent="0.25">
      <c r="B2124" s="51"/>
      <c r="C2124" s="51"/>
      <c r="D2124" s="49"/>
      <c r="E2124" s="49"/>
    </row>
    <row r="2125" spans="2:5" x14ac:dyDescent="0.25">
      <c r="B2125" s="51"/>
      <c r="C2125" s="51"/>
      <c r="D2125" s="49"/>
      <c r="E2125" s="49"/>
    </row>
    <row r="2126" spans="2:5" x14ac:dyDescent="0.25">
      <c r="B2126" s="51"/>
      <c r="C2126" s="51"/>
      <c r="D2126" s="49"/>
      <c r="E2126" s="49"/>
    </row>
    <row r="2127" spans="2:5" x14ac:dyDescent="0.25">
      <c r="B2127" s="51"/>
      <c r="C2127" s="51"/>
      <c r="D2127" s="49"/>
      <c r="E2127" s="49"/>
    </row>
    <row r="2128" spans="2:5" x14ac:dyDescent="0.25">
      <c r="B2128" s="51"/>
      <c r="C2128" s="51"/>
      <c r="D2128" s="49"/>
      <c r="E2128" s="49"/>
    </row>
    <row r="2129" spans="2:5" x14ac:dyDescent="0.25">
      <c r="B2129" s="51"/>
      <c r="C2129" s="51"/>
      <c r="D2129" s="49"/>
      <c r="E2129" s="49"/>
    </row>
    <row r="2130" spans="2:5" x14ac:dyDescent="0.25">
      <c r="B2130" s="51"/>
      <c r="C2130" s="51"/>
      <c r="D2130" s="49"/>
      <c r="E2130" s="49"/>
    </row>
    <row r="2131" spans="2:5" x14ac:dyDescent="0.25">
      <c r="B2131" s="51"/>
      <c r="C2131" s="51"/>
      <c r="D2131" s="49"/>
      <c r="E2131" s="49"/>
    </row>
    <row r="2132" spans="2:5" x14ac:dyDescent="0.25">
      <c r="B2132" s="51"/>
      <c r="C2132" s="51"/>
      <c r="D2132" s="49"/>
      <c r="E2132" s="49"/>
    </row>
    <row r="2133" spans="2:5" x14ac:dyDescent="0.25">
      <c r="B2133" s="51"/>
      <c r="C2133" s="51"/>
      <c r="D2133" s="49"/>
      <c r="E2133" s="49"/>
    </row>
    <row r="2134" spans="2:5" x14ac:dyDescent="0.25">
      <c r="B2134" s="51"/>
      <c r="C2134" s="51"/>
      <c r="D2134" s="49"/>
      <c r="E2134" s="49"/>
    </row>
    <row r="2135" spans="2:5" x14ac:dyDescent="0.25">
      <c r="B2135" s="51"/>
      <c r="C2135" s="51"/>
      <c r="D2135" s="49"/>
      <c r="E2135" s="49"/>
    </row>
    <row r="2136" spans="2:5" x14ac:dyDescent="0.25">
      <c r="B2136" s="51"/>
      <c r="C2136" s="51"/>
      <c r="D2136" s="49"/>
      <c r="E2136" s="49"/>
    </row>
    <row r="2137" spans="2:5" x14ac:dyDescent="0.25">
      <c r="B2137" s="51"/>
      <c r="C2137" s="51"/>
      <c r="D2137" s="49"/>
      <c r="E2137" s="49"/>
    </row>
    <row r="2138" spans="2:5" x14ac:dyDescent="0.25">
      <c r="B2138" s="51"/>
      <c r="C2138" s="51"/>
      <c r="D2138" s="49"/>
      <c r="E2138" s="49"/>
    </row>
    <row r="2139" spans="2:5" x14ac:dyDescent="0.25">
      <c r="B2139" s="51"/>
      <c r="C2139" s="51"/>
      <c r="D2139" s="49"/>
      <c r="E2139" s="49"/>
    </row>
    <row r="2140" spans="2:5" x14ac:dyDescent="0.25">
      <c r="B2140" s="51"/>
      <c r="C2140" s="51"/>
      <c r="D2140" s="49"/>
      <c r="E2140" s="49"/>
    </row>
    <row r="2141" spans="2:5" x14ac:dyDescent="0.25">
      <c r="B2141" s="51"/>
      <c r="C2141" s="51"/>
      <c r="D2141" s="49"/>
      <c r="E2141" s="49"/>
    </row>
    <row r="2142" spans="2:5" x14ac:dyDescent="0.25">
      <c r="B2142" s="51"/>
      <c r="C2142" s="51"/>
      <c r="D2142" s="49"/>
      <c r="E2142" s="49"/>
    </row>
    <row r="2143" spans="2:5" x14ac:dyDescent="0.25">
      <c r="B2143" s="51"/>
      <c r="C2143" s="51"/>
      <c r="D2143" s="49"/>
      <c r="E2143" s="49"/>
    </row>
    <row r="2144" spans="2:5" x14ac:dyDescent="0.25">
      <c r="B2144" s="51"/>
      <c r="C2144" s="51"/>
      <c r="D2144" s="49"/>
      <c r="E2144" s="49"/>
    </row>
    <row r="2145" spans="2:5" x14ac:dyDescent="0.25">
      <c r="B2145" s="51"/>
      <c r="C2145" s="51"/>
      <c r="D2145" s="49"/>
      <c r="E2145" s="49"/>
    </row>
    <row r="2146" spans="2:5" x14ac:dyDescent="0.25">
      <c r="B2146" s="51"/>
      <c r="C2146" s="51"/>
      <c r="D2146" s="49"/>
      <c r="E2146" s="49"/>
    </row>
    <row r="2147" spans="2:5" x14ac:dyDescent="0.25">
      <c r="B2147" s="51"/>
      <c r="C2147" s="51"/>
      <c r="D2147" s="49"/>
      <c r="E2147" s="49"/>
    </row>
    <row r="2148" spans="2:5" x14ac:dyDescent="0.25">
      <c r="B2148" s="51"/>
      <c r="C2148" s="51"/>
      <c r="D2148" s="49"/>
      <c r="E2148" s="49"/>
    </row>
    <row r="2149" spans="2:5" x14ac:dyDescent="0.25">
      <c r="B2149" s="51"/>
      <c r="C2149" s="51"/>
      <c r="D2149" s="49"/>
      <c r="E2149" s="49"/>
    </row>
    <row r="2150" spans="2:5" x14ac:dyDescent="0.25">
      <c r="B2150" s="51"/>
      <c r="C2150" s="51"/>
      <c r="D2150" s="49"/>
      <c r="E2150" s="49"/>
    </row>
    <row r="2151" spans="2:5" x14ac:dyDescent="0.25">
      <c r="B2151" s="51"/>
      <c r="C2151" s="51"/>
      <c r="D2151" s="49"/>
      <c r="E2151" s="49"/>
    </row>
    <row r="2152" spans="2:5" x14ac:dyDescent="0.25">
      <c r="B2152" s="51"/>
      <c r="C2152" s="51"/>
      <c r="D2152" s="49"/>
      <c r="E2152" s="49"/>
    </row>
    <row r="2153" spans="2:5" x14ac:dyDescent="0.25">
      <c r="B2153" s="51"/>
      <c r="C2153" s="51"/>
      <c r="D2153" s="49"/>
      <c r="E2153" s="49"/>
    </row>
    <row r="2154" spans="2:5" x14ac:dyDescent="0.25">
      <c r="B2154" s="51"/>
      <c r="C2154" s="51"/>
      <c r="D2154" s="49"/>
      <c r="E2154" s="49"/>
    </row>
    <row r="2155" spans="2:5" x14ac:dyDescent="0.25">
      <c r="B2155" s="51"/>
      <c r="C2155" s="51"/>
      <c r="D2155" s="49"/>
      <c r="E2155" s="49"/>
    </row>
    <row r="2156" spans="2:5" x14ac:dyDescent="0.25">
      <c r="B2156" s="51"/>
      <c r="C2156" s="51"/>
      <c r="D2156" s="49"/>
      <c r="E2156" s="49"/>
    </row>
    <row r="2157" spans="2:5" x14ac:dyDescent="0.25">
      <c r="B2157" s="51"/>
      <c r="C2157" s="51"/>
      <c r="D2157" s="49"/>
      <c r="E2157" s="49"/>
    </row>
    <row r="2158" spans="2:5" x14ac:dyDescent="0.25">
      <c r="B2158" s="51"/>
      <c r="C2158" s="51"/>
      <c r="D2158" s="49"/>
      <c r="E2158" s="49"/>
    </row>
    <row r="2159" spans="2:5" x14ac:dyDescent="0.25">
      <c r="B2159" s="51"/>
      <c r="C2159" s="51"/>
      <c r="D2159" s="49"/>
      <c r="E2159" s="49"/>
    </row>
    <row r="2160" spans="2:5" x14ac:dyDescent="0.25">
      <c r="B2160" s="51"/>
      <c r="C2160" s="51"/>
      <c r="D2160" s="49"/>
      <c r="E2160" s="49"/>
    </row>
    <row r="2161" spans="2:5" x14ac:dyDescent="0.25">
      <c r="B2161" s="51"/>
      <c r="C2161" s="51"/>
      <c r="D2161" s="49"/>
      <c r="E2161" s="49"/>
    </row>
    <row r="2162" spans="2:5" x14ac:dyDescent="0.25">
      <c r="B2162" s="51"/>
      <c r="C2162" s="51"/>
      <c r="D2162" s="49"/>
      <c r="E2162" s="49"/>
    </row>
    <row r="2163" spans="2:5" x14ac:dyDescent="0.25">
      <c r="B2163" s="51"/>
      <c r="C2163" s="51"/>
      <c r="D2163" s="49"/>
      <c r="E2163" s="49"/>
    </row>
    <row r="2164" spans="2:5" x14ac:dyDescent="0.25">
      <c r="B2164" s="51"/>
      <c r="C2164" s="51"/>
      <c r="D2164" s="49"/>
      <c r="E2164" s="49"/>
    </row>
    <row r="2165" spans="2:5" x14ac:dyDescent="0.25">
      <c r="B2165" s="51"/>
      <c r="C2165" s="51"/>
      <c r="D2165" s="49"/>
      <c r="E2165" s="49"/>
    </row>
    <row r="2166" spans="2:5" x14ac:dyDescent="0.25">
      <c r="B2166" s="51"/>
      <c r="C2166" s="51"/>
      <c r="D2166" s="49"/>
      <c r="E2166" s="49"/>
    </row>
    <row r="2167" spans="2:5" x14ac:dyDescent="0.25">
      <c r="B2167" s="51"/>
      <c r="C2167" s="51"/>
      <c r="D2167" s="49"/>
      <c r="E2167" s="49"/>
    </row>
    <row r="2168" spans="2:5" x14ac:dyDescent="0.25">
      <c r="B2168" s="51"/>
      <c r="C2168" s="51"/>
      <c r="D2168" s="49"/>
      <c r="E2168" s="49"/>
    </row>
    <row r="2169" spans="2:5" x14ac:dyDescent="0.25">
      <c r="B2169" s="51"/>
      <c r="C2169" s="51"/>
      <c r="D2169" s="49"/>
      <c r="E2169" s="49"/>
    </row>
    <row r="2170" spans="2:5" x14ac:dyDescent="0.25">
      <c r="B2170" s="51"/>
      <c r="C2170" s="51"/>
      <c r="D2170" s="49"/>
      <c r="E2170" s="49"/>
    </row>
    <row r="2171" spans="2:5" x14ac:dyDescent="0.25">
      <c r="B2171" s="51"/>
      <c r="C2171" s="51"/>
      <c r="D2171" s="49"/>
      <c r="E2171" s="49"/>
    </row>
    <row r="2172" spans="2:5" x14ac:dyDescent="0.25">
      <c r="B2172" s="51"/>
      <c r="C2172" s="51"/>
      <c r="D2172" s="49"/>
      <c r="E2172" s="49"/>
    </row>
    <row r="2173" spans="2:5" x14ac:dyDescent="0.25">
      <c r="B2173" s="51"/>
      <c r="C2173" s="51"/>
      <c r="D2173" s="49"/>
      <c r="E2173" s="49"/>
    </row>
    <row r="2174" spans="2:5" x14ac:dyDescent="0.25">
      <c r="B2174" s="51"/>
      <c r="C2174" s="51"/>
      <c r="D2174" s="49"/>
      <c r="E2174" s="49"/>
    </row>
    <row r="2175" spans="2:5" x14ac:dyDescent="0.25">
      <c r="B2175" s="51"/>
      <c r="C2175" s="51"/>
      <c r="D2175" s="49"/>
      <c r="E2175" s="49"/>
    </row>
    <row r="2176" spans="2:5" x14ac:dyDescent="0.25">
      <c r="B2176" s="51"/>
      <c r="C2176" s="51"/>
      <c r="D2176" s="49"/>
      <c r="E2176" s="49"/>
    </row>
    <row r="2177" spans="2:5" x14ac:dyDescent="0.25">
      <c r="B2177" s="51"/>
      <c r="C2177" s="51"/>
      <c r="D2177" s="49"/>
      <c r="E2177" s="49"/>
    </row>
    <row r="2178" spans="2:5" x14ac:dyDescent="0.25">
      <c r="B2178" s="51"/>
      <c r="C2178" s="51"/>
      <c r="D2178" s="49"/>
      <c r="E2178" s="49"/>
    </row>
    <row r="2179" spans="2:5" x14ac:dyDescent="0.25">
      <c r="B2179" s="51"/>
      <c r="C2179" s="51"/>
      <c r="D2179" s="49"/>
      <c r="E2179" s="49"/>
    </row>
    <row r="2180" spans="2:5" x14ac:dyDescent="0.25">
      <c r="B2180" s="51"/>
      <c r="C2180" s="51"/>
      <c r="D2180" s="49"/>
      <c r="E2180" s="49"/>
    </row>
    <row r="2181" spans="2:5" x14ac:dyDescent="0.25">
      <c r="B2181" s="51"/>
      <c r="C2181" s="51"/>
      <c r="D2181" s="49"/>
      <c r="E2181" s="49"/>
    </row>
    <row r="2182" spans="2:5" x14ac:dyDescent="0.25">
      <c r="B2182" s="51"/>
      <c r="C2182" s="51"/>
      <c r="D2182" s="49"/>
      <c r="E2182" s="49"/>
    </row>
    <row r="2183" spans="2:5" x14ac:dyDescent="0.25">
      <c r="B2183" s="51"/>
      <c r="C2183" s="51"/>
      <c r="D2183" s="49"/>
      <c r="E2183" s="49"/>
    </row>
    <row r="2184" spans="2:5" x14ac:dyDescent="0.25">
      <c r="B2184" s="51"/>
      <c r="C2184" s="51"/>
      <c r="D2184" s="49"/>
      <c r="E2184" s="49"/>
    </row>
    <row r="2185" spans="2:5" x14ac:dyDescent="0.25">
      <c r="B2185" s="51"/>
      <c r="C2185" s="51"/>
      <c r="D2185" s="49"/>
      <c r="E2185" s="49"/>
    </row>
    <row r="2186" spans="2:5" x14ac:dyDescent="0.25">
      <c r="B2186" s="51"/>
      <c r="C2186" s="51"/>
      <c r="D2186" s="49"/>
      <c r="E2186" s="49"/>
    </row>
    <row r="2187" spans="2:5" x14ac:dyDescent="0.25">
      <c r="B2187" s="51"/>
      <c r="C2187" s="51"/>
      <c r="D2187" s="49"/>
      <c r="E2187" s="49"/>
    </row>
    <row r="2188" spans="2:5" x14ac:dyDescent="0.25">
      <c r="B2188" s="51"/>
      <c r="C2188" s="51"/>
      <c r="D2188" s="49"/>
      <c r="E2188" s="49"/>
    </row>
    <row r="2189" spans="2:5" x14ac:dyDescent="0.25">
      <c r="B2189" s="51"/>
      <c r="C2189" s="51"/>
      <c r="D2189" s="49"/>
      <c r="E2189" s="49"/>
    </row>
    <row r="2190" spans="2:5" x14ac:dyDescent="0.25">
      <c r="B2190" s="51"/>
      <c r="C2190" s="51"/>
      <c r="D2190" s="49"/>
      <c r="E2190" s="49"/>
    </row>
    <row r="2191" spans="2:5" x14ac:dyDescent="0.25">
      <c r="B2191" s="51"/>
      <c r="C2191" s="51"/>
      <c r="D2191" s="49"/>
      <c r="E2191" s="49"/>
    </row>
    <row r="2192" spans="2:5" x14ac:dyDescent="0.25">
      <c r="B2192" s="51"/>
      <c r="C2192" s="51"/>
      <c r="D2192" s="49"/>
      <c r="E2192" s="49"/>
    </row>
    <row r="2193" spans="2:5" x14ac:dyDescent="0.25">
      <c r="B2193" s="51"/>
      <c r="C2193" s="51"/>
      <c r="D2193" s="49"/>
      <c r="E2193" s="49"/>
    </row>
    <row r="2194" spans="2:5" x14ac:dyDescent="0.25">
      <c r="B2194" s="51"/>
      <c r="C2194" s="51"/>
      <c r="D2194" s="49"/>
      <c r="E2194" s="49"/>
    </row>
    <row r="2195" spans="2:5" x14ac:dyDescent="0.25">
      <c r="B2195" s="51"/>
      <c r="C2195" s="51"/>
      <c r="D2195" s="49"/>
      <c r="E2195" s="49"/>
    </row>
    <row r="2196" spans="2:5" x14ac:dyDescent="0.25">
      <c r="B2196" s="51"/>
      <c r="C2196" s="51"/>
      <c r="D2196" s="49"/>
      <c r="E2196" s="49"/>
    </row>
    <row r="2197" spans="2:5" x14ac:dyDescent="0.25">
      <c r="B2197" s="51"/>
      <c r="C2197" s="51"/>
      <c r="D2197" s="49"/>
      <c r="E2197" s="49"/>
    </row>
    <row r="2198" spans="2:5" x14ac:dyDescent="0.25">
      <c r="B2198" s="51"/>
      <c r="C2198" s="51"/>
      <c r="D2198" s="49"/>
      <c r="E2198" s="49"/>
    </row>
    <row r="2199" spans="2:5" x14ac:dyDescent="0.25">
      <c r="B2199" s="51"/>
      <c r="C2199" s="51"/>
      <c r="D2199" s="49"/>
      <c r="E2199" s="49"/>
    </row>
    <row r="2200" spans="2:5" x14ac:dyDescent="0.25">
      <c r="B2200" s="51"/>
      <c r="C2200" s="51"/>
      <c r="D2200" s="49"/>
      <c r="E2200" s="49"/>
    </row>
    <row r="2201" spans="2:5" x14ac:dyDescent="0.25">
      <c r="B2201" s="51"/>
      <c r="C2201" s="51"/>
      <c r="D2201" s="49"/>
      <c r="E2201" s="49"/>
    </row>
    <row r="2202" spans="2:5" x14ac:dyDescent="0.25">
      <c r="B2202" s="51"/>
      <c r="C2202" s="51"/>
      <c r="D2202" s="49"/>
      <c r="E2202" s="49"/>
    </row>
    <row r="2203" spans="2:5" x14ac:dyDescent="0.25">
      <c r="B2203" s="51"/>
      <c r="C2203" s="51"/>
      <c r="D2203" s="49"/>
      <c r="E2203" s="49"/>
    </row>
    <row r="2204" spans="2:5" x14ac:dyDescent="0.25">
      <c r="B2204" s="51"/>
      <c r="C2204" s="51"/>
      <c r="D2204" s="49"/>
      <c r="E2204" s="49"/>
    </row>
    <row r="2205" spans="2:5" x14ac:dyDescent="0.25">
      <c r="B2205" s="51"/>
      <c r="C2205" s="51"/>
      <c r="D2205" s="49"/>
      <c r="E2205" s="49"/>
    </row>
    <row r="2206" spans="2:5" x14ac:dyDescent="0.25">
      <c r="B2206" s="51"/>
      <c r="C2206" s="51"/>
      <c r="D2206" s="49"/>
      <c r="E2206" s="49"/>
    </row>
    <row r="2207" spans="2:5" x14ac:dyDescent="0.25">
      <c r="B2207" s="51"/>
      <c r="C2207" s="51"/>
      <c r="D2207" s="49"/>
      <c r="E2207" s="49"/>
    </row>
    <row r="2208" spans="2:5" x14ac:dyDescent="0.25">
      <c r="B2208" s="51"/>
      <c r="C2208" s="51"/>
      <c r="D2208" s="49"/>
      <c r="E2208" s="49"/>
    </row>
    <row r="2209" spans="2:5" x14ac:dyDescent="0.25">
      <c r="B2209" s="51"/>
      <c r="C2209" s="51"/>
      <c r="D2209" s="49"/>
      <c r="E2209" s="49"/>
    </row>
    <row r="2210" spans="2:5" x14ac:dyDescent="0.25">
      <c r="B2210" s="51"/>
      <c r="C2210" s="51"/>
      <c r="D2210" s="49"/>
      <c r="E2210" s="49"/>
    </row>
    <row r="2211" spans="2:5" x14ac:dyDescent="0.25">
      <c r="B2211" s="51"/>
      <c r="C2211" s="51"/>
      <c r="D2211" s="49"/>
      <c r="E2211" s="49"/>
    </row>
    <row r="2212" spans="2:5" x14ac:dyDescent="0.25">
      <c r="B2212" s="51"/>
      <c r="C2212" s="51"/>
      <c r="D2212" s="49"/>
      <c r="E2212" s="49"/>
    </row>
    <row r="2213" spans="2:5" x14ac:dyDescent="0.25">
      <c r="B2213" s="51"/>
      <c r="C2213" s="51"/>
      <c r="D2213" s="49"/>
      <c r="E2213" s="49"/>
    </row>
    <row r="2214" spans="2:5" x14ac:dyDescent="0.25">
      <c r="B2214" s="51"/>
      <c r="C2214" s="51"/>
      <c r="D2214" s="49"/>
      <c r="E2214" s="49"/>
    </row>
    <row r="2215" spans="2:5" x14ac:dyDescent="0.25">
      <c r="B2215" s="51"/>
      <c r="C2215" s="51"/>
      <c r="D2215" s="49"/>
      <c r="E2215" s="49"/>
    </row>
    <row r="2216" spans="2:5" x14ac:dyDescent="0.25">
      <c r="B2216" s="51"/>
      <c r="C2216" s="51"/>
      <c r="D2216" s="49"/>
      <c r="E2216" s="49"/>
    </row>
    <row r="2217" spans="2:5" x14ac:dyDescent="0.25">
      <c r="B2217" s="51"/>
      <c r="C2217" s="51"/>
      <c r="D2217" s="49"/>
      <c r="E2217" s="49"/>
    </row>
    <row r="2218" spans="2:5" x14ac:dyDescent="0.25">
      <c r="B2218" s="51"/>
      <c r="C2218" s="51"/>
      <c r="D2218" s="49"/>
      <c r="E2218" s="49"/>
    </row>
    <row r="2219" spans="2:5" x14ac:dyDescent="0.25">
      <c r="B2219" s="51"/>
      <c r="C2219" s="51"/>
      <c r="D2219" s="49"/>
      <c r="E2219" s="49"/>
    </row>
    <row r="2220" spans="2:5" x14ac:dyDescent="0.25">
      <c r="B2220" s="51"/>
      <c r="C2220" s="51"/>
      <c r="D2220" s="49"/>
      <c r="E2220" s="49"/>
    </row>
    <row r="2221" spans="2:5" x14ac:dyDescent="0.25">
      <c r="B2221" s="51"/>
      <c r="C2221" s="51"/>
      <c r="D2221" s="49"/>
      <c r="E2221" s="49"/>
    </row>
    <row r="2222" spans="2:5" x14ac:dyDescent="0.25">
      <c r="B2222" s="51"/>
      <c r="C2222" s="51"/>
      <c r="D2222" s="49"/>
      <c r="E2222" s="49"/>
    </row>
    <row r="2223" spans="2:5" x14ac:dyDescent="0.25">
      <c r="B2223" s="51"/>
      <c r="C2223" s="51"/>
      <c r="D2223" s="49"/>
      <c r="E2223" s="49"/>
    </row>
    <row r="2224" spans="2:5" x14ac:dyDescent="0.25">
      <c r="B2224" s="51"/>
      <c r="C2224" s="51"/>
      <c r="D2224" s="49"/>
      <c r="E2224" s="49"/>
    </row>
    <row r="2225" spans="2:5" x14ac:dyDescent="0.25">
      <c r="B2225" s="51"/>
      <c r="C2225" s="51"/>
      <c r="D2225" s="49"/>
      <c r="E2225" s="49"/>
    </row>
    <row r="2226" spans="2:5" x14ac:dyDescent="0.25">
      <c r="B2226" s="51"/>
      <c r="C2226" s="51"/>
      <c r="D2226" s="49"/>
      <c r="E2226" s="49"/>
    </row>
    <row r="2227" spans="2:5" x14ac:dyDescent="0.25">
      <c r="B2227" s="51"/>
      <c r="C2227" s="51"/>
      <c r="D2227" s="49"/>
      <c r="E2227" s="49"/>
    </row>
    <row r="2228" spans="2:5" x14ac:dyDescent="0.25">
      <c r="B2228" s="51"/>
      <c r="C2228" s="51"/>
      <c r="D2228" s="49"/>
      <c r="E2228" s="49"/>
    </row>
    <row r="2229" spans="2:5" x14ac:dyDescent="0.25">
      <c r="B2229" s="51"/>
      <c r="C2229" s="51"/>
      <c r="D2229" s="49"/>
      <c r="E2229" s="49"/>
    </row>
    <row r="2230" spans="2:5" x14ac:dyDescent="0.25">
      <c r="B2230" s="51"/>
      <c r="C2230" s="51"/>
      <c r="D2230" s="49"/>
      <c r="E2230" s="49"/>
    </row>
    <row r="2231" spans="2:5" x14ac:dyDescent="0.25">
      <c r="B2231" s="51"/>
      <c r="C2231" s="51"/>
      <c r="D2231" s="49"/>
      <c r="E2231" s="49"/>
    </row>
    <row r="2232" spans="2:5" x14ac:dyDescent="0.25">
      <c r="B2232" s="51"/>
      <c r="C2232" s="51"/>
      <c r="D2232" s="49"/>
      <c r="E2232" s="49"/>
    </row>
    <row r="2233" spans="2:5" x14ac:dyDescent="0.25">
      <c r="B2233" s="51"/>
      <c r="C2233" s="51"/>
      <c r="D2233" s="49"/>
      <c r="E2233" s="49"/>
    </row>
    <row r="2234" spans="2:5" x14ac:dyDescent="0.25">
      <c r="B2234" s="51"/>
      <c r="C2234" s="51"/>
      <c r="D2234" s="49"/>
      <c r="E2234" s="49"/>
    </row>
    <row r="2235" spans="2:5" x14ac:dyDescent="0.25">
      <c r="B2235" s="51"/>
      <c r="C2235" s="51"/>
      <c r="D2235" s="49"/>
      <c r="E2235" s="49"/>
    </row>
    <row r="2236" spans="2:5" x14ac:dyDescent="0.25">
      <c r="B2236" s="51"/>
      <c r="C2236" s="51"/>
      <c r="D2236" s="49"/>
      <c r="E2236" s="49"/>
    </row>
    <row r="2237" spans="2:5" x14ac:dyDescent="0.25">
      <c r="B2237" s="51"/>
      <c r="C2237" s="51"/>
      <c r="D2237" s="49"/>
      <c r="E2237" s="49"/>
    </row>
    <row r="2238" spans="2:5" x14ac:dyDescent="0.25">
      <c r="B2238" s="51"/>
      <c r="C2238" s="51"/>
      <c r="D2238" s="49"/>
      <c r="E2238" s="49"/>
    </row>
    <row r="2239" spans="2:5" x14ac:dyDescent="0.25">
      <c r="B2239" s="51"/>
      <c r="C2239" s="51"/>
      <c r="D2239" s="49"/>
      <c r="E2239" s="49"/>
    </row>
    <row r="2240" spans="2:5" x14ac:dyDescent="0.25">
      <c r="B2240" s="51"/>
      <c r="C2240" s="51"/>
      <c r="D2240" s="49"/>
      <c r="E2240" s="49"/>
    </row>
    <row r="2241" spans="2:5" x14ac:dyDescent="0.25">
      <c r="B2241" s="51"/>
      <c r="C2241" s="51"/>
      <c r="D2241" s="49"/>
      <c r="E2241" s="49"/>
    </row>
    <row r="2242" spans="2:5" x14ac:dyDescent="0.25">
      <c r="B2242" s="51"/>
      <c r="C2242" s="51"/>
      <c r="D2242" s="49"/>
      <c r="E2242" s="49"/>
    </row>
    <row r="2243" spans="2:5" x14ac:dyDescent="0.25">
      <c r="B2243" s="51"/>
      <c r="C2243" s="51"/>
      <c r="D2243" s="49"/>
      <c r="E2243" s="49"/>
    </row>
    <row r="2244" spans="2:5" x14ac:dyDescent="0.25">
      <c r="B2244" s="51"/>
      <c r="C2244" s="51"/>
      <c r="D2244" s="49"/>
      <c r="E2244" s="49"/>
    </row>
    <row r="2245" spans="2:5" x14ac:dyDescent="0.25">
      <c r="B2245" s="51"/>
      <c r="C2245" s="51"/>
      <c r="D2245" s="49"/>
      <c r="E2245" s="49"/>
    </row>
    <row r="2246" spans="2:5" x14ac:dyDescent="0.25">
      <c r="B2246" s="51"/>
      <c r="C2246" s="51"/>
      <c r="D2246" s="49"/>
      <c r="E2246" s="49"/>
    </row>
    <row r="2247" spans="2:5" x14ac:dyDescent="0.25">
      <c r="B2247" s="51"/>
      <c r="C2247" s="51"/>
      <c r="D2247" s="49"/>
      <c r="E2247" s="49"/>
    </row>
    <row r="2248" spans="2:5" x14ac:dyDescent="0.25">
      <c r="B2248" s="51"/>
      <c r="C2248" s="51"/>
      <c r="D2248" s="49"/>
      <c r="E2248" s="49"/>
    </row>
    <row r="2249" spans="2:5" x14ac:dyDescent="0.25">
      <c r="B2249" s="51"/>
      <c r="C2249" s="51"/>
      <c r="D2249" s="49"/>
      <c r="E2249" s="49"/>
    </row>
    <row r="2250" spans="2:5" x14ac:dyDescent="0.25">
      <c r="B2250" s="51"/>
      <c r="C2250" s="51"/>
      <c r="D2250" s="49"/>
      <c r="E2250" s="49"/>
    </row>
    <row r="2251" spans="2:5" x14ac:dyDescent="0.25">
      <c r="B2251" s="51"/>
      <c r="C2251" s="51"/>
      <c r="D2251" s="49"/>
      <c r="E2251" s="49"/>
    </row>
    <row r="2252" spans="2:5" x14ac:dyDescent="0.25">
      <c r="B2252" s="51"/>
      <c r="C2252" s="51"/>
      <c r="D2252" s="49"/>
      <c r="E2252" s="49"/>
    </row>
    <row r="2253" spans="2:5" x14ac:dyDescent="0.25">
      <c r="B2253" s="51"/>
      <c r="C2253" s="51"/>
      <c r="D2253" s="49"/>
      <c r="E2253" s="49"/>
    </row>
    <row r="2254" spans="2:5" x14ac:dyDescent="0.25">
      <c r="B2254" s="51"/>
      <c r="C2254" s="51"/>
      <c r="D2254" s="49"/>
      <c r="E2254" s="49"/>
    </row>
    <row r="2255" spans="2:5" x14ac:dyDescent="0.25">
      <c r="B2255" s="51"/>
      <c r="C2255" s="51"/>
      <c r="D2255" s="49"/>
      <c r="E2255" s="49"/>
    </row>
    <row r="2256" spans="2:5" x14ac:dyDescent="0.25">
      <c r="B2256" s="51"/>
      <c r="C2256" s="51"/>
      <c r="D2256" s="49"/>
      <c r="E2256" s="49"/>
    </row>
    <row r="2257" spans="2:5" x14ac:dyDescent="0.25">
      <c r="B2257" s="51"/>
      <c r="C2257" s="51"/>
      <c r="D2257" s="49"/>
      <c r="E2257" s="49"/>
    </row>
    <row r="2258" spans="2:5" x14ac:dyDescent="0.25">
      <c r="B2258" s="51"/>
      <c r="C2258" s="51"/>
      <c r="D2258" s="49"/>
      <c r="E2258" s="49"/>
    </row>
    <row r="2259" spans="2:5" x14ac:dyDescent="0.25">
      <c r="B2259" s="51"/>
      <c r="C2259" s="51"/>
      <c r="D2259" s="49"/>
      <c r="E2259" s="49"/>
    </row>
    <row r="2260" spans="2:5" x14ac:dyDescent="0.25">
      <c r="B2260" s="51"/>
      <c r="C2260" s="51"/>
      <c r="D2260" s="49"/>
      <c r="E2260" s="49"/>
    </row>
    <row r="2261" spans="2:5" x14ac:dyDescent="0.25">
      <c r="B2261" s="51"/>
      <c r="C2261" s="51"/>
      <c r="D2261" s="49"/>
      <c r="E2261" s="49"/>
    </row>
    <row r="2262" spans="2:5" x14ac:dyDescent="0.25">
      <c r="B2262" s="51"/>
      <c r="C2262" s="51"/>
      <c r="D2262" s="49"/>
      <c r="E2262" s="49"/>
    </row>
    <row r="2263" spans="2:5" x14ac:dyDescent="0.25">
      <c r="B2263" s="51"/>
      <c r="C2263" s="51"/>
      <c r="D2263" s="49"/>
      <c r="E2263" s="49"/>
    </row>
    <row r="2264" spans="2:5" x14ac:dyDescent="0.25">
      <c r="B2264" s="51"/>
      <c r="C2264" s="51"/>
      <c r="D2264" s="49"/>
      <c r="E2264" s="49"/>
    </row>
    <row r="2265" spans="2:5" x14ac:dyDescent="0.25">
      <c r="B2265" s="51"/>
      <c r="C2265" s="51"/>
      <c r="D2265" s="49"/>
      <c r="E2265" s="49"/>
    </row>
    <row r="2266" spans="2:5" x14ac:dyDescent="0.25">
      <c r="B2266" s="51"/>
      <c r="C2266" s="51"/>
      <c r="D2266" s="49"/>
      <c r="E2266" s="49"/>
    </row>
    <row r="2267" spans="2:5" x14ac:dyDescent="0.25">
      <c r="B2267" s="51"/>
      <c r="C2267" s="51"/>
      <c r="D2267" s="49"/>
      <c r="E2267" s="49"/>
    </row>
    <row r="2268" spans="2:5" x14ac:dyDescent="0.25">
      <c r="B2268" s="51"/>
      <c r="C2268" s="51"/>
      <c r="D2268" s="49"/>
      <c r="E2268" s="49"/>
    </row>
    <row r="2269" spans="2:5" x14ac:dyDescent="0.25">
      <c r="B2269" s="51"/>
      <c r="C2269" s="51"/>
      <c r="D2269" s="49"/>
      <c r="E2269" s="49"/>
    </row>
    <row r="2270" spans="2:5" x14ac:dyDescent="0.25">
      <c r="B2270" s="51"/>
      <c r="C2270" s="51"/>
      <c r="D2270" s="49"/>
      <c r="E2270" s="49"/>
    </row>
    <row r="2271" spans="2:5" x14ac:dyDescent="0.25">
      <c r="B2271" s="51"/>
      <c r="C2271" s="51"/>
      <c r="D2271" s="49"/>
      <c r="E2271" s="49"/>
    </row>
    <row r="2272" spans="2:5" x14ac:dyDescent="0.25">
      <c r="B2272" s="51"/>
      <c r="C2272" s="51"/>
      <c r="D2272" s="49"/>
      <c r="E2272" s="49"/>
    </row>
    <row r="2273" spans="2:5" x14ac:dyDescent="0.25">
      <c r="B2273" s="51"/>
      <c r="C2273" s="51"/>
      <c r="D2273" s="49"/>
      <c r="E2273" s="49"/>
    </row>
    <row r="2274" spans="2:5" x14ac:dyDescent="0.25">
      <c r="B2274" s="51"/>
      <c r="C2274" s="51"/>
      <c r="D2274" s="49"/>
      <c r="E2274" s="49"/>
    </row>
    <row r="2275" spans="2:5" x14ac:dyDescent="0.25">
      <c r="B2275" s="51"/>
      <c r="C2275" s="51"/>
      <c r="D2275" s="49"/>
      <c r="E2275" s="49"/>
    </row>
    <row r="2276" spans="2:5" x14ac:dyDescent="0.25">
      <c r="B2276" s="51"/>
      <c r="C2276" s="51"/>
      <c r="D2276" s="49"/>
      <c r="E2276" s="49"/>
    </row>
    <row r="2277" spans="2:5" x14ac:dyDescent="0.25">
      <c r="B2277" s="51"/>
      <c r="C2277" s="51"/>
      <c r="D2277" s="49"/>
      <c r="E2277" s="49"/>
    </row>
    <row r="2278" spans="2:5" x14ac:dyDescent="0.25">
      <c r="B2278" s="51"/>
      <c r="C2278" s="51"/>
      <c r="D2278" s="49"/>
      <c r="E2278" s="49"/>
    </row>
    <row r="2279" spans="2:5" x14ac:dyDescent="0.25">
      <c r="B2279" s="51"/>
      <c r="C2279" s="51"/>
      <c r="D2279" s="49"/>
      <c r="E2279" s="49"/>
    </row>
    <row r="2280" spans="2:5" x14ac:dyDescent="0.25">
      <c r="B2280" s="51"/>
      <c r="C2280" s="51"/>
      <c r="D2280" s="49"/>
      <c r="E2280" s="49"/>
    </row>
    <row r="2281" spans="2:5" x14ac:dyDescent="0.25">
      <c r="B2281" s="51"/>
      <c r="C2281" s="51"/>
      <c r="D2281" s="49"/>
      <c r="E2281" s="49"/>
    </row>
    <row r="2282" spans="2:5" x14ac:dyDescent="0.25">
      <c r="B2282" s="51"/>
      <c r="C2282" s="51"/>
      <c r="D2282" s="49"/>
      <c r="E2282" s="49"/>
    </row>
    <row r="2283" spans="2:5" x14ac:dyDescent="0.25">
      <c r="B2283" s="51"/>
      <c r="C2283" s="51"/>
      <c r="D2283" s="49"/>
      <c r="E2283" s="49"/>
    </row>
    <row r="2284" spans="2:5" x14ac:dyDescent="0.25">
      <c r="B2284" s="51"/>
      <c r="C2284" s="51"/>
      <c r="D2284" s="49"/>
      <c r="E2284" s="49"/>
    </row>
    <row r="2285" spans="2:5" x14ac:dyDescent="0.25">
      <c r="B2285" s="51"/>
      <c r="C2285" s="51"/>
      <c r="D2285" s="49"/>
      <c r="E2285" s="49"/>
    </row>
    <row r="2286" spans="2:5" x14ac:dyDescent="0.25">
      <c r="B2286" s="51"/>
      <c r="C2286" s="51"/>
      <c r="D2286" s="49"/>
      <c r="E2286" s="49"/>
    </row>
    <row r="2287" spans="2:5" x14ac:dyDescent="0.25">
      <c r="B2287" s="51"/>
      <c r="C2287" s="51"/>
      <c r="D2287" s="49"/>
      <c r="E2287" s="49"/>
    </row>
    <row r="2288" spans="2:5" x14ac:dyDescent="0.25">
      <c r="B2288" s="51"/>
      <c r="C2288" s="51"/>
      <c r="D2288" s="49"/>
      <c r="E2288" s="49"/>
    </row>
    <row r="2289" spans="2:5" x14ac:dyDescent="0.25">
      <c r="B2289" s="51"/>
      <c r="C2289" s="51"/>
      <c r="D2289" s="49"/>
      <c r="E2289" s="49"/>
    </row>
    <row r="2290" spans="2:5" x14ac:dyDescent="0.25">
      <c r="B2290" s="51"/>
      <c r="C2290" s="51"/>
      <c r="D2290" s="49"/>
      <c r="E2290" s="49"/>
    </row>
    <row r="2291" spans="2:5" x14ac:dyDescent="0.25">
      <c r="B2291" s="51"/>
      <c r="C2291" s="51"/>
      <c r="D2291" s="49"/>
      <c r="E2291" s="49"/>
    </row>
    <row r="2292" spans="2:5" x14ac:dyDescent="0.25">
      <c r="B2292" s="51"/>
      <c r="C2292" s="51"/>
      <c r="D2292" s="49"/>
      <c r="E2292" s="49"/>
    </row>
    <row r="2293" spans="2:5" x14ac:dyDescent="0.25">
      <c r="B2293" s="51"/>
      <c r="C2293" s="51"/>
      <c r="D2293" s="49"/>
      <c r="E2293" s="49"/>
    </row>
    <row r="2294" spans="2:5" x14ac:dyDescent="0.25">
      <c r="B2294" s="51"/>
      <c r="C2294" s="51"/>
      <c r="D2294" s="49"/>
      <c r="E2294" s="49"/>
    </row>
    <row r="2295" spans="2:5" x14ac:dyDescent="0.25">
      <c r="B2295" s="51"/>
      <c r="C2295" s="51"/>
      <c r="D2295" s="49"/>
      <c r="E2295" s="49"/>
    </row>
    <row r="2296" spans="2:5" x14ac:dyDescent="0.25">
      <c r="B2296" s="51"/>
      <c r="C2296" s="51"/>
      <c r="D2296" s="49"/>
      <c r="E2296" s="49"/>
    </row>
    <row r="2297" spans="2:5" x14ac:dyDescent="0.25">
      <c r="B2297" s="51"/>
      <c r="C2297" s="51"/>
      <c r="D2297" s="49"/>
      <c r="E2297" s="49"/>
    </row>
    <row r="2298" spans="2:5" x14ac:dyDescent="0.25">
      <c r="B2298" s="51"/>
      <c r="C2298" s="51"/>
      <c r="D2298" s="49"/>
      <c r="E2298" s="49"/>
    </row>
    <row r="2299" spans="2:5" x14ac:dyDescent="0.25">
      <c r="B2299" s="51"/>
      <c r="C2299" s="51"/>
      <c r="D2299" s="49"/>
      <c r="E2299" s="49"/>
    </row>
    <row r="2300" spans="2:5" x14ac:dyDescent="0.25">
      <c r="B2300" s="51"/>
      <c r="C2300" s="51"/>
      <c r="D2300" s="49"/>
      <c r="E2300" s="49"/>
    </row>
    <row r="2301" spans="2:5" x14ac:dyDescent="0.25">
      <c r="B2301" s="51"/>
      <c r="C2301" s="51"/>
      <c r="D2301" s="49"/>
      <c r="E2301" s="49"/>
    </row>
    <row r="2302" spans="2:5" x14ac:dyDescent="0.25">
      <c r="B2302" s="51"/>
      <c r="C2302" s="51"/>
      <c r="D2302" s="49"/>
      <c r="E2302" s="49"/>
    </row>
    <row r="2303" spans="2:5" x14ac:dyDescent="0.25">
      <c r="B2303" s="51"/>
      <c r="C2303" s="51"/>
      <c r="D2303" s="49"/>
      <c r="E2303" s="49"/>
    </row>
    <row r="2304" spans="2:5" x14ac:dyDescent="0.25">
      <c r="B2304" s="51"/>
      <c r="C2304" s="51"/>
      <c r="D2304" s="49"/>
      <c r="E2304" s="49"/>
    </row>
    <row r="2305" spans="2:5" x14ac:dyDescent="0.25">
      <c r="B2305" s="51"/>
      <c r="C2305" s="51"/>
      <c r="D2305" s="49"/>
      <c r="E2305" s="49"/>
    </row>
    <row r="2306" spans="2:5" x14ac:dyDescent="0.25">
      <c r="B2306" s="51"/>
      <c r="C2306" s="51"/>
      <c r="D2306" s="49"/>
      <c r="E2306" s="49"/>
    </row>
    <row r="2307" spans="2:5" x14ac:dyDescent="0.25">
      <c r="B2307" s="51"/>
      <c r="C2307" s="51"/>
      <c r="D2307" s="49"/>
      <c r="E2307" s="49"/>
    </row>
    <row r="2308" spans="2:5" x14ac:dyDescent="0.25">
      <c r="B2308" s="51"/>
      <c r="C2308" s="51"/>
      <c r="D2308" s="49"/>
      <c r="E2308" s="49"/>
    </row>
    <row r="2309" spans="2:5" x14ac:dyDescent="0.25">
      <c r="B2309" s="51"/>
      <c r="C2309" s="51"/>
      <c r="D2309" s="49"/>
      <c r="E2309" s="49"/>
    </row>
    <row r="2310" spans="2:5" x14ac:dyDescent="0.25">
      <c r="B2310" s="51"/>
      <c r="C2310" s="51"/>
      <c r="D2310" s="49"/>
      <c r="E2310" s="49"/>
    </row>
    <row r="2311" spans="2:5" x14ac:dyDescent="0.25">
      <c r="B2311" s="51"/>
      <c r="C2311" s="51"/>
      <c r="D2311" s="49"/>
      <c r="E2311" s="49"/>
    </row>
    <row r="2312" spans="2:5" x14ac:dyDescent="0.25">
      <c r="B2312" s="51"/>
      <c r="C2312" s="51"/>
      <c r="D2312" s="49"/>
      <c r="E2312" s="49"/>
    </row>
    <row r="2313" spans="2:5" x14ac:dyDescent="0.25">
      <c r="B2313" s="51"/>
      <c r="C2313" s="51"/>
      <c r="D2313" s="49"/>
      <c r="E2313" s="49"/>
    </row>
    <row r="2314" spans="2:5" x14ac:dyDescent="0.25">
      <c r="B2314" s="51"/>
      <c r="C2314" s="51"/>
      <c r="D2314" s="49"/>
      <c r="E2314" s="49"/>
    </row>
    <row r="2315" spans="2:5" x14ac:dyDescent="0.25">
      <c r="B2315" s="51"/>
      <c r="C2315" s="51"/>
      <c r="D2315" s="49"/>
      <c r="E2315" s="49"/>
    </row>
    <row r="2316" spans="2:5" x14ac:dyDescent="0.25">
      <c r="B2316" s="51"/>
      <c r="C2316" s="51"/>
      <c r="D2316" s="49"/>
      <c r="E2316" s="49"/>
    </row>
    <row r="2317" spans="2:5" x14ac:dyDescent="0.25">
      <c r="B2317" s="51"/>
      <c r="C2317" s="51"/>
      <c r="D2317" s="49"/>
      <c r="E2317" s="49"/>
    </row>
    <row r="2318" spans="2:5" x14ac:dyDescent="0.25">
      <c r="B2318" s="51"/>
      <c r="C2318" s="51"/>
      <c r="D2318" s="49"/>
      <c r="E2318" s="49"/>
    </row>
    <row r="2319" spans="2:5" x14ac:dyDescent="0.25">
      <c r="B2319" s="51"/>
      <c r="C2319" s="51"/>
      <c r="D2319" s="49"/>
      <c r="E2319" s="49"/>
    </row>
    <row r="2320" spans="2:5" x14ac:dyDescent="0.25">
      <c r="B2320" s="51"/>
      <c r="C2320" s="51"/>
      <c r="D2320" s="49"/>
      <c r="E2320" s="49"/>
    </row>
    <row r="2321" spans="2:5" x14ac:dyDescent="0.25">
      <c r="B2321" s="51"/>
      <c r="C2321" s="51"/>
      <c r="D2321" s="49"/>
      <c r="E2321" s="49"/>
    </row>
    <row r="2322" spans="2:5" x14ac:dyDescent="0.25">
      <c r="B2322" s="51"/>
      <c r="C2322" s="51"/>
      <c r="D2322" s="49"/>
      <c r="E2322" s="49"/>
    </row>
    <row r="2323" spans="2:5" x14ac:dyDescent="0.25">
      <c r="B2323" s="51"/>
      <c r="C2323" s="51"/>
      <c r="D2323" s="49"/>
      <c r="E2323" s="49"/>
    </row>
    <row r="2324" spans="2:5" x14ac:dyDescent="0.25">
      <c r="B2324" s="51"/>
      <c r="C2324" s="51"/>
      <c r="D2324" s="49"/>
      <c r="E2324" s="49"/>
    </row>
    <row r="2325" spans="2:5" x14ac:dyDescent="0.25">
      <c r="B2325" s="51"/>
      <c r="C2325" s="51"/>
      <c r="D2325" s="49"/>
      <c r="E2325" s="49"/>
    </row>
    <row r="2326" spans="2:5" x14ac:dyDescent="0.25">
      <c r="B2326" s="51"/>
      <c r="C2326" s="51"/>
      <c r="D2326" s="49"/>
      <c r="E2326" s="49"/>
    </row>
    <row r="2327" spans="2:5" x14ac:dyDescent="0.25">
      <c r="B2327" s="51"/>
      <c r="C2327" s="51"/>
      <c r="D2327" s="49"/>
      <c r="E2327" s="49"/>
    </row>
    <row r="2328" spans="2:5" x14ac:dyDescent="0.25">
      <c r="B2328" s="51"/>
      <c r="C2328" s="51"/>
      <c r="D2328" s="49"/>
      <c r="E2328" s="49"/>
    </row>
    <row r="2329" spans="2:5" x14ac:dyDescent="0.25">
      <c r="B2329" s="51"/>
      <c r="C2329" s="51"/>
      <c r="D2329" s="49"/>
      <c r="E2329" s="49"/>
    </row>
    <row r="2330" spans="2:5" x14ac:dyDescent="0.25">
      <c r="B2330" s="51"/>
      <c r="C2330" s="51"/>
      <c r="D2330" s="49"/>
      <c r="E2330" s="49"/>
    </row>
    <row r="2331" spans="2:5" x14ac:dyDescent="0.25">
      <c r="B2331" s="51"/>
      <c r="C2331" s="51"/>
      <c r="D2331" s="49"/>
      <c r="E2331" s="49"/>
    </row>
    <row r="2332" spans="2:5" x14ac:dyDescent="0.25">
      <c r="B2332" s="51"/>
      <c r="C2332" s="51"/>
      <c r="D2332" s="49"/>
      <c r="E2332" s="49"/>
    </row>
    <row r="2333" spans="2:5" x14ac:dyDescent="0.25">
      <c r="B2333" s="51"/>
      <c r="C2333" s="51"/>
      <c r="D2333" s="49"/>
      <c r="E2333" s="49"/>
    </row>
    <row r="2334" spans="2:5" x14ac:dyDescent="0.25">
      <c r="B2334" s="51"/>
      <c r="C2334" s="51"/>
      <c r="D2334" s="49"/>
      <c r="E2334" s="49"/>
    </row>
    <row r="2335" spans="2:5" x14ac:dyDescent="0.25">
      <c r="B2335" s="51"/>
      <c r="C2335" s="51"/>
      <c r="D2335" s="49"/>
      <c r="E2335" s="49"/>
    </row>
    <row r="2336" spans="2:5" x14ac:dyDescent="0.25">
      <c r="B2336" s="51"/>
      <c r="C2336" s="51"/>
      <c r="D2336" s="49"/>
      <c r="E2336" s="49"/>
    </row>
    <row r="2337" spans="2:5" x14ac:dyDescent="0.25">
      <c r="B2337" s="51"/>
      <c r="C2337" s="51"/>
      <c r="D2337" s="49"/>
      <c r="E2337" s="49"/>
    </row>
    <row r="2338" spans="2:5" x14ac:dyDescent="0.25">
      <c r="B2338" s="51"/>
      <c r="C2338" s="51"/>
      <c r="D2338" s="49"/>
      <c r="E2338" s="49"/>
    </row>
    <row r="2339" spans="2:5" x14ac:dyDescent="0.25">
      <c r="B2339" s="51"/>
      <c r="C2339" s="51"/>
      <c r="D2339" s="49"/>
      <c r="E2339" s="49"/>
    </row>
    <row r="2340" spans="2:5" x14ac:dyDescent="0.25">
      <c r="B2340" s="51"/>
      <c r="C2340" s="51"/>
      <c r="D2340" s="49"/>
      <c r="E2340" s="49"/>
    </row>
    <row r="2341" spans="2:5" x14ac:dyDescent="0.25">
      <c r="B2341" s="51"/>
      <c r="C2341" s="51"/>
      <c r="D2341" s="49"/>
      <c r="E2341" s="49"/>
    </row>
    <row r="2342" spans="2:5" x14ac:dyDescent="0.25">
      <c r="B2342" s="51"/>
      <c r="C2342" s="51"/>
      <c r="D2342" s="49"/>
      <c r="E2342" s="49"/>
    </row>
    <row r="2343" spans="2:5" x14ac:dyDescent="0.25">
      <c r="B2343" s="51"/>
      <c r="C2343" s="51"/>
      <c r="D2343" s="49"/>
      <c r="E2343" s="49"/>
    </row>
    <row r="2344" spans="2:5" x14ac:dyDescent="0.25">
      <c r="B2344" s="51"/>
      <c r="C2344" s="51"/>
      <c r="D2344" s="49"/>
      <c r="E2344" s="49"/>
    </row>
    <row r="2345" spans="2:5" x14ac:dyDescent="0.25">
      <c r="B2345" s="51"/>
      <c r="C2345" s="51"/>
      <c r="D2345" s="49"/>
      <c r="E2345" s="49"/>
    </row>
    <row r="2346" spans="2:5" x14ac:dyDescent="0.25">
      <c r="B2346" s="51"/>
      <c r="C2346" s="51"/>
      <c r="D2346" s="49"/>
      <c r="E2346" s="49"/>
    </row>
    <row r="2347" spans="2:5" x14ac:dyDescent="0.25">
      <c r="B2347" s="51"/>
      <c r="C2347" s="51"/>
      <c r="D2347" s="49"/>
      <c r="E2347" s="49"/>
    </row>
    <row r="2348" spans="2:5" x14ac:dyDescent="0.25">
      <c r="B2348" s="51"/>
      <c r="C2348" s="51"/>
      <c r="D2348" s="49"/>
      <c r="E2348" s="49"/>
    </row>
    <row r="2349" spans="2:5" x14ac:dyDescent="0.25">
      <c r="B2349" s="51"/>
      <c r="C2349" s="51"/>
      <c r="D2349" s="49"/>
      <c r="E2349" s="49"/>
    </row>
    <row r="2350" spans="2:5" x14ac:dyDescent="0.25">
      <c r="B2350" s="51"/>
      <c r="C2350" s="51"/>
      <c r="D2350" s="49"/>
      <c r="E2350" s="49"/>
    </row>
    <row r="2351" spans="2:5" x14ac:dyDescent="0.25">
      <c r="B2351" s="51"/>
      <c r="C2351" s="51"/>
      <c r="D2351" s="49"/>
      <c r="E2351" s="49"/>
    </row>
    <row r="2352" spans="2:5" x14ac:dyDescent="0.25">
      <c r="B2352" s="51"/>
      <c r="C2352" s="51"/>
      <c r="D2352" s="49"/>
      <c r="E2352" s="49"/>
    </row>
    <row r="2353" spans="2:5" x14ac:dyDescent="0.25">
      <c r="B2353" s="51"/>
      <c r="C2353" s="51"/>
      <c r="D2353" s="49"/>
      <c r="E2353" s="49"/>
    </row>
    <row r="2354" spans="2:5" x14ac:dyDescent="0.25">
      <c r="B2354" s="51"/>
      <c r="C2354" s="51"/>
      <c r="D2354" s="49"/>
      <c r="E2354" s="49"/>
    </row>
    <row r="2355" spans="2:5" x14ac:dyDescent="0.25">
      <c r="B2355" s="51"/>
      <c r="C2355" s="51"/>
      <c r="D2355" s="49"/>
      <c r="E2355" s="49"/>
    </row>
    <row r="2356" spans="2:5" x14ac:dyDescent="0.25">
      <c r="B2356" s="51"/>
      <c r="C2356" s="51"/>
      <c r="D2356" s="49"/>
      <c r="E2356" s="49"/>
    </row>
    <row r="2357" spans="2:5" x14ac:dyDescent="0.25">
      <c r="B2357" s="51"/>
      <c r="C2357" s="51"/>
      <c r="D2357" s="49"/>
      <c r="E2357" s="49"/>
    </row>
    <row r="2358" spans="2:5" x14ac:dyDescent="0.25">
      <c r="B2358" s="51"/>
      <c r="C2358" s="51"/>
      <c r="D2358" s="49"/>
      <c r="E2358" s="49"/>
    </row>
    <row r="2359" spans="2:5" x14ac:dyDescent="0.25">
      <c r="B2359" s="51"/>
      <c r="C2359" s="51"/>
      <c r="D2359" s="49"/>
      <c r="E2359" s="49"/>
    </row>
    <row r="2360" spans="2:5" x14ac:dyDescent="0.25">
      <c r="B2360" s="51"/>
      <c r="C2360" s="51"/>
      <c r="D2360" s="49"/>
      <c r="E2360" s="49"/>
    </row>
    <row r="2361" spans="2:5" x14ac:dyDescent="0.25">
      <c r="B2361" s="51"/>
      <c r="C2361" s="51"/>
      <c r="D2361" s="49"/>
      <c r="E2361" s="49"/>
    </row>
    <row r="2362" spans="2:5" x14ac:dyDescent="0.25">
      <c r="B2362" s="51"/>
      <c r="C2362" s="51"/>
      <c r="D2362" s="49"/>
      <c r="E2362" s="49"/>
    </row>
    <row r="2363" spans="2:5" x14ac:dyDescent="0.25">
      <c r="B2363" s="51"/>
      <c r="C2363" s="51"/>
      <c r="D2363" s="49"/>
      <c r="E2363" s="49"/>
    </row>
    <row r="2364" spans="2:5" x14ac:dyDescent="0.25">
      <c r="B2364" s="51"/>
      <c r="C2364" s="51"/>
      <c r="D2364" s="49"/>
      <c r="E2364" s="49"/>
    </row>
    <row r="2365" spans="2:5" x14ac:dyDescent="0.25">
      <c r="B2365" s="51"/>
      <c r="C2365" s="51"/>
      <c r="D2365" s="49"/>
      <c r="E2365" s="49"/>
    </row>
    <row r="2366" spans="2:5" x14ac:dyDescent="0.25">
      <c r="B2366" s="51"/>
      <c r="C2366" s="51"/>
      <c r="D2366" s="49"/>
      <c r="E2366" s="49"/>
    </row>
    <row r="2367" spans="2:5" x14ac:dyDescent="0.25">
      <c r="B2367" s="51"/>
      <c r="C2367" s="51"/>
      <c r="D2367" s="49"/>
      <c r="E2367" s="49"/>
    </row>
    <row r="2368" spans="2:5" x14ac:dyDescent="0.25">
      <c r="B2368" s="51"/>
      <c r="C2368" s="51"/>
      <c r="D2368" s="49"/>
      <c r="E2368" s="49"/>
    </row>
    <row r="2369" spans="2:5" x14ac:dyDescent="0.25">
      <c r="B2369" s="51"/>
      <c r="C2369" s="51"/>
      <c r="D2369" s="49"/>
      <c r="E2369" s="49"/>
    </row>
    <row r="2370" spans="2:5" x14ac:dyDescent="0.25">
      <c r="B2370" s="51"/>
      <c r="C2370" s="51"/>
      <c r="D2370" s="49"/>
      <c r="E2370" s="49"/>
    </row>
    <row r="2371" spans="2:5" x14ac:dyDescent="0.25">
      <c r="B2371" s="51"/>
      <c r="C2371" s="51"/>
      <c r="D2371" s="49"/>
      <c r="E2371" s="49"/>
    </row>
    <row r="2372" spans="2:5" x14ac:dyDescent="0.25">
      <c r="B2372" s="51"/>
      <c r="C2372" s="51"/>
      <c r="D2372" s="49"/>
      <c r="E2372" s="49"/>
    </row>
    <row r="2373" spans="2:5" x14ac:dyDescent="0.25">
      <c r="B2373" s="51"/>
      <c r="C2373" s="51"/>
      <c r="D2373" s="49"/>
      <c r="E2373" s="49"/>
    </row>
    <row r="2374" spans="2:5" x14ac:dyDescent="0.25">
      <c r="B2374" s="51"/>
      <c r="C2374" s="51"/>
      <c r="D2374" s="49"/>
      <c r="E2374" s="49"/>
    </row>
    <row r="2375" spans="2:5" x14ac:dyDescent="0.25">
      <c r="B2375" s="51"/>
      <c r="C2375" s="51"/>
      <c r="D2375" s="49"/>
      <c r="E2375" s="49"/>
    </row>
    <row r="2376" spans="2:5" x14ac:dyDescent="0.25">
      <c r="B2376" s="51"/>
      <c r="C2376" s="51"/>
      <c r="D2376" s="49"/>
      <c r="E2376" s="49"/>
    </row>
    <row r="2377" spans="2:5" x14ac:dyDescent="0.25">
      <c r="B2377" s="51"/>
      <c r="C2377" s="51"/>
      <c r="D2377" s="49"/>
      <c r="E2377" s="49"/>
    </row>
    <row r="2378" spans="2:5" x14ac:dyDescent="0.25">
      <c r="B2378" s="51"/>
      <c r="C2378" s="51"/>
      <c r="D2378" s="49"/>
      <c r="E2378" s="49"/>
    </row>
    <row r="2379" spans="2:5" x14ac:dyDescent="0.25">
      <c r="B2379" s="51"/>
      <c r="C2379" s="51"/>
      <c r="D2379" s="49"/>
      <c r="E2379" s="49"/>
    </row>
    <row r="2380" spans="2:5" x14ac:dyDescent="0.25">
      <c r="B2380" s="51"/>
      <c r="C2380" s="51"/>
      <c r="D2380" s="49"/>
      <c r="E2380" s="49"/>
    </row>
    <row r="2381" spans="2:5" x14ac:dyDescent="0.25">
      <c r="B2381" s="51"/>
      <c r="C2381" s="51"/>
      <c r="D2381" s="49"/>
      <c r="E2381" s="49"/>
    </row>
    <row r="2382" spans="2:5" x14ac:dyDescent="0.25">
      <c r="B2382" s="51"/>
      <c r="C2382" s="51"/>
      <c r="D2382" s="49"/>
      <c r="E2382" s="49"/>
    </row>
    <row r="2383" spans="2:5" x14ac:dyDescent="0.25">
      <c r="B2383" s="51"/>
      <c r="C2383" s="51"/>
      <c r="D2383" s="49"/>
      <c r="E2383" s="49"/>
    </row>
    <row r="2384" spans="2:5" x14ac:dyDescent="0.25">
      <c r="B2384" s="51"/>
      <c r="C2384" s="51"/>
      <c r="D2384" s="49"/>
      <c r="E2384" s="49"/>
    </row>
    <row r="2385" spans="2:5" x14ac:dyDescent="0.25">
      <c r="B2385" s="51"/>
      <c r="C2385" s="51"/>
      <c r="D2385" s="49"/>
      <c r="E2385" s="49"/>
    </row>
    <row r="2386" spans="2:5" x14ac:dyDescent="0.25">
      <c r="B2386" s="51"/>
      <c r="C2386" s="51"/>
      <c r="D2386" s="49"/>
      <c r="E2386" s="49"/>
    </row>
    <row r="2387" spans="2:5" x14ac:dyDescent="0.25">
      <c r="B2387" s="51"/>
      <c r="C2387" s="51"/>
      <c r="D2387" s="49"/>
      <c r="E2387" s="49"/>
    </row>
    <row r="2388" spans="2:5" x14ac:dyDescent="0.25">
      <c r="B2388" s="51"/>
      <c r="C2388" s="51"/>
      <c r="D2388" s="49"/>
      <c r="E2388" s="49"/>
    </row>
    <row r="2389" spans="2:5" x14ac:dyDescent="0.25">
      <c r="B2389" s="51"/>
      <c r="C2389" s="51"/>
      <c r="D2389" s="49"/>
      <c r="E2389" s="49"/>
    </row>
    <row r="2390" spans="2:5" x14ac:dyDescent="0.25">
      <c r="B2390" s="51"/>
      <c r="C2390" s="51"/>
      <c r="D2390" s="49"/>
      <c r="E2390" s="49"/>
    </row>
    <row r="2391" spans="2:5" x14ac:dyDescent="0.25">
      <c r="B2391" s="51"/>
      <c r="C2391" s="51"/>
      <c r="D2391" s="49"/>
      <c r="E2391" s="49"/>
    </row>
    <row r="2392" spans="2:5" x14ac:dyDescent="0.25">
      <c r="B2392" s="51"/>
      <c r="C2392" s="51"/>
      <c r="D2392" s="49"/>
      <c r="E2392" s="49"/>
    </row>
    <row r="2393" spans="2:5" x14ac:dyDescent="0.25">
      <c r="B2393" s="51"/>
      <c r="C2393" s="51"/>
      <c r="D2393" s="49"/>
      <c r="E2393" s="49"/>
    </row>
    <row r="2394" spans="2:5" x14ac:dyDescent="0.25">
      <c r="B2394" s="51"/>
      <c r="C2394" s="51"/>
      <c r="D2394" s="49"/>
      <c r="E2394" s="49"/>
    </row>
    <row r="2395" spans="2:5" x14ac:dyDescent="0.25">
      <c r="B2395" s="51"/>
      <c r="C2395" s="51"/>
      <c r="D2395" s="49"/>
      <c r="E2395" s="49"/>
    </row>
    <row r="2396" spans="2:5" x14ac:dyDescent="0.25">
      <c r="B2396" s="51"/>
      <c r="C2396" s="51"/>
      <c r="D2396" s="49"/>
      <c r="E2396" s="49"/>
    </row>
    <row r="2397" spans="2:5" x14ac:dyDescent="0.25">
      <c r="B2397" s="51"/>
      <c r="C2397" s="51"/>
      <c r="D2397" s="49"/>
      <c r="E2397" s="49"/>
    </row>
    <row r="2398" spans="2:5" x14ac:dyDescent="0.25">
      <c r="B2398" s="51"/>
      <c r="C2398" s="51"/>
      <c r="D2398" s="49"/>
      <c r="E2398" s="49"/>
    </row>
    <row r="2399" spans="2:5" x14ac:dyDescent="0.25">
      <c r="B2399" s="51"/>
      <c r="C2399" s="51"/>
      <c r="D2399" s="49"/>
      <c r="E2399" s="49"/>
    </row>
    <row r="2400" spans="2:5" x14ac:dyDescent="0.25">
      <c r="B2400" s="51"/>
      <c r="C2400" s="51"/>
      <c r="D2400" s="49"/>
      <c r="E2400" s="49"/>
    </row>
    <row r="2401" spans="2:5" x14ac:dyDescent="0.25">
      <c r="B2401" s="51"/>
      <c r="C2401" s="51"/>
      <c r="D2401" s="49"/>
      <c r="E2401" s="49"/>
    </row>
    <row r="2402" spans="2:5" x14ac:dyDescent="0.25">
      <c r="B2402" s="51"/>
      <c r="C2402" s="51"/>
      <c r="D2402" s="49"/>
      <c r="E2402" s="49"/>
    </row>
    <row r="2403" spans="2:5" x14ac:dyDescent="0.25">
      <c r="B2403" s="51"/>
      <c r="C2403" s="51"/>
      <c r="D2403" s="49"/>
      <c r="E2403" s="49"/>
    </row>
    <row r="2404" spans="2:5" x14ac:dyDescent="0.25">
      <c r="B2404" s="51"/>
      <c r="C2404" s="51"/>
      <c r="D2404" s="49"/>
      <c r="E2404" s="49"/>
    </row>
    <row r="2405" spans="2:5" x14ac:dyDescent="0.25">
      <c r="B2405" s="51"/>
      <c r="C2405" s="51"/>
      <c r="D2405" s="49"/>
      <c r="E2405" s="49"/>
    </row>
    <row r="2406" spans="2:5" x14ac:dyDescent="0.25">
      <c r="B2406" s="51"/>
      <c r="C2406" s="51"/>
      <c r="D2406" s="49"/>
      <c r="E2406" s="49"/>
    </row>
    <row r="2407" spans="2:5" x14ac:dyDescent="0.25">
      <c r="B2407" s="51"/>
      <c r="C2407" s="51"/>
      <c r="D2407" s="49"/>
      <c r="E2407" s="49"/>
    </row>
    <row r="2408" spans="2:5" x14ac:dyDescent="0.25">
      <c r="B2408" s="51"/>
      <c r="C2408" s="51"/>
      <c r="D2408" s="49"/>
      <c r="E2408" s="49"/>
    </row>
    <row r="2409" spans="2:5" x14ac:dyDescent="0.25">
      <c r="B2409" s="51"/>
      <c r="C2409" s="51"/>
      <c r="D2409" s="49"/>
      <c r="E2409" s="49"/>
    </row>
    <row r="2410" spans="2:5" x14ac:dyDescent="0.25">
      <c r="B2410" s="51"/>
      <c r="C2410" s="51"/>
      <c r="D2410" s="49"/>
      <c r="E2410" s="49"/>
    </row>
    <row r="2411" spans="2:5" x14ac:dyDescent="0.25">
      <c r="B2411" s="51"/>
      <c r="C2411" s="51"/>
      <c r="D2411" s="49"/>
      <c r="E2411" s="49"/>
    </row>
    <row r="2412" spans="2:5" x14ac:dyDescent="0.25">
      <c r="B2412" s="51"/>
      <c r="C2412" s="51"/>
      <c r="D2412" s="49"/>
      <c r="E2412" s="49"/>
    </row>
    <row r="2413" spans="2:5" x14ac:dyDescent="0.25">
      <c r="B2413" s="51"/>
      <c r="C2413" s="51"/>
      <c r="D2413" s="49"/>
      <c r="E2413" s="49"/>
    </row>
    <row r="2414" spans="2:5" x14ac:dyDescent="0.25">
      <c r="B2414" s="51"/>
      <c r="C2414" s="51"/>
      <c r="D2414" s="49"/>
      <c r="E2414" s="49"/>
    </row>
    <row r="2415" spans="2:5" x14ac:dyDescent="0.25">
      <c r="B2415" s="51"/>
      <c r="C2415" s="51"/>
      <c r="D2415" s="49"/>
      <c r="E2415" s="49"/>
    </row>
    <row r="2416" spans="2:5" x14ac:dyDescent="0.25">
      <c r="B2416" s="51"/>
      <c r="C2416" s="51"/>
      <c r="D2416" s="49"/>
      <c r="E2416" s="49"/>
    </row>
    <row r="2417" spans="2:5" x14ac:dyDescent="0.25">
      <c r="B2417" s="51"/>
      <c r="C2417" s="51"/>
      <c r="D2417" s="49"/>
      <c r="E2417" s="49"/>
    </row>
    <row r="2418" spans="2:5" x14ac:dyDescent="0.25">
      <c r="B2418" s="51"/>
      <c r="C2418" s="51"/>
      <c r="D2418" s="49"/>
      <c r="E2418" s="49"/>
    </row>
    <row r="2419" spans="2:5" x14ac:dyDescent="0.25">
      <c r="B2419" s="51"/>
      <c r="C2419" s="51"/>
      <c r="D2419" s="49"/>
      <c r="E2419" s="49"/>
    </row>
    <row r="2420" spans="2:5" x14ac:dyDescent="0.25">
      <c r="B2420" s="51"/>
      <c r="C2420" s="51"/>
      <c r="D2420" s="49"/>
      <c r="E2420" s="49"/>
    </row>
    <row r="2421" spans="2:5" x14ac:dyDescent="0.25">
      <c r="B2421" s="51"/>
      <c r="C2421" s="51"/>
      <c r="D2421" s="49"/>
      <c r="E2421" s="49"/>
    </row>
    <row r="2422" spans="2:5" x14ac:dyDescent="0.25">
      <c r="B2422" s="51"/>
      <c r="C2422" s="51"/>
      <c r="D2422" s="49"/>
      <c r="E2422" s="49"/>
    </row>
    <row r="2423" spans="2:5" x14ac:dyDescent="0.25">
      <c r="B2423" s="51"/>
      <c r="C2423" s="51"/>
      <c r="D2423" s="49"/>
      <c r="E2423" s="49"/>
    </row>
    <row r="2424" spans="2:5" x14ac:dyDescent="0.25">
      <c r="B2424" s="51"/>
      <c r="C2424" s="51"/>
      <c r="D2424" s="49"/>
      <c r="E2424" s="49"/>
    </row>
    <row r="2425" spans="2:5" x14ac:dyDescent="0.25">
      <c r="B2425" s="51"/>
      <c r="C2425" s="51"/>
      <c r="D2425" s="49"/>
      <c r="E2425" s="49"/>
    </row>
    <row r="2426" spans="2:5" x14ac:dyDescent="0.25">
      <c r="B2426" s="51"/>
      <c r="C2426" s="51"/>
      <c r="D2426" s="49"/>
      <c r="E2426" s="49"/>
    </row>
    <row r="2427" spans="2:5" x14ac:dyDescent="0.25">
      <c r="B2427" s="51"/>
      <c r="C2427" s="51"/>
      <c r="D2427" s="49"/>
      <c r="E2427" s="49"/>
    </row>
    <row r="2428" spans="2:5" x14ac:dyDescent="0.25">
      <c r="B2428" s="51"/>
      <c r="C2428" s="51"/>
      <c r="D2428" s="49"/>
      <c r="E2428" s="49"/>
    </row>
    <row r="2429" spans="2:5" x14ac:dyDescent="0.25">
      <c r="B2429" s="51"/>
      <c r="C2429" s="51"/>
      <c r="D2429" s="49"/>
      <c r="E2429" s="49"/>
    </row>
    <row r="2430" spans="2:5" x14ac:dyDescent="0.25">
      <c r="B2430" s="51"/>
      <c r="C2430" s="51"/>
      <c r="D2430" s="49"/>
      <c r="E2430" s="49"/>
    </row>
    <row r="2431" spans="2:5" x14ac:dyDescent="0.25">
      <c r="B2431" s="51"/>
      <c r="C2431" s="51"/>
      <c r="D2431" s="49"/>
      <c r="E2431" s="49"/>
    </row>
    <row r="2432" spans="2:5" x14ac:dyDescent="0.25">
      <c r="B2432" s="51"/>
      <c r="C2432" s="51"/>
      <c r="D2432" s="49"/>
      <c r="E2432" s="49"/>
    </row>
    <row r="2433" spans="2:5" x14ac:dyDescent="0.25">
      <c r="B2433" s="51"/>
      <c r="C2433" s="51"/>
      <c r="D2433" s="49"/>
      <c r="E2433" s="49"/>
    </row>
    <row r="2434" spans="2:5" x14ac:dyDescent="0.25">
      <c r="B2434" s="51"/>
      <c r="C2434" s="51"/>
      <c r="D2434" s="49"/>
      <c r="E2434" s="49"/>
    </row>
    <row r="2435" spans="2:5" x14ac:dyDescent="0.25">
      <c r="B2435" s="51"/>
      <c r="C2435" s="51"/>
      <c r="D2435" s="49"/>
      <c r="E2435" s="49"/>
    </row>
    <row r="2436" spans="2:5" x14ac:dyDescent="0.25">
      <c r="B2436" s="51"/>
      <c r="C2436" s="51"/>
      <c r="D2436" s="49"/>
      <c r="E2436" s="49"/>
    </row>
    <row r="2437" spans="2:5" x14ac:dyDescent="0.25">
      <c r="B2437" s="51"/>
      <c r="C2437" s="51"/>
      <c r="D2437" s="49"/>
      <c r="E2437" s="49"/>
    </row>
    <row r="2438" spans="2:5" x14ac:dyDescent="0.25">
      <c r="B2438" s="51"/>
      <c r="C2438" s="51"/>
      <c r="D2438" s="49"/>
      <c r="E2438" s="49"/>
    </row>
    <row r="2439" spans="2:5" x14ac:dyDescent="0.25">
      <c r="B2439" s="51"/>
      <c r="C2439" s="51"/>
      <c r="D2439" s="49"/>
      <c r="E2439" s="49"/>
    </row>
    <row r="2440" spans="2:5" x14ac:dyDescent="0.25">
      <c r="B2440" s="51"/>
      <c r="C2440" s="51"/>
      <c r="D2440" s="49"/>
      <c r="E2440" s="49"/>
    </row>
    <row r="2441" spans="2:5" x14ac:dyDescent="0.25">
      <c r="B2441" s="51"/>
      <c r="C2441" s="51"/>
      <c r="D2441" s="49"/>
      <c r="E2441" s="49"/>
    </row>
    <row r="2442" spans="2:5" x14ac:dyDescent="0.25">
      <c r="B2442" s="51"/>
      <c r="C2442" s="51"/>
      <c r="D2442" s="49"/>
      <c r="E2442" s="49"/>
    </row>
    <row r="2443" spans="2:5" x14ac:dyDescent="0.25">
      <c r="B2443" s="51"/>
      <c r="C2443" s="51"/>
      <c r="D2443" s="49"/>
      <c r="E2443" s="49"/>
    </row>
    <row r="2444" spans="2:5" x14ac:dyDescent="0.25">
      <c r="B2444" s="51"/>
      <c r="C2444" s="51"/>
      <c r="D2444" s="49"/>
      <c r="E2444" s="49"/>
    </row>
    <row r="2445" spans="2:5" x14ac:dyDescent="0.25">
      <c r="B2445" s="51"/>
      <c r="C2445" s="51"/>
      <c r="D2445" s="49"/>
      <c r="E2445" s="49"/>
    </row>
    <row r="2446" spans="2:5" x14ac:dyDescent="0.25">
      <c r="B2446" s="51"/>
      <c r="C2446" s="51"/>
      <c r="D2446" s="49"/>
      <c r="E2446" s="49"/>
    </row>
    <row r="2447" spans="2:5" x14ac:dyDescent="0.25">
      <c r="B2447" s="51"/>
      <c r="C2447" s="51"/>
      <c r="D2447" s="49"/>
      <c r="E2447" s="49"/>
    </row>
    <row r="2448" spans="2:5" x14ac:dyDescent="0.25">
      <c r="B2448" s="51"/>
      <c r="C2448" s="51"/>
      <c r="D2448" s="49"/>
      <c r="E2448" s="49"/>
    </row>
    <row r="2449" spans="2:5" x14ac:dyDescent="0.25">
      <c r="B2449" s="51"/>
      <c r="C2449" s="51"/>
      <c r="D2449" s="49"/>
      <c r="E2449" s="49"/>
    </row>
    <row r="2450" spans="2:5" x14ac:dyDescent="0.25">
      <c r="B2450" s="51"/>
      <c r="C2450" s="51"/>
      <c r="D2450" s="49"/>
      <c r="E2450" s="49"/>
    </row>
    <row r="2451" spans="2:5" x14ac:dyDescent="0.25">
      <c r="B2451" s="51"/>
      <c r="C2451" s="51"/>
      <c r="D2451" s="49"/>
      <c r="E2451" s="49"/>
    </row>
    <row r="2452" spans="2:5" x14ac:dyDescent="0.25">
      <c r="B2452" s="51"/>
      <c r="C2452" s="51"/>
      <c r="D2452" s="49"/>
      <c r="E2452" s="49"/>
    </row>
    <row r="2453" spans="2:5" x14ac:dyDescent="0.25">
      <c r="B2453" s="51"/>
      <c r="C2453" s="51"/>
      <c r="D2453" s="49"/>
      <c r="E2453" s="49"/>
    </row>
    <row r="2454" spans="2:5" x14ac:dyDescent="0.25">
      <c r="B2454" s="51"/>
      <c r="C2454" s="51"/>
      <c r="D2454" s="49"/>
      <c r="E2454" s="49"/>
    </row>
    <row r="2455" spans="2:5" x14ac:dyDescent="0.25">
      <c r="B2455" s="51"/>
      <c r="C2455" s="51"/>
      <c r="D2455" s="49"/>
      <c r="E2455" s="49"/>
    </row>
    <row r="2456" spans="2:5" x14ac:dyDescent="0.25">
      <c r="B2456" s="51"/>
      <c r="C2456" s="51"/>
      <c r="D2456" s="49"/>
      <c r="E2456" s="49"/>
    </row>
    <row r="2457" spans="2:5" x14ac:dyDescent="0.25">
      <c r="B2457" s="51"/>
      <c r="C2457" s="51"/>
      <c r="D2457" s="49"/>
      <c r="E2457" s="49"/>
    </row>
    <row r="2458" spans="2:5" x14ac:dyDescent="0.25">
      <c r="B2458" s="51"/>
      <c r="C2458" s="51"/>
      <c r="D2458" s="49"/>
      <c r="E2458" s="49"/>
    </row>
    <row r="2459" spans="2:5" x14ac:dyDescent="0.25">
      <c r="B2459" s="51"/>
      <c r="C2459" s="51"/>
      <c r="D2459" s="49"/>
      <c r="E2459" s="49"/>
    </row>
    <row r="2460" spans="2:5" x14ac:dyDescent="0.25">
      <c r="B2460" s="51"/>
      <c r="C2460" s="51"/>
      <c r="D2460" s="49"/>
      <c r="E2460" s="49"/>
    </row>
    <row r="2461" spans="2:5" x14ac:dyDescent="0.25">
      <c r="B2461" s="51"/>
      <c r="C2461" s="51"/>
      <c r="D2461" s="49"/>
      <c r="E2461" s="49"/>
    </row>
    <row r="2462" spans="2:5" x14ac:dyDescent="0.25">
      <c r="B2462" s="51"/>
      <c r="C2462" s="51"/>
      <c r="D2462" s="49"/>
      <c r="E2462" s="49"/>
    </row>
    <row r="2463" spans="2:5" x14ac:dyDescent="0.25">
      <c r="B2463" s="51"/>
      <c r="C2463" s="51"/>
      <c r="D2463" s="49"/>
      <c r="E2463" s="49"/>
    </row>
    <row r="2464" spans="2:5" x14ac:dyDescent="0.25">
      <c r="B2464" s="51"/>
      <c r="C2464" s="51"/>
      <c r="D2464" s="49"/>
      <c r="E2464" s="49"/>
    </row>
    <row r="2465" spans="2:5" x14ac:dyDescent="0.25">
      <c r="B2465" s="51"/>
      <c r="C2465" s="51"/>
      <c r="D2465" s="49"/>
      <c r="E2465" s="49"/>
    </row>
    <row r="2466" spans="2:5" x14ac:dyDescent="0.25">
      <c r="B2466" s="51"/>
      <c r="C2466" s="51"/>
      <c r="D2466" s="49"/>
      <c r="E2466" s="49"/>
    </row>
    <row r="2467" spans="2:5" x14ac:dyDescent="0.25">
      <c r="B2467" s="51"/>
      <c r="C2467" s="51"/>
      <c r="D2467" s="49"/>
      <c r="E2467" s="49"/>
    </row>
    <row r="2468" spans="2:5" x14ac:dyDescent="0.25">
      <c r="B2468" s="51"/>
      <c r="C2468" s="51"/>
      <c r="D2468" s="49"/>
      <c r="E2468" s="49"/>
    </row>
    <row r="2469" spans="2:5" x14ac:dyDescent="0.25">
      <c r="B2469" s="51"/>
      <c r="C2469" s="51"/>
      <c r="D2469" s="49"/>
      <c r="E2469" s="49"/>
    </row>
    <row r="2470" spans="2:5" x14ac:dyDescent="0.25">
      <c r="B2470" s="51"/>
      <c r="C2470" s="51"/>
      <c r="D2470" s="49"/>
      <c r="E2470" s="49"/>
    </row>
    <row r="2471" spans="2:5" x14ac:dyDescent="0.25">
      <c r="B2471" s="51"/>
      <c r="C2471" s="51"/>
      <c r="D2471" s="49"/>
      <c r="E2471" s="49"/>
    </row>
    <row r="2472" spans="2:5" x14ac:dyDescent="0.25">
      <c r="B2472" s="51"/>
      <c r="C2472" s="51"/>
      <c r="D2472" s="49"/>
      <c r="E2472" s="49"/>
    </row>
    <row r="2473" spans="2:5" x14ac:dyDescent="0.25">
      <c r="B2473" s="51"/>
      <c r="C2473" s="51"/>
      <c r="D2473" s="49"/>
      <c r="E2473" s="49"/>
    </row>
    <row r="2474" spans="2:5" x14ac:dyDescent="0.25">
      <c r="B2474" s="51"/>
      <c r="C2474" s="51"/>
      <c r="D2474" s="49"/>
      <c r="E2474" s="49"/>
    </row>
    <row r="2475" spans="2:5" x14ac:dyDescent="0.25">
      <c r="B2475" s="51"/>
      <c r="C2475" s="51"/>
      <c r="D2475" s="49"/>
      <c r="E2475" s="49"/>
    </row>
    <row r="2476" spans="2:5" x14ac:dyDescent="0.25">
      <c r="B2476" s="51"/>
      <c r="C2476" s="51"/>
      <c r="D2476" s="49"/>
      <c r="E2476" s="49"/>
    </row>
    <row r="2477" spans="2:5" x14ac:dyDescent="0.25">
      <c r="B2477" s="51"/>
      <c r="C2477" s="51"/>
      <c r="D2477" s="49"/>
      <c r="E2477" s="49"/>
    </row>
    <row r="2478" spans="2:5" x14ac:dyDescent="0.25">
      <c r="B2478" s="51"/>
      <c r="C2478" s="51"/>
      <c r="D2478" s="49"/>
      <c r="E2478" s="49"/>
    </row>
    <row r="2479" spans="2:5" x14ac:dyDescent="0.25">
      <c r="B2479" s="51"/>
      <c r="C2479" s="51"/>
      <c r="D2479" s="49"/>
      <c r="E2479" s="49"/>
    </row>
    <row r="2480" spans="2:5" x14ac:dyDescent="0.25">
      <c r="B2480" s="51"/>
      <c r="C2480" s="51"/>
      <c r="D2480" s="49"/>
      <c r="E2480" s="49"/>
    </row>
    <row r="2481" spans="2:5" x14ac:dyDescent="0.25">
      <c r="B2481" s="51"/>
      <c r="C2481" s="51"/>
      <c r="D2481" s="49"/>
      <c r="E2481" s="49"/>
    </row>
    <row r="2482" spans="2:5" x14ac:dyDescent="0.25">
      <c r="B2482" s="51"/>
      <c r="C2482" s="51"/>
      <c r="D2482" s="49"/>
      <c r="E2482" s="49"/>
    </row>
    <row r="2483" spans="2:5" x14ac:dyDescent="0.25">
      <c r="B2483" s="51"/>
      <c r="C2483" s="51"/>
      <c r="D2483" s="49"/>
      <c r="E2483" s="49"/>
    </row>
    <row r="2484" spans="2:5" x14ac:dyDescent="0.25">
      <c r="B2484" s="51"/>
      <c r="C2484" s="51"/>
      <c r="D2484" s="49"/>
      <c r="E2484" s="49"/>
    </row>
    <row r="2485" spans="2:5" x14ac:dyDescent="0.25">
      <c r="B2485" s="51"/>
      <c r="C2485" s="51"/>
      <c r="D2485" s="49"/>
      <c r="E2485" s="49"/>
    </row>
    <row r="2486" spans="2:5" x14ac:dyDescent="0.25">
      <c r="B2486" s="51"/>
      <c r="C2486" s="51"/>
      <c r="D2486" s="49"/>
      <c r="E2486" s="49"/>
    </row>
    <row r="2487" spans="2:5" x14ac:dyDescent="0.25">
      <c r="B2487" s="51"/>
      <c r="C2487" s="51"/>
      <c r="D2487" s="49"/>
      <c r="E2487" s="49"/>
    </row>
    <row r="2488" spans="2:5" x14ac:dyDescent="0.25">
      <c r="B2488" s="51"/>
      <c r="C2488" s="51"/>
      <c r="D2488" s="49"/>
      <c r="E2488" s="49"/>
    </row>
    <row r="2489" spans="2:5" x14ac:dyDescent="0.25">
      <c r="B2489" s="51"/>
      <c r="C2489" s="51"/>
      <c r="D2489" s="49"/>
      <c r="E2489" s="49"/>
    </row>
    <row r="2490" spans="2:5" x14ac:dyDescent="0.25">
      <c r="B2490" s="51"/>
      <c r="C2490" s="51"/>
      <c r="D2490" s="49"/>
      <c r="E2490" s="49"/>
    </row>
    <row r="2491" spans="2:5" x14ac:dyDescent="0.25">
      <c r="B2491" s="51"/>
      <c r="C2491" s="51"/>
      <c r="D2491" s="49"/>
      <c r="E2491" s="49"/>
    </row>
    <row r="2492" spans="2:5" x14ac:dyDescent="0.25">
      <c r="B2492" s="51"/>
      <c r="C2492" s="51"/>
      <c r="D2492" s="49"/>
      <c r="E2492" s="49"/>
    </row>
    <row r="2493" spans="2:5" x14ac:dyDescent="0.25">
      <c r="B2493" s="51"/>
      <c r="C2493" s="51"/>
      <c r="D2493" s="49"/>
      <c r="E2493" s="49"/>
    </row>
    <row r="2494" spans="2:5" x14ac:dyDescent="0.25">
      <c r="B2494" s="51"/>
      <c r="C2494" s="51"/>
      <c r="D2494" s="49"/>
      <c r="E2494" s="49"/>
    </row>
    <row r="2495" spans="2:5" x14ac:dyDescent="0.25">
      <c r="B2495" s="51"/>
      <c r="C2495" s="51"/>
      <c r="D2495" s="49"/>
      <c r="E2495" s="49"/>
    </row>
    <row r="2496" spans="2:5" x14ac:dyDescent="0.25">
      <c r="B2496" s="51"/>
      <c r="C2496" s="51"/>
      <c r="D2496" s="49"/>
      <c r="E2496" s="49"/>
    </row>
    <row r="2497" spans="2:5" x14ac:dyDescent="0.25">
      <c r="B2497" s="51"/>
      <c r="C2497" s="51"/>
      <c r="D2497" s="49"/>
      <c r="E2497" s="49"/>
    </row>
    <row r="2498" spans="2:5" x14ac:dyDescent="0.25">
      <c r="B2498" s="51"/>
      <c r="C2498" s="51"/>
      <c r="D2498" s="49"/>
      <c r="E2498" s="49"/>
    </row>
    <row r="2499" spans="2:5" x14ac:dyDescent="0.25">
      <c r="B2499" s="51"/>
      <c r="C2499" s="51"/>
      <c r="D2499" s="49"/>
      <c r="E2499" s="49"/>
    </row>
    <row r="2500" spans="2:5" x14ac:dyDescent="0.25">
      <c r="B2500" s="51"/>
      <c r="C2500" s="51"/>
      <c r="D2500" s="49"/>
      <c r="E2500" s="49"/>
    </row>
    <row r="2501" spans="2:5" x14ac:dyDescent="0.25">
      <c r="B2501" s="51"/>
      <c r="C2501" s="51"/>
      <c r="D2501" s="49"/>
      <c r="E2501" s="49"/>
    </row>
    <row r="2502" spans="2:5" x14ac:dyDescent="0.25">
      <c r="B2502" s="51"/>
      <c r="C2502" s="51"/>
      <c r="D2502" s="49"/>
      <c r="E2502" s="49"/>
    </row>
    <row r="2503" spans="2:5" x14ac:dyDescent="0.25">
      <c r="B2503" s="51"/>
      <c r="C2503" s="51"/>
      <c r="D2503" s="49"/>
      <c r="E2503" s="49"/>
    </row>
    <row r="2504" spans="2:5" x14ac:dyDescent="0.25">
      <c r="B2504" s="51"/>
      <c r="C2504" s="51"/>
      <c r="D2504" s="49"/>
      <c r="E2504" s="49"/>
    </row>
    <row r="2505" spans="2:5" x14ac:dyDescent="0.25">
      <c r="B2505" s="51"/>
      <c r="C2505" s="51"/>
      <c r="D2505" s="49"/>
      <c r="E2505" s="49"/>
    </row>
    <row r="2506" spans="2:5" x14ac:dyDescent="0.25">
      <c r="B2506" s="51"/>
      <c r="C2506" s="51"/>
      <c r="D2506" s="49"/>
      <c r="E2506" s="49"/>
    </row>
    <row r="2507" spans="2:5" x14ac:dyDescent="0.25">
      <c r="B2507" s="51"/>
      <c r="C2507" s="51"/>
      <c r="D2507" s="49"/>
      <c r="E2507" s="49"/>
    </row>
    <row r="2508" spans="2:5" x14ac:dyDescent="0.25">
      <c r="B2508" s="51"/>
      <c r="C2508" s="51"/>
      <c r="D2508" s="49"/>
      <c r="E2508" s="49"/>
    </row>
    <row r="2509" spans="2:5" x14ac:dyDescent="0.25">
      <c r="B2509" s="51"/>
      <c r="C2509" s="51"/>
      <c r="D2509" s="49"/>
      <c r="E2509" s="49"/>
    </row>
    <row r="2510" spans="2:5" x14ac:dyDescent="0.25">
      <c r="B2510" s="51"/>
      <c r="C2510" s="51"/>
      <c r="D2510" s="49"/>
      <c r="E2510" s="49"/>
    </row>
    <row r="2511" spans="2:5" x14ac:dyDescent="0.25">
      <c r="B2511" s="51"/>
      <c r="C2511" s="51"/>
      <c r="D2511" s="49"/>
      <c r="E2511" s="49"/>
    </row>
    <row r="2512" spans="2:5" x14ac:dyDescent="0.25">
      <c r="B2512" s="51"/>
      <c r="C2512" s="51"/>
      <c r="D2512" s="49"/>
      <c r="E2512" s="49"/>
    </row>
    <row r="2513" spans="2:5" x14ac:dyDescent="0.25">
      <c r="B2513" s="51"/>
      <c r="C2513" s="51"/>
      <c r="D2513" s="49"/>
      <c r="E2513" s="49"/>
    </row>
    <row r="2514" spans="2:5" x14ac:dyDescent="0.25">
      <c r="B2514" s="51"/>
      <c r="C2514" s="51"/>
      <c r="D2514" s="49"/>
      <c r="E2514" s="49"/>
    </row>
    <row r="2515" spans="2:5" x14ac:dyDescent="0.25">
      <c r="B2515" s="51"/>
      <c r="C2515" s="51"/>
      <c r="D2515" s="49"/>
      <c r="E2515" s="49"/>
    </row>
    <row r="2516" spans="2:5" x14ac:dyDescent="0.25">
      <c r="B2516" s="51"/>
      <c r="C2516" s="51"/>
      <c r="D2516" s="49"/>
      <c r="E2516" s="49"/>
    </row>
    <row r="2517" spans="2:5" x14ac:dyDescent="0.25">
      <c r="B2517" s="51"/>
      <c r="C2517" s="51"/>
      <c r="D2517" s="49"/>
      <c r="E2517" s="49"/>
    </row>
    <row r="2518" spans="2:5" x14ac:dyDescent="0.25">
      <c r="B2518" s="51"/>
      <c r="C2518" s="51"/>
      <c r="D2518" s="49"/>
      <c r="E2518" s="49"/>
    </row>
    <row r="2519" spans="2:5" x14ac:dyDescent="0.25">
      <c r="B2519" s="51"/>
      <c r="C2519" s="51"/>
      <c r="D2519" s="49"/>
      <c r="E2519" s="49"/>
    </row>
    <row r="2520" spans="2:5" x14ac:dyDescent="0.25">
      <c r="B2520" s="51"/>
      <c r="C2520" s="51"/>
      <c r="D2520" s="49"/>
      <c r="E2520" s="49"/>
    </row>
    <row r="2521" spans="2:5" x14ac:dyDescent="0.25">
      <c r="B2521" s="51"/>
      <c r="C2521" s="51"/>
      <c r="D2521" s="49"/>
      <c r="E2521" s="49"/>
    </row>
    <row r="2522" spans="2:5" x14ac:dyDescent="0.25">
      <c r="B2522" s="51"/>
      <c r="C2522" s="51"/>
      <c r="D2522" s="49"/>
      <c r="E2522" s="49"/>
    </row>
    <row r="2523" spans="2:5" x14ac:dyDescent="0.25">
      <c r="B2523" s="51"/>
      <c r="C2523" s="51"/>
      <c r="D2523" s="49"/>
      <c r="E2523" s="49"/>
    </row>
    <row r="2524" spans="2:5" x14ac:dyDescent="0.25">
      <c r="B2524" s="51"/>
      <c r="C2524" s="51"/>
      <c r="D2524" s="49"/>
      <c r="E2524" s="49"/>
    </row>
    <row r="2525" spans="2:5" x14ac:dyDescent="0.25">
      <c r="B2525" s="51"/>
      <c r="C2525" s="51"/>
      <c r="D2525" s="49"/>
      <c r="E2525" s="49"/>
    </row>
    <row r="2526" spans="2:5" x14ac:dyDescent="0.25">
      <c r="B2526" s="51"/>
      <c r="C2526" s="51"/>
      <c r="D2526" s="49"/>
      <c r="E2526" s="49"/>
    </row>
    <row r="2527" spans="2:5" x14ac:dyDescent="0.25">
      <c r="B2527" s="51"/>
      <c r="C2527" s="51"/>
      <c r="D2527" s="49"/>
      <c r="E2527" s="49"/>
    </row>
    <row r="2528" spans="2:5" x14ac:dyDescent="0.25">
      <c r="B2528" s="51"/>
      <c r="C2528" s="51"/>
      <c r="D2528" s="49"/>
      <c r="E2528" s="49"/>
    </row>
    <row r="2529" spans="2:5" x14ac:dyDescent="0.25">
      <c r="B2529" s="51"/>
      <c r="C2529" s="51"/>
      <c r="D2529" s="49"/>
      <c r="E2529" s="49"/>
    </row>
    <row r="2530" spans="2:5" x14ac:dyDescent="0.25">
      <c r="B2530" s="51"/>
      <c r="C2530" s="51"/>
      <c r="D2530" s="49"/>
      <c r="E2530" s="49"/>
    </row>
    <row r="2531" spans="2:5" x14ac:dyDescent="0.25">
      <c r="B2531" s="51"/>
      <c r="C2531" s="51"/>
      <c r="D2531" s="49"/>
      <c r="E2531" s="49"/>
    </row>
    <row r="2532" spans="2:5" x14ac:dyDescent="0.25">
      <c r="B2532" s="51"/>
      <c r="C2532" s="51"/>
      <c r="D2532" s="49"/>
      <c r="E2532" s="49"/>
    </row>
    <row r="2533" spans="2:5" x14ac:dyDescent="0.25">
      <c r="B2533" s="51"/>
      <c r="C2533" s="51"/>
      <c r="D2533" s="49"/>
      <c r="E2533" s="49"/>
    </row>
    <row r="2534" spans="2:5" x14ac:dyDescent="0.25">
      <c r="B2534" s="51"/>
      <c r="C2534" s="51"/>
      <c r="D2534" s="49"/>
      <c r="E2534" s="49"/>
    </row>
    <row r="2535" spans="2:5" x14ac:dyDescent="0.25">
      <c r="B2535" s="51"/>
      <c r="C2535" s="51"/>
      <c r="D2535" s="49"/>
      <c r="E2535" s="49"/>
    </row>
    <row r="2536" spans="2:5" x14ac:dyDescent="0.25">
      <c r="B2536" s="51"/>
      <c r="C2536" s="51"/>
      <c r="D2536" s="49"/>
      <c r="E2536" s="49"/>
    </row>
    <row r="2537" spans="2:5" x14ac:dyDescent="0.25">
      <c r="B2537" s="51"/>
      <c r="C2537" s="51"/>
      <c r="D2537" s="49"/>
      <c r="E2537" s="49"/>
    </row>
    <row r="2538" spans="2:5" x14ac:dyDescent="0.25">
      <c r="B2538" s="51"/>
      <c r="C2538" s="51"/>
      <c r="D2538" s="49"/>
      <c r="E2538" s="49"/>
    </row>
    <row r="2539" spans="2:5" x14ac:dyDescent="0.25">
      <c r="B2539" s="51"/>
      <c r="C2539" s="51"/>
      <c r="D2539" s="49"/>
      <c r="E2539" s="49"/>
    </row>
    <row r="2540" spans="2:5" x14ac:dyDescent="0.25">
      <c r="B2540" s="51"/>
      <c r="C2540" s="51"/>
      <c r="D2540" s="49"/>
      <c r="E2540" s="49"/>
    </row>
    <row r="2541" spans="2:5" x14ac:dyDescent="0.25">
      <c r="B2541" s="51"/>
      <c r="C2541" s="51"/>
      <c r="D2541" s="49"/>
      <c r="E2541" s="49"/>
    </row>
    <row r="2542" spans="2:5" x14ac:dyDescent="0.25">
      <c r="B2542" s="51"/>
      <c r="C2542" s="51"/>
      <c r="D2542" s="49"/>
      <c r="E2542" s="49"/>
    </row>
    <row r="2543" spans="2:5" x14ac:dyDescent="0.25">
      <c r="B2543" s="51"/>
      <c r="C2543" s="51"/>
      <c r="D2543" s="49"/>
      <c r="E2543" s="49"/>
    </row>
    <row r="2544" spans="2:5" x14ac:dyDescent="0.25">
      <c r="B2544" s="51"/>
      <c r="C2544" s="51"/>
      <c r="D2544" s="49"/>
      <c r="E2544" s="49"/>
    </row>
    <row r="2545" spans="2:5" x14ac:dyDescent="0.25">
      <c r="B2545" s="51"/>
      <c r="C2545" s="51"/>
      <c r="D2545" s="49"/>
      <c r="E2545" s="49"/>
    </row>
    <row r="2546" spans="2:5" x14ac:dyDescent="0.25">
      <c r="B2546" s="51"/>
      <c r="C2546" s="51"/>
      <c r="D2546" s="49"/>
      <c r="E2546" s="49"/>
    </row>
    <row r="2547" spans="2:5" x14ac:dyDescent="0.25">
      <c r="B2547" s="51"/>
      <c r="C2547" s="51"/>
      <c r="D2547" s="49"/>
      <c r="E2547" s="49"/>
    </row>
    <row r="2548" spans="2:5" x14ac:dyDescent="0.25">
      <c r="B2548" s="51"/>
      <c r="C2548" s="51"/>
      <c r="D2548" s="49"/>
      <c r="E2548" s="49"/>
    </row>
    <row r="2549" spans="2:5" x14ac:dyDescent="0.25">
      <c r="B2549" s="51"/>
      <c r="C2549" s="51"/>
      <c r="D2549" s="49"/>
      <c r="E2549" s="49"/>
    </row>
    <row r="2550" spans="2:5" x14ac:dyDescent="0.25">
      <c r="B2550" s="51"/>
      <c r="C2550" s="51"/>
      <c r="D2550" s="49"/>
      <c r="E2550" s="49"/>
    </row>
    <row r="2551" spans="2:5" x14ac:dyDescent="0.25">
      <c r="B2551" s="51"/>
      <c r="C2551" s="51"/>
      <c r="D2551" s="49"/>
      <c r="E2551" s="49"/>
    </row>
    <row r="2552" spans="2:5" x14ac:dyDescent="0.25">
      <c r="B2552" s="51"/>
      <c r="C2552" s="51"/>
      <c r="D2552" s="49"/>
      <c r="E2552" s="49"/>
    </row>
    <row r="2553" spans="2:5" x14ac:dyDescent="0.25">
      <c r="B2553" s="51"/>
      <c r="C2553" s="51"/>
      <c r="D2553" s="49"/>
      <c r="E2553" s="49"/>
    </row>
    <row r="2554" spans="2:5" x14ac:dyDescent="0.25">
      <c r="B2554" s="51"/>
      <c r="C2554" s="51"/>
      <c r="D2554" s="49"/>
      <c r="E2554" s="49"/>
    </row>
    <row r="2555" spans="2:5" x14ac:dyDescent="0.25">
      <c r="B2555" s="51"/>
      <c r="C2555" s="51"/>
      <c r="D2555" s="49"/>
      <c r="E2555" s="49"/>
    </row>
    <row r="2556" spans="2:5" x14ac:dyDescent="0.25">
      <c r="B2556" s="51"/>
      <c r="C2556" s="51"/>
      <c r="D2556" s="49"/>
      <c r="E2556" s="49"/>
    </row>
    <row r="2557" spans="2:5" x14ac:dyDescent="0.25">
      <c r="B2557" s="51"/>
      <c r="C2557" s="51"/>
      <c r="D2557" s="49"/>
      <c r="E2557" s="49"/>
    </row>
    <row r="2558" spans="2:5" x14ac:dyDescent="0.25">
      <c r="B2558" s="51"/>
      <c r="C2558" s="51"/>
      <c r="D2558" s="49"/>
      <c r="E2558" s="49"/>
    </row>
    <row r="2559" spans="2:5" x14ac:dyDescent="0.25">
      <c r="B2559" s="51"/>
      <c r="C2559" s="51"/>
      <c r="D2559" s="49"/>
      <c r="E2559" s="49"/>
    </row>
    <row r="2560" spans="2:5" x14ac:dyDescent="0.25">
      <c r="B2560" s="51"/>
      <c r="C2560" s="51"/>
      <c r="D2560" s="49"/>
      <c r="E2560" s="49"/>
    </row>
    <row r="2561" spans="2:5" x14ac:dyDescent="0.25">
      <c r="B2561" s="51"/>
      <c r="C2561" s="51"/>
      <c r="D2561" s="49"/>
      <c r="E2561" s="49"/>
    </row>
    <row r="2562" spans="2:5" x14ac:dyDescent="0.25">
      <c r="B2562" s="51"/>
      <c r="C2562" s="51"/>
      <c r="D2562" s="49"/>
      <c r="E2562" s="49"/>
    </row>
    <row r="2563" spans="2:5" x14ac:dyDescent="0.25">
      <c r="B2563" s="51"/>
      <c r="C2563" s="51"/>
      <c r="D2563" s="49"/>
      <c r="E2563" s="49"/>
    </row>
    <row r="2564" spans="2:5" x14ac:dyDescent="0.25">
      <c r="B2564" s="51"/>
      <c r="C2564" s="51"/>
      <c r="D2564" s="49"/>
      <c r="E2564" s="49"/>
    </row>
    <row r="2565" spans="2:5" x14ac:dyDescent="0.25">
      <c r="B2565" s="51"/>
      <c r="C2565" s="51"/>
      <c r="D2565" s="49"/>
      <c r="E2565" s="49"/>
    </row>
    <row r="2566" spans="2:5" x14ac:dyDescent="0.25">
      <c r="B2566" s="51"/>
      <c r="C2566" s="51"/>
      <c r="D2566" s="49"/>
      <c r="E2566" s="49"/>
    </row>
    <row r="2567" spans="2:5" x14ac:dyDescent="0.25">
      <c r="B2567" s="51"/>
      <c r="C2567" s="51"/>
      <c r="D2567" s="49"/>
      <c r="E2567" s="49"/>
    </row>
    <row r="2568" spans="2:5" x14ac:dyDescent="0.25">
      <c r="B2568" s="51"/>
      <c r="C2568" s="51"/>
      <c r="D2568" s="49"/>
      <c r="E2568" s="49"/>
    </row>
    <row r="2569" spans="2:5" x14ac:dyDescent="0.25">
      <c r="B2569" s="51"/>
      <c r="C2569" s="51"/>
      <c r="D2569" s="49"/>
      <c r="E2569" s="49"/>
    </row>
    <row r="2570" spans="2:5" x14ac:dyDescent="0.25">
      <c r="B2570" s="51"/>
      <c r="C2570" s="51"/>
      <c r="D2570" s="49"/>
      <c r="E2570" s="49"/>
    </row>
    <row r="2571" spans="2:5" x14ac:dyDescent="0.25">
      <c r="B2571" s="51"/>
      <c r="C2571" s="51"/>
      <c r="D2571" s="49"/>
      <c r="E2571" s="49"/>
    </row>
    <row r="2572" spans="2:5" x14ac:dyDescent="0.25">
      <c r="B2572" s="51"/>
      <c r="C2572" s="51"/>
      <c r="D2572" s="49"/>
      <c r="E2572" s="49"/>
    </row>
    <row r="2573" spans="2:5" x14ac:dyDescent="0.25">
      <c r="B2573" s="51"/>
      <c r="C2573" s="51"/>
      <c r="D2573" s="49"/>
      <c r="E2573" s="49"/>
    </row>
    <row r="2574" spans="2:5" x14ac:dyDescent="0.25">
      <c r="B2574" s="51"/>
      <c r="C2574" s="51"/>
      <c r="D2574" s="49"/>
      <c r="E2574" s="49"/>
    </row>
    <row r="2575" spans="2:5" x14ac:dyDescent="0.25">
      <c r="B2575" s="51"/>
      <c r="C2575" s="51"/>
      <c r="D2575" s="49"/>
      <c r="E2575" s="49"/>
    </row>
    <row r="2576" spans="2:5" x14ac:dyDescent="0.25">
      <c r="B2576" s="51"/>
      <c r="C2576" s="51"/>
      <c r="D2576" s="49"/>
      <c r="E2576" s="49"/>
    </row>
    <row r="2577" spans="2:5" x14ac:dyDescent="0.25">
      <c r="B2577" s="51"/>
      <c r="C2577" s="51"/>
      <c r="D2577" s="49"/>
      <c r="E2577" s="49"/>
    </row>
    <row r="2578" spans="2:5" x14ac:dyDescent="0.25">
      <c r="B2578" s="51"/>
      <c r="C2578" s="51"/>
      <c r="D2578" s="49"/>
      <c r="E2578" s="49"/>
    </row>
    <row r="2579" spans="2:5" x14ac:dyDescent="0.25">
      <c r="B2579" s="51"/>
      <c r="C2579" s="51"/>
      <c r="D2579" s="49"/>
      <c r="E2579" s="49"/>
    </row>
    <row r="2580" spans="2:5" x14ac:dyDescent="0.25">
      <c r="B2580" s="51"/>
      <c r="C2580" s="51"/>
      <c r="D2580" s="49"/>
      <c r="E2580" s="49"/>
    </row>
    <row r="2581" spans="2:5" x14ac:dyDescent="0.25">
      <c r="B2581" s="51"/>
      <c r="C2581" s="51"/>
      <c r="D2581" s="49"/>
      <c r="E2581" s="49"/>
    </row>
    <row r="2582" spans="2:5" x14ac:dyDescent="0.25">
      <c r="B2582" s="51"/>
      <c r="C2582" s="51"/>
      <c r="D2582" s="49"/>
      <c r="E2582" s="49"/>
    </row>
    <row r="2583" spans="2:5" x14ac:dyDescent="0.25">
      <c r="B2583" s="51"/>
      <c r="C2583" s="51"/>
      <c r="D2583" s="49"/>
      <c r="E2583" s="49"/>
    </row>
    <row r="2584" spans="2:5" x14ac:dyDescent="0.25">
      <c r="B2584" s="51"/>
      <c r="C2584" s="51"/>
      <c r="D2584" s="49"/>
      <c r="E2584" s="49"/>
    </row>
    <row r="2585" spans="2:5" x14ac:dyDescent="0.25">
      <c r="B2585" s="51"/>
      <c r="C2585" s="51"/>
      <c r="D2585" s="49"/>
      <c r="E2585" s="49"/>
    </row>
    <row r="2586" spans="2:5" x14ac:dyDescent="0.25">
      <c r="B2586" s="51"/>
      <c r="C2586" s="51"/>
      <c r="D2586" s="49"/>
      <c r="E2586" s="49"/>
    </row>
    <row r="2587" spans="2:5" x14ac:dyDescent="0.25">
      <c r="B2587" s="51"/>
      <c r="C2587" s="51"/>
      <c r="D2587" s="49"/>
      <c r="E2587" s="49"/>
    </row>
    <row r="2588" spans="2:5" x14ac:dyDescent="0.25">
      <c r="B2588" s="51"/>
      <c r="C2588" s="51"/>
      <c r="D2588" s="49"/>
      <c r="E2588" s="49"/>
    </row>
    <row r="2589" spans="2:5" x14ac:dyDescent="0.25">
      <c r="B2589" s="51"/>
      <c r="C2589" s="51"/>
      <c r="D2589" s="49"/>
      <c r="E2589" s="49"/>
    </row>
    <row r="2590" spans="2:5" x14ac:dyDescent="0.25">
      <c r="B2590" s="51"/>
      <c r="C2590" s="51"/>
      <c r="D2590" s="49"/>
      <c r="E2590" s="49"/>
    </row>
    <row r="2591" spans="2:5" x14ac:dyDescent="0.25">
      <c r="B2591" s="51"/>
      <c r="C2591" s="51"/>
      <c r="D2591" s="49"/>
      <c r="E2591" s="49"/>
    </row>
    <row r="2592" spans="2:5" x14ac:dyDescent="0.25">
      <c r="B2592" s="51"/>
      <c r="C2592" s="51"/>
      <c r="D2592" s="49"/>
      <c r="E2592" s="49"/>
    </row>
    <row r="2593" spans="2:5" x14ac:dyDescent="0.25">
      <c r="B2593" s="51"/>
      <c r="C2593" s="51"/>
      <c r="D2593" s="49"/>
      <c r="E2593" s="49"/>
    </row>
    <row r="2594" spans="2:5" x14ac:dyDescent="0.25">
      <c r="B2594" s="51"/>
      <c r="C2594" s="51"/>
      <c r="D2594" s="49"/>
      <c r="E2594" s="49"/>
    </row>
    <row r="2595" spans="2:5" x14ac:dyDescent="0.25">
      <c r="B2595" s="51"/>
      <c r="C2595" s="51"/>
      <c r="D2595" s="49"/>
      <c r="E2595" s="49"/>
    </row>
    <row r="2596" spans="2:5" x14ac:dyDescent="0.25">
      <c r="B2596" s="51"/>
      <c r="C2596" s="51"/>
      <c r="D2596" s="49"/>
      <c r="E2596" s="49"/>
    </row>
    <row r="2597" spans="2:5" x14ac:dyDescent="0.25">
      <c r="B2597" s="51"/>
      <c r="C2597" s="51"/>
      <c r="D2597" s="49"/>
      <c r="E2597" s="49"/>
    </row>
    <row r="2598" spans="2:5" x14ac:dyDescent="0.25">
      <c r="B2598" s="51"/>
      <c r="C2598" s="51"/>
      <c r="D2598" s="49"/>
      <c r="E2598" s="49"/>
    </row>
    <row r="2599" spans="2:5" x14ac:dyDescent="0.25">
      <c r="B2599" s="51"/>
      <c r="C2599" s="51"/>
      <c r="D2599" s="49"/>
      <c r="E2599" s="49"/>
    </row>
    <row r="2600" spans="2:5" x14ac:dyDescent="0.25">
      <c r="B2600" s="51"/>
      <c r="C2600" s="51"/>
      <c r="D2600" s="49"/>
      <c r="E2600" s="49"/>
    </row>
    <row r="2601" spans="2:5" x14ac:dyDescent="0.25">
      <c r="B2601" s="51"/>
      <c r="C2601" s="51"/>
      <c r="D2601" s="49"/>
      <c r="E2601" s="49"/>
    </row>
    <row r="2602" spans="2:5" x14ac:dyDescent="0.25">
      <c r="B2602" s="51"/>
      <c r="C2602" s="51"/>
      <c r="D2602" s="49"/>
      <c r="E2602" s="49"/>
    </row>
    <row r="2603" spans="2:5" x14ac:dyDescent="0.25">
      <c r="B2603" s="51"/>
      <c r="C2603" s="51"/>
      <c r="D2603" s="49"/>
      <c r="E2603" s="49"/>
    </row>
    <row r="2604" spans="2:5" x14ac:dyDescent="0.25">
      <c r="B2604" s="51"/>
      <c r="C2604" s="51"/>
      <c r="D2604" s="49"/>
      <c r="E2604" s="49"/>
    </row>
    <row r="2605" spans="2:5" x14ac:dyDescent="0.25">
      <c r="B2605" s="51"/>
      <c r="C2605" s="51"/>
      <c r="D2605" s="49"/>
      <c r="E2605" s="49"/>
    </row>
    <row r="2606" spans="2:5" x14ac:dyDescent="0.25">
      <c r="B2606" s="51"/>
      <c r="C2606" s="51"/>
      <c r="D2606" s="49"/>
      <c r="E2606" s="49"/>
    </row>
    <row r="2607" spans="2:5" x14ac:dyDescent="0.25">
      <c r="B2607" s="51"/>
      <c r="C2607" s="51"/>
      <c r="D2607" s="49"/>
      <c r="E2607" s="49"/>
    </row>
    <row r="2608" spans="2:5" x14ac:dyDescent="0.25">
      <c r="B2608" s="51"/>
      <c r="C2608" s="51"/>
      <c r="D2608" s="49"/>
      <c r="E2608" s="49"/>
    </row>
    <row r="2609" spans="2:5" x14ac:dyDescent="0.25">
      <c r="B2609" s="51"/>
      <c r="C2609" s="51"/>
      <c r="D2609" s="49"/>
      <c r="E2609" s="49"/>
    </row>
    <row r="2610" spans="2:5" x14ac:dyDescent="0.25">
      <c r="B2610" s="51"/>
      <c r="C2610" s="51"/>
      <c r="D2610" s="49"/>
      <c r="E2610" s="49"/>
    </row>
    <row r="2611" spans="2:5" x14ac:dyDescent="0.25">
      <c r="B2611" s="51"/>
      <c r="C2611" s="51"/>
      <c r="D2611" s="49"/>
      <c r="E2611" s="49"/>
    </row>
    <row r="2612" spans="2:5" x14ac:dyDescent="0.25">
      <c r="B2612" s="51"/>
      <c r="C2612" s="51"/>
      <c r="D2612" s="49"/>
      <c r="E2612" s="49"/>
    </row>
    <row r="2613" spans="2:5" x14ac:dyDescent="0.25">
      <c r="B2613" s="51"/>
      <c r="C2613" s="51"/>
      <c r="D2613" s="49"/>
      <c r="E2613" s="49"/>
    </row>
    <row r="2614" spans="2:5" x14ac:dyDescent="0.25">
      <c r="B2614" s="51"/>
      <c r="C2614" s="51"/>
      <c r="D2614" s="49"/>
      <c r="E2614" s="49"/>
    </row>
    <row r="2615" spans="2:5" x14ac:dyDescent="0.25">
      <c r="B2615" s="51"/>
      <c r="C2615" s="51"/>
      <c r="D2615" s="49"/>
      <c r="E2615" s="49"/>
    </row>
    <row r="2616" spans="2:5" x14ac:dyDescent="0.25">
      <c r="B2616" s="51"/>
      <c r="C2616" s="51"/>
      <c r="D2616" s="49"/>
      <c r="E2616" s="49"/>
    </row>
    <row r="2617" spans="2:5" x14ac:dyDescent="0.25">
      <c r="B2617" s="51"/>
      <c r="C2617" s="51"/>
      <c r="D2617" s="49"/>
      <c r="E2617" s="49"/>
    </row>
    <row r="2618" spans="2:5" x14ac:dyDescent="0.25">
      <c r="B2618" s="51"/>
      <c r="C2618" s="51"/>
      <c r="D2618" s="49"/>
      <c r="E2618" s="49"/>
    </row>
    <row r="2619" spans="2:5" x14ac:dyDescent="0.25">
      <c r="B2619" s="51"/>
      <c r="C2619" s="51"/>
      <c r="D2619" s="49"/>
      <c r="E2619" s="49"/>
    </row>
    <row r="2620" spans="2:5" x14ac:dyDescent="0.25">
      <c r="B2620" s="51"/>
      <c r="C2620" s="51"/>
      <c r="D2620" s="49"/>
      <c r="E2620" s="49"/>
    </row>
    <row r="2621" spans="2:5" x14ac:dyDescent="0.25">
      <c r="B2621" s="51"/>
      <c r="C2621" s="51"/>
      <c r="D2621" s="49"/>
      <c r="E2621" s="49"/>
    </row>
    <row r="2622" spans="2:5" x14ac:dyDescent="0.25">
      <c r="B2622" s="51"/>
      <c r="C2622" s="51"/>
      <c r="D2622" s="49"/>
      <c r="E2622" s="49"/>
    </row>
    <row r="2623" spans="2:5" x14ac:dyDescent="0.25">
      <c r="B2623" s="51"/>
      <c r="C2623" s="51"/>
      <c r="D2623" s="49"/>
      <c r="E2623" s="49"/>
    </row>
    <row r="2624" spans="2:5" x14ac:dyDescent="0.25">
      <c r="B2624" s="51"/>
      <c r="C2624" s="51"/>
      <c r="D2624" s="49"/>
      <c r="E2624" s="49"/>
    </row>
    <row r="2625" spans="2:5" x14ac:dyDescent="0.25">
      <c r="B2625" s="51"/>
      <c r="C2625" s="51"/>
      <c r="D2625" s="49"/>
      <c r="E2625" s="49"/>
    </row>
    <row r="2626" spans="2:5" x14ac:dyDescent="0.25">
      <c r="B2626" s="51"/>
      <c r="C2626" s="51"/>
      <c r="D2626" s="49"/>
      <c r="E2626" s="49"/>
    </row>
    <row r="2627" spans="2:5" x14ac:dyDescent="0.25">
      <c r="B2627" s="51"/>
      <c r="C2627" s="51"/>
      <c r="D2627" s="49"/>
      <c r="E2627" s="49"/>
    </row>
    <row r="2628" spans="2:5" x14ac:dyDescent="0.25">
      <c r="B2628" s="51"/>
      <c r="C2628" s="51"/>
      <c r="D2628" s="49"/>
      <c r="E2628" s="49"/>
    </row>
    <row r="2629" spans="2:5" x14ac:dyDescent="0.25">
      <c r="B2629" s="51"/>
      <c r="C2629" s="51"/>
      <c r="D2629" s="49"/>
      <c r="E2629" s="49"/>
    </row>
    <row r="2630" spans="2:5" x14ac:dyDescent="0.25">
      <c r="B2630" s="51"/>
      <c r="C2630" s="51"/>
      <c r="D2630" s="49"/>
      <c r="E2630" s="49"/>
    </row>
    <row r="2631" spans="2:5" x14ac:dyDescent="0.25">
      <c r="B2631" s="51"/>
      <c r="C2631" s="51"/>
      <c r="D2631" s="49"/>
      <c r="E2631" s="49"/>
    </row>
    <row r="2632" spans="2:5" x14ac:dyDescent="0.25">
      <c r="B2632" s="51"/>
      <c r="C2632" s="51"/>
      <c r="D2632" s="49"/>
      <c r="E2632" s="49"/>
    </row>
    <row r="2633" spans="2:5" x14ac:dyDescent="0.25">
      <c r="B2633" s="51"/>
      <c r="C2633" s="51"/>
      <c r="D2633" s="49"/>
      <c r="E2633" s="49"/>
    </row>
    <row r="2634" spans="2:5" x14ac:dyDescent="0.25">
      <c r="B2634" s="51"/>
      <c r="C2634" s="51"/>
      <c r="D2634" s="49"/>
      <c r="E2634" s="49"/>
    </row>
    <row r="2635" spans="2:5" x14ac:dyDescent="0.25">
      <c r="B2635" s="51"/>
      <c r="C2635" s="51"/>
      <c r="D2635" s="49"/>
      <c r="E2635" s="49"/>
    </row>
    <row r="2636" spans="2:5" x14ac:dyDescent="0.25">
      <c r="B2636" s="51"/>
      <c r="C2636" s="51"/>
      <c r="D2636" s="49"/>
      <c r="E2636" s="49"/>
    </row>
    <row r="2637" spans="2:5" x14ac:dyDescent="0.25">
      <c r="B2637" s="51"/>
      <c r="C2637" s="51"/>
      <c r="D2637" s="49"/>
      <c r="E2637" s="49"/>
    </row>
    <row r="2638" spans="2:5" x14ac:dyDescent="0.25">
      <c r="B2638" s="51"/>
      <c r="C2638" s="51"/>
      <c r="D2638" s="49"/>
      <c r="E2638" s="49"/>
    </row>
    <row r="2639" spans="2:5" x14ac:dyDescent="0.25">
      <c r="B2639" s="51"/>
      <c r="C2639" s="51"/>
      <c r="D2639" s="49"/>
      <c r="E2639" s="49"/>
    </row>
    <row r="2640" spans="2:5" x14ac:dyDescent="0.25">
      <c r="B2640" s="51"/>
      <c r="C2640" s="51"/>
      <c r="D2640" s="49"/>
      <c r="E2640" s="49"/>
    </row>
    <row r="2641" spans="2:5" x14ac:dyDescent="0.25">
      <c r="B2641" s="51"/>
      <c r="C2641" s="51"/>
      <c r="D2641" s="49"/>
      <c r="E2641" s="49"/>
    </row>
    <row r="2642" spans="2:5" x14ac:dyDescent="0.25">
      <c r="B2642" s="51"/>
      <c r="C2642" s="51"/>
      <c r="D2642" s="49"/>
      <c r="E2642" s="49"/>
    </row>
    <row r="2643" spans="2:5" x14ac:dyDescent="0.25">
      <c r="B2643" s="51"/>
      <c r="C2643" s="51"/>
      <c r="D2643" s="49"/>
      <c r="E2643" s="49"/>
    </row>
    <row r="2644" spans="2:5" x14ac:dyDescent="0.25">
      <c r="B2644" s="51"/>
      <c r="C2644" s="51"/>
      <c r="D2644" s="49"/>
      <c r="E2644" s="49"/>
    </row>
    <row r="2645" spans="2:5" x14ac:dyDescent="0.25">
      <c r="B2645" s="51"/>
      <c r="C2645" s="51"/>
      <c r="D2645" s="49"/>
      <c r="E2645" s="49"/>
    </row>
    <row r="2646" spans="2:5" x14ac:dyDescent="0.25">
      <c r="B2646" s="51"/>
      <c r="C2646" s="51"/>
      <c r="D2646" s="49"/>
      <c r="E2646" s="49"/>
    </row>
    <row r="2647" spans="2:5" x14ac:dyDescent="0.25">
      <c r="B2647" s="51"/>
      <c r="C2647" s="51"/>
      <c r="D2647" s="49"/>
      <c r="E2647" s="49"/>
    </row>
    <row r="2648" spans="2:5" x14ac:dyDescent="0.25">
      <c r="B2648" s="51"/>
      <c r="C2648" s="51"/>
      <c r="D2648" s="49"/>
      <c r="E2648" s="49"/>
    </row>
    <row r="2649" spans="2:5" x14ac:dyDescent="0.25">
      <c r="B2649" s="51"/>
      <c r="C2649" s="51"/>
      <c r="D2649" s="49"/>
      <c r="E2649" s="49"/>
    </row>
    <row r="2650" spans="2:5" x14ac:dyDescent="0.25">
      <c r="B2650" s="51"/>
      <c r="C2650" s="51"/>
      <c r="D2650" s="49"/>
      <c r="E2650" s="49"/>
    </row>
    <row r="2651" spans="2:5" x14ac:dyDescent="0.25">
      <c r="B2651" s="51"/>
      <c r="C2651" s="51"/>
      <c r="D2651" s="49"/>
      <c r="E2651" s="49"/>
    </row>
    <row r="2652" spans="2:5" x14ac:dyDescent="0.25">
      <c r="B2652" s="51"/>
      <c r="C2652" s="51"/>
      <c r="D2652" s="49"/>
      <c r="E2652" s="49"/>
    </row>
    <row r="2653" spans="2:5" x14ac:dyDescent="0.25">
      <c r="B2653" s="51"/>
      <c r="C2653" s="51"/>
      <c r="D2653" s="49"/>
      <c r="E2653" s="49"/>
    </row>
    <row r="2654" spans="2:5" x14ac:dyDescent="0.25">
      <c r="B2654" s="51"/>
      <c r="C2654" s="51"/>
      <c r="D2654" s="49"/>
      <c r="E2654" s="49"/>
    </row>
    <row r="2655" spans="2:5" x14ac:dyDescent="0.25">
      <c r="B2655" s="51"/>
      <c r="C2655" s="51"/>
      <c r="D2655" s="49"/>
      <c r="E2655" s="49"/>
    </row>
    <row r="2656" spans="2:5" x14ac:dyDescent="0.25">
      <c r="B2656" s="51"/>
      <c r="C2656" s="51"/>
      <c r="D2656" s="49"/>
      <c r="E2656" s="49"/>
    </row>
    <row r="2657" spans="2:5" x14ac:dyDescent="0.25">
      <c r="B2657" s="51"/>
      <c r="C2657" s="51"/>
      <c r="D2657" s="49"/>
      <c r="E2657" s="49"/>
    </row>
    <row r="2658" spans="2:5" x14ac:dyDescent="0.25">
      <c r="B2658" s="51"/>
      <c r="C2658" s="51"/>
      <c r="D2658" s="49"/>
      <c r="E2658" s="49"/>
    </row>
    <row r="2659" spans="2:5" x14ac:dyDescent="0.25">
      <c r="B2659" s="51"/>
      <c r="C2659" s="51"/>
      <c r="D2659" s="49"/>
      <c r="E2659" s="49"/>
    </row>
    <row r="2660" spans="2:5" x14ac:dyDescent="0.25">
      <c r="B2660" s="51"/>
      <c r="C2660" s="51"/>
      <c r="D2660" s="49"/>
      <c r="E2660" s="49"/>
    </row>
    <row r="2661" spans="2:5" x14ac:dyDescent="0.25">
      <c r="B2661" s="51"/>
      <c r="C2661" s="51"/>
      <c r="D2661" s="49"/>
      <c r="E2661" s="49"/>
    </row>
    <row r="2662" spans="2:5" x14ac:dyDescent="0.25">
      <c r="B2662" s="51"/>
      <c r="C2662" s="51"/>
      <c r="D2662" s="49"/>
      <c r="E2662" s="49"/>
    </row>
    <row r="2663" spans="2:5" x14ac:dyDescent="0.25">
      <c r="B2663" s="51"/>
      <c r="C2663" s="51"/>
      <c r="D2663" s="49"/>
      <c r="E2663" s="49"/>
    </row>
    <row r="2664" spans="2:5" x14ac:dyDescent="0.25">
      <c r="B2664" s="51"/>
      <c r="C2664" s="51"/>
      <c r="D2664" s="49"/>
      <c r="E2664" s="49"/>
    </row>
    <row r="2665" spans="2:5" x14ac:dyDescent="0.25">
      <c r="B2665" s="51"/>
      <c r="C2665" s="51"/>
      <c r="D2665" s="49"/>
      <c r="E2665" s="49"/>
    </row>
    <row r="2666" spans="2:5" x14ac:dyDescent="0.25">
      <c r="B2666" s="51"/>
      <c r="C2666" s="51"/>
      <c r="D2666" s="49"/>
      <c r="E2666" s="49"/>
    </row>
    <row r="2667" spans="2:5" x14ac:dyDescent="0.25">
      <c r="B2667" s="51"/>
      <c r="C2667" s="51"/>
      <c r="D2667" s="49"/>
      <c r="E2667" s="49"/>
    </row>
    <row r="2668" spans="2:5" x14ac:dyDescent="0.25">
      <c r="B2668" s="51"/>
      <c r="C2668" s="51"/>
      <c r="D2668" s="49"/>
      <c r="E2668" s="49"/>
    </row>
    <row r="2669" spans="2:5" x14ac:dyDescent="0.25">
      <c r="B2669" s="51"/>
      <c r="C2669" s="51"/>
      <c r="D2669" s="49"/>
      <c r="E2669" s="49"/>
    </row>
    <row r="2670" spans="2:5" x14ac:dyDescent="0.25">
      <c r="B2670" s="51"/>
      <c r="C2670" s="51"/>
      <c r="D2670" s="49"/>
      <c r="E2670" s="49"/>
    </row>
    <row r="2671" spans="2:5" x14ac:dyDescent="0.25">
      <c r="B2671" s="51"/>
      <c r="C2671" s="51"/>
      <c r="D2671" s="49"/>
      <c r="E2671" s="49"/>
    </row>
    <row r="2672" spans="2:5" x14ac:dyDescent="0.25">
      <c r="B2672" s="51"/>
      <c r="C2672" s="51"/>
      <c r="D2672" s="49"/>
      <c r="E2672" s="49"/>
    </row>
    <row r="2673" spans="2:5" x14ac:dyDescent="0.25">
      <c r="B2673" s="51"/>
      <c r="C2673" s="51"/>
      <c r="D2673" s="49"/>
      <c r="E2673" s="49"/>
    </row>
    <row r="2674" spans="2:5" x14ac:dyDescent="0.25">
      <c r="B2674" s="51"/>
      <c r="C2674" s="51"/>
      <c r="D2674" s="49"/>
      <c r="E2674" s="49"/>
    </row>
    <row r="2675" spans="2:5" x14ac:dyDescent="0.25">
      <c r="B2675" s="51"/>
      <c r="C2675" s="51"/>
      <c r="D2675" s="49"/>
      <c r="E2675" s="49"/>
    </row>
    <row r="2676" spans="2:5" x14ac:dyDescent="0.25">
      <c r="B2676" s="51"/>
      <c r="C2676" s="51"/>
      <c r="D2676" s="49"/>
      <c r="E2676" s="49"/>
    </row>
    <row r="2677" spans="2:5" x14ac:dyDescent="0.25">
      <c r="B2677" s="51"/>
      <c r="C2677" s="51"/>
      <c r="D2677" s="49"/>
      <c r="E2677" s="49"/>
    </row>
    <row r="2678" spans="2:5" x14ac:dyDescent="0.25">
      <c r="B2678" s="51"/>
      <c r="C2678" s="51"/>
      <c r="D2678" s="49"/>
      <c r="E2678" s="49"/>
    </row>
    <row r="2679" spans="2:5" x14ac:dyDescent="0.25">
      <c r="B2679" s="51"/>
      <c r="C2679" s="51"/>
      <c r="D2679" s="49"/>
      <c r="E2679" s="49"/>
    </row>
    <row r="2680" spans="2:5" x14ac:dyDescent="0.25">
      <c r="B2680" s="51"/>
      <c r="C2680" s="51"/>
      <c r="D2680" s="49"/>
      <c r="E2680" s="49"/>
    </row>
    <row r="2681" spans="2:5" x14ac:dyDescent="0.25">
      <c r="B2681" s="51"/>
      <c r="C2681" s="51"/>
      <c r="D2681" s="49"/>
      <c r="E2681" s="49"/>
    </row>
    <row r="2682" spans="2:5" x14ac:dyDescent="0.25">
      <c r="B2682" s="51"/>
      <c r="C2682" s="51"/>
      <c r="D2682" s="49"/>
      <c r="E2682" s="49"/>
    </row>
    <row r="2683" spans="2:5" x14ac:dyDescent="0.25">
      <c r="B2683" s="51"/>
      <c r="C2683" s="51"/>
      <c r="D2683" s="49"/>
      <c r="E2683" s="49"/>
    </row>
    <row r="2684" spans="2:5" x14ac:dyDescent="0.25">
      <c r="B2684" s="51"/>
      <c r="C2684" s="51"/>
      <c r="D2684" s="49"/>
      <c r="E2684" s="49"/>
    </row>
    <row r="2685" spans="2:5" x14ac:dyDescent="0.25">
      <c r="B2685" s="51"/>
      <c r="C2685" s="51"/>
      <c r="D2685" s="49"/>
      <c r="E2685" s="49"/>
    </row>
    <row r="2686" spans="2:5" x14ac:dyDescent="0.25">
      <c r="B2686" s="51"/>
      <c r="C2686" s="51"/>
      <c r="D2686" s="49"/>
      <c r="E2686" s="49"/>
    </row>
    <row r="2687" spans="2:5" x14ac:dyDescent="0.25">
      <c r="B2687" s="51"/>
      <c r="C2687" s="51"/>
      <c r="D2687" s="49"/>
      <c r="E2687" s="49"/>
    </row>
    <row r="2688" spans="2:5" x14ac:dyDescent="0.25">
      <c r="B2688" s="51"/>
      <c r="C2688" s="51"/>
      <c r="D2688" s="49"/>
      <c r="E2688" s="49"/>
    </row>
    <row r="2689" spans="2:5" x14ac:dyDescent="0.25">
      <c r="B2689" s="51"/>
      <c r="C2689" s="51"/>
      <c r="D2689" s="49"/>
      <c r="E2689" s="49"/>
    </row>
    <row r="2690" spans="2:5" x14ac:dyDescent="0.25">
      <c r="B2690" s="51"/>
      <c r="C2690" s="51"/>
      <c r="D2690" s="49"/>
      <c r="E2690" s="49"/>
    </row>
    <row r="2691" spans="2:5" x14ac:dyDescent="0.25">
      <c r="B2691" s="51"/>
      <c r="C2691" s="51"/>
      <c r="D2691" s="49"/>
      <c r="E2691" s="49"/>
    </row>
    <row r="2692" spans="2:5" x14ac:dyDescent="0.25">
      <c r="B2692" s="51"/>
      <c r="C2692" s="51"/>
      <c r="D2692" s="49"/>
      <c r="E2692" s="49"/>
    </row>
    <row r="2693" spans="2:5" x14ac:dyDescent="0.25">
      <c r="B2693" s="51"/>
      <c r="C2693" s="51"/>
      <c r="D2693" s="49"/>
      <c r="E2693" s="49"/>
    </row>
    <row r="2694" spans="2:5" x14ac:dyDescent="0.25">
      <c r="B2694" s="51"/>
      <c r="C2694" s="51"/>
      <c r="D2694" s="49"/>
      <c r="E2694" s="49"/>
    </row>
    <row r="2695" spans="2:5" x14ac:dyDescent="0.25">
      <c r="B2695" s="51"/>
      <c r="C2695" s="51"/>
      <c r="D2695" s="49"/>
      <c r="E2695" s="49"/>
    </row>
    <row r="2696" spans="2:5" x14ac:dyDescent="0.25">
      <c r="B2696" s="51"/>
      <c r="C2696" s="51"/>
      <c r="D2696" s="49"/>
      <c r="E2696" s="49"/>
    </row>
    <row r="2697" spans="2:5" x14ac:dyDescent="0.25">
      <c r="B2697" s="51"/>
      <c r="C2697" s="51"/>
      <c r="D2697" s="49"/>
      <c r="E2697" s="49"/>
    </row>
    <row r="2698" spans="2:5" x14ac:dyDescent="0.25">
      <c r="B2698" s="51"/>
      <c r="C2698" s="51"/>
      <c r="D2698" s="49"/>
      <c r="E2698" s="49"/>
    </row>
    <row r="2699" spans="2:5" x14ac:dyDescent="0.25">
      <c r="B2699" s="51"/>
      <c r="C2699" s="51"/>
      <c r="D2699" s="49"/>
      <c r="E2699" s="49"/>
    </row>
    <row r="2700" spans="2:5" x14ac:dyDescent="0.25">
      <c r="B2700" s="51"/>
      <c r="C2700" s="51"/>
      <c r="D2700" s="49"/>
      <c r="E2700" s="49"/>
    </row>
    <row r="2701" spans="2:5" x14ac:dyDescent="0.25">
      <c r="B2701" s="51"/>
      <c r="C2701" s="51"/>
      <c r="D2701" s="49"/>
      <c r="E2701" s="49"/>
    </row>
    <row r="2702" spans="2:5" x14ac:dyDescent="0.25">
      <c r="B2702" s="51"/>
      <c r="C2702" s="51"/>
      <c r="D2702" s="49"/>
      <c r="E2702" s="49"/>
    </row>
    <row r="2703" spans="2:5" x14ac:dyDescent="0.25">
      <c r="B2703" s="51"/>
      <c r="C2703" s="51"/>
      <c r="D2703" s="49"/>
      <c r="E2703" s="49"/>
    </row>
    <row r="2704" spans="2:5" x14ac:dyDescent="0.25">
      <c r="B2704" s="51"/>
      <c r="C2704" s="51"/>
      <c r="D2704" s="49"/>
      <c r="E2704" s="49"/>
    </row>
    <row r="2705" spans="2:5" x14ac:dyDescent="0.25">
      <c r="B2705" s="51"/>
      <c r="C2705" s="51"/>
      <c r="D2705" s="49"/>
      <c r="E2705" s="49"/>
    </row>
    <row r="2706" spans="2:5" x14ac:dyDescent="0.25">
      <c r="B2706" s="51"/>
      <c r="C2706" s="51"/>
      <c r="D2706" s="49"/>
      <c r="E2706" s="49"/>
    </row>
    <row r="2707" spans="2:5" x14ac:dyDescent="0.25">
      <c r="B2707" s="51"/>
      <c r="C2707" s="51"/>
      <c r="D2707" s="49"/>
      <c r="E2707" s="49"/>
    </row>
    <row r="2708" spans="2:5" x14ac:dyDescent="0.25">
      <c r="B2708" s="51"/>
      <c r="C2708" s="51"/>
      <c r="D2708" s="49"/>
      <c r="E2708" s="49"/>
    </row>
    <row r="2709" spans="2:5" x14ac:dyDescent="0.25">
      <c r="B2709" s="51"/>
      <c r="C2709" s="51"/>
      <c r="D2709" s="49"/>
      <c r="E2709" s="49"/>
    </row>
    <row r="2710" spans="2:5" x14ac:dyDescent="0.25">
      <c r="B2710" s="51"/>
      <c r="C2710" s="51"/>
      <c r="D2710" s="49"/>
      <c r="E2710" s="49"/>
    </row>
    <row r="2711" spans="2:5" x14ac:dyDescent="0.25">
      <c r="B2711" s="51"/>
      <c r="C2711" s="51"/>
      <c r="D2711" s="49"/>
      <c r="E2711" s="49"/>
    </row>
    <row r="2712" spans="2:5" x14ac:dyDescent="0.25">
      <c r="B2712" s="51"/>
      <c r="C2712" s="51"/>
      <c r="D2712" s="49"/>
      <c r="E2712" s="49"/>
    </row>
    <row r="2713" spans="2:5" x14ac:dyDescent="0.25">
      <c r="B2713" s="51"/>
      <c r="C2713" s="51"/>
      <c r="D2713" s="49"/>
      <c r="E2713" s="49"/>
    </row>
    <row r="2714" spans="2:5" x14ac:dyDescent="0.25">
      <c r="B2714" s="51"/>
      <c r="C2714" s="51"/>
      <c r="D2714" s="49"/>
      <c r="E2714" s="49"/>
    </row>
    <row r="2715" spans="2:5" x14ac:dyDescent="0.25">
      <c r="B2715" s="51"/>
      <c r="C2715" s="51"/>
      <c r="D2715" s="49"/>
      <c r="E2715" s="49"/>
    </row>
    <row r="2716" spans="2:5" x14ac:dyDescent="0.25">
      <c r="B2716" s="51"/>
      <c r="C2716" s="51"/>
      <c r="D2716" s="49"/>
      <c r="E2716" s="49"/>
    </row>
    <row r="2717" spans="2:5" x14ac:dyDescent="0.25">
      <c r="B2717" s="51"/>
      <c r="C2717" s="51"/>
      <c r="D2717" s="49"/>
      <c r="E2717" s="49"/>
    </row>
    <row r="2718" spans="2:5" x14ac:dyDescent="0.25">
      <c r="B2718" s="51"/>
      <c r="C2718" s="51"/>
      <c r="D2718" s="49"/>
      <c r="E2718" s="49"/>
    </row>
    <row r="2719" spans="2:5" x14ac:dyDescent="0.25">
      <c r="B2719" s="51"/>
      <c r="C2719" s="51"/>
      <c r="D2719" s="49"/>
      <c r="E2719" s="49"/>
    </row>
    <row r="2720" spans="2:5" x14ac:dyDescent="0.25">
      <c r="B2720" s="51"/>
      <c r="C2720" s="51"/>
      <c r="D2720" s="49"/>
      <c r="E2720" s="49"/>
    </row>
    <row r="2721" spans="2:5" x14ac:dyDescent="0.25">
      <c r="B2721" s="51"/>
      <c r="C2721" s="51"/>
      <c r="D2721" s="49"/>
      <c r="E2721" s="49"/>
    </row>
    <row r="2722" spans="2:5" x14ac:dyDescent="0.25">
      <c r="B2722" s="51"/>
      <c r="C2722" s="51"/>
      <c r="D2722" s="49"/>
      <c r="E2722" s="49"/>
    </row>
    <row r="2723" spans="2:5" x14ac:dyDescent="0.25">
      <c r="B2723" s="51"/>
      <c r="C2723" s="51"/>
      <c r="D2723" s="49"/>
      <c r="E2723" s="49"/>
    </row>
    <row r="2724" spans="2:5" x14ac:dyDescent="0.25">
      <c r="B2724" s="51"/>
      <c r="C2724" s="51"/>
      <c r="D2724" s="49"/>
      <c r="E2724" s="49"/>
    </row>
    <row r="2725" spans="2:5" x14ac:dyDescent="0.25">
      <c r="B2725" s="51"/>
      <c r="C2725" s="51"/>
      <c r="D2725" s="49"/>
      <c r="E2725" s="49"/>
    </row>
    <row r="2726" spans="2:5" x14ac:dyDescent="0.25">
      <c r="B2726" s="51"/>
      <c r="C2726" s="51"/>
      <c r="D2726" s="49"/>
      <c r="E2726" s="49"/>
    </row>
    <row r="2727" spans="2:5" x14ac:dyDescent="0.25">
      <c r="B2727" s="51"/>
      <c r="C2727" s="51"/>
      <c r="D2727" s="49"/>
      <c r="E2727" s="49"/>
    </row>
    <row r="2728" spans="2:5" x14ac:dyDescent="0.25">
      <c r="B2728" s="51"/>
      <c r="C2728" s="51"/>
      <c r="D2728" s="49"/>
      <c r="E2728" s="49"/>
    </row>
    <row r="2729" spans="2:5" x14ac:dyDescent="0.25">
      <c r="B2729" s="51"/>
      <c r="C2729" s="51"/>
      <c r="D2729" s="49"/>
      <c r="E2729" s="49"/>
    </row>
    <row r="2730" spans="2:5" x14ac:dyDescent="0.25">
      <c r="B2730" s="51"/>
      <c r="C2730" s="51"/>
      <c r="D2730" s="49"/>
      <c r="E2730" s="49"/>
    </row>
    <row r="2731" spans="2:5" x14ac:dyDescent="0.25">
      <c r="B2731" s="51"/>
      <c r="C2731" s="51"/>
      <c r="D2731" s="49"/>
      <c r="E2731" s="49"/>
    </row>
    <row r="2732" spans="2:5" x14ac:dyDescent="0.25">
      <c r="B2732" s="51"/>
      <c r="C2732" s="51"/>
      <c r="D2732" s="49"/>
      <c r="E2732" s="49"/>
    </row>
    <row r="2733" spans="2:5" x14ac:dyDescent="0.25">
      <c r="B2733" s="51"/>
      <c r="C2733" s="51"/>
      <c r="D2733" s="49"/>
      <c r="E2733" s="49"/>
    </row>
    <row r="2734" spans="2:5" x14ac:dyDescent="0.25">
      <c r="B2734" s="51"/>
      <c r="C2734" s="51"/>
      <c r="D2734" s="49"/>
      <c r="E2734" s="49"/>
    </row>
    <row r="2735" spans="2:5" x14ac:dyDescent="0.25">
      <c r="B2735" s="51"/>
      <c r="C2735" s="51"/>
      <c r="D2735" s="49"/>
      <c r="E2735" s="49"/>
    </row>
    <row r="2736" spans="2:5" x14ac:dyDescent="0.25">
      <c r="B2736" s="51"/>
      <c r="C2736" s="51"/>
      <c r="D2736" s="49"/>
      <c r="E2736" s="49"/>
    </row>
    <row r="2737" spans="2:5" x14ac:dyDescent="0.25">
      <c r="B2737" s="51"/>
      <c r="C2737" s="51"/>
      <c r="D2737" s="49"/>
      <c r="E2737" s="49"/>
    </row>
    <row r="2738" spans="2:5" x14ac:dyDescent="0.25">
      <c r="B2738" s="51"/>
      <c r="C2738" s="51"/>
      <c r="D2738" s="49"/>
      <c r="E2738" s="49"/>
    </row>
    <row r="2739" spans="2:5" x14ac:dyDescent="0.25">
      <c r="B2739" s="51"/>
      <c r="C2739" s="51"/>
      <c r="D2739" s="49"/>
      <c r="E2739" s="49"/>
    </row>
    <row r="2740" spans="2:5" x14ac:dyDescent="0.25">
      <c r="B2740" s="51"/>
      <c r="C2740" s="51"/>
      <c r="D2740" s="49"/>
      <c r="E2740" s="49"/>
    </row>
    <row r="2741" spans="2:5" x14ac:dyDescent="0.25">
      <c r="B2741" s="51"/>
      <c r="C2741" s="51"/>
      <c r="D2741" s="49"/>
      <c r="E2741" s="49"/>
    </row>
    <row r="2742" spans="2:5" x14ac:dyDescent="0.25">
      <c r="B2742" s="51"/>
      <c r="C2742" s="51"/>
      <c r="D2742" s="49"/>
      <c r="E2742" s="49"/>
    </row>
    <row r="2743" spans="2:5" x14ac:dyDescent="0.25">
      <c r="B2743" s="51"/>
      <c r="C2743" s="51"/>
      <c r="D2743" s="49"/>
      <c r="E2743" s="49"/>
    </row>
    <row r="2744" spans="2:5" x14ac:dyDescent="0.25">
      <c r="B2744" s="51"/>
      <c r="C2744" s="51"/>
      <c r="D2744" s="49"/>
      <c r="E2744" s="49"/>
    </row>
    <row r="2745" spans="2:5" x14ac:dyDescent="0.25">
      <c r="B2745" s="51"/>
      <c r="C2745" s="51"/>
      <c r="D2745" s="49"/>
      <c r="E2745" s="49"/>
    </row>
    <row r="2746" spans="2:5" x14ac:dyDescent="0.25">
      <c r="B2746" s="51"/>
      <c r="C2746" s="51"/>
      <c r="D2746" s="49"/>
      <c r="E2746" s="49"/>
    </row>
    <row r="2747" spans="2:5" x14ac:dyDescent="0.25">
      <c r="B2747" s="51"/>
      <c r="C2747" s="51"/>
      <c r="D2747" s="49"/>
      <c r="E2747" s="49"/>
    </row>
    <row r="2748" spans="2:5" x14ac:dyDescent="0.25">
      <c r="B2748" s="51"/>
      <c r="C2748" s="51"/>
      <c r="D2748" s="49"/>
      <c r="E2748" s="49"/>
    </row>
    <row r="2749" spans="2:5" x14ac:dyDescent="0.25">
      <c r="B2749" s="51"/>
      <c r="C2749" s="51"/>
      <c r="D2749" s="49"/>
      <c r="E2749" s="49"/>
    </row>
    <row r="2750" spans="2:5" x14ac:dyDescent="0.25">
      <c r="B2750" s="51"/>
      <c r="C2750" s="51"/>
      <c r="D2750" s="49"/>
      <c r="E2750" s="49"/>
    </row>
    <row r="2751" spans="2:5" x14ac:dyDescent="0.25">
      <c r="B2751" s="51"/>
      <c r="C2751" s="51"/>
      <c r="D2751" s="49"/>
      <c r="E2751" s="49"/>
    </row>
    <row r="2752" spans="2:5" x14ac:dyDescent="0.25">
      <c r="B2752" s="51"/>
      <c r="C2752" s="51"/>
      <c r="D2752" s="49"/>
      <c r="E2752" s="49"/>
    </row>
    <row r="2753" spans="2:5" x14ac:dyDescent="0.25">
      <c r="B2753" s="51"/>
      <c r="C2753" s="51"/>
      <c r="D2753" s="49"/>
      <c r="E2753" s="49"/>
    </row>
    <row r="2754" spans="2:5" x14ac:dyDescent="0.25">
      <c r="B2754" s="51"/>
      <c r="C2754" s="51"/>
      <c r="D2754" s="49"/>
      <c r="E2754" s="49"/>
    </row>
    <row r="2755" spans="2:5" x14ac:dyDescent="0.25">
      <c r="B2755" s="51"/>
      <c r="C2755" s="51"/>
      <c r="D2755" s="49"/>
      <c r="E2755" s="49"/>
    </row>
    <row r="2756" spans="2:5" x14ac:dyDescent="0.25">
      <c r="B2756" s="51"/>
      <c r="C2756" s="51"/>
      <c r="D2756" s="49"/>
      <c r="E2756" s="49"/>
    </row>
    <row r="2757" spans="2:5" x14ac:dyDescent="0.25">
      <c r="B2757" s="51"/>
      <c r="C2757" s="51"/>
      <c r="D2757" s="49"/>
      <c r="E2757" s="49"/>
    </row>
    <row r="2758" spans="2:5" x14ac:dyDescent="0.25">
      <c r="B2758" s="51"/>
      <c r="C2758" s="51"/>
      <c r="D2758" s="49"/>
      <c r="E2758" s="49"/>
    </row>
    <row r="2759" spans="2:5" x14ac:dyDescent="0.25">
      <c r="B2759" s="51"/>
      <c r="C2759" s="51"/>
      <c r="D2759" s="49"/>
      <c r="E2759" s="49"/>
    </row>
    <row r="2760" spans="2:5" x14ac:dyDescent="0.25">
      <c r="B2760" s="51"/>
      <c r="C2760" s="51"/>
      <c r="D2760" s="49"/>
      <c r="E2760" s="49"/>
    </row>
    <row r="2761" spans="2:5" x14ac:dyDescent="0.25">
      <c r="B2761" s="51"/>
      <c r="C2761" s="51"/>
      <c r="D2761" s="49"/>
      <c r="E2761" s="49"/>
    </row>
    <row r="2762" spans="2:5" x14ac:dyDescent="0.25">
      <c r="B2762" s="51"/>
      <c r="C2762" s="51"/>
      <c r="D2762" s="49"/>
      <c r="E2762" s="49"/>
    </row>
    <row r="2763" spans="2:5" x14ac:dyDescent="0.25">
      <c r="B2763" s="51"/>
      <c r="C2763" s="51"/>
      <c r="D2763" s="49"/>
      <c r="E2763" s="49"/>
    </row>
    <row r="2764" spans="2:5" x14ac:dyDescent="0.25">
      <c r="B2764" s="51"/>
      <c r="C2764" s="51"/>
      <c r="D2764" s="49"/>
      <c r="E2764" s="49"/>
    </row>
    <row r="2765" spans="2:5" x14ac:dyDescent="0.25">
      <c r="B2765" s="51"/>
      <c r="C2765" s="51"/>
      <c r="D2765" s="49"/>
      <c r="E2765" s="49"/>
    </row>
    <row r="2766" spans="2:5" x14ac:dyDescent="0.25">
      <c r="B2766" s="51"/>
      <c r="C2766" s="51"/>
      <c r="D2766" s="49"/>
      <c r="E2766" s="49"/>
    </row>
    <row r="2767" spans="2:5" x14ac:dyDescent="0.25">
      <c r="B2767" s="51"/>
      <c r="C2767" s="51"/>
      <c r="D2767" s="49"/>
      <c r="E2767" s="49"/>
    </row>
    <row r="2768" spans="2:5" x14ac:dyDescent="0.25">
      <c r="B2768" s="51"/>
      <c r="C2768" s="51"/>
      <c r="D2768" s="49"/>
      <c r="E2768" s="49"/>
    </row>
    <row r="2769" spans="2:5" x14ac:dyDescent="0.25">
      <c r="B2769" s="51"/>
      <c r="C2769" s="51"/>
      <c r="D2769" s="49"/>
      <c r="E2769" s="49"/>
    </row>
    <row r="2770" spans="2:5" x14ac:dyDescent="0.25">
      <c r="B2770" s="51"/>
      <c r="C2770" s="51"/>
      <c r="D2770" s="49"/>
      <c r="E2770" s="49"/>
    </row>
    <row r="2771" spans="2:5" x14ac:dyDescent="0.25">
      <c r="B2771" s="51"/>
      <c r="C2771" s="51"/>
      <c r="D2771" s="49"/>
      <c r="E2771" s="49"/>
    </row>
    <row r="2772" spans="2:5" x14ac:dyDescent="0.25">
      <c r="B2772" s="51"/>
      <c r="C2772" s="51"/>
      <c r="D2772" s="49"/>
      <c r="E2772" s="49"/>
    </row>
    <row r="2773" spans="2:5" x14ac:dyDescent="0.25">
      <c r="B2773" s="51"/>
      <c r="C2773" s="51"/>
      <c r="D2773" s="49"/>
      <c r="E2773" s="49"/>
    </row>
    <row r="2774" spans="2:5" x14ac:dyDescent="0.25">
      <c r="B2774" s="51"/>
      <c r="C2774" s="51"/>
      <c r="D2774" s="49"/>
      <c r="E2774" s="49"/>
    </row>
    <row r="2775" spans="2:5" x14ac:dyDescent="0.25">
      <c r="B2775" s="51"/>
      <c r="C2775" s="51"/>
      <c r="D2775" s="49"/>
      <c r="E2775" s="49"/>
    </row>
    <row r="2776" spans="2:5" x14ac:dyDescent="0.25">
      <c r="B2776" s="51"/>
      <c r="C2776" s="51"/>
      <c r="D2776" s="49"/>
      <c r="E2776" s="49"/>
    </row>
    <row r="2777" spans="2:5" x14ac:dyDescent="0.25">
      <c r="B2777" s="51"/>
      <c r="C2777" s="51"/>
      <c r="D2777" s="49"/>
      <c r="E2777" s="49"/>
    </row>
    <row r="2778" spans="2:5" x14ac:dyDescent="0.25">
      <c r="B2778" s="51"/>
      <c r="C2778" s="51"/>
      <c r="D2778" s="49"/>
      <c r="E2778" s="49"/>
    </row>
    <row r="2779" spans="2:5" x14ac:dyDescent="0.25">
      <c r="B2779" s="51"/>
      <c r="C2779" s="51"/>
      <c r="D2779" s="49"/>
      <c r="E2779" s="49"/>
    </row>
    <row r="2780" spans="2:5" x14ac:dyDescent="0.25">
      <c r="B2780" s="51"/>
      <c r="C2780" s="51"/>
      <c r="D2780" s="49"/>
      <c r="E2780" s="49"/>
    </row>
    <row r="2781" spans="2:5" x14ac:dyDescent="0.25">
      <c r="B2781" s="51"/>
      <c r="C2781" s="51"/>
      <c r="D2781" s="49"/>
      <c r="E2781" s="49"/>
    </row>
    <row r="2782" spans="2:5" x14ac:dyDescent="0.25">
      <c r="B2782" s="51"/>
      <c r="C2782" s="51"/>
      <c r="D2782" s="49"/>
      <c r="E2782" s="49"/>
    </row>
    <row r="2783" spans="2:5" x14ac:dyDescent="0.25">
      <c r="B2783" s="51"/>
      <c r="C2783" s="51"/>
      <c r="D2783" s="49"/>
      <c r="E2783" s="49"/>
    </row>
    <row r="2784" spans="2:5" x14ac:dyDescent="0.25">
      <c r="B2784" s="51"/>
      <c r="C2784" s="51"/>
      <c r="D2784" s="49"/>
      <c r="E2784" s="49"/>
    </row>
    <row r="2785" spans="2:5" x14ac:dyDescent="0.25">
      <c r="B2785" s="51"/>
      <c r="C2785" s="51"/>
      <c r="D2785" s="49"/>
      <c r="E2785" s="49"/>
    </row>
    <row r="2786" spans="2:5" x14ac:dyDescent="0.25">
      <c r="B2786" s="51"/>
      <c r="C2786" s="51"/>
      <c r="D2786" s="49"/>
      <c r="E2786" s="49"/>
    </row>
    <row r="2787" spans="2:5" x14ac:dyDescent="0.25">
      <c r="B2787" s="51"/>
      <c r="C2787" s="51"/>
      <c r="D2787" s="49"/>
      <c r="E2787" s="49"/>
    </row>
    <row r="2788" spans="2:5" x14ac:dyDescent="0.25">
      <c r="B2788" s="51"/>
      <c r="C2788" s="51"/>
      <c r="D2788" s="49"/>
      <c r="E2788" s="49"/>
    </row>
    <row r="2789" spans="2:5" x14ac:dyDescent="0.25">
      <c r="B2789" s="51"/>
      <c r="C2789" s="51"/>
      <c r="D2789" s="49"/>
      <c r="E2789" s="49"/>
    </row>
    <row r="2790" spans="2:5" x14ac:dyDescent="0.25">
      <c r="B2790" s="51"/>
      <c r="C2790" s="51"/>
      <c r="D2790" s="49"/>
      <c r="E2790" s="49"/>
    </row>
    <row r="2791" spans="2:5" x14ac:dyDescent="0.25">
      <c r="B2791" s="51"/>
      <c r="C2791" s="51"/>
      <c r="D2791" s="49"/>
      <c r="E2791" s="49"/>
    </row>
    <row r="2792" spans="2:5" x14ac:dyDescent="0.25">
      <c r="B2792" s="51"/>
      <c r="C2792" s="51"/>
      <c r="D2792" s="49"/>
      <c r="E2792" s="49"/>
    </row>
    <row r="2793" spans="2:5" x14ac:dyDescent="0.25">
      <c r="B2793" s="51"/>
      <c r="C2793" s="51"/>
      <c r="D2793" s="49"/>
      <c r="E2793" s="49"/>
    </row>
    <row r="2794" spans="2:5" x14ac:dyDescent="0.25">
      <c r="B2794" s="51"/>
      <c r="C2794" s="51"/>
      <c r="D2794" s="49"/>
      <c r="E2794" s="49"/>
    </row>
    <row r="2795" spans="2:5" x14ac:dyDescent="0.25">
      <c r="B2795" s="51"/>
      <c r="C2795" s="51"/>
      <c r="D2795" s="49"/>
      <c r="E2795" s="49"/>
    </row>
    <row r="2796" spans="2:5" x14ac:dyDescent="0.25">
      <c r="B2796" s="51"/>
      <c r="C2796" s="51"/>
      <c r="D2796" s="49"/>
      <c r="E2796" s="49"/>
    </row>
    <row r="2797" spans="2:5" x14ac:dyDescent="0.25">
      <c r="B2797" s="51"/>
      <c r="C2797" s="51"/>
      <c r="D2797" s="49"/>
      <c r="E2797" s="49"/>
    </row>
    <row r="2798" spans="2:5" x14ac:dyDescent="0.25">
      <c r="B2798" s="51"/>
      <c r="C2798" s="51"/>
      <c r="D2798" s="49"/>
      <c r="E2798" s="49"/>
    </row>
    <row r="2799" spans="2:5" x14ac:dyDescent="0.25">
      <c r="B2799" s="51"/>
      <c r="C2799" s="51"/>
      <c r="D2799" s="49"/>
      <c r="E2799" s="49"/>
    </row>
    <row r="2800" spans="2:5" x14ac:dyDescent="0.25">
      <c r="B2800" s="51"/>
      <c r="C2800" s="51"/>
      <c r="D2800" s="49"/>
      <c r="E2800" s="49"/>
    </row>
    <row r="2801" spans="2:5" x14ac:dyDescent="0.25">
      <c r="B2801" s="51"/>
      <c r="C2801" s="51"/>
      <c r="D2801" s="49"/>
      <c r="E2801" s="49"/>
    </row>
    <row r="2802" spans="2:5" x14ac:dyDescent="0.25">
      <c r="B2802" s="51"/>
      <c r="C2802" s="51"/>
      <c r="D2802" s="49"/>
      <c r="E2802" s="49"/>
    </row>
    <row r="2803" spans="2:5" x14ac:dyDescent="0.25">
      <c r="B2803" s="51"/>
      <c r="C2803" s="51"/>
      <c r="D2803" s="49"/>
      <c r="E2803" s="49"/>
    </row>
    <row r="2804" spans="2:5" x14ac:dyDescent="0.25">
      <c r="B2804" s="51"/>
      <c r="C2804" s="51"/>
      <c r="D2804" s="49"/>
      <c r="E2804" s="49"/>
    </row>
    <row r="2805" spans="2:5" x14ac:dyDescent="0.25">
      <c r="B2805" s="51"/>
      <c r="C2805" s="51"/>
      <c r="D2805" s="49"/>
      <c r="E2805" s="49"/>
    </row>
    <row r="2806" spans="2:5" x14ac:dyDescent="0.25">
      <c r="B2806" s="51"/>
      <c r="C2806" s="51"/>
      <c r="D2806" s="49"/>
      <c r="E2806" s="49"/>
    </row>
    <row r="2807" spans="2:5" x14ac:dyDescent="0.25">
      <c r="B2807" s="51"/>
      <c r="C2807" s="51"/>
      <c r="D2807" s="49"/>
      <c r="E2807" s="49"/>
    </row>
    <row r="2808" spans="2:5" x14ac:dyDescent="0.25">
      <c r="B2808" s="51"/>
      <c r="C2808" s="51"/>
      <c r="D2808" s="49"/>
      <c r="E2808" s="49"/>
    </row>
    <row r="2809" spans="2:5" x14ac:dyDescent="0.25">
      <c r="B2809" s="51"/>
      <c r="C2809" s="51"/>
      <c r="D2809" s="49"/>
      <c r="E2809" s="49"/>
    </row>
    <row r="2810" spans="2:5" x14ac:dyDescent="0.25">
      <c r="B2810" s="51"/>
      <c r="C2810" s="51"/>
      <c r="D2810" s="49"/>
      <c r="E2810" s="49"/>
    </row>
    <row r="2811" spans="2:5" x14ac:dyDescent="0.25">
      <c r="B2811" s="51"/>
      <c r="C2811" s="51"/>
      <c r="D2811" s="49"/>
      <c r="E2811" s="49"/>
    </row>
    <row r="2812" spans="2:5" x14ac:dyDescent="0.25">
      <c r="B2812" s="51"/>
      <c r="C2812" s="51"/>
      <c r="D2812" s="49"/>
      <c r="E2812" s="49"/>
    </row>
    <row r="2813" spans="2:5" x14ac:dyDescent="0.25">
      <c r="B2813" s="51"/>
      <c r="C2813" s="51"/>
      <c r="D2813" s="49"/>
      <c r="E2813" s="49"/>
    </row>
    <row r="2814" spans="2:5" x14ac:dyDescent="0.25">
      <c r="B2814" s="51"/>
      <c r="C2814" s="51"/>
      <c r="D2814" s="49"/>
      <c r="E2814" s="49"/>
    </row>
    <row r="2815" spans="2:5" x14ac:dyDescent="0.25">
      <c r="B2815" s="51"/>
      <c r="C2815" s="51"/>
      <c r="D2815" s="49"/>
      <c r="E2815" s="49"/>
    </row>
    <row r="2816" spans="2:5" x14ac:dyDescent="0.25">
      <c r="B2816" s="51"/>
      <c r="C2816" s="51"/>
      <c r="D2816" s="49"/>
      <c r="E2816" s="49"/>
    </row>
    <row r="2817" spans="2:5" x14ac:dyDescent="0.25">
      <c r="B2817" s="51"/>
      <c r="C2817" s="51"/>
      <c r="D2817" s="49"/>
      <c r="E2817" s="49"/>
    </row>
    <row r="2818" spans="2:5" x14ac:dyDescent="0.25">
      <c r="B2818" s="51"/>
      <c r="C2818" s="51"/>
      <c r="D2818" s="49"/>
      <c r="E2818" s="49"/>
    </row>
    <row r="2819" spans="2:5" x14ac:dyDescent="0.25">
      <c r="B2819" s="51"/>
      <c r="C2819" s="51"/>
      <c r="D2819" s="49"/>
      <c r="E2819" s="49"/>
    </row>
    <row r="2820" spans="2:5" x14ac:dyDescent="0.25">
      <c r="B2820" s="51"/>
      <c r="C2820" s="51"/>
      <c r="D2820" s="49"/>
      <c r="E2820" s="49"/>
    </row>
    <row r="2821" spans="2:5" x14ac:dyDescent="0.25">
      <c r="B2821" s="51"/>
      <c r="C2821" s="51"/>
      <c r="D2821" s="49"/>
      <c r="E2821" s="49"/>
    </row>
    <row r="2822" spans="2:5" x14ac:dyDescent="0.25">
      <c r="B2822" s="51"/>
      <c r="C2822" s="51"/>
      <c r="D2822" s="49"/>
      <c r="E2822" s="49"/>
    </row>
    <row r="2823" spans="2:5" x14ac:dyDescent="0.25">
      <c r="B2823" s="51"/>
      <c r="C2823" s="51"/>
      <c r="D2823" s="49"/>
      <c r="E2823" s="49"/>
    </row>
    <row r="2824" spans="2:5" x14ac:dyDescent="0.25">
      <c r="B2824" s="51"/>
      <c r="C2824" s="51"/>
      <c r="D2824" s="49"/>
      <c r="E2824" s="49"/>
    </row>
    <row r="2825" spans="2:5" x14ac:dyDescent="0.25">
      <c r="B2825" s="51"/>
      <c r="C2825" s="51"/>
      <c r="D2825" s="49"/>
      <c r="E2825" s="49"/>
    </row>
    <row r="2826" spans="2:5" x14ac:dyDescent="0.25">
      <c r="B2826" s="51"/>
      <c r="C2826" s="51"/>
      <c r="D2826" s="49"/>
      <c r="E2826" s="49"/>
    </row>
    <row r="2827" spans="2:5" x14ac:dyDescent="0.25">
      <c r="B2827" s="51"/>
      <c r="C2827" s="51"/>
      <c r="D2827" s="49"/>
      <c r="E2827" s="49"/>
    </row>
    <row r="2828" spans="2:5" x14ac:dyDescent="0.25">
      <c r="B2828" s="51"/>
      <c r="C2828" s="51"/>
      <c r="D2828" s="49"/>
      <c r="E2828" s="49"/>
    </row>
    <row r="2829" spans="2:5" x14ac:dyDescent="0.25">
      <c r="B2829" s="51"/>
      <c r="C2829" s="51"/>
      <c r="D2829" s="49"/>
      <c r="E2829" s="49"/>
    </row>
    <row r="2830" spans="2:5" x14ac:dyDescent="0.25">
      <c r="B2830" s="51"/>
      <c r="C2830" s="51"/>
      <c r="D2830" s="49"/>
      <c r="E2830" s="49"/>
    </row>
    <row r="2831" spans="2:5" x14ac:dyDescent="0.25">
      <c r="B2831" s="51"/>
      <c r="C2831" s="51"/>
      <c r="D2831" s="49"/>
      <c r="E2831" s="49"/>
    </row>
    <row r="2832" spans="2:5" x14ac:dyDescent="0.25">
      <c r="B2832" s="51"/>
      <c r="C2832" s="51"/>
      <c r="D2832" s="49"/>
      <c r="E2832" s="49"/>
    </row>
    <row r="2833" spans="2:5" x14ac:dyDescent="0.25">
      <c r="B2833" s="51"/>
      <c r="C2833" s="51"/>
      <c r="D2833" s="49"/>
      <c r="E2833" s="49"/>
    </row>
    <row r="2834" spans="2:5" x14ac:dyDescent="0.25">
      <c r="B2834" s="51"/>
      <c r="C2834" s="51"/>
      <c r="D2834" s="49"/>
      <c r="E2834" s="49"/>
    </row>
    <row r="2835" spans="2:5" x14ac:dyDescent="0.25">
      <c r="B2835" s="51"/>
      <c r="C2835" s="51"/>
      <c r="D2835" s="49"/>
      <c r="E2835" s="49"/>
    </row>
    <row r="2836" spans="2:5" x14ac:dyDescent="0.25">
      <c r="B2836" s="51"/>
      <c r="C2836" s="51"/>
      <c r="D2836" s="49"/>
      <c r="E2836" s="49"/>
    </row>
    <row r="2837" spans="2:5" x14ac:dyDescent="0.25">
      <c r="B2837" s="51"/>
      <c r="C2837" s="51"/>
      <c r="D2837" s="49"/>
      <c r="E2837" s="49"/>
    </row>
    <row r="2838" spans="2:5" x14ac:dyDescent="0.25">
      <c r="B2838" s="51"/>
      <c r="C2838" s="51"/>
      <c r="D2838" s="49"/>
      <c r="E2838" s="49"/>
    </row>
    <row r="2839" spans="2:5" x14ac:dyDescent="0.25">
      <c r="B2839" s="51"/>
      <c r="C2839" s="51"/>
      <c r="D2839" s="49"/>
      <c r="E2839" s="49"/>
    </row>
    <row r="2840" spans="2:5" x14ac:dyDescent="0.25">
      <c r="B2840" s="51"/>
      <c r="C2840" s="51"/>
      <c r="D2840" s="49"/>
      <c r="E2840" s="49"/>
    </row>
    <row r="2841" spans="2:5" x14ac:dyDescent="0.25">
      <c r="B2841" s="51"/>
      <c r="C2841" s="51"/>
      <c r="D2841" s="49"/>
      <c r="E2841" s="49"/>
    </row>
    <row r="2842" spans="2:5" x14ac:dyDescent="0.25">
      <c r="B2842" s="51"/>
      <c r="C2842" s="51"/>
      <c r="D2842" s="49"/>
      <c r="E2842" s="49"/>
    </row>
    <row r="2843" spans="2:5" x14ac:dyDescent="0.25">
      <c r="B2843" s="51"/>
      <c r="C2843" s="51"/>
      <c r="D2843" s="49"/>
      <c r="E2843" s="49"/>
    </row>
    <row r="2844" spans="2:5" x14ac:dyDescent="0.25">
      <c r="B2844" s="51"/>
      <c r="C2844" s="51"/>
      <c r="D2844" s="49"/>
      <c r="E2844" s="49"/>
    </row>
    <row r="2845" spans="2:5" x14ac:dyDescent="0.25">
      <c r="B2845" s="51"/>
      <c r="C2845" s="51"/>
      <c r="D2845" s="49"/>
      <c r="E2845" s="49"/>
    </row>
    <row r="2846" spans="2:5" x14ac:dyDescent="0.25">
      <c r="B2846" s="51"/>
      <c r="C2846" s="51"/>
      <c r="D2846" s="49"/>
      <c r="E2846" s="49"/>
    </row>
    <row r="2847" spans="2:5" x14ac:dyDescent="0.25">
      <c r="B2847" s="51"/>
      <c r="C2847" s="51"/>
      <c r="D2847" s="49"/>
      <c r="E2847" s="49"/>
    </row>
    <row r="2848" spans="2:5" x14ac:dyDescent="0.25">
      <c r="B2848" s="51"/>
      <c r="C2848" s="51"/>
      <c r="D2848" s="49"/>
      <c r="E2848" s="49"/>
    </row>
    <row r="2849" spans="2:5" x14ac:dyDescent="0.25">
      <c r="B2849" s="51"/>
      <c r="C2849" s="51"/>
      <c r="D2849" s="49"/>
      <c r="E2849" s="49"/>
    </row>
    <row r="2850" spans="2:5" x14ac:dyDescent="0.25">
      <c r="B2850" s="51"/>
      <c r="C2850" s="51"/>
      <c r="D2850" s="49"/>
      <c r="E2850" s="49"/>
    </row>
    <row r="2851" spans="2:5" x14ac:dyDescent="0.25">
      <c r="B2851" s="51"/>
      <c r="C2851" s="51"/>
      <c r="D2851" s="49"/>
      <c r="E2851" s="49"/>
    </row>
    <row r="2852" spans="2:5" x14ac:dyDescent="0.25">
      <c r="B2852" s="51"/>
      <c r="C2852" s="51"/>
      <c r="D2852" s="49"/>
      <c r="E2852" s="49"/>
    </row>
    <row r="2853" spans="2:5" x14ac:dyDescent="0.25">
      <c r="B2853" s="51"/>
      <c r="C2853" s="51"/>
      <c r="D2853" s="49"/>
      <c r="E2853" s="49"/>
    </row>
    <row r="2854" spans="2:5" x14ac:dyDescent="0.25">
      <c r="B2854" s="51"/>
      <c r="C2854" s="51"/>
      <c r="D2854" s="49"/>
      <c r="E2854" s="49"/>
    </row>
    <row r="2855" spans="2:5" x14ac:dyDescent="0.25">
      <c r="B2855" s="51"/>
      <c r="C2855" s="51"/>
      <c r="D2855" s="49"/>
      <c r="E2855" s="49"/>
    </row>
    <row r="2856" spans="2:5" x14ac:dyDescent="0.25">
      <c r="B2856" s="51"/>
      <c r="C2856" s="51"/>
      <c r="D2856" s="49"/>
      <c r="E2856" s="49"/>
    </row>
    <row r="2857" spans="2:5" x14ac:dyDescent="0.25">
      <c r="B2857" s="51"/>
      <c r="C2857" s="51"/>
      <c r="D2857" s="49"/>
      <c r="E2857" s="49"/>
    </row>
    <row r="2858" spans="2:5" x14ac:dyDescent="0.25">
      <c r="B2858" s="51"/>
      <c r="C2858" s="51"/>
      <c r="D2858" s="49"/>
      <c r="E2858" s="49"/>
    </row>
    <row r="2859" spans="2:5" x14ac:dyDescent="0.25">
      <c r="B2859" s="51"/>
      <c r="C2859" s="51"/>
      <c r="D2859" s="49"/>
      <c r="E2859" s="49"/>
    </row>
    <row r="2860" spans="2:5" x14ac:dyDescent="0.25">
      <c r="B2860" s="51"/>
      <c r="C2860" s="51"/>
      <c r="D2860" s="49"/>
      <c r="E2860" s="49"/>
    </row>
    <row r="2861" spans="2:5" x14ac:dyDescent="0.25">
      <c r="B2861" s="51"/>
      <c r="C2861" s="51"/>
      <c r="D2861" s="49"/>
      <c r="E2861" s="49"/>
    </row>
    <row r="2862" spans="2:5" x14ac:dyDescent="0.25">
      <c r="B2862" s="51"/>
      <c r="C2862" s="51"/>
      <c r="D2862" s="49"/>
      <c r="E2862" s="49"/>
    </row>
    <row r="2863" spans="2:5" x14ac:dyDescent="0.25">
      <c r="B2863" s="51"/>
      <c r="C2863" s="51"/>
      <c r="D2863" s="49"/>
      <c r="E2863" s="49"/>
    </row>
    <row r="2864" spans="2:5" x14ac:dyDescent="0.25">
      <c r="B2864" s="51"/>
      <c r="C2864" s="51"/>
      <c r="D2864" s="49"/>
      <c r="E2864" s="49"/>
    </row>
    <row r="2865" spans="2:5" x14ac:dyDescent="0.25">
      <c r="B2865" s="51"/>
      <c r="C2865" s="51"/>
      <c r="D2865" s="49"/>
      <c r="E2865" s="49"/>
    </row>
    <row r="2866" spans="2:5" x14ac:dyDescent="0.25">
      <c r="B2866" s="51"/>
      <c r="C2866" s="51"/>
      <c r="D2866" s="49"/>
      <c r="E2866" s="49"/>
    </row>
    <row r="2867" spans="2:5" x14ac:dyDescent="0.25">
      <c r="B2867" s="51"/>
      <c r="C2867" s="51"/>
      <c r="D2867" s="49"/>
      <c r="E2867" s="49"/>
    </row>
    <row r="2868" spans="2:5" x14ac:dyDescent="0.25">
      <c r="B2868" s="51"/>
      <c r="C2868" s="51"/>
      <c r="D2868" s="49"/>
      <c r="E2868" s="49"/>
    </row>
    <row r="2869" spans="2:5" x14ac:dyDescent="0.25">
      <c r="B2869" s="51"/>
      <c r="C2869" s="51"/>
      <c r="D2869" s="49"/>
      <c r="E2869" s="49"/>
    </row>
    <row r="2870" spans="2:5" x14ac:dyDescent="0.25">
      <c r="B2870" s="51"/>
      <c r="C2870" s="51"/>
      <c r="D2870" s="49"/>
      <c r="E2870" s="49"/>
    </row>
    <row r="2871" spans="2:5" x14ac:dyDescent="0.25">
      <c r="B2871" s="51"/>
      <c r="C2871" s="51"/>
      <c r="D2871" s="49"/>
      <c r="E2871" s="49"/>
    </row>
    <row r="2872" spans="2:5" x14ac:dyDescent="0.25">
      <c r="B2872" s="51"/>
      <c r="C2872" s="51"/>
      <c r="D2872" s="49"/>
      <c r="E2872" s="49"/>
    </row>
    <row r="2873" spans="2:5" x14ac:dyDescent="0.25">
      <c r="B2873" s="51"/>
      <c r="C2873" s="51"/>
      <c r="D2873" s="49"/>
      <c r="E2873" s="49"/>
    </row>
    <row r="2874" spans="2:5" x14ac:dyDescent="0.25">
      <c r="B2874" s="51"/>
      <c r="C2874" s="51"/>
      <c r="D2874" s="49"/>
      <c r="E2874" s="49"/>
    </row>
    <row r="2875" spans="2:5" x14ac:dyDescent="0.25">
      <c r="B2875" s="51"/>
      <c r="C2875" s="51"/>
      <c r="D2875" s="49"/>
      <c r="E2875" s="49"/>
    </row>
    <row r="2876" spans="2:5" x14ac:dyDescent="0.25">
      <c r="B2876" s="51"/>
      <c r="C2876" s="51"/>
      <c r="D2876" s="49"/>
      <c r="E2876" s="49"/>
    </row>
    <row r="2877" spans="2:5" x14ac:dyDescent="0.25">
      <c r="B2877" s="51"/>
      <c r="C2877" s="51"/>
      <c r="D2877" s="49"/>
      <c r="E2877" s="49"/>
    </row>
    <row r="2878" spans="2:5" x14ac:dyDescent="0.25">
      <c r="B2878" s="51"/>
      <c r="C2878" s="51"/>
      <c r="D2878" s="49"/>
      <c r="E2878" s="49"/>
    </row>
    <row r="2879" spans="2:5" x14ac:dyDescent="0.25">
      <c r="B2879" s="51"/>
      <c r="C2879" s="51"/>
      <c r="D2879" s="49"/>
      <c r="E2879" s="49"/>
    </row>
    <row r="2880" spans="2:5" x14ac:dyDescent="0.25">
      <c r="B2880" s="51"/>
      <c r="C2880" s="51"/>
      <c r="D2880" s="49"/>
      <c r="E2880" s="49"/>
    </row>
    <row r="2881" spans="2:5" x14ac:dyDescent="0.25">
      <c r="B2881" s="51"/>
      <c r="C2881" s="51"/>
      <c r="D2881" s="49"/>
      <c r="E2881" s="49"/>
    </row>
    <row r="2882" spans="2:5" x14ac:dyDescent="0.25">
      <c r="B2882" s="51"/>
      <c r="C2882" s="51"/>
      <c r="D2882" s="49"/>
      <c r="E2882" s="49"/>
    </row>
    <row r="2883" spans="2:5" x14ac:dyDescent="0.25">
      <c r="B2883" s="51"/>
      <c r="C2883" s="51"/>
      <c r="D2883" s="49"/>
      <c r="E2883" s="49"/>
    </row>
    <row r="2884" spans="2:5" x14ac:dyDescent="0.25">
      <c r="B2884" s="51"/>
      <c r="C2884" s="51"/>
      <c r="D2884" s="49"/>
      <c r="E2884" s="49"/>
    </row>
    <row r="2885" spans="2:5" x14ac:dyDescent="0.25">
      <c r="B2885" s="51"/>
      <c r="C2885" s="51"/>
      <c r="D2885" s="49"/>
      <c r="E2885" s="49"/>
    </row>
    <row r="2886" spans="2:5" x14ac:dyDescent="0.25">
      <c r="B2886" s="51"/>
      <c r="C2886" s="51"/>
      <c r="D2886" s="49"/>
      <c r="E2886" s="49"/>
    </row>
    <row r="2887" spans="2:5" x14ac:dyDescent="0.25">
      <c r="B2887" s="51"/>
      <c r="C2887" s="51"/>
      <c r="D2887" s="49"/>
      <c r="E2887" s="49"/>
    </row>
    <row r="2888" spans="2:5" x14ac:dyDescent="0.25">
      <c r="B2888" s="51"/>
      <c r="C2888" s="51"/>
      <c r="D2888" s="49"/>
      <c r="E2888" s="49"/>
    </row>
    <row r="2889" spans="2:5" x14ac:dyDescent="0.25">
      <c r="B2889" s="51"/>
      <c r="C2889" s="51"/>
      <c r="D2889" s="49"/>
      <c r="E2889" s="49"/>
    </row>
    <row r="2890" spans="2:5" x14ac:dyDescent="0.25">
      <c r="B2890" s="51"/>
      <c r="C2890" s="51"/>
      <c r="D2890" s="49"/>
      <c r="E2890" s="49"/>
    </row>
    <row r="2891" spans="2:5" x14ac:dyDescent="0.25">
      <c r="B2891" s="51"/>
      <c r="C2891" s="51"/>
      <c r="D2891" s="49"/>
      <c r="E2891" s="49"/>
    </row>
    <row r="2892" spans="2:5" x14ac:dyDescent="0.25">
      <c r="B2892" s="51"/>
      <c r="C2892" s="51"/>
      <c r="D2892" s="49"/>
      <c r="E2892" s="49"/>
    </row>
    <row r="2893" spans="2:5" x14ac:dyDescent="0.25">
      <c r="B2893" s="51"/>
      <c r="C2893" s="51"/>
      <c r="D2893" s="49"/>
      <c r="E2893" s="49"/>
    </row>
    <row r="2894" spans="2:5" x14ac:dyDescent="0.25">
      <c r="B2894" s="51"/>
      <c r="C2894" s="51"/>
      <c r="D2894" s="49"/>
      <c r="E2894" s="49"/>
    </row>
    <row r="2895" spans="2:5" x14ac:dyDescent="0.25">
      <c r="B2895" s="51"/>
      <c r="C2895" s="51"/>
      <c r="D2895" s="49"/>
      <c r="E2895" s="49"/>
    </row>
    <row r="2896" spans="2:5" x14ac:dyDescent="0.25">
      <c r="B2896" s="51"/>
      <c r="C2896" s="51"/>
      <c r="D2896" s="49"/>
      <c r="E2896" s="49"/>
    </row>
    <row r="2897" spans="2:5" x14ac:dyDescent="0.25">
      <c r="B2897" s="51"/>
      <c r="C2897" s="51"/>
      <c r="D2897" s="49"/>
      <c r="E2897" s="49"/>
    </row>
    <row r="2898" spans="2:5" x14ac:dyDescent="0.25">
      <c r="B2898" s="51"/>
      <c r="C2898" s="51"/>
      <c r="D2898" s="49"/>
      <c r="E2898" s="49"/>
    </row>
    <row r="2899" spans="2:5" x14ac:dyDescent="0.25">
      <c r="B2899" s="51"/>
      <c r="C2899" s="51"/>
      <c r="D2899" s="49"/>
      <c r="E2899" s="49"/>
    </row>
    <row r="2900" spans="2:5" x14ac:dyDescent="0.25">
      <c r="B2900" s="51"/>
      <c r="C2900" s="51"/>
      <c r="D2900" s="49"/>
      <c r="E2900" s="49"/>
    </row>
    <row r="2901" spans="2:5" x14ac:dyDescent="0.25">
      <c r="B2901" s="51"/>
      <c r="C2901" s="51"/>
      <c r="D2901" s="49"/>
      <c r="E2901" s="49"/>
    </row>
    <row r="2902" spans="2:5" x14ac:dyDescent="0.25">
      <c r="B2902" s="51"/>
      <c r="C2902" s="51"/>
      <c r="D2902" s="49"/>
      <c r="E2902" s="49"/>
    </row>
    <row r="2903" spans="2:5" x14ac:dyDescent="0.25">
      <c r="B2903" s="51"/>
      <c r="C2903" s="51"/>
      <c r="D2903" s="49"/>
      <c r="E2903" s="49"/>
    </row>
    <row r="2904" spans="2:5" x14ac:dyDescent="0.25">
      <c r="B2904" s="51"/>
      <c r="C2904" s="51"/>
      <c r="D2904" s="49"/>
      <c r="E2904" s="49"/>
    </row>
    <row r="2905" spans="2:5" x14ac:dyDescent="0.25">
      <c r="B2905" s="51"/>
      <c r="C2905" s="51"/>
      <c r="D2905" s="49"/>
      <c r="E2905" s="49"/>
    </row>
    <row r="2906" spans="2:5" x14ac:dyDescent="0.25">
      <c r="B2906" s="51"/>
      <c r="C2906" s="51"/>
      <c r="D2906" s="49"/>
      <c r="E2906" s="49"/>
    </row>
    <row r="2907" spans="2:5" x14ac:dyDescent="0.25">
      <c r="B2907" s="51"/>
      <c r="C2907" s="51"/>
      <c r="D2907" s="49"/>
      <c r="E2907" s="49"/>
    </row>
    <row r="2908" spans="2:5" x14ac:dyDescent="0.25">
      <c r="B2908" s="51"/>
      <c r="C2908" s="51"/>
      <c r="D2908" s="49"/>
      <c r="E2908" s="49"/>
    </row>
    <row r="2909" spans="2:5" x14ac:dyDescent="0.25">
      <c r="B2909" s="51"/>
      <c r="C2909" s="51"/>
      <c r="D2909" s="49"/>
      <c r="E2909" s="49"/>
    </row>
    <row r="2910" spans="2:5" x14ac:dyDescent="0.25">
      <c r="B2910" s="51"/>
      <c r="C2910" s="51"/>
      <c r="D2910" s="49"/>
      <c r="E2910" s="49"/>
    </row>
    <row r="2911" spans="2:5" x14ac:dyDescent="0.25">
      <c r="B2911" s="51"/>
      <c r="C2911" s="51"/>
      <c r="D2911" s="49"/>
      <c r="E2911" s="49"/>
    </row>
    <row r="2912" spans="2:5" x14ac:dyDescent="0.25">
      <c r="B2912" s="51"/>
      <c r="C2912" s="51"/>
      <c r="D2912" s="49"/>
      <c r="E2912" s="49"/>
    </row>
    <row r="2913" spans="2:5" x14ac:dyDescent="0.25">
      <c r="B2913" s="51"/>
      <c r="C2913" s="51"/>
      <c r="D2913" s="49"/>
      <c r="E2913" s="49"/>
    </row>
    <row r="2914" spans="2:5" x14ac:dyDescent="0.25">
      <c r="B2914" s="51"/>
      <c r="C2914" s="51"/>
      <c r="D2914" s="49"/>
      <c r="E2914" s="49"/>
    </row>
    <row r="2915" spans="2:5" x14ac:dyDescent="0.25">
      <c r="B2915" s="51"/>
      <c r="C2915" s="51"/>
      <c r="D2915" s="49"/>
      <c r="E2915" s="49"/>
    </row>
    <row r="2916" spans="2:5" x14ac:dyDescent="0.25">
      <c r="B2916" s="51"/>
      <c r="C2916" s="51"/>
      <c r="D2916" s="49"/>
      <c r="E2916" s="49"/>
    </row>
    <row r="2917" spans="2:5" x14ac:dyDescent="0.25">
      <c r="B2917" s="51"/>
      <c r="C2917" s="51"/>
      <c r="D2917" s="49"/>
      <c r="E2917" s="49"/>
    </row>
    <row r="2918" spans="2:5" x14ac:dyDescent="0.25">
      <c r="B2918" s="51"/>
      <c r="C2918" s="51"/>
      <c r="D2918" s="49"/>
      <c r="E2918" s="49"/>
    </row>
    <row r="2919" spans="2:5" x14ac:dyDescent="0.25">
      <c r="B2919" s="51"/>
      <c r="C2919" s="51"/>
      <c r="D2919" s="49"/>
      <c r="E2919" s="49"/>
    </row>
    <row r="2920" spans="2:5" x14ac:dyDescent="0.25">
      <c r="B2920" s="51"/>
      <c r="C2920" s="51"/>
      <c r="D2920" s="49"/>
      <c r="E2920" s="49"/>
    </row>
    <row r="2921" spans="2:5" x14ac:dyDescent="0.25">
      <c r="B2921" s="51"/>
      <c r="C2921" s="51"/>
      <c r="D2921" s="49"/>
      <c r="E2921" s="49"/>
    </row>
    <row r="2922" spans="2:5" x14ac:dyDescent="0.25">
      <c r="B2922" s="51"/>
      <c r="C2922" s="51"/>
      <c r="D2922" s="49"/>
      <c r="E2922" s="49"/>
    </row>
    <row r="2923" spans="2:5" x14ac:dyDescent="0.25">
      <c r="B2923" s="51"/>
      <c r="C2923" s="51"/>
      <c r="D2923" s="49"/>
      <c r="E2923" s="49"/>
    </row>
    <row r="2924" spans="2:5" x14ac:dyDescent="0.25">
      <c r="B2924" s="51"/>
      <c r="C2924" s="51"/>
      <c r="D2924" s="49"/>
      <c r="E2924" s="49"/>
    </row>
    <row r="2925" spans="2:5" x14ac:dyDescent="0.25">
      <c r="B2925" s="51"/>
      <c r="C2925" s="51"/>
      <c r="D2925" s="49"/>
      <c r="E2925" s="49"/>
    </row>
    <row r="2926" spans="2:5" x14ac:dyDescent="0.25">
      <c r="B2926" s="51"/>
      <c r="C2926" s="51"/>
      <c r="D2926" s="49"/>
      <c r="E2926" s="49"/>
    </row>
    <row r="2927" spans="2:5" x14ac:dyDescent="0.25">
      <c r="B2927" s="51"/>
      <c r="C2927" s="51"/>
      <c r="D2927" s="49"/>
      <c r="E2927" s="49"/>
    </row>
    <row r="2928" spans="2:5" x14ac:dyDescent="0.25">
      <c r="B2928" s="51"/>
      <c r="C2928" s="51"/>
      <c r="D2928" s="49"/>
      <c r="E2928" s="49"/>
    </row>
    <row r="2929" spans="2:5" x14ac:dyDescent="0.25">
      <c r="B2929" s="51"/>
      <c r="C2929" s="51"/>
      <c r="D2929" s="49"/>
      <c r="E2929" s="49"/>
    </row>
    <row r="2930" spans="2:5" x14ac:dyDescent="0.25">
      <c r="B2930" s="51"/>
      <c r="C2930" s="51"/>
      <c r="D2930" s="49"/>
      <c r="E2930" s="49"/>
    </row>
    <row r="2931" spans="2:5" x14ac:dyDescent="0.25">
      <c r="B2931" s="51"/>
      <c r="C2931" s="51"/>
      <c r="D2931" s="49"/>
      <c r="E2931" s="49"/>
    </row>
    <row r="2932" spans="2:5" x14ac:dyDescent="0.25">
      <c r="B2932" s="51"/>
      <c r="C2932" s="51"/>
      <c r="D2932" s="49"/>
      <c r="E2932" s="49"/>
    </row>
    <row r="2933" spans="2:5" x14ac:dyDescent="0.25">
      <c r="B2933" s="51"/>
      <c r="C2933" s="51"/>
      <c r="D2933" s="49"/>
      <c r="E2933" s="49"/>
    </row>
    <row r="2934" spans="2:5" x14ac:dyDescent="0.25">
      <c r="B2934" s="51"/>
      <c r="C2934" s="51"/>
      <c r="D2934" s="49"/>
      <c r="E2934" s="49"/>
    </row>
    <row r="2935" spans="2:5" x14ac:dyDescent="0.25">
      <c r="B2935" s="51"/>
      <c r="C2935" s="51"/>
      <c r="D2935" s="49"/>
      <c r="E2935" s="49"/>
    </row>
    <row r="2936" spans="2:5" x14ac:dyDescent="0.25">
      <c r="B2936" s="51"/>
      <c r="C2936" s="51"/>
      <c r="D2936" s="49"/>
      <c r="E2936" s="49"/>
    </row>
    <row r="2937" spans="2:5" x14ac:dyDescent="0.25">
      <c r="B2937" s="51"/>
      <c r="C2937" s="51"/>
      <c r="D2937" s="49"/>
      <c r="E2937" s="49"/>
    </row>
    <row r="2938" spans="2:5" x14ac:dyDescent="0.25">
      <c r="B2938" s="51"/>
      <c r="C2938" s="51"/>
      <c r="D2938" s="49"/>
      <c r="E2938" s="49"/>
    </row>
    <row r="2939" spans="2:5" x14ac:dyDescent="0.25">
      <c r="B2939" s="51"/>
      <c r="C2939" s="51"/>
      <c r="D2939" s="49"/>
      <c r="E2939" s="49"/>
    </row>
    <row r="2940" spans="2:5" x14ac:dyDescent="0.25">
      <c r="B2940" s="51"/>
      <c r="C2940" s="51"/>
      <c r="D2940" s="49"/>
      <c r="E2940" s="49"/>
    </row>
    <row r="2941" spans="2:5" x14ac:dyDescent="0.25">
      <c r="B2941" s="51"/>
      <c r="C2941" s="51"/>
      <c r="D2941" s="49"/>
      <c r="E2941" s="49"/>
    </row>
    <row r="2942" spans="2:5" x14ac:dyDescent="0.25">
      <c r="B2942" s="51"/>
      <c r="C2942" s="51"/>
      <c r="D2942" s="49"/>
      <c r="E2942" s="49"/>
    </row>
    <row r="2943" spans="2:5" x14ac:dyDescent="0.25">
      <c r="B2943" s="51"/>
      <c r="C2943" s="51"/>
      <c r="D2943" s="49"/>
      <c r="E2943" s="49"/>
    </row>
    <row r="2944" spans="2:5" x14ac:dyDescent="0.25">
      <c r="B2944" s="51"/>
      <c r="C2944" s="51"/>
      <c r="D2944" s="49"/>
      <c r="E2944" s="49"/>
    </row>
    <row r="2945" spans="2:5" x14ac:dyDescent="0.25">
      <c r="B2945" s="51"/>
      <c r="C2945" s="51"/>
      <c r="D2945" s="49"/>
      <c r="E2945" s="49"/>
    </row>
    <row r="2946" spans="2:5" x14ac:dyDescent="0.25">
      <c r="B2946" s="51"/>
      <c r="C2946" s="51"/>
      <c r="D2946" s="49"/>
      <c r="E2946" s="49"/>
    </row>
    <row r="2947" spans="2:5" x14ac:dyDescent="0.25">
      <c r="B2947" s="51"/>
      <c r="C2947" s="51"/>
      <c r="D2947" s="49"/>
      <c r="E2947" s="49"/>
    </row>
    <row r="2948" spans="2:5" x14ac:dyDescent="0.25">
      <c r="B2948" s="51"/>
      <c r="C2948" s="51"/>
      <c r="D2948" s="49"/>
      <c r="E2948" s="49"/>
    </row>
    <row r="2949" spans="2:5" x14ac:dyDescent="0.25">
      <c r="B2949" s="51"/>
      <c r="C2949" s="51"/>
      <c r="D2949" s="49"/>
      <c r="E2949" s="49"/>
    </row>
    <row r="2950" spans="2:5" x14ac:dyDescent="0.25">
      <c r="B2950" s="51"/>
      <c r="C2950" s="51"/>
      <c r="D2950" s="49"/>
      <c r="E2950" s="49"/>
    </row>
    <row r="2951" spans="2:5" x14ac:dyDescent="0.25">
      <c r="B2951" s="51"/>
      <c r="C2951" s="51"/>
      <c r="D2951" s="49"/>
      <c r="E2951" s="49"/>
    </row>
    <row r="2952" spans="2:5" x14ac:dyDescent="0.25">
      <c r="B2952" s="51"/>
      <c r="C2952" s="51"/>
      <c r="D2952" s="49"/>
      <c r="E2952" s="49"/>
    </row>
    <row r="2953" spans="2:5" x14ac:dyDescent="0.25">
      <c r="B2953" s="51"/>
      <c r="C2953" s="51"/>
      <c r="D2953" s="49"/>
      <c r="E2953" s="49"/>
    </row>
    <row r="2954" spans="2:5" x14ac:dyDescent="0.25">
      <c r="B2954" s="51"/>
      <c r="C2954" s="51"/>
      <c r="D2954" s="49"/>
      <c r="E2954" s="49"/>
    </row>
    <row r="2955" spans="2:5" x14ac:dyDescent="0.25">
      <c r="B2955" s="51"/>
      <c r="C2955" s="51"/>
      <c r="D2955" s="49"/>
      <c r="E2955" s="49"/>
    </row>
    <row r="2956" spans="2:5" x14ac:dyDescent="0.25">
      <c r="B2956" s="51"/>
      <c r="C2956" s="51"/>
      <c r="D2956" s="49"/>
      <c r="E2956" s="49"/>
    </row>
    <row r="2957" spans="2:5" x14ac:dyDescent="0.25">
      <c r="B2957" s="51"/>
      <c r="C2957" s="51"/>
      <c r="D2957" s="49"/>
      <c r="E2957" s="49"/>
    </row>
    <row r="2958" spans="2:5" x14ac:dyDescent="0.25">
      <c r="B2958" s="51"/>
      <c r="C2958" s="51"/>
      <c r="D2958" s="49"/>
      <c r="E2958" s="49"/>
    </row>
    <row r="2959" spans="2:5" x14ac:dyDescent="0.25">
      <c r="B2959" s="51"/>
      <c r="C2959" s="51"/>
      <c r="D2959" s="49"/>
      <c r="E2959" s="49"/>
    </row>
    <row r="2960" spans="2:5" x14ac:dyDescent="0.25">
      <c r="B2960" s="51"/>
      <c r="C2960" s="51"/>
      <c r="D2960" s="49"/>
      <c r="E2960" s="49"/>
    </row>
    <row r="2961" spans="2:5" x14ac:dyDescent="0.25">
      <c r="B2961" s="51"/>
      <c r="C2961" s="51"/>
      <c r="D2961" s="49"/>
      <c r="E2961" s="49"/>
    </row>
    <row r="2962" spans="2:5" x14ac:dyDescent="0.25">
      <c r="B2962" s="51"/>
      <c r="C2962" s="51"/>
      <c r="D2962" s="49"/>
      <c r="E2962" s="49"/>
    </row>
    <row r="2963" spans="2:5" x14ac:dyDescent="0.25">
      <c r="B2963" s="51"/>
      <c r="C2963" s="51"/>
      <c r="D2963" s="49"/>
      <c r="E2963" s="49"/>
    </row>
    <row r="2964" spans="2:5" x14ac:dyDescent="0.25">
      <c r="B2964" s="51"/>
      <c r="C2964" s="51"/>
      <c r="D2964" s="49"/>
      <c r="E2964" s="49"/>
    </row>
    <row r="2965" spans="2:5" x14ac:dyDescent="0.25">
      <c r="B2965" s="51"/>
      <c r="C2965" s="51"/>
      <c r="D2965" s="49"/>
      <c r="E2965" s="49"/>
    </row>
    <row r="2966" spans="2:5" x14ac:dyDescent="0.25">
      <c r="B2966" s="51"/>
      <c r="C2966" s="51"/>
      <c r="D2966" s="49"/>
      <c r="E2966" s="49"/>
    </row>
    <row r="2967" spans="2:5" x14ac:dyDescent="0.25">
      <c r="B2967" s="51"/>
      <c r="C2967" s="51"/>
      <c r="D2967" s="49"/>
      <c r="E2967" s="49"/>
    </row>
    <row r="2968" spans="2:5" x14ac:dyDescent="0.25">
      <c r="B2968" s="51"/>
      <c r="C2968" s="51"/>
      <c r="D2968" s="49"/>
      <c r="E2968" s="49"/>
    </row>
    <row r="2969" spans="2:5" x14ac:dyDescent="0.25">
      <c r="B2969" s="51"/>
      <c r="C2969" s="51"/>
      <c r="D2969" s="49"/>
      <c r="E2969" s="49"/>
    </row>
    <row r="2970" spans="2:5" x14ac:dyDescent="0.25">
      <c r="B2970" s="51"/>
      <c r="C2970" s="51"/>
      <c r="D2970" s="49"/>
      <c r="E2970" s="49"/>
    </row>
    <row r="2971" spans="2:5" x14ac:dyDescent="0.25">
      <c r="B2971" s="51"/>
      <c r="C2971" s="51"/>
      <c r="D2971" s="49"/>
      <c r="E2971" s="49"/>
    </row>
    <row r="2972" spans="2:5" x14ac:dyDescent="0.25">
      <c r="B2972" s="51"/>
      <c r="C2972" s="51"/>
      <c r="D2972" s="49"/>
      <c r="E2972" s="49"/>
    </row>
    <row r="2973" spans="2:5" x14ac:dyDescent="0.25">
      <c r="B2973" s="51"/>
      <c r="C2973" s="51"/>
      <c r="D2973" s="49"/>
      <c r="E2973" s="49"/>
    </row>
    <row r="2974" spans="2:5" x14ac:dyDescent="0.25">
      <c r="B2974" s="51"/>
      <c r="C2974" s="51"/>
      <c r="D2974" s="49"/>
      <c r="E2974" s="49"/>
    </row>
    <row r="2975" spans="2:5" x14ac:dyDescent="0.25">
      <c r="B2975" s="51"/>
      <c r="C2975" s="51"/>
      <c r="D2975" s="49"/>
      <c r="E2975" s="49"/>
    </row>
    <row r="2976" spans="2:5" x14ac:dyDescent="0.25">
      <c r="B2976" s="51"/>
      <c r="C2976" s="51"/>
      <c r="D2976" s="49"/>
      <c r="E2976" s="49"/>
    </row>
    <row r="2977" spans="2:5" x14ac:dyDescent="0.25">
      <c r="B2977" s="51"/>
      <c r="C2977" s="51"/>
      <c r="D2977" s="49"/>
      <c r="E2977" s="49"/>
    </row>
    <row r="2978" spans="2:5" x14ac:dyDescent="0.25">
      <c r="B2978" s="51"/>
      <c r="C2978" s="51"/>
      <c r="D2978" s="49"/>
      <c r="E2978" s="49"/>
    </row>
    <row r="2979" spans="2:5" x14ac:dyDescent="0.25">
      <c r="B2979" s="51"/>
      <c r="C2979" s="51"/>
      <c r="D2979" s="49"/>
      <c r="E2979" s="49"/>
    </row>
    <row r="2980" spans="2:5" x14ac:dyDescent="0.25">
      <c r="B2980" s="51"/>
      <c r="C2980" s="51"/>
      <c r="D2980" s="49"/>
      <c r="E2980" s="49"/>
    </row>
    <row r="2981" spans="2:5" x14ac:dyDescent="0.25">
      <c r="B2981" s="51"/>
      <c r="C2981" s="51"/>
      <c r="D2981" s="49"/>
      <c r="E2981" s="49"/>
    </row>
    <row r="2982" spans="2:5" x14ac:dyDescent="0.25">
      <c r="B2982" s="51"/>
      <c r="C2982" s="51"/>
      <c r="D2982" s="49"/>
      <c r="E2982" s="49"/>
    </row>
    <row r="2983" spans="2:5" x14ac:dyDescent="0.25">
      <c r="B2983" s="51"/>
      <c r="C2983" s="51"/>
      <c r="D2983" s="49"/>
      <c r="E2983" s="49"/>
    </row>
    <row r="2984" spans="2:5" x14ac:dyDescent="0.25">
      <c r="B2984" s="51"/>
      <c r="C2984" s="51"/>
      <c r="D2984" s="49"/>
      <c r="E2984" s="49"/>
    </row>
    <row r="2985" spans="2:5" x14ac:dyDescent="0.25">
      <c r="B2985" s="51"/>
      <c r="C2985" s="51"/>
      <c r="D2985" s="49"/>
      <c r="E2985" s="49"/>
    </row>
    <row r="2986" spans="2:5" x14ac:dyDescent="0.25">
      <c r="B2986" s="51"/>
      <c r="C2986" s="51"/>
      <c r="D2986" s="49"/>
      <c r="E2986" s="49"/>
    </row>
    <row r="2987" spans="2:5" x14ac:dyDescent="0.25">
      <c r="B2987" s="51"/>
      <c r="C2987" s="51"/>
      <c r="D2987" s="49"/>
      <c r="E2987" s="49"/>
    </row>
    <row r="2988" spans="2:5" x14ac:dyDescent="0.25">
      <c r="B2988" s="51"/>
      <c r="C2988" s="51"/>
      <c r="D2988" s="49"/>
      <c r="E2988" s="49"/>
    </row>
    <row r="2989" spans="2:5" x14ac:dyDescent="0.25">
      <c r="B2989" s="51"/>
      <c r="C2989" s="51"/>
      <c r="D2989" s="49"/>
      <c r="E2989" s="49"/>
    </row>
    <row r="2990" spans="2:5" x14ac:dyDescent="0.25">
      <c r="B2990" s="51"/>
      <c r="C2990" s="51"/>
      <c r="D2990" s="49"/>
      <c r="E2990" s="49"/>
    </row>
    <row r="2991" spans="2:5" x14ac:dyDescent="0.25">
      <c r="B2991" s="51"/>
      <c r="C2991" s="51"/>
      <c r="D2991" s="49"/>
      <c r="E2991" s="49"/>
    </row>
    <row r="2992" spans="2:5" x14ac:dyDescent="0.25">
      <c r="B2992" s="51"/>
      <c r="C2992" s="51"/>
      <c r="D2992" s="49"/>
      <c r="E2992" s="49"/>
    </row>
    <row r="2993" spans="2:5" x14ac:dyDescent="0.25">
      <c r="B2993" s="51"/>
      <c r="C2993" s="51"/>
      <c r="D2993" s="49"/>
      <c r="E2993" s="49"/>
    </row>
    <row r="2994" spans="2:5" x14ac:dyDescent="0.25">
      <c r="B2994" s="51"/>
      <c r="C2994" s="51"/>
      <c r="D2994" s="49"/>
      <c r="E2994" s="49"/>
    </row>
    <row r="2995" spans="2:5" x14ac:dyDescent="0.25">
      <c r="B2995" s="51"/>
      <c r="C2995" s="51"/>
      <c r="D2995" s="49"/>
      <c r="E2995" s="49"/>
    </row>
    <row r="2996" spans="2:5" x14ac:dyDescent="0.25">
      <c r="B2996" s="51"/>
      <c r="C2996" s="51"/>
      <c r="D2996" s="49"/>
      <c r="E2996" s="49"/>
    </row>
    <row r="2997" spans="2:5" x14ac:dyDescent="0.25">
      <c r="B2997" s="51"/>
      <c r="C2997" s="51"/>
      <c r="D2997" s="49"/>
      <c r="E2997" s="49"/>
    </row>
    <row r="2998" spans="2:5" x14ac:dyDescent="0.25">
      <c r="B2998" s="51"/>
      <c r="C2998" s="51"/>
      <c r="D2998" s="49"/>
      <c r="E2998" s="49"/>
    </row>
    <row r="2999" spans="2:5" x14ac:dyDescent="0.25">
      <c r="B2999" s="51"/>
      <c r="C2999" s="51"/>
      <c r="D2999" s="49"/>
      <c r="E2999" s="49"/>
    </row>
    <row r="3000" spans="2:5" x14ac:dyDescent="0.25">
      <c r="B3000" s="51"/>
      <c r="C3000" s="51"/>
      <c r="D3000" s="49"/>
      <c r="E3000" s="49"/>
    </row>
    <row r="3001" spans="2:5" x14ac:dyDescent="0.25">
      <c r="B3001" s="51"/>
      <c r="C3001" s="51"/>
      <c r="D3001" s="49"/>
      <c r="E3001" s="49"/>
    </row>
    <row r="3002" spans="2:5" x14ac:dyDescent="0.25">
      <c r="B3002" s="51"/>
      <c r="C3002" s="51"/>
      <c r="D3002" s="49"/>
      <c r="E3002" s="49"/>
    </row>
    <row r="3003" spans="2:5" x14ac:dyDescent="0.25">
      <c r="B3003" s="51"/>
      <c r="C3003" s="51"/>
      <c r="D3003" s="49"/>
      <c r="E3003" s="49"/>
    </row>
    <row r="3004" spans="2:5" x14ac:dyDescent="0.25">
      <c r="B3004" s="51"/>
      <c r="C3004" s="51"/>
      <c r="D3004" s="49"/>
      <c r="E3004" s="49"/>
    </row>
    <row r="3005" spans="2:5" x14ac:dyDescent="0.25">
      <c r="B3005" s="51"/>
      <c r="C3005" s="51"/>
      <c r="D3005" s="49"/>
      <c r="E3005" s="49"/>
    </row>
    <row r="3006" spans="2:5" x14ac:dyDescent="0.25">
      <c r="B3006" s="51"/>
      <c r="C3006" s="51"/>
      <c r="D3006" s="49"/>
      <c r="E3006" s="49"/>
    </row>
    <row r="3007" spans="2:5" x14ac:dyDescent="0.25">
      <c r="B3007" s="51"/>
      <c r="C3007" s="51"/>
      <c r="D3007" s="49"/>
      <c r="E3007" s="49"/>
    </row>
    <row r="3008" spans="2:5" x14ac:dyDescent="0.25">
      <c r="B3008" s="51"/>
      <c r="C3008" s="51"/>
      <c r="D3008" s="49"/>
      <c r="E3008" s="49"/>
    </row>
    <row r="3009" spans="2:5" x14ac:dyDescent="0.25">
      <c r="B3009" s="51"/>
      <c r="C3009" s="51"/>
      <c r="D3009" s="49"/>
      <c r="E3009" s="49"/>
    </row>
    <row r="3010" spans="2:5" x14ac:dyDescent="0.25">
      <c r="B3010" s="51"/>
      <c r="C3010" s="51"/>
      <c r="D3010" s="49"/>
      <c r="E3010" s="49"/>
    </row>
    <row r="3011" spans="2:5" x14ac:dyDescent="0.25">
      <c r="B3011" s="51"/>
      <c r="C3011" s="51"/>
      <c r="D3011" s="49"/>
      <c r="E3011" s="49"/>
    </row>
    <row r="3012" spans="2:5" x14ac:dyDescent="0.25">
      <c r="B3012" s="51"/>
      <c r="C3012" s="51"/>
      <c r="D3012" s="49"/>
      <c r="E3012" s="49"/>
    </row>
    <row r="3013" spans="2:5" x14ac:dyDescent="0.25">
      <c r="B3013" s="51"/>
      <c r="C3013" s="51"/>
      <c r="D3013" s="49"/>
      <c r="E3013" s="49"/>
    </row>
    <row r="3014" spans="2:5" x14ac:dyDescent="0.25">
      <c r="B3014" s="51"/>
      <c r="C3014" s="51"/>
      <c r="D3014" s="49"/>
      <c r="E3014" s="49"/>
    </row>
    <row r="3015" spans="2:5" x14ac:dyDescent="0.25">
      <c r="B3015" s="51"/>
      <c r="C3015" s="51"/>
      <c r="D3015" s="49"/>
      <c r="E3015" s="49"/>
    </row>
    <row r="3016" spans="2:5" x14ac:dyDescent="0.25">
      <c r="B3016" s="51"/>
      <c r="C3016" s="51"/>
      <c r="D3016" s="49"/>
      <c r="E3016" s="49"/>
    </row>
    <row r="3017" spans="2:5" x14ac:dyDescent="0.25">
      <c r="B3017" s="51"/>
      <c r="C3017" s="51"/>
      <c r="D3017" s="49"/>
      <c r="E3017" s="49"/>
    </row>
    <row r="3018" spans="2:5" x14ac:dyDescent="0.25">
      <c r="B3018" s="51"/>
      <c r="C3018" s="51"/>
      <c r="D3018" s="49"/>
      <c r="E3018" s="49"/>
    </row>
    <row r="3019" spans="2:5" x14ac:dyDescent="0.25">
      <c r="B3019" s="51"/>
      <c r="C3019" s="51"/>
      <c r="D3019" s="49"/>
      <c r="E3019" s="49"/>
    </row>
    <row r="3020" spans="2:5" x14ac:dyDescent="0.25">
      <c r="B3020" s="51"/>
      <c r="C3020" s="51"/>
      <c r="D3020" s="49"/>
      <c r="E3020" s="49"/>
    </row>
    <row r="3021" spans="2:5" x14ac:dyDescent="0.25">
      <c r="B3021" s="51"/>
      <c r="C3021" s="51"/>
      <c r="D3021" s="49"/>
      <c r="E3021" s="49"/>
    </row>
    <row r="3022" spans="2:5" x14ac:dyDescent="0.25">
      <c r="B3022" s="51"/>
      <c r="C3022" s="51"/>
      <c r="D3022" s="49"/>
      <c r="E3022" s="49"/>
    </row>
    <row r="3023" spans="2:5" x14ac:dyDescent="0.25">
      <c r="B3023" s="51"/>
      <c r="C3023" s="51"/>
      <c r="D3023" s="49"/>
      <c r="E3023" s="49"/>
    </row>
    <row r="3024" spans="2:5" x14ac:dyDescent="0.25">
      <c r="B3024" s="51"/>
      <c r="C3024" s="51"/>
      <c r="D3024" s="49"/>
      <c r="E3024" s="49"/>
    </row>
    <row r="3025" spans="2:5" x14ac:dyDescent="0.25">
      <c r="B3025" s="51"/>
      <c r="C3025" s="51"/>
      <c r="D3025" s="49"/>
      <c r="E3025" s="49"/>
    </row>
    <row r="3026" spans="2:5" x14ac:dyDescent="0.25">
      <c r="B3026" s="51"/>
      <c r="C3026" s="51"/>
      <c r="D3026" s="49"/>
      <c r="E3026" s="49"/>
    </row>
    <row r="3027" spans="2:5" x14ac:dyDescent="0.25">
      <c r="B3027" s="51"/>
      <c r="C3027" s="51"/>
      <c r="D3027" s="49"/>
      <c r="E3027" s="49"/>
    </row>
    <row r="3028" spans="2:5" x14ac:dyDescent="0.25">
      <c r="B3028" s="51"/>
      <c r="C3028" s="51"/>
      <c r="D3028" s="49"/>
      <c r="E3028" s="49"/>
    </row>
    <row r="3029" spans="2:5" x14ac:dyDescent="0.25">
      <c r="B3029" s="51"/>
      <c r="C3029" s="51"/>
      <c r="D3029" s="49"/>
      <c r="E3029" s="49"/>
    </row>
    <row r="3030" spans="2:5" x14ac:dyDescent="0.25">
      <c r="B3030" s="51"/>
      <c r="C3030" s="51"/>
      <c r="D3030" s="49"/>
      <c r="E3030" s="49"/>
    </row>
    <row r="3031" spans="2:5" x14ac:dyDescent="0.25">
      <c r="B3031" s="51"/>
      <c r="C3031" s="51"/>
      <c r="D3031" s="49"/>
      <c r="E3031" s="49"/>
    </row>
    <row r="3032" spans="2:5" x14ac:dyDescent="0.25">
      <c r="B3032" s="51"/>
      <c r="C3032" s="51"/>
      <c r="D3032" s="49"/>
      <c r="E3032" s="49"/>
    </row>
    <row r="3033" spans="2:5" x14ac:dyDescent="0.25">
      <c r="B3033" s="51"/>
      <c r="C3033" s="51"/>
      <c r="D3033" s="49"/>
      <c r="E3033" s="49"/>
    </row>
    <row r="3034" spans="2:5" x14ac:dyDescent="0.25">
      <c r="B3034" s="51"/>
      <c r="C3034" s="51"/>
      <c r="D3034" s="49"/>
      <c r="E3034" s="49"/>
    </row>
    <row r="3035" spans="2:5" x14ac:dyDescent="0.25">
      <c r="B3035" s="51"/>
      <c r="C3035" s="51"/>
      <c r="D3035" s="49"/>
      <c r="E3035" s="49"/>
    </row>
    <row r="3036" spans="2:5" x14ac:dyDescent="0.25">
      <c r="B3036" s="51"/>
      <c r="C3036" s="51"/>
      <c r="D3036" s="49"/>
      <c r="E3036" s="49"/>
    </row>
    <row r="3037" spans="2:5" x14ac:dyDescent="0.25">
      <c r="B3037" s="51"/>
      <c r="C3037" s="51"/>
      <c r="D3037" s="49"/>
      <c r="E3037" s="49"/>
    </row>
    <row r="3038" spans="2:5" x14ac:dyDescent="0.25">
      <c r="B3038" s="51"/>
      <c r="C3038" s="51"/>
      <c r="D3038" s="49"/>
      <c r="E3038" s="49"/>
    </row>
    <row r="3039" spans="2:5" x14ac:dyDescent="0.25">
      <c r="B3039" s="51"/>
      <c r="C3039" s="51"/>
      <c r="D3039" s="49"/>
      <c r="E3039" s="49"/>
    </row>
    <row r="3040" spans="2:5" x14ac:dyDescent="0.25">
      <c r="B3040" s="51"/>
      <c r="C3040" s="51"/>
      <c r="D3040" s="49"/>
      <c r="E3040" s="49"/>
    </row>
    <row r="3041" spans="2:5" x14ac:dyDescent="0.25">
      <c r="B3041" s="51"/>
      <c r="C3041" s="51"/>
      <c r="D3041" s="49"/>
      <c r="E3041" s="49"/>
    </row>
    <row r="3042" spans="2:5" x14ac:dyDescent="0.25">
      <c r="B3042" s="51"/>
      <c r="C3042" s="51"/>
      <c r="D3042" s="49"/>
      <c r="E3042" s="49"/>
    </row>
    <row r="3043" spans="2:5" x14ac:dyDescent="0.25">
      <c r="B3043" s="51"/>
      <c r="C3043" s="51"/>
      <c r="D3043" s="49"/>
      <c r="E3043" s="49"/>
    </row>
    <row r="3044" spans="2:5" x14ac:dyDescent="0.25">
      <c r="B3044" s="51"/>
      <c r="C3044" s="51"/>
      <c r="D3044" s="49"/>
      <c r="E3044" s="49"/>
    </row>
    <row r="3045" spans="2:5" x14ac:dyDescent="0.25">
      <c r="B3045" s="51"/>
      <c r="C3045" s="51"/>
      <c r="D3045" s="49"/>
      <c r="E3045" s="49"/>
    </row>
    <row r="3046" spans="2:5" x14ac:dyDescent="0.25">
      <c r="B3046" s="51"/>
      <c r="C3046" s="51"/>
      <c r="D3046" s="49"/>
      <c r="E3046" s="49"/>
    </row>
    <row r="3047" spans="2:5" x14ac:dyDescent="0.25">
      <c r="B3047" s="51"/>
      <c r="C3047" s="51"/>
      <c r="D3047" s="49"/>
      <c r="E3047" s="49"/>
    </row>
    <row r="3048" spans="2:5" x14ac:dyDescent="0.25">
      <c r="B3048" s="51"/>
      <c r="C3048" s="51"/>
      <c r="D3048" s="49"/>
      <c r="E3048" s="49"/>
    </row>
    <row r="3049" spans="2:5" x14ac:dyDescent="0.25">
      <c r="B3049" s="51"/>
      <c r="C3049" s="51"/>
      <c r="D3049" s="49"/>
      <c r="E3049" s="49"/>
    </row>
    <row r="3050" spans="2:5" x14ac:dyDescent="0.25">
      <c r="B3050" s="51"/>
      <c r="C3050" s="51"/>
      <c r="D3050" s="49"/>
      <c r="E3050" s="49"/>
    </row>
    <row r="3051" spans="2:5" x14ac:dyDescent="0.25">
      <c r="B3051" s="51"/>
      <c r="C3051" s="51"/>
      <c r="D3051" s="49"/>
      <c r="E3051" s="49"/>
    </row>
    <row r="3052" spans="2:5" x14ac:dyDescent="0.25">
      <c r="B3052" s="51"/>
      <c r="C3052" s="51"/>
      <c r="D3052" s="49"/>
      <c r="E3052" s="49"/>
    </row>
    <row r="3053" spans="2:5" x14ac:dyDescent="0.25">
      <c r="B3053" s="51"/>
      <c r="C3053" s="51"/>
      <c r="D3053" s="49"/>
      <c r="E3053" s="49"/>
    </row>
    <row r="3054" spans="2:5" x14ac:dyDescent="0.25">
      <c r="B3054" s="51"/>
      <c r="C3054" s="51"/>
      <c r="D3054" s="49"/>
      <c r="E3054" s="49"/>
    </row>
    <row r="3055" spans="2:5" x14ac:dyDescent="0.25">
      <c r="B3055" s="51"/>
      <c r="C3055" s="51"/>
      <c r="D3055" s="49"/>
      <c r="E3055" s="49"/>
    </row>
    <row r="3056" spans="2:5" x14ac:dyDescent="0.25">
      <c r="B3056" s="51"/>
      <c r="C3056" s="51"/>
      <c r="D3056" s="49"/>
      <c r="E3056" s="49"/>
    </row>
    <row r="3057" spans="2:5" x14ac:dyDescent="0.25">
      <c r="B3057" s="51"/>
      <c r="C3057" s="51"/>
      <c r="D3057" s="49"/>
      <c r="E3057" s="49"/>
    </row>
    <row r="3058" spans="2:5" x14ac:dyDescent="0.25">
      <c r="B3058" s="51"/>
      <c r="C3058" s="51"/>
      <c r="D3058" s="49"/>
      <c r="E3058" s="49"/>
    </row>
    <row r="3059" spans="2:5" x14ac:dyDescent="0.25">
      <c r="B3059" s="51"/>
      <c r="C3059" s="51"/>
      <c r="D3059" s="49"/>
      <c r="E3059" s="49"/>
    </row>
    <row r="3060" spans="2:5" x14ac:dyDescent="0.25">
      <c r="B3060" s="51"/>
      <c r="C3060" s="51"/>
      <c r="D3060" s="49"/>
      <c r="E3060" s="49"/>
    </row>
    <row r="3061" spans="2:5" x14ac:dyDescent="0.25">
      <c r="B3061" s="51"/>
      <c r="C3061" s="51"/>
      <c r="D3061" s="49"/>
      <c r="E3061" s="49"/>
    </row>
    <row r="3062" spans="2:5" x14ac:dyDescent="0.25">
      <c r="B3062" s="51"/>
      <c r="C3062" s="51"/>
      <c r="D3062" s="49"/>
      <c r="E3062" s="49"/>
    </row>
    <row r="3063" spans="2:5" x14ac:dyDescent="0.25">
      <c r="B3063" s="51"/>
      <c r="C3063" s="51"/>
      <c r="D3063" s="49"/>
      <c r="E3063" s="49"/>
    </row>
    <row r="3064" spans="2:5" x14ac:dyDescent="0.25">
      <c r="B3064" s="51"/>
      <c r="C3064" s="51"/>
      <c r="D3064" s="49"/>
      <c r="E3064" s="49"/>
    </row>
    <row r="3065" spans="2:5" x14ac:dyDescent="0.25">
      <c r="B3065" s="51"/>
      <c r="C3065" s="51"/>
      <c r="D3065" s="49"/>
      <c r="E3065" s="49"/>
    </row>
    <row r="3066" spans="2:5" x14ac:dyDescent="0.25">
      <c r="B3066" s="51"/>
      <c r="C3066" s="51"/>
      <c r="D3066" s="49"/>
      <c r="E3066" s="49"/>
    </row>
    <row r="3067" spans="2:5" x14ac:dyDescent="0.25">
      <c r="B3067" s="51"/>
      <c r="C3067" s="51"/>
      <c r="D3067" s="49"/>
      <c r="E3067" s="49"/>
    </row>
    <row r="3068" spans="2:5" x14ac:dyDescent="0.25">
      <c r="B3068" s="51"/>
      <c r="C3068" s="51"/>
      <c r="D3068" s="49"/>
      <c r="E3068" s="49"/>
    </row>
    <row r="3069" spans="2:5" x14ac:dyDescent="0.25">
      <c r="B3069" s="51"/>
      <c r="C3069" s="51"/>
      <c r="D3069" s="49"/>
      <c r="E3069" s="49"/>
    </row>
    <row r="3070" spans="2:5" x14ac:dyDescent="0.25">
      <c r="B3070" s="51"/>
      <c r="C3070" s="51"/>
      <c r="D3070" s="49"/>
      <c r="E3070" s="49"/>
    </row>
    <row r="3071" spans="2:5" x14ac:dyDescent="0.25">
      <c r="B3071" s="51"/>
      <c r="C3071" s="51"/>
      <c r="D3071" s="49"/>
      <c r="E3071" s="49"/>
    </row>
    <row r="3072" spans="2:5" x14ac:dyDescent="0.25">
      <c r="B3072" s="51"/>
      <c r="C3072" s="51"/>
      <c r="D3072" s="49"/>
      <c r="E3072" s="49"/>
    </row>
    <row r="3073" spans="2:5" x14ac:dyDescent="0.25">
      <c r="B3073" s="51"/>
      <c r="C3073" s="51"/>
      <c r="D3073" s="49"/>
      <c r="E3073" s="49"/>
    </row>
    <row r="3074" spans="2:5" x14ac:dyDescent="0.25">
      <c r="B3074" s="51"/>
      <c r="C3074" s="51"/>
      <c r="D3074" s="49"/>
      <c r="E3074" s="49"/>
    </row>
    <row r="3075" spans="2:5" x14ac:dyDescent="0.25">
      <c r="B3075" s="51"/>
      <c r="C3075" s="51"/>
      <c r="D3075" s="49"/>
      <c r="E3075" s="49"/>
    </row>
    <row r="3076" spans="2:5" x14ac:dyDescent="0.25">
      <c r="B3076" s="51"/>
      <c r="C3076" s="51"/>
      <c r="D3076" s="49"/>
      <c r="E3076" s="49"/>
    </row>
    <row r="3077" spans="2:5" x14ac:dyDescent="0.25">
      <c r="B3077" s="51"/>
      <c r="C3077" s="51"/>
      <c r="D3077" s="49"/>
      <c r="E3077" s="49"/>
    </row>
    <row r="3078" spans="2:5" x14ac:dyDescent="0.25">
      <c r="B3078" s="51"/>
      <c r="C3078" s="51"/>
      <c r="D3078" s="49"/>
      <c r="E3078" s="49"/>
    </row>
    <row r="3079" spans="2:5" x14ac:dyDescent="0.25">
      <c r="B3079" s="51"/>
      <c r="C3079" s="51"/>
      <c r="D3079" s="49"/>
      <c r="E3079" s="49"/>
    </row>
    <row r="3080" spans="2:5" x14ac:dyDescent="0.25">
      <c r="B3080" s="51"/>
      <c r="C3080" s="51"/>
      <c r="D3080" s="49"/>
      <c r="E3080" s="49"/>
    </row>
    <row r="3081" spans="2:5" x14ac:dyDescent="0.25">
      <c r="B3081" s="51"/>
      <c r="C3081" s="51"/>
      <c r="D3081" s="49"/>
      <c r="E3081" s="49"/>
    </row>
    <row r="3082" spans="2:5" x14ac:dyDescent="0.25">
      <c r="B3082" s="51"/>
      <c r="C3082" s="51"/>
      <c r="D3082" s="49"/>
      <c r="E3082" s="49"/>
    </row>
    <row r="3083" spans="2:5" x14ac:dyDescent="0.25">
      <c r="B3083" s="51"/>
      <c r="C3083" s="51"/>
      <c r="D3083" s="49"/>
      <c r="E3083" s="49"/>
    </row>
    <row r="3084" spans="2:5" x14ac:dyDescent="0.25">
      <c r="B3084" s="51"/>
      <c r="C3084" s="51"/>
      <c r="D3084" s="49"/>
      <c r="E3084" s="49"/>
    </row>
    <row r="3085" spans="2:5" x14ac:dyDescent="0.25">
      <c r="B3085" s="51"/>
      <c r="C3085" s="51"/>
      <c r="D3085" s="49"/>
      <c r="E3085" s="49"/>
    </row>
    <row r="3086" spans="2:5" x14ac:dyDescent="0.25">
      <c r="B3086" s="51"/>
      <c r="C3086" s="51"/>
      <c r="D3086" s="49"/>
      <c r="E3086" s="49"/>
    </row>
    <row r="3087" spans="2:5" x14ac:dyDescent="0.25">
      <c r="B3087" s="51"/>
      <c r="C3087" s="51"/>
      <c r="D3087" s="49"/>
      <c r="E3087" s="49"/>
    </row>
    <row r="3088" spans="2:5" x14ac:dyDescent="0.25">
      <c r="B3088" s="51"/>
      <c r="C3088" s="51"/>
      <c r="D3088" s="49"/>
      <c r="E3088" s="49"/>
    </row>
    <row r="3089" spans="2:5" x14ac:dyDescent="0.25">
      <c r="B3089" s="51"/>
      <c r="C3089" s="51"/>
      <c r="D3089" s="49"/>
      <c r="E3089" s="49"/>
    </row>
    <row r="3090" spans="2:5" x14ac:dyDescent="0.25">
      <c r="B3090" s="51"/>
      <c r="C3090" s="51"/>
      <c r="D3090" s="49"/>
      <c r="E3090" s="49"/>
    </row>
    <row r="3091" spans="2:5" x14ac:dyDescent="0.25">
      <c r="B3091" s="51"/>
      <c r="C3091" s="51"/>
      <c r="D3091" s="49"/>
      <c r="E3091" s="49"/>
    </row>
    <row r="3092" spans="2:5" x14ac:dyDescent="0.25">
      <c r="B3092" s="51"/>
      <c r="C3092" s="51"/>
      <c r="D3092" s="49"/>
      <c r="E3092" s="49"/>
    </row>
    <row r="3093" spans="2:5" x14ac:dyDescent="0.25">
      <c r="B3093" s="51"/>
      <c r="C3093" s="51"/>
      <c r="D3093" s="49"/>
      <c r="E3093" s="49"/>
    </row>
    <row r="3094" spans="2:5" x14ac:dyDescent="0.25">
      <c r="B3094" s="51"/>
      <c r="C3094" s="51"/>
      <c r="D3094" s="49"/>
      <c r="E3094" s="49"/>
    </row>
    <row r="3095" spans="2:5" x14ac:dyDescent="0.25">
      <c r="B3095" s="51"/>
      <c r="C3095" s="51"/>
      <c r="D3095" s="49"/>
      <c r="E3095" s="49"/>
    </row>
    <row r="3096" spans="2:5" x14ac:dyDescent="0.25">
      <c r="B3096" s="51"/>
      <c r="C3096" s="51"/>
      <c r="D3096" s="49"/>
      <c r="E3096" s="49"/>
    </row>
    <row r="3097" spans="2:5" x14ac:dyDescent="0.25">
      <c r="B3097" s="51"/>
      <c r="C3097" s="51"/>
      <c r="D3097" s="49"/>
      <c r="E3097" s="49"/>
    </row>
    <row r="3098" spans="2:5" x14ac:dyDescent="0.25">
      <c r="B3098" s="51"/>
      <c r="C3098" s="51"/>
      <c r="D3098" s="49"/>
      <c r="E3098" s="49"/>
    </row>
    <row r="3099" spans="2:5" x14ac:dyDescent="0.25">
      <c r="B3099" s="51"/>
      <c r="C3099" s="51"/>
      <c r="D3099" s="49"/>
      <c r="E3099" s="49"/>
    </row>
    <row r="3100" spans="2:5" x14ac:dyDescent="0.25">
      <c r="B3100" s="51"/>
      <c r="C3100" s="51"/>
      <c r="D3100" s="49"/>
      <c r="E3100" s="49"/>
    </row>
    <row r="3101" spans="2:5" x14ac:dyDescent="0.25">
      <c r="B3101" s="51"/>
      <c r="C3101" s="51"/>
      <c r="D3101" s="49"/>
      <c r="E3101" s="49"/>
    </row>
    <row r="3102" spans="2:5" x14ac:dyDescent="0.25">
      <c r="B3102" s="51"/>
      <c r="C3102" s="51"/>
      <c r="D3102" s="49"/>
      <c r="E3102" s="49"/>
    </row>
    <row r="3103" spans="2:5" x14ac:dyDescent="0.25">
      <c r="B3103" s="51"/>
      <c r="C3103" s="51"/>
      <c r="D3103" s="49"/>
      <c r="E3103" s="49"/>
    </row>
    <row r="3104" spans="2:5" x14ac:dyDescent="0.25">
      <c r="B3104" s="51"/>
      <c r="C3104" s="51"/>
      <c r="D3104" s="49"/>
      <c r="E3104" s="49"/>
    </row>
    <row r="3105" spans="2:5" x14ac:dyDescent="0.25">
      <c r="B3105" s="51"/>
      <c r="C3105" s="51"/>
      <c r="D3105" s="49"/>
      <c r="E3105" s="49"/>
    </row>
    <row r="3106" spans="2:5" x14ac:dyDescent="0.25">
      <c r="B3106" s="51"/>
      <c r="C3106" s="51"/>
      <c r="D3106" s="49"/>
      <c r="E3106" s="49"/>
    </row>
    <row r="3107" spans="2:5" x14ac:dyDescent="0.25">
      <c r="B3107" s="51"/>
      <c r="C3107" s="51"/>
      <c r="D3107" s="49"/>
      <c r="E3107" s="49"/>
    </row>
    <row r="3108" spans="2:5" x14ac:dyDescent="0.25">
      <c r="B3108" s="51"/>
      <c r="C3108" s="51"/>
      <c r="D3108" s="49"/>
      <c r="E3108" s="49"/>
    </row>
    <row r="3109" spans="2:5" x14ac:dyDescent="0.25">
      <c r="B3109" s="51"/>
      <c r="C3109" s="51"/>
      <c r="D3109" s="49"/>
      <c r="E3109" s="49"/>
    </row>
    <row r="3110" spans="2:5" x14ac:dyDescent="0.25">
      <c r="B3110" s="51"/>
      <c r="C3110" s="51"/>
      <c r="D3110" s="49"/>
      <c r="E3110" s="49"/>
    </row>
    <row r="3111" spans="2:5" x14ac:dyDescent="0.25">
      <c r="B3111" s="51"/>
      <c r="C3111" s="51"/>
      <c r="D3111" s="49"/>
      <c r="E3111" s="49"/>
    </row>
    <row r="3112" spans="2:5" x14ac:dyDescent="0.25">
      <c r="B3112" s="51"/>
      <c r="C3112" s="51"/>
      <c r="D3112" s="49"/>
      <c r="E3112" s="49"/>
    </row>
    <row r="3113" spans="2:5" x14ac:dyDescent="0.25">
      <c r="B3113" s="51"/>
      <c r="C3113" s="51"/>
      <c r="D3113" s="49"/>
      <c r="E3113" s="49"/>
    </row>
    <row r="3114" spans="2:5" x14ac:dyDescent="0.25">
      <c r="B3114" s="51"/>
      <c r="C3114" s="51"/>
      <c r="D3114" s="49"/>
      <c r="E3114" s="49"/>
    </row>
    <row r="3115" spans="2:5" x14ac:dyDescent="0.25">
      <c r="B3115" s="51"/>
      <c r="C3115" s="51"/>
      <c r="D3115" s="49"/>
      <c r="E3115" s="49"/>
    </row>
    <row r="3116" spans="2:5" x14ac:dyDescent="0.25">
      <c r="B3116" s="51"/>
      <c r="C3116" s="51"/>
      <c r="D3116" s="49"/>
      <c r="E3116" s="49"/>
    </row>
    <row r="3117" spans="2:5" x14ac:dyDescent="0.25">
      <c r="B3117" s="51"/>
      <c r="C3117" s="51"/>
      <c r="D3117" s="49"/>
      <c r="E3117" s="49"/>
    </row>
    <row r="3118" spans="2:5" x14ac:dyDescent="0.25">
      <c r="B3118" s="51"/>
      <c r="C3118" s="51"/>
      <c r="D3118" s="49"/>
      <c r="E3118" s="49"/>
    </row>
    <row r="3119" spans="2:5" x14ac:dyDescent="0.25">
      <c r="B3119" s="51"/>
      <c r="C3119" s="51"/>
      <c r="D3119" s="49"/>
      <c r="E3119" s="49"/>
    </row>
    <row r="3120" spans="2:5" x14ac:dyDescent="0.25">
      <c r="B3120" s="51"/>
      <c r="C3120" s="51"/>
      <c r="D3120" s="49"/>
      <c r="E3120" s="49"/>
    </row>
    <row r="3121" spans="2:5" x14ac:dyDescent="0.25">
      <c r="B3121" s="51"/>
      <c r="C3121" s="51"/>
      <c r="D3121" s="49"/>
      <c r="E3121" s="49"/>
    </row>
    <row r="3122" spans="2:5" x14ac:dyDescent="0.25">
      <c r="B3122" s="51"/>
      <c r="C3122" s="51"/>
      <c r="D3122" s="49"/>
      <c r="E3122" s="49"/>
    </row>
    <row r="3123" spans="2:5" x14ac:dyDescent="0.25">
      <c r="B3123" s="51"/>
      <c r="C3123" s="51"/>
      <c r="D3123" s="49"/>
      <c r="E3123" s="49"/>
    </row>
    <row r="3124" spans="2:5" x14ac:dyDescent="0.25">
      <c r="B3124" s="51"/>
      <c r="C3124" s="51"/>
      <c r="D3124" s="49"/>
      <c r="E3124" s="49"/>
    </row>
    <row r="3125" spans="2:5" x14ac:dyDescent="0.25">
      <c r="B3125" s="51"/>
      <c r="C3125" s="51"/>
      <c r="D3125" s="49"/>
      <c r="E3125" s="49"/>
    </row>
    <row r="3126" spans="2:5" x14ac:dyDescent="0.25">
      <c r="B3126" s="51"/>
      <c r="C3126" s="51"/>
      <c r="D3126" s="49"/>
      <c r="E3126" s="49"/>
    </row>
    <row r="3127" spans="2:5" x14ac:dyDescent="0.25">
      <c r="B3127" s="51"/>
      <c r="C3127" s="51"/>
      <c r="D3127" s="49"/>
      <c r="E3127" s="49"/>
    </row>
    <row r="3128" spans="2:5" x14ac:dyDescent="0.25">
      <c r="B3128" s="51"/>
      <c r="C3128" s="51"/>
      <c r="D3128" s="49"/>
      <c r="E3128" s="49"/>
    </row>
    <row r="3129" spans="2:5" x14ac:dyDescent="0.25">
      <c r="B3129" s="51"/>
      <c r="C3129" s="51"/>
      <c r="D3129" s="49"/>
      <c r="E3129" s="49"/>
    </row>
    <row r="3130" spans="2:5" x14ac:dyDescent="0.25">
      <c r="B3130" s="51"/>
      <c r="C3130" s="51"/>
      <c r="D3130" s="49"/>
      <c r="E3130" s="49"/>
    </row>
    <row r="3131" spans="2:5" x14ac:dyDescent="0.25">
      <c r="B3131" s="51"/>
      <c r="C3131" s="51"/>
      <c r="D3131" s="49"/>
      <c r="E3131" s="49"/>
    </row>
    <row r="3132" spans="2:5" x14ac:dyDescent="0.25">
      <c r="B3132" s="51"/>
      <c r="C3132" s="51"/>
      <c r="D3132" s="49"/>
      <c r="E3132" s="49"/>
    </row>
    <row r="3133" spans="2:5" x14ac:dyDescent="0.25">
      <c r="B3133" s="51"/>
      <c r="C3133" s="51"/>
      <c r="D3133" s="49"/>
      <c r="E3133" s="49"/>
    </row>
    <row r="3134" spans="2:5" x14ac:dyDescent="0.25">
      <c r="B3134" s="51"/>
      <c r="C3134" s="51"/>
      <c r="D3134" s="49"/>
      <c r="E3134" s="49"/>
    </row>
    <row r="3135" spans="2:5" x14ac:dyDescent="0.25">
      <c r="B3135" s="51"/>
      <c r="C3135" s="51"/>
      <c r="D3135" s="49"/>
      <c r="E3135" s="49"/>
    </row>
    <row r="3136" spans="2:5" x14ac:dyDescent="0.25">
      <c r="B3136" s="51"/>
      <c r="C3136" s="51"/>
      <c r="D3136" s="49"/>
      <c r="E3136" s="49"/>
    </row>
    <row r="3137" spans="2:5" x14ac:dyDescent="0.25">
      <c r="B3137" s="51"/>
      <c r="C3137" s="51"/>
      <c r="D3137" s="49"/>
      <c r="E3137" s="49"/>
    </row>
    <row r="3138" spans="2:5" x14ac:dyDescent="0.25">
      <c r="B3138" s="51"/>
      <c r="C3138" s="51"/>
      <c r="D3138" s="49"/>
      <c r="E3138" s="49"/>
    </row>
    <row r="3139" spans="2:5" x14ac:dyDescent="0.25">
      <c r="B3139" s="51"/>
      <c r="C3139" s="51"/>
      <c r="D3139" s="49"/>
      <c r="E3139" s="49"/>
    </row>
    <row r="3140" spans="2:5" x14ac:dyDescent="0.25">
      <c r="B3140" s="51"/>
      <c r="C3140" s="51"/>
      <c r="D3140" s="49"/>
      <c r="E3140" s="49"/>
    </row>
    <row r="3141" spans="2:5" x14ac:dyDescent="0.25">
      <c r="B3141" s="51"/>
      <c r="C3141" s="51"/>
      <c r="D3141" s="49"/>
      <c r="E3141" s="49"/>
    </row>
    <row r="3142" spans="2:5" x14ac:dyDescent="0.25">
      <c r="B3142" s="51"/>
      <c r="C3142" s="51"/>
      <c r="D3142" s="49"/>
      <c r="E3142" s="49"/>
    </row>
    <row r="3143" spans="2:5" x14ac:dyDescent="0.25">
      <c r="B3143" s="51"/>
      <c r="C3143" s="51"/>
      <c r="D3143" s="49"/>
      <c r="E3143" s="49"/>
    </row>
    <row r="3144" spans="2:5" x14ac:dyDescent="0.25">
      <c r="B3144" s="51"/>
      <c r="C3144" s="51"/>
      <c r="D3144" s="49"/>
      <c r="E3144" s="49"/>
    </row>
    <row r="3145" spans="2:5" x14ac:dyDescent="0.25">
      <c r="B3145" s="51"/>
      <c r="C3145" s="51"/>
      <c r="D3145" s="49"/>
      <c r="E3145" s="49"/>
    </row>
    <row r="3146" spans="2:5" x14ac:dyDescent="0.25">
      <c r="B3146" s="51"/>
      <c r="C3146" s="51"/>
      <c r="D3146" s="49"/>
      <c r="E3146" s="49"/>
    </row>
    <row r="3147" spans="2:5" x14ac:dyDescent="0.25">
      <c r="B3147" s="51"/>
      <c r="C3147" s="51"/>
      <c r="D3147" s="49"/>
      <c r="E3147" s="49"/>
    </row>
    <row r="3148" spans="2:5" x14ac:dyDescent="0.25">
      <c r="B3148" s="51"/>
      <c r="C3148" s="51"/>
      <c r="D3148" s="49"/>
      <c r="E3148" s="49"/>
    </row>
    <row r="3149" spans="2:5" x14ac:dyDescent="0.25">
      <c r="B3149" s="51"/>
      <c r="C3149" s="51"/>
      <c r="D3149" s="49"/>
      <c r="E3149" s="49"/>
    </row>
    <row r="3150" spans="2:5" x14ac:dyDescent="0.25">
      <c r="B3150" s="51"/>
      <c r="C3150" s="51"/>
      <c r="D3150" s="49"/>
      <c r="E3150" s="49"/>
    </row>
    <row r="3151" spans="2:5" x14ac:dyDescent="0.25">
      <c r="B3151" s="51"/>
      <c r="C3151" s="51"/>
      <c r="D3151" s="49"/>
      <c r="E3151" s="49"/>
    </row>
    <row r="3152" spans="2:5" x14ac:dyDescent="0.25">
      <c r="B3152" s="51"/>
      <c r="C3152" s="51"/>
      <c r="D3152" s="49"/>
      <c r="E3152" s="49"/>
    </row>
    <row r="3153" spans="2:5" x14ac:dyDescent="0.25">
      <c r="B3153" s="51"/>
      <c r="C3153" s="51"/>
      <c r="D3153" s="49"/>
      <c r="E3153" s="49"/>
    </row>
    <row r="3154" spans="2:5" x14ac:dyDescent="0.25">
      <c r="B3154" s="51"/>
      <c r="C3154" s="51"/>
      <c r="D3154" s="49"/>
      <c r="E3154" s="49"/>
    </row>
    <row r="3155" spans="2:5" x14ac:dyDescent="0.25">
      <c r="B3155" s="51"/>
      <c r="C3155" s="51"/>
      <c r="D3155" s="49"/>
      <c r="E3155" s="49"/>
    </row>
    <row r="3156" spans="2:5" x14ac:dyDescent="0.25">
      <c r="B3156" s="51"/>
      <c r="C3156" s="51"/>
      <c r="D3156" s="49"/>
      <c r="E3156" s="49"/>
    </row>
    <row r="3157" spans="2:5" x14ac:dyDescent="0.25">
      <c r="B3157" s="51"/>
      <c r="C3157" s="51"/>
      <c r="D3157" s="49"/>
      <c r="E3157" s="49"/>
    </row>
    <row r="3158" spans="2:5" x14ac:dyDescent="0.25">
      <c r="B3158" s="51"/>
      <c r="C3158" s="51"/>
      <c r="D3158" s="49"/>
      <c r="E3158" s="49"/>
    </row>
    <row r="3159" spans="2:5" x14ac:dyDescent="0.25">
      <c r="B3159" s="51"/>
      <c r="C3159" s="51"/>
      <c r="D3159" s="49"/>
      <c r="E3159" s="49"/>
    </row>
    <row r="3160" spans="2:5" x14ac:dyDescent="0.25">
      <c r="B3160" s="51"/>
      <c r="C3160" s="51"/>
      <c r="D3160" s="49"/>
      <c r="E3160" s="49"/>
    </row>
    <row r="3161" spans="2:5" x14ac:dyDescent="0.25">
      <c r="B3161" s="51"/>
      <c r="C3161" s="51"/>
      <c r="D3161" s="49"/>
      <c r="E3161" s="49"/>
    </row>
    <row r="3162" spans="2:5" x14ac:dyDescent="0.25">
      <c r="B3162" s="51"/>
      <c r="C3162" s="51"/>
      <c r="D3162" s="49"/>
      <c r="E3162" s="49"/>
    </row>
    <row r="3163" spans="2:5" x14ac:dyDescent="0.25">
      <c r="B3163" s="51"/>
      <c r="C3163" s="51"/>
      <c r="D3163" s="49"/>
      <c r="E3163" s="49"/>
    </row>
    <row r="3164" spans="2:5" x14ac:dyDescent="0.25">
      <c r="B3164" s="51"/>
      <c r="C3164" s="51"/>
      <c r="D3164" s="49"/>
      <c r="E3164" s="49"/>
    </row>
    <row r="3165" spans="2:5" x14ac:dyDescent="0.25">
      <c r="B3165" s="51"/>
      <c r="C3165" s="51"/>
      <c r="D3165" s="49"/>
      <c r="E3165" s="49"/>
    </row>
    <row r="3166" spans="2:5" x14ac:dyDescent="0.25">
      <c r="B3166" s="51"/>
      <c r="C3166" s="51"/>
      <c r="D3166" s="49"/>
      <c r="E3166" s="49"/>
    </row>
    <row r="3167" spans="2:5" x14ac:dyDescent="0.25">
      <c r="B3167" s="51"/>
      <c r="C3167" s="51"/>
      <c r="D3167" s="49"/>
      <c r="E3167" s="49"/>
    </row>
    <row r="3168" spans="2:5" x14ac:dyDescent="0.25">
      <c r="B3168" s="51"/>
      <c r="C3168" s="51"/>
      <c r="D3168" s="49"/>
      <c r="E3168" s="49"/>
    </row>
    <row r="3169" spans="2:5" x14ac:dyDescent="0.25">
      <c r="B3169" s="51"/>
      <c r="C3169" s="51"/>
      <c r="D3169" s="49"/>
      <c r="E3169" s="49"/>
    </row>
    <row r="3170" spans="2:5" x14ac:dyDescent="0.25">
      <c r="B3170" s="51"/>
      <c r="C3170" s="51"/>
      <c r="D3170" s="49"/>
      <c r="E3170" s="49"/>
    </row>
    <row r="3171" spans="2:5" x14ac:dyDescent="0.25">
      <c r="B3171" s="51"/>
      <c r="C3171" s="51"/>
      <c r="D3171" s="49"/>
      <c r="E3171" s="49"/>
    </row>
    <row r="3172" spans="2:5" x14ac:dyDescent="0.25">
      <c r="B3172" s="51"/>
      <c r="C3172" s="51"/>
      <c r="D3172" s="49"/>
      <c r="E3172" s="49"/>
    </row>
    <row r="3173" spans="2:5" x14ac:dyDescent="0.25">
      <c r="B3173" s="51"/>
      <c r="C3173" s="51"/>
      <c r="D3173" s="49"/>
      <c r="E3173" s="49"/>
    </row>
    <row r="3174" spans="2:5" x14ac:dyDescent="0.25">
      <c r="B3174" s="51"/>
      <c r="C3174" s="51"/>
      <c r="D3174" s="49"/>
      <c r="E3174" s="49"/>
    </row>
    <row r="3175" spans="2:5" x14ac:dyDescent="0.25">
      <c r="B3175" s="51"/>
      <c r="C3175" s="51"/>
      <c r="D3175" s="49"/>
      <c r="E3175" s="49"/>
    </row>
    <row r="3176" spans="2:5" x14ac:dyDescent="0.25">
      <c r="B3176" s="51"/>
      <c r="C3176" s="51"/>
      <c r="D3176" s="49"/>
      <c r="E3176" s="49"/>
    </row>
    <row r="3177" spans="2:5" x14ac:dyDescent="0.25">
      <c r="B3177" s="51"/>
      <c r="C3177" s="51"/>
      <c r="D3177" s="49"/>
      <c r="E3177" s="49"/>
    </row>
    <row r="3178" spans="2:5" x14ac:dyDescent="0.25">
      <c r="B3178" s="51"/>
      <c r="C3178" s="51"/>
      <c r="D3178" s="49"/>
      <c r="E3178" s="49"/>
    </row>
    <row r="3179" spans="2:5" x14ac:dyDescent="0.25">
      <c r="B3179" s="51"/>
      <c r="C3179" s="51"/>
      <c r="D3179" s="49"/>
      <c r="E3179" s="49"/>
    </row>
    <row r="3180" spans="2:5" x14ac:dyDescent="0.25">
      <c r="B3180" s="51"/>
      <c r="C3180" s="51"/>
      <c r="D3180" s="49"/>
      <c r="E3180" s="49"/>
    </row>
    <row r="3181" spans="2:5" x14ac:dyDescent="0.25">
      <c r="B3181" s="51"/>
      <c r="C3181" s="51"/>
      <c r="D3181" s="49"/>
      <c r="E3181" s="49"/>
    </row>
    <row r="3182" spans="2:5" x14ac:dyDescent="0.25">
      <c r="B3182" s="51"/>
      <c r="C3182" s="51"/>
      <c r="D3182" s="49"/>
      <c r="E3182" s="49"/>
    </row>
    <row r="3183" spans="2:5" x14ac:dyDescent="0.25">
      <c r="B3183" s="51"/>
      <c r="C3183" s="51"/>
      <c r="D3183" s="49"/>
      <c r="E3183" s="49"/>
    </row>
    <row r="3184" spans="2:5" x14ac:dyDescent="0.25">
      <c r="B3184" s="51"/>
      <c r="C3184" s="51"/>
      <c r="D3184" s="49"/>
      <c r="E3184" s="49"/>
    </row>
    <row r="3185" spans="2:5" x14ac:dyDescent="0.25">
      <c r="B3185" s="51"/>
      <c r="C3185" s="51"/>
      <c r="D3185" s="49"/>
      <c r="E3185" s="49"/>
    </row>
    <row r="3186" spans="2:5" x14ac:dyDescent="0.25">
      <c r="B3186" s="51"/>
      <c r="C3186" s="51"/>
      <c r="D3186" s="49"/>
      <c r="E3186" s="49"/>
    </row>
    <row r="3187" spans="2:5" x14ac:dyDescent="0.25">
      <c r="B3187" s="51"/>
      <c r="C3187" s="51"/>
      <c r="D3187" s="49"/>
      <c r="E3187" s="49"/>
    </row>
    <row r="3188" spans="2:5" x14ac:dyDescent="0.25">
      <c r="B3188" s="51"/>
      <c r="C3188" s="51"/>
      <c r="D3188" s="49"/>
      <c r="E3188" s="49"/>
    </row>
    <row r="3189" spans="2:5" x14ac:dyDescent="0.25">
      <c r="B3189" s="51"/>
      <c r="C3189" s="51"/>
      <c r="D3189" s="49"/>
      <c r="E3189" s="49"/>
    </row>
    <row r="3190" spans="2:5" x14ac:dyDescent="0.25">
      <c r="B3190" s="51"/>
      <c r="C3190" s="51"/>
      <c r="D3190" s="49"/>
      <c r="E3190" s="49"/>
    </row>
    <row r="3191" spans="2:5" x14ac:dyDescent="0.25">
      <c r="B3191" s="51"/>
      <c r="C3191" s="51"/>
      <c r="D3191" s="49"/>
      <c r="E3191" s="49"/>
    </row>
    <row r="3192" spans="2:5" x14ac:dyDescent="0.25">
      <c r="B3192" s="51"/>
      <c r="C3192" s="51"/>
      <c r="D3192" s="49"/>
      <c r="E3192" s="49"/>
    </row>
    <row r="3193" spans="2:5" x14ac:dyDescent="0.25">
      <c r="B3193" s="51"/>
      <c r="C3193" s="51"/>
      <c r="D3193" s="49"/>
      <c r="E3193" s="49"/>
    </row>
    <row r="3194" spans="2:5" x14ac:dyDescent="0.25">
      <c r="B3194" s="51"/>
      <c r="C3194" s="51"/>
      <c r="D3194" s="49"/>
      <c r="E3194" s="49"/>
    </row>
    <row r="3195" spans="2:5" x14ac:dyDescent="0.25">
      <c r="B3195" s="51"/>
      <c r="C3195" s="51"/>
      <c r="D3195" s="49"/>
      <c r="E3195" s="49"/>
    </row>
    <row r="3196" spans="2:5" x14ac:dyDescent="0.25">
      <c r="B3196" s="51"/>
      <c r="C3196" s="51"/>
      <c r="D3196" s="49"/>
      <c r="E3196" s="49"/>
    </row>
    <row r="3197" spans="2:5" x14ac:dyDescent="0.25">
      <c r="B3197" s="51"/>
      <c r="C3197" s="51"/>
      <c r="D3197" s="49"/>
      <c r="E3197" s="49"/>
    </row>
    <row r="3198" spans="2:5" x14ac:dyDescent="0.25">
      <c r="B3198" s="51"/>
      <c r="C3198" s="51"/>
      <c r="D3198" s="49"/>
      <c r="E3198" s="49"/>
    </row>
    <row r="3199" spans="2:5" x14ac:dyDescent="0.25">
      <c r="B3199" s="51"/>
      <c r="C3199" s="51"/>
      <c r="D3199" s="49"/>
      <c r="E3199" s="49"/>
    </row>
    <row r="3200" spans="2:5" x14ac:dyDescent="0.25">
      <c r="B3200" s="51"/>
      <c r="C3200" s="51"/>
      <c r="D3200" s="49"/>
      <c r="E3200" s="49"/>
    </row>
    <row r="3201" spans="2:5" x14ac:dyDescent="0.25">
      <c r="B3201" s="51"/>
      <c r="C3201" s="51"/>
      <c r="D3201" s="49"/>
      <c r="E3201" s="49"/>
    </row>
    <row r="3202" spans="2:5" x14ac:dyDescent="0.25">
      <c r="B3202" s="51"/>
      <c r="C3202" s="51"/>
      <c r="D3202" s="49"/>
      <c r="E3202" s="49"/>
    </row>
    <row r="3203" spans="2:5" x14ac:dyDescent="0.25">
      <c r="B3203" s="51"/>
      <c r="C3203" s="51"/>
      <c r="D3203" s="49"/>
      <c r="E3203" s="49"/>
    </row>
    <row r="3204" spans="2:5" x14ac:dyDescent="0.25">
      <c r="B3204" s="51"/>
      <c r="C3204" s="51"/>
      <c r="D3204" s="49"/>
      <c r="E3204" s="49"/>
    </row>
    <row r="3205" spans="2:5" x14ac:dyDescent="0.25">
      <c r="B3205" s="51"/>
      <c r="C3205" s="51"/>
      <c r="D3205" s="49"/>
      <c r="E3205" s="49"/>
    </row>
    <row r="3206" spans="2:5" x14ac:dyDescent="0.25">
      <c r="B3206" s="51"/>
      <c r="C3206" s="51"/>
      <c r="D3206" s="49"/>
      <c r="E3206" s="49"/>
    </row>
    <row r="3207" spans="2:5" x14ac:dyDescent="0.25">
      <c r="B3207" s="51"/>
      <c r="C3207" s="51"/>
      <c r="D3207" s="49"/>
      <c r="E3207" s="49"/>
    </row>
    <row r="3208" spans="2:5" x14ac:dyDescent="0.25">
      <c r="B3208" s="51"/>
      <c r="C3208" s="51"/>
      <c r="D3208" s="49"/>
      <c r="E3208" s="49"/>
    </row>
    <row r="3209" spans="2:5" x14ac:dyDescent="0.25">
      <c r="B3209" s="51"/>
      <c r="C3209" s="51"/>
      <c r="D3209" s="49"/>
      <c r="E3209" s="49"/>
    </row>
    <row r="3210" spans="2:5" x14ac:dyDescent="0.25">
      <c r="B3210" s="51"/>
      <c r="C3210" s="51"/>
      <c r="D3210" s="49"/>
      <c r="E3210" s="49"/>
    </row>
    <row r="3211" spans="2:5" x14ac:dyDescent="0.25">
      <c r="B3211" s="51"/>
      <c r="C3211" s="51"/>
      <c r="D3211" s="49"/>
      <c r="E3211" s="49"/>
    </row>
    <row r="3212" spans="2:5" x14ac:dyDescent="0.25">
      <c r="B3212" s="51"/>
      <c r="C3212" s="51"/>
      <c r="D3212" s="49"/>
      <c r="E3212" s="49"/>
    </row>
    <row r="3213" spans="2:5" x14ac:dyDescent="0.25">
      <c r="B3213" s="51"/>
      <c r="C3213" s="51"/>
      <c r="D3213" s="49"/>
      <c r="E3213" s="49"/>
    </row>
    <row r="3214" spans="2:5" x14ac:dyDescent="0.25">
      <c r="B3214" s="51"/>
      <c r="C3214" s="51"/>
      <c r="D3214" s="49"/>
      <c r="E3214" s="49"/>
    </row>
    <row r="3215" spans="2:5" x14ac:dyDescent="0.25">
      <c r="B3215" s="51"/>
      <c r="C3215" s="51"/>
      <c r="D3215" s="49"/>
      <c r="E3215" s="49"/>
    </row>
    <row r="3216" spans="2:5" x14ac:dyDescent="0.25">
      <c r="B3216" s="51"/>
      <c r="C3216" s="51"/>
      <c r="D3216" s="49"/>
      <c r="E3216" s="49"/>
    </row>
    <row r="3217" spans="2:5" x14ac:dyDescent="0.25">
      <c r="B3217" s="51"/>
      <c r="C3217" s="51"/>
      <c r="D3217" s="49"/>
      <c r="E3217" s="49"/>
    </row>
    <row r="3218" spans="2:5" x14ac:dyDescent="0.25">
      <c r="B3218" s="51"/>
      <c r="C3218" s="51"/>
      <c r="D3218" s="49"/>
      <c r="E3218" s="49"/>
    </row>
    <row r="3219" spans="2:5" x14ac:dyDescent="0.25">
      <c r="B3219" s="51"/>
      <c r="C3219" s="51"/>
      <c r="D3219" s="49"/>
      <c r="E3219" s="49"/>
    </row>
    <row r="3220" spans="2:5" x14ac:dyDescent="0.25">
      <c r="B3220" s="51"/>
      <c r="C3220" s="51"/>
      <c r="D3220" s="49"/>
      <c r="E3220" s="49"/>
    </row>
    <row r="3221" spans="2:5" x14ac:dyDescent="0.25">
      <c r="B3221" s="51"/>
      <c r="C3221" s="51"/>
      <c r="D3221" s="49"/>
      <c r="E3221" s="49"/>
    </row>
    <row r="3222" spans="2:5" x14ac:dyDescent="0.25">
      <c r="B3222" s="51"/>
      <c r="C3222" s="51"/>
      <c r="D3222" s="49"/>
      <c r="E3222" s="49"/>
    </row>
    <row r="3223" spans="2:5" x14ac:dyDescent="0.25">
      <c r="B3223" s="51"/>
      <c r="C3223" s="51"/>
      <c r="D3223" s="49"/>
      <c r="E3223" s="49"/>
    </row>
    <row r="3224" spans="2:5" x14ac:dyDescent="0.25">
      <c r="B3224" s="51"/>
      <c r="C3224" s="51"/>
      <c r="D3224" s="49"/>
      <c r="E3224" s="49"/>
    </row>
    <row r="3225" spans="2:5" x14ac:dyDescent="0.25">
      <c r="B3225" s="51"/>
      <c r="C3225" s="51"/>
      <c r="D3225" s="49"/>
      <c r="E3225" s="49"/>
    </row>
    <row r="3226" spans="2:5" x14ac:dyDescent="0.25">
      <c r="B3226" s="51"/>
      <c r="C3226" s="51"/>
      <c r="D3226" s="49"/>
      <c r="E3226" s="49"/>
    </row>
    <row r="3227" spans="2:5" x14ac:dyDescent="0.25">
      <c r="B3227" s="51"/>
      <c r="C3227" s="51"/>
      <c r="D3227" s="49"/>
      <c r="E3227" s="49"/>
    </row>
    <row r="3228" spans="2:5" x14ac:dyDescent="0.25">
      <c r="B3228" s="51"/>
      <c r="C3228" s="51"/>
      <c r="D3228" s="49"/>
      <c r="E3228" s="49"/>
    </row>
    <row r="3229" spans="2:5" x14ac:dyDescent="0.25">
      <c r="B3229" s="51"/>
      <c r="C3229" s="51"/>
      <c r="D3229" s="49"/>
      <c r="E3229" s="49"/>
    </row>
    <row r="3230" spans="2:5" x14ac:dyDescent="0.25">
      <c r="B3230" s="51"/>
      <c r="C3230" s="51"/>
      <c r="D3230" s="49"/>
      <c r="E3230" s="49"/>
    </row>
    <row r="3231" spans="2:5" x14ac:dyDescent="0.25">
      <c r="B3231" s="51"/>
      <c r="C3231" s="51"/>
      <c r="D3231" s="49"/>
      <c r="E3231" s="49"/>
    </row>
    <row r="3232" spans="2:5" x14ac:dyDescent="0.25">
      <c r="B3232" s="51"/>
      <c r="C3232" s="51"/>
      <c r="D3232" s="49"/>
      <c r="E3232" s="49"/>
    </row>
    <row r="3233" spans="2:5" x14ac:dyDescent="0.25">
      <c r="B3233" s="51"/>
      <c r="C3233" s="51"/>
      <c r="D3233" s="49"/>
      <c r="E3233" s="49"/>
    </row>
    <row r="3234" spans="2:5" x14ac:dyDescent="0.25">
      <c r="B3234" s="51"/>
      <c r="C3234" s="51"/>
      <c r="D3234" s="49"/>
      <c r="E3234" s="49"/>
    </row>
    <row r="3235" spans="2:5" x14ac:dyDescent="0.25">
      <c r="B3235" s="51"/>
      <c r="C3235" s="51"/>
      <c r="D3235" s="49"/>
      <c r="E3235" s="49"/>
    </row>
    <row r="3236" spans="2:5" x14ac:dyDescent="0.25">
      <c r="B3236" s="51"/>
      <c r="C3236" s="51"/>
      <c r="D3236" s="49"/>
      <c r="E3236" s="49"/>
    </row>
    <row r="3237" spans="2:5" x14ac:dyDescent="0.25">
      <c r="B3237" s="51"/>
      <c r="C3237" s="51"/>
      <c r="D3237" s="49"/>
      <c r="E3237" s="49"/>
    </row>
    <row r="3238" spans="2:5" x14ac:dyDescent="0.25">
      <c r="B3238" s="51"/>
      <c r="C3238" s="51"/>
      <c r="D3238" s="49"/>
      <c r="E3238" s="49"/>
    </row>
    <row r="3239" spans="2:5" x14ac:dyDescent="0.25">
      <c r="B3239" s="51"/>
      <c r="C3239" s="51"/>
      <c r="D3239" s="49"/>
      <c r="E3239" s="49"/>
    </row>
    <row r="3240" spans="2:5" x14ac:dyDescent="0.25">
      <c r="B3240" s="51"/>
      <c r="C3240" s="51"/>
      <c r="D3240" s="49"/>
      <c r="E3240" s="49"/>
    </row>
    <row r="3241" spans="2:5" x14ac:dyDescent="0.25">
      <c r="B3241" s="51"/>
      <c r="C3241" s="51"/>
      <c r="D3241" s="49"/>
      <c r="E3241" s="49"/>
    </row>
    <row r="3242" spans="2:5" x14ac:dyDescent="0.25">
      <c r="B3242" s="51"/>
      <c r="C3242" s="51"/>
      <c r="D3242" s="49"/>
      <c r="E3242" s="49"/>
    </row>
    <row r="3243" spans="2:5" x14ac:dyDescent="0.25">
      <c r="B3243" s="51"/>
      <c r="C3243" s="51"/>
      <c r="D3243" s="49"/>
      <c r="E3243" s="49"/>
    </row>
    <row r="3244" spans="2:5" x14ac:dyDescent="0.25">
      <c r="B3244" s="51"/>
      <c r="C3244" s="51"/>
      <c r="D3244" s="49"/>
      <c r="E3244" s="49"/>
    </row>
    <row r="3245" spans="2:5" x14ac:dyDescent="0.25">
      <c r="B3245" s="51"/>
      <c r="C3245" s="51"/>
      <c r="D3245" s="49"/>
      <c r="E3245" s="49"/>
    </row>
    <row r="3246" spans="2:5" x14ac:dyDescent="0.25">
      <c r="B3246" s="51"/>
      <c r="C3246" s="51"/>
      <c r="D3246" s="49"/>
      <c r="E3246" s="49"/>
    </row>
    <row r="3247" spans="2:5" x14ac:dyDescent="0.25">
      <c r="B3247" s="51"/>
      <c r="C3247" s="51"/>
      <c r="D3247" s="49"/>
      <c r="E3247" s="49"/>
    </row>
    <row r="3248" spans="2:5" x14ac:dyDescent="0.25">
      <c r="B3248" s="51"/>
      <c r="C3248" s="51"/>
      <c r="D3248" s="49"/>
      <c r="E3248" s="49"/>
    </row>
    <row r="3249" spans="2:5" x14ac:dyDescent="0.25">
      <c r="B3249" s="51"/>
      <c r="C3249" s="51"/>
      <c r="D3249" s="49"/>
      <c r="E3249" s="49"/>
    </row>
    <row r="3250" spans="2:5" x14ac:dyDescent="0.25">
      <c r="B3250" s="51"/>
      <c r="C3250" s="51"/>
      <c r="D3250" s="49"/>
      <c r="E3250" s="49"/>
    </row>
    <row r="3251" spans="2:5" x14ac:dyDescent="0.25">
      <c r="B3251" s="51"/>
      <c r="C3251" s="51"/>
      <c r="D3251" s="49"/>
      <c r="E3251" s="49"/>
    </row>
    <row r="3252" spans="2:5" x14ac:dyDescent="0.25">
      <c r="B3252" s="51"/>
      <c r="C3252" s="51"/>
      <c r="D3252" s="49"/>
      <c r="E3252" s="49"/>
    </row>
    <row r="3253" spans="2:5" x14ac:dyDescent="0.25">
      <c r="B3253" s="51"/>
      <c r="C3253" s="51"/>
      <c r="D3253" s="49"/>
      <c r="E3253" s="49"/>
    </row>
    <row r="3254" spans="2:5" x14ac:dyDescent="0.25">
      <c r="B3254" s="51"/>
      <c r="C3254" s="51"/>
      <c r="D3254" s="49"/>
      <c r="E3254" s="49"/>
    </row>
    <row r="3255" spans="2:5" x14ac:dyDescent="0.25">
      <c r="B3255" s="51"/>
      <c r="C3255" s="51"/>
      <c r="D3255" s="49"/>
      <c r="E3255" s="49"/>
    </row>
    <row r="3256" spans="2:5" x14ac:dyDescent="0.25">
      <c r="B3256" s="51"/>
      <c r="C3256" s="51"/>
      <c r="D3256" s="49"/>
      <c r="E3256" s="49"/>
    </row>
    <row r="3257" spans="2:5" x14ac:dyDescent="0.25">
      <c r="B3257" s="51"/>
      <c r="C3257" s="51"/>
      <c r="D3257" s="49"/>
      <c r="E3257" s="49"/>
    </row>
    <row r="3258" spans="2:5" x14ac:dyDescent="0.25">
      <c r="B3258" s="51"/>
      <c r="C3258" s="51"/>
      <c r="D3258" s="49"/>
      <c r="E3258" s="49"/>
    </row>
    <row r="3259" spans="2:5" x14ac:dyDescent="0.25">
      <c r="B3259" s="51"/>
      <c r="C3259" s="51"/>
      <c r="D3259" s="49"/>
      <c r="E3259" s="49"/>
    </row>
    <row r="3260" spans="2:5" x14ac:dyDescent="0.25">
      <c r="B3260" s="51"/>
      <c r="C3260" s="51"/>
      <c r="D3260" s="49"/>
      <c r="E3260" s="49"/>
    </row>
    <row r="3261" spans="2:5" x14ac:dyDescent="0.25">
      <c r="B3261" s="51"/>
      <c r="C3261" s="51"/>
      <c r="D3261" s="49"/>
      <c r="E3261" s="49"/>
    </row>
    <row r="3262" spans="2:5" x14ac:dyDescent="0.25">
      <c r="B3262" s="51"/>
      <c r="C3262" s="51"/>
      <c r="D3262" s="49"/>
      <c r="E3262" s="49"/>
    </row>
    <row r="3263" spans="2:5" x14ac:dyDescent="0.25">
      <c r="B3263" s="51"/>
      <c r="C3263" s="51"/>
      <c r="D3263" s="49"/>
      <c r="E3263" s="49"/>
    </row>
    <row r="3264" spans="2:5" x14ac:dyDescent="0.25">
      <c r="B3264" s="51"/>
      <c r="C3264" s="51"/>
      <c r="D3264" s="49"/>
      <c r="E3264" s="49"/>
    </row>
    <row r="3265" spans="2:5" x14ac:dyDescent="0.25">
      <c r="B3265" s="51"/>
      <c r="C3265" s="51"/>
      <c r="D3265" s="49"/>
      <c r="E3265" s="49"/>
    </row>
    <row r="3266" spans="2:5" x14ac:dyDescent="0.25">
      <c r="B3266" s="51"/>
      <c r="C3266" s="51"/>
      <c r="D3266" s="49"/>
      <c r="E3266" s="49"/>
    </row>
    <row r="3267" spans="2:5" x14ac:dyDescent="0.25">
      <c r="B3267" s="51"/>
      <c r="C3267" s="51"/>
      <c r="D3267" s="49"/>
      <c r="E3267" s="49"/>
    </row>
    <row r="3268" spans="2:5" x14ac:dyDescent="0.25">
      <c r="B3268" s="51"/>
      <c r="C3268" s="51"/>
      <c r="D3268" s="49"/>
      <c r="E3268" s="49"/>
    </row>
    <row r="3269" spans="2:5" x14ac:dyDescent="0.25">
      <c r="B3269" s="51"/>
      <c r="C3269" s="51"/>
      <c r="D3269" s="49"/>
      <c r="E3269" s="49"/>
    </row>
    <row r="3270" spans="2:5" x14ac:dyDescent="0.25">
      <c r="B3270" s="51"/>
      <c r="C3270" s="51"/>
      <c r="D3270" s="49"/>
      <c r="E3270" s="49"/>
    </row>
    <row r="3271" spans="2:5" x14ac:dyDescent="0.25">
      <c r="B3271" s="51"/>
      <c r="C3271" s="51"/>
      <c r="D3271" s="49"/>
      <c r="E3271" s="49"/>
    </row>
    <row r="3272" spans="2:5" x14ac:dyDescent="0.25">
      <c r="B3272" s="51"/>
      <c r="C3272" s="51"/>
      <c r="D3272" s="49"/>
      <c r="E3272" s="49"/>
    </row>
    <row r="3273" spans="2:5" x14ac:dyDescent="0.25">
      <c r="B3273" s="51"/>
      <c r="C3273" s="51"/>
      <c r="D3273" s="49"/>
      <c r="E3273" s="49"/>
    </row>
    <row r="3274" spans="2:5" x14ac:dyDescent="0.25">
      <c r="B3274" s="51"/>
      <c r="C3274" s="51"/>
      <c r="D3274" s="49"/>
      <c r="E3274" s="49"/>
    </row>
    <row r="3275" spans="2:5" x14ac:dyDescent="0.25">
      <c r="B3275" s="51"/>
      <c r="C3275" s="51"/>
      <c r="D3275" s="49"/>
      <c r="E3275" s="49"/>
    </row>
    <row r="3276" spans="2:5" x14ac:dyDescent="0.25">
      <c r="B3276" s="51"/>
      <c r="C3276" s="51"/>
      <c r="D3276" s="49"/>
      <c r="E3276" s="49"/>
    </row>
    <row r="3277" spans="2:5" x14ac:dyDescent="0.25">
      <c r="B3277" s="51"/>
      <c r="C3277" s="51"/>
      <c r="D3277" s="49"/>
      <c r="E3277" s="49"/>
    </row>
    <row r="3278" spans="2:5" x14ac:dyDescent="0.25">
      <c r="B3278" s="51"/>
      <c r="C3278" s="51"/>
      <c r="D3278" s="49"/>
      <c r="E3278" s="49"/>
    </row>
    <row r="3279" spans="2:5" x14ac:dyDescent="0.25">
      <c r="B3279" s="51"/>
      <c r="C3279" s="51"/>
      <c r="D3279" s="49"/>
      <c r="E3279" s="49"/>
    </row>
    <row r="3280" spans="2:5" x14ac:dyDescent="0.25">
      <c r="B3280" s="51"/>
      <c r="C3280" s="51"/>
      <c r="D3280" s="49"/>
      <c r="E3280" s="49"/>
    </row>
    <row r="3281" spans="2:5" x14ac:dyDescent="0.25">
      <c r="B3281" s="51"/>
      <c r="C3281" s="51"/>
      <c r="D3281" s="49"/>
      <c r="E3281" s="49"/>
    </row>
    <row r="3282" spans="2:5" x14ac:dyDescent="0.25">
      <c r="B3282" s="51"/>
      <c r="C3282" s="51"/>
      <c r="D3282" s="49"/>
      <c r="E3282" s="49"/>
    </row>
    <row r="3283" spans="2:5" x14ac:dyDescent="0.25">
      <c r="B3283" s="51"/>
      <c r="C3283" s="51"/>
      <c r="D3283" s="49"/>
      <c r="E3283" s="49"/>
    </row>
    <row r="3284" spans="2:5" x14ac:dyDescent="0.25">
      <c r="B3284" s="51"/>
      <c r="C3284" s="51"/>
      <c r="D3284" s="49"/>
      <c r="E3284" s="49"/>
    </row>
    <row r="3285" spans="2:5" x14ac:dyDescent="0.25">
      <c r="B3285" s="51"/>
      <c r="C3285" s="51"/>
      <c r="D3285" s="49"/>
      <c r="E3285" s="49"/>
    </row>
    <row r="3286" spans="2:5" x14ac:dyDescent="0.25">
      <c r="B3286" s="51"/>
      <c r="C3286" s="51"/>
      <c r="D3286" s="49"/>
      <c r="E3286" s="49"/>
    </row>
    <row r="3287" spans="2:5" x14ac:dyDescent="0.25">
      <c r="B3287" s="51"/>
      <c r="C3287" s="51"/>
      <c r="D3287" s="49"/>
      <c r="E3287" s="49"/>
    </row>
    <row r="3288" spans="2:5" x14ac:dyDescent="0.25">
      <c r="B3288" s="51"/>
      <c r="C3288" s="51"/>
      <c r="D3288" s="49"/>
      <c r="E3288" s="49"/>
    </row>
    <row r="3289" spans="2:5" x14ac:dyDescent="0.25">
      <c r="B3289" s="51"/>
      <c r="C3289" s="51"/>
      <c r="D3289" s="49"/>
      <c r="E3289" s="49"/>
    </row>
    <row r="3290" spans="2:5" x14ac:dyDescent="0.25">
      <c r="B3290" s="51"/>
      <c r="C3290" s="51"/>
      <c r="D3290" s="49"/>
      <c r="E3290" s="49"/>
    </row>
    <row r="3291" spans="2:5" x14ac:dyDescent="0.25">
      <c r="B3291" s="51"/>
      <c r="C3291" s="51"/>
      <c r="D3291" s="49"/>
      <c r="E3291" s="49"/>
    </row>
    <row r="3292" spans="2:5" x14ac:dyDescent="0.25">
      <c r="B3292" s="51"/>
      <c r="C3292" s="51"/>
      <c r="D3292" s="49"/>
      <c r="E3292" s="49"/>
    </row>
    <row r="3293" spans="2:5" x14ac:dyDescent="0.25">
      <c r="B3293" s="51"/>
      <c r="C3293" s="51"/>
      <c r="D3293" s="49"/>
      <c r="E3293" s="49"/>
    </row>
    <row r="3294" spans="2:5" x14ac:dyDescent="0.25">
      <c r="B3294" s="51"/>
      <c r="C3294" s="51"/>
      <c r="D3294" s="49"/>
      <c r="E3294" s="49"/>
    </row>
    <row r="3295" spans="2:5" x14ac:dyDescent="0.25">
      <c r="B3295" s="51"/>
      <c r="C3295" s="51"/>
      <c r="D3295" s="49"/>
      <c r="E3295" s="49"/>
    </row>
    <row r="3296" spans="2:5" x14ac:dyDescent="0.25">
      <c r="B3296" s="51"/>
      <c r="C3296" s="51"/>
      <c r="D3296" s="49"/>
      <c r="E3296" s="49"/>
    </row>
    <row r="3297" spans="2:5" x14ac:dyDescent="0.25">
      <c r="B3297" s="51"/>
      <c r="C3297" s="51"/>
      <c r="D3297" s="49"/>
      <c r="E3297" s="49"/>
    </row>
    <row r="3298" spans="2:5" x14ac:dyDescent="0.25">
      <c r="B3298" s="51"/>
      <c r="C3298" s="51"/>
      <c r="D3298" s="49"/>
      <c r="E3298" s="49"/>
    </row>
    <row r="3299" spans="2:5" x14ac:dyDescent="0.25">
      <c r="B3299" s="51"/>
      <c r="C3299" s="51"/>
      <c r="D3299" s="49"/>
      <c r="E3299" s="49"/>
    </row>
    <row r="3300" spans="2:5" x14ac:dyDescent="0.25">
      <c r="B3300" s="51"/>
      <c r="C3300" s="51"/>
      <c r="D3300" s="49"/>
      <c r="E3300" s="49"/>
    </row>
    <row r="3301" spans="2:5" x14ac:dyDescent="0.25">
      <c r="B3301" s="51"/>
      <c r="C3301" s="51"/>
      <c r="D3301" s="49"/>
      <c r="E3301" s="49"/>
    </row>
    <row r="3302" spans="2:5" x14ac:dyDescent="0.25">
      <c r="B3302" s="51"/>
      <c r="C3302" s="51"/>
      <c r="D3302" s="49"/>
      <c r="E3302" s="49"/>
    </row>
    <row r="3303" spans="2:5" x14ac:dyDescent="0.25">
      <c r="B3303" s="51"/>
      <c r="C3303" s="51"/>
      <c r="D3303" s="49"/>
      <c r="E3303" s="49"/>
    </row>
    <row r="3304" spans="2:5" x14ac:dyDescent="0.25">
      <c r="B3304" s="51"/>
      <c r="C3304" s="51"/>
      <c r="D3304" s="49"/>
      <c r="E3304" s="49"/>
    </row>
    <row r="3305" spans="2:5" x14ac:dyDescent="0.25">
      <c r="B3305" s="51"/>
      <c r="C3305" s="51"/>
      <c r="D3305" s="49"/>
      <c r="E3305" s="49"/>
    </row>
    <row r="3306" spans="2:5" x14ac:dyDescent="0.25">
      <c r="B3306" s="51"/>
      <c r="C3306" s="51"/>
      <c r="D3306" s="49"/>
      <c r="E3306" s="49"/>
    </row>
    <row r="3307" spans="2:5" x14ac:dyDescent="0.25">
      <c r="B3307" s="51"/>
      <c r="C3307" s="51"/>
      <c r="D3307" s="49"/>
      <c r="E3307" s="49"/>
    </row>
    <row r="3308" spans="2:5" x14ac:dyDescent="0.25">
      <c r="B3308" s="51"/>
      <c r="C3308" s="51"/>
      <c r="D3308" s="49"/>
      <c r="E3308" s="49"/>
    </row>
    <row r="3309" spans="2:5" x14ac:dyDescent="0.25">
      <c r="B3309" s="51"/>
      <c r="C3309" s="51"/>
      <c r="D3309" s="49"/>
      <c r="E3309" s="49"/>
    </row>
    <row r="3310" spans="2:5" x14ac:dyDescent="0.25">
      <c r="B3310" s="51"/>
      <c r="C3310" s="51"/>
      <c r="D3310" s="49"/>
      <c r="E3310" s="49"/>
    </row>
    <row r="3311" spans="2:5" x14ac:dyDescent="0.25">
      <c r="B3311" s="51"/>
      <c r="C3311" s="51"/>
      <c r="D3311" s="49"/>
      <c r="E3311" s="49"/>
    </row>
    <row r="3312" spans="2:5" x14ac:dyDescent="0.25">
      <c r="B3312" s="51"/>
      <c r="C3312" s="51"/>
      <c r="D3312" s="49"/>
      <c r="E3312" s="49"/>
    </row>
    <row r="3313" spans="2:5" x14ac:dyDescent="0.25">
      <c r="B3313" s="51"/>
      <c r="C3313" s="51"/>
      <c r="D3313" s="49"/>
      <c r="E3313" s="49"/>
    </row>
    <row r="3314" spans="2:5" x14ac:dyDescent="0.25">
      <c r="B3314" s="51"/>
      <c r="C3314" s="51"/>
      <c r="D3314" s="49"/>
      <c r="E3314" s="49"/>
    </row>
    <row r="3315" spans="2:5" x14ac:dyDescent="0.25">
      <c r="B3315" s="51"/>
      <c r="C3315" s="51"/>
      <c r="D3315" s="49"/>
      <c r="E3315" s="49"/>
    </row>
    <row r="3316" spans="2:5" x14ac:dyDescent="0.25">
      <c r="B3316" s="51"/>
      <c r="C3316" s="51"/>
      <c r="D3316" s="49"/>
      <c r="E3316" s="49"/>
    </row>
    <row r="3317" spans="2:5" x14ac:dyDescent="0.25">
      <c r="B3317" s="51"/>
      <c r="C3317" s="51"/>
      <c r="D3317" s="49"/>
      <c r="E3317" s="49"/>
    </row>
    <row r="3318" spans="2:5" x14ac:dyDescent="0.25">
      <c r="B3318" s="51"/>
      <c r="C3318" s="51"/>
      <c r="D3318" s="49"/>
      <c r="E3318" s="49"/>
    </row>
    <row r="3319" spans="2:5" x14ac:dyDescent="0.25">
      <c r="B3319" s="51"/>
      <c r="C3319" s="51"/>
      <c r="D3319" s="49"/>
      <c r="E3319" s="49"/>
    </row>
    <row r="3320" spans="2:5" x14ac:dyDescent="0.25">
      <c r="B3320" s="51"/>
      <c r="C3320" s="51"/>
      <c r="D3320" s="49"/>
      <c r="E3320" s="49"/>
    </row>
    <row r="3321" spans="2:5" x14ac:dyDescent="0.25">
      <c r="B3321" s="51"/>
      <c r="C3321" s="51"/>
      <c r="D3321" s="49"/>
      <c r="E3321" s="49"/>
    </row>
    <row r="3322" spans="2:5" x14ac:dyDescent="0.25">
      <c r="B3322" s="51"/>
      <c r="C3322" s="51"/>
      <c r="D3322" s="49"/>
      <c r="E3322" s="49"/>
    </row>
    <row r="3323" spans="2:5" x14ac:dyDescent="0.25">
      <c r="B3323" s="51"/>
      <c r="C3323" s="51"/>
      <c r="D3323" s="49"/>
      <c r="E3323" s="49"/>
    </row>
    <row r="3324" spans="2:5" x14ac:dyDescent="0.25">
      <c r="B3324" s="51"/>
      <c r="C3324" s="51"/>
      <c r="D3324" s="49"/>
      <c r="E3324" s="49"/>
    </row>
    <row r="3325" spans="2:5" x14ac:dyDescent="0.25">
      <c r="B3325" s="51"/>
      <c r="C3325" s="51"/>
      <c r="D3325" s="49"/>
      <c r="E3325" s="49"/>
    </row>
    <row r="3326" spans="2:5" x14ac:dyDescent="0.25">
      <c r="B3326" s="51"/>
      <c r="C3326" s="51"/>
      <c r="D3326" s="49"/>
      <c r="E3326" s="49"/>
    </row>
    <row r="3327" spans="2:5" x14ac:dyDescent="0.25">
      <c r="B3327" s="51"/>
      <c r="C3327" s="51"/>
      <c r="D3327" s="49"/>
      <c r="E3327" s="49"/>
    </row>
    <row r="3328" spans="2:5" x14ac:dyDescent="0.25">
      <c r="B3328" s="51"/>
      <c r="C3328" s="51"/>
      <c r="D3328" s="49"/>
      <c r="E3328" s="49"/>
    </row>
    <row r="3329" spans="2:5" x14ac:dyDescent="0.25">
      <c r="B3329" s="51"/>
      <c r="C3329" s="51"/>
      <c r="D3329" s="49"/>
      <c r="E3329" s="49"/>
    </row>
    <row r="3330" spans="2:5" x14ac:dyDescent="0.25">
      <c r="B3330" s="51"/>
      <c r="C3330" s="51"/>
      <c r="D3330" s="49"/>
      <c r="E3330" s="49"/>
    </row>
    <row r="3331" spans="2:5" x14ac:dyDescent="0.25">
      <c r="B3331" s="51"/>
      <c r="C3331" s="51"/>
      <c r="D3331" s="49"/>
      <c r="E3331" s="49"/>
    </row>
    <row r="3332" spans="2:5" x14ac:dyDescent="0.25">
      <c r="B3332" s="51"/>
      <c r="C3332" s="51"/>
      <c r="D3332" s="49"/>
      <c r="E3332" s="49"/>
    </row>
    <row r="3333" spans="2:5" x14ac:dyDescent="0.25">
      <c r="B3333" s="51"/>
      <c r="C3333" s="51"/>
      <c r="D3333" s="49"/>
      <c r="E3333" s="49"/>
    </row>
    <row r="3334" spans="2:5" x14ac:dyDescent="0.25">
      <c r="B3334" s="51"/>
      <c r="C3334" s="51"/>
      <c r="D3334" s="49"/>
      <c r="E3334" s="49"/>
    </row>
    <row r="3335" spans="2:5" x14ac:dyDescent="0.25">
      <c r="B3335" s="51"/>
      <c r="C3335" s="51"/>
      <c r="D3335" s="49"/>
      <c r="E3335" s="49"/>
    </row>
    <row r="3336" spans="2:5" x14ac:dyDescent="0.25">
      <c r="B3336" s="51"/>
      <c r="C3336" s="51"/>
      <c r="D3336" s="49"/>
      <c r="E3336" s="49"/>
    </row>
    <row r="3337" spans="2:5" x14ac:dyDescent="0.25">
      <c r="B3337" s="51"/>
      <c r="C3337" s="51"/>
      <c r="D3337" s="49"/>
      <c r="E3337" s="49"/>
    </row>
    <row r="3338" spans="2:5" x14ac:dyDescent="0.25">
      <c r="B3338" s="51"/>
      <c r="C3338" s="51"/>
      <c r="D3338" s="49"/>
      <c r="E3338" s="49"/>
    </row>
    <row r="3339" spans="2:5" x14ac:dyDescent="0.25">
      <c r="B3339" s="51"/>
      <c r="C3339" s="51"/>
      <c r="D3339" s="49"/>
      <c r="E3339" s="49"/>
    </row>
    <row r="3340" spans="2:5" x14ac:dyDescent="0.25">
      <c r="B3340" s="51"/>
      <c r="C3340" s="51"/>
      <c r="D3340" s="49"/>
      <c r="E3340" s="49"/>
    </row>
    <row r="3341" spans="2:5" x14ac:dyDescent="0.25">
      <c r="B3341" s="51"/>
      <c r="C3341" s="51"/>
      <c r="D3341" s="49"/>
      <c r="E3341" s="49"/>
    </row>
    <row r="3342" spans="2:5" x14ac:dyDescent="0.25">
      <c r="B3342" s="51"/>
      <c r="C3342" s="51"/>
      <c r="D3342" s="49"/>
      <c r="E3342" s="49"/>
    </row>
    <row r="3343" spans="2:5" x14ac:dyDescent="0.25">
      <c r="B3343" s="51"/>
      <c r="C3343" s="51"/>
      <c r="D3343" s="49"/>
      <c r="E3343" s="49"/>
    </row>
    <row r="3344" spans="2:5" x14ac:dyDescent="0.25">
      <c r="B3344" s="51"/>
      <c r="C3344" s="51"/>
      <c r="D3344" s="49"/>
      <c r="E3344" s="49"/>
    </row>
    <row r="3345" spans="2:5" x14ac:dyDescent="0.25">
      <c r="B3345" s="51"/>
      <c r="C3345" s="51"/>
      <c r="D3345" s="49"/>
      <c r="E3345" s="49"/>
    </row>
    <row r="3346" spans="2:5" x14ac:dyDescent="0.25">
      <c r="B3346" s="51"/>
      <c r="C3346" s="51"/>
      <c r="D3346" s="49"/>
      <c r="E3346" s="49"/>
    </row>
    <row r="3347" spans="2:5" x14ac:dyDescent="0.25">
      <c r="B3347" s="51"/>
      <c r="C3347" s="51"/>
      <c r="D3347" s="49"/>
      <c r="E3347" s="49"/>
    </row>
    <row r="3348" spans="2:5" x14ac:dyDescent="0.25">
      <c r="B3348" s="51"/>
      <c r="C3348" s="51"/>
      <c r="D3348" s="49"/>
      <c r="E3348" s="49"/>
    </row>
    <row r="3349" spans="2:5" x14ac:dyDescent="0.25">
      <c r="B3349" s="51"/>
      <c r="C3349" s="51"/>
      <c r="D3349" s="49"/>
      <c r="E3349" s="49"/>
    </row>
    <row r="3350" spans="2:5" x14ac:dyDescent="0.25">
      <c r="B3350" s="51"/>
      <c r="C3350" s="51"/>
      <c r="D3350" s="49"/>
      <c r="E3350" s="49"/>
    </row>
    <row r="3351" spans="2:5" x14ac:dyDescent="0.25">
      <c r="B3351" s="51"/>
      <c r="C3351" s="51"/>
      <c r="D3351" s="49"/>
      <c r="E3351" s="49"/>
    </row>
    <row r="3352" spans="2:5" x14ac:dyDescent="0.25">
      <c r="B3352" s="51"/>
      <c r="C3352" s="51"/>
      <c r="D3352" s="49"/>
      <c r="E3352" s="49"/>
    </row>
    <row r="3353" spans="2:5" x14ac:dyDescent="0.25">
      <c r="B3353" s="51"/>
      <c r="C3353" s="51"/>
      <c r="D3353" s="49"/>
      <c r="E3353" s="49"/>
    </row>
    <row r="3354" spans="2:5" x14ac:dyDescent="0.25">
      <c r="B3354" s="51"/>
      <c r="C3354" s="51"/>
      <c r="D3354" s="49"/>
      <c r="E3354" s="49"/>
    </row>
    <row r="3355" spans="2:5" x14ac:dyDescent="0.25">
      <c r="B3355" s="51"/>
      <c r="C3355" s="51"/>
      <c r="D3355" s="49"/>
      <c r="E3355" s="49"/>
    </row>
    <row r="3356" spans="2:5" x14ac:dyDescent="0.25">
      <c r="B3356" s="51"/>
      <c r="C3356" s="51"/>
      <c r="D3356" s="49"/>
      <c r="E3356" s="49"/>
    </row>
    <row r="3357" spans="2:5" x14ac:dyDescent="0.25">
      <c r="B3357" s="51"/>
      <c r="C3357" s="51"/>
      <c r="D3357" s="49"/>
      <c r="E3357" s="49"/>
    </row>
    <row r="3358" spans="2:5" x14ac:dyDescent="0.25">
      <c r="B3358" s="51"/>
      <c r="C3358" s="51"/>
      <c r="D3358" s="49"/>
      <c r="E3358" s="49"/>
    </row>
    <row r="3359" spans="2:5" x14ac:dyDescent="0.25">
      <c r="B3359" s="51"/>
      <c r="C3359" s="51"/>
      <c r="D3359" s="49"/>
      <c r="E3359" s="49"/>
    </row>
    <row r="3360" spans="2:5" x14ac:dyDescent="0.25">
      <c r="B3360" s="51"/>
      <c r="C3360" s="51"/>
      <c r="D3360" s="49"/>
      <c r="E3360" s="49"/>
    </row>
    <row r="3361" spans="2:5" x14ac:dyDescent="0.25">
      <c r="B3361" s="51"/>
      <c r="C3361" s="51"/>
      <c r="D3361" s="49"/>
      <c r="E3361" s="49"/>
    </row>
    <row r="3362" spans="2:5" x14ac:dyDescent="0.25">
      <c r="B3362" s="51"/>
      <c r="C3362" s="51"/>
      <c r="D3362" s="49"/>
      <c r="E3362" s="49"/>
    </row>
    <row r="3363" spans="2:5" x14ac:dyDescent="0.25">
      <c r="B3363" s="51"/>
      <c r="C3363" s="51"/>
      <c r="D3363" s="49"/>
      <c r="E3363" s="49"/>
    </row>
    <row r="3364" spans="2:5" x14ac:dyDescent="0.25">
      <c r="B3364" s="51"/>
      <c r="C3364" s="51"/>
      <c r="D3364" s="49"/>
      <c r="E3364" s="49"/>
    </row>
    <row r="3365" spans="2:5" x14ac:dyDescent="0.25">
      <c r="B3365" s="51"/>
      <c r="C3365" s="51"/>
      <c r="D3365" s="49"/>
      <c r="E3365" s="49"/>
    </row>
    <row r="3366" spans="2:5" x14ac:dyDescent="0.25">
      <c r="B3366" s="51"/>
      <c r="C3366" s="51"/>
      <c r="D3366" s="49"/>
      <c r="E3366" s="49"/>
    </row>
    <row r="3367" spans="2:5" x14ac:dyDescent="0.25">
      <c r="B3367" s="51"/>
      <c r="C3367" s="51"/>
      <c r="D3367" s="49"/>
      <c r="E3367" s="49"/>
    </row>
    <row r="3368" spans="2:5" x14ac:dyDescent="0.25">
      <c r="B3368" s="51"/>
      <c r="C3368" s="51"/>
      <c r="D3368" s="49"/>
      <c r="E3368" s="49"/>
    </row>
    <row r="3369" spans="2:5" x14ac:dyDescent="0.25">
      <c r="B3369" s="51"/>
      <c r="C3369" s="51"/>
      <c r="D3369" s="49"/>
      <c r="E3369" s="49"/>
    </row>
    <row r="3370" spans="2:5" x14ac:dyDescent="0.25">
      <c r="B3370" s="51"/>
      <c r="C3370" s="51"/>
      <c r="D3370" s="49"/>
      <c r="E3370" s="49"/>
    </row>
    <row r="3371" spans="2:5" x14ac:dyDescent="0.25">
      <c r="B3371" s="51"/>
      <c r="C3371" s="51"/>
      <c r="D3371" s="49"/>
      <c r="E3371" s="49"/>
    </row>
    <row r="3372" spans="2:5" x14ac:dyDescent="0.25">
      <c r="B3372" s="51"/>
      <c r="C3372" s="51"/>
      <c r="D3372" s="49"/>
      <c r="E3372" s="49"/>
    </row>
    <row r="3373" spans="2:5" x14ac:dyDescent="0.25">
      <c r="B3373" s="51"/>
      <c r="C3373" s="51"/>
      <c r="D3373" s="49"/>
      <c r="E3373" s="49"/>
    </row>
    <row r="3374" spans="2:5" x14ac:dyDescent="0.25">
      <c r="B3374" s="51"/>
      <c r="C3374" s="51"/>
      <c r="D3374" s="49"/>
      <c r="E3374" s="49"/>
    </row>
    <row r="3375" spans="2:5" x14ac:dyDescent="0.25">
      <c r="B3375" s="51"/>
      <c r="C3375" s="51"/>
      <c r="D3375" s="49"/>
      <c r="E3375" s="49"/>
    </row>
    <row r="3376" spans="2:5" x14ac:dyDescent="0.25">
      <c r="B3376" s="51"/>
      <c r="C3376" s="51"/>
      <c r="D3376" s="49"/>
      <c r="E3376" s="49"/>
    </row>
    <row r="3377" spans="2:5" x14ac:dyDescent="0.25">
      <c r="B3377" s="51"/>
      <c r="C3377" s="51"/>
      <c r="D3377" s="49"/>
      <c r="E3377" s="49"/>
    </row>
    <row r="3378" spans="2:5" x14ac:dyDescent="0.25">
      <c r="B3378" s="51"/>
      <c r="C3378" s="51"/>
      <c r="D3378" s="49"/>
      <c r="E3378" s="49"/>
    </row>
    <row r="3379" spans="2:5" x14ac:dyDescent="0.25">
      <c r="B3379" s="51"/>
      <c r="C3379" s="51"/>
      <c r="D3379" s="49"/>
      <c r="E3379" s="49"/>
    </row>
    <row r="3380" spans="2:5" x14ac:dyDescent="0.25">
      <c r="B3380" s="51"/>
      <c r="C3380" s="51"/>
      <c r="D3380" s="49"/>
      <c r="E3380" s="49"/>
    </row>
    <row r="3381" spans="2:5" x14ac:dyDescent="0.25">
      <c r="B3381" s="51"/>
      <c r="C3381" s="51"/>
      <c r="D3381" s="49"/>
      <c r="E3381" s="49"/>
    </row>
    <row r="3382" spans="2:5" x14ac:dyDescent="0.25">
      <c r="B3382" s="51"/>
      <c r="C3382" s="51"/>
      <c r="D3382" s="49"/>
      <c r="E3382" s="49"/>
    </row>
    <row r="3383" spans="2:5" x14ac:dyDescent="0.25">
      <c r="B3383" s="51"/>
      <c r="C3383" s="51"/>
      <c r="D3383" s="49"/>
      <c r="E3383" s="49"/>
    </row>
    <row r="3384" spans="2:5" x14ac:dyDescent="0.25">
      <c r="B3384" s="51"/>
      <c r="C3384" s="51"/>
      <c r="D3384" s="49"/>
      <c r="E3384" s="49"/>
    </row>
    <row r="3385" spans="2:5" x14ac:dyDescent="0.25">
      <c r="B3385" s="51"/>
      <c r="C3385" s="51"/>
      <c r="D3385" s="49"/>
      <c r="E3385" s="49"/>
    </row>
    <row r="3386" spans="2:5" x14ac:dyDescent="0.25">
      <c r="B3386" s="51"/>
      <c r="C3386" s="51"/>
      <c r="D3386" s="49"/>
      <c r="E3386" s="49"/>
    </row>
    <row r="3387" spans="2:5" x14ac:dyDescent="0.25">
      <c r="B3387" s="51"/>
      <c r="C3387" s="51"/>
      <c r="D3387" s="49"/>
      <c r="E3387" s="49"/>
    </row>
    <row r="3388" spans="2:5" x14ac:dyDescent="0.25">
      <c r="B3388" s="51"/>
      <c r="C3388" s="51"/>
      <c r="D3388" s="49"/>
      <c r="E3388" s="49"/>
    </row>
    <row r="3389" spans="2:5" x14ac:dyDescent="0.25">
      <c r="B3389" s="51"/>
      <c r="C3389" s="51"/>
      <c r="D3389" s="49"/>
      <c r="E3389" s="49"/>
    </row>
    <row r="3390" spans="2:5" x14ac:dyDescent="0.25">
      <c r="B3390" s="51"/>
      <c r="C3390" s="51"/>
      <c r="D3390" s="49"/>
      <c r="E3390" s="49"/>
    </row>
    <row r="3391" spans="2:5" x14ac:dyDescent="0.25">
      <c r="B3391" s="51"/>
      <c r="C3391" s="51"/>
      <c r="D3391" s="49"/>
      <c r="E3391" s="49"/>
    </row>
    <row r="3392" spans="2:5" x14ac:dyDescent="0.25">
      <c r="B3392" s="51"/>
      <c r="C3392" s="51"/>
      <c r="D3392" s="49"/>
      <c r="E3392" s="49"/>
    </row>
    <row r="3393" spans="2:5" x14ac:dyDescent="0.25">
      <c r="B3393" s="51"/>
      <c r="C3393" s="51"/>
      <c r="D3393" s="49"/>
      <c r="E3393" s="49"/>
    </row>
    <row r="3394" spans="2:5" x14ac:dyDescent="0.25">
      <c r="B3394" s="51"/>
      <c r="C3394" s="51"/>
      <c r="D3394" s="49"/>
      <c r="E3394" s="49"/>
    </row>
    <row r="3395" spans="2:5" x14ac:dyDescent="0.25">
      <c r="B3395" s="51"/>
      <c r="C3395" s="51"/>
      <c r="D3395" s="49"/>
      <c r="E3395" s="49"/>
    </row>
    <row r="3396" spans="2:5" x14ac:dyDescent="0.25">
      <c r="B3396" s="51"/>
      <c r="C3396" s="51"/>
      <c r="D3396" s="49"/>
      <c r="E3396" s="49"/>
    </row>
    <row r="3397" spans="2:5" x14ac:dyDescent="0.25">
      <c r="B3397" s="51"/>
      <c r="C3397" s="51"/>
      <c r="D3397" s="49"/>
      <c r="E3397" s="49"/>
    </row>
    <row r="3398" spans="2:5" x14ac:dyDescent="0.25">
      <c r="B3398" s="51"/>
      <c r="C3398" s="51"/>
      <c r="D3398" s="49"/>
      <c r="E3398" s="49"/>
    </row>
    <row r="3399" spans="2:5" x14ac:dyDescent="0.25">
      <c r="B3399" s="51"/>
      <c r="C3399" s="51"/>
      <c r="D3399" s="49"/>
      <c r="E3399" s="49"/>
    </row>
    <row r="3400" spans="2:5" x14ac:dyDescent="0.25">
      <c r="B3400" s="51"/>
      <c r="C3400" s="51"/>
      <c r="D3400" s="49"/>
      <c r="E3400" s="49"/>
    </row>
    <row r="3401" spans="2:5" x14ac:dyDescent="0.25">
      <c r="B3401" s="51"/>
      <c r="C3401" s="51"/>
      <c r="D3401" s="49"/>
      <c r="E3401" s="49"/>
    </row>
    <row r="3402" spans="2:5" x14ac:dyDescent="0.25">
      <c r="B3402" s="51"/>
      <c r="C3402" s="51"/>
      <c r="D3402" s="49"/>
      <c r="E3402" s="49"/>
    </row>
    <row r="3403" spans="2:5" x14ac:dyDescent="0.25">
      <c r="B3403" s="51"/>
      <c r="C3403" s="51"/>
      <c r="D3403" s="49"/>
      <c r="E3403" s="49"/>
    </row>
    <row r="3404" spans="2:5" x14ac:dyDescent="0.25">
      <c r="B3404" s="51"/>
      <c r="C3404" s="51"/>
      <c r="D3404" s="49"/>
      <c r="E3404" s="49"/>
    </row>
    <row r="3405" spans="2:5" x14ac:dyDescent="0.25">
      <c r="B3405" s="51"/>
      <c r="C3405" s="51"/>
      <c r="D3405" s="49"/>
      <c r="E3405" s="49"/>
    </row>
    <row r="3406" spans="2:5" x14ac:dyDescent="0.25">
      <c r="B3406" s="51"/>
      <c r="C3406" s="51"/>
      <c r="D3406" s="49"/>
      <c r="E3406" s="49"/>
    </row>
    <row r="3407" spans="2:5" x14ac:dyDescent="0.25">
      <c r="B3407" s="51"/>
      <c r="C3407" s="51"/>
      <c r="D3407" s="49"/>
      <c r="E3407" s="49"/>
    </row>
    <row r="3408" spans="2:5" x14ac:dyDescent="0.25">
      <c r="B3408" s="51"/>
      <c r="C3408" s="51"/>
      <c r="D3408" s="49"/>
      <c r="E3408" s="49"/>
    </row>
    <row r="3409" spans="2:5" x14ac:dyDescent="0.25">
      <c r="B3409" s="51"/>
      <c r="C3409" s="51"/>
      <c r="D3409" s="49"/>
      <c r="E3409" s="49"/>
    </row>
    <row r="3410" spans="2:5" x14ac:dyDescent="0.25">
      <c r="B3410" s="51"/>
      <c r="C3410" s="51"/>
      <c r="D3410" s="49"/>
      <c r="E3410" s="49"/>
    </row>
    <row r="3411" spans="2:5" x14ac:dyDescent="0.25">
      <c r="B3411" s="51"/>
      <c r="C3411" s="51"/>
      <c r="D3411" s="49"/>
      <c r="E3411" s="49"/>
    </row>
    <row r="3412" spans="2:5" x14ac:dyDescent="0.25">
      <c r="B3412" s="51"/>
      <c r="C3412" s="51"/>
      <c r="D3412" s="49"/>
      <c r="E3412" s="49"/>
    </row>
    <row r="3413" spans="2:5" x14ac:dyDescent="0.25">
      <c r="B3413" s="51"/>
      <c r="C3413" s="51"/>
      <c r="D3413" s="49"/>
      <c r="E3413" s="49"/>
    </row>
    <row r="3414" spans="2:5" x14ac:dyDescent="0.25">
      <c r="B3414" s="51"/>
      <c r="C3414" s="51"/>
      <c r="D3414" s="49"/>
      <c r="E3414" s="49"/>
    </row>
    <row r="3415" spans="2:5" x14ac:dyDescent="0.25">
      <c r="B3415" s="51"/>
      <c r="C3415" s="51"/>
      <c r="D3415" s="49"/>
      <c r="E3415" s="49"/>
    </row>
    <row r="3416" spans="2:5" x14ac:dyDescent="0.25">
      <c r="B3416" s="51"/>
      <c r="C3416" s="51"/>
      <c r="D3416" s="49"/>
      <c r="E3416" s="49"/>
    </row>
    <row r="3417" spans="2:5" x14ac:dyDescent="0.25">
      <c r="B3417" s="51"/>
      <c r="C3417" s="51"/>
      <c r="D3417" s="49"/>
      <c r="E3417" s="49"/>
    </row>
    <row r="3418" spans="2:5" x14ac:dyDescent="0.25">
      <c r="B3418" s="51"/>
      <c r="C3418" s="51"/>
      <c r="D3418" s="49"/>
      <c r="E3418" s="49"/>
    </row>
    <row r="3419" spans="2:5" x14ac:dyDescent="0.25">
      <c r="B3419" s="51"/>
      <c r="C3419" s="51"/>
      <c r="D3419" s="49"/>
      <c r="E3419" s="49"/>
    </row>
    <row r="3420" spans="2:5" x14ac:dyDescent="0.25">
      <c r="B3420" s="51"/>
      <c r="C3420" s="51"/>
      <c r="D3420" s="49"/>
      <c r="E3420" s="49"/>
    </row>
    <row r="3421" spans="2:5" x14ac:dyDescent="0.25">
      <c r="B3421" s="51"/>
      <c r="C3421" s="51"/>
      <c r="D3421" s="49"/>
      <c r="E3421" s="49"/>
    </row>
    <row r="3422" spans="2:5" x14ac:dyDescent="0.25">
      <c r="B3422" s="51"/>
      <c r="C3422" s="51"/>
      <c r="D3422" s="49"/>
      <c r="E3422" s="49"/>
    </row>
    <row r="3423" spans="2:5" x14ac:dyDescent="0.25">
      <c r="B3423" s="51"/>
      <c r="C3423" s="51"/>
      <c r="D3423" s="49"/>
      <c r="E3423" s="49"/>
    </row>
    <row r="3424" spans="2:5" x14ac:dyDescent="0.25">
      <c r="B3424" s="51"/>
      <c r="C3424" s="51"/>
      <c r="D3424" s="49"/>
      <c r="E3424" s="49"/>
    </row>
    <row r="3425" spans="2:5" x14ac:dyDescent="0.25">
      <c r="B3425" s="51"/>
      <c r="C3425" s="51"/>
      <c r="D3425" s="49"/>
      <c r="E3425" s="49"/>
    </row>
    <row r="3426" spans="2:5" x14ac:dyDescent="0.25">
      <c r="B3426" s="51"/>
      <c r="C3426" s="51"/>
      <c r="D3426" s="49"/>
      <c r="E3426" s="49"/>
    </row>
    <row r="3427" spans="2:5" x14ac:dyDescent="0.25">
      <c r="B3427" s="51"/>
      <c r="C3427" s="51"/>
      <c r="D3427" s="49"/>
      <c r="E3427" s="49"/>
    </row>
    <row r="3428" spans="2:5" x14ac:dyDescent="0.25">
      <c r="B3428" s="51"/>
      <c r="C3428" s="51"/>
      <c r="D3428" s="49"/>
      <c r="E3428" s="49"/>
    </row>
    <row r="3429" spans="2:5" x14ac:dyDescent="0.25">
      <c r="B3429" s="51"/>
      <c r="C3429" s="51"/>
      <c r="D3429" s="49"/>
      <c r="E3429" s="49"/>
    </row>
    <row r="3430" spans="2:5" x14ac:dyDescent="0.25">
      <c r="B3430" s="51"/>
      <c r="C3430" s="51"/>
      <c r="D3430" s="49"/>
      <c r="E3430" s="49"/>
    </row>
    <row r="3431" spans="2:5" x14ac:dyDescent="0.25">
      <c r="B3431" s="51"/>
      <c r="C3431" s="51"/>
      <c r="D3431" s="49"/>
      <c r="E3431" s="49"/>
    </row>
    <row r="3432" spans="2:5" x14ac:dyDescent="0.25">
      <c r="B3432" s="51"/>
      <c r="C3432" s="51"/>
      <c r="D3432" s="49"/>
      <c r="E3432" s="49"/>
    </row>
    <row r="3433" spans="2:5" x14ac:dyDescent="0.25">
      <c r="B3433" s="51"/>
      <c r="C3433" s="51"/>
      <c r="D3433" s="49"/>
      <c r="E3433" s="49"/>
    </row>
    <row r="3434" spans="2:5" x14ac:dyDescent="0.25">
      <c r="B3434" s="51"/>
      <c r="C3434" s="51"/>
      <c r="D3434" s="49"/>
      <c r="E3434" s="49"/>
    </row>
    <row r="3435" spans="2:5" x14ac:dyDescent="0.25">
      <c r="B3435" s="51"/>
      <c r="C3435" s="51"/>
      <c r="D3435" s="49"/>
      <c r="E3435" s="49"/>
    </row>
    <row r="3436" spans="2:5" x14ac:dyDescent="0.25">
      <c r="B3436" s="51"/>
      <c r="C3436" s="51"/>
      <c r="D3436" s="49"/>
      <c r="E3436" s="49"/>
    </row>
    <row r="3437" spans="2:5" x14ac:dyDescent="0.25">
      <c r="B3437" s="51"/>
      <c r="C3437" s="51"/>
      <c r="D3437" s="49"/>
      <c r="E3437" s="49"/>
    </row>
    <row r="3438" spans="2:5" x14ac:dyDescent="0.25">
      <c r="B3438" s="51"/>
      <c r="C3438" s="51"/>
      <c r="D3438" s="49"/>
      <c r="E3438" s="49"/>
    </row>
    <row r="3439" spans="2:5" x14ac:dyDescent="0.25">
      <c r="B3439" s="51"/>
      <c r="C3439" s="51"/>
      <c r="D3439" s="49"/>
      <c r="E3439" s="49"/>
    </row>
    <row r="3440" spans="2:5" x14ac:dyDescent="0.25">
      <c r="B3440" s="51"/>
      <c r="C3440" s="51"/>
      <c r="D3440" s="49"/>
      <c r="E3440" s="49"/>
    </row>
    <row r="3441" spans="2:5" x14ac:dyDescent="0.25">
      <c r="B3441" s="51"/>
      <c r="C3441" s="51"/>
      <c r="D3441" s="49"/>
      <c r="E3441" s="49"/>
    </row>
    <row r="3442" spans="2:5" x14ac:dyDescent="0.25">
      <c r="B3442" s="51"/>
      <c r="C3442" s="51"/>
      <c r="D3442" s="49"/>
      <c r="E3442" s="49"/>
    </row>
    <row r="3443" spans="2:5" x14ac:dyDescent="0.25">
      <c r="B3443" s="51"/>
      <c r="C3443" s="51"/>
      <c r="D3443" s="49"/>
      <c r="E3443" s="49"/>
    </row>
    <row r="3444" spans="2:5" x14ac:dyDescent="0.25">
      <c r="B3444" s="51"/>
      <c r="C3444" s="51"/>
      <c r="D3444" s="49"/>
      <c r="E3444" s="49"/>
    </row>
    <row r="3445" spans="2:5" x14ac:dyDescent="0.25">
      <c r="B3445" s="51"/>
      <c r="C3445" s="51"/>
      <c r="D3445" s="49"/>
      <c r="E3445" s="49"/>
    </row>
    <row r="3446" spans="2:5" x14ac:dyDescent="0.25">
      <c r="B3446" s="51"/>
      <c r="C3446" s="51"/>
      <c r="D3446" s="49"/>
      <c r="E3446" s="49"/>
    </row>
    <row r="3447" spans="2:5" x14ac:dyDescent="0.25">
      <c r="B3447" s="51"/>
      <c r="C3447" s="51"/>
      <c r="D3447" s="49"/>
      <c r="E3447" s="49"/>
    </row>
    <row r="3448" spans="2:5" x14ac:dyDescent="0.25">
      <c r="B3448" s="51"/>
      <c r="C3448" s="51"/>
      <c r="D3448" s="49"/>
      <c r="E3448" s="49"/>
    </row>
    <row r="3449" spans="2:5" x14ac:dyDescent="0.25">
      <c r="B3449" s="51"/>
      <c r="C3449" s="51"/>
      <c r="D3449" s="49"/>
      <c r="E3449" s="49"/>
    </row>
    <row r="3450" spans="2:5" x14ac:dyDescent="0.25">
      <c r="B3450" s="51"/>
      <c r="C3450" s="51"/>
      <c r="D3450" s="49"/>
      <c r="E3450" s="49"/>
    </row>
    <row r="3451" spans="2:5" x14ac:dyDescent="0.25">
      <c r="B3451" s="51"/>
      <c r="C3451" s="51"/>
      <c r="D3451" s="49"/>
      <c r="E3451" s="49"/>
    </row>
    <row r="3452" spans="2:5" x14ac:dyDescent="0.25">
      <c r="B3452" s="51"/>
      <c r="C3452" s="51"/>
      <c r="D3452" s="49"/>
      <c r="E3452" s="49"/>
    </row>
    <row r="3453" spans="2:5" x14ac:dyDescent="0.25">
      <c r="B3453" s="51"/>
      <c r="C3453" s="51"/>
      <c r="D3453" s="49"/>
      <c r="E3453" s="49"/>
    </row>
    <row r="3454" spans="2:5" x14ac:dyDescent="0.25">
      <c r="B3454" s="51"/>
      <c r="C3454" s="51"/>
      <c r="D3454" s="49"/>
      <c r="E3454" s="49"/>
    </row>
    <row r="3455" spans="2:5" x14ac:dyDescent="0.25">
      <c r="B3455" s="51"/>
      <c r="C3455" s="51"/>
      <c r="D3455" s="49"/>
      <c r="E3455" s="49"/>
    </row>
    <row r="3456" spans="2:5" x14ac:dyDescent="0.25">
      <c r="B3456" s="51"/>
      <c r="C3456" s="51"/>
      <c r="D3456" s="49"/>
      <c r="E3456" s="49"/>
    </row>
    <row r="3457" spans="2:5" x14ac:dyDescent="0.25">
      <c r="B3457" s="51"/>
      <c r="C3457" s="51"/>
      <c r="D3457" s="49"/>
      <c r="E3457" s="49"/>
    </row>
    <row r="3458" spans="2:5" x14ac:dyDescent="0.25">
      <c r="B3458" s="51"/>
      <c r="C3458" s="51"/>
      <c r="D3458" s="49"/>
      <c r="E3458" s="49"/>
    </row>
    <row r="3459" spans="2:5" x14ac:dyDescent="0.25">
      <c r="B3459" s="51"/>
      <c r="C3459" s="51"/>
      <c r="D3459" s="49"/>
      <c r="E3459" s="49"/>
    </row>
    <row r="3460" spans="2:5" x14ac:dyDescent="0.25">
      <c r="B3460" s="51"/>
      <c r="C3460" s="51"/>
      <c r="D3460" s="49"/>
      <c r="E3460" s="49"/>
    </row>
    <row r="3461" spans="2:5" x14ac:dyDescent="0.25">
      <c r="B3461" s="51"/>
      <c r="C3461" s="51"/>
      <c r="D3461" s="49"/>
      <c r="E3461" s="49"/>
    </row>
    <row r="3462" spans="2:5" x14ac:dyDescent="0.25">
      <c r="B3462" s="51"/>
      <c r="C3462" s="51"/>
      <c r="D3462" s="49"/>
      <c r="E3462" s="49"/>
    </row>
    <row r="3463" spans="2:5" x14ac:dyDescent="0.25">
      <c r="B3463" s="51"/>
      <c r="C3463" s="51"/>
      <c r="D3463" s="49"/>
      <c r="E3463" s="49"/>
    </row>
    <row r="3464" spans="2:5" x14ac:dyDescent="0.25">
      <c r="B3464" s="51"/>
      <c r="C3464" s="51"/>
      <c r="D3464" s="49"/>
      <c r="E3464" s="49"/>
    </row>
    <row r="3465" spans="2:5" x14ac:dyDescent="0.25">
      <c r="B3465" s="51"/>
      <c r="C3465" s="51"/>
      <c r="D3465" s="49"/>
      <c r="E3465" s="49"/>
    </row>
    <row r="3466" spans="2:5" x14ac:dyDescent="0.25">
      <c r="B3466" s="51"/>
      <c r="C3466" s="51"/>
      <c r="D3466" s="49"/>
      <c r="E3466" s="49"/>
    </row>
    <row r="3467" spans="2:5" x14ac:dyDescent="0.25">
      <c r="B3467" s="51"/>
      <c r="C3467" s="51"/>
      <c r="D3467" s="49"/>
      <c r="E3467" s="49"/>
    </row>
    <row r="3468" spans="2:5" x14ac:dyDescent="0.25">
      <c r="B3468" s="51"/>
      <c r="C3468" s="51"/>
      <c r="D3468" s="49"/>
      <c r="E3468" s="49"/>
    </row>
    <row r="3469" spans="2:5" x14ac:dyDescent="0.25">
      <c r="B3469" s="51"/>
      <c r="C3469" s="51"/>
      <c r="D3469" s="49"/>
      <c r="E3469" s="49"/>
    </row>
    <row r="3470" spans="2:5" x14ac:dyDescent="0.25">
      <c r="B3470" s="51"/>
      <c r="C3470" s="51"/>
      <c r="D3470" s="49"/>
      <c r="E3470" s="49"/>
    </row>
    <row r="3471" spans="2:5" x14ac:dyDescent="0.25">
      <c r="B3471" s="51"/>
      <c r="C3471" s="51"/>
      <c r="D3471" s="49"/>
      <c r="E3471" s="49"/>
    </row>
    <row r="3472" spans="2:5" x14ac:dyDescent="0.25">
      <c r="B3472" s="51"/>
      <c r="C3472" s="51"/>
      <c r="D3472" s="49"/>
      <c r="E3472" s="49"/>
    </row>
    <row r="3473" spans="2:5" x14ac:dyDescent="0.25">
      <c r="B3473" s="51"/>
      <c r="C3473" s="51"/>
      <c r="D3473" s="49"/>
      <c r="E3473" s="49"/>
    </row>
    <row r="3474" spans="2:5" x14ac:dyDescent="0.25">
      <c r="B3474" s="51"/>
      <c r="C3474" s="51"/>
      <c r="D3474" s="49"/>
      <c r="E3474" s="49"/>
    </row>
    <row r="3475" spans="2:5" x14ac:dyDescent="0.25">
      <c r="B3475" s="51"/>
      <c r="C3475" s="51"/>
      <c r="D3475" s="49"/>
      <c r="E3475" s="49"/>
    </row>
    <row r="3476" spans="2:5" x14ac:dyDescent="0.25">
      <c r="B3476" s="51"/>
      <c r="C3476" s="51"/>
      <c r="D3476" s="49"/>
      <c r="E3476" s="49"/>
    </row>
    <row r="3477" spans="2:5" x14ac:dyDescent="0.25">
      <c r="B3477" s="51"/>
      <c r="C3477" s="51"/>
      <c r="D3477" s="49"/>
      <c r="E3477" s="49"/>
    </row>
    <row r="3478" spans="2:5" x14ac:dyDescent="0.25">
      <c r="B3478" s="51"/>
      <c r="C3478" s="51"/>
      <c r="D3478" s="49"/>
      <c r="E3478" s="49"/>
    </row>
    <row r="3479" spans="2:5" x14ac:dyDescent="0.25">
      <c r="B3479" s="51"/>
      <c r="C3479" s="51"/>
      <c r="D3479" s="49"/>
      <c r="E3479" s="49"/>
    </row>
    <row r="3480" spans="2:5" x14ac:dyDescent="0.25">
      <c r="B3480" s="51"/>
      <c r="C3480" s="51"/>
      <c r="D3480" s="49"/>
      <c r="E3480" s="49"/>
    </row>
    <row r="3481" spans="2:5" x14ac:dyDescent="0.25">
      <c r="B3481" s="51"/>
      <c r="C3481" s="51"/>
      <c r="D3481" s="49"/>
      <c r="E3481" s="49"/>
    </row>
    <row r="3482" spans="2:5" x14ac:dyDescent="0.25">
      <c r="B3482" s="51"/>
      <c r="C3482" s="51"/>
      <c r="D3482" s="49"/>
      <c r="E3482" s="49"/>
    </row>
    <row r="3483" spans="2:5" x14ac:dyDescent="0.25">
      <c r="B3483" s="51"/>
      <c r="C3483" s="51"/>
      <c r="D3483" s="49"/>
      <c r="E3483" s="49"/>
    </row>
    <row r="3484" spans="2:5" x14ac:dyDescent="0.25">
      <c r="B3484" s="51"/>
      <c r="C3484" s="51"/>
      <c r="D3484" s="49"/>
      <c r="E3484" s="49"/>
    </row>
    <row r="3485" spans="2:5" x14ac:dyDescent="0.25">
      <c r="B3485" s="51"/>
      <c r="C3485" s="51"/>
      <c r="D3485" s="49"/>
      <c r="E3485" s="49"/>
    </row>
    <row r="3486" spans="2:5" x14ac:dyDescent="0.25">
      <c r="B3486" s="51"/>
      <c r="C3486" s="51"/>
      <c r="D3486" s="49"/>
      <c r="E3486" s="49"/>
    </row>
    <row r="3487" spans="2:5" x14ac:dyDescent="0.25">
      <c r="B3487" s="51"/>
      <c r="C3487" s="51"/>
      <c r="D3487" s="49"/>
      <c r="E3487" s="49"/>
    </row>
    <row r="3488" spans="2:5" x14ac:dyDescent="0.25">
      <c r="B3488" s="51"/>
      <c r="C3488" s="51"/>
      <c r="D3488" s="49"/>
      <c r="E3488" s="49"/>
    </row>
    <row r="3489" spans="2:5" x14ac:dyDescent="0.25">
      <c r="B3489" s="51"/>
      <c r="C3489" s="51"/>
      <c r="D3489" s="49"/>
      <c r="E3489" s="49"/>
    </row>
    <row r="3490" spans="2:5" x14ac:dyDescent="0.25">
      <c r="B3490" s="51"/>
      <c r="C3490" s="51"/>
      <c r="D3490" s="49"/>
      <c r="E3490" s="49"/>
    </row>
    <row r="3491" spans="2:5" x14ac:dyDescent="0.25">
      <c r="B3491" s="51"/>
      <c r="C3491" s="51"/>
      <c r="D3491" s="49"/>
      <c r="E3491" s="49"/>
    </row>
    <row r="3492" spans="2:5" x14ac:dyDescent="0.25">
      <c r="B3492" s="51"/>
      <c r="C3492" s="51"/>
      <c r="D3492" s="49"/>
      <c r="E3492" s="49"/>
    </row>
    <row r="3493" spans="2:5" x14ac:dyDescent="0.25">
      <c r="B3493" s="51"/>
      <c r="C3493" s="51"/>
      <c r="D3493" s="49"/>
      <c r="E3493" s="49"/>
    </row>
    <row r="3494" spans="2:5" x14ac:dyDescent="0.25">
      <c r="B3494" s="51"/>
      <c r="C3494" s="51"/>
      <c r="D3494" s="49"/>
      <c r="E3494" s="49"/>
    </row>
    <row r="3495" spans="2:5" x14ac:dyDescent="0.25">
      <c r="B3495" s="51"/>
      <c r="C3495" s="51"/>
      <c r="D3495" s="49"/>
      <c r="E3495" s="49"/>
    </row>
    <row r="3496" spans="2:5" x14ac:dyDescent="0.25">
      <c r="B3496" s="51"/>
      <c r="C3496" s="51"/>
      <c r="D3496" s="49"/>
      <c r="E3496" s="49"/>
    </row>
    <row r="3497" spans="2:5" x14ac:dyDescent="0.25">
      <c r="B3497" s="51"/>
      <c r="C3497" s="51"/>
      <c r="D3497" s="49"/>
      <c r="E3497" s="49"/>
    </row>
    <row r="3498" spans="2:5" x14ac:dyDescent="0.25">
      <c r="B3498" s="51"/>
      <c r="C3498" s="51"/>
      <c r="D3498" s="49"/>
      <c r="E3498" s="49"/>
    </row>
    <row r="3499" spans="2:5" x14ac:dyDescent="0.25">
      <c r="B3499" s="51"/>
      <c r="C3499" s="51"/>
      <c r="D3499" s="49"/>
      <c r="E3499" s="49"/>
    </row>
    <row r="3500" spans="2:5" x14ac:dyDescent="0.25">
      <c r="B3500" s="51"/>
      <c r="C3500" s="51"/>
      <c r="D3500" s="49"/>
      <c r="E3500" s="49"/>
    </row>
    <row r="3501" spans="2:5" x14ac:dyDescent="0.25">
      <c r="B3501" s="51"/>
      <c r="C3501" s="51"/>
      <c r="D3501" s="49"/>
      <c r="E3501" s="49"/>
    </row>
    <row r="3502" spans="2:5" x14ac:dyDescent="0.25">
      <c r="B3502" s="51"/>
      <c r="C3502" s="51"/>
      <c r="D3502" s="49"/>
      <c r="E3502" s="49"/>
    </row>
    <row r="3503" spans="2:5" x14ac:dyDescent="0.25">
      <c r="B3503" s="51"/>
      <c r="C3503" s="51"/>
      <c r="D3503" s="49"/>
      <c r="E3503" s="49"/>
    </row>
    <row r="3504" spans="2:5" x14ac:dyDescent="0.25">
      <c r="B3504" s="51"/>
      <c r="C3504" s="51"/>
      <c r="D3504" s="49"/>
      <c r="E3504" s="49"/>
    </row>
    <row r="3505" spans="2:5" x14ac:dyDescent="0.25">
      <c r="B3505" s="51"/>
      <c r="C3505" s="51"/>
      <c r="D3505" s="49"/>
      <c r="E3505" s="49"/>
    </row>
    <row r="3506" spans="2:5" x14ac:dyDescent="0.25">
      <c r="B3506" s="51"/>
      <c r="C3506" s="51"/>
      <c r="D3506" s="49"/>
      <c r="E3506" s="49"/>
    </row>
    <row r="3507" spans="2:5" x14ac:dyDescent="0.25">
      <c r="B3507" s="51"/>
      <c r="C3507" s="51"/>
      <c r="D3507" s="49"/>
      <c r="E3507" s="49"/>
    </row>
    <row r="3508" spans="2:5" x14ac:dyDescent="0.25">
      <c r="B3508" s="51"/>
      <c r="C3508" s="51"/>
      <c r="D3508" s="49"/>
      <c r="E3508" s="49"/>
    </row>
    <row r="3509" spans="2:5" x14ac:dyDescent="0.25">
      <c r="B3509" s="51"/>
      <c r="C3509" s="51"/>
      <c r="D3509" s="49"/>
      <c r="E3509" s="49"/>
    </row>
    <row r="3510" spans="2:5" x14ac:dyDescent="0.25">
      <c r="B3510" s="51"/>
      <c r="C3510" s="51"/>
      <c r="D3510" s="49"/>
      <c r="E3510" s="49"/>
    </row>
    <row r="3511" spans="2:5" x14ac:dyDescent="0.25">
      <c r="B3511" s="51"/>
      <c r="C3511" s="51"/>
      <c r="D3511" s="49"/>
      <c r="E3511" s="49"/>
    </row>
    <row r="3512" spans="2:5" x14ac:dyDescent="0.25">
      <c r="B3512" s="51"/>
      <c r="C3512" s="51"/>
      <c r="D3512" s="49"/>
      <c r="E3512" s="49"/>
    </row>
    <row r="3513" spans="2:5" x14ac:dyDescent="0.25">
      <c r="B3513" s="51"/>
      <c r="C3513" s="51"/>
      <c r="D3513" s="49"/>
      <c r="E3513" s="49"/>
    </row>
    <row r="3514" spans="2:5" x14ac:dyDescent="0.25">
      <c r="B3514" s="51"/>
      <c r="C3514" s="51"/>
      <c r="D3514" s="49"/>
      <c r="E3514" s="49"/>
    </row>
    <row r="3515" spans="2:5" x14ac:dyDescent="0.25">
      <c r="B3515" s="51"/>
      <c r="C3515" s="51"/>
      <c r="D3515" s="49"/>
      <c r="E3515" s="49"/>
    </row>
    <row r="3516" spans="2:5" x14ac:dyDescent="0.25">
      <c r="B3516" s="51"/>
      <c r="C3516" s="51"/>
      <c r="D3516" s="49"/>
      <c r="E3516" s="49"/>
    </row>
    <row r="3517" spans="2:5" x14ac:dyDescent="0.25">
      <c r="B3517" s="51"/>
      <c r="C3517" s="51"/>
      <c r="D3517" s="49"/>
      <c r="E3517" s="49"/>
    </row>
    <row r="3518" spans="2:5" x14ac:dyDescent="0.25">
      <c r="B3518" s="51"/>
      <c r="C3518" s="51"/>
      <c r="D3518" s="49"/>
      <c r="E3518" s="49"/>
    </row>
    <row r="3519" spans="2:5" x14ac:dyDescent="0.25">
      <c r="B3519" s="51"/>
      <c r="C3519" s="51"/>
      <c r="D3519" s="49"/>
      <c r="E3519" s="49"/>
    </row>
    <row r="3520" spans="2:5" x14ac:dyDescent="0.25">
      <c r="B3520" s="51"/>
      <c r="C3520" s="51"/>
      <c r="D3520" s="49"/>
      <c r="E3520" s="49"/>
    </row>
    <row r="3521" spans="2:5" x14ac:dyDescent="0.25">
      <c r="B3521" s="51"/>
      <c r="C3521" s="51"/>
      <c r="D3521" s="49"/>
      <c r="E3521" s="49"/>
    </row>
    <row r="3522" spans="2:5" x14ac:dyDescent="0.25">
      <c r="B3522" s="51"/>
      <c r="C3522" s="51"/>
      <c r="D3522" s="49"/>
      <c r="E3522" s="49"/>
    </row>
    <row r="3523" spans="2:5" x14ac:dyDescent="0.25">
      <c r="B3523" s="51"/>
      <c r="C3523" s="51"/>
      <c r="D3523" s="49"/>
      <c r="E3523" s="49"/>
    </row>
    <row r="3524" spans="2:5" x14ac:dyDescent="0.25">
      <c r="B3524" s="51"/>
      <c r="C3524" s="51"/>
      <c r="D3524" s="49"/>
      <c r="E3524" s="49"/>
    </row>
    <row r="3525" spans="2:5" x14ac:dyDescent="0.25">
      <c r="B3525" s="51"/>
      <c r="C3525" s="51"/>
      <c r="D3525" s="49"/>
      <c r="E3525" s="49"/>
    </row>
    <row r="3526" spans="2:5" x14ac:dyDescent="0.25">
      <c r="B3526" s="51"/>
      <c r="C3526" s="51"/>
      <c r="D3526" s="49"/>
      <c r="E3526" s="49"/>
    </row>
    <row r="3527" spans="2:5" x14ac:dyDescent="0.25">
      <c r="B3527" s="51"/>
      <c r="C3527" s="51"/>
      <c r="D3527" s="49"/>
      <c r="E3527" s="49"/>
    </row>
    <row r="3528" spans="2:5" x14ac:dyDescent="0.25">
      <c r="B3528" s="51"/>
      <c r="C3528" s="51"/>
      <c r="D3528" s="49"/>
      <c r="E3528" s="49"/>
    </row>
    <row r="3529" spans="2:5" x14ac:dyDescent="0.25">
      <c r="B3529" s="51"/>
      <c r="C3529" s="51"/>
      <c r="D3529" s="49"/>
      <c r="E3529" s="49"/>
    </row>
    <row r="3530" spans="2:5" x14ac:dyDescent="0.25">
      <c r="B3530" s="51"/>
      <c r="C3530" s="51"/>
      <c r="D3530" s="49"/>
      <c r="E3530" s="49"/>
    </row>
    <row r="3531" spans="2:5" x14ac:dyDescent="0.25">
      <c r="B3531" s="51"/>
      <c r="C3531" s="51"/>
      <c r="D3531" s="49"/>
      <c r="E3531" s="49"/>
    </row>
    <row r="3532" spans="2:5" x14ac:dyDescent="0.25">
      <c r="B3532" s="51"/>
      <c r="C3532" s="51"/>
      <c r="D3532" s="49"/>
      <c r="E3532" s="49"/>
    </row>
    <row r="3533" spans="2:5" x14ac:dyDescent="0.25">
      <c r="B3533" s="51"/>
      <c r="C3533" s="51"/>
      <c r="D3533" s="49"/>
      <c r="E3533" s="49"/>
    </row>
    <row r="3534" spans="2:5" x14ac:dyDescent="0.25">
      <c r="B3534" s="51"/>
      <c r="C3534" s="51"/>
      <c r="D3534" s="49"/>
      <c r="E3534" s="49"/>
    </row>
    <row r="3535" spans="2:5" x14ac:dyDescent="0.25">
      <c r="B3535" s="51"/>
      <c r="C3535" s="51"/>
      <c r="D3535" s="49"/>
      <c r="E3535" s="49"/>
    </row>
    <row r="3536" spans="2:5" x14ac:dyDescent="0.25">
      <c r="B3536" s="51"/>
      <c r="C3536" s="51"/>
      <c r="D3536" s="49"/>
      <c r="E3536" s="49"/>
    </row>
    <row r="3537" spans="2:5" x14ac:dyDescent="0.25">
      <c r="B3537" s="51"/>
      <c r="C3537" s="51"/>
      <c r="D3537" s="49"/>
      <c r="E3537" s="49"/>
    </row>
    <row r="3538" spans="2:5" x14ac:dyDescent="0.25">
      <c r="B3538" s="51"/>
      <c r="C3538" s="51"/>
      <c r="D3538" s="49"/>
      <c r="E3538" s="49"/>
    </row>
    <row r="3539" spans="2:5" x14ac:dyDescent="0.25">
      <c r="B3539" s="51"/>
      <c r="C3539" s="51"/>
      <c r="D3539" s="49"/>
      <c r="E3539" s="49"/>
    </row>
    <row r="3540" spans="2:5" x14ac:dyDescent="0.25">
      <c r="B3540" s="51"/>
      <c r="C3540" s="51"/>
      <c r="D3540" s="49"/>
      <c r="E3540" s="49"/>
    </row>
    <row r="3541" spans="2:5" x14ac:dyDescent="0.25">
      <c r="B3541" s="51"/>
      <c r="C3541" s="51"/>
      <c r="D3541" s="49"/>
      <c r="E3541" s="49"/>
    </row>
    <row r="3542" spans="2:5" x14ac:dyDescent="0.25">
      <c r="B3542" s="51"/>
      <c r="C3542" s="51"/>
      <c r="D3542" s="49"/>
      <c r="E3542" s="49"/>
    </row>
    <row r="3543" spans="2:5" x14ac:dyDescent="0.25">
      <c r="B3543" s="51"/>
      <c r="C3543" s="51"/>
      <c r="D3543" s="49"/>
      <c r="E3543" s="49"/>
    </row>
    <row r="3544" spans="2:5" x14ac:dyDescent="0.25">
      <c r="B3544" s="51"/>
      <c r="C3544" s="51"/>
      <c r="D3544" s="49"/>
      <c r="E3544" s="49"/>
    </row>
    <row r="3545" spans="2:5" x14ac:dyDescent="0.25">
      <c r="B3545" s="51"/>
      <c r="C3545" s="51"/>
      <c r="D3545" s="49"/>
      <c r="E3545" s="49"/>
    </row>
    <row r="3546" spans="2:5" x14ac:dyDescent="0.25">
      <c r="B3546" s="51"/>
      <c r="C3546" s="51"/>
      <c r="D3546" s="49"/>
      <c r="E3546" s="49"/>
    </row>
    <row r="3547" spans="2:5" x14ac:dyDescent="0.25">
      <c r="B3547" s="51"/>
      <c r="C3547" s="51"/>
      <c r="D3547" s="49"/>
      <c r="E3547" s="49"/>
    </row>
    <row r="3548" spans="2:5" x14ac:dyDescent="0.25">
      <c r="B3548" s="51"/>
      <c r="C3548" s="51"/>
      <c r="D3548" s="49"/>
      <c r="E3548" s="49"/>
    </row>
    <row r="3549" spans="2:5" x14ac:dyDescent="0.25">
      <c r="B3549" s="51"/>
      <c r="C3549" s="51"/>
      <c r="D3549" s="49"/>
      <c r="E3549" s="49"/>
    </row>
    <row r="3550" spans="2:5" x14ac:dyDescent="0.25">
      <c r="B3550" s="51"/>
      <c r="C3550" s="51"/>
      <c r="D3550" s="49"/>
      <c r="E3550" s="49"/>
    </row>
    <row r="3551" spans="2:5" x14ac:dyDescent="0.25">
      <c r="B3551" s="51"/>
      <c r="C3551" s="51"/>
      <c r="D3551" s="49"/>
      <c r="E3551" s="49"/>
    </row>
    <row r="3552" spans="2:5" x14ac:dyDescent="0.25">
      <c r="B3552" s="51"/>
      <c r="C3552" s="51"/>
      <c r="D3552" s="49"/>
      <c r="E3552" s="49"/>
    </row>
    <row r="3553" spans="2:5" x14ac:dyDescent="0.25">
      <c r="B3553" s="51"/>
      <c r="C3553" s="51"/>
      <c r="D3553" s="49"/>
      <c r="E3553" s="49"/>
    </row>
    <row r="3554" spans="2:5" x14ac:dyDescent="0.25">
      <c r="B3554" s="51"/>
      <c r="C3554" s="51"/>
      <c r="D3554" s="49"/>
      <c r="E3554" s="49"/>
    </row>
    <row r="3555" spans="2:5" x14ac:dyDescent="0.25">
      <c r="B3555" s="51"/>
      <c r="C3555" s="51"/>
      <c r="D3555" s="49"/>
      <c r="E3555" s="49"/>
    </row>
    <row r="3556" spans="2:5" x14ac:dyDescent="0.25">
      <c r="B3556" s="51"/>
      <c r="C3556" s="51"/>
      <c r="D3556" s="49"/>
      <c r="E3556" s="49"/>
    </row>
    <row r="3557" spans="2:5" x14ac:dyDescent="0.25">
      <c r="B3557" s="51"/>
      <c r="C3557" s="51"/>
      <c r="D3557" s="49"/>
      <c r="E3557" s="49"/>
    </row>
    <row r="3558" spans="2:5" x14ac:dyDescent="0.25">
      <c r="B3558" s="51"/>
      <c r="C3558" s="51"/>
      <c r="D3558" s="49"/>
      <c r="E3558" s="49"/>
    </row>
    <row r="3559" spans="2:5" x14ac:dyDescent="0.25">
      <c r="B3559" s="51"/>
      <c r="C3559" s="51"/>
      <c r="D3559" s="49"/>
      <c r="E3559" s="49"/>
    </row>
    <row r="3560" spans="2:5" x14ac:dyDescent="0.25">
      <c r="B3560" s="51"/>
      <c r="C3560" s="51"/>
      <c r="D3560" s="49"/>
      <c r="E3560" s="49"/>
    </row>
    <row r="3561" spans="2:5" x14ac:dyDescent="0.25">
      <c r="B3561" s="51"/>
      <c r="C3561" s="51"/>
      <c r="D3561" s="49"/>
      <c r="E3561" s="49"/>
    </row>
    <row r="3562" spans="2:5" x14ac:dyDescent="0.25">
      <c r="B3562" s="51"/>
      <c r="C3562" s="51"/>
      <c r="D3562" s="49"/>
      <c r="E3562" s="49"/>
    </row>
    <row r="3563" spans="2:5" x14ac:dyDescent="0.25">
      <c r="B3563" s="51"/>
      <c r="C3563" s="51"/>
      <c r="D3563" s="49"/>
      <c r="E3563" s="49"/>
    </row>
    <row r="3564" spans="2:5" x14ac:dyDescent="0.25">
      <c r="B3564" s="51"/>
      <c r="C3564" s="51"/>
      <c r="D3564" s="49"/>
      <c r="E3564" s="49"/>
    </row>
    <row r="3565" spans="2:5" x14ac:dyDescent="0.25">
      <c r="B3565" s="51"/>
      <c r="C3565" s="51"/>
      <c r="D3565" s="49"/>
      <c r="E3565" s="49"/>
    </row>
    <row r="3566" spans="2:5" x14ac:dyDescent="0.25">
      <c r="B3566" s="51"/>
      <c r="C3566" s="51"/>
      <c r="D3566" s="49"/>
      <c r="E3566" s="49"/>
    </row>
    <row r="3567" spans="2:5" x14ac:dyDescent="0.25">
      <c r="B3567" s="51"/>
      <c r="C3567" s="51"/>
      <c r="D3567" s="49"/>
      <c r="E3567" s="49"/>
    </row>
    <row r="3568" spans="2:5" x14ac:dyDescent="0.25">
      <c r="B3568" s="51"/>
      <c r="C3568" s="51"/>
      <c r="D3568" s="49"/>
      <c r="E3568" s="49"/>
    </row>
    <row r="3569" spans="2:5" x14ac:dyDescent="0.25">
      <c r="B3569" s="51"/>
      <c r="C3569" s="51"/>
      <c r="D3569" s="49"/>
      <c r="E3569" s="49"/>
    </row>
    <row r="3570" spans="2:5" x14ac:dyDescent="0.25">
      <c r="B3570" s="51"/>
      <c r="C3570" s="51"/>
      <c r="D3570" s="49"/>
      <c r="E3570" s="49"/>
    </row>
    <row r="3571" spans="2:5" x14ac:dyDescent="0.25">
      <c r="B3571" s="51"/>
      <c r="C3571" s="51"/>
      <c r="D3571" s="49"/>
      <c r="E3571" s="49"/>
    </row>
    <row r="3572" spans="2:5" x14ac:dyDescent="0.25">
      <c r="B3572" s="51"/>
      <c r="C3572" s="51"/>
      <c r="D3572" s="49"/>
      <c r="E3572" s="49"/>
    </row>
    <row r="3573" spans="2:5" x14ac:dyDescent="0.25">
      <c r="B3573" s="51"/>
      <c r="C3573" s="51"/>
      <c r="D3573" s="49"/>
      <c r="E3573" s="49"/>
    </row>
    <row r="3574" spans="2:5" x14ac:dyDescent="0.25">
      <c r="B3574" s="51"/>
      <c r="C3574" s="51"/>
      <c r="D3574" s="49"/>
      <c r="E3574" s="49"/>
    </row>
    <row r="3575" spans="2:5" x14ac:dyDescent="0.25">
      <c r="B3575" s="51"/>
      <c r="C3575" s="51"/>
      <c r="D3575" s="49"/>
      <c r="E3575" s="49"/>
    </row>
    <row r="3576" spans="2:5" x14ac:dyDescent="0.25">
      <c r="B3576" s="51"/>
      <c r="C3576" s="51"/>
      <c r="D3576" s="49"/>
      <c r="E3576" s="49"/>
    </row>
    <row r="3577" spans="2:5" x14ac:dyDescent="0.25">
      <c r="B3577" s="51"/>
      <c r="C3577" s="51"/>
      <c r="D3577" s="49"/>
      <c r="E3577" s="49"/>
    </row>
    <row r="3578" spans="2:5" x14ac:dyDescent="0.25">
      <c r="B3578" s="51"/>
      <c r="C3578" s="51"/>
      <c r="D3578" s="49"/>
      <c r="E3578" s="49"/>
    </row>
    <row r="3579" spans="2:5" x14ac:dyDescent="0.25">
      <c r="B3579" s="51"/>
      <c r="C3579" s="51"/>
      <c r="D3579" s="49"/>
      <c r="E3579" s="49"/>
    </row>
    <row r="3580" spans="2:5" x14ac:dyDescent="0.25">
      <c r="B3580" s="51"/>
      <c r="C3580" s="51"/>
      <c r="D3580" s="49"/>
      <c r="E3580" s="49"/>
    </row>
    <row r="3581" spans="2:5" x14ac:dyDescent="0.25">
      <c r="B3581" s="51"/>
      <c r="C3581" s="51"/>
      <c r="D3581" s="49"/>
      <c r="E3581" s="49"/>
    </row>
    <row r="3582" spans="2:5" x14ac:dyDescent="0.25">
      <c r="B3582" s="51"/>
      <c r="C3582" s="51"/>
      <c r="D3582" s="49"/>
      <c r="E3582" s="49"/>
    </row>
    <row r="3583" spans="2:5" x14ac:dyDescent="0.25">
      <c r="B3583" s="51"/>
      <c r="C3583" s="51"/>
      <c r="D3583" s="49"/>
      <c r="E3583" s="49"/>
    </row>
    <row r="3584" spans="2:5" x14ac:dyDescent="0.25">
      <c r="B3584" s="51"/>
      <c r="C3584" s="51"/>
      <c r="D3584" s="49"/>
      <c r="E3584" s="49"/>
    </row>
    <row r="3585" spans="2:5" x14ac:dyDescent="0.25">
      <c r="B3585" s="51"/>
      <c r="C3585" s="51"/>
      <c r="D3585" s="49"/>
      <c r="E3585" s="49"/>
    </row>
    <row r="3586" spans="2:5" x14ac:dyDescent="0.25">
      <c r="B3586" s="51"/>
      <c r="C3586" s="51"/>
      <c r="D3586" s="49"/>
      <c r="E3586" s="49"/>
    </row>
    <row r="3587" spans="2:5" x14ac:dyDescent="0.25">
      <c r="B3587" s="51"/>
      <c r="C3587" s="51"/>
      <c r="D3587" s="49"/>
      <c r="E3587" s="49"/>
    </row>
    <row r="3588" spans="2:5" x14ac:dyDescent="0.25">
      <c r="B3588" s="51"/>
      <c r="C3588" s="51"/>
      <c r="D3588" s="49"/>
      <c r="E3588" s="49"/>
    </row>
    <row r="3589" spans="2:5" x14ac:dyDescent="0.25">
      <c r="B3589" s="51"/>
      <c r="C3589" s="51"/>
      <c r="D3589" s="49"/>
      <c r="E3589" s="49"/>
    </row>
    <row r="3590" spans="2:5" x14ac:dyDescent="0.25">
      <c r="B3590" s="51"/>
      <c r="C3590" s="51"/>
      <c r="D3590" s="49"/>
      <c r="E3590" s="49"/>
    </row>
    <row r="3591" spans="2:5" x14ac:dyDescent="0.25">
      <c r="B3591" s="51"/>
      <c r="C3591" s="51"/>
      <c r="D3591" s="49"/>
      <c r="E3591" s="49"/>
    </row>
    <row r="3592" spans="2:5" x14ac:dyDescent="0.25">
      <c r="B3592" s="51"/>
      <c r="C3592" s="51"/>
      <c r="D3592" s="49"/>
      <c r="E3592" s="49"/>
    </row>
    <row r="3593" spans="2:5" x14ac:dyDescent="0.25">
      <c r="B3593" s="51"/>
      <c r="C3593" s="51"/>
      <c r="D3593" s="49"/>
      <c r="E3593" s="49"/>
    </row>
    <row r="3594" spans="2:5" x14ac:dyDescent="0.25">
      <c r="B3594" s="51"/>
      <c r="C3594" s="51"/>
      <c r="D3594" s="49"/>
      <c r="E3594" s="49"/>
    </row>
    <row r="3595" spans="2:5" x14ac:dyDescent="0.25">
      <c r="B3595" s="51"/>
      <c r="C3595" s="51"/>
      <c r="D3595" s="49"/>
      <c r="E3595" s="49"/>
    </row>
    <row r="3596" spans="2:5" x14ac:dyDescent="0.25">
      <c r="B3596" s="51"/>
      <c r="C3596" s="51"/>
      <c r="D3596" s="49"/>
      <c r="E3596" s="49"/>
    </row>
    <row r="3597" spans="2:5" x14ac:dyDescent="0.25">
      <c r="B3597" s="51"/>
      <c r="C3597" s="51"/>
      <c r="D3597" s="49"/>
      <c r="E3597" s="49"/>
    </row>
    <row r="3598" spans="2:5" x14ac:dyDescent="0.25">
      <c r="B3598" s="51"/>
      <c r="C3598" s="51"/>
      <c r="D3598" s="49"/>
      <c r="E3598" s="49"/>
    </row>
    <row r="3599" spans="2:5" x14ac:dyDescent="0.25">
      <c r="B3599" s="51"/>
      <c r="C3599" s="51"/>
      <c r="D3599" s="49"/>
      <c r="E3599" s="49"/>
    </row>
    <row r="3600" spans="2:5" x14ac:dyDescent="0.25">
      <c r="B3600" s="51"/>
      <c r="C3600" s="51"/>
      <c r="D3600" s="49"/>
      <c r="E3600" s="49"/>
    </row>
    <row r="3601" spans="2:5" x14ac:dyDescent="0.25">
      <c r="B3601" s="51"/>
      <c r="C3601" s="51"/>
      <c r="D3601" s="49"/>
      <c r="E3601" s="49"/>
    </row>
    <row r="3602" spans="2:5" x14ac:dyDescent="0.25">
      <c r="B3602" s="51"/>
      <c r="C3602" s="51"/>
      <c r="D3602" s="49"/>
      <c r="E3602" s="49"/>
    </row>
    <row r="3603" spans="2:5" x14ac:dyDescent="0.25">
      <c r="B3603" s="51"/>
      <c r="C3603" s="51"/>
      <c r="D3603" s="49"/>
      <c r="E3603" s="49"/>
    </row>
    <row r="3604" spans="2:5" x14ac:dyDescent="0.25">
      <c r="B3604" s="51"/>
      <c r="C3604" s="51"/>
      <c r="D3604" s="49"/>
      <c r="E3604" s="49"/>
    </row>
    <row r="3605" spans="2:5" x14ac:dyDescent="0.25">
      <c r="B3605" s="51"/>
      <c r="C3605" s="51"/>
      <c r="D3605" s="49"/>
      <c r="E3605" s="49"/>
    </row>
    <row r="3606" spans="2:5" x14ac:dyDescent="0.25">
      <c r="B3606" s="51"/>
      <c r="C3606" s="51"/>
      <c r="D3606" s="49"/>
      <c r="E3606" s="49"/>
    </row>
    <row r="3607" spans="2:5" x14ac:dyDescent="0.25">
      <c r="B3607" s="51"/>
      <c r="C3607" s="51"/>
      <c r="D3607" s="49"/>
      <c r="E3607" s="49"/>
    </row>
    <row r="3608" spans="2:5" x14ac:dyDescent="0.25">
      <c r="B3608" s="51"/>
      <c r="C3608" s="51"/>
      <c r="D3608" s="49"/>
      <c r="E3608" s="49"/>
    </row>
    <row r="3609" spans="2:5" x14ac:dyDescent="0.25">
      <c r="B3609" s="51"/>
      <c r="C3609" s="51"/>
      <c r="D3609" s="49"/>
      <c r="E3609" s="49"/>
    </row>
    <row r="3610" spans="2:5" x14ac:dyDescent="0.25">
      <c r="B3610" s="51"/>
      <c r="C3610" s="51"/>
      <c r="D3610" s="49"/>
      <c r="E3610" s="49"/>
    </row>
    <row r="3611" spans="2:5" x14ac:dyDescent="0.25">
      <c r="B3611" s="51"/>
      <c r="C3611" s="51"/>
      <c r="D3611" s="49"/>
      <c r="E3611" s="49"/>
    </row>
    <row r="3612" spans="2:5" x14ac:dyDescent="0.25">
      <c r="B3612" s="51"/>
      <c r="C3612" s="51"/>
      <c r="D3612" s="49"/>
      <c r="E3612" s="49"/>
    </row>
    <row r="3613" spans="2:5" x14ac:dyDescent="0.25">
      <c r="B3613" s="51"/>
      <c r="C3613" s="51"/>
      <c r="D3613" s="49"/>
      <c r="E3613" s="49"/>
    </row>
    <row r="3614" spans="2:5" x14ac:dyDescent="0.25">
      <c r="B3614" s="51"/>
      <c r="C3614" s="51"/>
      <c r="D3614" s="49"/>
      <c r="E3614" s="49"/>
    </row>
    <row r="3615" spans="2:5" x14ac:dyDescent="0.25">
      <c r="B3615" s="51"/>
      <c r="C3615" s="51"/>
      <c r="D3615" s="49"/>
      <c r="E3615" s="49"/>
    </row>
    <row r="3616" spans="2:5" x14ac:dyDescent="0.25">
      <c r="B3616" s="51"/>
      <c r="C3616" s="51"/>
      <c r="D3616" s="49"/>
      <c r="E3616" s="49"/>
    </row>
    <row r="3617" spans="2:5" x14ac:dyDescent="0.25">
      <c r="B3617" s="51"/>
      <c r="C3617" s="51"/>
      <c r="D3617" s="49"/>
      <c r="E3617" s="49"/>
    </row>
    <row r="3618" spans="2:5" x14ac:dyDescent="0.25">
      <c r="B3618" s="51"/>
      <c r="C3618" s="51"/>
      <c r="D3618" s="49"/>
      <c r="E3618" s="49"/>
    </row>
    <row r="3619" spans="2:5" x14ac:dyDescent="0.25">
      <c r="B3619" s="51"/>
      <c r="C3619" s="51"/>
      <c r="D3619" s="49"/>
      <c r="E3619" s="49"/>
    </row>
    <row r="3620" spans="2:5" x14ac:dyDescent="0.25">
      <c r="B3620" s="51"/>
      <c r="C3620" s="51"/>
      <c r="D3620" s="49"/>
      <c r="E3620" s="49"/>
    </row>
    <row r="3621" spans="2:5" x14ac:dyDescent="0.25">
      <c r="B3621" s="51"/>
      <c r="C3621" s="51"/>
      <c r="D3621" s="49"/>
      <c r="E3621" s="49"/>
    </row>
    <row r="3622" spans="2:5" x14ac:dyDescent="0.25">
      <c r="B3622" s="51"/>
      <c r="C3622" s="51"/>
      <c r="D3622" s="49"/>
      <c r="E3622" s="49"/>
    </row>
    <row r="3623" spans="2:5" x14ac:dyDescent="0.25">
      <c r="B3623" s="51"/>
      <c r="C3623" s="51"/>
      <c r="D3623" s="49"/>
      <c r="E3623" s="49"/>
    </row>
    <row r="3624" spans="2:5" x14ac:dyDescent="0.25">
      <c r="B3624" s="51"/>
      <c r="C3624" s="51"/>
      <c r="D3624" s="49"/>
      <c r="E3624" s="49"/>
    </row>
    <row r="3625" spans="2:5" x14ac:dyDescent="0.25">
      <c r="B3625" s="51"/>
      <c r="C3625" s="51"/>
      <c r="D3625" s="49"/>
      <c r="E3625" s="49"/>
    </row>
    <row r="3626" spans="2:5" x14ac:dyDescent="0.25">
      <c r="B3626" s="51"/>
      <c r="C3626" s="51"/>
      <c r="D3626" s="49"/>
      <c r="E3626" s="49"/>
    </row>
    <row r="3627" spans="2:5" x14ac:dyDescent="0.25">
      <c r="B3627" s="51"/>
      <c r="C3627" s="51"/>
      <c r="D3627" s="49"/>
      <c r="E3627" s="49"/>
    </row>
    <row r="3628" spans="2:5" x14ac:dyDescent="0.25">
      <c r="B3628" s="51"/>
      <c r="C3628" s="51"/>
      <c r="D3628" s="49"/>
      <c r="E3628" s="49"/>
    </row>
    <row r="3629" spans="2:5" x14ac:dyDescent="0.25">
      <c r="B3629" s="51"/>
      <c r="C3629" s="51"/>
      <c r="D3629" s="49"/>
      <c r="E3629" s="49"/>
    </row>
    <row r="3630" spans="2:5" x14ac:dyDescent="0.25">
      <c r="B3630" s="51"/>
      <c r="C3630" s="51"/>
      <c r="D3630" s="49"/>
      <c r="E3630" s="49"/>
    </row>
    <row r="3631" spans="2:5" x14ac:dyDescent="0.25">
      <c r="B3631" s="51"/>
      <c r="C3631" s="51"/>
      <c r="D3631" s="49"/>
      <c r="E3631" s="49"/>
    </row>
    <row r="3632" spans="2:5" x14ac:dyDescent="0.25">
      <c r="B3632" s="51"/>
      <c r="C3632" s="51"/>
      <c r="D3632" s="49"/>
      <c r="E3632" s="49"/>
    </row>
    <row r="3633" spans="2:5" x14ac:dyDescent="0.25">
      <c r="B3633" s="51"/>
      <c r="C3633" s="51"/>
      <c r="D3633" s="49"/>
      <c r="E3633" s="49"/>
    </row>
    <row r="3634" spans="2:5" x14ac:dyDescent="0.25">
      <c r="B3634" s="51"/>
      <c r="C3634" s="51"/>
      <c r="D3634" s="49"/>
      <c r="E3634" s="49"/>
    </row>
    <row r="3635" spans="2:5" x14ac:dyDescent="0.25">
      <c r="B3635" s="51"/>
      <c r="C3635" s="51"/>
      <c r="D3635" s="49"/>
      <c r="E3635" s="49"/>
    </row>
    <row r="3636" spans="2:5" x14ac:dyDescent="0.25">
      <c r="B3636" s="51"/>
      <c r="C3636" s="51"/>
      <c r="D3636" s="49"/>
      <c r="E3636" s="49"/>
    </row>
    <row r="3637" spans="2:5" x14ac:dyDescent="0.25">
      <c r="B3637" s="51"/>
      <c r="C3637" s="51"/>
      <c r="D3637" s="49"/>
      <c r="E3637" s="49"/>
    </row>
    <row r="3638" spans="2:5" x14ac:dyDescent="0.25">
      <c r="B3638" s="51"/>
      <c r="C3638" s="51"/>
      <c r="D3638" s="49"/>
      <c r="E3638" s="49"/>
    </row>
    <row r="3639" spans="2:5" x14ac:dyDescent="0.25">
      <c r="B3639" s="51"/>
      <c r="C3639" s="51"/>
      <c r="D3639" s="49"/>
      <c r="E3639" s="49"/>
    </row>
    <row r="3640" spans="2:5" x14ac:dyDescent="0.25">
      <c r="B3640" s="51"/>
      <c r="C3640" s="51"/>
      <c r="D3640" s="49"/>
      <c r="E3640" s="49"/>
    </row>
    <row r="3641" spans="2:5" x14ac:dyDescent="0.25">
      <c r="B3641" s="51"/>
      <c r="C3641" s="51"/>
      <c r="D3641" s="49"/>
      <c r="E3641" s="49"/>
    </row>
    <row r="3642" spans="2:5" x14ac:dyDescent="0.25">
      <c r="B3642" s="51"/>
      <c r="C3642" s="51"/>
      <c r="D3642" s="49"/>
      <c r="E3642" s="49"/>
    </row>
    <row r="3643" spans="2:5" x14ac:dyDescent="0.25">
      <c r="B3643" s="51"/>
      <c r="C3643" s="51"/>
      <c r="D3643" s="49"/>
      <c r="E3643" s="49"/>
    </row>
    <row r="3644" spans="2:5" x14ac:dyDescent="0.25">
      <c r="B3644" s="51"/>
      <c r="C3644" s="51"/>
      <c r="D3644" s="49"/>
      <c r="E3644" s="49"/>
    </row>
    <row r="3645" spans="2:5" x14ac:dyDescent="0.25">
      <c r="B3645" s="51"/>
      <c r="C3645" s="51"/>
      <c r="D3645" s="49"/>
      <c r="E3645" s="49"/>
    </row>
    <row r="3646" spans="2:5" x14ac:dyDescent="0.25">
      <c r="B3646" s="51"/>
      <c r="C3646" s="51"/>
      <c r="D3646" s="49"/>
      <c r="E3646" s="49"/>
    </row>
    <row r="3647" spans="2:5" x14ac:dyDescent="0.25">
      <c r="B3647" s="51"/>
      <c r="C3647" s="51"/>
      <c r="D3647" s="49"/>
      <c r="E3647" s="49"/>
    </row>
    <row r="3648" spans="2:5" x14ac:dyDescent="0.25">
      <c r="B3648" s="51"/>
      <c r="C3648" s="51"/>
      <c r="D3648" s="49"/>
      <c r="E3648" s="49"/>
    </row>
    <row r="3649" spans="2:5" x14ac:dyDescent="0.25">
      <c r="B3649" s="51"/>
      <c r="C3649" s="51"/>
      <c r="D3649" s="49"/>
      <c r="E3649" s="49"/>
    </row>
    <row r="3650" spans="2:5" x14ac:dyDescent="0.25">
      <c r="B3650" s="51"/>
      <c r="C3650" s="51"/>
      <c r="D3650" s="49"/>
      <c r="E3650" s="49"/>
    </row>
    <row r="3651" spans="2:5" x14ac:dyDescent="0.25">
      <c r="B3651" s="51"/>
      <c r="C3651" s="51"/>
      <c r="D3651" s="49"/>
      <c r="E3651" s="49"/>
    </row>
    <row r="3652" spans="2:5" x14ac:dyDescent="0.25">
      <c r="B3652" s="51"/>
      <c r="C3652" s="51"/>
      <c r="D3652" s="49"/>
      <c r="E3652" s="49"/>
    </row>
    <row r="3653" spans="2:5" x14ac:dyDescent="0.25">
      <c r="B3653" s="51"/>
      <c r="C3653" s="51"/>
      <c r="D3653" s="49"/>
      <c r="E3653" s="49"/>
    </row>
    <row r="3654" spans="2:5" x14ac:dyDescent="0.25">
      <c r="B3654" s="51"/>
      <c r="C3654" s="51"/>
      <c r="D3654" s="49"/>
      <c r="E3654" s="49"/>
    </row>
    <row r="3655" spans="2:5" x14ac:dyDescent="0.25">
      <c r="B3655" s="51"/>
      <c r="C3655" s="51"/>
      <c r="D3655" s="49"/>
      <c r="E3655" s="49"/>
    </row>
    <row r="3656" spans="2:5" x14ac:dyDescent="0.25">
      <c r="B3656" s="51"/>
      <c r="C3656" s="51"/>
      <c r="D3656" s="49"/>
      <c r="E3656" s="49"/>
    </row>
    <row r="3657" spans="2:5" x14ac:dyDescent="0.25">
      <c r="B3657" s="51"/>
      <c r="C3657" s="51"/>
      <c r="D3657" s="49"/>
      <c r="E3657" s="49"/>
    </row>
    <row r="3658" spans="2:5" x14ac:dyDescent="0.25">
      <c r="B3658" s="51"/>
      <c r="C3658" s="51"/>
      <c r="D3658" s="49"/>
      <c r="E3658" s="49"/>
    </row>
    <row r="3659" spans="2:5" x14ac:dyDescent="0.25">
      <c r="B3659" s="51"/>
      <c r="C3659" s="51"/>
      <c r="D3659" s="49"/>
      <c r="E3659" s="49"/>
    </row>
    <row r="3660" spans="2:5" x14ac:dyDescent="0.25">
      <c r="B3660" s="51"/>
      <c r="C3660" s="51"/>
      <c r="D3660" s="49"/>
      <c r="E3660" s="49"/>
    </row>
    <row r="3661" spans="2:5" x14ac:dyDescent="0.25">
      <c r="B3661" s="51"/>
      <c r="C3661" s="51"/>
      <c r="D3661" s="49"/>
      <c r="E3661" s="49"/>
    </row>
    <row r="3662" spans="2:5" x14ac:dyDescent="0.25">
      <c r="B3662" s="51"/>
      <c r="C3662" s="51"/>
      <c r="D3662" s="49"/>
      <c r="E3662" s="49"/>
    </row>
    <row r="3663" spans="2:5" x14ac:dyDescent="0.25">
      <c r="B3663" s="51"/>
      <c r="C3663" s="51"/>
      <c r="D3663" s="49"/>
      <c r="E3663" s="49"/>
    </row>
    <row r="3664" spans="2:5" x14ac:dyDescent="0.25">
      <c r="B3664" s="51"/>
      <c r="C3664" s="51"/>
      <c r="D3664" s="49"/>
      <c r="E3664" s="49"/>
    </row>
    <row r="3665" spans="2:5" x14ac:dyDescent="0.25">
      <c r="B3665" s="51"/>
      <c r="C3665" s="51"/>
      <c r="D3665" s="49"/>
      <c r="E3665" s="49"/>
    </row>
    <row r="3666" spans="2:5" x14ac:dyDescent="0.25">
      <c r="B3666" s="51"/>
      <c r="C3666" s="51"/>
      <c r="D3666" s="49"/>
      <c r="E3666" s="49"/>
    </row>
    <row r="3667" spans="2:5" x14ac:dyDescent="0.25">
      <c r="B3667" s="51"/>
      <c r="C3667" s="51"/>
      <c r="D3667" s="49"/>
      <c r="E3667" s="49"/>
    </row>
    <row r="3668" spans="2:5" x14ac:dyDescent="0.25">
      <c r="B3668" s="51"/>
      <c r="C3668" s="51"/>
      <c r="D3668" s="49"/>
      <c r="E3668" s="49"/>
    </row>
    <row r="3669" spans="2:5" x14ac:dyDescent="0.25">
      <c r="B3669" s="51"/>
      <c r="C3669" s="51"/>
      <c r="D3669" s="49"/>
      <c r="E3669" s="49"/>
    </row>
    <row r="3670" spans="2:5" x14ac:dyDescent="0.25">
      <c r="B3670" s="51"/>
      <c r="C3670" s="51"/>
      <c r="D3670" s="49"/>
      <c r="E3670" s="49"/>
    </row>
    <row r="3671" spans="2:5" x14ac:dyDescent="0.25">
      <c r="B3671" s="51"/>
      <c r="C3671" s="51"/>
      <c r="D3671" s="49"/>
      <c r="E3671" s="49"/>
    </row>
    <row r="3672" spans="2:5" x14ac:dyDescent="0.25">
      <c r="B3672" s="51"/>
      <c r="C3672" s="51"/>
      <c r="D3672" s="49"/>
      <c r="E3672" s="49"/>
    </row>
    <row r="3673" spans="2:5" x14ac:dyDescent="0.25">
      <c r="B3673" s="51"/>
      <c r="C3673" s="51"/>
      <c r="D3673" s="49"/>
      <c r="E3673" s="49"/>
    </row>
    <row r="3674" spans="2:5" x14ac:dyDescent="0.25">
      <c r="B3674" s="51"/>
      <c r="C3674" s="51"/>
      <c r="D3674" s="49"/>
      <c r="E3674" s="49"/>
    </row>
    <row r="3675" spans="2:5" x14ac:dyDescent="0.25">
      <c r="B3675" s="51"/>
      <c r="C3675" s="51"/>
      <c r="D3675" s="49"/>
      <c r="E3675" s="49"/>
    </row>
    <row r="3676" spans="2:5" x14ac:dyDescent="0.25">
      <c r="B3676" s="51"/>
      <c r="C3676" s="51"/>
      <c r="D3676" s="49"/>
      <c r="E3676" s="49"/>
    </row>
    <row r="3677" spans="2:5" x14ac:dyDescent="0.25">
      <c r="B3677" s="51"/>
      <c r="C3677" s="51"/>
      <c r="D3677" s="49"/>
      <c r="E3677" s="49"/>
    </row>
    <row r="3678" spans="2:5" x14ac:dyDescent="0.25">
      <c r="B3678" s="51"/>
      <c r="C3678" s="51"/>
      <c r="D3678" s="49"/>
      <c r="E3678" s="49"/>
    </row>
    <row r="3679" spans="2:5" x14ac:dyDescent="0.25">
      <c r="B3679" s="51"/>
      <c r="C3679" s="51"/>
      <c r="D3679" s="49"/>
      <c r="E3679" s="49"/>
    </row>
    <row r="3680" spans="2:5" x14ac:dyDescent="0.25">
      <c r="B3680" s="51"/>
      <c r="C3680" s="51"/>
      <c r="D3680" s="49"/>
      <c r="E3680" s="49"/>
    </row>
    <row r="3681" spans="2:5" x14ac:dyDescent="0.25">
      <c r="B3681" s="51"/>
      <c r="C3681" s="51"/>
      <c r="D3681" s="49"/>
      <c r="E3681" s="49"/>
    </row>
    <row r="3682" spans="2:5" x14ac:dyDescent="0.25">
      <c r="B3682" s="51"/>
      <c r="C3682" s="51"/>
      <c r="D3682" s="49"/>
      <c r="E3682" s="49"/>
    </row>
    <row r="3683" spans="2:5" x14ac:dyDescent="0.25">
      <c r="B3683" s="51"/>
      <c r="C3683" s="51"/>
      <c r="D3683" s="49"/>
      <c r="E3683" s="49"/>
    </row>
    <row r="3684" spans="2:5" x14ac:dyDescent="0.25">
      <c r="B3684" s="51"/>
      <c r="C3684" s="51"/>
      <c r="D3684" s="49"/>
      <c r="E3684" s="49"/>
    </row>
    <row r="3685" spans="2:5" x14ac:dyDescent="0.25">
      <c r="B3685" s="51"/>
      <c r="C3685" s="51"/>
      <c r="D3685" s="49"/>
      <c r="E3685" s="49"/>
    </row>
    <row r="3686" spans="2:5" x14ac:dyDescent="0.25">
      <c r="B3686" s="51"/>
      <c r="C3686" s="51"/>
      <c r="D3686" s="49"/>
      <c r="E3686" s="49"/>
    </row>
    <row r="3687" spans="2:5" x14ac:dyDescent="0.25">
      <c r="B3687" s="51"/>
      <c r="C3687" s="51"/>
      <c r="D3687" s="49"/>
      <c r="E3687" s="49"/>
    </row>
    <row r="3688" spans="2:5" x14ac:dyDescent="0.25">
      <c r="B3688" s="51"/>
      <c r="C3688" s="51"/>
      <c r="D3688" s="49"/>
      <c r="E3688" s="49"/>
    </row>
    <row r="3689" spans="2:5" x14ac:dyDescent="0.25">
      <c r="B3689" s="51"/>
      <c r="C3689" s="51"/>
      <c r="D3689" s="49"/>
      <c r="E3689" s="49"/>
    </row>
    <row r="3690" spans="2:5" x14ac:dyDescent="0.25">
      <c r="B3690" s="51"/>
      <c r="C3690" s="51"/>
      <c r="D3690" s="49"/>
      <c r="E3690" s="49"/>
    </row>
    <row r="3691" spans="2:5" x14ac:dyDescent="0.25">
      <c r="B3691" s="51"/>
      <c r="C3691" s="51"/>
      <c r="D3691" s="49"/>
      <c r="E3691" s="49"/>
    </row>
    <row r="3692" spans="2:5" x14ac:dyDescent="0.25">
      <c r="B3692" s="51"/>
      <c r="C3692" s="51"/>
      <c r="D3692" s="49"/>
      <c r="E3692" s="49"/>
    </row>
    <row r="3693" spans="2:5" x14ac:dyDescent="0.25">
      <c r="B3693" s="51"/>
      <c r="C3693" s="51"/>
      <c r="D3693" s="49"/>
      <c r="E3693" s="49"/>
    </row>
    <row r="3694" spans="2:5" x14ac:dyDescent="0.25">
      <c r="B3694" s="51"/>
      <c r="C3694" s="51"/>
      <c r="D3694" s="49"/>
      <c r="E3694" s="49"/>
    </row>
    <row r="3695" spans="2:5" x14ac:dyDescent="0.25">
      <c r="B3695" s="51"/>
      <c r="C3695" s="51"/>
      <c r="D3695" s="49"/>
      <c r="E3695" s="49"/>
    </row>
    <row r="3696" spans="2:5" x14ac:dyDescent="0.25">
      <c r="B3696" s="51"/>
      <c r="C3696" s="51"/>
      <c r="D3696" s="49"/>
      <c r="E3696" s="49"/>
    </row>
    <row r="3697" spans="2:5" x14ac:dyDescent="0.25">
      <c r="B3697" s="51"/>
      <c r="C3697" s="51"/>
      <c r="D3697" s="49"/>
      <c r="E3697" s="49"/>
    </row>
    <row r="3698" spans="2:5" x14ac:dyDescent="0.25">
      <c r="B3698" s="51"/>
      <c r="C3698" s="51"/>
      <c r="D3698" s="49"/>
      <c r="E3698" s="49"/>
    </row>
    <row r="3699" spans="2:5" x14ac:dyDescent="0.25">
      <c r="B3699" s="51"/>
      <c r="C3699" s="51"/>
      <c r="D3699" s="49"/>
      <c r="E3699" s="49"/>
    </row>
    <row r="3700" spans="2:5" x14ac:dyDescent="0.25">
      <c r="B3700" s="51"/>
      <c r="C3700" s="51"/>
      <c r="D3700" s="49"/>
      <c r="E3700" s="49"/>
    </row>
    <row r="3701" spans="2:5" x14ac:dyDescent="0.25">
      <c r="B3701" s="51"/>
      <c r="C3701" s="51"/>
      <c r="D3701" s="49"/>
      <c r="E3701" s="49"/>
    </row>
    <row r="3702" spans="2:5" x14ac:dyDescent="0.25">
      <c r="B3702" s="51"/>
      <c r="C3702" s="51"/>
      <c r="D3702" s="49"/>
      <c r="E3702" s="49"/>
    </row>
    <row r="3703" spans="2:5" x14ac:dyDescent="0.25">
      <c r="B3703" s="51"/>
      <c r="C3703" s="51"/>
      <c r="D3703" s="49"/>
      <c r="E3703" s="49"/>
    </row>
    <row r="3704" spans="2:5" x14ac:dyDescent="0.25">
      <c r="B3704" s="51"/>
      <c r="C3704" s="51"/>
      <c r="D3704" s="49"/>
      <c r="E3704" s="49"/>
    </row>
    <row r="3705" spans="2:5" x14ac:dyDescent="0.25">
      <c r="B3705" s="51"/>
      <c r="C3705" s="51"/>
      <c r="D3705" s="49"/>
      <c r="E3705" s="49"/>
    </row>
    <row r="3706" spans="2:5" x14ac:dyDescent="0.25">
      <c r="B3706" s="51"/>
      <c r="C3706" s="51"/>
      <c r="D3706" s="49"/>
      <c r="E3706" s="49"/>
    </row>
    <row r="3707" spans="2:5" x14ac:dyDescent="0.25">
      <c r="B3707" s="51"/>
      <c r="C3707" s="51"/>
      <c r="D3707" s="49"/>
      <c r="E3707" s="49"/>
    </row>
    <row r="3708" spans="2:5" x14ac:dyDescent="0.25">
      <c r="B3708" s="51"/>
      <c r="C3708" s="51"/>
      <c r="D3708" s="49"/>
      <c r="E3708" s="49"/>
    </row>
    <row r="3709" spans="2:5" x14ac:dyDescent="0.25">
      <c r="B3709" s="51"/>
      <c r="C3709" s="51"/>
      <c r="D3709" s="49"/>
      <c r="E3709" s="49"/>
    </row>
    <row r="3710" spans="2:5" x14ac:dyDescent="0.25">
      <c r="B3710" s="51"/>
      <c r="C3710" s="51"/>
      <c r="D3710" s="49"/>
      <c r="E3710" s="49"/>
    </row>
    <row r="3711" spans="2:5" x14ac:dyDescent="0.25">
      <c r="B3711" s="51"/>
      <c r="C3711" s="51"/>
      <c r="D3711" s="49"/>
      <c r="E3711" s="49"/>
    </row>
    <row r="3712" spans="2:5" x14ac:dyDescent="0.25">
      <c r="B3712" s="51"/>
      <c r="C3712" s="51"/>
      <c r="D3712" s="49"/>
      <c r="E3712" s="49"/>
    </row>
    <row r="3713" spans="2:5" x14ac:dyDescent="0.25">
      <c r="B3713" s="51"/>
      <c r="C3713" s="51"/>
      <c r="D3713" s="49"/>
      <c r="E3713" s="49"/>
    </row>
    <row r="3714" spans="2:5" x14ac:dyDescent="0.25">
      <c r="B3714" s="51"/>
      <c r="C3714" s="51"/>
      <c r="D3714" s="49"/>
      <c r="E3714" s="49"/>
    </row>
    <row r="3715" spans="2:5" x14ac:dyDescent="0.25">
      <c r="B3715" s="51"/>
      <c r="C3715" s="51"/>
      <c r="D3715" s="49"/>
      <c r="E3715" s="49"/>
    </row>
    <row r="3716" spans="2:5" x14ac:dyDescent="0.25">
      <c r="B3716" s="51"/>
      <c r="C3716" s="51"/>
      <c r="D3716" s="49"/>
      <c r="E3716" s="49"/>
    </row>
    <row r="3717" spans="2:5" x14ac:dyDescent="0.25">
      <c r="B3717" s="51"/>
      <c r="C3717" s="51"/>
      <c r="D3717" s="49"/>
      <c r="E3717" s="49"/>
    </row>
    <row r="3718" spans="2:5" x14ac:dyDescent="0.25">
      <c r="B3718" s="51"/>
      <c r="C3718" s="51"/>
      <c r="D3718" s="49"/>
      <c r="E3718" s="49"/>
    </row>
    <row r="3719" spans="2:5" x14ac:dyDescent="0.25">
      <c r="B3719" s="51"/>
      <c r="C3719" s="51"/>
      <c r="D3719" s="49"/>
      <c r="E3719" s="49"/>
    </row>
    <row r="3720" spans="2:5" x14ac:dyDescent="0.25">
      <c r="B3720" s="51"/>
      <c r="C3720" s="51"/>
      <c r="D3720" s="49"/>
      <c r="E3720" s="49"/>
    </row>
    <row r="3721" spans="2:5" x14ac:dyDescent="0.25">
      <c r="B3721" s="51"/>
      <c r="C3721" s="51"/>
      <c r="D3721" s="49"/>
      <c r="E3721" s="49"/>
    </row>
    <row r="3722" spans="2:5" x14ac:dyDescent="0.25">
      <c r="B3722" s="51"/>
      <c r="C3722" s="51"/>
      <c r="D3722" s="49"/>
      <c r="E3722" s="49"/>
    </row>
    <row r="3723" spans="2:5" x14ac:dyDescent="0.25">
      <c r="B3723" s="51"/>
      <c r="C3723" s="51"/>
      <c r="D3723" s="49"/>
      <c r="E3723" s="49"/>
    </row>
    <row r="3724" spans="2:5" x14ac:dyDescent="0.25">
      <c r="B3724" s="51"/>
      <c r="C3724" s="51"/>
      <c r="D3724" s="49"/>
      <c r="E3724" s="49"/>
    </row>
    <row r="3725" spans="2:5" x14ac:dyDescent="0.25">
      <c r="B3725" s="51"/>
      <c r="C3725" s="51"/>
      <c r="D3725" s="49"/>
      <c r="E3725" s="49"/>
    </row>
    <row r="3726" spans="2:5" x14ac:dyDescent="0.25">
      <c r="B3726" s="51"/>
      <c r="C3726" s="51"/>
      <c r="D3726" s="49"/>
      <c r="E3726" s="49"/>
    </row>
    <row r="3727" spans="2:5" x14ac:dyDescent="0.25">
      <c r="B3727" s="51"/>
      <c r="C3727" s="51"/>
      <c r="D3727" s="49"/>
      <c r="E3727" s="49"/>
    </row>
    <row r="3728" spans="2:5" x14ac:dyDescent="0.25">
      <c r="B3728" s="51"/>
      <c r="C3728" s="51"/>
      <c r="D3728" s="49"/>
      <c r="E3728" s="49"/>
    </row>
    <row r="3729" spans="2:5" x14ac:dyDescent="0.25">
      <c r="B3729" s="51"/>
      <c r="C3729" s="51"/>
      <c r="D3729" s="49"/>
      <c r="E3729" s="49"/>
    </row>
    <row r="3730" spans="2:5" x14ac:dyDescent="0.25">
      <c r="B3730" s="51"/>
      <c r="C3730" s="51"/>
      <c r="D3730" s="49"/>
      <c r="E3730" s="49"/>
    </row>
    <row r="3731" spans="2:5" x14ac:dyDescent="0.25">
      <c r="B3731" s="51"/>
      <c r="C3731" s="51"/>
      <c r="D3731" s="49"/>
      <c r="E3731" s="49"/>
    </row>
    <row r="3732" spans="2:5" x14ac:dyDescent="0.25">
      <c r="B3732" s="51"/>
      <c r="C3732" s="51"/>
      <c r="D3732" s="49"/>
      <c r="E3732" s="49"/>
    </row>
    <row r="3733" spans="2:5" x14ac:dyDescent="0.25">
      <c r="B3733" s="51"/>
      <c r="C3733" s="51"/>
      <c r="D3733" s="49"/>
      <c r="E3733" s="49"/>
    </row>
    <row r="3734" spans="2:5" x14ac:dyDescent="0.25">
      <c r="B3734" s="51"/>
      <c r="C3734" s="51"/>
      <c r="D3734" s="49"/>
      <c r="E3734" s="49"/>
    </row>
    <row r="3735" spans="2:5" x14ac:dyDescent="0.25">
      <c r="B3735" s="51"/>
      <c r="C3735" s="51"/>
      <c r="D3735" s="49"/>
      <c r="E3735" s="49"/>
    </row>
    <row r="3736" spans="2:5" x14ac:dyDescent="0.25">
      <c r="B3736" s="51"/>
      <c r="C3736" s="51"/>
      <c r="D3736" s="49"/>
      <c r="E3736" s="49"/>
    </row>
    <row r="3737" spans="2:5" x14ac:dyDescent="0.25">
      <c r="B3737" s="51"/>
      <c r="C3737" s="51"/>
      <c r="D3737" s="49"/>
      <c r="E3737" s="49"/>
    </row>
    <row r="3738" spans="2:5" x14ac:dyDescent="0.25">
      <c r="B3738" s="51"/>
      <c r="C3738" s="51"/>
      <c r="D3738" s="49"/>
      <c r="E3738" s="49"/>
    </row>
    <row r="3739" spans="2:5" x14ac:dyDescent="0.25">
      <c r="B3739" s="51"/>
      <c r="C3739" s="51"/>
      <c r="D3739" s="49"/>
      <c r="E3739" s="49"/>
    </row>
    <row r="3740" spans="2:5" x14ac:dyDescent="0.25">
      <c r="B3740" s="51"/>
      <c r="C3740" s="51"/>
      <c r="D3740" s="49"/>
      <c r="E3740" s="49"/>
    </row>
    <row r="3741" spans="2:5" x14ac:dyDescent="0.25">
      <c r="B3741" s="51"/>
      <c r="C3741" s="51"/>
      <c r="D3741" s="49"/>
      <c r="E3741" s="49"/>
    </row>
    <row r="3742" spans="2:5" x14ac:dyDescent="0.25">
      <c r="B3742" s="51"/>
      <c r="C3742" s="51"/>
      <c r="D3742" s="49"/>
      <c r="E3742" s="49"/>
    </row>
    <row r="3743" spans="2:5" x14ac:dyDescent="0.25">
      <c r="B3743" s="51"/>
      <c r="C3743" s="51"/>
      <c r="D3743" s="49"/>
      <c r="E3743" s="49"/>
    </row>
    <row r="3744" spans="2:5" x14ac:dyDescent="0.25">
      <c r="B3744" s="51"/>
      <c r="C3744" s="51"/>
      <c r="D3744" s="49"/>
      <c r="E3744" s="49"/>
    </row>
    <row r="3745" spans="2:5" x14ac:dyDescent="0.25">
      <c r="B3745" s="51"/>
      <c r="C3745" s="51"/>
      <c r="D3745" s="49"/>
      <c r="E3745" s="49"/>
    </row>
    <row r="3746" spans="2:5" x14ac:dyDescent="0.25">
      <c r="B3746" s="51"/>
      <c r="C3746" s="51"/>
      <c r="D3746" s="49"/>
      <c r="E3746" s="49"/>
    </row>
    <row r="3747" spans="2:5" x14ac:dyDescent="0.25">
      <c r="B3747" s="51"/>
      <c r="C3747" s="51"/>
      <c r="D3747" s="49"/>
      <c r="E3747" s="49"/>
    </row>
    <row r="3748" spans="2:5" x14ac:dyDescent="0.25">
      <c r="B3748" s="51"/>
      <c r="C3748" s="51"/>
      <c r="D3748" s="49"/>
      <c r="E3748" s="49"/>
    </row>
    <row r="3749" spans="2:5" x14ac:dyDescent="0.25">
      <c r="B3749" s="51"/>
      <c r="C3749" s="51"/>
      <c r="D3749" s="49"/>
      <c r="E3749" s="49"/>
    </row>
    <row r="3750" spans="2:5" x14ac:dyDescent="0.25">
      <c r="B3750" s="51"/>
      <c r="C3750" s="51"/>
      <c r="D3750" s="49"/>
      <c r="E3750" s="49"/>
    </row>
    <row r="3751" spans="2:5" x14ac:dyDescent="0.25">
      <c r="B3751" s="51"/>
      <c r="C3751" s="51"/>
      <c r="D3751" s="49"/>
      <c r="E3751" s="49"/>
    </row>
    <row r="3752" spans="2:5" x14ac:dyDescent="0.25">
      <c r="B3752" s="51"/>
      <c r="C3752" s="51"/>
      <c r="D3752" s="49"/>
      <c r="E3752" s="49"/>
    </row>
    <row r="3753" spans="2:5" x14ac:dyDescent="0.25">
      <c r="B3753" s="51"/>
      <c r="C3753" s="51"/>
      <c r="D3753" s="49"/>
      <c r="E3753" s="49"/>
    </row>
    <row r="3754" spans="2:5" x14ac:dyDescent="0.25">
      <c r="B3754" s="51"/>
      <c r="C3754" s="51"/>
      <c r="D3754" s="49"/>
      <c r="E3754" s="49"/>
    </row>
    <row r="3755" spans="2:5" x14ac:dyDescent="0.25">
      <c r="B3755" s="51"/>
      <c r="C3755" s="51"/>
      <c r="D3755" s="49"/>
      <c r="E3755" s="49"/>
    </row>
    <row r="3756" spans="2:5" x14ac:dyDescent="0.25">
      <c r="B3756" s="51"/>
      <c r="C3756" s="51"/>
      <c r="D3756" s="49"/>
      <c r="E3756" s="49"/>
    </row>
    <row r="3757" spans="2:5" x14ac:dyDescent="0.25">
      <c r="B3757" s="51"/>
      <c r="C3757" s="51"/>
      <c r="D3757" s="49"/>
      <c r="E3757" s="49"/>
    </row>
    <row r="3758" spans="2:5" x14ac:dyDescent="0.25">
      <c r="B3758" s="51"/>
      <c r="C3758" s="51"/>
      <c r="D3758" s="49"/>
      <c r="E3758" s="49"/>
    </row>
    <row r="3759" spans="2:5" x14ac:dyDescent="0.25">
      <c r="B3759" s="51"/>
      <c r="C3759" s="51"/>
      <c r="D3759" s="49"/>
      <c r="E3759" s="49"/>
    </row>
    <row r="3760" spans="2:5" x14ac:dyDescent="0.25">
      <c r="B3760" s="51"/>
      <c r="C3760" s="51"/>
      <c r="D3760" s="49"/>
      <c r="E3760" s="49"/>
    </row>
    <row r="3761" spans="2:5" x14ac:dyDescent="0.25">
      <c r="B3761" s="51"/>
      <c r="C3761" s="51"/>
      <c r="D3761" s="49"/>
      <c r="E3761" s="49"/>
    </row>
    <row r="3762" spans="2:5" x14ac:dyDescent="0.25">
      <c r="B3762" s="51"/>
      <c r="C3762" s="51"/>
      <c r="D3762" s="49"/>
      <c r="E3762" s="49"/>
    </row>
    <row r="3763" spans="2:5" x14ac:dyDescent="0.25">
      <c r="B3763" s="51"/>
      <c r="C3763" s="51"/>
      <c r="D3763" s="49"/>
      <c r="E3763" s="49"/>
    </row>
    <row r="3764" spans="2:5" x14ac:dyDescent="0.25">
      <c r="B3764" s="51"/>
      <c r="C3764" s="51"/>
      <c r="D3764" s="49"/>
      <c r="E3764" s="49"/>
    </row>
    <row r="3765" spans="2:5" x14ac:dyDescent="0.25">
      <c r="B3765" s="51"/>
      <c r="C3765" s="51"/>
      <c r="D3765" s="49"/>
      <c r="E3765" s="49"/>
    </row>
    <row r="3766" spans="2:5" x14ac:dyDescent="0.25">
      <c r="B3766" s="51"/>
      <c r="C3766" s="51"/>
      <c r="D3766" s="49"/>
      <c r="E3766" s="49"/>
    </row>
    <row r="3767" spans="2:5" x14ac:dyDescent="0.25">
      <c r="B3767" s="51"/>
      <c r="C3767" s="51"/>
      <c r="D3767" s="49"/>
      <c r="E3767" s="49"/>
    </row>
    <row r="3768" spans="2:5" x14ac:dyDescent="0.25">
      <c r="B3768" s="51"/>
      <c r="C3768" s="51"/>
      <c r="D3768" s="49"/>
      <c r="E3768" s="49"/>
    </row>
    <row r="3769" spans="2:5" x14ac:dyDescent="0.25">
      <c r="B3769" s="51"/>
      <c r="C3769" s="51"/>
      <c r="D3769" s="49"/>
      <c r="E3769" s="49"/>
    </row>
    <row r="3770" spans="2:5" x14ac:dyDescent="0.25">
      <c r="B3770" s="51"/>
      <c r="C3770" s="51"/>
      <c r="D3770" s="49"/>
      <c r="E3770" s="49"/>
    </row>
    <row r="3771" spans="2:5" x14ac:dyDescent="0.25">
      <c r="B3771" s="51"/>
      <c r="C3771" s="51"/>
      <c r="D3771" s="49"/>
      <c r="E3771" s="49"/>
    </row>
    <row r="3772" spans="2:5" x14ac:dyDescent="0.25">
      <c r="B3772" s="51"/>
      <c r="C3772" s="51"/>
      <c r="D3772" s="49"/>
      <c r="E3772" s="49"/>
    </row>
    <row r="3773" spans="2:5" x14ac:dyDescent="0.25">
      <c r="B3773" s="51"/>
      <c r="C3773" s="51"/>
      <c r="D3773" s="49"/>
      <c r="E3773" s="49"/>
    </row>
    <row r="3774" spans="2:5" x14ac:dyDescent="0.25">
      <c r="B3774" s="51"/>
      <c r="C3774" s="51"/>
      <c r="D3774" s="49"/>
      <c r="E3774" s="49"/>
    </row>
    <row r="3775" spans="2:5" x14ac:dyDescent="0.25">
      <c r="B3775" s="51"/>
      <c r="C3775" s="51"/>
      <c r="D3775" s="49"/>
      <c r="E3775" s="49"/>
    </row>
    <row r="3776" spans="2:5" x14ac:dyDescent="0.25">
      <c r="B3776" s="51"/>
      <c r="C3776" s="51"/>
      <c r="D3776" s="49"/>
      <c r="E3776" s="49"/>
    </row>
    <row r="3777" spans="2:5" x14ac:dyDescent="0.25">
      <c r="B3777" s="51"/>
      <c r="C3777" s="51"/>
      <c r="D3777" s="49"/>
      <c r="E3777" s="49"/>
    </row>
    <row r="3778" spans="2:5" x14ac:dyDescent="0.25">
      <c r="B3778" s="51"/>
      <c r="C3778" s="51"/>
      <c r="D3778" s="49"/>
      <c r="E3778" s="49"/>
    </row>
    <row r="3779" spans="2:5" x14ac:dyDescent="0.25">
      <c r="B3779" s="51"/>
      <c r="C3779" s="51"/>
      <c r="D3779" s="49"/>
      <c r="E3779" s="49"/>
    </row>
    <row r="3780" spans="2:5" x14ac:dyDescent="0.25">
      <c r="B3780" s="51"/>
      <c r="C3780" s="51"/>
      <c r="D3780" s="49"/>
      <c r="E3780" s="49"/>
    </row>
    <row r="3781" spans="2:5" x14ac:dyDescent="0.25">
      <c r="B3781" s="51"/>
      <c r="C3781" s="51"/>
      <c r="D3781" s="49"/>
      <c r="E3781" s="49"/>
    </row>
    <row r="3782" spans="2:5" x14ac:dyDescent="0.25">
      <c r="B3782" s="51"/>
      <c r="C3782" s="51"/>
      <c r="D3782" s="49"/>
      <c r="E3782" s="49"/>
    </row>
    <row r="3783" spans="2:5" x14ac:dyDescent="0.25">
      <c r="B3783" s="51"/>
      <c r="C3783" s="51"/>
      <c r="D3783" s="49"/>
      <c r="E3783" s="49"/>
    </row>
    <row r="3784" spans="2:5" x14ac:dyDescent="0.25">
      <c r="B3784" s="51"/>
      <c r="C3784" s="51"/>
      <c r="D3784" s="49"/>
      <c r="E3784" s="49"/>
    </row>
    <row r="3785" spans="2:5" x14ac:dyDescent="0.25">
      <c r="B3785" s="51"/>
      <c r="C3785" s="51"/>
      <c r="D3785" s="49"/>
      <c r="E3785" s="49"/>
    </row>
    <row r="3786" spans="2:5" x14ac:dyDescent="0.25">
      <c r="B3786" s="51"/>
      <c r="C3786" s="51"/>
      <c r="D3786" s="49"/>
      <c r="E3786" s="49"/>
    </row>
    <row r="3787" spans="2:5" x14ac:dyDescent="0.25">
      <c r="B3787" s="51"/>
      <c r="C3787" s="51"/>
      <c r="D3787" s="49"/>
      <c r="E3787" s="49"/>
    </row>
    <row r="3788" spans="2:5" x14ac:dyDescent="0.25">
      <c r="B3788" s="51"/>
      <c r="C3788" s="51"/>
      <c r="D3788" s="49"/>
      <c r="E3788" s="49"/>
    </row>
    <row r="3789" spans="2:5" x14ac:dyDescent="0.25">
      <c r="B3789" s="51"/>
      <c r="C3789" s="51"/>
      <c r="D3789" s="49"/>
      <c r="E3789" s="49"/>
    </row>
    <row r="3790" spans="2:5" x14ac:dyDescent="0.25">
      <c r="B3790" s="51"/>
      <c r="C3790" s="51"/>
      <c r="D3790" s="49"/>
      <c r="E3790" s="49"/>
    </row>
    <row r="3791" spans="2:5" x14ac:dyDescent="0.25">
      <c r="B3791" s="51"/>
      <c r="C3791" s="51"/>
      <c r="D3791" s="49"/>
      <c r="E3791" s="49"/>
    </row>
    <row r="3792" spans="2:5" x14ac:dyDescent="0.25">
      <c r="B3792" s="51"/>
      <c r="C3792" s="51"/>
      <c r="D3792" s="49"/>
      <c r="E3792" s="49"/>
    </row>
    <row r="3793" spans="2:5" x14ac:dyDescent="0.25">
      <c r="B3793" s="51"/>
      <c r="C3793" s="51"/>
      <c r="D3793" s="49"/>
      <c r="E3793" s="49"/>
    </row>
    <row r="3794" spans="2:5" x14ac:dyDescent="0.25">
      <c r="B3794" s="51"/>
      <c r="C3794" s="51"/>
      <c r="D3794" s="49"/>
      <c r="E3794" s="49"/>
    </row>
    <row r="3795" spans="2:5" x14ac:dyDescent="0.25">
      <c r="B3795" s="51"/>
      <c r="C3795" s="51"/>
      <c r="D3795" s="49"/>
      <c r="E3795" s="49"/>
    </row>
    <row r="3796" spans="2:5" x14ac:dyDescent="0.25">
      <c r="B3796" s="51"/>
      <c r="C3796" s="51"/>
      <c r="D3796" s="49"/>
      <c r="E3796" s="49"/>
    </row>
    <row r="3797" spans="2:5" x14ac:dyDescent="0.25">
      <c r="B3797" s="51"/>
      <c r="C3797" s="51"/>
      <c r="D3797" s="49"/>
      <c r="E3797" s="49"/>
    </row>
    <row r="3798" spans="2:5" x14ac:dyDescent="0.25">
      <c r="B3798" s="51"/>
      <c r="C3798" s="51"/>
      <c r="D3798" s="49"/>
      <c r="E3798" s="49"/>
    </row>
    <row r="3799" spans="2:5" x14ac:dyDescent="0.25">
      <c r="B3799" s="51"/>
      <c r="C3799" s="51"/>
      <c r="D3799" s="49"/>
      <c r="E3799" s="49"/>
    </row>
    <row r="3800" spans="2:5" x14ac:dyDescent="0.25">
      <c r="B3800" s="51"/>
      <c r="C3800" s="51"/>
      <c r="D3800" s="49"/>
      <c r="E3800" s="49"/>
    </row>
    <row r="3801" spans="2:5" x14ac:dyDescent="0.25">
      <c r="B3801" s="51"/>
      <c r="C3801" s="51"/>
      <c r="D3801" s="49"/>
      <c r="E3801" s="49"/>
    </row>
    <row r="3802" spans="2:5" x14ac:dyDescent="0.25">
      <c r="B3802" s="51"/>
      <c r="C3802" s="51"/>
      <c r="D3802" s="49"/>
      <c r="E3802" s="49"/>
    </row>
    <row r="3803" spans="2:5" x14ac:dyDescent="0.25">
      <c r="B3803" s="51"/>
      <c r="C3803" s="51"/>
      <c r="D3803" s="49"/>
      <c r="E3803" s="49"/>
    </row>
    <row r="3804" spans="2:5" x14ac:dyDescent="0.25">
      <c r="B3804" s="51"/>
      <c r="C3804" s="51"/>
      <c r="D3804" s="49"/>
      <c r="E3804" s="49"/>
    </row>
    <row r="3805" spans="2:5" x14ac:dyDescent="0.25">
      <c r="B3805" s="51"/>
      <c r="C3805" s="51"/>
      <c r="D3805" s="49"/>
      <c r="E3805" s="49"/>
    </row>
    <row r="3806" spans="2:5" x14ac:dyDescent="0.25">
      <c r="B3806" s="51"/>
      <c r="C3806" s="51"/>
      <c r="D3806" s="49"/>
      <c r="E3806" s="49"/>
    </row>
    <row r="3807" spans="2:5" x14ac:dyDescent="0.25">
      <c r="B3807" s="51"/>
      <c r="C3807" s="51"/>
      <c r="D3807" s="49"/>
      <c r="E3807" s="49"/>
    </row>
    <row r="3808" spans="2:5" x14ac:dyDescent="0.25">
      <c r="B3808" s="51"/>
      <c r="C3808" s="51"/>
      <c r="D3808" s="49"/>
      <c r="E3808" s="49"/>
    </row>
    <row r="3809" spans="2:5" x14ac:dyDescent="0.25">
      <c r="B3809" s="51"/>
      <c r="C3809" s="51"/>
      <c r="D3809" s="49"/>
      <c r="E3809" s="49"/>
    </row>
    <row r="3810" spans="2:5" x14ac:dyDescent="0.25">
      <c r="B3810" s="51"/>
      <c r="C3810" s="51"/>
      <c r="D3810" s="49"/>
      <c r="E3810" s="49"/>
    </row>
    <row r="3811" spans="2:5" x14ac:dyDescent="0.25">
      <c r="B3811" s="51"/>
      <c r="C3811" s="51"/>
      <c r="D3811" s="49"/>
      <c r="E3811" s="49"/>
    </row>
    <row r="3812" spans="2:5" x14ac:dyDescent="0.25">
      <c r="B3812" s="51"/>
      <c r="C3812" s="51"/>
      <c r="D3812" s="49"/>
      <c r="E3812" s="49"/>
    </row>
    <row r="3813" spans="2:5" x14ac:dyDescent="0.25">
      <c r="B3813" s="51"/>
      <c r="C3813" s="51"/>
      <c r="D3813" s="49"/>
      <c r="E3813" s="49"/>
    </row>
    <row r="3814" spans="2:5" x14ac:dyDescent="0.25">
      <c r="B3814" s="51"/>
      <c r="C3814" s="51"/>
      <c r="D3814" s="49"/>
      <c r="E3814" s="49"/>
    </row>
    <row r="3815" spans="2:5" x14ac:dyDescent="0.25">
      <c r="B3815" s="51"/>
      <c r="C3815" s="51"/>
      <c r="D3815" s="49"/>
      <c r="E3815" s="49"/>
    </row>
    <row r="3816" spans="2:5" x14ac:dyDescent="0.25">
      <c r="B3816" s="51"/>
      <c r="C3816" s="51"/>
      <c r="D3816" s="49"/>
      <c r="E3816" s="49"/>
    </row>
    <row r="3817" spans="2:5" x14ac:dyDescent="0.25">
      <c r="B3817" s="51"/>
      <c r="C3817" s="51"/>
      <c r="D3817" s="49"/>
      <c r="E3817" s="49"/>
    </row>
    <row r="3818" spans="2:5" x14ac:dyDescent="0.25">
      <c r="B3818" s="51"/>
      <c r="C3818" s="51"/>
      <c r="D3818" s="49"/>
      <c r="E3818" s="49"/>
    </row>
    <row r="3819" spans="2:5" x14ac:dyDescent="0.25">
      <c r="B3819" s="51"/>
      <c r="C3819" s="51"/>
      <c r="D3819" s="49"/>
      <c r="E3819" s="49"/>
    </row>
    <row r="3820" spans="2:5" x14ac:dyDescent="0.25">
      <c r="B3820" s="51"/>
      <c r="C3820" s="51"/>
      <c r="D3820" s="49"/>
      <c r="E3820" s="49"/>
    </row>
    <row r="3821" spans="2:5" x14ac:dyDescent="0.25">
      <c r="B3821" s="51"/>
      <c r="C3821" s="51"/>
      <c r="D3821" s="49"/>
      <c r="E3821" s="49"/>
    </row>
    <row r="3822" spans="2:5" x14ac:dyDescent="0.25">
      <c r="B3822" s="51"/>
      <c r="C3822" s="51"/>
      <c r="D3822" s="49"/>
      <c r="E3822" s="49"/>
    </row>
    <row r="3823" spans="2:5" x14ac:dyDescent="0.25">
      <c r="B3823" s="51"/>
      <c r="C3823" s="51"/>
      <c r="D3823" s="49"/>
      <c r="E3823" s="49"/>
    </row>
    <row r="3824" spans="2:5" x14ac:dyDescent="0.25">
      <c r="B3824" s="51"/>
      <c r="C3824" s="51"/>
      <c r="D3824" s="49"/>
      <c r="E3824" s="49"/>
    </row>
    <row r="3825" spans="2:5" x14ac:dyDescent="0.25">
      <c r="B3825" s="51"/>
      <c r="C3825" s="51"/>
      <c r="D3825" s="49"/>
      <c r="E3825" s="49"/>
    </row>
    <row r="3826" spans="2:5" x14ac:dyDescent="0.25">
      <c r="B3826" s="51"/>
      <c r="C3826" s="51"/>
      <c r="D3826" s="49"/>
      <c r="E3826" s="49"/>
    </row>
    <row r="3827" spans="2:5" x14ac:dyDescent="0.25">
      <c r="B3827" s="51"/>
      <c r="C3827" s="51"/>
      <c r="D3827" s="49"/>
      <c r="E3827" s="49"/>
    </row>
    <row r="3828" spans="2:5" x14ac:dyDescent="0.25">
      <c r="B3828" s="51"/>
      <c r="C3828" s="51"/>
      <c r="D3828" s="49"/>
      <c r="E3828" s="49"/>
    </row>
    <row r="3829" spans="2:5" x14ac:dyDescent="0.25">
      <c r="B3829" s="51"/>
      <c r="C3829" s="51"/>
      <c r="D3829" s="49"/>
      <c r="E3829" s="49"/>
    </row>
    <row r="3830" spans="2:5" x14ac:dyDescent="0.25">
      <c r="B3830" s="51"/>
      <c r="C3830" s="51"/>
      <c r="D3830" s="49"/>
      <c r="E3830" s="49"/>
    </row>
    <row r="3831" spans="2:5" x14ac:dyDescent="0.25">
      <c r="B3831" s="51"/>
      <c r="C3831" s="51"/>
      <c r="D3831" s="49"/>
      <c r="E3831" s="49"/>
    </row>
    <row r="3832" spans="2:5" x14ac:dyDescent="0.25">
      <c r="B3832" s="51"/>
      <c r="C3832" s="51"/>
      <c r="D3832" s="49"/>
      <c r="E3832" s="49"/>
    </row>
    <row r="3833" spans="2:5" x14ac:dyDescent="0.25">
      <c r="B3833" s="51"/>
      <c r="C3833" s="51"/>
      <c r="D3833" s="49"/>
      <c r="E3833" s="49"/>
    </row>
    <row r="3834" spans="2:5" x14ac:dyDescent="0.25">
      <c r="B3834" s="51"/>
      <c r="C3834" s="51"/>
      <c r="D3834" s="49"/>
      <c r="E3834" s="49"/>
    </row>
    <row r="3835" spans="2:5" x14ac:dyDescent="0.25">
      <c r="B3835" s="51"/>
      <c r="C3835" s="51"/>
      <c r="D3835" s="49"/>
      <c r="E3835" s="49"/>
    </row>
    <row r="3836" spans="2:5" x14ac:dyDescent="0.25">
      <c r="B3836" s="51"/>
      <c r="C3836" s="51"/>
      <c r="D3836" s="49"/>
      <c r="E3836" s="49"/>
    </row>
    <row r="3837" spans="2:5" x14ac:dyDescent="0.25">
      <c r="B3837" s="51"/>
      <c r="C3837" s="51"/>
      <c r="D3837" s="49"/>
      <c r="E3837" s="49"/>
    </row>
    <row r="3838" spans="2:5" x14ac:dyDescent="0.25">
      <c r="B3838" s="51"/>
      <c r="C3838" s="51"/>
      <c r="D3838" s="49"/>
      <c r="E3838" s="49"/>
    </row>
    <row r="3839" spans="2:5" x14ac:dyDescent="0.25">
      <c r="B3839" s="51"/>
      <c r="C3839" s="51"/>
      <c r="D3839" s="49"/>
      <c r="E3839" s="49"/>
    </row>
    <row r="3840" spans="2:5" x14ac:dyDescent="0.25">
      <c r="B3840" s="51"/>
      <c r="C3840" s="51"/>
      <c r="D3840" s="49"/>
      <c r="E3840" s="49"/>
    </row>
    <row r="3841" spans="2:5" x14ac:dyDescent="0.25">
      <c r="B3841" s="51"/>
      <c r="C3841" s="51"/>
      <c r="D3841" s="49"/>
      <c r="E3841" s="49"/>
    </row>
    <row r="3842" spans="2:5" x14ac:dyDescent="0.25">
      <c r="B3842" s="51"/>
      <c r="C3842" s="51"/>
      <c r="D3842" s="49"/>
      <c r="E3842" s="49"/>
    </row>
    <row r="3843" spans="2:5" x14ac:dyDescent="0.25">
      <c r="B3843" s="51"/>
      <c r="C3843" s="51"/>
      <c r="D3843" s="49"/>
      <c r="E3843" s="49"/>
    </row>
    <row r="3844" spans="2:5" x14ac:dyDescent="0.25">
      <c r="B3844" s="51"/>
      <c r="C3844" s="51"/>
      <c r="D3844" s="49"/>
      <c r="E3844" s="49"/>
    </row>
    <row r="3845" spans="2:5" x14ac:dyDescent="0.25">
      <c r="B3845" s="51"/>
      <c r="C3845" s="51"/>
      <c r="D3845" s="49"/>
      <c r="E3845" s="49"/>
    </row>
    <row r="3846" spans="2:5" x14ac:dyDescent="0.25">
      <c r="B3846" s="51"/>
      <c r="C3846" s="51"/>
      <c r="D3846" s="49"/>
      <c r="E3846" s="49"/>
    </row>
    <row r="3847" spans="2:5" x14ac:dyDescent="0.25">
      <c r="B3847" s="51"/>
      <c r="C3847" s="51"/>
      <c r="D3847" s="49"/>
      <c r="E3847" s="49"/>
    </row>
    <row r="3848" spans="2:5" x14ac:dyDescent="0.25">
      <c r="B3848" s="51"/>
      <c r="C3848" s="51"/>
      <c r="D3848" s="49"/>
      <c r="E3848" s="49"/>
    </row>
    <row r="3849" spans="2:5" x14ac:dyDescent="0.25">
      <c r="B3849" s="51"/>
      <c r="C3849" s="51"/>
      <c r="D3849" s="49"/>
      <c r="E3849" s="49"/>
    </row>
    <row r="3850" spans="2:5" x14ac:dyDescent="0.25">
      <c r="B3850" s="51"/>
      <c r="C3850" s="51"/>
      <c r="D3850" s="49"/>
      <c r="E3850" s="49"/>
    </row>
    <row r="3851" spans="2:5" x14ac:dyDescent="0.25">
      <c r="B3851" s="51"/>
      <c r="C3851" s="51"/>
      <c r="D3851" s="49"/>
      <c r="E3851" s="49"/>
    </row>
    <row r="3852" spans="2:5" x14ac:dyDescent="0.25">
      <c r="B3852" s="51"/>
      <c r="C3852" s="51"/>
      <c r="D3852" s="49"/>
      <c r="E3852" s="49"/>
    </row>
    <row r="3853" spans="2:5" x14ac:dyDescent="0.25">
      <c r="B3853" s="51"/>
      <c r="C3853" s="51"/>
      <c r="D3853" s="49"/>
      <c r="E3853" s="49"/>
    </row>
    <row r="3854" spans="2:5" x14ac:dyDescent="0.25">
      <c r="B3854" s="51"/>
      <c r="C3854" s="51"/>
      <c r="D3854" s="49"/>
      <c r="E3854" s="49"/>
    </row>
    <row r="3855" spans="2:5" x14ac:dyDescent="0.25">
      <c r="B3855" s="51"/>
      <c r="C3855" s="51"/>
      <c r="D3855" s="49"/>
      <c r="E3855" s="49"/>
    </row>
    <row r="3856" spans="2:5" x14ac:dyDescent="0.25">
      <c r="B3856" s="51"/>
      <c r="C3856" s="51"/>
      <c r="D3856" s="49"/>
      <c r="E3856" s="49"/>
    </row>
    <row r="3857" spans="2:5" x14ac:dyDescent="0.25">
      <c r="B3857" s="51"/>
      <c r="C3857" s="51"/>
      <c r="D3857" s="49"/>
      <c r="E3857" s="49"/>
    </row>
    <row r="3858" spans="2:5" x14ac:dyDescent="0.25">
      <c r="B3858" s="51"/>
      <c r="C3858" s="51"/>
      <c r="D3858" s="49"/>
      <c r="E3858" s="49"/>
    </row>
    <row r="3859" spans="2:5" x14ac:dyDescent="0.25">
      <c r="B3859" s="51"/>
      <c r="C3859" s="51"/>
      <c r="D3859" s="49"/>
      <c r="E3859" s="49"/>
    </row>
    <row r="3860" spans="2:5" x14ac:dyDescent="0.25">
      <c r="B3860" s="51"/>
      <c r="C3860" s="51"/>
      <c r="D3860" s="49"/>
      <c r="E3860" s="49"/>
    </row>
    <row r="3861" spans="2:5" x14ac:dyDescent="0.25">
      <c r="B3861" s="51"/>
      <c r="C3861" s="51"/>
      <c r="D3861" s="49"/>
      <c r="E3861" s="49"/>
    </row>
    <row r="3862" spans="2:5" x14ac:dyDescent="0.25">
      <c r="B3862" s="51"/>
      <c r="C3862" s="51"/>
      <c r="D3862" s="49"/>
      <c r="E3862" s="49"/>
    </row>
    <row r="3863" spans="2:5" x14ac:dyDescent="0.25">
      <c r="B3863" s="51"/>
      <c r="C3863" s="51"/>
      <c r="D3863" s="49"/>
      <c r="E3863" s="49"/>
    </row>
    <row r="3864" spans="2:5" x14ac:dyDescent="0.25">
      <c r="B3864" s="51"/>
      <c r="C3864" s="51"/>
      <c r="D3864" s="49"/>
      <c r="E3864" s="49"/>
    </row>
    <row r="3865" spans="2:5" x14ac:dyDescent="0.25">
      <c r="B3865" s="51"/>
      <c r="C3865" s="51"/>
      <c r="D3865" s="49"/>
      <c r="E3865" s="49"/>
    </row>
    <row r="3866" spans="2:5" x14ac:dyDescent="0.25">
      <c r="B3866" s="51"/>
      <c r="C3866" s="51"/>
      <c r="D3866" s="49"/>
      <c r="E3866" s="49"/>
    </row>
    <row r="3867" spans="2:5" x14ac:dyDescent="0.25">
      <c r="B3867" s="51"/>
      <c r="C3867" s="51"/>
      <c r="D3867" s="49"/>
      <c r="E3867" s="49"/>
    </row>
    <row r="3868" spans="2:5" x14ac:dyDescent="0.25">
      <c r="B3868" s="51"/>
      <c r="C3868" s="51"/>
      <c r="D3868" s="49"/>
      <c r="E3868" s="49"/>
    </row>
    <row r="3869" spans="2:5" x14ac:dyDescent="0.25">
      <c r="B3869" s="51"/>
      <c r="C3869" s="51"/>
      <c r="D3869" s="49"/>
      <c r="E3869" s="49"/>
    </row>
    <row r="3870" spans="2:5" x14ac:dyDescent="0.25">
      <c r="B3870" s="51"/>
      <c r="C3870" s="51"/>
      <c r="D3870" s="49"/>
      <c r="E3870" s="49"/>
    </row>
    <row r="3871" spans="2:5" x14ac:dyDescent="0.25">
      <c r="B3871" s="51"/>
      <c r="C3871" s="51"/>
      <c r="D3871" s="49"/>
      <c r="E3871" s="49"/>
    </row>
    <row r="3872" spans="2:5" x14ac:dyDescent="0.25">
      <c r="B3872" s="51"/>
      <c r="C3872" s="51"/>
      <c r="D3872" s="49"/>
      <c r="E3872" s="49"/>
    </row>
    <row r="3873" spans="2:5" x14ac:dyDescent="0.25">
      <c r="B3873" s="51"/>
      <c r="C3873" s="51"/>
      <c r="D3873" s="49"/>
      <c r="E3873" s="49"/>
    </row>
    <row r="3874" spans="2:5" x14ac:dyDescent="0.25">
      <c r="B3874" s="51"/>
      <c r="C3874" s="51"/>
      <c r="D3874" s="49"/>
      <c r="E3874" s="49"/>
    </row>
    <row r="3875" spans="2:5" x14ac:dyDescent="0.25">
      <c r="B3875" s="51"/>
      <c r="C3875" s="51"/>
      <c r="D3875" s="49"/>
      <c r="E3875" s="49"/>
    </row>
    <row r="3876" spans="2:5" x14ac:dyDescent="0.25">
      <c r="B3876" s="51"/>
      <c r="C3876" s="51"/>
      <c r="D3876" s="49"/>
      <c r="E3876" s="49"/>
    </row>
    <row r="3877" spans="2:5" x14ac:dyDescent="0.25">
      <c r="B3877" s="51"/>
      <c r="C3877" s="51"/>
      <c r="D3877" s="49"/>
      <c r="E3877" s="49"/>
    </row>
    <row r="3878" spans="2:5" x14ac:dyDescent="0.25">
      <c r="B3878" s="51"/>
      <c r="C3878" s="51"/>
      <c r="D3878" s="49"/>
      <c r="E3878" s="49"/>
    </row>
    <row r="3879" spans="2:5" x14ac:dyDescent="0.25">
      <c r="B3879" s="51"/>
      <c r="C3879" s="51"/>
      <c r="D3879" s="49"/>
      <c r="E3879" s="49"/>
    </row>
    <row r="3880" spans="2:5" x14ac:dyDescent="0.25">
      <c r="B3880" s="51"/>
      <c r="C3880" s="51"/>
      <c r="D3880" s="49"/>
      <c r="E3880" s="49"/>
    </row>
    <row r="3881" spans="2:5" x14ac:dyDescent="0.25">
      <c r="B3881" s="51"/>
      <c r="C3881" s="51"/>
      <c r="D3881" s="49"/>
      <c r="E3881" s="49"/>
    </row>
    <row r="3882" spans="2:5" x14ac:dyDescent="0.25">
      <c r="B3882" s="51"/>
      <c r="C3882" s="51"/>
      <c r="D3882" s="49"/>
      <c r="E3882" s="49"/>
    </row>
    <row r="3883" spans="2:5" x14ac:dyDescent="0.25">
      <c r="B3883" s="51"/>
      <c r="C3883" s="51"/>
      <c r="D3883" s="49"/>
      <c r="E3883" s="49"/>
    </row>
    <row r="3884" spans="2:5" x14ac:dyDescent="0.25">
      <c r="B3884" s="51"/>
      <c r="C3884" s="51"/>
      <c r="D3884" s="49"/>
      <c r="E3884" s="49"/>
    </row>
    <row r="3885" spans="2:5" x14ac:dyDescent="0.25">
      <c r="B3885" s="51"/>
      <c r="C3885" s="51"/>
      <c r="D3885" s="49"/>
      <c r="E3885" s="49"/>
    </row>
    <row r="3886" spans="2:5" x14ac:dyDescent="0.25">
      <c r="B3886" s="51"/>
      <c r="C3886" s="51"/>
      <c r="D3886" s="49"/>
      <c r="E3886" s="49"/>
    </row>
    <row r="3887" spans="2:5" x14ac:dyDescent="0.25">
      <c r="B3887" s="51"/>
      <c r="C3887" s="51"/>
      <c r="D3887" s="49"/>
      <c r="E3887" s="49"/>
    </row>
    <row r="3888" spans="2:5" x14ac:dyDescent="0.25">
      <c r="B3888" s="51"/>
      <c r="C3888" s="51"/>
      <c r="D3888" s="49"/>
      <c r="E3888" s="49"/>
    </row>
    <row r="3889" spans="2:5" x14ac:dyDescent="0.25">
      <c r="B3889" s="51"/>
      <c r="C3889" s="51"/>
      <c r="D3889" s="49"/>
      <c r="E3889" s="49"/>
    </row>
    <row r="3890" spans="2:5" x14ac:dyDescent="0.25">
      <c r="B3890" s="51"/>
      <c r="C3890" s="51"/>
      <c r="D3890" s="49"/>
      <c r="E3890" s="49"/>
    </row>
    <row r="3891" spans="2:5" x14ac:dyDescent="0.25">
      <c r="B3891" s="51"/>
      <c r="C3891" s="51"/>
      <c r="D3891" s="49"/>
      <c r="E3891" s="49"/>
    </row>
    <row r="3892" spans="2:5" x14ac:dyDescent="0.25">
      <c r="B3892" s="51"/>
      <c r="C3892" s="51"/>
      <c r="D3892" s="49"/>
      <c r="E3892" s="49"/>
    </row>
    <row r="3893" spans="2:5" x14ac:dyDescent="0.25">
      <c r="B3893" s="51"/>
      <c r="C3893" s="51"/>
      <c r="D3893" s="49"/>
      <c r="E3893" s="49"/>
    </row>
    <row r="3894" spans="2:5" x14ac:dyDescent="0.25">
      <c r="B3894" s="51"/>
      <c r="C3894" s="51"/>
      <c r="D3894" s="49"/>
      <c r="E3894" s="49"/>
    </row>
    <row r="3895" spans="2:5" x14ac:dyDescent="0.25">
      <c r="B3895" s="51"/>
      <c r="C3895" s="51"/>
      <c r="D3895" s="49"/>
      <c r="E3895" s="49"/>
    </row>
    <row r="3896" spans="2:5" x14ac:dyDescent="0.25">
      <c r="B3896" s="51"/>
      <c r="C3896" s="51"/>
      <c r="D3896" s="49"/>
      <c r="E3896" s="49"/>
    </row>
    <row r="3897" spans="2:5" x14ac:dyDescent="0.25">
      <c r="B3897" s="51"/>
      <c r="C3897" s="51"/>
      <c r="D3897" s="49"/>
      <c r="E3897" s="49"/>
    </row>
    <row r="3898" spans="2:5" x14ac:dyDescent="0.25">
      <c r="B3898" s="51"/>
      <c r="C3898" s="51"/>
      <c r="D3898" s="49"/>
      <c r="E3898" s="49"/>
    </row>
    <row r="3899" spans="2:5" x14ac:dyDescent="0.25">
      <c r="B3899" s="51"/>
      <c r="C3899" s="51"/>
      <c r="D3899" s="49"/>
      <c r="E3899" s="49"/>
    </row>
    <row r="3900" spans="2:5" x14ac:dyDescent="0.25">
      <c r="B3900" s="51"/>
      <c r="C3900" s="51"/>
      <c r="D3900" s="49"/>
      <c r="E3900" s="49"/>
    </row>
    <row r="3901" spans="2:5" x14ac:dyDescent="0.25">
      <c r="B3901" s="51"/>
      <c r="C3901" s="51"/>
      <c r="D3901" s="49"/>
      <c r="E3901" s="49"/>
    </row>
    <row r="3902" spans="2:5" x14ac:dyDescent="0.25">
      <c r="B3902" s="51"/>
      <c r="C3902" s="51"/>
      <c r="D3902" s="49"/>
      <c r="E3902" s="49"/>
    </row>
    <row r="3903" spans="2:5" x14ac:dyDescent="0.25">
      <c r="B3903" s="51"/>
      <c r="C3903" s="51"/>
      <c r="D3903" s="49"/>
      <c r="E3903" s="49"/>
    </row>
    <row r="3904" spans="2:5" x14ac:dyDescent="0.25">
      <c r="B3904" s="51"/>
      <c r="C3904" s="51"/>
      <c r="D3904" s="49"/>
      <c r="E3904" s="49"/>
    </row>
    <row r="3905" spans="2:5" x14ac:dyDescent="0.25">
      <c r="B3905" s="51"/>
      <c r="C3905" s="51"/>
      <c r="D3905" s="49"/>
      <c r="E3905" s="49"/>
    </row>
    <row r="3906" spans="2:5" x14ac:dyDescent="0.25">
      <c r="B3906" s="51"/>
      <c r="C3906" s="51"/>
      <c r="D3906" s="49"/>
      <c r="E3906" s="49"/>
    </row>
    <row r="3907" spans="2:5" x14ac:dyDescent="0.25">
      <c r="B3907" s="51"/>
      <c r="C3907" s="51"/>
      <c r="D3907" s="49"/>
      <c r="E3907" s="49"/>
    </row>
    <row r="3908" spans="2:5" x14ac:dyDescent="0.25">
      <c r="B3908" s="51"/>
      <c r="C3908" s="51"/>
      <c r="D3908" s="49"/>
      <c r="E3908" s="49"/>
    </row>
    <row r="3909" spans="2:5" x14ac:dyDescent="0.25">
      <c r="B3909" s="51"/>
      <c r="C3909" s="51"/>
      <c r="D3909" s="49"/>
      <c r="E3909" s="49"/>
    </row>
    <row r="3910" spans="2:5" x14ac:dyDescent="0.25">
      <c r="B3910" s="51"/>
      <c r="C3910" s="51"/>
      <c r="D3910" s="49"/>
      <c r="E3910" s="49"/>
    </row>
    <row r="3911" spans="2:5" x14ac:dyDescent="0.25">
      <c r="B3911" s="51"/>
      <c r="C3911" s="51"/>
      <c r="D3911" s="49"/>
      <c r="E3911" s="49"/>
    </row>
    <row r="3912" spans="2:5" x14ac:dyDescent="0.25">
      <c r="B3912" s="51"/>
      <c r="C3912" s="51"/>
      <c r="D3912" s="49"/>
      <c r="E3912" s="49"/>
    </row>
    <row r="3913" spans="2:5" x14ac:dyDescent="0.25">
      <c r="B3913" s="51"/>
      <c r="C3913" s="51"/>
      <c r="D3913" s="49"/>
      <c r="E3913" s="49"/>
    </row>
    <row r="3914" spans="2:5" x14ac:dyDescent="0.25">
      <c r="B3914" s="51"/>
      <c r="C3914" s="51"/>
      <c r="D3914" s="49"/>
      <c r="E3914" s="49"/>
    </row>
    <row r="3915" spans="2:5" x14ac:dyDescent="0.25">
      <c r="B3915" s="51"/>
      <c r="C3915" s="51"/>
      <c r="D3915" s="49"/>
      <c r="E3915" s="49"/>
    </row>
    <row r="3916" spans="2:5" x14ac:dyDescent="0.25">
      <c r="B3916" s="51"/>
      <c r="C3916" s="51"/>
      <c r="D3916" s="49"/>
      <c r="E3916" s="49"/>
    </row>
    <row r="3917" spans="2:5" x14ac:dyDescent="0.25">
      <c r="B3917" s="51"/>
      <c r="C3917" s="51"/>
      <c r="D3917" s="49"/>
      <c r="E3917" s="49"/>
    </row>
    <row r="3918" spans="2:5" x14ac:dyDescent="0.25">
      <c r="B3918" s="51"/>
      <c r="C3918" s="51"/>
      <c r="D3918" s="49"/>
      <c r="E3918" s="49"/>
    </row>
    <row r="3919" spans="2:5" x14ac:dyDescent="0.25">
      <c r="B3919" s="51"/>
      <c r="C3919" s="51"/>
      <c r="D3919" s="49"/>
      <c r="E3919" s="49"/>
    </row>
    <row r="3920" spans="2:5" x14ac:dyDescent="0.25">
      <c r="B3920" s="51"/>
      <c r="C3920" s="51"/>
      <c r="D3920" s="49"/>
      <c r="E3920" s="49"/>
    </row>
    <row r="3921" spans="2:5" x14ac:dyDescent="0.25">
      <c r="B3921" s="51"/>
      <c r="C3921" s="51"/>
      <c r="D3921" s="49"/>
      <c r="E3921" s="49"/>
    </row>
    <row r="3922" spans="2:5" x14ac:dyDescent="0.25">
      <c r="B3922" s="51"/>
      <c r="C3922" s="51"/>
      <c r="D3922" s="49"/>
      <c r="E3922" s="49"/>
    </row>
    <row r="3923" spans="2:5" x14ac:dyDescent="0.25">
      <c r="B3923" s="51"/>
      <c r="C3923" s="51"/>
      <c r="D3923" s="49"/>
      <c r="E3923" s="49"/>
    </row>
    <row r="3924" spans="2:5" x14ac:dyDescent="0.25">
      <c r="B3924" s="51"/>
      <c r="C3924" s="51"/>
      <c r="D3924" s="49"/>
      <c r="E3924" s="49"/>
    </row>
    <row r="3925" spans="2:5" x14ac:dyDescent="0.25">
      <c r="B3925" s="51"/>
      <c r="C3925" s="51"/>
      <c r="D3925" s="49"/>
      <c r="E3925" s="49"/>
    </row>
    <row r="3926" spans="2:5" x14ac:dyDescent="0.25">
      <c r="B3926" s="51"/>
      <c r="C3926" s="51"/>
      <c r="D3926" s="49"/>
      <c r="E3926" s="49"/>
    </row>
    <row r="3927" spans="2:5" x14ac:dyDescent="0.25">
      <c r="B3927" s="51"/>
      <c r="C3927" s="51"/>
      <c r="D3927" s="49"/>
      <c r="E3927" s="49"/>
    </row>
    <row r="3928" spans="2:5" x14ac:dyDescent="0.25">
      <c r="B3928" s="51"/>
      <c r="C3928" s="51"/>
      <c r="D3928" s="49"/>
      <c r="E3928" s="49"/>
    </row>
    <row r="3929" spans="2:5" x14ac:dyDescent="0.25">
      <c r="B3929" s="51"/>
      <c r="C3929" s="51"/>
      <c r="D3929" s="49"/>
      <c r="E3929" s="49"/>
    </row>
    <row r="3930" spans="2:5" x14ac:dyDescent="0.25">
      <c r="B3930" s="51"/>
      <c r="C3930" s="51"/>
      <c r="D3930" s="49"/>
      <c r="E3930" s="49"/>
    </row>
    <row r="3931" spans="2:5" x14ac:dyDescent="0.25">
      <c r="B3931" s="51"/>
      <c r="C3931" s="51"/>
      <c r="D3931" s="49"/>
      <c r="E3931" s="49"/>
    </row>
    <row r="3932" spans="2:5" x14ac:dyDescent="0.25">
      <c r="B3932" s="51"/>
      <c r="C3932" s="51"/>
      <c r="D3932" s="49"/>
      <c r="E3932" s="49"/>
    </row>
    <row r="3933" spans="2:5" x14ac:dyDescent="0.25">
      <c r="B3933" s="51"/>
      <c r="C3933" s="51"/>
      <c r="D3933" s="49"/>
      <c r="E3933" s="49"/>
    </row>
    <row r="3934" spans="2:5" x14ac:dyDescent="0.25">
      <c r="B3934" s="51"/>
      <c r="C3934" s="51"/>
      <c r="D3934" s="49"/>
      <c r="E3934" s="49"/>
    </row>
    <row r="3935" spans="2:5" x14ac:dyDescent="0.25">
      <c r="B3935" s="51"/>
      <c r="C3935" s="51"/>
      <c r="D3935" s="49"/>
      <c r="E3935" s="49"/>
    </row>
    <row r="3936" spans="2:5" x14ac:dyDescent="0.25">
      <c r="B3936" s="51"/>
      <c r="C3936" s="51"/>
      <c r="D3936" s="49"/>
      <c r="E3936" s="49"/>
    </row>
    <row r="3937" spans="2:5" x14ac:dyDescent="0.25">
      <c r="B3937" s="51"/>
      <c r="C3937" s="51"/>
      <c r="D3937" s="49"/>
      <c r="E3937" s="49"/>
    </row>
    <row r="3938" spans="2:5" x14ac:dyDescent="0.25">
      <c r="B3938" s="51"/>
      <c r="C3938" s="51"/>
      <c r="D3938" s="49"/>
      <c r="E3938" s="49"/>
    </row>
    <row r="3939" spans="2:5" x14ac:dyDescent="0.25">
      <c r="B3939" s="51"/>
      <c r="C3939" s="51"/>
      <c r="D3939" s="49"/>
      <c r="E3939" s="49"/>
    </row>
    <row r="3940" spans="2:5" x14ac:dyDescent="0.25">
      <c r="B3940" s="51"/>
      <c r="C3940" s="51"/>
      <c r="D3940" s="49"/>
      <c r="E3940" s="49"/>
    </row>
    <row r="3941" spans="2:5" x14ac:dyDescent="0.25">
      <c r="B3941" s="51"/>
      <c r="C3941" s="51"/>
      <c r="D3941" s="49"/>
      <c r="E3941" s="49"/>
    </row>
    <row r="3942" spans="2:5" x14ac:dyDescent="0.25">
      <c r="B3942" s="51"/>
      <c r="C3942" s="51"/>
      <c r="D3942" s="49"/>
      <c r="E3942" s="49"/>
    </row>
    <row r="3943" spans="2:5" x14ac:dyDescent="0.25">
      <c r="B3943" s="51"/>
      <c r="C3943" s="51"/>
      <c r="D3943" s="49"/>
      <c r="E3943" s="49"/>
    </row>
    <row r="3944" spans="2:5" x14ac:dyDescent="0.25">
      <c r="B3944" s="51"/>
      <c r="C3944" s="51"/>
      <c r="D3944" s="49"/>
      <c r="E3944" s="49"/>
    </row>
    <row r="3945" spans="2:5" x14ac:dyDescent="0.25">
      <c r="B3945" s="51"/>
      <c r="C3945" s="51"/>
      <c r="D3945" s="49"/>
      <c r="E3945" s="49"/>
    </row>
    <row r="3946" spans="2:5" x14ac:dyDescent="0.25">
      <c r="B3946" s="51"/>
      <c r="C3946" s="51"/>
      <c r="D3946" s="49"/>
      <c r="E3946" s="49"/>
    </row>
    <row r="3947" spans="2:5" x14ac:dyDescent="0.25">
      <c r="B3947" s="51"/>
      <c r="C3947" s="51"/>
      <c r="D3947" s="49"/>
      <c r="E3947" s="49"/>
    </row>
    <row r="3948" spans="2:5" x14ac:dyDescent="0.25">
      <c r="B3948" s="51"/>
      <c r="C3948" s="51"/>
      <c r="D3948" s="49"/>
      <c r="E3948" s="49"/>
    </row>
    <row r="3949" spans="2:5" x14ac:dyDescent="0.25">
      <c r="B3949" s="51"/>
      <c r="C3949" s="51"/>
      <c r="D3949" s="49"/>
      <c r="E3949" s="49"/>
    </row>
    <row r="3950" spans="2:5" x14ac:dyDescent="0.25">
      <c r="B3950" s="51"/>
      <c r="C3950" s="51"/>
      <c r="D3950" s="49"/>
      <c r="E3950" s="49"/>
    </row>
    <row r="3951" spans="2:5" x14ac:dyDescent="0.25">
      <c r="B3951" s="51"/>
      <c r="C3951" s="51"/>
      <c r="D3951" s="49"/>
      <c r="E3951" s="49"/>
    </row>
    <row r="3952" spans="2:5" x14ac:dyDescent="0.25">
      <c r="B3952" s="51"/>
      <c r="C3952" s="51"/>
      <c r="D3952" s="49"/>
      <c r="E3952" s="49"/>
    </row>
    <row r="3953" spans="2:5" x14ac:dyDescent="0.25">
      <c r="B3953" s="51"/>
      <c r="C3953" s="51"/>
      <c r="D3953" s="49"/>
      <c r="E3953" s="49"/>
    </row>
    <row r="3954" spans="2:5" x14ac:dyDescent="0.25">
      <c r="B3954" s="51"/>
      <c r="C3954" s="51"/>
      <c r="D3954" s="49"/>
      <c r="E3954" s="49"/>
    </row>
    <row r="3955" spans="2:5" x14ac:dyDescent="0.25">
      <c r="B3955" s="51"/>
      <c r="C3955" s="51"/>
      <c r="D3955" s="49"/>
      <c r="E3955" s="49"/>
    </row>
    <row r="3956" spans="2:5" x14ac:dyDescent="0.25">
      <c r="B3956" s="51"/>
      <c r="C3956" s="51"/>
      <c r="D3956" s="49"/>
      <c r="E3956" s="49"/>
    </row>
    <row r="3957" spans="2:5" x14ac:dyDescent="0.25">
      <c r="B3957" s="51"/>
      <c r="C3957" s="51"/>
      <c r="D3957" s="49"/>
      <c r="E3957" s="49"/>
    </row>
    <row r="3958" spans="2:5" x14ac:dyDescent="0.25">
      <c r="B3958" s="51"/>
      <c r="C3958" s="51"/>
      <c r="D3958" s="49"/>
      <c r="E3958" s="49"/>
    </row>
    <row r="3959" spans="2:5" x14ac:dyDescent="0.25">
      <c r="B3959" s="51"/>
      <c r="C3959" s="51"/>
      <c r="D3959" s="49"/>
      <c r="E3959" s="49"/>
    </row>
    <row r="3960" spans="2:5" x14ac:dyDescent="0.25">
      <c r="B3960" s="51"/>
      <c r="C3960" s="51"/>
      <c r="D3960" s="49"/>
      <c r="E3960" s="49"/>
    </row>
    <row r="3961" spans="2:5" x14ac:dyDescent="0.25">
      <c r="B3961" s="51"/>
      <c r="C3961" s="51"/>
      <c r="D3961" s="49"/>
      <c r="E3961" s="49"/>
    </row>
    <row r="3962" spans="2:5" x14ac:dyDescent="0.25">
      <c r="B3962" s="51"/>
      <c r="C3962" s="51"/>
      <c r="D3962" s="49"/>
      <c r="E3962" s="49"/>
    </row>
    <row r="3963" spans="2:5" x14ac:dyDescent="0.25">
      <c r="B3963" s="51"/>
      <c r="C3963" s="51"/>
      <c r="D3963" s="49"/>
      <c r="E3963" s="49"/>
    </row>
    <row r="3964" spans="2:5" x14ac:dyDescent="0.25">
      <c r="B3964" s="51"/>
      <c r="C3964" s="51"/>
      <c r="D3964" s="49"/>
      <c r="E3964" s="49"/>
    </row>
    <row r="3965" spans="2:5" x14ac:dyDescent="0.25">
      <c r="B3965" s="51"/>
      <c r="C3965" s="51"/>
      <c r="D3965" s="49"/>
      <c r="E3965" s="49"/>
    </row>
    <row r="3966" spans="2:5" x14ac:dyDescent="0.25">
      <c r="B3966" s="51"/>
      <c r="C3966" s="51"/>
      <c r="D3966" s="49"/>
      <c r="E3966" s="49"/>
    </row>
    <row r="3967" spans="2:5" x14ac:dyDescent="0.25">
      <c r="B3967" s="51"/>
      <c r="C3967" s="51"/>
      <c r="D3967" s="49"/>
      <c r="E3967" s="49"/>
    </row>
    <row r="3968" spans="2:5" x14ac:dyDescent="0.25">
      <c r="B3968" s="51"/>
      <c r="C3968" s="51"/>
      <c r="D3968" s="49"/>
      <c r="E3968" s="49"/>
    </row>
    <row r="3969" spans="2:5" x14ac:dyDescent="0.25">
      <c r="B3969" s="51"/>
      <c r="C3969" s="51"/>
      <c r="D3969" s="49"/>
      <c r="E3969" s="49"/>
    </row>
    <row r="3970" spans="2:5" x14ac:dyDescent="0.25">
      <c r="B3970" s="51"/>
      <c r="C3970" s="51"/>
      <c r="D3970" s="49"/>
      <c r="E3970" s="49"/>
    </row>
    <row r="3971" spans="2:5" x14ac:dyDescent="0.25">
      <c r="B3971" s="51"/>
      <c r="C3971" s="51"/>
      <c r="D3971" s="49"/>
      <c r="E3971" s="49"/>
    </row>
    <row r="3972" spans="2:5" x14ac:dyDescent="0.25">
      <c r="B3972" s="51"/>
      <c r="C3972" s="51"/>
      <c r="D3972" s="49"/>
      <c r="E3972" s="49"/>
    </row>
    <row r="3973" spans="2:5" x14ac:dyDescent="0.25">
      <c r="B3973" s="51"/>
      <c r="C3973" s="51"/>
      <c r="D3973" s="49"/>
      <c r="E3973" s="49"/>
    </row>
    <row r="3974" spans="2:5" x14ac:dyDescent="0.25">
      <c r="B3974" s="51"/>
      <c r="C3974" s="51"/>
      <c r="D3974" s="49"/>
      <c r="E3974" s="49"/>
    </row>
    <row r="3975" spans="2:5" x14ac:dyDescent="0.25">
      <c r="B3975" s="51"/>
      <c r="C3975" s="51"/>
      <c r="D3975" s="49"/>
      <c r="E3975" s="49"/>
    </row>
    <row r="3976" spans="2:5" x14ac:dyDescent="0.25">
      <c r="B3976" s="51"/>
      <c r="C3976" s="51"/>
      <c r="D3976" s="49"/>
      <c r="E3976" s="49"/>
    </row>
    <row r="3977" spans="2:5" x14ac:dyDescent="0.25">
      <c r="B3977" s="51"/>
      <c r="C3977" s="51"/>
      <c r="D3977" s="49"/>
      <c r="E3977" s="49"/>
    </row>
    <row r="3978" spans="2:5" x14ac:dyDescent="0.25">
      <c r="B3978" s="51"/>
      <c r="C3978" s="51"/>
      <c r="D3978" s="49"/>
      <c r="E3978" s="49"/>
    </row>
    <row r="3979" spans="2:5" x14ac:dyDescent="0.25">
      <c r="B3979" s="51"/>
      <c r="C3979" s="51"/>
      <c r="D3979" s="49"/>
      <c r="E3979" s="49"/>
    </row>
    <row r="3980" spans="2:5" x14ac:dyDescent="0.25">
      <c r="B3980" s="51"/>
      <c r="C3980" s="51"/>
      <c r="D3980" s="49"/>
      <c r="E3980" s="49"/>
    </row>
    <row r="3981" spans="2:5" x14ac:dyDescent="0.25">
      <c r="B3981" s="51"/>
      <c r="C3981" s="51"/>
      <c r="D3981" s="49"/>
      <c r="E3981" s="49"/>
    </row>
    <row r="3982" spans="2:5" x14ac:dyDescent="0.25">
      <c r="B3982" s="51"/>
      <c r="C3982" s="51"/>
      <c r="D3982" s="49"/>
      <c r="E3982" s="49"/>
    </row>
    <row r="3983" spans="2:5" x14ac:dyDescent="0.25">
      <c r="B3983" s="51"/>
      <c r="C3983" s="51"/>
      <c r="D3983" s="49"/>
      <c r="E3983" s="49"/>
    </row>
    <row r="3984" spans="2:5" x14ac:dyDescent="0.25">
      <c r="B3984" s="51"/>
      <c r="C3984" s="51"/>
      <c r="D3984" s="49"/>
      <c r="E3984" s="49"/>
    </row>
    <row r="3985" spans="2:5" x14ac:dyDescent="0.25">
      <c r="B3985" s="51"/>
      <c r="C3985" s="51"/>
      <c r="D3985" s="49"/>
      <c r="E3985" s="49"/>
    </row>
    <row r="3986" spans="2:5" x14ac:dyDescent="0.25">
      <c r="B3986" s="51"/>
      <c r="C3986" s="51"/>
      <c r="D3986" s="49"/>
      <c r="E3986" s="49"/>
    </row>
    <row r="3987" spans="2:5" x14ac:dyDescent="0.25">
      <c r="B3987" s="51"/>
      <c r="C3987" s="51"/>
      <c r="D3987" s="49"/>
      <c r="E3987" s="49"/>
    </row>
    <row r="3988" spans="2:5" x14ac:dyDescent="0.25">
      <c r="B3988" s="51"/>
      <c r="C3988" s="51"/>
      <c r="D3988" s="49"/>
      <c r="E3988" s="49"/>
    </row>
    <row r="3989" spans="2:5" x14ac:dyDescent="0.25">
      <c r="B3989" s="51"/>
      <c r="C3989" s="51"/>
      <c r="D3989" s="49"/>
      <c r="E3989" s="49"/>
    </row>
    <row r="3990" spans="2:5" x14ac:dyDescent="0.25">
      <c r="B3990" s="51"/>
      <c r="C3990" s="51"/>
      <c r="D3990" s="49"/>
      <c r="E3990" s="49"/>
    </row>
    <row r="3991" spans="2:5" x14ac:dyDescent="0.25">
      <c r="B3991" s="51"/>
      <c r="C3991" s="51"/>
      <c r="D3991" s="49"/>
      <c r="E3991" s="49"/>
    </row>
    <row r="3992" spans="2:5" x14ac:dyDescent="0.25">
      <c r="B3992" s="51"/>
      <c r="C3992" s="51"/>
      <c r="D3992" s="49"/>
      <c r="E3992" s="49"/>
    </row>
    <row r="3993" spans="2:5" x14ac:dyDescent="0.25">
      <c r="B3993" s="51"/>
      <c r="C3993" s="51"/>
      <c r="D3993" s="49"/>
      <c r="E3993" s="49"/>
    </row>
    <row r="3994" spans="2:5" x14ac:dyDescent="0.25">
      <c r="B3994" s="51"/>
      <c r="C3994" s="51"/>
      <c r="D3994" s="49"/>
      <c r="E3994" s="49"/>
    </row>
    <row r="3995" spans="2:5" x14ac:dyDescent="0.25">
      <c r="B3995" s="51"/>
      <c r="C3995" s="51"/>
      <c r="D3995" s="49"/>
      <c r="E3995" s="49"/>
    </row>
    <row r="3996" spans="2:5" x14ac:dyDescent="0.25">
      <c r="B3996" s="51"/>
      <c r="C3996" s="51"/>
      <c r="D3996" s="49"/>
      <c r="E3996" s="49"/>
    </row>
    <row r="3997" spans="2:5" x14ac:dyDescent="0.25">
      <c r="B3997" s="51"/>
      <c r="C3997" s="51"/>
      <c r="D3997" s="49"/>
      <c r="E3997" s="49"/>
    </row>
    <row r="3998" spans="2:5" x14ac:dyDescent="0.25">
      <c r="B3998" s="51"/>
      <c r="C3998" s="51"/>
      <c r="D3998" s="49"/>
      <c r="E3998" s="49"/>
    </row>
    <row r="3999" spans="2:5" x14ac:dyDescent="0.25">
      <c r="B3999" s="51"/>
      <c r="C3999" s="51"/>
      <c r="D3999" s="49"/>
      <c r="E3999" s="49"/>
    </row>
    <row r="4000" spans="2:5" x14ac:dyDescent="0.25">
      <c r="B4000" s="51"/>
      <c r="C4000" s="51"/>
      <c r="D4000" s="49"/>
      <c r="E4000" s="49"/>
    </row>
    <row r="4001" spans="2:5" x14ac:dyDescent="0.25">
      <c r="B4001" s="51"/>
      <c r="C4001" s="51"/>
      <c r="D4001" s="49"/>
      <c r="E4001" s="49"/>
    </row>
    <row r="4002" spans="2:5" x14ac:dyDescent="0.25">
      <c r="B4002" s="51"/>
      <c r="C4002" s="51"/>
      <c r="D4002" s="49"/>
      <c r="E4002" s="49"/>
    </row>
    <row r="4003" spans="2:5" x14ac:dyDescent="0.25">
      <c r="B4003" s="51"/>
      <c r="C4003" s="51"/>
      <c r="D4003" s="49"/>
      <c r="E4003" s="49"/>
    </row>
    <row r="4004" spans="2:5" x14ac:dyDescent="0.25">
      <c r="B4004" s="51"/>
      <c r="C4004" s="51"/>
      <c r="D4004" s="49"/>
      <c r="E4004" s="49"/>
    </row>
    <row r="4005" spans="2:5" x14ac:dyDescent="0.25">
      <c r="B4005" s="51"/>
      <c r="C4005" s="51"/>
      <c r="D4005" s="49"/>
      <c r="E4005" s="49"/>
    </row>
    <row r="4006" spans="2:5" x14ac:dyDescent="0.25">
      <c r="B4006" s="51"/>
      <c r="C4006" s="51"/>
      <c r="D4006" s="49"/>
      <c r="E4006" s="49"/>
    </row>
    <row r="4007" spans="2:5" x14ac:dyDescent="0.25">
      <c r="B4007" s="51"/>
      <c r="C4007" s="51"/>
      <c r="D4007" s="49"/>
      <c r="E4007" s="49"/>
    </row>
    <row r="4008" spans="2:5" x14ac:dyDescent="0.25">
      <c r="B4008" s="51"/>
      <c r="C4008" s="51"/>
      <c r="D4008" s="49"/>
      <c r="E4008" s="49"/>
    </row>
    <row r="4009" spans="2:5" x14ac:dyDescent="0.25">
      <c r="B4009" s="51"/>
      <c r="C4009" s="51"/>
      <c r="D4009" s="49"/>
      <c r="E4009" s="49"/>
    </row>
    <row r="4010" spans="2:5" x14ac:dyDescent="0.25">
      <c r="B4010" s="51"/>
      <c r="C4010" s="51"/>
      <c r="D4010" s="49"/>
      <c r="E4010" s="49"/>
    </row>
    <row r="4011" spans="2:5" x14ac:dyDescent="0.25">
      <c r="B4011" s="51"/>
      <c r="C4011" s="51"/>
      <c r="D4011" s="49"/>
      <c r="E4011" s="49"/>
    </row>
    <row r="4012" spans="2:5" x14ac:dyDescent="0.25">
      <c r="B4012" s="51"/>
      <c r="C4012" s="51"/>
      <c r="D4012" s="49"/>
      <c r="E4012" s="49"/>
    </row>
    <row r="4013" spans="2:5" x14ac:dyDescent="0.25">
      <c r="B4013" s="51"/>
      <c r="C4013" s="51"/>
      <c r="D4013" s="49"/>
      <c r="E4013" s="49"/>
    </row>
    <row r="4014" spans="2:5" x14ac:dyDescent="0.25">
      <c r="B4014" s="51"/>
      <c r="C4014" s="51"/>
      <c r="D4014" s="49"/>
      <c r="E4014" s="49"/>
    </row>
    <row r="4015" spans="2:5" x14ac:dyDescent="0.25">
      <c r="B4015" s="51"/>
      <c r="C4015" s="51"/>
      <c r="D4015" s="49"/>
      <c r="E4015" s="49"/>
    </row>
    <row r="4016" spans="2:5" x14ac:dyDescent="0.25">
      <c r="B4016" s="51"/>
      <c r="C4016" s="51"/>
      <c r="D4016" s="49"/>
      <c r="E4016" s="49"/>
    </row>
    <row r="4017" spans="2:5" x14ac:dyDescent="0.25">
      <c r="B4017" s="51"/>
      <c r="C4017" s="51"/>
      <c r="D4017" s="49"/>
      <c r="E4017" s="49"/>
    </row>
    <row r="4018" spans="2:5" x14ac:dyDescent="0.25">
      <c r="B4018" s="51"/>
      <c r="C4018" s="51"/>
      <c r="D4018" s="49"/>
      <c r="E4018" s="49"/>
    </row>
    <row r="4019" spans="2:5" x14ac:dyDescent="0.25">
      <c r="B4019" s="51"/>
      <c r="C4019" s="51"/>
      <c r="D4019" s="49"/>
      <c r="E4019" s="49"/>
    </row>
    <row r="4020" spans="2:5" x14ac:dyDescent="0.25">
      <c r="B4020" s="51"/>
      <c r="C4020" s="51"/>
      <c r="D4020" s="49"/>
      <c r="E4020" s="49"/>
    </row>
    <row r="4021" spans="2:5" x14ac:dyDescent="0.25">
      <c r="B4021" s="51"/>
      <c r="C4021" s="51"/>
      <c r="D4021" s="49"/>
      <c r="E4021" s="49"/>
    </row>
    <row r="4022" spans="2:5" x14ac:dyDescent="0.25">
      <c r="B4022" s="51"/>
      <c r="C4022" s="51"/>
      <c r="D4022" s="49"/>
      <c r="E4022" s="49"/>
    </row>
    <row r="4023" spans="2:5" x14ac:dyDescent="0.25">
      <c r="B4023" s="51"/>
      <c r="C4023" s="51"/>
      <c r="D4023" s="49"/>
      <c r="E4023" s="49"/>
    </row>
    <row r="4024" spans="2:5" x14ac:dyDescent="0.25">
      <c r="B4024" s="51"/>
      <c r="C4024" s="51"/>
      <c r="D4024" s="49"/>
      <c r="E4024" s="49"/>
    </row>
    <row r="4025" spans="2:5" x14ac:dyDescent="0.25">
      <c r="B4025" s="51"/>
      <c r="C4025" s="51"/>
      <c r="D4025" s="49"/>
      <c r="E4025" s="49"/>
    </row>
    <row r="4026" spans="2:5" x14ac:dyDescent="0.25">
      <c r="B4026" s="51"/>
      <c r="C4026" s="51"/>
      <c r="D4026" s="49"/>
      <c r="E4026" s="49"/>
    </row>
    <row r="4027" spans="2:5" x14ac:dyDescent="0.25">
      <c r="B4027" s="51"/>
      <c r="C4027" s="51"/>
      <c r="D4027" s="49"/>
      <c r="E4027" s="49"/>
    </row>
    <row r="4028" spans="2:5" x14ac:dyDescent="0.25">
      <c r="B4028" s="51"/>
      <c r="C4028" s="51"/>
      <c r="D4028" s="49"/>
      <c r="E4028" s="49"/>
    </row>
    <row r="4029" spans="2:5" x14ac:dyDescent="0.25">
      <c r="B4029" s="51"/>
      <c r="C4029" s="51"/>
      <c r="D4029" s="49"/>
      <c r="E4029" s="49"/>
    </row>
    <row r="4030" spans="2:5" x14ac:dyDescent="0.25">
      <c r="B4030" s="51"/>
      <c r="C4030" s="51"/>
      <c r="D4030" s="49"/>
      <c r="E4030" s="49"/>
    </row>
    <row r="4031" spans="2:5" x14ac:dyDescent="0.25">
      <c r="B4031" s="51"/>
      <c r="C4031" s="51"/>
      <c r="D4031" s="49"/>
      <c r="E4031" s="49"/>
    </row>
    <row r="4032" spans="2:5" x14ac:dyDescent="0.25">
      <c r="B4032" s="51"/>
      <c r="C4032" s="51"/>
      <c r="D4032" s="49"/>
      <c r="E4032" s="49"/>
    </row>
    <row r="4033" spans="2:5" x14ac:dyDescent="0.25">
      <c r="B4033" s="51"/>
      <c r="C4033" s="51"/>
      <c r="D4033" s="49"/>
      <c r="E4033" s="49"/>
    </row>
    <row r="4034" spans="2:5" x14ac:dyDescent="0.25">
      <c r="B4034" s="51"/>
      <c r="C4034" s="51"/>
      <c r="D4034" s="49"/>
      <c r="E4034" s="49"/>
    </row>
    <row r="4035" spans="2:5" x14ac:dyDescent="0.25">
      <c r="B4035" s="51"/>
      <c r="C4035" s="51"/>
      <c r="D4035" s="49"/>
      <c r="E4035" s="49"/>
    </row>
    <row r="4036" spans="2:5" x14ac:dyDescent="0.25">
      <c r="B4036" s="51"/>
      <c r="C4036" s="51"/>
      <c r="D4036" s="49"/>
      <c r="E4036" s="49"/>
    </row>
    <row r="4037" spans="2:5" x14ac:dyDescent="0.25">
      <c r="B4037" s="51"/>
      <c r="C4037" s="51"/>
      <c r="D4037" s="49"/>
      <c r="E4037" s="49"/>
    </row>
    <row r="4038" spans="2:5" x14ac:dyDescent="0.25">
      <c r="B4038" s="51"/>
      <c r="C4038" s="51"/>
      <c r="D4038" s="49"/>
      <c r="E4038" s="49"/>
    </row>
    <row r="4039" spans="2:5" x14ac:dyDescent="0.25">
      <c r="B4039" s="51"/>
      <c r="C4039" s="51"/>
      <c r="D4039" s="49"/>
      <c r="E4039" s="49"/>
    </row>
    <row r="4040" spans="2:5" x14ac:dyDescent="0.25">
      <c r="B4040" s="51"/>
      <c r="C4040" s="51"/>
      <c r="D4040" s="49"/>
      <c r="E4040" s="49"/>
    </row>
    <row r="4041" spans="2:5" x14ac:dyDescent="0.25">
      <c r="B4041" s="51"/>
      <c r="C4041" s="51"/>
      <c r="D4041" s="49"/>
      <c r="E4041" s="49"/>
    </row>
    <row r="4042" spans="2:5" x14ac:dyDescent="0.25">
      <c r="B4042" s="51"/>
      <c r="C4042" s="51"/>
      <c r="D4042" s="49"/>
      <c r="E4042" s="49"/>
    </row>
    <row r="4043" spans="2:5" x14ac:dyDescent="0.25">
      <c r="B4043" s="51"/>
      <c r="C4043" s="51"/>
      <c r="D4043" s="49"/>
      <c r="E4043" s="49"/>
    </row>
    <row r="4044" spans="2:5" x14ac:dyDescent="0.25">
      <c r="B4044" s="51"/>
      <c r="C4044" s="51"/>
      <c r="D4044" s="49"/>
      <c r="E4044" s="49"/>
    </row>
    <row r="4045" spans="2:5" x14ac:dyDescent="0.25">
      <c r="B4045" s="51"/>
      <c r="C4045" s="51"/>
      <c r="D4045" s="49"/>
      <c r="E4045" s="49"/>
    </row>
    <row r="4046" spans="2:5" x14ac:dyDescent="0.25">
      <c r="B4046" s="51"/>
      <c r="C4046" s="51"/>
      <c r="D4046" s="49"/>
      <c r="E4046" s="49"/>
    </row>
    <row r="4047" spans="2:5" x14ac:dyDescent="0.25">
      <c r="B4047" s="51"/>
      <c r="C4047" s="51"/>
      <c r="D4047" s="49"/>
      <c r="E4047" s="49"/>
    </row>
    <row r="4048" spans="2:5" x14ac:dyDescent="0.25">
      <c r="B4048" s="51"/>
      <c r="C4048" s="51"/>
      <c r="D4048" s="49"/>
      <c r="E4048" s="49"/>
    </row>
    <row r="4049" spans="2:5" x14ac:dyDescent="0.25">
      <c r="B4049" s="51"/>
      <c r="C4049" s="51"/>
      <c r="D4049" s="49"/>
      <c r="E4049" s="49"/>
    </row>
    <row r="4050" spans="2:5" x14ac:dyDescent="0.25">
      <c r="B4050" s="51"/>
      <c r="C4050" s="51"/>
      <c r="D4050" s="49"/>
      <c r="E4050" s="49"/>
    </row>
    <row r="4051" spans="2:5" x14ac:dyDescent="0.25">
      <c r="B4051" s="51"/>
      <c r="C4051" s="51"/>
      <c r="D4051" s="49"/>
      <c r="E4051" s="49"/>
    </row>
    <row r="4052" spans="2:5" x14ac:dyDescent="0.25">
      <c r="B4052" s="51"/>
      <c r="C4052" s="51"/>
      <c r="D4052" s="49"/>
      <c r="E4052" s="49"/>
    </row>
    <row r="4053" spans="2:5" x14ac:dyDescent="0.25">
      <c r="B4053" s="51"/>
      <c r="C4053" s="51"/>
      <c r="D4053" s="49"/>
      <c r="E4053" s="49"/>
    </row>
    <row r="4054" spans="2:5" x14ac:dyDescent="0.25">
      <c r="B4054" s="51"/>
      <c r="C4054" s="51"/>
      <c r="D4054" s="49"/>
      <c r="E4054" s="49"/>
    </row>
    <row r="4055" spans="2:5" x14ac:dyDescent="0.25">
      <c r="B4055" s="51"/>
      <c r="C4055" s="51"/>
      <c r="D4055" s="49"/>
      <c r="E4055" s="49"/>
    </row>
    <row r="4056" spans="2:5" x14ac:dyDescent="0.25">
      <c r="B4056" s="51"/>
      <c r="C4056" s="51"/>
      <c r="D4056" s="49"/>
      <c r="E4056" s="49"/>
    </row>
    <row r="4057" spans="2:5" x14ac:dyDescent="0.25">
      <c r="B4057" s="51"/>
      <c r="C4057" s="51"/>
      <c r="D4057" s="49"/>
      <c r="E4057" s="49"/>
    </row>
    <row r="4058" spans="2:5" x14ac:dyDescent="0.25">
      <c r="B4058" s="51"/>
      <c r="C4058" s="51"/>
      <c r="D4058" s="49"/>
      <c r="E4058" s="49"/>
    </row>
    <row r="4059" spans="2:5" x14ac:dyDescent="0.25">
      <c r="B4059" s="51"/>
      <c r="C4059" s="51"/>
      <c r="D4059" s="49"/>
      <c r="E4059" s="49"/>
    </row>
    <row r="4060" spans="2:5" x14ac:dyDescent="0.25">
      <c r="B4060" s="51"/>
      <c r="C4060" s="51"/>
      <c r="D4060" s="49"/>
      <c r="E4060" s="49"/>
    </row>
    <row r="4061" spans="2:5" x14ac:dyDescent="0.25">
      <c r="B4061" s="51"/>
      <c r="C4061" s="51"/>
      <c r="D4061" s="49"/>
      <c r="E4061" s="49"/>
    </row>
    <row r="4062" spans="2:5" x14ac:dyDescent="0.25">
      <c r="B4062" s="51"/>
      <c r="C4062" s="51"/>
      <c r="D4062" s="49"/>
      <c r="E4062" s="49"/>
    </row>
    <row r="4063" spans="2:5" x14ac:dyDescent="0.25">
      <c r="B4063" s="51"/>
      <c r="C4063" s="51"/>
      <c r="D4063" s="49"/>
      <c r="E4063" s="49"/>
    </row>
    <row r="4064" spans="2:5" x14ac:dyDescent="0.25">
      <c r="B4064" s="51"/>
      <c r="C4064" s="51"/>
      <c r="D4064" s="49"/>
      <c r="E4064" s="49"/>
    </row>
    <row r="4065" spans="2:5" x14ac:dyDescent="0.25">
      <c r="B4065" s="51"/>
      <c r="C4065" s="51"/>
      <c r="D4065" s="49"/>
      <c r="E4065" s="49"/>
    </row>
    <row r="4066" spans="2:5" x14ac:dyDescent="0.25">
      <c r="B4066" s="51"/>
      <c r="C4066" s="51"/>
      <c r="D4066" s="49"/>
      <c r="E4066" s="49"/>
    </row>
    <row r="4067" spans="2:5" x14ac:dyDescent="0.25">
      <c r="B4067" s="51"/>
      <c r="C4067" s="51"/>
      <c r="D4067" s="49"/>
      <c r="E4067" s="49"/>
    </row>
    <row r="4068" spans="2:5" x14ac:dyDescent="0.25">
      <c r="B4068" s="51"/>
      <c r="C4068" s="51"/>
      <c r="D4068" s="49"/>
      <c r="E4068" s="49"/>
    </row>
    <row r="4069" spans="2:5" x14ac:dyDescent="0.25">
      <c r="B4069" s="51"/>
      <c r="C4069" s="51"/>
      <c r="D4069" s="49"/>
      <c r="E4069" s="49"/>
    </row>
    <row r="4070" spans="2:5" x14ac:dyDescent="0.25">
      <c r="B4070" s="51"/>
      <c r="C4070" s="51"/>
      <c r="D4070" s="49"/>
      <c r="E4070" s="49"/>
    </row>
    <row r="4071" spans="2:5" x14ac:dyDescent="0.25">
      <c r="B4071" s="51"/>
      <c r="C4071" s="51"/>
      <c r="D4071" s="49"/>
      <c r="E4071" s="49"/>
    </row>
    <row r="4072" spans="2:5" x14ac:dyDescent="0.25">
      <c r="B4072" s="51"/>
      <c r="C4072" s="51"/>
      <c r="D4072" s="49"/>
      <c r="E4072" s="49"/>
    </row>
    <row r="4073" spans="2:5" x14ac:dyDescent="0.25">
      <c r="B4073" s="51"/>
      <c r="C4073" s="51"/>
      <c r="D4073" s="49"/>
      <c r="E4073" s="49"/>
    </row>
    <row r="4074" spans="2:5" x14ac:dyDescent="0.25">
      <c r="B4074" s="51"/>
      <c r="C4074" s="51"/>
      <c r="D4074" s="49"/>
      <c r="E4074" s="49"/>
    </row>
    <row r="4075" spans="2:5" x14ac:dyDescent="0.25">
      <c r="B4075" s="51"/>
      <c r="C4075" s="51"/>
      <c r="D4075" s="49"/>
      <c r="E4075" s="49"/>
    </row>
    <row r="4076" spans="2:5" x14ac:dyDescent="0.25">
      <c r="B4076" s="51"/>
      <c r="C4076" s="51"/>
      <c r="D4076" s="49"/>
      <c r="E4076" s="49"/>
    </row>
    <row r="4077" spans="2:5" x14ac:dyDescent="0.25">
      <c r="B4077" s="51"/>
      <c r="C4077" s="51"/>
      <c r="D4077" s="49"/>
      <c r="E4077" s="49"/>
    </row>
    <row r="4078" spans="2:5" x14ac:dyDescent="0.25">
      <c r="B4078" s="51"/>
      <c r="C4078" s="51"/>
      <c r="D4078" s="49"/>
      <c r="E4078" s="49"/>
    </row>
    <row r="4079" spans="2:5" x14ac:dyDescent="0.25">
      <c r="B4079" s="51"/>
      <c r="C4079" s="51"/>
      <c r="D4079" s="49"/>
      <c r="E4079" s="49"/>
    </row>
    <row r="4080" spans="2:5" x14ac:dyDescent="0.25">
      <c r="B4080" s="51"/>
      <c r="C4080" s="51"/>
      <c r="D4080" s="49"/>
      <c r="E4080" s="49"/>
    </row>
    <row r="4081" spans="2:5" x14ac:dyDescent="0.25">
      <c r="B4081" s="51"/>
      <c r="C4081" s="51"/>
      <c r="D4081" s="49"/>
      <c r="E4081" s="49"/>
    </row>
    <row r="4082" spans="2:5" x14ac:dyDescent="0.25">
      <c r="B4082" s="51"/>
      <c r="C4082" s="51"/>
      <c r="D4082" s="49"/>
      <c r="E4082" s="49"/>
    </row>
    <row r="4083" spans="2:5" x14ac:dyDescent="0.25">
      <c r="B4083" s="51"/>
      <c r="C4083" s="51"/>
      <c r="D4083" s="49"/>
      <c r="E4083" s="49"/>
    </row>
    <row r="4084" spans="2:5" x14ac:dyDescent="0.25">
      <c r="B4084" s="51"/>
      <c r="C4084" s="51"/>
      <c r="D4084" s="49"/>
      <c r="E4084" s="49"/>
    </row>
    <row r="4085" spans="2:5" x14ac:dyDescent="0.25">
      <c r="B4085" s="51"/>
      <c r="C4085" s="51"/>
      <c r="D4085" s="49"/>
      <c r="E4085" s="49"/>
    </row>
    <row r="4086" spans="2:5" x14ac:dyDescent="0.25">
      <c r="B4086" s="51"/>
      <c r="C4086" s="51"/>
      <c r="D4086" s="49"/>
      <c r="E4086" s="49"/>
    </row>
    <row r="4087" spans="2:5" x14ac:dyDescent="0.25">
      <c r="B4087" s="51"/>
      <c r="C4087" s="51"/>
      <c r="D4087" s="49"/>
      <c r="E4087" s="49"/>
    </row>
    <row r="4088" spans="2:5" x14ac:dyDescent="0.25">
      <c r="B4088" s="51"/>
      <c r="C4088" s="51"/>
      <c r="D4088" s="49"/>
      <c r="E4088" s="49"/>
    </row>
    <row r="4089" spans="2:5" x14ac:dyDescent="0.25">
      <c r="B4089" s="51"/>
      <c r="C4089" s="51"/>
      <c r="D4089" s="49"/>
      <c r="E4089" s="49"/>
    </row>
    <row r="4090" spans="2:5" x14ac:dyDescent="0.25">
      <c r="B4090" s="51"/>
      <c r="C4090" s="51"/>
      <c r="D4090" s="49"/>
      <c r="E4090" s="49"/>
    </row>
    <row r="4091" spans="2:5" x14ac:dyDescent="0.25">
      <c r="B4091" s="51"/>
      <c r="C4091" s="51"/>
      <c r="D4091" s="49"/>
      <c r="E4091" s="49"/>
    </row>
    <row r="4092" spans="2:5" x14ac:dyDescent="0.25">
      <c r="B4092" s="51"/>
      <c r="C4092" s="51"/>
      <c r="D4092" s="49"/>
      <c r="E4092" s="49"/>
    </row>
    <row r="4093" spans="2:5" x14ac:dyDescent="0.25">
      <c r="B4093" s="51"/>
      <c r="C4093" s="51"/>
      <c r="D4093" s="49"/>
      <c r="E4093" s="49"/>
    </row>
    <row r="4094" spans="2:5" x14ac:dyDescent="0.25">
      <c r="B4094" s="51"/>
      <c r="C4094" s="51"/>
      <c r="D4094" s="49"/>
      <c r="E4094" s="49"/>
    </row>
    <row r="4095" spans="2:5" x14ac:dyDescent="0.25">
      <c r="B4095" s="51"/>
      <c r="C4095" s="51"/>
      <c r="D4095" s="49"/>
      <c r="E4095" s="49"/>
    </row>
    <row r="4096" spans="2:5" x14ac:dyDescent="0.25">
      <c r="B4096" s="51"/>
      <c r="C4096" s="51"/>
      <c r="D4096" s="49"/>
      <c r="E4096" s="49"/>
    </row>
    <row r="4097" spans="2:5" x14ac:dyDescent="0.25">
      <c r="B4097" s="51"/>
      <c r="C4097" s="51"/>
      <c r="D4097" s="49"/>
      <c r="E4097" s="49"/>
    </row>
    <row r="4098" spans="2:5" x14ac:dyDescent="0.25">
      <c r="B4098" s="51"/>
      <c r="C4098" s="51"/>
      <c r="D4098" s="49"/>
      <c r="E4098" s="49"/>
    </row>
    <row r="4099" spans="2:5" x14ac:dyDescent="0.25">
      <c r="B4099" s="51"/>
      <c r="C4099" s="51"/>
      <c r="D4099" s="49"/>
      <c r="E4099" s="49"/>
    </row>
    <row r="4100" spans="2:5" x14ac:dyDescent="0.25">
      <c r="B4100" s="51"/>
      <c r="C4100" s="51"/>
      <c r="D4100" s="49"/>
      <c r="E4100" s="49"/>
    </row>
    <row r="4101" spans="2:5" x14ac:dyDescent="0.25">
      <c r="B4101" s="51"/>
      <c r="C4101" s="51"/>
      <c r="D4101" s="49"/>
      <c r="E4101" s="49"/>
    </row>
    <row r="4102" spans="2:5" x14ac:dyDescent="0.25">
      <c r="B4102" s="51"/>
      <c r="C4102" s="51"/>
      <c r="D4102" s="49"/>
      <c r="E4102" s="49"/>
    </row>
    <row r="4103" spans="2:5" x14ac:dyDescent="0.25">
      <c r="B4103" s="51"/>
      <c r="C4103" s="51"/>
      <c r="D4103" s="49"/>
      <c r="E4103" s="49"/>
    </row>
    <row r="4104" spans="2:5" x14ac:dyDescent="0.25">
      <c r="B4104" s="51"/>
      <c r="C4104" s="51"/>
      <c r="D4104" s="49"/>
      <c r="E4104" s="49"/>
    </row>
    <row r="4105" spans="2:5" x14ac:dyDescent="0.25">
      <c r="B4105" s="51"/>
      <c r="C4105" s="51"/>
      <c r="D4105" s="49"/>
      <c r="E4105" s="49"/>
    </row>
    <row r="4106" spans="2:5" x14ac:dyDescent="0.25">
      <c r="B4106" s="51"/>
      <c r="C4106" s="51"/>
      <c r="D4106" s="49"/>
      <c r="E4106" s="49"/>
    </row>
    <row r="4107" spans="2:5" x14ac:dyDescent="0.25">
      <c r="B4107" s="51"/>
      <c r="C4107" s="51"/>
      <c r="D4107" s="49"/>
      <c r="E4107" s="49"/>
    </row>
    <row r="4108" spans="2:5" x14ac:dyDescent="0.25">
      <c r="B4108" s="51"/>
      <c r="C4108" s="51"/>
      <c r="D4108" s="49"/>
      <c r="E4108" s="49"/>
    </row>
    <row r="4109" spans="2:5" x14ac:dyDescent="0.25">
      <c r="B4109" s="51"/>
      <c r="C4109" s="51"/>
      <c r="D4109" s="49"/>
      <c r="E4109" s="49"/>
    </row>
    <row r="4110" spans="2:5" x14ac:dyDescent="0.25">
      <c r="B4110" s="51"/>
      <c r="C4110" s="51"/>
      <c r="D4110" s="49"/>
      <c r="E4110" s="49"/>
    </row>
    <row r="4111" spans="2:5" x14ac:dyDescent="0.25">
      <c r="B4111" s="51"/>
      <c r="C4111" s="51"/>
      <c r="D4111" s="49"/>
      <c r="E4111" s="49"/>
    </row>
    <row r="4112" spans="2:5" x14ac:dyDescent="0.25">
      <c r="B4112" s="51"/>
      <c r="C4112" s="51"/>
      <c r="D4112" s="49"/>
      <c r="E4112" s="49"/>
    </row>
    <row r="4113" spans="2:5" x14ac:dyDescent="0.25">
      <c r="B4113" s="51"/>
      <c r="C4113" s="51"/>
      <c r="D4113" s="49"/>
      <c r="E4113" s="49"/>
    </row>
    <row r="4114" spans="2:5" x14ac:dyDescent="0.25">
      <c r="B4114" s="51"/>
      <c r="C4114" s="51"/>
      <c r="D4114" s="49"/>
      <c r="E4114" s="49"/>
    </row>
    <row r="4115" spans="2:5" x14ac:dyDescent="0.25">
      <c r="B4115" s="51"/>
      <c r="C4115" s="51"/>
      <c r="D4115" s="49"/>
      <c r="E4115" s="49"/>
    </row>
    <row r="4116" spans="2:5" x14ac:dyDescent="0.25">
      <c r="B4116" s="51"/>
      <c r="C4116" s="51"/>
      <c r="D4116" s="49"/>
      <c r="E4116" s="49"/>
    </row>
    <row r="4117" spans="2:5" x14ac:dyDescent="0.25">
      <c r="B4117" s="51"/>
      <c r="C4117" s="51"/>
      <c r="D4117" s="49"/>
      <c r="E4117" s="49"/>
    </row>
    <row r="4118" spans="2:5" x14ac:dyDescent="0.25">
      <c r="B4118" s="51"/>
      <c r="C4118" s="51"/>
      <c r="D4118" s="49"/>
      <c r="E4118" s="49"/>
    </row>
    <row r="4119" spans="2:5" x14ac:dyDescent="0.25">
      <c r="B4119" s="51"/>
      <c r="C4119" s="51"/>
      <c r="D4119" s="49"/>
      <c r="E4119" s="49"/>
    </row>
    <row r="4120" spans="2:5" x14ac:dyDescent="0.25">
      <c r="B4120" s="51"/>
      <c r="C4120" s="51"/>
      <c r="D4120" s="49"/>
      <c r="E4120" s="49"/>
    </row>
    <row r="4121" spans="2:5" x14ac:dyDescent="0.25">
      <c r="B4121" s="51"/>
      <c r="C4121" s="51"/>
      <c r="D4121" s="49"/>
      <c r="E4121" s="49"/>
    </row>
    <row r="4122" spans="2:5" x14ac:dyDescent="0.25">
      <c r="B4122" s="51"/>
      <c r="C4122" s="51"/>
      <c r="D4122" s="49"/>
      <c r="E4122" s="49"/>
    </row>
    <row r="4123" spans="2:5" x14ac:dyDescent="0.25">
      <c r="B4123" s="51"/>
      <c r="C4123" s="51"/>
      <c r="D4123" s="49"/>
      <c r="E4123" s="49"/>
    </row>
    <row r="4124" spans="2:5" x14ac:dyDescent="0.25">
      <c r="B4124" s="51"/>
      <c r="C4124" s="51"/>
      <c r="D4124" s="49"/>
      <c r="E4124" s="49"/>
    </row>
    <row r="4125" spans="2:5" x14ac:dyDescent="0.25">
      <c r="B4125" s="51"/>
      <c r="C4125" s="51"/>
      <c r="D4125" s="49"/>
      <c r="E4125" s="49"/>
    </row>
    <row r="4126" spans="2:5" x14ac:dyDescent="0.25">
      <c r="B4126" s="51"/>
      <c r="C4126" s="51"/>
      <c r="D4126" s="49"/>
      <c r="E4126" s="49"/>
    </row>
    <row r="4127" spans="2:5" x14ac:dyDescent="0.25">
      <c r="B4127" s="51"/>
      <c r="C4127" s="51"/>
      <c r="D4127" s="49"/>
      <c r="E4127" s="49"/>
    </row>
    <row r="4128" spans="2:5" x14ac:dyDescent="0.25">
      <c r="B4128" s="51"/>
      <c r="C4128" s="51"/>
      <c r="D4128" s="49"/>
      <c r="E4128" s="49"/>
    </row>
    <row r="4129" spans="2:5" x14ac:dyDescent="0.25">
      <c r="B4129" s="51"/>
      <c r="C4129" s="51"/>
      <c r="D4129" s="49"/>
      <c r="E4129" s="49"/>
    </row>
    <row r="4130" spans="2:5" x14ac:dyDescent="0.25">
      <c r="B4130" s="51"/>
      <c r="C4130" s="51"/>
      <c r="D4130" s="49"/>
      <c r="E4130" s="49"/>
    </row>
    <row r="4131" spans="2:5" x14ac:dyDescent="0.25">
      <c r="B4131" s="51"/>
      <c r="C4131" s="51"/>
      <c r="D4131" s="49"/>
      <c r="E4131" s="49"/>
    </row>
    <row r="4132" spans="2:5" x14ac:dyDescent="0.25">
      <c r="B4132" s="51"/>
      <c r="C4132" s="51"/>
      <c r="D4132" s="49"/>
      <c r="E4132" s="49"/>
    </row>
    <row r="4133" spans="2:5" x14ac:dyDescent="0.25">
      <c r="B4133" s="51"/>
      <c r="C4133" s="51"/>
      <c r="D4133" s="49"/>
      <c r="E4133" s="49"/>
    </row>
    <row r="4134" spans="2:5" x14ac:dyDescent="0.25">
      <c r="B4134" s="51"/>
      <c r="C4134" s="51"/>
      <c r="D4134" s="49"/>
      <c r="E4134" s="49"/>
    </row>
    <row r="4135" spans="2:5" x14ac:dyDescent="0.25">
      <c r="B4135" s="51"/>
      <c r="C4135" s="51"/>
      <c r="D4135" s="49"/>
      <c r="E4135" s="49"/>
    </row>
    <row r="4136" spans="2:5" x14ac:dyDescent="0.25">
      <c r="B4136" s="51"/>
      <c r="C4136" s="51"/>
      <c r="D4136" s="49"/>
      <c r="E4136" s="49"/>
    </row>
    <row r="4137" spans="2:5" x14ac:dyDescent="0.25">
      <c r="B4137" s="51"/>
      <c r="C4137" s="51"/>
      <c r="D4137" s="49"/>
      <c r="E4137" s="49"/>
    </row>
    <row r="4138" spans="2:5" x14ac:dyDescent="0.25">
      <c r="B4138" s="51"/>
      <c r="C4138" s="51"/>
      <c r="D4138" s="49"/>
      <c r="E4138" s="49"/>
    </row>
    <row r="4139" spans="2:5" x14ac:dyDescent="0.25">
      <c r="B4139" s="51"/>
      <c r="C4139" s="51"/>
      <c r="D4139" s="49"/>
      <c r="E4139" s="49"/>
    </row>
    <row r="4140" spans="2:5" x14ac:dyDescent="0.25">
      <c r="B4140" s="51"/>
      <c r="C4140" s="51"/>
      <c r="D4140" s="49"/>
      <c r="E4140" s="49"/>
    </row>
    <row r="4141" spans="2:5" x14ac:dyDescent="0.25">
      <c r="B4141" s="51"/>
      <c r="C4141" s="51"/>
      <c r="D4141" s="49"/>
      <c r="E4141" s="49"/>
    </row>
    <row r="4142" spans="2:5" x14ac:dyDescent="0.25">
      <c r="B4142" s="51"/>
      <c r="C4142" s="51"/>
      <c r="D4142" s="49"/>
      <c r="E4142" s="49"/>
    </row>
    <row r="4143" spans="2:5" x14ac:dyDescent="0.25">
      <c r="B4143" s="51"/>
      <c r="C4143" s="51"/>
      <c r="D4143" s="49"/>
      <c r="E4143" s="49"/>
    </row>
    <row r="4144" spans="2:5" x14ac:dyDescent="0.25">
      <c r="B4144" s="51"/>
      <c r="C4144" s="51"/>
      <c r="D4144" s="49"/>
      <c r="E4144" s="49"/>
    </row>
    <row r="4145" spans="2:5" x14ac:dyDescent="0.25">
      <c r="B4145" s="51"/>
      <c r="C4145" s="51"/>
      <c r="D4145" s="49"/>
      <c r="E4145" s="49"/>
    </row>
    <row r="4146" spans="2:5" x14ac:dyDescent="0.25">
      <c r="B4146" s="51"/>
      <c r="C4146" s="51"/>
      <c r="D4146" s="49"/>
      <c r="E4146" s="49"/>
    </row>
    <row r="4147" spans="2:5" x14ac:dyDescent="0.25">
      <c r="B4147" s="51"/>
      <c r="C4147" s="51"/>
      <c r="D4147" s="49"/>
      <c r="E4147" s="49"/>
    </row>
    <row r="4148" spans="2:5" x14ac:dyDescent="0.25">
      <c r="B4148" s="51"/>
      <c r="C4148" s="51"/>
      <c r="D4148" s="49"/>
      <c r="E4148" s="49"/>
    </row>
    <row r="4149" spans="2:5" x14ac:dyDescent="0.25">
      <c r="B4149" s="51"/>
      <c r="C4149" s="51"/>
      <c r="D4149" s="49"/>
      <c r="E4149" s="49"/>
    </row>
    <row r="4150" spans="2:5" x14ac:dyDescent="0.25">
      <c r="B4150" s="51"/>
      <c r="C4150" s="51"/>
      <c r="D4150" s="49"/>
      <c r="E4150" s="49"/>
    </row>
    <row r="4151" spans="2:5" x14ac:dyDescent="0.25">
      <c r="B4151" s="51"/>
      <c r="C4151" s="51"/>
      <c r="D4151" s="49"/>
      <c r="E4151" s="49"/>
    </row>
    <row r="4152" spans="2:5" x14ac:dyDescent="0.25">
      <c r="B4152" s="51"/>
      <c r="C4152" s="51"/>
      <c r="D4152" s="49"/>
      <c r="E4152" s="49"/>
    </row>
    <row r="4153" spans="2:5" x14ac:dyDescent="0.25">
      <c r="B4153" s="51"/>
      <c r="C4153" s="51"/>
      <c r="D4153" s="49"/>
      <c r="E4153" s="49"/>
    </row>
    <row r="4154" spans="2:5" x14ac:dyDescent="0.25">
      <c r="B4154" s="51"/>
      <c r="C4154" s="51"/>
      <c r="D4154" s="49"/>
      <c r="E4154" s="49"/>
    </row>
    <row r="4155" spans="2:5" x14ac:dyDescent="0.25">
      <c r="B4155" s="51"/>
      <c r="C4155" s="51"/>
      <c r="D4155" s="49"/>
      <c r="E4155" s="49"/>
    </row>
    <row r="4156" spans="2:5" x14ac:dyDescent="0.25">
      <c r="B4156" s="51"/>
      <c r="C4156" s="51"/>
      <c r="D4156" s="49"/>
      <c r="E4156" s="49"/>
    </row>
    <row r="4157" spans="2:5" x14ac:dyDescent="0.25">
      <c r="B4157" s="51"/>
      <c r="C4157" s="51"/>
      <c r="D4157" s="49"/>
      <c r="E4157" s="49"/>
    </row>
    <row r="4158" spans="2:5" x14ac:dyDescent="0.25">
      <c r="B4158" s="51"/>
      <c r="C4158" s="51"/>
      <c r="D4158" s="49"/>
      <c r="E4158" s="49"/>
    </row>
    <row r="4159" spans="2:5" x14ac:dyDescent="0.25">
      <c r="B4159" s="51"/>
      <c r="C4159" s="51"/>
      <c r="D4159" s="49"/>
      <c r="E4159" s="49"/>
    </row>
    <row r="4160" spans="2:5" x14ac:dyDescent="0.25">
      <c r="B4160" s="51"/>
      <c r="C4160" s="51"/>
      <c r="D4160" s="49"/>
      <c r="E4160" s="49"/>
    </row>
    <row r="4161" spans="2:5" x14ac:dyDescent="0.25">
      <c r="B4161" s="51"/>
      <c r="C4161" s="51"/>
      <c r="D4161" s="49"/>
      <c r="E4161" s="49"/>
    </row>
    <row r="4162" spans="2:5" x14ac:dyDescent="0.25">
      <c r="B4162" s="51"/>
      <c r="C4162" s="51"/>
      <c r="D4162" s="49"/>
      <c r="E4162" s="49"/>
    </row>
    <row r="4163" spans="2:5" x14ac:dyDescent="0.25">
      <c r="B4163" s="51"/>
      <c r="C4163" s="51"/>
      <c r="D4163" s="49"/>
      <c r="E4163" s="49"/>
    </row>
    <row r="4164" spans="2:5" x14ac:dyDescent="0.25">
      <c r="B4164" s="51"/>
      <c r="C4164" s="51"/>
      <c r="D4164" s="49"/>
      <c r="E4164" s="49"/>
    </row>
    <row r="4165" spans="2:5" x14ac:dyDescent="0.25">
      <c r="B4165" s="51"/>
      <c r="C4165" s="51"/>
      <c r="D4165" s="49"/>
      <c r="E4165" s="49"/>
    </row>
    <row r="4166" spans="2:5" x14ac:dyDescent="0.25">
      <c r="B4166" s="51"/>
      <c r="C4166" s="51"/>
      <c r="D4166" s="49"/>
      <c r="E4166" s="49"/>
    </row>
    <row r="4167" spans="2:5" x14ac:dyDescent="0.25">
      <c r="B4167" s="51"/>
      <c r="C4167" s="51"/>
      <c r="D4167" s="49"/>
      <c r="E4167" s="49"/>
    </row>
    <row r="4168" spans="2:5" x14ac:dyDescent="0.25">
      <c r="B4168" s="51"/>
      <c r="C4168" s="51"/>
      <c r="D4168" s="49"/>
      <c r="E4168" s="49"/>
    </row>
    <row r="4169" spans="2:5" x14ac:dyDescent="0.25">
      <c r="B4169" s="51"/>
      <c r="C4169" s="51"/>
      <c r="D4169" s="49"/>
      <c r="E4169" s="49"/>
    </row>
    <row r="4170" spans="2:5" x14ac:dyDescent="0.25">
      <c r="B4170" s="51"/>
      <c r="C4170" s="51"/>
      <c r="D4170" s="49"/>
      <c r="E4170" s="49"/>
    </row>
    <row r="4171" spans="2:5" x14ac:dyDescent="0.25">
      <c r="B4171" s="51"/>
      <c r="C4171" s="51"/>
      <c r="D4171" s="49"/>
      <c r="E4171" s="49"/>
    </row>
    <row r="4172" spans="2:5" x14ac:dyDescent="0.25">
      <c r="B4172" s="51"/>
      <c r="C4172" s="51"/>
      <c r="D4172" s="49"/>
      <c r="E4172" s="49"/>
    </row>
    <row r="4173" spans="2:5" x14ac:dyDescent="0.25">
      <c r="B4173" s="51"/>
      <c r="C4173" s="51"/>
      <c r="D4173" s="49"/>
      <c r="E4173" s="49"/>
    </row>
    <row r="4174" spans="2:5" x14ac:dyDescent="0.25">
      <c r="B4174" s="51"/>
      <c r="C4174" s="51"/>
      <c r="D4174" s="49"/>
      <c r="E4174" s="49"/>
    </row>
    <row r="4175" spans="2:5" x14ac:dyDescent="0.25">
      <c r="B4175" s="51"/>
      <c r="C4175" s="51"/>
      <c r="D4175" s="49"/>
      <c r="E4175" s="49"/>
    </row>
    <row r="4176" spans="2:5" x14ac:dyDescent="0.25">
      <c r="B4176" s="51"/>
      <c r="C4176" s="51"/>
      <c r="D4176" s="49"/>
      <c r="E4176" s="49"/>
    </row>
    <row r="4177" spans="2:5" x14ac:dyDescent="0.25">
      <c r="B4177" s="51"/>
      <c r="C4177" s="51"/>
      <c r="D4177" s="49"/>
      <c r="E4177" s="49"/>
    </row>
    <row r="4178" spans="2:5" x14ac:dyDescent="0.25">
      <c r="B4178" s="51"/>
      <c r="C4178" s="51"/>
      <c r="D4178" s="49"/>
      <c r="E4178" s="49"/>
    </row>
    <row r="4179" spans="2:5" x14ac:dyDescent="0.25">
      <c r="B4179" s="51"/>
      <c r="C4179" s="51"/>
      <c r="D4179" s="49"/>
      <c r="E4179" s="49"/>
    </row>
    <row r="4180" spans="2:5" x14ac:dyDescent="0.25">
      <c r="B4180" s="51"/>
      <c r="C4180" s="51"/>
      <c r="D4180" s="49"/>
      <c r="E4180" s="49"/>
    </row>
    <row r="4181" spans="2:5" x14ac:dyDescent="0.25">
      <c r="B4181" s="51"/>
      <c r="C4181" s="51"/>
      <c r="D4181" s="49"/>
      <c r="E4181" s="49"/>
    </row>
    <row r="4182" spans="2:5" x14ac:dyDescent="0.25">
      <c r="B4182" s="51"/>
      <c r="C4182" s="51"/>
      <c r="D4182" s="49"/>
      <c r="E4182" s="49"/>
    </row>
    <row r="4183" spans="2:5" x14ac:dyDescent="0.25">
      <c r="B4183" s="51"/>
      <c r="C4183" s="51"/>
      <c r="D4183" s="49"/>
      <c r="E4183" s="49"/>
    </row>
    <row r="4184" spans="2:5" x14ac:dyDescent="0.25">
      <c r="B4184" s="51"/>
      <c r="C4184" s="51"/>
      <c r="D4184" s="49"/>
      <c r="E4184" s="49"/>
    </row>
    <row r="4185" spans="2:5" x14ac:dyDescent="0.25">
      <c r="B4185" s="51"/>
      <c r="C4185" s="51"/>
      <c r="D4185" s="49"/>
      <c r="E4185" s="49"/>
    </row>
    <row r="4186" spans="2:5" x14ac:dyDescent="0.25">
      <c r="B4186" s="51"/>
      <c r="C4186" s="51"/>
      <c r="D4186" s="49"/>
      <c r="E4186" s="49"/>
    </row>
    <row r="4187" spans="2:5" x14ac:dyDescent="0.25">
      <c r="B4187" s="51"/>
      <c r="C4187" s="51"/>
      <c r="D4187" s="49"/>
      <c r="E4187" s="49"/>
    </row>
    <row r="4188" spans="2:5" x14ac:dyDescent="0.25">
      <c r="B4188" s="51"/>
      <c r="C4188" s="51"/>
      <c r="D4188" s="49"/>
      <c r="E4188" s="49"/>
    </row>
    <row r="4189" spans="2:5" x14ac:dyDescent="0.25">
      <c r="B4189" s="51"/>
      <c r="C4189" s="51"/>
      <c r="D4189" s="49"/>
      <c r="E4189" s="49"/>
    </row>
    <row r="4190" spans="2:5" x14ac:dyDescent="0.25">
      <c r="B4190" s="51"/>
      <c r="C4190" s="51"/>
      <c r="D4190" s="49"/>
      <c r="E4190" s="49"/>
    </row>
    <row r="4191" spans="2:5" x14ac:dyDescent="0.25">
      <c r="B4191" s="51"/>
      <c r="C4191" s="51"/>
      <c r="D4191" s="49"/>
      <c r="E4191" s="49"/>
    </row>
    <row r="4192" spans="2:5" x14ac:dyDescent="0.25">
      <c r="B4192" s="51"/>
      <c r="C4192" s="51"/>
      <c r="D4192" s="49"/>
      <c r="E4192" s="49"/>
    </row>
    <row r="4193" spans="2:5" x14ac:dyDescent="0.25">
      <c r="B4193" s="51"/>
      <c r="C4193" s="51"/>
      <c r="D4193" s="49"/>
      <c r="E4193" s="49"/>
    </row>
    <row r="4194" spans="2:5" x14ac:dyDescent="0.25">
      <c r="B4194" s="51"/>
      <c r="C4194" s="51"/>
      <c r="D4194" s="49"/>
      <c r="E4194" s="49"/>
    </row>
    <row r="4195" spans="2:5" x14ac:dyDescent="0.25">
      <c r="B4195" s="51"/>
      <c r="C4195" s="51"/>
      <c r="D4195" s="49"/>
      <c r="E4195" s="49"/>
    </row>
    <row r="4196" spans="2:5" x14ac:dyDescent="0.25">
      <c r="B4196" s="51"/>
      <c r="C4196" s="51"/>
      <c r="D4196" s="49"/>
      <c r="E4196" s="49"/>
    </row>
    <row r="4197" spans="2:5" x14ac:dyDescent="0.25">
      <c r="B4197" s="51"/>
      <c r="C4197" s="51"/>
      <c r="D4197" s="49"/>
      <c r="E4197" s="49"/>
    </row>
    <row r="4198" spans="2:5" x14ac:dyDescent="0.25">
      <c r="B4198" s="51"/>
      <c r="C4198" s="51"/>
      <c r="D4198" s="49"/>
      <c r="E4198" s="49"/>
    </row>
    <row r="4199" spans="2:5" x14ac:dyDescent="0.25">
      <c r="B4199" s="51"/>
      <c r="C4199" s="51"/>
      <c r="D4199" s="49"/>
      <c r="E4199" s="49"/>
    </row>
    <row r="4200" spans="2:5" x14ac:dyDescent="0.25">
      <c r="B4200" s="51"/>
      <c r="C4200" s="51"/>
      <c r="D4200" s="49"/>
      <c r="E4200" s="49"/>
    </row>
    <row r="4201" spans="2:5" x14ac:dyDescent="0.25">
      <c r="B4201" s="51"/>
      <c r="C4201" s="51"/>
      <c r="D4201" s="49"/>
      <c r="E4201" s="49"/>
    </row>
    <row r="4202" spans="2:5" x14ac:dyDescent="0.25">
      <c r="B4202" s="51"/>
      <c r="C4202" s="51"/>
      <c r="D4202" s="49"/>
      <c r="E4202" s="49"/>
    </row>
    <row r="4203" spans="2:5" x14ac:dyDescent="0.25">
      <c r="B4203" s="51"/>
      <c r="C4203" s="51"/>
      <c r="D4203" s="49"/>
      <c r="E4203" s="49"/>
    </row>
    <row r="4204" spans="2:5" x14ac:dyDescent="0.25">
      <c r="B4204" s="51"/>
      <c r="C4204" s="51"/>
      <c r="D4204" s="49"/>
      <c r="E4204" s="49"/>
    </row>
    <row r="4205" spans="2:5" x14ac:dyDescent="0.25">
      <c r="B4205" s="51"/>
      <c r="C4205" s="51"/>
      <c r="D4205" s="49"/>
      <c r="E4205" s="49"/>
    </row>
    <row r="4206" spans="2:5" x14ac:dyDescent="0.25">
      <c r="B4206" s="51"/>
      <c r="C4206" s="51"/>
      <c r="D4206" s="49"/>
      <c r="E4206" s="49"/>
    </row>
    <row r="4207" spans="2:5" x14ac:dyDescent="0.25">
      <c r="B4207" s="51"/>
      <c r="C4207" s="51"/>
      <c r="D4207" s="49"/>
      <c r="E4207" s="49"/>
    </row>
    <row r="4208" spans="2:5" x14ac:dyDescent="0.25">
      <c r="B4208" s="51"/>
      <c r="C4208" s="51"/>
      <c r="D4208" s="49"/>
      <c r="E4208" s="49"/>
    </row>
    <row r="4209" spans="2:5" x14ac:dyDescent="0.25">
      <c r="B4209" s="51"/>
      <c r="C4209" s="51"/>
      <c r="D4209" s="49"/>
      <c r="E4209" s="49"/>
    </row>
    <row r="4210" spans="2:5" x14ac:dyDescent="0.25">
      <c r="B4210" s="51"/>
      <c r="C4210" s="51"/>
      <c r="D4210" s="49"/>
      <c r="E4210" s="49"/>
    </row>
    <row r="4211" spans="2:5" x14ac:dyDescent="0.25">
      <c r="B4211" s="51"/>
      <c r="C4211" s="51"/>
      <c r="D4211" s="49"/>
      <c r="E4211" s="49"/>
    </row>
    <row r="4212" spans="2:5" x14ac:dyDescent="0.25">
      <c r="B4212" s="51"/>
      <c r="C4212" s="51"/>
      <c r="D4212" s="49"/>
      <c r="E4212" s="49"/>
    </row>
    <row r="4213" spans="2:5" x14ac:dyDescent="0.25">
      <c r="B4213" s="51"/>
      <c r="C4213" s="51"/>
      <c r="D4213" s="49"/>
      <c r="E4213" s="49"/>
    </row>
    <row r="4214" spans="2:5" x14ac:dyDescent="0.25">
      <c r="B4214" s="51"/>
      <c r="C4214" s="51"/>
      <c r="D4214" s="49"/>
      <c r="E4214" s="49"/>
    </row>
    <row r="4215" spans="2:5" x14ac:dyDescent="0.25">
      <c r="B4215" s="51"/>
      <c r="C4215" s="51"/>
      <c r="D4215" s="49"/>
      <c r="E4215" s="49"/>
    </row>
    <row r="4216" spans="2:5" x14ac:dyDescent="0.25">
      <c r="B4216" s="51"/>
      <c r="C4216" s="51"/>
      <c r="D4216" s="49"/>
      <c r="E4216" s="49"/>
    </row>
    <row r="4217" spans="2:5" x14ac:dyDescent="0.25">
      <c r="B4217" s="51"/>
      <c r="C4217" s="51"/>
      <c r="D4217" s="49"/>
      <c r="E4217" s="49"/>
    </row>
    <row r="4218" spans="2:5" x14ac:dyDescent="0.25">
      <c r="B4218" s="51"/>
      <c r="C4218" s="51"/>
      <c r="D4218" s="49"/>
      <c r="E4218" s="49"/>
    </row>
    <row r="4219" spans="2:5" x14ac:dyDescent="0.25">
      <c r="B4219" s="51"/>
      <c r="C4219" s="51"/>
      <c r="D4219" s="49"/>
      <c r="E4219" s="49"/>
    </row>
    <row r="4220" spans="2:5" x14ac:dyDescent="0.25">
      <c r="B4220" s="51"/>
      <c r="C4220" s="51"/>
      <c r="D4220" s="49"/>
      <c r="E4220" s="49"/>
    </row>
    <row r="4221" spans="2:5" x14ac:dyDescent="0.25">
      <c r="B4221" s="51"/>
      <c r="C4221" s="51"/>
      <c r="D4221" s="49"/>
      <c r="E4221" s="49"/>
    </row>
    <row r="4222" spans="2:5" x14ac:dyDescent="0.25">
      <c r="B4222" s="51"/>
      <c r="C4222" s="51"/>
      <c r="D4222" s="49"/>
      <c r="E4222" s="49"/>
    </row>
    <row r="4223" spans="2:5" x14ac:dyDescent="0.25">
      <c r="B4223" s="51"/>
      <c r="C4223" s="51"/>
      <c r="D4223" s="49"/>
      <c r="E4223" s="49"/>
    </row>
    <row r="4224" spans="2:5" x14ac:dyDescent="0.25">
      <c r="B4224" s="51"/>
      <c r="C4224" s="51"/>
      <c r="D4224" s="49"/>
      <c r="E4224" s="49"/>
    </row>
    <row r="4225" spans="2:5" x14ac:dyDescent="0.25">
      <c r="B4225" s="51"/>
      <c r="C4225" s="51"/>
      <c r="D4225" s="49"/>
      <c r="E4225" s="49"/>
    </row>
    <row r="4226" spans="2:5" x14ac:dyDescent="0.25">
      <c r="B4226" s="51"/>
      <c r="C4226" s="51"/>
      <c r="D4226" s="49"/>
      <c r="E4226" s="49"/>
    </row>
    <row r="4227" spans="2:5" x14ac:dyDescent="0.25">
      <c r="B4227" s="51"/>
      <c r="C4227" s="51"/>
      <c r="D4227" s="49"/>
      <c r="E4227" s="49"/>
    </row>
    <row r="4228" spans="2:5" x14ac:dyDescent="0.25">
      <c r="B4228" s="51"/>
      <c r="C4228" s="51"/>
      <c r="D4228" s="49"/>
      <c r="E4228" s="49"/>
    </row>
    <row r="4229" spans="2:5" x14ac:dyDescent="0.25">
      <c r="B4229" s="51"/>
      <c r="C4229" s="51"/>
      <c r="D4229" s="49"/>
      <c r="E4229" s="49"/>
    </row>
    <row r="4230" spans="2:5" x14ac:dyDescent="0.25">
      <c r="B4230" s="51"/>
      <c r="C4230" s="51"/>
      <c r="D4230" s="49"/>
      <c r="E4230" s="49"/>
    </row>
    <row r="4231" spans="2:5" x14ac:dyDescent="0.25">
      <c r="B4231" s="51"/>
      <c r="C4231" s="51"/>
      <c r="D4231" s="49"/>
      <c r="E4231" s="49"/>
    </row>
    <row r="4232" spans="2:5" x14ac:dyDescent="0.25">
      <c r="B4232" s="51"/>
      <c r="C4232" s="51"/>
      <c r="D4232" s="49"/>
      <c r="E4232" s="49"/>
    </row>
    <row r="4233" spans="2:5" x14ac:dyDescent="0.25">
      <c r="B4233" s="51"/>
      <c r="C4233" s="51"/>
      <c r="D4233" s="49"/>
      <c r="E4233" s="49"/>
    </row>
    <row r="4234" spans="2:5" x14ac:dyDescent="0.25">
      <c r="B4234" s="51"/>
      <c r="C4234" s="51"/>
      <c r="D4234" s="49"/>
      <c r="E4234" s="49"/>
    </row>
    <row r="4235" spans="2:5" x14ac:dyDescent="0.25">
      <c r="B4235" s="51"/>
      <c r="C4235" s="51"/>
      <c r="D4235" s="49"/>
      <c r="E4235" s="49"/>
    </row>
    <row r="4236" spans="2:5" x14ac:dyDescent="0.25">
      <c r="B4236" s="51"/>
      <c r="C4236" s="51"/>
      <c r="D4236" s="49"/>
      <c r="E4236" s="49"/>
    </row>
    <row r="4237" spans="2:5" x14ac:dyDescent="0.25">
      <c r="B4237" s="51"/>
      <c r="C4237" s="51"/>
      <c r="D4237" s="49"/>
      <c r="E4237" s="49"/>
    </row>
    <row r="4238" spans="2:5" x14ac:dyDescent="0.25">
      <c r="B4238" s="51"/>
      <c r="C4238" s="51"/>
      <c r="D4238" s="49"/>
      <c r="E4238" s="49"/>
    </row>
    <row r="4239" spans="2:5" x14ac:dyDescent="0.25">
      <c r="B4239" s="51"/>
      <c r="C4239" s="51"/>
      <c r="D4239" s="49"/>
      <c r="E4239" s="49"/>
    </row>
    <row r="4240" spans="2:5" x14ac:dyDescent="0.25">
      <c r="B4240" s="51"/>
      <c r="C4240" s="51"/>
      <c r="D4240" s="49"/>
      <c r="E4240" s="49"/>
    </row>
    <row r="4241" spans="2:5" x14ac:dyDescent="0.25">
      <c r="B4241" s="51"/>
      <c r="C4241" s="51"/>
      <c r="D4241" s="49"/>
      <c r="E4241" s="49"/>
    </row>
    <row r="4242" spans="2:5" x14ac:dyDescent="0.25">
      <c r="B4242" s="51"/>
      <c r="C4242" s="51"/>
      <c r="D4242" s="49"/>
      <c r="E4242" s="49"/>
    </row>
    <row r="4243" spans="2:5" x14ac:dyDescent="0.25">
      <c r="B4243" s="51"/>
      <c r="C4243" s="51"/>
      <c r="D4243" s="49"/>
      <c r="E4243" s="49"/>
    </row>
    <row r="4244" spans="2:5" x14ac:dyDescent="0.25">
      <c r="B4244" s="51"/>
      <c r="C4244" s="51"/>
      <c r="D4244" s="49"/>
      <c r="E4244" s="49"/>
    </row>
    <row r="4245" spans="2:5" x14ac:dyDescent="0.25">
      <c r="B4245" s="51"/>
      <c r="C4245" s="51"/>
      <c r="D4245" s="49"/>
      <c r="E4245" s="49"/>
    </row>
    <row r="4246" spans="2:5" x14ac:dyDescent="0.25">
      <c r="B4246" s="51"/>
      <c r="C4246" s="51"/>
      <c r="D4246" s="49"/>
      <c r="E4246" s="49"/>
    </row>
    <row r="4247" spans="2:5" x14ac:dyDescent="0.25">
      <c r="B4247" s="51"/>
      <c r="C4247" s="51"/>
      <c r="D4247" s="49"/>
      <c r="E4247" s="49"/>
    </row>
    <row r="4248" spans="2:5" x14ac:dyDescent="0.25">
      <c r="B4248" s="51"/>
      <c r="C4248" s="51"/>
      <c r="D4248" s="49"/>
      <c r="E4248" s="49"/>
    </row>
    <row r="4249" spans="2:5" x14ac:dyDescent="0.25">
      <c r="B4249" s="51"/>
      <c r="C4249" s="51"/>
      <c r="D4249" s="49"/>
      <c r="E4249" s="49"/>
    </row>
    <row r="4250" spans="2:5" x14ac:dyDescent="0.25">
      <c r="B4250" s="51"/>
      <c r="C4250" s="51"/>
      <c r="D4250" s="49"/>
      <c r="E4250" s="49"/>
    </row>
    <row r="4251" spans="2:5" x14ac:dyDescent="0.25">
      <c r="B4251" s="51"/>
      <c r="C4251" s="51"/>
      <c r="D4251" s="49"/>
      <c r="E4251" s="49"/>
    </row>
    <row r="4252" spans="2:5" x14ac:dyDescent="0.25">
      <c r="B4252" s="51"/>
      <c r="C4252" s="51"/>
      <c r="D4252" s="49"/>
      <c r="E4252" s="49"/>
    </row>
    <row r="4253" spans="2:5" x14ac:dyDescent="0.25">
      <c r="B4253" s="51"/>
      <c r="C4253" s="51"/>
      <c r="D4253" s="49"/>
      <c r="E4253" s="49"/>
    </row>
    <row r="4254" spans="2:5" x14ac:dyDescent="0.25">
      <c r="B4254" s="51"/>
      <c r="C4254" s="51"/>
      <c r="D4254" s="49"/>
      <c r="E4254" s="49"/>
    </row>
    <row r="4255" spans="2:5" x14ac:dyDescent="0.25">
      <c r="B4255" s="51"/>
      <c r="C4255" s="51"/>
      <c r="D4255" s="49"/>
      <c r="E4255" s="49"/>
    </row>
    <row r="4256" spans="2:5" x14ac:dyDescent="0.25">
      <c r="B4256" s="51"/>
      <c r="C4256" s="51"/>
      <c r="D4256" s="49"/>
      <c r="E4256" s="49"/>
    </row>
    <row r="4257" spans="2:5" x14ac:dyDescent="0.25">
      <c r="B4257" s="51"/>
      <c r="C4257" s="51"/>
      <c r="D4257" s="49"/>
      <c r="E4257" s="49"/>
    </row>
    <row r="4258" spans="2:5" x14ac:dyDescent="0.25">
      <c r="B4258" s="51"/>
      <c r="C4258" s="51"/>
      <c r="D4258" s="49"/>
      <c r="E4258" s="49"/>
    </row>
    <row r="4259" spans="2:5" x14ac:dyDescent="0.25">
      <c r="B4259" s="51"/>
      <c r="C4259" s="51"/>
      <c r="D4259" s="49"/>
      <c r="E4259" s="49"/>
    </row>
    <row r="4260" spans="2:5" x14ac:dyDescent="0.25">
      <c r="B4260" s="51"/>
      <c r="C4260" s="51"/>
      <c r="D4260" s="49"/>
      <c r="E4260" s="49"/>
    </row>
    <row r="4261" spans="2:5" x14ac:dyDescent="0.25">
      <c r="B4261" s="51"/>
      <c r="C4261" s="51"/>
      <c r="D4261" s="49"/>
      <c r="E4261" s="49"/>
    </row>
    <row r="4262" spans="2:5" x14ac:dyDescent="0.25">
      <c r="B4262" s="51"/>
      <c r="C4262" s="51"/>
      <c r="D4262" s="49"/>
      <c r="E4262" s="49"/>
    </row>
    <row r="4263" spans="2:5" x14ac:dyDescent="0.25">
      <c r="B4263" s="51"/>
      <c r="C4263" s="51"/>
      <c r="D4263" s="49"/>
      <c r="E4263" s="49"/>
    </row>
    <row r="4264" spans="2:5" x14ac:dyDescent="0.25">
      <c r="B4264" s="51"/>
      <c r="C4264" s="51"/>
      <c r="D4264" s="49"/>
      <c r="E4264" s="49"/>
    </row>
    <row r="4265" spans="2:5" x14ac:dyDescent="0.25">
      <c r="B4265" s="51"/>
      <c r="C4265" s="51"/>
      <c r="D4265" s="49"/>
      <c r="E4265" s="49"/>
    </row>
    <row r="4266" spans="2:5" x14ac:dyDescent="0.25">
      <c r="B4266" s="51"/>
      <c r="C4266" s="51"/>
      <c r="D4266" s="49"/>
      <c r="E4266" s="49"/>
    </row>
    <row r="4267" spans="2:5" x14ac:dyDescent="0.25">
      <c r="B4267" s="51"/>
      <c r="C4267" s="51"/>
      <c r="D4267" s="49"/>
      <c r="E4267" s="49"/>
    </row>
    <row r="4268" spans="2:5" x14ac:dyDescent="0.25">
      <c r="B4268" s="51"/>
      <c r="C4268" s="51"/>
      <c r="D4268" s="49"/>
      <c r="E4268" s="49"/>
    </row>
    <row r="4269" spans="2:5" x14ac:dyDescent="0.25">
      <c r="B4269" s="51"/>
      <c r="C4269" s="51"/>
      <c r="D4269" s="49"/>
      <c r="E4269" s="49"/>
    </row>
    <row r="4270" spans="2:5" x14ac:dyDescent="0.25">
      <c r="B4270" s="51"/>
      <c r="C4270" s="51"/>
      <c r="D4270" s="49"/>
      <c r="E4270" s="49"/>
    </row>
    <row r="4271" spans="2:5" x14ac:dyDescent="0.25">
      <c r="B4271" s="51"/>
      <c r="C4271" s="51"/>
      <c r="D4271" s="49"/>
      <c r="E4271" s="49"/>
    </row>
    <row r="4272" spans="2:5" x14ac:dyDescent="0.25">
      <c r="B4272" s="51"/>
      <c r="C4272" s="51"/>
      <c r="D4272" s="49"/>
      <c r="E4272" s="49"/>
    </row>
    <row r="4273" spans="2:5" x14ac:dyDescent="0.25">
      <c r="B4273" s="51"/>
      <c r="C4273" s="51"/>
      <c r="D4273" s="49"/>
      <c r="E4273" s="49"/>
    </row>
    <row r="4274" spans="2:5" x14ac:dyDescent="0.25">
      <c r="B4274" s="51"/>
      <c r="C4274" s="51"/>
      <c r="D4274" s="49"/>
      <c r="E4274" s="49"/>
    </row>
    <row r="4275" spans="2:5" x14ac:dyDescent="0.25">
      <c r="B4275" s="51"/>
      <c r="C4275" s="51"/>
      <c r="D4275" s="49"/>
      <c r="E4275" s="49"/>
    </row>
    <row r="4276" spans="2:5" x14ac:dyDescent="0.25">
      <c r="B4276" s="51"/>
      <c r="C4276" s="51"/>
      <c r="D4276" s="49"/>
      <c r="E4276" s="49"/>
    </row>
    <row r="4277" spans="2:5" x14ac:dyDescent="0.25">
      <c r="B4277" s="51"/>
      <c r="C4277" s="51"/>
      <c r="D4277" s="49"/>
      <c r="E4277" s="49"/>
    </row>
    <row r="4278" spans="2:5" x14ac:dyDescent="0.25">
      <c r="B4278" s="51"/>
      <c r="C4278" s="51"/>
      <c r="D4278" s="49"/>
      <c r="E4278" s="49"/>
    </row>
    <row r="4279" spans="2:5" x14ac:dyDescent="0.25">
      <c r="B4279" s="51"/>
      <c r="C4279" s="51"/>
      <c r="D4279" s="49"/>
      <c r="E4279" s="49"/>
    </row>
    <row r="4280" spans="2:5" x14ac:dyDescent="0.25">
      <c r="B4280" s="51"/>
      <c r="C4280" s="51"/>
      <c r="D4280" s="49"/>
      <c r="E4280" s="49"/>
    </row>
    <row r="4281" spans="2:5" x14ac:dyDescent="0.25">
      <c r="B4281" s="51"/>
      <c r="C4281" s="51"/>
      <c r="D4281" s="49"/>
      <c r="E4281" s="49"/>
    </row>
    <row r="4282" spans="2:5" x14ac:dyDescent="0.25">
      <c r="B4282" s="51"/>
      <c r="C4282" s="51"/>
      <c r="D4282" s="49"/>
      <c r="E4282" s="49"/>
    </row>
    <row r="4283" spans="2:5" x14ac:dyDescent="0.25">
      <c r="B4283" s="51"/>
      <c r="C4283" s="51"/>
      <c r="D4283" s="49"/>
      <c r="E4283" s="49"/>
    </row>
    <row r="4284" spans="2:5" x14ac:dyDescent="0.25">
      <c r="B4284" s="51"/>
      <c r="C4284" s="51"/>
      <c r="D4284" s="49"/>
      <c r="E4284" s="49"/>
    </row>
    <row r="4285" spans="2:5" x14ac:dyDescent="0.25">
      <c r="B4285" s="51"/>
      <c r="C4285" s="51"/>
      <c r="D4285" s="49"/>
      <c r="E4285" s="49"/>
    </row>
    <row r="4286" spans="2:5" x14ac:dyDescent="0.25">
      <c r="B4286" s="51"/>
      <c r="C4286" s="51"/>
      <c r="D4286" s="49"/>
      <c r="E4286" s="49"/>
    </row>
    <row r="4287" spans="2:5" x14ac:dyDescent="0.25">
      <c r="B4287" s="51"/>
      <c r="C4287" s="51"/>
      <c r="D4287" s="49"/>
      <c r="E4287" s="49"/>
    </row>
    <row r="4288" spans="2:5" x14ac:dyDescent="0.25">
      <c r="B4288" s="51"/>
      <c r="C4288" s="51"/>
      <c r="D4288" s="49"/>
      <c r="E4288" s="49"/>
    </row>
    <row r="4289" spans="2:5" x14ac:dyDescent="0.25">
      <c r="B4289" s="51"/>
      <c r="C4289" s="51"/>
      <c r="D4289" s="49"/>
      <c r="E4289" s="49"/>
    </row>
    <row r="4290" spans="2:5" x14ac:dyDescent="0.25">
      <c r="B4290" s="51"/>
      <c r="C4290" s="51"/>
      <c r="D4290" s="49"/>
      <c r="E4290" s="49"/>
    </row>
    <row r="4291" spans="2:5" x14ac:dyDescent="0.25">
      <c r="B4291" s="51"/>
      <c r="C4291" s="51"/>
      <c r="D4291" s="49"/>
      <c r="E4291" s="49"/>
    </row>
    <row r="4292" spans="2:5" x14ac:dyDescent="0.25">
      <c r="B4292" s="51"/>
      <c r="C4292" s="51"/>
      <c r="D4292" s="49"/>
      <c r="E4292" s="49"/>
    </row>
    <row r="4293" spans="2:5" x14ac:dyDescent="0.25">
      <c r="B4293" s="51"/>
      <c r="C4293" s="51"/>
      <c r="D4293" s="49"/>
      <c r="E4293" s="49"/>
    </row>
    <row r="4294" spans="2:5" x14ac:dyDescent="0.25">
      <c r="B4294" s="51"/>
      <c r="C4294" s="51"/>
      <c r="D4294" s="49"/>
      <c r="E4294" s="49"/>
    </row>
    <row r="4295" spans="2:5" x14ac:dyDescent="0.25">
      <c r="B4295" s="51"/>
      <c r="C4295" s="51"/>
      <c r="D4295" s="49"/>
      <c r="E4295" s="49"/>
    </row>
    <row r="4296" spans="2:5" x14ac:dyDescent="0.25">
      <c r="B4296" s="51"/>
      <c r="C4296" s="51"/>
      <c r="D4296" s="49"/>
      <c r="E4296" s="49"/>
    </row>
    <row r="4297" spans="2:5" x14ac:dyDescent="0.25">
      <c r="B4297" s="51"/>
      <c r="C4297" s="51"/>
      <c r="D4297" s="49"/>
      <c r="E4297" s="49"/>
    </row>
    <row r="4298" spans="2:5" x14ac:dyDescent="0.25">
      <c r="B4298" s="51"/>
      <c r="C4298" s="51"/>
      <c r="D4298" s="49"/>
      <c r="E4298" s="49"/>
    </row>
    <row r="4299" spans="2:5" x14ac:dyDescent="0.25">
      <c r="B4299" s="51"/>
      <c r="C4299" s="51"/>
      <c r="D4299" s="49"/>
      <c r="E4299" s="49"/>
    </row>
    <row r="4300" spans="2:5" x14ac:dyDescent="0.25">
      <c r="B4300" s="51"/>
      <c r="C4300" s="51"/>
      <c r="D4300" s="49"/>
      <c r="E4300" s="49"/>
    </row>
    <row r="4301" spans="2:5" x14ac:dyDescent="0.25">
      <c r="B4301" s="51"/>
      <c r="C4301" s="51"/>
      <c r="D4301" s="49"/>
      <c r="E4301" s="49"/>
    </row>
    <row r="4302" spans="2:5" x14ac:dyDescent="0.25">
      <c r="B4302" s="51"/>
      <c r="C4302" s="51"/>
      <c r="D4302" s="49"/>
      <c r="E4302" s="49"/>
    </row>
    <row r="4303" spans="2:5" x14ac:dyDescent="0.25">
      <c r="B4303" s="51"/>
      <c r="C4303" s="51"/>
      <c r="D4303" s="49"/>
      <c r="E4303" s="49"/>
    </row>
    <row r="4304" spans="2:5" x14ac:dyDescent="0.25">
      <c r="B4304" s="51"/>
      <c r="C4304" s="51"/>
      <c r="D4304" s="49"/>
      <c r="E4304" s="49"/>
    </row>
    <row r="4305" spans="2:5" x14ac:dyDescent="0.25">
      <c r="B4305" s="51"/>
      <c r="C4305" s="51"/>
      <c r="D4305" s="49"/>
      <c r="E4305" s="49"/>
    </row>
    <row r="4306" spans="2:5" x14ac:dyDescent="0.25">
      <c r="B4306" s="51"/>
      <c r="C4306" s="51"/>
      <c r="D4306" s="49"/>
      <c r="E4306" s="49"/>
    </row>
    <row r="4307" spans="2:5" x14ac:dyDescent="0.25">
      <c r="B4307" s="51"/>
      <c r="C4307" s="51"/>
      <c r="D4307" s="49"/>
      <c r="E4307" s="49"/>
    </row>
    <row r="4308" spans="2:5" x14ac:dyDescent="0.25">
      <c r="B4308" s="51"/>
      <c r="C4308" s="51"/>
      <c r="D4308" s="49"/>
      <c r="E4308" s="49"/>
    </row>
    <row r="4309" spans="2:5" x14ac:dyDescent="0.25">
      <c r="B4309" s="51"/>
      <c r="C4309" s="51"/>
      <c r="D4309" s="49"/>
      <c r="E4309" s="49"/>
    </row>
    <row r="4310" spans="2:5" x14ac:dyDescent="0.25">
      <c r="B4310" s="51"/>
      <c r="C4310" s="51"/>
      <c r="D4310" s="49"/>
      <c r="E4310" s="49"/>
    </row>
    <row r="4311" spans="2:5" x14ac:dyDescent="0.25">
      <c r="B4311" s="51"/>
      <c r="C4311" s="51"/>
      <c r="D4311" s="49"/>
      <c r="E4311" s="49"/>
    </row>
    <row r="4312" spans="2:5" x14ac:dyDescent="0.25">
      <c r="B4312" s="51"/>
      <c r="C4312" s="51"/>
      <c r="D4312" s="49"/>
      <c r="E4312" s="49"/>
    </row>
    <row r="4313" spans="2:5" x14ac:dyDescent="0.25">
      <c r="B4313" s="51"/>
      <c r="C4313" s="51"/>
      <c r="D4313" s="49"/>
      <c r="E4313" s="49"/>
    </row>
    <row r="4314" spans="2:5" x14ac:dyDescent="0.25">
      <c r="B4314" s="51"/>
      <c r="C4314" s="51"/>
      <c r="D4314" s="49"/>
      <c r="E4314" s="49"/>
    </row>
    <row r="4315" spans="2:5" x14ac:dyDescent="0.25">
      <c r="B4315" s="51"/>
      <c r="C4315" s="51"/>
      <c r="D4315" s="49"/>
      <c r="E4315" s="49"/>
    </row>
    <row r="4316" spans="2:5" x14ac:dyDescent="0.25">
      <c r="B4316" s="51"/>
      <c r="C4316" s="51"/>
      <c r="D4316" s="49"/>
      <c r="E4316" s="49"/>
    </row>
    <row r="4317" spans="2:5" x14ac:dyDescent="0.25">
      <c r="B4317" s="51"/>
      <c r="C4317" s="51"/>
      <c r="D4317" s="49"/>
      <c r="E4317" s="49"/>
    </row>
    <row r="4318" spans="2:5" x14ac:dyDescent="0.25">
      <c r="B4318" s="51"/>
      <c r="C4318" s="51"/>
      <c r="D4318" s="49"/>
      <c r="E4318" s="49"/>
    </row>
    <row r="4319" spans="2:5" x14ac:dyDescent="0.25">
      <c r="B4319" s="51"/>
      <c r="C4319" s="51"/>
      <c r="D4319" s="49"/>
      <c r="E4319" s="49"/>
    </row>
    <row r="4320" spans="2:5" x14ac:dyDescent="0.25">
      <c r="B4320" s="51"/>
      <c r="C4320" s="51"/>
      <c r="D4320" s="49"/>
      <c r="E4320" s="49"/>
    </row>
    <row r="4321" spans="2:5" x14ac:dyDescent="0.25">
      <c r="B4321" s="51"/>
      <c r="C4321" s="51"/>
      <c r="D4321" s="49"/>
      <c r="E4321" s="49"/>
    </row>
    <row r="4322" spans="2:5" x14ac:dyDescent="0.25">
      <c r="B4322" s="51"/>
      <c r="C4322" s="51"/>
      <c r="D4322" s="49"/>
      <c r="E4322" s="49"/>
    </row>
    <row r="4323" spans="2:5" x14ac:dyDescent="0.25">
      <c r="B4323" s="51"/>
      <c r="C4323" s="51"/>
      <c r="D4323" s="49"/>
      <c r="E4323" s="49"/>
    </row>
    <row r="4324" spans="2:5" x14ac:dyDescent="0.25">
      <c r="B4324" s="51"/>
      <c r="C4324" s="51"/>
      <c r="D4324" s="49"/>
      <c r="E4324" s="49"/>
    </row>
    <row r="4325" spans="2:5" x14ac:dyDescent="0.25">
      <c r="B4325" s="51"/>
      <c r="C4325" s="51"/>
      <c r="D4325" s="49"/>
      <c r="E4325" s="49"/>
    </row>
    <row r="4326" spans="2:5" x14ac:dyDescent="0.25">
      <c r="B4326" s="51"/>
      <c r="C4326" s="51"/>
      <c r="D4326" s="49"/>
      <c r="E4326" s="49"/>
    </row>
    <row r="4327" spans="2:5" x14ac:dyDescent="0.25">
      <c r="B4327" s="51"/>
      <c r="C4327" s="51"/>
      <c r="D4327" s="49"/>
      <c r="E4327" s="49"/>
    </row>
    <row r="4328" spans="2:5" x14ac:dyDescent="0.25">
      <c r="B4328" s="51"/>
      <c r="C4328" s="51"/>
      <c r="D4328" s="49"/>
      <c r="E4328" s="49"/>
    </row>
    <row r="4329" spans="2:5" x14ac:dyDescent="0.25">
      <c r="B4329" s="51"/>
      <c r="C4329" s="51"/>
      <c r="D4329" s="49"/>
      <c r="E4329" s="49"/>
    </row>
    <row r="4330" spans="2:5" x14ac:dyDescent="0.25">
      <c r="B4330" s="51"/>
      <c r="C4330" s="51"/>
      <c r="D4330" s="49"/>
      <c r="E4330" s="49"/>
    </row>
    <row r="4331" spans="2:5" x14ac:dyDescent="0.25">
      <c r="B4331" s="51"/>
      <c r="C4331" s="51"/>
      <c r="D4331" s="49"/>
      <c r="E4331" s="49"/>
    </row>
    <row r="4332" spans="2:5" x14ac:dyDescent="0.25">
      <c r="B4332" s="51"/>
      <c r="C4332" s="51"/>
      <c r="D4332" s="49"/>
      <c r="E4332" s="49"/>
    </row>
    <row r="4333" spans="2:5" x14ac:dyDescent="0.25">
      <c r="B4333" s="51"/>
      <c r="C4333" s="51"/>
      <c r="D4333" s="49"/>
      <c r="E4333" s="49"/>
    </row>
    <row r="4334" spans="2:5" x14ac:dyDescent="0.25">
      <c r="B4334" s="51"/>
      <c r="C4334" s="51"/>
      <c r="D4334" s="49"/>
      <c r="E4334" s="49"/>
    </row>
    <row r="4335" spans="2:5" x14ac:dyDescent="0.25">
      <c r="B4335" s="51"/>
      <c r="C4335" s="51"/>
      <c r="D4335" s="49"/>
      <c r="E4335" s="49"/>
    </row>
    <row r="4336" spans="2:5" x14ac:dyDescent="0.25">
      <c r="B4336" s="51"/>
      <c r="C4336" s="51"/>
      <c r="D4336" s="49"/>
      <c r="E4336" s="49"/>
    </row>
    <row r="4337" spans="2:5" x14ac:dyDescent="0.25">
      <c r="B4337" s="51"/>
      <c r="C4337" s="51"/>
      <c r="D4337" s="49"/>
      <c r="E4337" s="49"/>
    </row>
    <row r="4338" spans="2:5" x14ac:dyDescent="0.25">
      <c r="B4338" s="51"/>
      <c r="C4338" s="51"/>
      <c r="D4338" s="49"/>
      <c r="E4338" s="49"/>
    </row>
    <row r="4339" spans="2:5" x14ac:dyDescent="0.25">
      <c r="B4339" s="51"/>
      <c r="C4339" s="51"/>
      <c r="D4339" s="49"/>
      <c r="E4339" s="49"/>
    </row>
    <row r="4340" spans="2:5" x14ac:dyDescent="0.25">
      <c r="B4340" s="51"/>
      <c r="C4340" s="51"/>
      <c r="D4340" s="49"/>
      <c r="E4340" s="49"/>
    </row>
    <row r="4341" spans="2:5" x14ac:dyDescent="0.25">
      <c r="B4341" s="51"/>
      <c r="C4341" s="51"/>
      <c r="D4341" s="49"/>
      <c r="E4341" s="49"/>
    </row>
    <row r="4342" spans="2:5" x14ac:dyDescent="0.25">
      <c r="B4342" s="51"/>
      <c r="C4342" s="51"/>
      <c r="D4342" s="49"/>
      <c r="E4342" s="49"/>
    </row>
    <row r="4343" spans="2:5" x14ac:dyDescent="0.25">
      <c r="B4343" s="51"/>
      <c r="C4343" s="51"/>
      <c r="D4343" s="49"/>
      <c r="E4343" s="49"/>
    </row>
    <row r="4344" spans="2:5" x14ac:dyDescent="0.25">
      <c r="B4344" s="51"/>
      <c r="C4344" s="51"/>
      <c r="D4344" s="49"/>
      <c r="E4344" s="49"/>
    </row>
    <row r="4345" spans="2:5" x14ac:dyDescent="0.25">
      <c r="B4345" s="51"/>
      <c r="C4345" s="51"/>
      <c r="D4345" s="49"/>
      <c r="E4345" s="49"/>
    </row>
    <row r="4346" spans="2:5" x14ac:dyDescent="0.25">
      <c r="B4346" s="51"/>
      <c r="C4346" s="51"/>
      <c r="D4346" s="49"/>
      <c r="E4346" s="49"/>
    </row>
    <row r="4347" spans="2:5" x14ac:dyDescent="0.25">
      <c r="B4347" s="51"/>
      <c r="C4347" s="51"/>
      <c r="D4347" s="49"/>
      <c r="E4347" s="49"/>
    </row>
    <row r="4348" spans="2:5" x14ac:dyDescent="0.25">
      <c r="B4348" s="51"/>
      <c r="C4348" s="51"/>
      <c r="D4348" s="49"/>
      <c r="E4348" s="49"/>
    </row>
    <row r="4349" spans="2:5" x14ac:dyDescent="0.25">
      <c r="B4349" s="51"/>
      <c r="C4349" s="51"/>
      <c r="D4349" s="49"/>
      <c r="E4349" s="49"/>
    </row>
    <row r="4350" spans="2:5" x14ac:dyDescent="0.25">
      <c r="B4350" s="51"/>
      <c r="C4350" s="51"/>
      <c r="D4350" s="49"/>
      <c r="E4350" s="49"/>
    </row>
    <row r="4351" spans="2:5" x14ac:dyDescent="0.25">
      <c r="B4351" s="51"/>
      <c r="C4351" s="51"/>
      <c r="D4351" s="49"/>
      <c r="E4351" s="49"/>
    </row>
    <row r="4352" spans="2:5" x14ac:dyDescent="0.25">
      <c r="B4352" s="51"/>
      <c r="C4352" s="51"/>
      <c r="D4352" s="49"/>
      <c r="E4352" s="49"/>
    </row>
    <row r="4353" spans="2:5" x14ac:dyDescent="0.25">
      <c r="B4353" s="51"/>
      <c r="C4353" s="51"/>
      <c r="D4353" s="49"/>
      <c r="E4353" s="49"/>
    </row>
    <row r="4354" spans="2:5" x14ac:dyDescent="0.25">
      <c r="B4354" s="51"/>
      <c r="C4354" s="51"/>
      <c r="D4354" s="49"/>
      <c r="E4354" s="49"/>
    </row>
    <row r="4355" spans="2:5" x14ac:dyDescent="0.25">
      <c r="B4355" s="51"/>
      <c r="C4355" s="51"/>
      <c r="D4355" s="49"/>
      <c r="E4355" s="49"/>
    </row>
    <row r="4356" spans="2:5" x14ac:dyDescent="0.25">
      <c r="B4356" s="51"/>
      <c r="C4356" s="51"/>
      <c r="D4356" s="49"/>
      <c r="E4356" s="49"/>
    </row>
    <row r="4357" spans="2:5" x14ac:dyDescent="0.25">
      <c r="B4357" s="51"/>
      <c r="C4357" s="51"/>
      <c r="D4357" s="49"/>
      <c r="E4357" s="49"/>
    </row>
    <row r="4358" spans="2:5" x14ac:dyDescent="0.25">
      <c r="B4358" s="51"/>
      <c r="C4358" s="51"/>
      <c r="D4358" s="49"/>
      <c r="E4358" s="49"/>
    </row>
    <row r="4359" spans="2:5" x14ac:dyDescent="0.25">
      <c r="B4359" s="51"/>
      <c r="C4359" s="51"/>
      <c r="D4359" s="49"/>
      <c r="E4359" s="49"/>
    </row>
    <row r="4360" spans="2:5" x14ac:dyDescent="0.25">
      <c r="B4360" s="51"/>
      <c r="C4360" s="51"/>
      <c r="D4360" s="49"/>
      <c r="E4360" s="49"/>
    </row>
    <row r="4361" spans="2:5" x14ac:dyDescent="0.25">
      <c r="B4361" s="51"/>
      <c r="C4361" s="51"/>
      <c r="D4361" s="49"/>
      <c r="E4361" s="49"/>
    </row>
    <row r="4362" spans="2:5" x14ac:dyDescent="0.25">
      <c r="B4362" s="51"/>
      <c r="C4362" s="51"/>
      <c r="D4362" s="49"/>
      <c r="E4362" s="49"/>
    </row>
    <row r="4363" spans="2:5" x14ac:dyDescent="0.25">
      <c r="B4363" s="51"/>
      <c r="C4363" s="51"/>
      <c r="D4363" s="49"/>
      <c r="E4363" s="49"/>
    </row>
    <row r="4364" spans="2:5" x14ac:dyDescent="0.25">
      <c r="B4364" s="51"/>
      <c r="C4364" s="51"/>
      <c r="D4364" s="49"/>
      <c r="E4364" s="49"/>
    </row>
    <row r="4365" spans="2:5" x14ac:dyDescent="0.25">
      <c r="B4365" s="51"/>
      <c r="C4365" s="51"/>
      <c r="D4365" s="49"/>
      <c r="E4365" s="49"/>
    </row>
    <row r="4366" spans="2:5" x14ac:dyDescent="0.25">
      <c r="B4366" s="51"/>
      <c r="C4366" s="51"/>
      <c r="D4366" s="49"/>
      <c r="E4366" s="49"/>
    </row>
    <row r="4367" spans="2:5" x14ac:dyDescent="0.25">
      <c r="B4367" s="51"/>
      <c r="C4367" s="51"/>
      <c r="D4367" s="49"/>
      <c r="E4367" s="49"/>
    </row>
    <row r="4368" spans="2:5" x14ac:dyDescent="0.25">
      <c r="B4368" s="51"/>
      <c r="C4368" s="51"/>
      <c r="D4368" s="49"/>
      <c r="E4368" s="49"/>
    </row>
    <row r="4369" spans="2:5" x14ac:dyDescent="0.25">
      <c r="B4369" s="51"/>
      <c r="C4369" s="51"/>
      <c r="D4369" s="49"/>
      <c r="E4369" s="49"/>
    </row>
    <row r="4370" spans="2:5" x14ac:dyDescent="0.25">
      <c r="B4370" s="51"/>
      <c r="C4370" s="51"/>
      <c r="D4370" s="49"/>
      <c r="E4370" s="49"/>
    </row>
    <row r="4371" spans="2:5" x14ac:dyDescent="0.25">
      <c r="B4371" s="51"/>
      <c r="C4371" s="51"/>
      <c r="D4371" s="49"/>
      <c r="E4371" s="49"/>
    </row>
    <row r="4372" spans="2:5" x14ac:dyDescent="0.25">
      <c r="B4372" s="51"/>
      <c r="C4372" s="51"/>
      <c r="D4372" s="49"/>
      <c r="E4372" s="49"/>
    </row>
    <row r="4373" spans="2:5" x14ac:dyDescent="0.25">
      <c r="B4373" s="51"/>
      <c r="C4373" s="51"/>
      <c r="D4373" s="49"/>
      <c r="E4373" s="49"/>
    </row>
    <row r="4374" spans="2:5" x14ac:dyDescent="0.25">
      <c r="B4374" s="51"/>
      <c r="C4374" s="51"/>
      <c r="D4374" s="49"/>
      <c r="E4374" s="49"/>
    </row>
    <row r="4375" spans="2:5" x14ac:dyDescent="0.25">
      <c r="B4375" s="51"/>
      <c r="C4375" s="51"/>
      <c r="D4375" s="49"/>
      <c r="E4375" s="49"/>
    </row>
    <row r="4376" spans="2:5" x14ac:dyDescent="0.25">
      <c r="B4376" s="51"/>
      <c r="C4376" s="51"/>
      <c r="D4376" s="49"/>
      <c r="E4376" s="49"/>
    </row>
    <row r="4377" spans="2:5" x14ac:dyDescent="0.25">
      <c r="B4377" s="51"/>
      <c r="C4377" s="51"/>
      <c r="D4377" s="49"/>
      <c r="E4377" s="49"/>
    </row>
    <row r="4378" spans="2:5" x14ac:dyDescent="0.25">
      <c r="B4378" s="51"/>
      <c r="C4378" s="51"/>
      <c r="D4378" s="49"/>
      <c r="E4378" s="49"/>
    </row>
    <row r="4379" spans="2:5" x14ac:dyDescent="0.25">
      <c r="B4379" s="51"/>
      <c r="C4379" s="51"/>
      <c r="D4379" s="49"/>
      <c r="E4379" s="49"/>
    </row>
    <row r="4380" spans="2:5" x14ac:dyDescent="0.25">
      <c r="B4380" s="51"/>
      <c r="C4380" s="51"/>
      <c r="D4380" s="49"/>
      <c r="E4380" s="49"/>
    </row>
    <row r="4381" spans="2:5" x14ac:dyDescent="0.25">
      <c r="B4381" s="51"/>
      <c r="C4381" s="51"/>
      <c r="D4381" s="49"/>
      <c r="E4381" s="49"/>
    </row>
    <row r="4382" spans="2:5" x14ac:dyDescent="0.25">
      <c r="B4382" s="51"/>
      <c r="C4382" s="51"/>
      <c r="D4382" s="49"/>
      <c r="E4382" s="49"/>
    </row>
    <row r="4383" spans="2:5" x14ac:dyDescent="0.25">
      <c r="B4383" s="51"/>
      <c r="C4383" s="51"/>
      <c r="D4383" s="49"/>
      <c r="E4383" s="49"/>
    </row>
    <row r="4384" spans="2:5" x14ac:dyDescent="0.25">
      <c r="B4384" s="51"/>
      <c r="C4384" s="51"/>
      <c r="D4384" s="49"/>
      <c r="E4384" s="49"/>
    </row>
    <row r="4385" spans="2:5" x14ac:dyDescent="0.25">
      <c r="B4385" s="51"/>
      <c r="C4385" s="51"/>
      <c r="D4385" s="49"/>
      <c r="E4385" s="49"/>
    </row>
    <row r="4386" spans="2:5" x14ac:dyDescent="0.25">
      <c r="B4386" s="51"/>
      <c r="C4386" s="51"/>
      <c r="D4386" s="49"/>
      <c r="E4386" s="49"/>
    </row>
    <row r="4387" spans="2:5" x14ac:dyDescent="0.25">
      <c r="B4387" s="51"/>
      <c r="C4387" s="51"/>
      <c r="D4387" s="49"/>
      <c r="E4387" s="49"/>
    </row>
    <row r="4388" spans="2:5" x14ac:dyDescent="0.25">
      <c r="B4388" s="51"/>
      <c r="C4388" s="51"/>
      <c r="D4388" s="49"/>
      <c r="E4388" s="49"/>
    </row>
    <row r="4389" spans="2:5" x14ac:dyDescent="0.25">
      <c r="B4389" s="51"/>
      <c r="C4389" s="51"/>
      <c r="D4389" s="49"/>
      <c r="E4389" s="49"/>
    </row>
    <row r="4390" spans="2:5" x14ac:dyDescent="0.25">
      <c r="B4390" s="51"/>
      <c r="C4390" s="51"/>
      <c r="D4390" s="49"/>
      <c r="E4390" s="49"/>
    </row>
    <row r="4391" spans="2:5" x14ac:dyDescent="0.25">
      <c r="B4391" s="51"/>
      <c r="C4391" s="51"/>
      <c r="D4391" s="49"/>
      <c r="E4391" s="49"/>
    </row>
    <row r="4392" spans="2:5" x14ac:dyDescent="0.25">
      <c r="B4392" s="51"/>
      <c r="C4392" s="51"/>
      <c r="D4392" s="49"/>
      <c r="E4392" s="49"/>
    </row>
    <row r="4393" spans="2:5" x14ac:dyDescent="0.25">
      <c r="B4393" s="51"/>
      <c r="C4393" s="51"/>
      <c r="D4393" s="49"/>
      <c r="E4393" s="49"/>
    </row>
    <row r="4394" spans="2:5" x14ac:dyDescent="0.25">
      <c r="B4394" s="51"/>
      <c r="C4394" s="51"/>
      <c r="D4394" s="49"/>
      <c r="E4394" s="49"/>
    </row>
    <row r="4395" spans="2:5" x14ac:dyDescent="0.25">
      <c r="B4395" s="51"/>
      <c r="C4395" s="51"/>
      <c r="D4395" s="49"/>
      <c r="E4395" s="49"/>
    </row>
    <row r="4396" spans="2:5" x14ac:dyDescent="0.25">
      <c r="B4396" s="51"/>
      <c r="C4396" s="51"/>
      <c r="D4396" s="49"/>
      <c r="E4396" s="49"/>
    </row>
    <row r="4397" spans="2:5" x14ac:dyDescent="0.25">
      <c r="B4397" s="51"/>
      <c r="C4397" s="51"/>
      <c r="D4397" s="49"/>
      <c r="E4397" s="49"/>
    </row>
    <row r="4398" spans="2:5" x14ac:dyDescent="0.25">
      <c r="B4398" s="51"/>
      <c r="C4398" s="51"/>
      <c r="D4398" s="49"/>
      <c r="E4398" s="49"/>
    </row>
    <row r="4399" spans="2:5" x14ac:dyDescent="0.25">
      <c r="B4399" s="51"/>
      <c r="C4399" s="51"/>
      <c r="D4399" s="49"/>
      <c r="E4399" s="49"/>
    </row>
    <row r="4400" spans="2:5" x14ac:dyDescent="0.25">
      <c r="B4400" s="51"/>
      <c r="C4400" s="51"/>
      <c r="D4400" s="49"/>
      <c r="E4400" s="49"/>
    </row>
    <row r="4401" spans="2:5" x14ac:dyDescent="0.25">
      <c r="B4401" s="51"/>
      <c r="C4401" s="51"/>
      <c r="D4401" s="49"/>
      <c r="E4401" s="49"/>
    </row>
    <row r="4402" spans="2:5" x14ac:dyDescent="0.25">
      <c r="B4402" s="51"/>
      <c r="C4402" s="51"/>
      <c r="D4402" s="49"/>
      <c r="E4402" s="49"/>
    </row>
    <row r="4403" spans="2:5" x14ac:dyDescent="0.25">
      <c r="B4403" s="51"/>
      <c r="C4403" s="51"/>
      <c r="D4403" s="49"/>
      <c r="E4403" s="49"/>
    </row>
    <row r="4404" spans="2:5" x14ac:dyDescent="0.25">
      <c r="B4404" s="51"/>
      <c r="C4404" s="51"/>
      <c r="D4404" s="49"/>
      <c r="E4404" s="49"/>
    </row>
    <row r="4405" spans="2:5" x14ac:dyDescent="0.25">
      <c r="B4405" s="51"/>
      <c r="C4405" s="51"/>
      <c r="D4405" s="49"/>
      <c r="E4405" s="49"/>
    </row>
    <row r="4406" spans="2:5" x14ac:dyDescent="0.25">
      <c r="B4406" s="51"/>
      <c r="C4406" s="51"/>
      <c r="D4406" s="49"/>
      <c r="E4406" s="49"/>
    </row>
    <row r="4407" spans="2:5" x14ac:dyDescent="0.25">
      <c r="B4407" s="51"/>
      <c r="C4407" s="51"/>
      <c r="D4407" s="49"/>
      <c r="E4407" s="49"/>
    </row>
    <row r="4408" spans="2:5" x14ac:dyDescent="0.25">
      <c r="B4408" s="51"/>
      <c r="C4408" s="51"/>
      <c r="D4408" s="49"/>
      <c r="E4408" s="49"/>
    </row>
    <row r="4409" spans="2:5" x14ac:dyDescent="0.25">
      <c r="B4409" s="51"/>
      <c r="C4409" s="51"/>
      <c r="D4409" s="49"/>
      <c r="E4409" s="49"/>
    </row>
    <row r="4410" spans="2:5" x14ac:dyDescent="0.25">
      <c r="B4410" s="51"/>
      <c r="C4410" s="51"/>
      <c r="D4410" s="49"/>
      <c r="E4410" s="49"/>
    </row>
    <row r="4411" spans="2:5" x14ac:dyDescent="0.25">
      <c r="B4411" s="51"/>
      <c r="C4411" s="51"/>
      <c r="D4411" s="49"/>
      <c r="E4411" s="49"/>
    </row>
    <row r="4412" spans="2:5" x14ac:dyDescent="0.25">
      <c r="B4412" s="51"/>
      <c r="C4412" s="51"/>
      <c r="D4412" s="49"/>
      <c r="E4412" s="49"/>
    </row>
    <row r="4413" spans="2:5" x14ac:dyDescent="0.25">
      <c r="B4413" s="51"/>
      <c r="C4413" s="51"/>
      <c r="D4413" s="49"/>
      <c r="E4413" s="49"/>
    </row>
    <row r="4414" spans="2:5" x14ac:dyDescent="0.25">
      <c r="B4414" s="51"/>
      <c r="C4414" s="51"/>
      <c r="D4414" s="49"/>
      <c r="E4414" s="49"/>
    </row>
    <row r="4415" spans="2:5" x14ac:dyDescent="0.25">
      <c r="B4415" s="51"/>
      <c r="C4415" s="51"/>
      <c r="D4415" s="49"/>
      <c r="E4415" s="49"/>
    </row>
    <row r="4416" spans="2:5" x14ac:dyDescent="0.25">
      <c r="B4416" s="51"/>
      <c r="C4416" s="51"/>
      <c r="D4416" s="49"/>
      <c r="E4416" s="49"/>
    </row>
    <row r="4417" spans="2:5" x14ac:dyDescent="0.25">
      <c r="B4417" s="51"/>
      <c r="C4417" s="51"/>
      <c r="D4417" s="49"/>
      <c r="E4417" s="49"/>
    </row>
    <row r="4418" spans="2:5" x14ac:dyDescent="0.25">
      <c r="B4418" s="51"/>
      <c r="C4418" s="51"/>
      <c r="D4418" s="49"/>
      <c r="E4418" s="49"/>
    </row>
    <row r="4419" spans="2:5" x14ac:dyDescent="0.25">
      <c r="B4419" s="51"/>
      <c r="C4419" s="51"/>
      <c r="D4419" s="49"/>
      <c r="E4419" s="49"/>
    </row>
    <row r="4420" spans="2:5" x14ac:dyDescent="0.25">
      <c r="B4420" s="51"/>
      <c r="C4420" s="51"/>
      <c r="D4420" s="49"/>
      <c r="E4420" s="49"/>
    </row>
    <row r="4421" spans="2:5" x14ac:dyDescent="0.25">
      <c r="B4421" s="51"/>
      <c r="C4421" s="51"/>
      <c r="D4421" s="49"/>
      <c r="E4421" s="49"/>
    </row>
    <row r="4422" spans="2:5" x14ac:dyDescent="0.25">
      <c r="B4422" s="51"/>
      <c r="C4422" s="51"/>
      <c r="D4422" s="49"/>
      <c r="E4422" s="49"/>
    </row>
    <row r="4423" spans="2:5" x14ac:dyDescent="0.25">
      <c r="B4423" s="51"/>
      <c r="C4423" s="51"/>
      <c r="D4423" s="49"/>
      <c r="E4423" s="49"/>
    </row>
    <row r="4424" spans="2:5" x14ac:dyDescent="0.25">
      <c r="B4424" s="51"/>
      <c r="C4424" s="51"/>
      <c r="D4424" s="49"/>
      <c r="E4424" s="49"/>
    </row>
    <row r="4425" spans="2:5" x14ac:dyDescent="0.25">
      <c r="B4425" s="51"/>
      <c r="C4425" s="51"/>
      <c r="D4425" s="49"/>
      <c r="E4425" s="49"/>
    </row>
    <row r="4426" spans="2:5" x14ac:dyDescent="0.25">
      <c r="B4426" s="51"/>
      <c r="C4426" s="51"/>
      <c r="D4426" s="49"/>
      <c r="E4426" s="49"/>
    </row>
    <row r="4427" spans="2:5" x14ac:dyDescent="0.25">
      <c r="B4427" s="51"/>
      <c r="C4427" s="51"/>
      <c r="D4427" s="49"/>
      <c r="E4427" s="49"/>
    </row>
    <row r="4428" spans="2:5" x14ac:dyDescent="0.25">
      <c r="B4428" s="51"/>
      <c r="C4428" s="51"/>
      <c r="D4428" s="49"/>
      <c r="E4428" s="49"/>
    </row>
    <row r="4429" spans="2:5" x14ac:dyDescent="0.25">
      <c r="B4429" s="51"/>
      <c r="C4429" s="51"/>
      <c r="D4429" s="49"/>
      <c r="E4429" s="49"/>
    </row>
    <row r="4430" spans="2:5" x14ac:dyDescent="0.25">
      <c r="B4430" s="51"/>
      <c r="C4430" s="51"/>
      <c r="D4430" s="49"/>
      <c r="E4430" s="49"/>
    </row>
    <row r="4431" spans="2:5" x14ac:dyDescent="0.25">
      <c r="B4431" s="51"/>
      <c r="C4431" s="51"/>
      <c r="D4431" s="49"/>
      <c r="E4431" s="49"/>
    </row>
    <row r="4432" spans="2:5" x14ac:dyDescent="0.25">
      <c r="B4432" s="51"/>
      <c r="C4432" s="51"/>
      <c r="D4432" s="49"/>
      <c r="E4432" s="49"/>
    </row>
    <row r="4433" spans="2:5" x14ac:dyDescent="0.25">
      <c r="B4433" s="51"/>
      <c r="C4433" s="51"/>
      <c r="D4433" s="49"/>
      <c r="E4433" s="49"/>
    </row>
    <row r="4434" spans="2:5" x14ac:dyDescent="0.25">
      <c r="B4434" s="51"/>
      <c r="C4434" s="51"/>
      <c r="D4434" s="49"/>
      <c r="E4434" s="49"/>
    </row>
    <row r="4435" spans="2:5" x14ac:dyDescent="0.25">
      <c r="B4435" s="51"/>
      <c r="C4435" s="51"/>
      <c r="D4435" s="49"/>
      <c r="E4435" s="49"/>
    </row>
    <row r="4436" spans="2:5" x14ac:dyDescent="0.25">
      <c r="B4436" s="51"/>
      <c r="C4436" s="51"/>
      <c r="D4436" s="49"/>
      <c r="E4436" s="49"/>
    </row>
    <row r="4437" spans="2:5" x14ac:dyDescent="0.25">
      <c r="B4437" s="51"/>
      <c r="C4437" s="51"/>
      <c r="D4437" s="49"/>
      <c r="E4437" s="49"/>
    </row>
    <row r="4438" spans="2:5" x14ac:dyDescent="0.25">
      <c r="B4438" s="51"/>
      <c r="C4438" s="51"/>
      <c r="D4438" s="49"/>
      <c r="E4438" s="49"/>
    </row>
    <row r="4439" spans="2:5" x14ac:dyDescent="0.25">
      <c r="B4439" s="51"/>
      <c r="C4439" s="51"/>
      <c r="D4439" s="49"/>
      <c r="E4439" s="49"/>
    </row>
    <row r="4440" spans="2:5" x14ac:dyDescent="0.25">
      <c r="B4440" s="51"/>
      <c r="C4440" s="51"/>
      <c r="D4440" s="49"/>
      <c r="E4440" s="49"/>
    </row>
    <row r="4441" spans="2:5" x14ac:dyDescent="0.25">
      <c r="B4441" s="51"/>
      <c r="C4441" s="51"/>
      <c r="D4441" s="49"/>
      <c r="E4441" s="49"/>
    </row>
    <row r="4442" spans="2:5" x14ac:dyDescent="0.25">
      <c r="B4442" s="51"/>
      <c r="C4442" s="51"/>
      <c r="D4442" s="49"/>
      <c r="E4442" s="49"/>
    </row>
    <row r="4443" spans="2:5" x14ac:dyDescent="0.25">
      <c r="B4443" s="51"/>
      <c r="C4443" s="51"/>
      <c r="D4443" s="49"/>
      <c r="E4443" s="49"/>
    </row>
    <row r="4444" spans="2:5" x14ac:dyDescent="0.25">
      <c r="B4444" s="51"/>
      <c r="C4444" s="51"/>
      <c r="D4444" s="49"/>
      <c r="E4444" s="49"/>
    </row>
    <row r="4445" spans="2:5" x14ac:dyDescent="0.25">
      <c r="B4445" s="51"/>
      <c r="C4445" s="51"/>
      <c r="D4445" s="49"/>
      <c r="E4445" s="49"/>
    </row>
    <row r="4446" spans="2:5" x14ac:dyDescent="0.25">
      <c r="B4446" s="51"/>
      <c r="C4446" s="51"/>
      <c r="D4446" s="49"/>
      <c r="E4446" s="49"/>
    </row>
    <row r="4447" spans="2:5" x14ac:dyDescent="0.25">
      <c r="B4447" s="51"/>
      <c r="C4447" s="51"/>
      <c r="D4447" s="49"/>
      <c r="E4447" s="49"/>
    </row>
    <row r="4448" spans="2:5" x14ac:dyDescent="0.25">
      <c r="B4448" s="51"/>
      <c r="C4448" s="51"/>
      <c r="D4448" s="49"/>
      <c r="E4448" s="49"/>
    </row>
    <row r="4449" spans="2:5" x14ac:dyDescent="0.25">
      <c r="B4449" s="51"/>
      <c r="C4449" s="51"/>
      <c r="D4449" s="49"/>
      <c r="E4449" s="49"/>
    </row>
    <row r="4450" spans="2:5" x14ac:dyDescent="0.25">
      <c r="B4450" s="51"/>
      <c r="C4450" s="51"/>
      <c r="D4450" s="49"/>
      <c r="E4450" s="49"/>
    </row>
    <row r="4451" spans="2:5" x14ac:dyDescent="0.25">
      <c r="B4451" s="51"/>
      <c r="C4451" s="51"/>
      <c r="D4451" s="49"/>
      <c r="E4451" s="49"/>
    </row>
    <row r="4452" spans="2:5" x14ac:dyDescent="0.25">
      <c r="B4452" s="51"/>
      <c r="C4452" s="51"/>
      <c r="D4452" s="49"/>
      <c r="E4452" s="49"/>
    </row>
    <row r="4453" spans="2:5" x14ac:dyDescent="0.25">
      <c r="B4453" s="51"/>
      <c r="C4453" s="51"/>
      <c r="D4453" s="49"/>
      <c r="E4453" s="49"/>
    </row>
    <row r="4454" spans="2:5" x14ac:dyDescent="0.25">
      <c r="B4454" s="51"/>
      <c r="C4454" s="51"/>
      <c r="D4454" s="49"/>
      <c r="E4454" s="49"/>
    </row>
    <row r="4455" spans="2:5" x14ac:dyDescent="0.25">
      <c r="B4455" s="51"/>
      <c r="C4455" s="51"/>
      <c r="D4455" s="49"/>
      <c r="E4455" s="49"/>
    </row>
    <row r="4456" spans="2:5" x14ac:dyDescent="0.25">
      <c r="B4456" s="51"/>
      <c r="C4456" s="51"/>
      <c r="D4456" s="49"/>
      <c r="E4456" s="49"/>
    </row>
    <row r="4457" spans="2:5" x14ac:dyDescent="0.25">
      <c r="B4457" s="51"/>
      <c r="C4457" s="51"/>
      <c r="D4457" s="49"/>
      <c r="E4457" s="49"/>
    </row>
    <row r="4458" spans="2:5" x14ac:dyDescent="0.25">
      <c r="B4458" s="51"/>
      <c r="C4458" s="51"/>
      <c r="D4458" s="49"/>
      <c r="E4458" s="49"/>
    </row>
    <row r="4459" spans="2:5" x14ac:dyDescent="0.25">
      <c r="B4459" s="51"/>
      <c r="C4459" s="51"/>
      <c r="D4459" s="49"/>
      <c r="E4459" s="49"/>
    </row>
    <row r="4460" spans="2:5" x14ac:dyDescent="0.25">
      <c r="B4460" s="51"/>
      <c r="C4460" s="51"/>
      <c r="D4460" s="49"/>
      <c r="E4460" s="49"/>
    </row>
    <row r="4461" spans="2:5" x14ac:dyDescent="0.25">
      <c r="B4461" s="51"/>
      <c r="C4461" s="51"/>
      <c r="D4461" s="49"/>
      <c r="E4461" s="49"/>
    </row>
    <row r="4462" spans="2:5" x14ac:dyDescent="0.25">
      <c r="B4462" s="51"/>
      <c r="C4462" s="51"/>
      <c r="D4462" s="49"/>
      <c r="E4462" s="49"/>
    </row>
    <row r="4463" spans="2:5" x14ac:dyDescent="0.25">
      <c r="B4463" s="51"/>
      <c r="C4463" s="51"/>
      <c r="D4463" s="49"/>
      <c r="E4463" s="49"/>
    </row>
    <row r="4464" spans="2:5" x14ac:dyDescent="0.25">
      <c r="B4464" s="51"/>
      <c r="C4464" s="51"/>
      <c r="D4464" s="49"/>
      <c r="E4464" s="49"/>
    </row>
    <row r="4465" spans="2:5" x14ac:dyDescent="0.25">
      <c r="B4465" s="51"/>
      <c r="C4465" s="51"/>
      <c r="D4465" s="49"/>
      <c r="E4465" s="49"/>
    </row>
    <row r="4466" spans="2:5" x14ac:dyDescent="0.25">
      <c r="B4466" s="51"/>
      <c r="C4466" s="51"/>
      <c r="D4466" s="49"/>
      <c r="E4466" s="49"/>
    </row>
    <row r="4467" spans="2:5" x14ac:dyDescent="0.25">
      <c r="B4467" s="51"/>
      <c r="C4467" s="51"/>
      <c r="D4467" s="49"/>
      <c r="E4467" s="49"/>
    </row>
    <row r="4468" spans="2:5" x14ac:dyDescent="0.25">
      <c r="B4468" s="51"/>
      <c r="C4468" s="51"/>
      <c r="D4468" s="49"/>
      <c r="E4468" s="49"/>
    </row>
    <row r="4469" spans="2:5" x14ac:dyDescent="0.25">
      <c r="B4469" s="51"/>
      <c r="C4469" s="51"/>
      <c r="D4469" s="49"/>
      <c r="E4469" s="49"/>
    </row>
    <row r="4470" spans="2:5" x14ac:dyDescent="0.25">
      <c r="B4470" s="51"/>
      <c r="C4470" s="51"/>
      <c r="D4470" s="49"/>
      <c r="E4470" s="49"/>
    </row>
    <row r="4471" spans="2:5" x14ac:dyDescent="0.25">
      <c r="B4471" s="51"/>
      <c r="C4471" s="51"/>
      <c r="D4471" s="49"/>
      <c r="E4471" s="49"/>
    </row>
    <row r="4472" spans="2:5" x14ac:dyDescent="0.25">
      <c r="B4472" s="51"/>
      <c r="C4472" s="51"/>
      <c r="D4472" s="49"/>
      <c r="E4472" s="49"/>
    </row>
    <row r="4473" spans="2:5" x14ac:dyDescent="0.25">
      <c r="B4473" s="51"/>
      <c r="C4473" s="51"/>
      <c r="D4473" s="49"/>
      <c r="E4473" s="49"/>
    </row>
    <row r="4474" spans="2:5" x14ac:dyDescent="0.25">
      <c r="B4474" s="51"/>
      <c r="C4474" s="51"/>
      <c r="D4474" s="49"/>
      <c r="E4474" s="49"/>
    </row>
    <row r="4475" spans="2:5" x14ac:dyDescent="0.25">
      <c r="B4475" s="51"/>
      <c r="C4475" s="51"/>
      <c r="D4475" s="49"/>
      <c r="E4475" s="49"/>
    </row>
    <row r="4476" spans="2:5" x14ac:dyDescent="0.25">
      <c r="B4476" s="51"/>
      <c r="C4476" s="51"/>
      <c r="D4476" s="49"/>
      <c r="E4476" s="49"/>
    </row>
    <row r="4477" spans="2:5" x14ac:dyDescent="0.25">
      <c r="B4477" s="51"/>
      <c r="C4477" s="51"/>
      <c r="D4477" s="49"/>
      <c r="E4477" s="49"/>
    </row>
    <row r="4478" spans="2:5" x14ac:dyDescent="0.25">
      <c r="B4478" s="51"/>
      <c r="C4478" s="51"/>
      <c r="D4478" s="49"/>
      <c r="E4478" s="49"/>
    </row>
    <row r="4479" spans="2:5" x14ac:dyDescent="0.25">
      <c r="B4479" s="51"/>
      <c r="C4479" s="51"/>
      <c r="D4479" s="49"/>
      <c r="E4479" s="49"/>
    </row>
    <row r="4480" spans="2:5" x14ac:dyDescent="0.25">
      <c r="B4480" s="51"/>
      <c r="C4480" s="51"/>
      <c r="D4480" s="49"/>
      <c r="E4480" s="49"/>
    </row>
    <row r="4481" spans="2:5" x14ac:dyDescent="0.25">
      <c r="B4481" s="51"/>
      <c r="C4481" s="51"/>
      <c r="D4481" s="49"/>
      <c r="E4481" s="49"/>
    </row>
    <row r="4482" spans="2:5" x14ac:dyDescent="0.25">
      <c r="B4482" s="51"/>
      <c r="C4482" s="51"/>
      <c r="D4482" s="49"/>
      <c r="E4482" s="49"/>
    </row>
    <row r="4483" spans="2:5" x14ac:dyDescent="0.25">
      <c r="B4483" s="51"/>
      <c r="C4483" s="51"/>
      <c r="D4483" s="49"/>
      <c r="E4483" s="49"/>
    </row>
    <row r="4484" spans="2:5" x14ac:dyDescent="0.25">
      <c r="B4484" s="51"/>
      <c r="C4484" s="51"/>
      <c r="D4484" s="49"/>
      <c r="E4484" s="49"/>
    </row>
    <row r="4485" spans="2:5" x14ac:dyDescent="0.25">
      <c r="B4485" s="51"/>
      <c r="C4485" s="51"/>
      <c r="D4485" s="49"/>
      <c r="E4485" s="49"/>
    </row>
    <row r="4486" spans="2:5" x14ac:dyDescent="0.25">
      <c r="B4486" s="51"/>
      <c r="C4486" s="51"/>
      <c r="D4486" s="49"/>
      <c r="E4486" s="49"/>
    </row>
    <row r="4487" spans="2:5" x14ac:dyDescent="0.25">
      <c r="B4487" s="51"/>
      <c r="C4487" s="51"/>
      <c r="D4487" s="49"/>
      <c r="E4487" s="49"/>
    </row>
    <row r="4488" spans="2:5" x14ac:dyDescent="0.25">
      <c r="B4488" s="51"/>
      <c r="C4488" s="51"/>
      <c r="D4488" s="49"/>
      <c r="E4488" s="49"/>
    </row>
    <row r="4489" spans="2:5" x14ac:dyDescent="0.25">
      <c r="B4489" s="51"/>
      <c r="C4489" s="51"/>
      <c r="D4489" s="49"/>
      <c r="E4489" s="49"/>
    </row>
    <row r="4490" spans="2:5" x14ac:dyDescent="0.25">
      <c r="B4490" s="51"/>
      <c r="C4490" s="51"/>
      <c r="D4490" s="49"/>
      <c r="E4490" s="49"/>
    </row>
    <row r="4491" spans="2:5" x14ac:dyDescent="0.25">
      <c r="B4491" s="51"/>
      <c r="C4491" s="51"/>
      <c r="D4491" s="49"/>
      <c r="E4491" s="49"/>
    </row>
    <row r="4492" spans="2:5" x14ac:dyDescent="0.25">
      <c r="B4492" s="51"/>
      <c r="C4492" s="51"/>
      <c r="D4492" s="49"/>
      <c r="E4492" s="49"/>
    </row>
    <row r="4493" spans="2:5" x14ac:dyDescent="0.25">
      <c r="B4493" s="51"/>
      <c r="C4493" s="51"/>
      <c r="D4493" s="49"/>
      <c r="E4493" s="49"/>
    </row>
    <row r="4494" spans="2:5" x14ac:dyDescent="0.25">
      <c r="B4494" s="51"/>
      <c r="C4494" s="51"/>
      <c r="D4494" s="49"/>
      <c r="E4494" s="49"/>
    </row>
    <row r="4495" spans="2:5" x14ac:dyDescent="0.25">
      <c r="B4495" s="51"/>
      <c r="C4495" s="51"/>
      <c r="D4495" s="49"/>
      <c r="E4495" s="49"/>
    </row>
    <row r="4496" spans="2:5" x14ac:dyDescent="0.25">
      <c r="B4496" s="51"/>
      <c r="C4496" s="51"/>
      <c r="D4496" s="49"/>
      <c r="E4496" s="49"/>
    </row>
    <row r="4497" spans="2:5" x14ac:dyDescent="0.25">
      <c r="B4497" s="51"/>
      <c r="C4497" s="51"/>
      <c r="D4497" s="49"/>
      <c r="E4497" s="49"/>
    </row>
    <row r="4498" spans="2:5" x14ac:dyDescent="0.25">
      <c r="B4498" s="51"/>
      <c r="C4498" s="51"/>
      <c r="D4498" s="49"/>
      <c r="E4498" s="49"/>
    </row>
    <row r="4499" spans="2:5" x14ac:dyDescent="0.25">
      <c r="B4499" s="51"/>
      <c r="C4499" s="51"/>
      <c r="D4499" s="49"/>
      <c r="E4499" s="49"/>
    </row>
    <row r="4500" spans="2:5" x14ac:dyDescent="0.25">
      <c r="B4500" s="51"/>
      <c r="C4500" s="51"/>
      <c r="D4500" s="49"/>
      <c r="E4500" s="49"/>
    </row>
    <row r="4501" spans="2:5" x14ac:dyDescent="0.25">
      <c r="B4501" s="51"/>
      <c r="C4501" s="51"/>
      <c r="D4501" s="49"/>
      <c r="E4501" s="49"/>
    </row>
    <row r="4502" spans="2:5" x14ac:dyDescent="0.25">
      <c r="B4502" s="51"/>
      <c r="C4502" s="51"/>
      <c r="D4502" s="49"/>
      <c r="E4502" s="49"/>
    </row>
    <row r="4503" spans="2:5" x14ac:dyDescent="0.25">
      <c r="B4503" s="51"/>
      <c r="C4503" s="51"/>
      <c r="D4503" s="49"/>
      <c r="E4503" s="49"/>
    </row>
    <row r="4504" spans="2:5" x14ac:dyDescent="0.25">
      <c r="B4504" s="51"/>
      <c r="C4504" s="51"/>
      <c r="D4504" s="49"/>
      <c r="E4504" s="49"/>
    </row>
    <row r="4505" spans="2:5" x14ac:dyDescent="0.25">
      <c r="B4505" s="51"/>
      <c r="C4505" s="51"/>
      <c r="D4505" s="49"/>
      <c r="E4505" s="49"/>
    </row>
    <row r="4506" spans="2:5" x14ac:dyDescent="0.25">
      <c r="B4506" s="51"/>
      <c r="C4506" s="51"/>
      <c r="D4506" s="49"/>
      <c r="E4506" s="49"/>
    </row>
    <row r="4507" spans="2:5" x14ac:dyDescent="0.25">
      <c r="B4507" s="51"/>
      <c r="C4507" s="51"/>
      <c r="D4507" s="49"/>
      <c r="E4507" s="49"/>
    </row>
    <row r="4508" spans="2:5" x14ac:dyDescent="0.25">
      <c r="B4508" s="51"/>
      <c r="C4508" s="51"/>
      <c r="D4508" s="49"/>
      <c r="E4508" s="49"/>
    </row>
    <row r="4509" spans="2:5" x14ac:dyDescent="0.25">
      <c r="B4509" s="51"/>
      <c r="C4509" s="51"/>
      <c r="D4509" s="49"/>
      <c r="E4509" s="49"/>
    </row>
    <row r="4510" spans="2:5" x14ac:dyDescent="0.25">
      <c r="B4510" s="51"/>
      <c r="C4510" s="51"/>
      <c r="D4510" s="49"/>
      <c r="E4510" s="49"/>
    </row>
    <row r="4511" spans="2:5" x14ac:dyDescent="0.25">
      <c r="B4511" s="51"/>
      <c r="C4511" s="51"/>
      <c r="D4511" s="49"/>
      <c r="E4511" s="49"/>
    </row>
    <row r="4512" spans="2:5" x14ac:dyDescent="0.25">
      <c r="B4512" s="51"/>
      <c r="C4512" s="51"/>
      <c r="D4512" s="49"/>
      <c r="E4512" s="49"/>
    </row>
    <row r="4513" spans="2:5" x14ac:dyDescent="0.25">
      <c r="B4513" s="51"/>
      <c r="C4513" s="51"/>
      <c r="D4513" s="49"/>
      <c r="E4513" s="49"/>
    </row>
    <row r="4514" spans="2:5" x14ac:dyDescent="0.25">
      <c r="B4514" s="51"/>
      <c r="C4514" s="51"/>
      <c r="D4514" s="49"/>
      <c r="E4514" s="49"/>
    </row>
    <row r="4515" spans="2:5" x14ac:dyDescent="0.25">
      <c r="B4515" s="51"/>
      <c r="C4515" s="51"/>
      <c r="D4515" s="49"/>
      <c r="E4515" s="49"/>
    </row>
    <row r="4516" spans="2:5" x14ac:dyDescent="0.25">
      <c r="B4516" s="51"/>
      <c r="C4516" s="51"/>
      <c r="D4516" s="49"/>
      <c r="E4516" s="49"/>
    </row>
    <row r="4517" spans="2:5" x14ac:dyDescent="0.25">
      <c r="B4517" s="51"/>
      <c r="C4517" s="51"/>
      <c r="D4517" s="49"/>
      <c r="E4517" s="49"/>
    </row>
    <row r="4518" spans="2:5" x14ac:dyDescent="0.25">
      <c r="B4518" s="51"/>
      <c r="C4518" s="51"/>
      <c r="D4518" s="49"/>
      <c r="E4518" s="49"/>
    </row>
    <row r="4519" spans="2:5" x14ac:dyDescent="0.25">
      <c r="B4519" s="51"/>
      <c r="C4519" s="51"/>
      <c r="D4519" s="49"/>
      <c r="E4519" s="49"/>
    </row>
    <row r="4520" spans="2:5" x14ac:dyDescent="0.25">
      <c r="B4520" s="51"/>
      <c r="C4520" s="51"/>
      <c r="D4520" s="49"/>
      <c r="E4520" s="49"/>
    </row>
    <row r="4521" spans="2:5" x14ac:dyDescent="0.25">
      <c r="B4521" s="51"/>
      <c r="C4521" s="51"/>
      <c r="D4521" s="49"/>
      <c r="E4521" s="49"/>
    </row>
    <row r="4522" spans="2:5" x14ac:dyDescent="0.25">
      <c r="B4522" s="51"/>
      <c r="C4522" s="51"/>
      <c r="D4522" s="49"/>
      <c r="E4522" s="49"/>
    </row>
    <row r="4523" spans="2:5" x14ac:dyDescent="0.25">
      <c r="B4523" s="51"/>
      <c r="C4523" s="51"/>
      <c r="D4523" s="49"/>
      <c r="E4523" s="49"/>
    </row>
    <row r="4524" spans="2:5" x14ac:dyDescent="0.25">
      <c r="B4524" s="51"/>
      <c r="C4524" s="51"/>
      <c r="D4524" s="49"/>
      <c r="E4524" s="49"/>
    </row>
    <row r="4525" spans="2:5" x14ac:dyDescent="0.25">
      <c r="B4525" s="51"/>
      <c r="C4525" s="51"/>
      <c r="D4525" s="49"/>
      <c r="E4525" s="49"/>
    </row>
    <row r="4526" spans="2:5" x14ac:dyDescent="0.25">
      <c r="B4526" s="51"/>
      <c r="C4526" s="51"/>
      <c r="D4526" s="49"/>
      <c r="E4526" s="49"/>
    </row>
    <row r="4527" spans="2:5" x14ac:dyDescent="0.25">
      <c r="B4527" s="51"/>
      <c r="C4527" s="51"/>
      <c r="D4527" s="49"/>
      <c r="E4527" s="49"/>
    </row>
    <row r="4528" spans="2:5" x14ac:dyDescent="0.25">
      <c r="B4528" s="51"/>
      <c r="C4528" s="51"/>
      <c r="D4528" s="49"/>
      <c r="E4528" s="49"/>
    </row>
    <row r="4529" spans="2:5" x14ac:dyDescent="0.25">
      <c r="B4529" s="51"/>
      <c r="C4529" s="51"/>
      <c r="D4529" s="49"/>
      <c r="E4529" s="49"/>
    </row>
    <row r="4530" spans="2:5" x14ac:dyDescent="0.25">
      <c r="B4530" s="51"/>
      <c r="C4530" s="51"/>
      <c r="D4530" s="49"/>
      <c r="E4530" s="49"/>
    </row>
    <row r="4531" spans="2:5" x14ac:dyDescent="0.25">
      <c r="B4531" s="51"/>
      <c r="C4531" s="51"/>
      <c r="D4531" s="49"/>
      <c r="E4531" s="49"/>
    </row>
    <row r="4532" spans="2:5" x14ac:dyDescent="0.25">
      <c r="B4532" s="51"/>
      <c r="C4532" s="51"/>
      <c r="D4532" s="49"/>
      <c r="E4532" s="49"/>
    </row>
    <row r="4533" spans="2:5" x14ac:dyDescent="0.25">
      <c r="B4533" s="51"/>
      <c r="C4533" s="51"/>
      <c r="D4533" s="49"/>
      <c r="E4533" s="49"/>
    </row>
    <row r="4534" spans="2:5" x14ac:dyDescent="0.25">
      <c r="B4534" s="51"/>
      <c r="C4534" s="51"/>
      <c r="D4534" s="49"/>
      <c r="E4534" s="49"/>
    </row>
    <row r="4535" spans="2:5" x14ac:dyDescent="0.25">
      <c r="B4535" s="51"/>
      <c r="C4535" s="51"/>
      <c r="D4535" s="49"/>
      <c r="E4535" s="49"/>
    </row>
    <row r="4536" spans="2:5" x14ac:dyDescent="0.25">
      <c r="B4536" s="51"/>
      <c r="C4536" s="51"/>
      <c r="D4536" s="49"/>
      <c r="E4536" s="49"/>
    </row>
    <row r="4537" spans="2:5" x14ac:dyDescent="0.25">
      <c r="B4537" s="51"/>
      <c r="C4537" s="51"/>
      <c r="D4537" s="49"/>
      <c r="E4537" s="49"/>
    </row>
    <row r="4538" spans="2:5" x14ac:dyDescent="0.25">
      <c r="B4538" s="51"/>
      <c r="C4538" s="51"/>
      <c r="D4538" s="49"/>
      <c r="E4538" s="49"/>
    </row>
    <row r="4539" spans="2:5" x14ac:dyDescent="0.25">
      <c r="B4539" s="51"/>
      <c r="C4539" s="51"/>
      <c r="D4539" s="49"/>
      <c r="E4539" s="49"/>
    </row>
    <row r="4540" spans="2:5" x14ac:dyDescent="0.25">
      <c r="B4540" s="51"/>
      <c r="C4540" s="51"/>
      <c r="D4540" s="49"/>
      <c r="E4540" s="49"/>
    </row>
    <row r="4541" spans="2:5" x14ac:dyDescent="0.25">
      <c r="B4541" s="51"/>
      <c r="C4541" s="51"/>
      <c r="D4541" s="49"/>
      <c r="E4541" s="49"/>
    </row>
    <row r="4542" spans="2:5" x14ac:dyDescent="0.25">
      <c r="B4542" s="51"/>
      <c r="C4542" s="51"/>
      <c r="D4542" s="49"/>
      <c r="E4542" s="49"/>
    </row>
    <row r="4543" spans="2:5" x14ac:dyDescent="0.25">
      <c r="B4543" s="51"/>
      <c r="C4543" s="51"/>
      <c r="D4543" s="49"/>
      <c r="E4543" s="49"/>
    </row>
    <row r="4544" spans="2:5" x14ac:dyDescent="0.25">
      <c r="B4544" s="51"/>
      <c r="C4544" s="51"/>
      <c r="D4544" s="49"/>
      <c r="E4544" s="49"/>
    </row>
    <row r="4545" spans="2:5" x14ac:dyDescent="0.25">
      <c r="B4545" s="51"/>
      <c r="C4545" s="51"/>
      <c r="D4545" s="49"/>
      <c r="E4545" s="49"/>
    </row>
    <row r="4546" spans="2:5" x14ac:dyDescent="0.25">
      <c r="B4546" s="51"/>
      <c r="C4546" s="51"/>
      <c r="D4546" s="49"/>
      <c r="E4546" s="49"/>
    </row>
    <row r="4547" spans="2:5" x14ac:dyDescent="0.25">
      <c r="B4547" s="51"/>
      <c r="C4547" s="51"/>
      <c r="D4547" s="49"/>
      <c r="E4547" s="49"/>
    </row>
    <row r="4548" spans="2:5" x14ac:dyDescent="0.25">
      <c r="B4548" s="51"/>
      <c r="C4548" s="51"/>
      <c r="D4548" s="49"/>
      <c r="E4548" s="49"/>
    </row>
    <row r="4549" spans="2:5" x14ac:dyDescent="0.25">
      <c r="B4549" s="51"/>
      <c r="C4549" s="51"/>
      <c r="D4549" s="49"/>
      <c r="E4549" s="49"/>
    </row>
    <row r="4550" spans="2:5" x14ac:dyDescent="0.25">
      <c r="B4550" s="51"/>
      <c r="C4550" s="51"/>
      <c r="D4550" s="49"/>
      <c r="E4550" s="49"/>
    </row>
    <row r="4551" spans="2:5" x14ac:dyDescent="0.25">
      <c r="B4551" s="51"/>
      <c r="C4551" s="51"/>
      <c r="D4551" s="49"/>
      <c r="E4551" s="49"/>
    </row>
    <row r="4552" spans="2:5" x14ac:dyDescent="0.25">
      <c r="B4552" s="51"/>
      <c r="C4552" s="51"/>
      <c r="D4552" s="49"/>
      <c r="E4552" s="49"/>
    </row>
    <row r="4553" spans="2:5" x14ac:dyDescent="0.25">
      <c r="B4553" s="51"/>
      <c r="C4553" s="51"/>
      <c r="D4553" s="49"/>
      <c r="E4553" s="49"/>
    </row>
    <row r="4554" spans="2:5" x14ac:dyDescent="0.25">
      <c r="B4554" s="51"/>
      <c r="C4554" s="51"/>
      <c r="D4554" s="49"/>
      <c r="E4554" s="49"/>
    </row>
    <row r="4555" spans="2:5" x14ac:dyDescent="0.25">
      <c r="B4555" s="51"/>
      <c r="C4555" s="51"/>
      <c r="D4555" s="49"/>
      <c r="E4555" s="49"/>
    </row>
    <row r="4556" spans="2:5" x14ac:dyDescent="0.25">
      <c r="B4556" s="51"/>
      <c r="C4556" s="51"/>
      <c r="D4556" s="49"/>
      <c r="E4556" s="49"/>
    </row>
    <row r="4557" spans="2:5" x14ac:dyDescent="0.25">
      <c r="B4557" s="51"/>
      <c r="C4557" s="51"/>
      <c r="D4557" s="49"/>
      <c r="E4557" s="49"/>
    </row>
    <row r="4558" spans="2:5" x14ac:dyDescent="0.25">
      <c r="B4558" s="51"/>
      <c r="C4558" s="51"/>
      <c r="D4558" s="49"/>
      <c r="E4558" s="49"/>
    </row>
    <row r="4559" spans="2:5" x14ac:dyDescent="0.25">
      <c r="B4559" s="51"/>
      <c r="C4559" s="51"/>
      <c r="D4559" s="49"/>
      <c r="E4559" s="49"/>
    </row>
    <row r="4560" spans="2:5" x14ac:dyDescent="0.25">
      <c r="B4560" s="51"/>
      <c r="C4560" s="51"/>
      <c r="D4560" s="49"/>
      <c r="E4560" s="49"/>
    </row>
    <row r="4561" spans="2:5" x14ac:dyDescent="0.25">
      <c r="B4561" s="51"/>
      <c r="C4561" s="51"/>
      <c r="D4561" s="49"/>
      <c r="E4561" s="49"/>
    </row>
    <row r="4562" spans="2:5" x14ac:dyDescent="0.25">
      <c r="B4562" s="51"/>
      <c r="C4562" s="51"/>
      <c r="D4562" s="49"/>
      <c r="E4562" s="49"/>
    </row>
    <row r="4563" spans="2:5" x14ac:dyDescent="0.25">
      <c r="B4563" s="51"/>
      <c r="C4563" s="51"/>
      <c r="D4563" s="49"/>
      <c r="E4563" s="49"/>
    </row>
    <row r="4564" spans="2:5" x14ac:dyDescent="0.25">
      <c r="B4564" s="51"/>
      <c r="C4564" s="51"/>
      <c r="D4564" s="49"/>
      <c r="E4564" s="49"/>
    </row>
    <row r="4565" spans="2:5" x14ac:dyDescent="0.25">
      <c r="B4565" s="51"/>
      <c r="C4565" s="51"/>
      <c r="D4565" s="49"/>
      <c r="E4565" s="49"/>
    </row>
    <row r="4566" spans="2:5" x14ac:dyDescent="0.25">
      <c r="B4566" s="51"/>
      <c r="C4566" s="51"/>
      <c r="D4566" s="49"/>
      <c r="E4566" s="49"/>
    </row>
    <row r="4567" spans="2:5" x14ac:dyDescent="0.25">
      <c r="B4567" s="51"/>
      <c r="C4567" s="51"/>
      <c r="D4567" s="49"/>
      <c r="E4567" s="49"/>
    </row>
    <row r="4568" spans="2:5" x14ac:dyDescent="0.25">
      <c r="B4568" s="51"/>
      <c r="C4568" s="51"/>
      <c r="D4568" s="49"/>
      <c r="E4568" s="49"/>
    </row>
    <row r="4569" spans="2:5" x14ac:dyDescent="0.25">
      <c r="B4569" s="51"/>
      <c r="C4569" s="51"/>
      <c r="D4569" s="49"/>
      <c r="E4569" s="49"/>
    </row>
    <row r="4570" spans="2:5" x14ac:dyDescent="0.25">
      <c r="B4570" s="51"/>
      <c r="C4570" s="51"/>
      <c r="D4570" s="49"/>
      <c r="E4570" s="49"/>
    </row>
    <row r="4571" spans="2:5" x14ac:dyDescent="0.25">
      <c r="B4571" s="51"/>
      <c r="C4571" s="51"/>
      <c r="D4571" s="49"/>
      <c r="E4571" s="49"/>
    </row>
    <row r="4572" spans="2:5" x14ac:dyDescent="0.25">
      <c r="B4572" s="51"/>
      <c r="C4572" s="51"/>
      <c r="D4572" s="49"/>
      <c r="E4572" s="49"/>
    </row>
    <row r="4573" spans="2:5" x14ac:dyDescent="0.25">
      <c r="B4573" s="51"/>
      <c r="C4573" s="51"/>
      <c r="D4573" s="49"/>
      <c r="E4573" s="49"/>
    </row>
    <row r="4574" spans="2:5" x14ac:dyDescent="0.25">
      <c r="B4574" s="51"/>
      <c r="C4574" s="51"/>
      <c r="D4574" s="49"/>
      <c r="E4574" s="49"/>
    </row>
    <row r="4575" spans="2:5" x14ac:dyDescent="0.25">
      <c r="B4575" s="51"/>
      <c r="C4575" s="51"/>
      <c r="D4575" s="49"/>
      <c r="E4575" s="49"/>
    </row>
    <row r="4576" spans="2:5" x14ac:dyDescent="0.25">
      <c r="B4576" s="51"/>
      <c r="C4576" s="51"/>
      <c r="D4576" s="49"/>
      <c r="E4576" s="49"/>
    </row>
    <row r="4577" spans="2:5" x14ac:dyDescent="0.25">
      <c r="B4577" s="51"/>
      <c r="C4577" s="51"/>
      <c r="D4577" s="49"/>
      <c r="E4577" s="49"/>
    </row>
    <row r="4578" spans="2:5" x14ac:dyDescent="0.25">
      <c r="B4578" s="51"/>
      <c r="C4578" s="51"/>
      <c r="D4578" s="49"/>
      <c r="E4578" s="49"/>
    </row>
    <row r="4579" spans="2:5" x14ac:dyDescent="0.25">
      <c r="B4579" s="51"/>
      <c r="C4579" s="51"/>
      <c r="D4579" s="49"/>
      <c r="E4579" s="49"/>
    </row>
    <row r="4580" spans="2:5" x14ac:dyDescent="0.25">
      <c r="B4580" s="51"/>
      <c r="C4580" s="51"/>
      <c r="D4580" s="49"/>
      <c r="E4580" s="49"/>
    </row>
    <row r="4581" spans="2:5" x14ac:dyDescent="0.25">
      <c r="B4581" s="51"/>
      <c r="C4581" s="51"/>
      <c r="D4581" s="49"/>
      <c r="E4581" s="49"/>
    </row>
    <row r="4582" spans="2:5" x14ac:dyDescent="0.25">
      <c r="B4582" s="51"/>
      <c r="C4582" s="51"/>
      <c r="D4582" s="49"/>
      <c r="E4582" s="49"/>
    </row>
    <row r="4583" spans="2:5" x14ac:dyDescent="0.25">
      <c r="B4583" s="51"/>
      <c r="C4583" s="51"/>
      <c r="D4583" s="49"/>
      <c r="E4583" s="49"/>
    </row>
    <row r="4584" spans="2:5" x14ac:dyDescent="0.25">
      <c r="B4584" s="51"/>
      <c r="C4584" s="51"/>
      <c r="D4584" s="49"/>
      <c r="E4584" s="49"/>
    </row>
    <row r="4585" spans="2:5" x14ac:dyDescent="0.25">
      <c r="B4585" s="51"/>
      <c r="C4585" s="51"/>
      <c r="D4585" s="49"/>
      <c r="E4585" s="49"/>
    </row>
    <row r="4586" spans="2:5" x14ac:dyDescent="0.25">
      <c r="B4586" s="51"/>
      <c r="C4586" s="51"/>
      <c r="D4586" s="49"/>
      <c r="E4586" s="49"/>
    </row>
    <row r="4587" spans="2:5" x14ac:dyDescent="0.25">
      <c r="B4587" s="51"/>
      <c r="C4587" s="51"/>
      <c r="D4587" s="49"/>
      <c r="E4587" s="49"/>
    </row>
    <row r="4588" spans="2:5" x14ac:dyDescent="0.25">
      <c r="B4588" s="51"/>
      <c r="C4588" s="51"/>
      <c r="D4588" s="49"/>
      <c r="E4588" s="49"/>
    </row>
    <row r="4589" spans="2:5" x14ac:dyDescent="0.25">
      <c r="B4589" s="51"/>
      <c r="C4589" s="51"/>
      <c r="D4589" s="49"/>
      <c r="E4589" s="49"/>
    </row>
    <row r="4590" spans="2:5" x14ac:dyDescent="0.25">
      <c r="B4590" s="51"/>
      <c r="C4590" s="51"/>
      <c r="D4590" s="49"/>
      <c r="E4590" s="49"/>
    </row>
    <row r="4591" spans="2:5" x14ac:dyDescent="0.25">
      <c r="B4591" s="51"/>
      <c r="C4591" s="51"/>
      <c r="D4591" s="49"/>
      <c r="E4591" s="49"/>
    </row>
    <row r="4592" spans="2:5" x14ac:dyDescent="0.25">
      <c r="B4592" s="51"/>
      <c r="C4592" s="51"/>
      <c r="D4592" s="49"/>
      <c r="E4592" s="49"/>
    </row>
    <row r="4593" spans="2:5" x14ac:dyDescent="0.25">
      <c r="B4593" s="51"/>
      <c r="C4593" s="51"/>
      <c r="D4593" s="49"/>
      <c r="E4593" s="49"/>
    </row>
    <row r="4594" spans="2:5" x14ac:dyDescent="0.25">
      <c r="B4594" s="51"/>
      <c r="C4594" s="51"/>
      <c r="D4594" s="49"/>
      <c r="E4594" s="49"/>
    </row>
    <row r="4595" spans="2:5" x14ac:dyDescent="0.25">
      <c r="B4595" s="51"/>
      <c r="C4595" s="51"/>
      <c r="D4595" s="49"/>
      <c r="E4595" s="49"/>
    </row>
    <row r="4596" spans="2:5" x14ac:dyDescent="0.25">
      <c r="B4596" s="51"/>
      <c r="C4596" s="51"/>
      <c r="D4596" s="49"/>
      <c r="E4596" s="49"/>
    </row>
    <row r="4597" spans="2:5" x14ac:dyDescent="0.25">
      <c r="B4597" s="51"/>
      <c r="C4597" s="51"/>
      <c r="D4597" s="49"/>
      <c r="E4597" s="49"/>
    </row>
    <row r="4598" spans="2:5" x14ac:dyDescent="0.25">
      <c r="B4598" s="51"/>
      <c r="C4598" s="51"/>
      <c r="D4598" s="49"/>
      <c r="E4598" s="49"/>
    </row>
    <row r="4599" spans="2:5" x14ac:dyDescent="0.25">
      <c r="B4599" s="51"/>
      <c r="C4599" s="51"/>
      <c r="D4599" s="49"/>
      <c r="E4599" s="49"/>
    </row>
    <row r="4600" spans="2:5" x14ac:dyDescent="0.25">
      <c r="B4600" s="51"/>
      <c r="C4600" s="51"/>
      <c r="D4600" s="49"/>
      <c r="E4600" s="49"/>
    </row>
    <row r="4601" spans="2:5" x14ac:dyDescent="0.25">
      <c r="B4601" s="51"/>
      <c r="C4601" s="51"/>
      <c r="D4601" s="49"/>
      <c r="E4601" s="49"/>
    </row>
    <row r="4602" spans="2:5" x14ac:dyDescent="0.25">
      <c r="B4602" s="51"/>
      <c r="C4602" s="51"/>
      <c r="D4602" s="49"/>
      <c r="E4602" s="49"/>
    </row>
    <row r="4603" spans="2:5" x14ac:dyDescent="0.25">
      <c r="B4603" s="51"/>
      <c r="C4603" s="51"/>
      <c r="D4603" s="49"/>
      <c r="E4603" s="49"/>
    </row>
    <row r="4604" spans="2:5" x14ac:dyDescent="0.25">
      <c r="B4604" s="51"/>
      <c r="C4604" s="51"/>
      <c r="D4604" s="49"/>
      <c r="E4604" s="49"/>
    </row>
    <row r="4605" spans="2:5" x14ac:dyDescent="0.25">
      <c r="B4605" s="51"/>
      <c r="C4605" s="51"/>
      <c r="D4605" s="49"/>
      <c r="E4605" s="49"/>
    </row>
    <row r="4606" spans="2:5" x14ac:dyDescent="0.25">
      <c r="B4606" s="51"/>
      <c r="C4606" s="51"/>
      <c r="D4606" s="49"/>
      <c r="E4606" s="49"/>
    </row>
    <row r="4607" spans="2:5" x14ac:dyDescent="0.25">
      <c r="B4607" s="51"/>
      <c r="C4607" s="51"/>
      <c r="D4607" s="49"/>
      <c r="E4607" s="49"/>
    </row>
    <row r="4608" spans="2:5" x14ac:dyDescent="0.25">
      <c r="B4608" s="51"/>
      <c r="C4608" s="51"/>
      <c r="D4608" s="49"/>
      <c r="E4608" s="49"/>
    </row>
    <row r="4609" spans="2:5" x14ac:dyDescent="0.25">
      <c r="B4609" s="51"/>
      <c r="C4609" s="51"/>
      <c r="D4609" s="49"/>
      <c r="E4609" s="49"/>
    </row>
    <row r="4610" spans="2:5" x14ac:dyDescent="0.25">
      <c r="B4610" s="51"/>
      <c r="C4610" s="51"/>
      <c r="D4610" s="49"/>
      <c r="E4610" s="49"/>
    </row>
    <row r="4611" spans="2:5" x14ac:dyDescent="0.25">
      <c r="B4611" s="51"/>
      <c r="C4611" s="51"/>
      <c r="D4611" s="49"/>
      <c r="E4611" s="49"/>
    </row>
    <row r="4612" spans="2:5" x14ac:dyDescent="0.25">
      <c r="B4612" s="51"/>
      <c r="C4612" s="51"/>
      <c r="D4612" s="49"/>
      <c r="E4612" s="49"/>
    </row>
    <row r="4613" spans="2:5" x14ac:dyDescent="0.25">
      <c r="B4613" s="51"/>
      <c r="C4613" s="51"/>
      <c r="D4613" s="49"/>
      <c r="E4613" s="49"/>
    </row>
    <row r="4614" spans="2:5" x14ac:dyDescent="0.25">
      <c r="B4614" s="51"/>
      <c r="C4614" s="51"/>
      <c r="D4614" s="49"/>
      <c r="E4614" s="49"/>
    </row>
    <row r="4615" spans="2:5" x14ac:dyDescent="0.25">
      <c r="B4615" s="51"/>
      <c r="C4615" s="51"/>
      <c r="D4615" s="49"/>
      <c r="E4615" s="49"/>
    </row>
    <row r="4616" spans="2:5" x14ac:dyDescent="0.25">
      <c r="B4616" s="51"/>
      <c r="C4616" s="51"/>
      <c r="D4616" s="49"/>
      <c r="E4616" s="49"/>
    </row>
    <row r="4617" spans="2:5" x14ac:dyDescent="0.25">
      <c r="B4617" s="51"/>
      <c r="C4617" s="51"/>
      <c r="D4617" s="49"/>
      <c r="E4617" s="49"/>
    </row>
    <row r="4618" spans="2:5" x14ac:dyDescent="0.25">
      <c r="B4618" s="51"/>
      <c r="C4618" s="51"/>
      <c r="D4618" s="49"/>
      <c r="E4618" s="49"/>
    </row>
    <row r="4619" spans="2:5" x14ac:dyDescent="0.25">
      <c r="B4619" s="51"/>
      <c r="C4619" s="51"/>
      <c r="D4619" s="49"/>
      <c r="E4619" s="49"/>
    </row>
    <row r="4620" spans="2:5" x14ac:dyDescent="0.25">
      <c r="B4620" s="51"/>
      <c r="C4620" s="51"/>
      <c r="D4620" s="49"/>
      <c r="E4620" s="49"/>
    </row>
    <row r="4621" spans="2:5" x14ac:dyDescent="0.25">
      <c r="B4621" s="51"/>
      <c r="C4621" s="51"/>
      <c r="D4621" s="49"/>
      <c r="E4621" s="49"/>
    </row>
    <row r="4622" spans="2:5" x14ac:dyDescent="0.25">
      <c r="B4622" s="51"/>
      <c r="C4622" s="51"/>
      <c r="D4622" s="49"/>
      <c r="E4622" s="49"/>
    </row>
    <row r="4623" spans="2:5" x14ac:dyDescent="0.25">
      <c r="B4623" s="51"/>
      <c r="C4623" s="51"/>
      <c r="D4623" s="49"/>
      <c r="E4623" s="49"/>
    </row>
    <row r="4624" spans="2:5" x14ac:dyDescent="0.25">
      <c r="B4624" s="51"/>
      <c r="C4624" s="51"/>
      <c r="D4624" s="49"/>
      <c r="E4624" s="49"/>
    </row>
    <row r="4625" spans="2:5" x14ac:dyDescent="0.25">
      <c r="B4625" s="51"/>
      <c r="C4625" s="51"/>
      <c r="D4625" s="49"/>
      <c r="E4625" s="49"/>
    </row>
    <row r="4626" spans="2:5" x14ac:dyDescent="0.25">
      <c r="B4626" s="51"/>
      <c r="C4626" s="51"/>
      <c r="D4626" s="49"/>
      <c r="E4626" s="49"/>
    </row>
    <row r="4627" spans="2:5" x14ac:dyDescent="0.25">
      <c r="B4627" s="51"/>
      <c r="C4627" s="51"/>
      <c r="D4627" s="49"/>
      <c r="E4627" s="49"/>
    </row>
    <row r="4628" spans="2:5" x14ac:dyDescent="0.25">
      <c r="B4628" s="51"/>
      <c r="C4628" s="51"/>
      <c r="D4628" s="49"/>
      <c r="E4628" s="49"/>
    </row>
    <row r="4629" spans="2:5" x14ac:dyDescent="0.25">
      <c r="B4629" s="51"/>
      <c r="C4629" s="51"/>
      <c r="D4629" s="49"/>
      <c r="E4629" s="49"/>
    </row>
    <row r="4630" spans="2:5" x14ac:dyDescent="0.25">
      <c r="B4630" s="51"/>
      <c r="C4630" s="51"/>
      <c r="D4630" s="49"/>
      <c r="E4630" s="49"/>
    </row>
    <row r="4631" spans="2:5" x14ac:dyDescent="0.25">
      <c r="B4631" s="51"/>
      <c r="C4631" s="51"/>
      <c r="D4631" s="49"/>
      <c r="E4631" s="49"/>
    </row>
    <row r="4632" spans="2:5" x14ac:dyDescent="0.25">
      <c r="B4632" s="51"/>
      <c r="C4632" s="51"/>
      <c r="D4632" s="49"/>
      <c r="E4632" s="49"/>
    </row>
    <row r="4633" spans="2:5" x14ac:dyDescent="0.25">
      <c r="B4633" s="51"/>
      <c r="C4633" s="51"/>
      <c r="D4633" s="49"/>
      <c r="E4633" s="49"/>
    </row>
    <row r="4634" spans="2:5" x14ac:dyDescent="0.25">
      <c r="B4634" s="51"/>
      <c r="C4634" s="51"/>
      <c r="D4634" s="49"/>
      <c r="E4634" s="49"/>
    </row>
    <row r="4635" spans="2:5" x14ac:dyDescent="0.25">
      <c r="B4635" s="51"/>
      <c r="C4635" s="51"/>
      <c r="D4635" s="49"/>
      <c r="E4635" s="49"/>
    </row>
    <row r="4636" spans="2:5" x14ac:dyDescent="0.25">
      <c r="B4636" s="51"/>
      <c r="C4636" s="51"/>
      <c r="D4636" s="49"/>
      <c r="E4636" s="49"/>
    </row>
    <row r="4637" spans="2:5" x14ac:dyDescent="0.25">
      <c r="B4637" s="51"/>
      <c r="C4637" s="51"/>
      <c r="D4637" s="49"/>
      <c r="E4637" s="49"/>
    </row>
    <row r="4638" spans="2:5" x14ac:dyDescent="0.25">
      <c r="B4638" s="51"/>
      <c r="C4638" s="51"/>
      <c r="D4638" s="49"/>
      <c r="E4638" s="49"/>
    </row>
    <row r="4639" spans="2:5" x14ac:dyDescent="0.25">
      <c r="B4639" s="51"/>
      <c r="C4639" s="51"/>
      <c r="D4639" s="49"/>
      <c r="E4639" s="49"/>
    </row>
    <row r="4640" spans="2:5" x14ac:dyDescent="0.25">
      <c r="B4640" s="51"/>
      <c r="C4640" s="51"/>
      <c r="D4640" s="49"/>
      <c r="E4640" s="49"/>
    </row>
    <row r="4641" spans="2:5" x14ac:dyDescent="0.25">
      <c r="B4641" s="51"/>
      <c r="C4641" s="51"/>
      <c r="D4641" s="49"/>
      <c r="E4641" s="49"/>
    </row>
    <row r="4642" spans="2:5" x14ac:dyDescent="0.25">
      <c r="B4642" s="51"/>
      <c r="C4642" s="51"/>
      <c r="D4642" s="49"/>
      <c r="E4642" s="49"/>
    </row>
    <row r="4643" spans="2:5" x14ac:dyDescent="0.25">
      <c r="B4643" s="51"/>
      <c r="C4643" s="51"/>
      <c r="D4643" s="49"/>
      <c r="E4643" s="49"/>
    </row>
    <row r="4644" spans="2:5" x14ac:dyDescent="0.25">
      <c r="B4644" s="51"/>
      <c r="C4644" s="51"/>
      <c r="D4644" s="49"/>
      <c r="E4644" s="49"/>
    </row>
    <row r="4645" spans="2:5" x14ac:dyDescent="0.25">
      <c r="B4645" s="51"/>
      <c r="C4645" s="51"/>
      <c r="D4645" s="49"/>
      <c r="E4645" s="49"/>
    </row>
    <row r="4646" spans="2:5" x14ac:dyDescent="0.25">
      <c r="B4646" s="51"/>
      <c r="C4646" s="51"/>
      <c r="D4646" s="49"/>
      <c r="E4646" s="49"/>
    </row>
    <row r="4647" spans="2:5" x14ac:dyDescent="0.25">
      <c r="B4647" s="51"/>
      <c r="C4647" s="51"/>
      <c r="D4647" s="49"/>
      <c r="E4647" s="49"/>
    </row>
    <row r="4648" spans="2:5" x14ac:dyDescent="0.25">
      <c r="B4648" s="51"/>
      <c r="C4648" s="51"/>
      <c r="D4648" s="49"/>
      <c r="E4648" s="49"/>
    </row>
    <row r="4649" spans="2:5" x14ac:dyDescent="0.25">
      <c r="B4649" s="51"/>
      <c r="C4649" s="51"/>
      <c r="D4649" s="49"/>
      <c r="E4649" s="49"/>
    </row>
    <row r="4650" spans="2:5" x14ac:dyDescent="0.25">
      <c r="B4650" s="51"/>
      <c r="C4650" s="51"/>
      <c r="D4650" s="49"/>
      <c r="E4650" s="49"/>
    </row>
    <row r="4651" spans="2:5" x14ac:dyDescent="0.25">
      <c r="B4651" s="51"/>
      <c r="C4651" s="51"/>
      <c r="D4651" s="49"/>
      <c r="E4651" s="49"/>
    </row>
    <row r="4652" spans="2:5" x14ac:dyDescent="0.25">
      <c r="B4652" s="51"/>
      <c r="C4652" s="51"/>
      <c r="D4652" s="49"/>
      <c r="E4652" s="49"/>
    </row>
    <row r="4653" spans="2:5" x14ac:dyDescent="0.25">
      <c r="B4653" s="51"/>
      <c r="C4653" s="51"/>
      <c r="D4653" s="49"/>
      <c r="E4653" s="49"/>
    </row>
    <row r="4654" spans="2:5" x14ac:dyDescent="0.25">
      <c r="B4654" s="51"/>
      <c r="C4654" s="51"/>
      <c r="D4654" s="49"/>
      <c r="E4654" s="49"/>
    </row>
    <row r="4655" spans="2:5" x14ac:dyDescent="0.25">
      <c r="B4655" s="51"/>
      <c r="C4655" s="51"/>
      <c r="D4655" s="49"/>
      <c r="E4655" s="49"/>
    </row>
    <row r="4656" spans="2:5" x14ac:dyDescent="0.25">
      <c r="B4656" s="51"/>
      <c r="C4656" s="51"/>
      <c r="D4656" s="49"/>
      <c r="E4656" s="49"/>
    </row>
    <row r="4657" spans="2:5" x14ac:dyDescent="0.25">
      <c r="B4657" s="51"/>
      <c r="C4657" s="51"/>
      <c r="D4657" s="49"/>
      <c r="E4657" s="49"/>
    </row>
    <row r="4658" spans="2:5" x14ac:dyDescent="0.25">
      <c r="B4658" s="51"/>
      <c r="C4658" s="51"/>
      <c r="D4658" s="49"/>
      <c r="E4658" s="49"/>
    </row>
    <row r="4659" spans="2:5" x14ac:dyDescent="0.25">
      <c r="B4659" s="51"/>
      <c r="C4659" s="51"/>
      <c r="D4659" s="49"/>
      <c r="E4659" s="49"/>
    </row>
    <row r="4660" spans="2:5" x14ac:dyDescent="0.25">
      <c r="B4660" s="51"/>
      <c r="C4660" s="51"/>
      <c r="D4660" s="49"/>
      <c r="E4660" s="49"/>
    </row>
    <row r="4661" spans="2:5" x14ac:dyDescent="0.25">
      <c r="B4661" s="51"/>
      <c r="C4661" s="51"/>
      <c r="D4661" s="49"/>
      <c r="E4661" s="49"/>
    </row>
    <row r="4662" spans="2:5" x14ac:dyDescent="0.25">
      <c r="B4662" s="51"/>
      <c r="C4662" s="51"/>
      <c r="D4662" s="49"/>
      <c r="E4662" s="49"/>
    </row>
    <row r="4663" spans="2:5" x14ac:dyDescent="0.25">
      <c r="B4663" s="51"/>
      <c r="C4663" s="51"/>
      <c r="D4663" s="49"/>
      <c r="E4663" s="49"/>
    </row>
    <row r="4664" spans="2:5" x14ac:dyDescent="0.25">
      <c r="B4664" s="51"/>
      <c r="C4664" s="51"/>
      <c r="D4664" s="49"/>
      <c r="E4664" s="49"/>
    </row>
    <row r="4665" spans="2:5" x14ac:dyDescent="0.25">
      <c r="B4665" s="51"/>
      <c r="C4665" s="51"/>
      <c r="D4665" s="49"/>
      <c r="E4665" s="49"/>
    </row>
    <row r="4666" spans="2:5" x14ac:dyDescent="0.25">
      <c r="B4666" s="51"/>
      <c r="C4666" s="51"/>
      <c r="D4666" s="49"/>
      <c r="E4666" s="49"/>
    </row>
    <row r="4667" spans="2:5" x14ac:dyDescent="0.25">
      <c r="B4667" s="51"/>
      <c r="C4667" s="51"/>
      <c r="D4667" s="49"/>
      <c r="E4667" s="49"/>
    </row>
    <row r="4668" spans="2:5" x14ac:dyDescent="0.25">
      <c r="B4668" s="51"/>
      <c r="C4668" s="51"/>
      <c r="D4668" s="49"/>
      <c r="E4668" s="49"/>
    </row>
    <row r="4669" spans="2:5" x14ac:dyDescent="0.25">
      <c r="B4669" s="51"/>
      <c r="C4669" s="51"/>
      <c r="D4669" s="49"/>
      <c r="E4669" s="49"/>
    </row>
    <row r="4670" spans="2:5" x14ac:dyDescent="0.25">
      <c r="B4670" s="51"/>
      <c r="C4670" s="51"/>
      <c r="D4670" s="49"/>
      <c r="E4670" s="49"/>
    </row>
    <row r="4671" spans="2:5" x14ac:dyDescent="0.25">
      <c r="B4671" s="51"/>
      <c r="C4671" s="51"/>
      <c r="D4671" s="49"/>
      <c r="E4671" s="49"/>
    </row>
    <row r="4672" spans="2:5" x14ac:dyDescent="0.25">
      <c r="B4672" s="51"/>
      <c r="C4672" s="51"/>
      <c r="D4672" s="49"/>
      <c r="E4672" s="49"/>
    </row>
    <row r="4673" spans="2:5" x14ac:dyDescent="0.25">
      <c r="B4673" s="51"/>
      <c r="C4673" s="51"/>
      <c r="D4673" s="49"/>
      <c r="E4673" s="49"/>
    </row>
    <row r="4674" spans="2:5" x14ac:dyDescent="0.25">
      <c r="B4674" s="51"/>
      <c r="C4674" s="51"/>
      <c r="D4674" s="49"/>
      <c r="E4674" s="49"/>
    </row>
    <row r="4675" spans="2:5" x14ac:dyDescent="0.25">
      <c r="B4675" s="51"/>
      <c r="C4675" s="51"/>
      <c r="D4675" s="49"/>
      <c r="E4675" s="49"/>
    </row>
    <row r="4676" spans="2:5" x14ac:dyDescent="0.25">
      <c r="B4676" s="51"/>
      <c r="C4676" s="51"/>
      <c r="D4676" s="49"/>
      <c r="E4676" s="49"/>
    </row>
    <row r="4677" spans="2:5" x14ac:dyDescent="0.25">
      <c r="B4677" s="51"/>
      <c r="C4677" s="51"/>
      <c r="D4677" s="49"/>
      <c r="E4677" s="49"/>
    </row>
    <row r="4678" spans="2:5" x14ac:dyDescent="0.25">
      <c r="B4678" s="51"/>
      <c r="C4678" s="51"/>
      <c r="D4678" s="49"/>
      <c r="E4678" s="49"/>
    </row>
    <row r="4679" spans="2:5" x14ac:dyDescent="0.25">
      <c r="B4679" s="51"/>
      <c r="C4679" s="51"/>
      <c r="D4679" s="49"/>
      <c r="E4679" s="49"/>
    </row>
    <row r="4680" spans="2:5" x14ac:dyDescent="0.25">
      <c r="B4680" s="51"/>
      <c r="C4680" s="51"/>
      <c r="D4680" s="49"/>
      <c r="E4680" s="49"/>
    </row>
    <row r="4681" spans="2:5" x14ac:dyDescent="0.25">
      <c r="B4681" s="51"/>
      <c r="C4681" s="51"/>
      <c r="D4681" s="49"/>
      <c r="E4681" s="49"/>
    </row>
    <row r="4682" spans="2:5" x14ac:dyDescent="0.25">
      <c r="B4682" s="51"/>
      <c r="C4682" s="51"/>
      <c r="D4682" s="49"/>
      <c r="E4682" s="49"/>
    </row>
    <row r="4683" spans="2:5" x14ac:dyDescent="0.25">
      <c r="B4683" s="51"/>
      <c r="C4683" s="51"/>
      <c r="D4683" s="49"/>
      <c r="E4683" s="49"/>
    </row>
    <row r="4684" spans="2:5" x14ac:dyDescent="0.25">
      <c r="B4684" s="51"/>
      <c r="C4684" s="51"/>
      <c r="D4684" s="49"/>
      <c r="E4684" s="49"/>
    </row>
    <row r="4685" spans="2:5" x14ac:dyDescent="0.25">
      <c r="B4685" s="51"/>
      <c r="C4685" s="51"/>
      <c r="D4685" s="49"/>
      <c r="E4685" s="49"/>
    </row>
    <row r="4686" spans="2:5" x14ac:dyDescent="0.25">
      <c r="B4686" s="51"/>
      <c r="C4686" s="51"/>
      <c r="D4686" s="49"/>
      <c r="E4686" s="49"/>
    </row>
    <row r="4687" spans="2:5" x14ac:dyDescent="0.25">
      <c r="B4687" s="51"/>
      <c r="C4687" s="51"/>
      <c r="D4687" s="49"/>
      <c r="E4687" s="49"/>
    </row>
    <row r="4688" spans="2:5" x14ac:dyDescent="0.25">
      <c r="B4688" s="51"/>
      <c r="C4688" s="51"/>
      <c r="D4688" s="49"/>
      <c r="E4688" s="49"/>
    </row>
    <row r="4689" spans="2:5" x14ac:dyDescent="0.25">
      <c r="B4689" s="51"/>
      <c r="C4689" s="51"/>
      <c r="D4689" s="49"/>
      <c r="E4689" s="49"/>
    </row>
    <row r="4690" spans="2:5" x14ac:dyDescent="0.25">
      <c r="B4690" s="51"/>
      <c r="C4690" s="51"/>
      <c r="D4690" s="49"/>
      <c r="E4690" s="49"/>
    </row>
    <row r="4691" spans="2:5" x14ac:dyDescent="0.25">
      <c r="B4691" s="51"/>
      <c r="C4691" s="51"/>
      <c r="D4691" s="49"/>
      <c r="E4691" s="49"/>
    </row>
    <row r="4692" spans="2:5" x14ac:dyDescent="0.25">
      <c r="B4692" s="51"/>
      <c r="C4692" s="51"/>
      <c r="D4692" s="49"/>
      <c r="E4692" s="49"/>
    </row>
    <row r="4693" spans="2:5" x14ac:dyDescent="0.25">
      <c r="B4693" s="51"/>
      <c r="C4693" s="51"/>
      <c r="D4693" s="49"/>
      <c r="E4693" s="49"/>
    </row>
    <row r="4694" spans="2:5" x14ac:dyDescent="0.25">
      <c r="B4694" s="51"/>
      <c r="C4694" s="51"/>
      <c r="D4694" s="49"/>
      <c r="E4694" s="49"/>
    </row>
    <row r="4695" spans="2:5" x14ac:dyDescent="0.25">
      <c r="B4695" s="51"/>
      <c r="C4695" s="51"/>
      <c r="D4695" s="49"/>
      <c r="E4695" s="49"/>
    </row>
    <row r="4696" spans="2:5" x14ac:dyDescent="0.25">
      <c r="B4696" s="51"/>
      <c r="C4696" s="51"/>
      <c r="D4696" s="49"/>
      <c r="E4696" s="49"/>
    </row>
    <row r="4697" spans="2:5" x14ac:dyDescent="0.25">
      <c r="B4697" s="51"/>
      <c r="C4697" s="51"/>
      <c r="D4697" s="49"/>
      <c r="E4697" s="49"/>
    </row>
    <row r="4698" spans="2:5" x14ac:dyDescent="0.25">
      <c r="B4698" s="51"/>
      <c r="C4698" s="51"/>
      <c r="D4698" s="49"/>
      <c r="E4698" s="49"/>
    </row>
    <row r="4699" spans="2:5" x14ac:dyDescent="0.25">
      <c r="B4699" s="51"/>
      <c r="C4699" s="51"/>
      <c r="D4699" s="49"/>
      <c r="E4699" s="49"/>
    </row>
    <row r="4700" spans="2:5" x14ac:dyDescent="0.25">
      <c r="B4700" s="51"/>
      <c r="C4700" s="51"/>
      <c r="D4700" s="49"/>
      <c r="E4700" s="49"/>
    </row>
    <row r="4701" spans="2:5" x14ac:dyDescent="0.25">
      <c r="B4701" s="51"/>
      <c r="C4701" s="51"/>
      <c r="D4701" s="49"/>
      <c r="E4701" s="49"/>
    </row>
    <row r="4702" spans="2:5" x14ac:dyDescent="0.25">
      <c r="B4702" s="51"/>
      <c r="C4702" s="51"/>
      <c r="D4702" s="49"/>
      <c r="E4702" s="49"/>
    </row>
    <row r="4703" spans="2:5" x14ac:dyDescent="0.25">
      <c r="B4703" s="51"/>
      <c r="C4703" s="51"/>
      <c r="D4703" s="49"/>
      <c r="E4703" s="49"/>
    </row>
    <row r="4704" spans="2:5" x14ac:dyDescent="0.25">
      <c r="B4704" s="51"/>
      <c r="C4704" s="51"/>
      <c r="D4704" s="49"/>
      <c r="E4704" s="49"/>
    </row>
    <row r="4705" spans="2:5" x14ac:dyDescent="0.25">
      <c r="B4705" s="51"/>
      <c r="C4705" s="51"/>
      <c r="D4705" s="49"/>
      <c r="E4705" s="49"/>
    </row>
    <row r="4706" spans="2:5" x14ac:dyDescent="0.25">
      <c r="B4706" s="51"/>
      <c r="C4706" s="51"/>
      <c r="D4706" s="49"/>
      <c r="E4706" s="49"/>
    </row>
    <row r="4707" spans="2:5" x14ac:dyDescent="0.25">
      <c r="B4707" s="51"/>
      <c r="C4707" s="51"/>
      <c r="D4707" s="49"/>
      <c r="E4707" s="49"/>
    </row>
    <row r="4708" spans="2:5" x14ac:dyDescent="0.25">
      <c r="B4708" s="51"/>
      <c r="C4708" s="51"/>
      <c r="D4708" s="49"/>
      <c r="E4708" s="49"/>
    </row>
    <row r="4709" spans="2:5" x14ac:dyDescent="0.25">
      <c r="B4709" s="51"/>
      <c r="C4709" s="51"/>
      <c r="D4709" s="49"/>
      <c r="E4709" s="49"/>
    </row>
    <row r="4710" spans="2:5" x14ac:dyDescent="0.25">
      <c r="B4710" s="51"/>
      <c r="C4710" s="51"/>
      <c r="D4710" s="49"/>
      <c r="E4710" s="49"/>
    </row>
    <row r="4711" spans="2:5" x14ac:dyDescent="0.25">
      <c r="B4711" s="51"/>
      <c r="C4711" s="51"/>
      <c r="D4711" s="49"/>
      <c r="E4711" s="49"/>
    </row>
    <row r="4712" spans="2:5" x14ac:dyDescent="0.25">
      <c r="B4712" s="51"/>
      <c r="C4712" s="51"/>
      <c r="D4712" s="49"/>
      <c r="E4712" s="49"/>
    </row>
    <row r="4713" spans="2:5" x14ac:dyDescent="0.25">
      <c r="B4713" s="51"/>
      <c r="C4713" s="51"/>
      <c r="D4713" s="49"/>
      <c r="E4713" s="49"/>
    </row>
    <row r="4714" spans="2:5" x14ac:dyDescent="0.25">
      <c r="B4714" s="51"/>
      <c r="C4714" s="51"/>
      <c r="D4714" s="49"/>
      <c r="E4714" s="49"/>
    </row>
    <row r="4715" spans="2:5" x14ac:dyDescent="0.25">
      <c r="B4715" s="51"/>
      <c r="C4715" s="51"/>
      <c r="D4715" s="49"/>
      <c r="E4715" s="49"/>
    </row>
    <row r="4716" spans="2:5" x14ac:dyDescent="0.25">
      <c r="B4716" s="51"/>
      <c r="C4716" s="51"/>
      <c r="D4716" s="49"/>
      <c r="E4716" s="49"/>
    </row>
    <row r="4717" spans="2:5" x14ac:dyDescent="0.25">
      <c r="B4717" s="51"/>
      <c r="C4717" s="51"/>
      <c r="D4717" s="49"/>
      <c r="E4717" s="49"/>
    </row>
    <row r="4718" spans="2:5" x14ac:dyDescent="0.25">
      <c r="B4718" s="51"/>
      <c r="C4718" s="51"/>
      <c r="D4718" s="49"/>
      <c r="E4718" s="49"/>
    </row>
    <row r="4719" spans="2:5" x14ac:dyDescent="0.25">
      <c r="B4719" s="51"/>
      <c r="C4719" s="51"/>
      <c r="D4719" s="49"/>
      <c r="E4719" s="49"/>
    </row>
    <row r="4720" spans="2:5" x14ac:dyDescent="0.25">
      <c r="B4720" s="51"/>
      <c r="C4720" s="51"/>
      <c r="D4720" s="49"/>
      <c r="E4720" s="49"/>
    </row>
    <row r="4721" spans="2:5" x14ac:dyDescent="0.25">
      <c r="B4721" s="51"/>
      <c r="C4721" s="51"/>
      <c r="D4721" s="49"/>
      <c r="E4721" s="49"/>
    </row>
    <row r="4722" spans="2:5" x14ac:dyDescent="0.25">
      <c r="B4722" s="51"/>
      <c r="C4722" s="51"/>
      <c r="D4722" s="49"/>
      <c r="E4722" s="49"/>
    </row>
    <row r="4723" spans="2:5" x14ac:dyDescent="0.25">
      <c r="B4723" s="51"/>
      <c r="C4723" s="51"/>
      <c r="D4723" s="49"/>
      <c r="E4723" s="49"/>
    </row>
    <row r="4724" spans="2:5" x14ac:dyDescent="0.25">
      <c r="B4724" s="51"/>
      <c r="C4724" s="51"/>
      <c r="D4724" s="49"/>
      <c r="E4724" s="49"/>
    </row>
    <row r="4725" spans="2:5" x14ac:dyDescent="0.25">
      <c r="B4725" s="51"/>
      <c r="C4725" s="51"/>
      <c r="D4725" s="49"/>
      <c r="E4725" s="49"/>
    </row>
    <row r="4726" spans="2:5" x14ac:dyDescent="0.25">
      <c r="B4726" s="51"/>
      <c r="C4726" s="51"/>
      <c r="D4726" s="49"/>
      <c r="E4726" s="49"/>
    </row>
    <row r="4727" spans="2:5" x14ac:dyDescent="0.25">
      <c r="B4727" s="51"/>
      <c r="C4727" s="51"/>
      <c r="D4727" s="49"/>
      <c r="E4727" s="49"/>
    </row>
    <row r="4728" spans="2:5" x14ac:dyDescent="0.25">
      <c r="B4728" s="51"/>
      <c r="C4728" s="51"/>
      <c r="D4728" s="49"/>
      <c r="E4728" s="49"/>
    </row>
    <row r="4729" spans="2:5" x14ac:dyDescent="0.25">
      <c r="B4729" s="51"/>
      <c r="C4729" s="51"/>
      <c r="D4729" s="49"/>
      <c r="E4729" s="49"/>
    </row>
    <row r="4730" spans="2:5" x14ac:dyDescent="0.25">
      <c r="B4730" s="51"/>
      <c r="C4730" s="51"/>
      <c r="D4730" s="49"/>
      <c r="E4730" s="49"/>
    </row>
    <row r="4731" spans="2:5" x14ac:dyDescent="0.25">
      <c r="B4731" s="51"/>
      <c r="C4731" s="51"/>
      <c r="D4731" s="49"/>
      <c r="E4731" s="49"/>
    </row>
    <row r="4732" spans="2:5" x14ac:dyDescent="0.25">
      <c r="B4732" s="51"/>
      <c r="C4732" s="51"/>
      <c r="D4732" s="49"/>
      <c r="E4732" s="49"/>
    </row>
    <row r="4733" spans="2:5" x14ac:dyDescent="0.25">
      <c r="B4733" s="51"/>
      <c r="C4733" s="51"/>
      <c r="D4733" s="49"/>
      <c r="E4733" s="49"/>
    </row>
    <row r="4734" spans="2:5" x14ac:dyDescent="0.25">
      <c r="B4734" s="51"/>
      <c r="C4734" s="51"/>
      <c r="D4734" s="49"/>
      <c r="E4734" s="49"/>
    </row>
    <row r="4735" spans="2:5" x14ac:dyDescent="0.25">
      <c r="B4735" s="51"/>
      <c r="C4735" s="51"/>
      <c r="D4735" s="49"/>
      <c r="E4735" s="49"/>
    </row>
    <row r="4736" spans="2:5" x14ac:dyDescent="0.25">
      <c r="B4736" s="51"/>
      <c r="C4736" s="51"/>
      <c r="D4736" s="49"/>
      <c r="E4736" s="49"/>
    </row>
    <row r="4737" spans="2:5" x14ac:dyDescent="0.25">
      <c r="B4737" s="51"/>
      <c r="C4737" s="51"/>
      <c r="D4737" s="49"/>
      <c r="E4737" s="49"/>
    </row>
    <row r="4738" spans="2:5" x14ac:dyDescent="0.25">
      <c r="B4738" s="51"/>
      <c r="C4738" s="51"/>
      <c r="D4738" s="49"/>
      <c r="E4738" s="49"/>
    </row>
    <row r="4739" spans="2:5" x14ac:dyDescent="0.25">
      <c r="B4739" s="51"/>
      <c r="C4739" s="51"/>
      <c r="D4739" s="49"/>
      <c r="E4739" s="49"/>
    </row>
    <row r="4740" spans="2:5" x14ac:dyDescent="0.25">
      <c r="B4740" s="51"/>
      <c r="C4740" s="51"/>
      <c r="D4740" s="49"/>
      <c r="E4740" s="49"/>
    </row>
    <row r="4741" spans="2:5" x14ac:dyDescent="0.25">
      <c r="B4741" s="51"/>
      <c r="C4741" s="51"/>
      <c r="D4741" s="49"/>
      <c r="E4741" s="49"/>
    </row>
    <row r="4742" spans="2:5" x14ac:dyDescent="0.25">
      <c r="B4742" s="51"/>
      <c r="C4742" s="51"/>
      <c r="D4742" s="49"/>
      <c r="E4742" s="49"/>
    </row>
    <row r="4743" spans="2:5" x14ac:dyDescent="0.25">
      <c r="B4743" s="51"/>
      <c r="C4743" s="51"/>
      <c r="D4743" s="49"/>
      <c r="E4743" s="49"/>
    </row>
    <row r="4744" spans="2:5" x14ac:dyDescent="0.25">
      <c r="B4744" s="51"/>
      <c r="C4744" s="51"/>
      <c r="D4744" s="49"/>
      <c r="E4744" s="49"/>
    </row>
    <row r="4745" spans="2:5" x14ac:dyDescent="0.25">
      <c r="B4745" s="51"/>
      <c r="C4745" s="51"/>
      <c r="D4745" s="49"/>
      <c r="E4745" s="49"/>
    </row>
    <row r="4746" spans="2:5" x14ac:dyDescent="0.25">
      <c r="B4746" s="51"/>
      <c r="C4746" s="51"/>
      <c r="D4746" s="49"/>
      <c r="E4746" s="49"/>
    </row>
    <row r="4747" spans="2:5" x14ac:dyDescent="0.25">
      <c r="B4747" s="51"/>
      <c r="C4747" s="51"/>
      <c r="D4747" s="49"/>
      <c r="E4747" s="49"/>
    </row>
    <row r="4748" spans="2:5" x14ac:dyDescent="0.25">
      <c r="B4748" s="51"/>
      <c r="C4748" s="51"/>
      <c r="D4748" s="49"/>
      <c r="E4748" s="49"/>
    </row>
    <row r="4749" spans="2:5" x14ac:dyDescent="0.25">
      <c r="B4749" s="51"/>
      <c r="C4749" s="51"/>
      <c r="D4749" s="49"/>
      <c r="E4749" s="49"/>
    </row>
    <row r="4750" spans="2:5" x14ac:dyDescent="0.25">
      <c r="B4750" s="51"/>
      <c r="C4750" s="51"/>
      <c r="D4750" s="49"/>
      <c r="E4750" s="49"/>
    </row>
    <row r="4751" spans="2:5" x14ac:dyDescent="0.25">
      <c r="B4751" s="51"/>
      <c r="C4751" s="51"/>
      <c r="D4751" s="49"/>
      <c r="E4751" s="49"/>
    </row>
    <row r="4752" spans="2:5" x14ac:dyDescent="0.25">
      <c r="B4752" s="51"/>
      <c r="C4752" s="51"/>
      <c r="D4752" s="49"/>
      <c r="E4752" s="49"/>
    </row>
    <row r="4753" spans="2:5" x14ac:dyDescent="0.25">
      <c r="B4753" s="51"/>
      <c r="C4753" s="51"/>
      <c r="D4753" s="49"/>
      <c r="E4753" s="49"/>
    </row>
    <row r="4754" spans="2:5" x14ac:dyDescent="0.25">
      <c r="B4754" s="51"/>
      <c r="C4754" s="51"/>
      <c r="D4754" s="49"/>
      <c r="E4754" s="49"/>
    </row>
    <row r="4755" spans="2:5" x14ac:dyDescent="0.25">
      <c r="B4755" s="51"/>
      <c r="C4755" s="51"/>
      <c r="D4755" s="49"/>
      <c r="E4755" s="49"/>
    </row>
    <row r="4756" spans="2:5" x14ac:dyDescent="0.25">
      <c r="B4756" s="51"/>
      <c r="C4756" s="51"/>
      <c r="D4756" s="49"/>
      <c r="E4756" s="49"/>
    </row>
    <row r="4757" spans="2:5" x14ac:dyDescent="0.25">
      <c r="B4757" s="51"/>
      <c r="C4757" s="51"/>
      <c r="D4757" s="49"/>
      <c r="E4757" s="49"/>
    </row>
    <row r="4758" spans="2:5" x14ac:dyDescent="0.25">
      <c r="B4758" s="51"/>
      <c r="C4758" s="51"/>
      <c r="D4758" s="49"/>
      <c r="E4758" s="49"/>
    </row>
    <row r="4759" spans="2:5" x14ac:dyDescent="0.25">
      <c r="B4759" s="51"/>
      <c r="C4759" s="51"/>
      <c r="D4759" s="49"/>
      <c r="E4759" s="49"/>
    </row>
    <row r="4760" spans="2:5" x14ac:dyDescent="0.25">
      <c r="B4760" s="51"/>
      <c r="C4760" s="51"/>
      <c r="D4760" s="49"/>
      <c r="E4760" s="49"/>
    </row>
    <row r="4761" spans="2:5" x14ac:dyDescent="0.25">
      <c r="B4761" s="51"/>
      <c r="C4761" s="51"/>
      <c r="D4761" s="49"/>
      <c r="E4761" s="49"/>
    </row>
    <row r="4762" spans="2:5" x14ac:dyDescent="0.25">
      <c r="B4762" s="51"/>
      <c r="C4762" s="51"/>
      <c r="D4762" s="49"/>
      <c r="E4762" s="49"/>
    </row>
    <row r="4763" spans="2:5" x14ac:dyDescent="0.25">
      <c r="B4763" s="51"/>
      <c r="C4763" s="51"/>
      <c r="D4763" s="49"/>
      <c r="E4763" s="49"/>
    </row>
    <row r="4764" spans="2:5" x14ac:dyDescent="0.25">
      <c r="B4764" s="51"/>
      <c r="C4764" s="51"/>
      <c r="D4764" s="49"/>
      <c r="E4764" s="49"/>
    </row>
    <row r="4765" spans="2:5" x14ac:dyDescent="0.25">
      <c r="B4765" s="51"/>
      <c r="C4765" s="51"/>
      <c r="D4765" s="49"/>
      <c r="E4765" s="49"/>
    </row>
    <row r="4766" spans="2:5" x14ac:dyDescent="0.25">
      <c r="B4766" s="51"/>
      <c r="C4766" s="51"/>
      <c r="D4766" s="49"/>
      <c r="E4766" s="49"/>
    </row>
    <row r="4767" spans="2:5" x14ac:dyDescent="0.25">
      <c r="B4767" s="51"/>
      <c r="C4767" s="51"/>
      <c r="D4767" s="49"/>
      <c r="E4767" s="49"/>
    </row>
    <row r="4768" spans="2:5" x14ac:dyDescent="0.25">
      <c r="B4768" s="51"/>
      <c r="C4768" s="51"/>
      <c r="D4768" s="49"/>
      <c r="E4768" s="49"/>
    </row>
    <row r="4769" spans="2:5" x14ac:dyDescent="0.25">
      <c r="B4769" s="51"/>
      <c r="C4769" s="51"/>
      <c r="D4769" s="49"/>
      <c r="E4769" s="49"/>
    </row>
    <row r="4770" spans="2:5" x14ac:dyDescent="0.25">
      <c r="B4770" s="51"/>
      <c r="C4770" s="51"/>
      <c r="D4770" s="49"/>
      <c r="E4770" s="49"/>
    </row>
    <row r="4771" spans="2:5" x14ac:dyDescent="0.25">
      <c r="B4771" s="51"/>
      <c r="C4771" s="51"/>
      <c r="D4771" s="49"/>
      <c r="E4771" s="49"/>
    </row>
    <row r="4772" spans="2:5" x14ac:dyDescent="0.25">
      <c r="B4772" s="51"/>
      <c r="C4772" s="51"/>
      <c r="D4772" s="49"/>
      <c r="E4772" s="49"/>
    </row>
    <row r="4773" spans="2:5" x14ac:dyDescent="0.25">
      <c r="B4773" s="51"/>
      <c r="C4773" s="51"/>
      <c r="D4773" s="49"/>
      <c r="E4773" s="49"/>
    </row>
    <row r="4774" spans="2:5" x14ac:dyDescent="0.25">
      <c r="B4774" s="51"/>
      <c r="C4774" s="51"/>
      <c r="D4774" s="49"/>
      <c r="E4774" s="49"/>
    </row>
    <row r="4775" spans="2:5" x14ac:dyDescent="0.25">
      <c r="B4775" s="51"/>
      <c r="C4775" s="51"/>
      <c r="D4775" s="49"/>
      <c r="E4775" s="49"/>
    </row>
    <row r="4776" spans="2:5" x14ac:dyDescent="0.25">
      <c r="B4776" s="51"/>
      <c r="C4776" s="51"/>
      <c r="D4776" s="49"/>
      <c r="E4776" s="49"/>
    </row>
    <row r="4777" spans="2:5" x14ac:dyDescent="0.25">
      <c r="B4777" s="51"/>
      <c r="C4777" s="51"/>
      <c r="D4777" s="49"/>
      <c r="E4777" s="49"/>
    </row>
    <row r="4778" spans="2:5" x14ac:dyDescent="0.25">
      <c r="B4778" s="51"/>
      <c r="C4778" s="51"/>
      <c r="D4778" s="49"/>
      <c r="E4778" s="49"/>
    </row>
    <row r="4779" spans="2:5" x14ac:dyDescent="0.25">
      <c r="B4779" s="51"/>
      <c r="C4779" s="51"/>
      <c r="D4779" s="49"/>
      <c r="E4779" s="49"/>
    </row>
    <row r="4780" spans="2:5" x14ac:dyDescent="0.25">
      <c r="B4780" s="51"/>
      <c r="C4780" s="51"/>
      <c r="D4780" s="49"/>
      <c r="E4780" s="49"/>
    </row>
    <row r="4781" spans="2:5" x14ac:dyDescent="0.25">
      <c r="B4781" s="51"/>
      <c r="C4781" s="51"/>
      <c r="D4781" s="49"/>
      <c r="E4781" s="49"/>
    </row>
    <row r="4782" spans="2:5" x14ac:dyDescent="0.25">
      <c r="B4782" s="51"/>
      <c r="C4782" s="51"/>
      <c r="D4782" s="49"/>
      <c r="E4782" s="49"/>
    </row>
    <row r="4783" spans="2:5" x14ac:dyDescent="0.25">
      <c r="B4783" s="51"/>
      <c r="C4783" s="51"/>
      <c r="D4783" s="49"/>
      <c r="E4783" s="49"/>
    </row>
    <row r="4784" spans="2:5" x14ac:dyDescent="0.25">
      <c r="B4784" s="51"/>
      <c r="C4784" s="51"/>
      <c r="D4784" s="49"/>
      <c r="E4784" s="49"/>
    </row>
    <row r="4785" spans="2:5" x14ac:dyDescent="0.25">
      <c r="B4785" s="51"/>
      <c r="C4785" s="51"/>
      <c r="D4785" s="49"/>
      <c r="E4785" s="49"/>
    </row>
    <row r="4786" spans="2:5" x14ac:dyDescent="0.25">
      <c r="B4786" s="51"/>
      <c r="C4786" s="51"/>
      <c r="D4786" s="49"/>
      <c r="E4786" s="49"/>
    </row>
    <row r="4787" spans="2:5" x14ac:dyDescent="0.25">
      <c r="B4787" s="51"/>
      <c r="C4787" s="51"/>
      <c r="D4787" s="49"/>
      <c r="E4787" s="49"/>
    </row>
    <row r="4788" spans="2:5" x14ac:dyDescent="0.25">
      <c r="B4788" s="51"/>
      <c r="C4788" s="51"/>
      <c r="D4788" s="49"/>
      <c r="E4788" s="49"/>
    </row>
    <row r="4789" spans="2:5" x14ac:dyDescent="0.25">
      <c r="B4789" s="51"/>
      <c r="C4789" s="51"/>
      <c r="D4789" s="49"/>
      <c r="E4789" s="49"/>
    </row>
    <row r="4790" spans="2:5" x14ac:dyDescent="0.25">
      <c r="B4790" s="51"/>
      <c r="C4790" s="51"/>
      <c r="D4790" s="49"/>
      <c r="E4790" s="49"/>
    </row>
    <row r="4791" spans="2:5" x14ac:dyDescent="0.25">
      <c r="B4791" s="51"/>
      <c r="C4791" s="51"/>
      <c r="D4791" s="49"/>
      <c r="E4791" s="49"/>
    </row>
    <row r="4792" spans="2:5" x14ac:dyDescent="0.25">
      <c r="B4792" s="51"/>
      <c r="C4792" s="51"/>
      <c r="D4792" s="49"/>
      <c r="E4792" s="49"/>
    </row>
    <row r="4793" spans="2:5" x14ac:dyDescent="0.25">
      <c r="B4793" s="51"/>
      <c r="C4793" s="51"/>
      <c r="D4793" s="49"/>
      <c r="E4793" s="49"/>
    </row>
    <row r="4794" spans="2:5" x14ac:dyDescent="0.25">
      <c r="B4794" s="51"/>
      <c r="C4794" s="51"/>
      <c r="D4794" s="49"/>
      <c r="E4794" s="49"/>
    </row>
    <row r="4795" spans="2:5" x14ac:dyDescent="0.25">
      <c r="B4795" s="51"/>
      <c r="C4795" s="51"/>
      <c r="D4795" s="49"/>
      <c r="E4795" s="49"/>
    </row>
    <row r="4796" spans="2:5" x14ac:dyDescent="0.25">
      <c r="B4796" s="51"/>
      <c r="C4796" s="51"/>
      <c r="D4796" s="49"/>
      <c r="E4796" s="49"/>
    </row>
    <row r="4797" spans="2:5" x14ac:dyDescent="0.25">
      <c r="B4797" s="51"/>
      <c r="C4797" s="51"/>
      <c r="D4797" s="49"/>
      <c r="E4797" s="49"/>
    </row>
    <row r="4798" spans="2:5" x14ac:dyDescent="0.25">
      <c r="B4798" s="51"/>
      <c r="C4798" s="51"/>
      <c r="D4798" s="49"/>
      <c r="E4798" s="49"/>
    </row>
    <row r="4799" spans="2:5" x14ac:dyDescent="0.25">
      <c r="B4799" s="51"/>
      <c r="C4799" s="51"/>
      <c r="D4799" s="49"/>
      <c r="E4799" s="49"/>
    </row>
    <row r="4800" spans="2:5" x14ac:dyDescent="0.25">
      <c r="B4800" s="51"/>
      <c r="C4800" s="51"/>
      <c r="D4800" s="49"/>
      <c r="E4800" s="49"/>
    </row>
    <row r="4801" spans="2:5" x14ac:dyDescent="0.25">
      <c r="B4801" s="51"/>
      <c r="C4801" s="51"/>
      <c r="D4801" s="49"/>
      <c r="E4801" s="49"/>
    </row>
    <row r="4802" spans="2:5" x14ac:dyDescent="0.25">
      <c r="B4802" s="51"/>
      <c r="C4802" s="51"/>
      <c r="D4802" s="49"/>
      <c r="E4802" s="49"/>
    </row>
    <row r="4803" spans="2:5" x14ac:dyDescent="0.25">
      <c r="B4803" s="51"/>
      <c r="C4803" s="51"/>
      <c r="D4803" s="49"/>
      <c r="E4803" s="49"/>
    </row>
    <row r="4804" spans="2:5" x14ac:dyDescent="0.25">
      <c r="B4804" s="51"/>
      <c r="C4804" s="51"/>
      <c r="D4804" s="49"/>
      <c r="E4804" s="49"/>
    </row>
    <row r="4805" spans="2:5" x14ac:dyDescent="0.25">
      <c r="B4805" s="51"/>
      <c r="C4805" s="51"/>
      <c r="D4805" s="49"/>
      <c r="E4805" s="49"/>
    </row>
    <row r="4806" spans="2:5" x14ac:dyDescent="0.25">
      <c r="B4806" s="51"/>
      <c r="C4806" s="51"/>
      <c r="D4806" s="49"/>
      <c r="E4806" s="49"/>
    </row>
    <row r="4807" spans="2:5" x14ac:dyDescent="0.25">
      <c r="B4807" s="51"/>
      <c r="C4807" s="51"/>
      <c r="D4807" s="49"/>
      <c r="E4807" s="49"/>
    </row>
    <row r="4808" spans="2:5" x14ac:dyDescent="0.25">
      <c r="B4808" s="51"/>
      <c r="C4808" s="51"/>
      <c r="D4808" s="49"/>
      <c r="E4808" s="49"/>
    </row>
    <row r="4809" spans="2:5" x14ac:dyDescent="0.25">
      <c r="B4809" s="51"/>
      <c r="C4809" s="51"/>
      <c r="D4809" s="49"/>
      <c r="E4809" s="49"/>
    </row>
    <row r="4810" spans="2:5" x14ac:dyDescent="0.25">
      <c r="B4810" s="51"/>
      <c r="C4810" s="51"/>
      <c r="D4810" s="49"/>
      <c r="E4810" s="49"/>
    </row>
    <row r="4811" spans="2:5" x14ac:dyDescent="0.25">
      <c r="B4811" s="51"/>
      <c r="C4811" s="51"/>
      <c r="D4811" s="49"/>
      <c r="E4811" s="49"/>
    </row>
    <row r="4812" spans="2:5" x14ac:dyDescent="0.25">
      <c r="B4812" s="51"/>
      <c r="C4812" s="51"/>
      <c r="D4812" s="49"/>
      <c r="E4812" s="49"/>
    </row>
    <row r="4813" spans="2:5" x14ac:dyDescent="0.25">
      <c r="B4813" s="51"/>
      <c r="C4813" s="51"/>
      <c r="D4813" s="49"/>
      <c r="E4813" s="49"/>
    </row>
    <row r="4814" spans="2:5" x14ac:dyDescent="0.25">
      <c r="B4814" s="51"/>
      <c r="C4814" s="51"/>
      <c r="D4814" s="49"/>
      <c r="E4814" s="49"/>
    </row>
    <row r="4815" spans="2:5" x14ac:dyDescent="0.25">
      <c r="B4815" s="51"/>
      <c r="C4815" s="51"/>
      <c r="D4815" s="49"/>
      <c r="E4815" s="49"/>
    </row>
    <row r="4816" spans="2:5" x14ac:dyDescent="0.25">
      <c r="B4816" s="51"/>
      <c r="C4816" s="51"/>
      <c r="D4816" s="49"/>
      <c r="E4816" s="49"/>
    </row>
    <row r="4817" spans="2:5" x14ac:dyDescent="0.25">
      <c r="B4817" s="51"/>
      <c r="C4817" s="51"/>
      <c r="D4817" s="49"/>
      <c r="E4817" s="49"/>
    </row>
    <row r="4818" spans="2:5" x14ac:dyDescent="0.25">
      <c r="B4818" s="51"/>
      <c r="C4818" s="51"/>
      <c r="D4818" s="49"/>
      <c r="E4818" s="49"/>
    </row>
    <row r="4819" spans="2:5" x14ac:dyDescent="0.25">
      <c r="B4819" s="51"/>
      <c r="C4819" s="51"/>
      <c r="D4819" s="49"/>
      <c r="E4819" s="49"/>
    </row>
    <row r="4820" spans="2:5" x14ac:dyDescent="0.25">
      <c r="B4820" s="51"/>
      <c r="C4820" s="51"/>
      <c r="D4820" s="49"/>
      <c r="E4820" s="49"/>
    </row>
    <row r="4821" spans="2:5" x14ac:dyDescent="0.25">
      <c r="B4821" s="51"/>
      <c r="C4821" s="51"/>
      <c r="D4821" s="49"/>
      <c r="E4821" s="49"/>
    </row>
    <row r="4822" spans="2:5" x14ac:dyDescent="0.25">
      <c r="B4822" s="51"/>
      <c r="C4822" s="51"/>
      <c r="D4822" s="49"/>
      <c r="E4822" s="49"/>
    </row>
    <row r="4823" spans="2:5" x14ac:dyDescent="0.25">
      <c r="B4823" s="51"/>
      <c r="C4823" s="51"/>
      <c r="D4823" s="49"/>
      <c r="E4823" s="49"/>
    </row>
    <row r="4824" spans="2:5" x14ac:dyDescent="0.25">
      <c r="B4824" s="51"/>
      <c r="C4824" s="51"/>
      <c r="D4824" s="49"/>
      <c r="E4824" s="49"/>
    </row>
    <row r="4825" spans="2:5" x14ac:dyDescent="0.25">
      <c r="B4825" s="51"/>
      <c r="C4825" s="51"/>
      <c r="D4825" s="49"/>
      <c r="E4825" s="49"/>
    </row>
    <row r="4826" spans="2:5" x14ac:dyDescent="0.25">
      <c r="B4826" s="51"/>
      <c r="C4826" s="51"/>
      <c r="D4826" s="49"/>
      <c r="E4826" s="49"/>
    </row>
    <row r="4827" spans="2:5" x14ac:dyDescent="0.25">
      <c r="B4827" s="51"/>
      <c r="C4827" s="51"/>
      <c r="D4827" s="49"/>
      <c r="E4827" s="49"/>
    </row>
    <row r="4828" spans="2:5" x14ac:dyDescent="0.25">
      <c r="B4828" s="51"/>
      <c r="C4828" s="51"/>
      <c r="D4828" s="49"/>
      <c r="E4828" s="49"/>
    </row>
    <row r="4829" spans="2:5" x14ac:dyDescent="0.25">
      <c r="B4829" s="51"/>
      <c r="C4829" s="51"/>
      <c r="D4829" s="49"/>
      <c r="E4829" s="49"/>
    </row>
    <row r="4830" spans="2:5" x14ac:dyDescent="0.25">
      <c r="B4830" s="51"/>
      <c r="C4830" s="51"/>
      <c r="D4830" s="49"/>
      <c r="E4830" s="49"/>
    </row>
    <row r="4831" spans="2:5" x14ac:dyDescent="0.25">
      <c r="B4831" s="51"/>
      <c r="C4831" s="51"/>
      <c r="D4831" s="49"/>
      <c r="E4831" s="49"/>
    </row>
    <row r="4832" spans="2:5" x14ac:dyDescent="0.25">
      <c r="B4832" s="51"/>
      <c r="C4832" s="51"/>
      <c r="D4832" s="49"/>
      <c r="E4832" s="49"/>
    </row>
    <row r="4833" spans="2:5" x14ac:dyDescent="0.25">
      <c r="B4833" s="51"/>
      <c r="C4833" s="51"/>
      <c r="D4833" s="49"/>
      <c r="E4833" s="49"/>
    </row>
    <row r="4834" spans="2:5" x14ac:dyDescent="0.25">
      <c r="B4834" s="51"/>
      <c r="C4834" s="51"/>
      <c r="D4834" s="49"/>
      <c r="E4834" s="49"/>
    </row>
    <row r="4835" spans="2:5" x14ac:dyDescent="0.25">
      <c r="B4835" s="51"/>
      <c r="C4835" s="51"/>
      <c r="D4835" s="49"/>
      <c r="E4835" s="49"/>
    </row>
    <row r="4836" spans="2:5" x14ac:dyDescent="0.25">
      <c r="B4836" s="51"/>
      <c r="C4836" s="51"/>
      <c r="D4836" s="49"/>
      <c r="E4836" s="49"/>
    </row>
    <row r="4837" spans="2:5" x14ac:dyDescent="0.25">
      <c r="B4837" s="51"/>
      <c r="C4837" s="51"/>
      <c r="D4837" s="49"/>
      <c r="E4837" s="49"/>
    </row>
    <row r="4838" spans="2:5" x14ac:dyDescent="0.25">
      <c r="B4838" s="51"/>
      <c r="C4838" s="51"/>
      <c r="D4838" s="49"/>
      <c r="E4838" s="49"/>
    </row>
    <row r="4839" spans="2:5" x14ac:dyDescent="0.25">
      <c r="B4839" s="51"/>
      <c r="C4839" s="51"/>
      <c r="D4839" s="49"/>
      <c r="E4839" s="49"/>
    </row>
    <row r="4840" spans="2:5" x14ac:dyDescent="0.25">
      <c r="B4840" s="51"/>
      <c r="C4840" s="51"/>
      <c r="D4840" s="49"/>
      <c r="E4840" s="49"/>
    </row>
    <row r="4841" spans="2:5" x14ac:dyDescent="0.25">
      <c r="B4841" s="51"/>
      <c r="C4841" s="51"/>
      <c r="D4841" s="49"/>
      <c r="E4841" s="49"/>
    </row>
    <row r="4842" spans="2:5" x14ac:dyDescent="0.25">
      <c r="B4842" s="51"/>
      <c r="C4842" s="51"/>
      <c r="D4842" s="49"/>
      <c r="E4842" s="49"/>
    </row>
    <row r="4843" spans="2:5" x14ac:dyDescent="0.25">
      <c r="B4843" s="51"/>
      <c r="C4843" s="51"/>
      <c r="D4843" s="49"/>
      <c r="E4843" s="49"/>
    </row>
    <row r="4844" spans="2:5" x14ac:dyDescent="0.25">
      <c r="B4844" s="51"/>
      <c r="C4844" s="51"/>
      <c r="D4844" s="49"/>
      <c r="E4844" s="49"/>
    </row>
    <row r="4845" spans="2:5" x14ac:dyDescent="0.25">
      <c r="B4845" s="51"/>
      <c r="C4845" s="51"/>
      <c r="D4845" s="49"/>
      <c r="E4845" s="49"/>
    </row>
    <row r="4846" spans="2:5" x14ac:dyDescent="0.25">
      <c r="B4846" s="51"/>
      <c r="C4846" s="51"/>
      <c r="D4846" s="49"/>
      <c r="E4846" s="49"/>
    </row>
    <row r="4847" spans="2:5" x14ac:dyDescent="0.25">
      <c r="B4847" s="51"/>
      <c r="C4847" s="51"/>
      <c r="D4847" s="49"/>
      <c r="E4847" s="49"/>
    </row>
    <row r="4848" spans="2:5" x14ac:dyDescent="0.25">
      <c r="B4848" s="51"/>
      <c r="C4848" s="51"/>
      <c r="D4848" s="49"/>
      <c r="E4848" s="49"/>
    </row>
    <row r="4849" spans="2:5" x14ac:dyDescent="0.25">
      <c r="B4849" s="51"/>
      <c r="C4849" s="51"/>
      <c r="D4849" s="49"/>
      <c r="E4849" s="49"/>
    </row>
    <row r="4850" spans="2:5" x14ac:dyDescent="0.25">
      <c r="B4850" s="51"/>
      <c r="C4850" s="51"/>
      <c r="D4850" s="49"/>
      <c r="E4850" s="49"/>
    </row>
    <row r="4851" spans="2:5" x14ac:dyDescent="0.25">
      <c r="B4851" s="51"/>
      <c r="C4851" s="51"/>
      <c r="D4851" s="49"/>
      <c r="E4851" s="49"/>
    </row>
    <row r="4852" spans="2:5" x14ac:dyDescent="0.25">
      <c r="B4852" s="51"/>
      <c r="C4852" s="51"/>
      <c r="D4852" s="49"/>
      <c r="E4852" s="49"/>
    </row>
    <row r="4853" spans="2:5" x14ac:dyDescent="0.25">
      <c r="B4853" s="51"/>
      <c r="C4853" s="51"/>
      <c r="D4853" s="49"/>
      <c r="E4853" s="49"/>
    </row>
    <row r="4854" spans="2:5" x14ac:dyDescent="0.25">
      <c r="B4854" s="51"/>
      <c r="C4854" s="51"/>
      <c r="D4854" s="49"/>
      <c r="E4854" s="49"/>
    </row>
    <row r="4855" spans="2:5" x14ac:dyDescent="0.25">
      <c r="B4855" s="51"/>
      <c r="C4855" s="51"/>
      <c r="D4855" s="49"/>
      <c r="E4855" s="49"/>
    </row>
    <row r="4856" spans="2:5" x14ac:dyDescent="0.25">
      <c r="B4856" s="51"/>
      <c r="C4856" s="51"/>
      <c r="D4856" s="49"/>
      <c r="E4856" s="49"/>
    </row>
    <row r="4857" spans="2:5" x14ac:dyDescent="0.25">
      <c r="B4857" s="51"/>
      <c r="C4857" s="51"/>
      <c r="D4857" s="49"/>
      <c r="E4857" s="49"/>
    </row>
    <row r="4858" spans="2:5" x14ac:dyDescent="0.25">
      <c r="B4858" s="51"/>
      <c r="C4858" s="51"/>
      <c r="D4858" s="49"/>
      <c r="E4858" s="49"/>
    </row>
    <row r="4859" spans="2:5" x14ac:dyDescent="0.25">
      <c r="B4859" s="51"/>
      <c r="C4859" s="51"/>
      <c r="D4859" s="49"/>
      <c r="E4859" s="49"/>
    </row>
    <row r="4860" spans="2:5" x14ac:dyDescent="0.25">
      <c r="B4860" s="51"/>
      <c r="C4860" s="51"/>
      <c r="D4860" s="49"/>
      <c r="E4860" s="49"/>
    </row>
    <row r="4861" spans="2:5" x14ac:dyDescent="0.25">
      <c r="B4861" s="51"/>
      <c r="C4861" s="51"/>
      <c r="D4861" s="49"/>
      <c r="E4861" s="49"/>
    </row>
    <row r="4862" spans="2:5" x14ac:dyDescent="0.25">
      <c r="B4862" s="51"/>
      <c r="C4862" s="51"/>
      <c r="D4862" s="49"/>
      <c r="E4862" s="49"/>
    </row>
    <row r="4863" spans="2:5" x14ac:dyDescent="0.25">
      <c r="B4863" s="51"/>
      <c r="C4863" s="51"/>
      <c r="D4863" s="49"/>
      <c r="E4863" s="49"/>
    </row>
    <row r="4864" spans="2:5" x14ac:dyDescent="0.25">
      <c r="B4864" s="51"/>
      <c r="C4864" s="51"/>
      <c r="D4864" s="49"/>
      <c r="E4864" s="49"/>
    </row>
    <row r="4865" spans="2:5" x14ac:dyDescent="0.25">
      <c r="B4865" s="51"/>
      <c r="C4865" s="51"/>
      <c r="D4865" s="49"/>
      <c r="E4865" s="49"/>
    </row>
    <row r="4866" spans="2:5" x14ac:dyDescent="0.25">
      <c r="B4866" s="51"/>
      <c r="C4866" s="51"/>
      <c r="D4866" s="49"/>
      <c r="E4866" s="49"/>
    </row>
    <row r="4867" spans="2:5" x14ac:dyDescent="0.25">
      <c r="B4867" s="51"/>
      <c r="C4867" s="51"/>
      <c r="D4867" s="49"/>
      <c r="E4867" s="49"/>
    </row>
    <row r="4868" spans="2:5" x14ac:dyDescent="0.25">
      <c r="B4868" s="51"/>
      <c r="C4868" s="51"/>
      <c r="D4868" s="49"/>
      <c r="E4868" s="49"/>
    </row>
    <row r="4869" spans="2:5" x14ac:dyDescent="0.25">
      <c r="B4869" s="51"/>
      <c r="C4869" s="51"/>
      <c r="D4869" s="49"/>
      <c r="E4869" s="49"/>
    </row>
    <row r="4870" spans="2:5" x14ac:dyDescent="0.25">
      <c r="B4870" s="51"/>
      <c r="C4870" s="51"/>
      <c r="D4870" s="49"/>
      <c r="E4870" s="49"/>
    </row>
    <row r="4871" spans="2:5" x14ac:dyDescent="0.25">
      <c r="B4871" s="51"/>
      <c r="C4871" s="51"/>
      <c r="D4871" s="49"/>
      <c r="E4871" s="49"/>
    </row>
    <row r="4872" spans="2:5" x14ac:dyDescent="0.25">
      <c r="B4872" s="51"/>
      <c r="C4872" s="51"/>
      <c r="D4872" s="49"/>
      <c r="E4872" s="49"/>
    </row>
    <row r="4873" spans="2:5" x14ac:dyDescent="0.25">
      <c r="B4873" s="51"/>
      <c r="C4873" s="51"/>
      <c r="D4873" s="49"/>
      <c r="E4873" s="49"/>
    </row>
    <row r="4874" spans="2:5" x14ac:dyDescent="0.25">
      <c r="B4874" s="51"/>
      <c r="C4874" s="51"/>
      <c r="D4874" s="49"/>
      <c r="E4874" s="49"/>
    </row>
    <row r="4875" spans="2:5" x14ac:dyDescent="0.25">
      <c r="B4875" s="51"/>
      <c r="C4875" s="51"/>
      <c r="D4875" s="49"/>
      <c r="E4875" s="49"/>
    </row>
    <row r="4876" spans="2:5" x14ac:dyDescent="0.25">
      <c r="B4876" s="51"/>
      <c r="C4876" s="51"/>
      <c r="D4876" s="49"/>
      <c r="E4876" s="49"/>
    </row>
    <row r="4877" spans="2:5" x14ac:dyDescent="0.25">
      <c r="B4877" s="51"/>
      <c r="C4877" s="51"/>
      <c r="D4877" s="49"/>
      <c r="E4877" s="49"/>
    </row>
    <row r="4878" spans="2:5" x14ac:dyDescent="0.25">
      <c r="B4878" s="51"/>
      <c r="C4878" s="51"/>
      <c r="D4878" s="49"/>
      <c r="E4878" s="49"/>
    </row>
    <row r="4879" spans="2:5" x14ac:dyDescent="0.25">
      <c r="B4879" s="51"/>
      <c r="C4879" s="51"/>
      <c r="D4879" s="49"/>
      <c r="E4879" s="49"/>
    </row>
    <row r="4880" spans="2:5" x14ac:dyDescent="0.25">
      <c r="B4880" s="51"/>
      <c r="C4880" s="51"/>
      <c r="D4880" s="49"/>
      <c r="E4880" s="49"/>
    </row>
    <row r="4881" spans="2:5" x14ac:dyDescent="0.25">
      <c r="B4881" s="51"/>
      <c r="C4881" s="51"/>
      <c r="D4881" s="49"/>
      <c r="E4881" s="49"/>
    </row>
    <row r="4882" spans="2:5" x14ac:dyDescent="0.25">
      <c r="B4882" s="51"/>
      <c r="C4882" s="51"/>
      <c r="D4882" s="49"/>
      <c r="E4882" s="49"/>
    </row>
    <row r="4883" spans="2:5" x14ac:dyDescent="0.25">
      <c r="B4883" s="51"/>
      <c r="C4883" s="51"/>
      <c r="D4883" s="49"/>
      <c r="E4883" s="49"/>
    </row>
    <row r="4884" spans="2:5" x14ac:dyDescent="0.25">
      <c r="B4884" s="51"/>
      <c r="C4884" s="51"/>
      <c r="D4884" s="49"/>
      <c r="E4884" s="49"/>
    </row>
    <row r="4885" spans="2:5" x14ac:dyDescent="0.25">
      <c r="B4885" s="51"/>
      <c r="C4885" s="51"/>
      <c r="D4885" s="49"/>
      <c r="E4885" s="49"/>
    </row>
    <row r="4886" spans="2:5" x14ac:dyDescent="0.25">
      <c r="B4886" s="51"/>
      <c r="C4886" s="51"/>
      <c r="D4886" s="49"/>
      <c r="E4886" s="49"/>
    </row>
    <row r="4887" spans="2:5" x14ac:dyDescent="0.25">
      <c r="B4887" s="51"/>
      <c r="C4887" s="51"/>
      <c r="D4887" s="49"/>
      <c r="E4887" s="49"/>
    </row>
    <row r="4888" spans="2:5" x14ac:dyDescent="0.25">
      <c r="B4888" s="51"/>
      <c r="C4888" s="51"/>
      <c r="D4888" s="49"/>
      <c r="E4888" s="49"/>
    </row>
    <row r="4889" spans="2:5" x14ac:dyDescent="0.25">
      <c r="B4889" s="51"/>
      <c r="C4889" s="51"/>
      <c r="D4889" s="49"/>
      <c r="E4889" s="49"/>
    </row>
    <row r="4890" spans="2:5" x14ac:dyDescent="0.25">
      <c r="B4890" s="51"/>
      <c r="C4890" s="51"/>
      <c r="D4890" s="49"/>
      <c r="E4890" s="49"/>
    </row>
    <row r="4891" spans="2:5" x14ac:dyDescent="0.25">
      <c r="B4891" s="51"/>
      <c r="C4891" s="51"/>
      <c r="D4891" s="49"/>
      <c r="E4891" s="49"/>
    </row>
    <row r="4892" spans="2:5" x14ac:dyDescent="0.25">
      <c r="B4892" s="51"/>
      <c r="C4892" s="51"/>
      <c r="D4892" s="49"/>
      <c r="E4892" s="49"/>
    </row>
    <row r="4893" spans="2:5" x14ac:dyDescent="0.25">
      <c r="B4893" s="51"/>
      <c r="C4893" s="51"/>
      <c r="D4893" s="49"/>
      <c r="E4893" s="49"/>
    </row>
    <row r="4894" spans="2:5" x14ac:dyDescent="0.25">
      <c r="B4894" s="51"/>
      <c r="C4894" s="51"/>
      <c r="D4894" s="49"/>
      <c r="E4894" s="49"/>
    </row>
    <row r="4895" spans="2:5" x14ac:dyDescent="0.25">
      <c r="B4895" s="51"/>
      <c r="C4895" s="51"/>
      <c r="D4895" s="49"/>
      <c r="E4895" s="49"/>
    </row>
    <row r="4896" spans="2:5" x14ac:dyDescent="0.25">
      <c r="B4896" s="51"/>
      <c r="C4896" s="51"/>
      <c r="D4896" s="49"/>
      <c r="E4896" s="49"/>
    </row>
    <row r="4897" spans="2:5" x14ac:dyDescent="0.25">
      <c r="B4897" s="51"/>
      <c r="C4897" s="51"/>
      <c r="D4897" s="49"/>
      <c r="E4897" s="49"/>
    </row>
    <row r="4898" spans="2:5" x14ac:dyDescent="0.25">
      <c r="B4898" s="51"/>
      <c r="C4898" s="51"/>
      <c r="D4898" s="49"/>
      <c r="E4898" s="49"/>
    </row>
    <row r="4899" spans="2:5" x14ac:dyDescent="0.25">
      <c r="B4899" s="51"/>
      <c r="C4899" s="51"/>
      <c r="D4899" s="49"/>
      <c r="E4899" s="49"/>
    </row>
    <row r="4900" spans="2:5" x14ac:dyDescent="0.25">
      <c r="B4900" s="51"/>
      <c r="C4900" s="51"/>
      <c r="D4900" s="49"/>
      <c r="E4900" s="49"/>
    </row>
    <row r="4901" spans="2:5" x14ac:dyDescent="0.25">
      <c r="B4901" s="51"/>
      <c r="C4901" s="51"/>
      <c r="D4901" s="49"/>
      <c r="E4901" s="49"/>
    </row>
    <row r="4902" spans="2:5" x14ac:dyDescent="0.25">
      <c r="B4902" s="51"/>
      <c r="C4902" s="51"/>
      <c r="D4902" s="49"/>
      <c r="E4902" s="49"/>
    </row>
    <row r="4903" spans="2:5" x14ac:dyDescent="0.25">
      <c r="B4903" s="51"/>
      <c r="C4903" s="51"/>
      <c r="D4903" s="49"/>
      <c r="E4903" s="49"/>
    </row>
    <row r="4904" spans="2:5" x14ac:dyDescent="0.25">
      <c r="B4904" s="51"/>
      <c r="C4904" s="51"/>
      <c r="D4904" s="49"/>
      <c r="E4904" s="49"/>
    </row>
    <row r="4905" spans="2:5" x14ac:dyDescent="0.25">
      <c r="B4905" s="51"/>
      <c r="C4905" s="51"/>
      <c r="D4905" s="49"/>
      <c r="E4905" s="49"/>
    </row>
    <row r="4906" spans="2:5" x14ac:dyDescent="0.25">
      <c r="B4906" s="51"/>
      <c r="C4906" s="51"/>
      <c r="D4906" s="49"/>
      <c r="E4906" s="49"/>
    </row>
    <row r="4907" spans="2:5" x14ac:dyDescent="0.25">
      <c r="B4907" s="51"/>
      <c r="C4907" s="51"/>
      <c r="D4907" s="49"/>
      <c r="E4907" s="49"/>
    </row>
    <row r="4908" spans="2:5" x14ac:dyDescent="0.25">
      <c r="B4908" s="51"/>
      <c r="C4908" s="51"/>
      <c r="D4908" s="49"/>
      <c r="E4908" s="49"/>
    </row>
    <row r="4909" spans="2:5" x14ac:dyDescent="0.25">
      <c r="B4909" s="51"/>
      <c r="C4909" s="51"/>
      <c r="D4909" s="49"/>
      <c r="E4909" s="49"/>
    </row>
    <row r="4910" spans="2:5" x14ac:dyDescent="0.25">
      <c r="B4910" s="51"/>
      <c r="C4910" s="51"/>
      <c r="D4910" s="49"/>
      <c r="E4910" s="49"/>
    </row>
    <row r="4911" spans="2:5" x14ac:dyDescent="0.25">
      <c r="B4911" s="51"/>
      <c r="C4911" s="51"/>
      <c r="D4911" s="49"/>
      <c r="E4911" s="49"/>
    </row>
    <row r="4912" spans="2:5" x14ac:dyDescent="0.25">
      <c r="B4912" s="51"/>
      <c r="C4912" s="51"/>
      <c r="D4912" s="49"/>
      <c r="E4912" s="49"/>
    </row>
    <row r="4913" spans="2:5" x14ac:dyDescent="0.25">
      <c r="B4913" s="51"/>
      <c r="C4913" s="51"/>
      <c r="D4913" s="49"/>
      <c r="E4913" s="49"/>
    </row>
    <row r="4914" spans="2:5" x14ac:dyDescent="0.25">
      <c r="B4914" s="51"/>
      <c r="C4914" s="51"/>
      <c r="D4914" s="49"/>
      <c r="E4914" s="49"/>
    </row>
    <row r="4915" spans="2:5" x14ac:dyDescent="0.25">
      <c r="B4915" s="51"/>
      <c r="C4915" s="51"/>
      <c r="D4915" s="49"/>
      <c r="E4915" s="49"/>
    </row>
    <row r="4916" spans="2:5" x14ac:dyDescent="0.25">
      <c r="B4916" s="51"/>
      <c r="C4916" s="51"/>
      <c r="D4916" s="49"/>
      <c r="E4916" s="49"/>
    </row>
    <row r="4917" spans="2:5" x14ac:dyDescent="0.25">
      <c r="B4917" s="51"/>
      <c r="C4917" s="51"/>
      <c r="D4917" s="49"/>
      <c r="E4917" s="49"/>
    </row>
    <row r="4918" spans="2:5" x14ac:dyDescent="0.25">
      <c r="B4918" s="51"/>
      <c r="C4918" s="51"/>
      <c r="D4918" s="49"/>
      <c r="E4918" s="49"/>
    </row>
    <row r="4919" spans="2:5" x14ac:dyDescent="0.25">
      <c r="B4919" s="51"/>
      <c r="C4919" s="51"/>
      <c r="D4919" s="49"/>
      <c r="E4919" s="49"/>
    </row>
    <row r="4920" spans="2:5" x14ac:dyDescent="0.25">
      <c r="B4920" s="51"/>
      <c r="C4920" s="51"/>
      <c r="D4920" s="49"/>
      <c r="E4920" s="49"/>
    </row>
    <row r="4921" spans="2:5" x14ac:dyDescent="0.25">
      <c r="B4921" s="51"/>
      <c r="C4921" s="51"/>
      <c r="D4921" s="49"/>
      <c r="E4921" s="49"/>
    </row>
    <row r="4922" spans="2:5" x14ac:dyDescent="0.25">
      <c r="B4922" s="51"/>
      <c r="C4922" s="51"/>
      <c r="D4922" s="49"/>
      <c r="E4922" s="49"/>
    </row>
    <row r="4923" spans="2:5" x14ac:dyDescent="0.25">
      <c r="B4923" s="51"/>
      <c r="C4923" s="51"/>
      <c r="D4923" s="49"/>
      <c r="E4923" s="49"/>
    </row>
    <row r="4924" spans="2:5" x14ac:dyDescent="0.25">
      <c r="B4924" s="51"/>
      <c r="C4924" s="51"/>
      <c r="D4924" s="49"/>
      <c r="E4924" s="49"/>
    </row>
    <row r="4925" spans="2:5" x14ac:dyDescent="0.25">
      <c r="B4925" s="51"/>
      <c r="C4925" s="51"/>
      <c r="D4925" s="49"/>
      <c r="E4925" s="49"/>
    </row>
    <row r="4926" spans="2:5" x14ac:dyDescent="0.25">
      <c r="B4926" s="51"/>
      <c r="C4926" s="51"/>
      <c r="D4926" s="49"/>
      <c r="E4926" s="49"/>
    </row>
    <row r="4927" spans="2:5" x14ac:dyDescent="0.25">
      <c r="B4927" s="51"/>
      <c r="C4927" s="51"/>
      <c r="D4927" s="49"/>
      <c r="E4927" s="49"/>
    </row>
    <row r="4928" spans="2:5" x14ac:dyDescent="0.25">
      <c r="B4928" s="51"/>
      <c r="C4928" s="51"/>
      <c r="D4928" s="49"/>
      <c r="E4928" s="49"/>
    </row>
    <row r="4929" spans="2:5" x14ac:dyDescent="0.25">
      <c r="B4929" s="51"/>
      <c r="C4929" s="51"/>
      <c r="D4929" s="49"/>
      <c r="E4929" s="49"/>
    </row>
    <row r="4930" spans="2:5" x14ac:dyDescent="0.25">
      <c r="B4930" s="51"/>
      <c r="C4930" s="51"/>
      <c r="D4930" s="49"/>
      <c r="E4930" s="49"/>
    </row>
    <row r="4931" spans="2:5" x14ac:dyDescent="0.25">
      <c r="B4931" s="51"/>
      <c r="C4931" s="51"/>
      <c r="D4931" s="49"/>
      <c r="E4931" s="49"/>
    </row>
    <row r="4932" spans="2:5" x14ac:dyDescent="0.25">
      <c r="B4932" s="51"/>
      <c r="C4932" s="51"/>
      <c r="D4932" s="49"/>
      <c r="E4932" s="49"/>
    </row>
    <row r="4933" spans="2:5" x14ac:dyDescent="0.25">
      <c r="B4933" s="51"/>
      <c r="C4933" s="51"/>
      <c r="D4933" s="49"/>
      <c r="E4933" s="49"/>
    </row>
    <row r="4934" spans="2:5" x14ac:dyDescent="0.25">
      <c r="B4934" s="51"/>
      <c r="C4934" s="51"/>
      <c r="D4934" s="49"/>
      <c r="E4934" s="49"/>
    </row>
    <row r="4935" spans="2:5" x14ac:dyDescent="0.25">
      <c r="B4935" s="51"/>
      <c r="C4935" s="51"/>
      <c r="D4935" s="49"/>
      <c r="E4935" s="49"/>
    </row>
    <row r="4936" spans="2:5" x14ac:dyDescent="0.25">
      <c r="B4936" s="51"/>
      <c r="C4936" s="51"/>
      <c r="D4936" s="49"/>
      <c r="E4936" s="49"/>
    </row>
    <row r="4937" spans="2:5" x14ac:dyDescent="0.25">
      <c r="B4937" s="51"/>
      <c r="C4937" s="51"/>
      <c r="D4937" s="49"/>
      <c r="E4937" s="49"/>
    </row>
    <row r="4938" spans="2:5" x14ac:dyDescent="0.25">
      <c r="B4938" s="51"/>
      <c r="C4938" s="51"/>
      <c r="D4938" s="49"/>
      <c r="E4938" s="49"/>
    </row>
    <row r="4939" spans="2:5" x14ac:dyDescent="0.25">
      <c r="B4939" s="51"/>
      <c r="C4939" s="51"/>
      <c r="D4939" s="49"/>
      <c r="E4939" s="49"/>
    </row>
    <row r="4940" spans="2:5" x14ac:dyDescent="0.25">
      <c r="B4940" s="51"/>
      <c r="C4940" s="51"/>
      <c r="D4940" s="49"/>
      <c r="E4940" s="49"/>
    </row>
    <row r="4941" spans="2:5" x14ac:dyDescent="0.25">
      <c r="B4941" s="51"/>
      <c r="C4941" s="51"/>
      <c r="D4941" s="49"/>
      <c r="E4941" s="49"/>
    </row>
    <row r="4942" spans="2:5" x14ac:dyDescent="0.25">
      <c r="B4942" s="51"/>
      <c r="C4942" s="51"/>
      <c r="D4942" s="49"/>
      <c r="E4942" s="49"/>
    </row>
    <row r="4943" spans="2:5" x14ac:dyDescent="0.25">
      <c r="B4943" s="51"/>
      <c r="C4943" s="51"/>
      <c r="D4943" s="49"/>
      <c r="E4943" s="49"/>
    </row>
    <row r="4944" spans="2:5" x14ac:dyDescent="0.25">
      <c r="B4944" s="51"/>
      <c r="C4944" s="51"/>
      <c r="D4944" s="49"/>
      <c r="E4944" s="49"/>
    </row>
    <row r="4945" spans="2:5" x14ac:dyDescent="0.25">
      <c r="B4945" s="51"/>
      <c r="C4945" s="51"/>
      <c r="D4945" s="49"/>
      <c r="E4945" s="49"/>
    </row>
    <row r="4946" spans="2:5" x14ac:dyDescent="0.25">
      <c r="B4946" s="51"/>
      <c r="C4946" s="51"/>
      <c r="D4946" s="49"/>
      <c r="E4946" s="49"/>
    </row>
    <row r="4947" spans="2:5" x14ac:dyDescent="0.25">
      <c r="B4947" s="51"/>
      <c r="C4947" s="51"/>
      <c r="D4947" s="49"/>
      <c r="E4947" s="49"/>
    </row>
    <row r="4948" spans="2:5" x14ac:dyDescent="0.25">
      <c r="B4948" s="51"/>
      <c r="C4948" s="51"/>
      <c r="D4948" s="49"/>
      <c r="E4948" s="49"/>
    </row>
    <row r="4949" spans="2:5" x14ac:dyDescent="0.25">
      <c r="B4949" s="51"/>
      <c r="C4949" s="51"/>
      <c r="D4949" s="49"/>
      <c r="E4949" s="49"/>
    </row>
    <row r="4950" spans="2:5" x14ac:dyDescent="0.25">
      <c r="B4950" s="51"/>
      <c r="C4950" s="51"/>
      <c r="D4950" s="49"/>
      <c r="E4950" s="49"/>
    </row>
    <row r="4951" spans="2:5" x14ac:dyDescent="0.25">
      <c r="B4951" s="51"/>
      <c r="C4951" s="51"/>
      <c r="D4951" s="49"/>
      <c r="E4951" s="49"/>
    </row>
    <row r="4952" spans="2:5" x14ac:dyDescent="0.25">
      <c r="B4952" s="51"/>
      <c r="C4952" s="51"/>
      <c r="D4952" s="49"/>
      <c r="E4952" s="49"/>
    </row>
    <row r="4953" spans="2:5" x14ac:dyDescent="0.25">
      <c r="B4953" s="51"/>
      <c r="C4953" s="51"/>
      <c r="D4953" s="49"/>
      <c r="E4953" s="49"/>
    </row>
    <row r="4954" spans="2:5" x14ac:dyDescent="0.25">
      <c r="B4954" s="51"/>
      <c r="C4954" s="51"/>
      <c r="D4954" s="49"/>
      <c r="E4954" s="49"/>
    </row>
    <row r="4955" spans="2:5" x14ac:dyDescent="0.25">
      <c r="B4955" s="51"/>
      <c r="C4955" s="51"/>
      <c r="D4955" s="49"/>
      <c r="E4955" s="49"/>
    </row>
    <row r="4956" spans="2:5" x14ac:dyDescent="0.25">
      <c r="B4956" s="51"/>
      <c r="C4956" s="51"/>
      <c r="D4956" s="49"/>
      <c r="E4956" s="49"/>
    </row>
    <row r="4957" spans="2:5" x14ac:dyDescent="0.25">
      <c r="B4957" s="51"/>
      <c r="C4957" s="51"/>
      <c r="D4957" s="49"/>
      <c r="E4957" s="49"/>
    </row>
    <row r="4958" spans="2:5" x14ac:dyDescent="0.25">
      <c r="B4958" s="51"/>
      <c r="C4958" s="51"/>
      <c r="D4958" s="49"/>
      <c r="E4958" s="49"/>
    </row>
    <row r="4959" spans="2:5" x14ac:dyDescent="0.25">
      <c r="B4959" s="51"/>
      <c r="C4959" s="51"/>
      <c r="D4959" s="49"/>
      <c r="E4959" s="49"/>
    </row>
    <row r="4960" spans="2:5" x14ac:dyDescent="0.25">
      <c r="B4960" s="51"/>
      <c r="C4960" s="51"/>
      <c r="D4960" s="49"/>
      <c r="E4960" s="49"/>
    </row>
    <row r="4961" spans="2:5" x14ac:dyDescent="0.25">
      <c r="B4961" s="51"/>
      <c r="C4961" s="51"/>
      <c r="D4961" s="49"/>
      <c r="E4961" s="49"/>
    </row>
    <row r="4962" spans="2:5" x14ac:dyDescent="0.25">
      <c r="B4962" s="51"/>
      <c r="C4962" s="51"/>
      <c r="D4962" s="49"/>
      <c r="E4962" s="49"/>
    </row>
    <row r="4963" spans="2:5" x14ac:dyDescent="0.25">
      <c r="B4963" s="51"/>
      <c r="C4963" s="51"/>
      <c r="D4963" s="49"/>
      <c r="E4963" s="49"/>
    </row>
    <row r="4964" spans="2:5" x14ac:dyDescent="0.25">
      <c r="B4964" s="51"/>
      <c r="C4964" s="51"/>
      <c r="D4964" s="49"/>
      <c r="E4964" s="49"/>
    </row>
    <row r="4965" spans="2:5" x14ac:dyDescent="0.25">
      <c r="B4965" s="51"/>
      <c r="C4965" s="51"/>
      <c r="D4965" s="49"/>
      <c r="E4965" s="49"/>
    </row>
    <row r="4966" spans="2:5" x14ac:dyDescent="0.25">
      <c r="B4966" s="51"/>
      <c r="C4966" s="51"/>
      <c r="D4966" s="49"/>
      <c r="E4966" s="49"/>
    </row>
    <row r="4967" spans="2:5" x14ac:dyDescent="0.25">
      <c r="B4967" s="51"/>
      <c r="C4967" s="51"/>
      <c r="D4967" s="49"/>
      <c r="E4967" s="49"/>
    </row>
    <row r="4968" spans="2:5" x14ac:dyDescent="0.25">
      <c r="B4968" s="51"/>
      <c r="C4968" s="51"/>
      <c r="D4968" s="49"/>
      <c r="E4968" s="49"/>
    </row>
    <row r="4969" spans="2:5" x14ac:dyDescent="0.25">
      <c r="B4969" s="51"/>
      <c r="C4969" s="51"/>
      <c r="D4969" s="49"/>
      <c r="E4969" s="49"/>
    </row>
    <row r="4970" spans="2:5" x14ac:dyDescent="0.25">
      <c r="B4970" s="51"/>
      <c r="C4970" s="51"/>
      <c r="D4970" s="49"/>
      <c r="E4970" s="49"/>
    </row>
    <row r="4971" spans="2:5" x14ac:dyDescent="0.25">
      <c r="B4971" s="51"/>
      <c r="C4971" s="51"/>
      <c r="D4971" s="49"/>
      <c r="E4971" s="49"/>
    </row>
    <row r="4972" spans="2:5" x14ac:dyDescent="0.25">
      <c r="B4972" s="51"/>
      <c r="C4972" s="51"/>
      <c r="D4972" s="49"/>
      <c r="E4972" s="49"/>
    </row>
    <row r="4973" spans="2:5" x14ac:dyDescent="0.25">
      <c r="B4973" s="51"/>
      <c r="C4973" s="51"/>
      <c r="D4973" s="49"/>
      <c r="E4973" s="49"/>
    </row>
    <row r="4974" spans="2:5" x14ac:dyDescent="0.25">
      <c r="B4974" s="51"/>
      <c r="C4974" s="51"/>
      <c r="D4974" s="49"/>
      <c r="E4974" s="49"/>
    </row>
    <row r="4975" spans="2:5" x14ac:dyDescent="0.25">
      <c r="B4975" s="51"/>
      <c r="C4975" s="51"/>
      <c r="D4975" s="49"/>
      <c r="E4975" s="49"/>
    </row>
    <row r="4976" spans="2:5" x14ac:dyDescent="0.25">
      <c r="B4976" s="51"/>
      <c r="C4976" s="51"/>
      <c r="D4976" s="49"/>
      <c r="E4976" s="49"/>
    </row>
    <row r="4977" spans="2:5" x14ac:dyDescent="0.25">
      <c r="B4977" s="51"/>
      <c r="C4977" s="51"/>
      <c r="D4977" s="49"/>
      <c r="E4977" s="49"/>
    </row>
    <row r="4978" spans="2:5" x14ac:dyDescent="0.25">
      <c r="B4978" s="51"/>
      <c r="C4978" s="51"/>
      <c r="D4978" s="49"/>
      <c r="E4978" s="49"/>
    </row>
    <row r="4979" spans="2:5" x14ac:dyDescent="0.25">
      <c r="B4979" s="51"/>
      <c r="C4979" s="51"/>
      <c r="D4979" s="49"/>
      <c r="E4979" s="49"/>
    </row>
    <row r="4980" spans="2:5" x14ac:dyDescent="0.25">
      <c r="B4980" s="51"/>
      <c r="C4980" s="51"/>
      <c r="D4980" s="49"/>
      <c r="E4980" s="49"/>
    </row>
    <row r="4981" spans="2:5" x14ac:dyDescent="0.25">
      <c r="B4981" s="51"/>
      <c r="C4981" s="51"/>
      <c r="D4981" s="49"/>
      <c r="E4981" s="49"/>
    </row>
    <row r="4982" spans="2:5" x14ac:dyDescent="0.25">
      <c r="B4982" s="51"/>
      <c r="C4982" s="51"/>
      <c r="D4982" s="49"/>
      <c r="E4982" s="49"/>
    </row>
    <row r="4983" spans="2:5" x14ac:dyDescent="0.25">
      <c r="B4983" s="51"/>
      <c r="C4983" s="51"/>
      <c r="D4983" s="49"/>
      <c r="E4983" s="49"/>
    </row>
    <row r="4984" spans="2:5" x14ac:dyDescent="0.25">
      <c r="B4984" s="51"/>
      <c r="C4984" s="51"/>
      <c r="D4984" s="49"/>
      <c r="E4984" s="49"/>
    </row>
    <row r="4985" spans="2:5" x14ac:dyDescent="0.25">
      <c r="B4985" s="51"/>
      <c r="C4985" s="51"/>
      <c r="D4985" s="49"/>
      <c r="E4985" s="49"/>
    </row>
    <row r="4986" spans="2:5" x14ac:dyDescent="0.25">
      <c r="B4986" s="51"/>
      <c r="C4986" s="51"/>
      <c r="D4986" s="49"/>
      <c r="E4986" s="49"/>
    </row>
    <row r="4987" spans="2:5" x14ac:dyDescent="0.25">
      <c r="B4987" s="51"/>
      <c r="C4987" s="51"/>
      <c r="D4987" s="49"/>
      <c r="E4987" s="49"/>
    </row>
    <row r="4988" spans="2:5" x14ac:dyDescent="0.25">
      <c r="B4988" s="51"/>
      <c r="C4988" s="51"/>
      <c r="D4988" s="49"/>
      <c r="E4988" s="49"/>
    </row>
    <row r="4989" spans="2:5" x14ac:dyDescent="0.25">
      <c r="B4989" s="51"/>
      <c r="C4989" s="51"/>
      <c r="D4989" s="49"/>
      <c r="E4989" s="49"/>
    </row>
    <row r="4990" spans="2:5" x14ac:dyDescent="0.25">
      <c r="B4990" s="51"/>
      <c r="C4990" s="51"/>
      <c r="D4990" s="49"/>
      <c r="E4990" s="49"/>
    </row>
    <row r="4991" spans="2:5" x14ac:dyDescent="0.25">
      <c r="B4991" s="51"/>
      <c r="C4991" s="51"/>
      <c r="D4991" s="49"/>
      <c r="E4991" s="49"/>
    </row>
    <row r="4992" spans="2:5" x14ac:dyDescent="0.25">
      <c r="B4992" s="51"/>
      <c r="C4992" s="51"/>
      <c r="D4992" s="49"/>
      <c r="E4992" s="49"/>
    </row>
    <row r="4993" spans="2:5" x14ac:dyDescent="0.25">
      <c r="B4993" s="51"/>
      <c r="C4993" s="51"/>
      <c r="D4993" s="49"/>
      <c r="E4993" s="49"/>
    </row>
    <row r="4994" spans="2:5" x14ac:dyDescent="0.25">
      <c r="B4994" s="51"/>
      <c r="C4994" s="51"/>
      <c r="D4994" s="49"/>
      <c r="E4994" s="49"/>
    </row>
    <row r="4995" spans="2:5" x14ac:dyDescent="0.25">
      <c r="B4995" s="51"/>
      <c r="C4995" s="51"/>
      <c r="D4995" s="49"/>
      <c r="E4995" s="49"/>
    </row>
    <row r="4996" spans="2:5" x14ac:dyDescent="0.25">
      <c r="B4996" s="51"/>
      <c r="C4996" s="51"/>
      <c r="D4996" s="49"/>
      <c r="E4996" s="49"/>
    </row>
    <row r="4997" spans="2:5" x14ac:dyDescent="0.25">
      <c r="B4997" s="51"/>
      <c r="C4997" s="51"/>
      <c r="D4997" s="49"/>
      <c r="E4997" s="49"/>
    </row>
    <row r="4998" spans="2:5" x14ac:dyDescent="0.25">
      <c r="B4998" s="51"/>
      <c r="C4998" s="51"/>
      <c r="D4998" s="49"/>
      <c r="E4998" s="49"/>
    </row>
    <row r="4999" spans="2:5" x14ac:dyDescent="0.25">
      <c r="B4999" s="51"/>
      <c r="C4999" s="51"/>
      <c r="D4999" s="49"/>
      <c r="E4999" s="49"/>
    </row>
    <row r="5000" spans="2:5" x14ac:dyDescent="0.25">
      <c r="B5000" s="51"/>
      <c r="C5000" s="51"/>
      <c r="D5000" s="49"/>
      <c r="E5000" s="49"/>
    </row>
    <row r="5001" spans="2:5" x14ac:dyDescent="0.25">
      <c r="B5001" s="51"/>
      <c r="C5001" s="51"/>
      <c r="D5001" s="49"/>
      <c r="E5001" s="49"/>
    </row>
    <row r="5002" spans="2:5" x14ac:dyDescent="0.25">
      <c r="B5002" s="51"/>
      <c r="C5002" s="51"/>
      <c r="D5002" s="49"/>
      <c r="E5002" s="49"/>
    </row>
    <row r="5003" spans="2:5" x14ac:dyDescent="0.25">
      <c r="B5003" s="51"/>
      <c r="C5003" s="51"/>
      <c r="D5003" s="49"/>
      <c r="E5003" s="49"/>
    </row>
    <row r="5004" spans="2:5" x14ac:dyDescent="0.25">
      <c r="B5004" s="51"/>
      <c r="C5004" s="51"/>
      <c r="D5004" s="49"/>
      <c r="E5004" s="49"/>
    </row>
    <row r="5005" spans="2:5" x14ac:dyDescent="0.25">
      <c r="B5005" s="51"/>
      <c r="C5005" s="51"/>
      <c r="D5005" s="49"/>
      <c r="E5005" s="49"/>
    </row>
    <row r="5006" spans="2:5" x14ac:dyDescent="0.25">
      <c r="B5006" s="51"/>
      <c r="C5006" s="51"/>
      <c r="D5006" s="49"/>
      <c r="E5006" s="49"/>
    </row>
    <row r="5007" spans="2:5" x14ac:dyDescent="0.25">
      <c r="B5007" s="51"/>
      <c r="C5007" s="51"/>
      <c r="D5007" s="49"/>
      <c r="E5007" s="49"/>
    </row>
    <row r="5008" spans="2:5" x14ac:dyDescent="0.25">
      <c r="B5008" s="51"/>
      <c r="C5008" s="51"/>
      <c r="D5008" s="49"/>
      <c r="E5008" s="49"/>
    </row>
    <row r="5009" spans="2:5" x14ac:dyDescent="0.25">
      <c r="B5009" s="51"/>
      <c r="C5009" s="51"/>
      <c r="D5009" s="49"/>
      <c r="E5009" s="49"/>
    </row>
    <row r="5010" spans="2:5" x14ac:dyDescent="0.25">
      <c r="B5010" s="51"/>
      <c r="C5010" s="51"/>
      <c r="D5010" s="49"/>
      <c r="E5010" s="49"/>
    </row>
    <row r="5011" spans="2:5" x14ac:dyDescent="0.25">
      <c r="B5011" s="51"/>
      <c r="C5011" s="51"/>
      <c r="D5011" s="49"/>
      <c r="E5011" s="49"/>
    </row>
    <row r="5012" spans="2:5" x14ac:dyDescent="0.25">
      <c r="B5012" s="51"/>
      <c r="C5012" s="51"/>
      <c r="D5012" s="49"/>
      <c r="E5012" s="49"/>
    </row>
    <row r="5013" spans="2:5" x14ac:dyDescent="0.25">
      <c r="B5013" s="51"/>
      <c r="C5013" s="51"/>
      <c r="D5013" s="49"/>
      <c r="E5013" s="49"/>
    </row>
    <row r="5014" spans="2:5" x14ac:dyDescent="0.25">
      <c r="B5014" s="51"/>
      <c r="C5014" s="51"/>
      <c r="D5014" s="49"/>
      <c r="E5014" s="49"/>
    </row>
    <row r="5015" spans="2:5" x14ac:dyDescent="0.25">
      <c r="B5015" s="51"/>
      <c r="C5015" s="51"/>
      <c r="D5015" s="49"/>
      <c r="E5015" s="49"/>
    </row>
    <row r="5016" spans="2:5" x14ac:dyDescent="0.25">
      <c r="B5016" s="51"/>
      <c r="C5016" s="51"/>
      <c r="D5016" s="49"/>
      <c r="E5016" s="49"/>
    </row>
    <row r="5017" spans="2:5" x14ac:dyDescent="0.25">
      <c r="B5017" s="51"/>
      <c r="C5017" s="51"/>
      <c r="D5017" s="49"/>
      <c r="E5017" s="49"/>
    </row>
    <row r="5018" spans="2:5" x14ac:dyDescent="0.25">
      <c r="B5018" s="51"/>
      <c r="C5018" s="51"/>
      <c r="D5018" s="49"/>
      <c r="E5018" s="49"/>
    </row>
    <row r="5019" spans="2:5" x14ac:dyDescent="0.25">
      <c r="B5019" s="51"/>
      <c r="C5019" s="51"/>
      <c r="D5019" s="49"/>
      <c r="E5019" s="49"/>
    </row>
    <row r="5020" spans="2:5" x14ac:dyDescent="0.25">
      <c r="B5020" s="51"/>
      <c r="C5020" s="51"/>
      <c r="D5020" s="49"/>
      <c r="E5020" s="49"/>
    </row>
    <row r="5021" spans="2:5" x14ac:dyDescent="0.25">
      <c r="B5021" s="51"/>
      <c r="C5021" s="51"/>
      <c r="D5021" s="49"/>
      <c r="E5021" s="49"/>
    </row>
    <row r="5022" spans="2:5" x14ac:dyDescent="0.25">
      <c r="B5022" s="51"/>
      <c r="C5022" s="51"/>
      <c r="D5022" s="49"/>
      <c r="E5022" s="49"/>
    </row>
    <row r="5023" spans="2:5" x14ac:dyDescent="0.25">
      <c r="B5023" s="51"/>
      <c r="C5023" s="51"/>
      <c r="D5023" s="49"/>
      <c r="E5023" s="49"/>
    </row>
    <row r="5024" spans="2:5" x14ac:dyDescent="0.25">
      <c r="B5024" s="51"/>
      <c r="C5024" s="51"/>
      <c r="D5024" s="49"/>
      <c r="E5024" s="49"/>
    </row>
    <row r="5025" spans="2:5" x14ac:dyDescent="0.25">
      <c r="B5025" s="51"/>
      <c r="C5025" s="51"/>
      <c r="D5025" s="49"/>
      <c r="E5025" s="49"/>
    </row>
    <row r="5026" spans="2:5" x14ac:dyDescent="0.25">
      <c r="B5026" s="51"/>
      <c r="C5026" s="51"/>
      <c r="D5026" s="49"/>
      <c r="E5026" s="49"/>
    </row>
    <row r="5027" spans="2:5" x14ac:dyDescent="0.25">
      <c r="B5027" s="51"/>
      <c r="C5027" s="51"/>
      <c r="D5027" s="49"/>
      <c r="E5027" s="49"/>
    </row>
    <row r="5028" spans="2:5" x14ac:dyDescent="0.25">
      <c r="B5028" s="51"/>
      <c r="C5028" s="51"/>
      <c r="D5028" s="49"/>
      <c r="E5028" s="49"/>
    </row>
    <row r="5029" spans="2:5" x14ac:dyDescent="0.25">
      <c r="B5029" s="51"/>
      <c r="C5029" s="51"/>
      <c r="D5029" s="49"/>
      <c r="E5029" s="49"/>
    </row>
    <row r="5030" spans="2:5" x14ac:dyDescent="0.25">
      <c r="B5030" s="51"/>
      <c r="C5030" s="51"/>
      <c r="D5030" s="49"/>
      <c r="E5030" s="49"/>
    </row>
    <row r="5031" spans="2:5" x14ac:dyDescent="0.25">
      <c r="B5031" s="51"/>
      <c r="C5031" s="51"/>
      <c r="D5031" s="49"/>
      <c r="E5031" s="49"/>
    </row>
    <row r="5032" spans="2:5" x14ac:dyDescent="0.25">
      <c r="B5032" s="51"/>
      <c r="C5032" s="51"/>
      <c r="D5032" s="49"/>
      <c r="E5032" s="49"/>
    </row>
    <row r="5033" spans="2:5" x14ac:dyDescent="0.25">
      <c r="B5033" s="51"/>
      <c r="C5033" s="51"/>
      <c r="D5033" s="49"/>
      <c r="E5033" s="49"/>
    </row>
    <row r="5034" spans="2:5" x14ac:dyDescent="0.25">
      <c r="B5034" s="51"/>
      <c r="C5034" s="51"/>
      <c r="D5034" s="49"/>
      <c r="E5034" s="49"/>
    </row>
    <row r="5035" spans="2:5" x14ac:dyDescent="0.25">
      <c r="B5035" s="51"/>
      <c r="C5035" s="51"/>
      <c r="D5035" s="49"/>
      <c r="E5035" s="49"/>
    </row>
    <row r="5036" spans="2:5" x14ac:dyDescent="0.25">
      <c r="B5036" s="51"/>
      <c r="C5036" s="51"/>
      <c r="D5036" s="49"/>
      <c r="E5036" s="49"/>
    </row>
    <row r="5037" spans="2:5" x14ac:dyDescent="0.25">
      <c r="B5037" s="51"/>
      <c r="C5037" s="51"/>
      <c r="D5037" s="49"/>
      <c r="E5037" s="49"/>
    </row>
    <row r="5038" spans="2:5" x14ac:dyDescent="0.25">
      <c r="B5038" s="51"/>
      <c r="C5038" s="51"/>
      <c r="D5038" s="49"/>
      <c r="E5038" s="49"/>
    </row>
    <row r="5039" spans="2:5" x14ac:dyDescent="0.25">
      <c r="B5039" s="51"/>
      <c r="C5039" s="51"/>
      <c r="D5039" s="49"/>
      <c r="E5039" s="49"/>
    </row>
    <row r="5040" spans="2:5" x14ac:dyDescent="0.25">
      <c r="B5040" s="51"/>
      <c r="C5040" s="51"/>
      <c r="D5040" s="49"/>
      <c r="E5040" s="49"/>
    </row>
    <row r="5041" spans="2:5" x14ac:dyDescent="0.25">
      <c r="B5041" s="51"/>
      <c r="C5041" s="51"/>
      <c r="D5041" s="49"/>
      <c r="E5041" s="49"/>
    </row>
    <row r="5042" spans="2:5" x14ac:dyDescent="0.25">
      <c r="B5042" s="51"/>
      <c r="C5042" s="51"/>
      <c r="D5042" s="49"/>
      <c r="E5042" s="49"/>
    </row>
    <row r="5043" spans="2:5" x14ac:dyDescent="0.25">
      <c r="B5043" s="51"/>
      <c r="C5043" s="51"/>
      <c r="D5043" s="49"/>
      <c r="E5043" s="49"/>
    </row>
    <row r="5044" spans="2:5" x14ac:dyDescent="0.25">
      <c r="B5044" s="51"/>
      <c r="C5044" s="51"/>
      <c r="D5044" s="49"/>
      <c r="E5044" s="49"/>
    </row>
    <row r="5045" spans="2:5" x14ac:dyDescent="0.25">
      <c r="B5045" s="51"/>
      <c r="C5045" s="51"/>
      <c r="D5045" s="49"/>
      <c r="E5045" s="49"/>
    </row>
    <row r="5046" spans="2:5" x14ac:dyDescent="0.25">
      <c r="B5046" s="51"/>
      <c r="C5046" s="51"/>
      <c r="D5046" s="49"/>
      <c r="E5046" s="49"/>
    </row>
    <row r="5047" spans="2:5" x14ac:dyDescent="0.25">
      <c r="B5047" s="51"/>
      <c r="C5047" s="51"/>
      <c r="D5047" s="49"/>
      <c r="E5047" s="49"/>
    </row>
    <row r="5048" spans="2:5" x14ac:dyDescent="0.25">
      <c r="B5048" s="51"/>
      <c r="C5048" s="51"/>
      <c r="D5048" s="49"/>
      <c r="E5048" s="49"/>
    </row>
    <row r="5049" spans="2:5" x14ac:dyDescent="0.25">
      <c r="B5049" s="51"/>
      <c r="C5049" s="51"/>
      <c r="D5049" s="49"/>
      <c r="E5049" s="49"/>
    </row>
    <row r="5050" spans="2:5" x14ac:dyDescent="0.25">
      <c r="B5050" s="51"/>
      <c r="C5050" s="51"/>
      <c r="D5050" s="49"/>
      <c r="E5050" s="49"/>
    </row>
    <row r="5051" spans="2:5" x14ac:dyDescent="0.25">
      <c r="B5051" s="51"/>
      <c r="C5051" s="51"/>
      <c r="D5051" s="49"/>
      <c r="E5051" s="49"/>
    </row>
    <row r="5052" spans="2:5" x14ac:dyDescent="0.25">
      <c r="B5052" s="51"/>
      <c r="C5052" s="51"/>
      <c r="D5052" s="49"/>
      <c r="E5052" s="49"/>
    </row>
    <row r="5053" spans="2:5" x14ac:dyDescent="0.25">
      <c r="B5053" s="51"/>
      <c r="C5053" s="51"/>
      <c r="D5053" s="49"/>
      <c r="E5053" s="49"/>
    </row>
    <row r="5054" spans="2:5" x14ac:dyDescent="0.25">
      <c r="B5054" s="51"/>
      <c r="C5054" s="51"/>
      <c r="D5054" s="49"/>
      <c r="E5054" s="49"/>
    </row>
    <row r="5055" spans="2:5" x14ac:dyDescent="0.25">
      <c r="B5055" s="51"/>
      <c r="C5055" s="51"/>
      <c r="D5055" s="49"/>
      <c r="E5055" s="49"/>
    </row>
    <row r="5056" spans="2:5" x14ac:dyDescent="0.25">
      <c r="B5056" s="51"/>
      <c r="C5056" s="51"/>
      <c r="D5056" s="49"/>
      <c r="E5056" s="49"/>
    </row>
    <row r="5057" spans="2:5" x14ac:dyDescent="0.25">
      <c r="B5057" s="51"/>
      <c r="C5057" s="51"/>
      <c r="D5057" s="49"/>
      <c r="E5057" s="49"/>
    </row>
    <row r="5058" spans="2:5" x14ac:dyDescent="0.25">
      <c r="B5058" s="51"/>
      <c r="C5058" s="51"/>
      <c r="D5058" s="49"/>
      <c r="E5058" s="49"/>
    </row>
    <row r="5059" spans="2:5" x14ac:dyDescent="0.25">
      <c r="B5059" s="51"/>
      <c r="C5059" s="51"/>
      <c r="D5059" s="49"/>
      <c r="E5059" s="49"/>
    </row>
    <row r="5060" spans="2:5" x14ac:dyDescent="0.25">
      <c r="B5060" s="51"/>
      <c r="C5060" s="51"/>
      <c r="D5060" s="49"/>
      <c r="E5060" s="49"/>
    </row>
    <row r="5061" spans="2:5" x14ac:dyDescent="0.25">
      <c r="B5061" s="51"/>
      <c r="C5061" s="51"/>
      <c r="D5061" s="49"/>
      <c r="E5061" s="49"/>
    </row>
    <row r="5062" spans="2:5" x14ac:dyDescent="0.25">
      <c r="B5062" s="51"/>
      <c r="C5062" s="51"/>
      <c r="D5062" s="49"/>
      <c r="E5062" s="49"/>
    </row>
    <row r="5063" spans="2:5" x14ac:dyDescent="0.25">
      <c r="B5063" s="51"/>
      <c r="C5063" s="51"/>
      <c r="D5063" s="49"/>
      <c r="E5063" s="49"/>
    </row>
    <row r="5064" spans="2:5" x14ac:dyDescent="0.25">
      <c r="B5064" s="51"/>
      <c r="C5064" s="51"/>
      <c r="D5064" s="49"/>
      <c r="E5064" s="49"/>
    </row>
    <row r="5065" spans="2:5" x14ac:dyDescent="0.25">
      <c r="B5065" s="51"/>
      <c r="C5065" s="51"/>
      <c r="D5065" s="49"/>
      <c r="E5065" s="49"/>
    </row>
    <row r="5066" spans="2:5" x14ac:dyDescent="0.25">
      <c r="B5066" s="51"/>
      <c r="C5066" s="51"/>
      <c r="D5066" s="49"/>
      <c r="E5066" s="49"/>
    </row>
    <row r="5067" spans="2:5" x14ac:dyDescent="0.25">
      <c r="B5067" s="51"/>
      <c r="C5067" s="51"/>
      <c r="D5067" s="49"/>
      <c r="E5067" s="49"/>
    </row>
    <row r="5068" spans="2:5" x14ac:dyDescent="0.25">
      <c r="B5068" s="51"/>
      <c r="C5068" s="51"/>
      <c r="D5068" s="49"/>
      <c r="E5068" s="49"/>
    </row>
    <row r="5069" spans="2:5" x14ac:dyDescent="0.25">
      <c r="B5069" s="51"/>
      <c r="C5069" s="51"/>
      <c r="D5069" s="49"/>
      <c r="E5069" s="49"/>
    </row>
    <row r="5070" spans="2:5" x14ac:dyDescent="0.25">
      <c r="B5070" s="51"/>
      <c r="C5070" s="51"/>
      <c r="D5070" s="49"/>
      <c r="E5070" s="49"/>
    </row>
    <row r="5071" spans="2:5" x14ac:dyDescent="0.25">
      <c r="B5071" s="51"/>
      <c r="C5071" s="51"/>
      <c r="D5071" s="49"/>
      <c r="E5071" s="49"/>
    </row>
    <row r="5072" spans="2:5" x14ac:dyDescent="0.25">
      <c r="B5072" s="51"/>
      <c r="C5072" s="51"/>
      <c r="D5072" s="49"/>
      <c r="E5072" s="49"/>
    </row>
    <row r="5073" spans="2:5" x14ac:dyDescent="0.25">
      <c r="B5073" s="51"/>
      <c r="C5073" s="51"/>
      <c r="D5073" s="49"/>
      <c r="E5073" s="49"/>
    </row>
    <row r="5074" spans="2:5" x14ac:dyDescent="0.25">
      <c r="B5074" s="51"/>
      <c r="C5074" s="51"/>
      <c r="D5074" s="49"/>
      <c r="E5074" s="49"/>
    </row>
    <row r="5075" spans="2:5" x14ac:dyDescent="0.25">
      <c r="B5075" s="51"/>
      <c r="C5075" s="51"/>
      <c r="D5075" s="49"/>
      <c r="E5075" s="49"/>
    </row>
    <row r="5076" spans="2:5" x14ac:dyDescent="0.25">
      <c r="B5076" s="51"/>
      <c r="C5076" s="51"/>
      <c r="D5076" s="49"/>
      <c r="E5076" s="49"/>
    </row>
    <row r="5077" spans="2:5" x14ac:dyDescent="0.25">
      <c r="B5077" s="51"/>
      <c r="C5077" s="51"/>
      <c r="D5077" s="49"/>
      <c r="E5077" s="49"/>
    </row>
    <row r="5078" spans="2:5" x14ac:dyDescent="0.25">
      <c r="B5078" s="51"/>
      <c r="C5078" s="51"/>
      <c r="D5078" s="49"/>
      <c r="E5078" s="49"/>
    </row>
    <row r="5079" spans="2:5" x14ac:dyDescent="0.25">
      <c r="B5079" s="51"/>
      <c r="C5079" s="51"/>
      <c r="D5079" s="49"/>
      <c r="E5079" s="49"/>
    </row>
    <row r="5080" spans="2:5" x14ac:dyDescent="0.25">
      <c r="B5080" s="51"/>
      <c r="C5080" s="51"/>
      <c r="D5080" s="49"/>
      <c r="E5080" s="49"/>
    </row>
    <row r="5081" spans="2:5" x14ac:dyDescent="0.25">
      <c r="B5081" s="51"/>
      <c r="C5081" s="51"/>
      <c r="D5081" s="49"/>
      <c r="E5081" s="49"/>
    </row>
    <row r="5082" spans="2:5" x14ac:dyDescent="0.25">
      <c r="B5082" s="51"/>
      <c r="C5082" s="51"/>
      <c r="D5082" s="49"/>
      <c r="E5082" s="49"/>
    </row>
    <row r="5083" spans="2:5" x14ac:dyDescent="0.25">
      <c r="B5083" s="51"/>
      <c r="C5083" s="51"/>
      <c r="D5083" s="49"/>
      <c r="E5083" s="49"/>
    </row>
    <row r="5084" spans="2:5" x14ac:dyDescent="0.25">
      <c r="B5084" s="51"/>
      <c r="C5084" s="51"/>
      <c r="D5084" s="49"/>
      <c r="E5084" s="49"/>
    </row>
    <row r="5085" spans="2:5" x14ac:dyDescent="0.25">
      <c r="B5085" s="51"/>
      <c r="C5085" s="51"/>
      <c r="D5085" s="49"/>
      <c r="E5085" s="49"/>
    </row>
    <row r="5086" spans="2:5" x14ac:dyDescent="0.25">
      <c r="B5086" s="51"/>
      <c r="C5086" s="51"/>
      <c r="D5086" s="49"/>
      <c r="E5086" s="49"/>
    </row>
    <row r="5087" spans="2:5" x14ac:dyDescent="0.25">
      <c r="B5087" s="51"/>
      <c r="C5087" s="51"/>
      <c r="D5087" s="49"/>
      <c r="E5087" s="49"/>
    </row>
    <row r="5088" spans="2:5" x14ac:dyDescent="0.25">
      <c r="B5088" s="51"/>
      <c r="C5088" s="51"/>
      <c r="D5088" s="49"/>
      <c r="E5088" s="49"/>
    </row>
    <row r="5089" spans="2:5" x14ac:dyDescent="0.25">
      <c r="B5089" s="51"/>
      <c r="C5089" s="51"/>
      <c r="D5089" s="49"/>
      <c r="E5089" s="49"/>
    </row>
    <row r="5090" spans="2:5" x14ac:dyDescent="0.25">
      <c r="B5090" s="51"/>
      <c r="C5090" s="51"/>
      <c r="D5090" s="49"/>
      <c r="E5090" s="49"/>
    </row>
    <row r="5091" spans="2:5" x14ac:dyDescent="0.25">
      <c r="B5091" s="51"/>
      <c r="C5091" s="51"/>
      <c r="D5091" s="49"/>
      <c r="E5091" s="49"/>
    </row>
    <row r="5092" spans="2:5" x14ac:dyDescent="0.25">
      <c r="B5092" s="51"/>
      <c r="C5092" s="51"/>
      <c r="D5092" s="49"/>
      <c r="E5092" s="49"/>
    </row>
    <row r="5093" spans="2:5" x14ac:dyDescent="0.25">
      <c r="B5093" s="51"/>
      <c r="C5093" s="51"/>
      <c r="D5093" s="49"/>
      <c r="E5093" s="49"/>
    </row>
    <row r="5094" spans="2:5" x14ac:dyDescent="0.25">
      <c r="B5094" s="51"/>
      <c r="C5094" s="51"/>
      <c r="D5094" s="49"/>
      <c r="E5094" s="49"/>
    </row>
    <row r="5095" spans="2:5" x14ac:dyDescent="0.25">
      <c r="B5095" s="51"/>
      <c r="C5095" s="51"/>
      <c r="D5095" s="49"/>
      <c r="E5095" s="49"/>
    </row>
    <row r="5096" spans="2:5" x14ac:dyDescent="0.25">
      <c r="B5096" s="51"/>
      <c r="C5096" s="51"/>
      <c r="D5096" s="49"/>
      <c r="E5096" s="49"/>
    </row>
    <row r="5097" spans="2:5" x14ac:dyDescent="0.25">
      <c r="B5097" s="51"/>
      <c r="C5097" s="51"/>
      <c r="D5097" s="49"/>
      <c r="E5097" s="49"/>
    </row>
    <row r="5098" spans="2:5" x14ac:dyDescent="0.25">
      <c r="B5098" s="51"/>
      <c r="C5098" s="51"/>
      <c r="D5098" s="49"/>
      <c r="E5098" s="49"/>
    </row>
    <row r="5099" spans="2:5" x14ac:dyDescent="0.25">
      <c r="B5099" s="51"/>
      <c r="C5099" s="51"/>
      <c r="D5099" s="49"/>
      <c r="E5099" s="49"/>
    </row>
    <row r="5100" spans="2:5" x14ac:dyDescent="0.25">
      <c r="B5100" s="51"/>
      <c r="C5100" s="51"/>
      <c r="D5100" s="49"/>
      <c r="E5100" s="49"/>
    </row>
    <row r="5101" spans="2:5" x14ac:dyDescent="0.25">
      <c r="B5101" s="51"/>
      <c r="C5101" s="51"/>
      <c r="D5101" s="49"/>
      <c r="E5101" s="49"/>
    </row>
    <row r="5102" spans="2:5" x14ac:dyDescent="0.25">
      <c r="B5102" s="51"/>
      <c r="C5102" s="51"/>
      <c r="D5102" s="49"/>
      <c r="E5102" s="49"/>
    </row>
    <row r="5103" spans="2:5" x14ac:dyDescent="0.25">
      <c r="B5103" s="51"/>
      <c r="C5103" s="51"/>
      <c r="D5103" s="49"/>
      <c r="E5103" s="49"/>
    </row>
    <row r="5104" spans="2:5" x14ac:dyDescent="0.25">
      <c r="B5104" s="51"/>
      <c r="C5104" s="51"/>
      <c r="D5104" s="49"/>
      <c r="E5104" s="49"/>
    </row>
    <row r="5105" spans="2:5" x14ac:dyDescent="0.25">
      <c r="B5105" s="51"/>
      <c r="C5105" s="51"/>
      <c r="D5105" s="49"/>
      <c r="E5105" s="49"/>
    </row>
    <row r="5106" spans="2:5" x14ac:dyDescent="0.25">
      <c r="B5106" s="51"/>
      <c r="C5106" s="51"/>
      <c r="D5106" s="49"/>
      <c r="E5106" s="49"/>
    </row>
    <row r="5107" spans="2:5" x14ac:dyDescent="0.25">
      <c r="B5107" s="51"/>
      <c r="C5107" s="51"/>
      <c r="D5107" s="49"/>
      <c r="E5107" s="49"/>
    </row>
    <row r="5108" spans="2:5" x14ac:dyDescent="0.25">
      <c r="B5108" s="51"/>
      <c r="C5108" s="51"/>
      <c r="D5108" s="49"/>
      <c r="E5108" s="49"/>
    </row>
    <row r="5109" spans="2:5" x14ac:dyDescent="0.25">
      <c r="B5109" s="51"/>
      <c r="C5109" s="51"/>
      <c r="D5109" s="49"/>
      <c r="E5109" s="49"/>
    </row>
    <row r="5110" spans="2:5" x14ac:dyDescent="0.25">
      <c r="B5110" s="51"/>
      <c r="C5110" s="51"/>
      <c r="D5110" s="49"/>
      <c r="E5110" s="49"/>
    </row>
    <row r="5111" spans="2:5" x14ac:dyDescent="0.25">
      <c r="B5111" s="51"/>
      <c r="C5111" s="51"/>
      <c r="D5111" s="49"/>
      <c r="E5111" s="49"/>
    </row>
    <row r="5112" spans="2:5" x14ac:dyDescent="0.25">
      <c r="B5112" s="51"/>
      <c r="C5112" s="51"/>
      <c r="D5112" s="49"/>
      <c r="E5112" s="49"/>
    </row>
    <row r="5113" spans="2:5" x14ac:dyDescent="0.25">
      <c r="B5113" s="51"/>
      <c r="C5113" s="51"/>
      <c r="D5113" s="49"/>
      <c r="E5113" s="49"/>
    </row>
    <row r="5114" spans="2:5" x14ac:dyDescent="0.25">
      <c r="B5114" s="51"/>
      <c r="C5114" s="51"/>
      <c r="D5114" s="49"/>
      <c r="E5114" s="49"/>
    </row>
    <row r="5115" spans="2:5" x14ac:dyDescent="0.25">
      <c r="B5115" s="51"/>
      <c r="C5115" s="51"/>
      <c r="D5115" s="49"/>
      <c r="E5115" s="49"/>
    </row>
    <row r="5116" spans="2:5" x14ac:dyDescent="0.25">
      <c r="B5116" s="51"/>
      <c r="C5116" s="51"/>
      <c r="D5116" s="49"/>
      <c r="E5116" s="49"/>
    </row>
    <row r="5117" spans="2:5" x14ac:dyDescent="0.25">
      <c r="B5117" s="51"/>
      <c r="C5117" s="51"/>
      <c r="D5117" s="49"/>
      <c r="E5117" s="49"/>
    </row>
    <row r="5118" spans="2:5" x14ac:dyDescent="0.25">
      <c r="B5118" s="51"/>
      <c r="C5118" s="51"/>
      <c r="D5118" s="49"/>
      <c r="E5118" s="49"/>
    </row>
    <row r="5119" spans="2:5" x14ac:dyDescent="0.25">
      <c r="B5119" s="51"/>
      <c r="C5119" s="51"/>
      <c r="D5119" s="49"/>
      <c r="E5119" s="49"/>
    </row>
    <row r="5120" spans="2:5" x14ac:dyDescent="0.25">
      <c r="B5120" s="51"/>
      <c r="C5120" s="51"/>
      <c r="D5120" s="49"/>
      <c r="E5120" s="49"/>
    </row>
    <row r="5121" spans="2:5" x14ac:dyDescent="0.25">
      <c r="B5121" s="51"/>
      <c r="C5121" s="51"/>
      <c r="D5121" s="49"/>
      <c r="E5121" s="49"/>
    </row>
    <row r="5122" spans="2:5" x14ac:dyDescent="0.25">
      <c r="B5122" s="51"/>
      <c r="C5122" s="51"/>
      <c r="D5122" s="49"/>
      <c r="E5122" s="49"/>
    </row>
    <row r="5123" spans="2:5" x14ac:dyDescent="0.25">
      <c r="B5123" s="51"/>
      <c r="C5123" s="51"/>
      <c r="D5123" s="49"/>
      <c r="E5123" s="49"/>
    </row>
    <row r="5124" spans="2:5" x14ac:dyDescent="0.25">
      <c r="B5124" s="51"/>
      <c r="C5124" s="51"/>
      <c r="D5124" s="49"/>
      <c r="E5124" s="49"/>
    </row>
    <row r="5125" spans="2:5" x14ac:dyDescent="0.25">
      <c r="B5125" s="51"/>
      <c r="C5125" s="51"/>
      <c r="D5125" s="49"/>
      <c r="E5125" s="49"/>
    </row>
    <row r="5126" spans="2:5" x14ac:dyDescent="0.25">
      <c r="B5126" s="51"/>
      <c r="C5126" s="51"/>
      <c r="D5126" s="49"/>
      <c r="E5126" s="49"/>
    </row>
    <row r="5127" spans="2:5" x14ac:dyDescent="0.25">
      <c r="B5127" s="51"/>
      <c r="C5127" s="51"/>
      <c r="D5127" s="49"/>
      <c r="E5127" s="49"/>
    </row>
    <row r="5128" spans="2:5" x14ac:dyDescent="0.25">
      <c r="B5128" s="51"/>
      <c r="C5128" s="51"/>
      <c r="D5128" s="49"/>
      <c r="E5128" s="49"/>
    </row>
    <row r="5129" spans="2:5" x14ac:dyDescent="0.25">
      <c r="B5129" s="51"/>
      <c r="C5129" s="51"/>
      <c r="D5129" s="49"/>
      <c r="E5129" s="49"/>
    </row>
    <row r="5130" spans="2:5" x14ac:dyDescent="0.25">
      <c r="B5130" s="51"/>
      <c r="C5130" s="51"/>
      <c r="D5130" s="49"/>
      <c r="E5130" s="49"/>
    </row>
    <row r="5131" spans="2:5" x14ac:dyDescent="0.25">
      <c r="B5131" s="51"/>
      <c r="C5131" s="51"/>
      <c r="D5131" s="49"/>
      <c r="E5131" s="49"/>
    </row>
    <row r="5132" spans="2:5" x14ac:dyDescent="0.25">
      <c r="B5132" s="51"/>
      <c r="C5132" s="51"/>
      <c r="D5132" s="49"/>
      <c r="E5132" s="49"/>
    </row>
    <row r="5133" spans="2:5" x14ac:dyDescent="0.25">
      <c r="B5133" s="51"/>
      <c r="C5133" s="51"/>
      <c r="D5133" s="49"/>
      <c r="E5133" s="49"/>
    </row>
    <row r="5134" spans="2:5" x14ac:dyDescent="0.25">
      <c r="B5134" s="51"/>
      <c r="C5134" s="51"/>
      <c r="D5134" s="49"/>
      <c r="E5134" s="49"/>
    </row>
    <row r="5135" spans="2:5" x14ac:dyDescent="0.25">
      <c r="B5135" s="51"/>
      <c r="C5135" s="51"/>
      <c r="D5135" s="49"/>
      <c r="E5135" s="49"/>
    </row>
    <row r="5136" spans="2:5" x14ac:dyDescent="0.25">
      <c r="B5136" s="51"/>
      <c r="C5136" s="51"/>
      <c r="D5136" s="49"/>
      <c r="E5136" s="49"/>
    </row>
    <row r="5137" spans="2:5" x14ac:dyDescent="0.25">
      <c r="B5137" s="51"/>
      <c r="C5137" s="51"/>
      <c r="D5137" s="49"/>
      <c r="E5137" s="49"/>
    </row>
    <row r="5138" spans="2:5" x14ac:dyDescent="0.25">
      <c r="B5138" s="51"/>
      <c r="C5138" s="51"/>
      <c r="D5138" s="49"/>
      <c r="E5138" s="49"/>
    </row>
    <row r="5139" spans="2:5" x14ac:dyDescent="0.25">
      <c r="B5139" s="51"/>
      <c r="C5139" s="51"/>
      <c r="D5139" s="49"/>
      <c r="E5139" s="49"/>
    </row>
    <row r="5140" spans="2:5" x14ac:dyDescent="0.25">
      <c r="B5140" s="51"/>
      <c r="C5140" s="51"/>
      <c r="D5140" s="49"/>
      <c r="E5140" s="49"/>
    </row>
    <row r="5141" spans="2:5" x14ac:dyDescent="0.25">
      <c r="B5141" s="51"/>
      <c r="C5141" s="51"/>
      <c r="D5141" s="49"/>
      <c r="E5141" s="49"/>
    </row>
    <row r="5142" spans="2:5" x14ac:dyDescent="0.25">
      <c r="B5142" s="51"/>
      <c r="C5142" s="51"/>
      <c r="D5142" s="49"/>
      <c r="E5142" s="49"/>
    </row>
    <row r="5143" spans="2:5" x14ac:dyDescent="0.25">
      <c r="B5143" s="51"/>
      <c r="C5143" s="51"/>
      <c r="D5143" s="49"/>
      <c r="E5143" s="49"/>
    </row>
    <row r="5144" spans="2:5" x14ac:dyDescent="0.25">
      <c r="B5144" s="51"/>
      <c r="C5144" s="51"/>
      <c r="D5144" s="49"/>
      <c r="E5144" s="49"/>
    </row>
    <row r="5145" spans="2:5" x14ac:dyDescent="0.25">
      <c r="B5145" s="51"/>
      <c r="C5145" s="51"/>
      <c r="D5145" s="49"/>
      <c r="E5145" s="49"/>
    </row>
    <row r="5146" spans="2:5" x14ac:dyDescent="0.25">
      <c r="B5146" s="51"/>
      <c r="C5146" s="51"/>
      <c r="D5146" s="49"/>
      <c r="E5146" s="49"/>
    </row>
    <row r="5147" spans="2:5" x14ac:dyDescent="0.25">
      <c r="B5147" s="51"/>
      <c r="C5147" s="51"/>
      <c r="D5147" s="49"/>
      <c r="E5147" s="49"/>
    </row>
    <row r="5148" spans="2:5" x14ac:dyDescent="0.25">
      <c r="B5148" s="51"/>
      <c r="C5148" s="51"/>
      <c r="D5148" s="49"/>
      <c r="E5148" s="49"/>
    </row>
    <row r="5149" spans="2:5" x14ac:dyDescent="0.25">
      <c r="B5149" s="51"/>
      <c r="C5149" s="51"/>
      <c r="D5149" s="49"/>
      <c r="E5149" s="49"/>
    </row>
    <row r="5150" spans="2:5" x14ac:dyDescent="0.25">
      <c r="B5150" s="51"/>
      <c r="C5150" s="51"/>
      <c r="D5150" s="49"/>
      <c r="E5150" s="49"/>
    </row>
    <row r="5151" spans="2:5" x14ac:dyDescent="0.25">
      <c r="B5151" s="51"/>
      <c r="C5151" s="51"/>
      <c r="D5151" s="49"/>
      <c r="E5151" s="49"/>
    </row>
    <row r="5152" spans="2:5" x14ac:dyDescent="0.25">
      <c r="B5152" s="51"/>
      <c r="C5152" s="51"/>
      <c r="D5152" s="49"/>
      <c r="E5152" s="49"/>
    </row>
    <row r="5153" spans="2:5" x14ac:dyDescent="0.25">
      <c r="B5153" s="51"/>
      <c r="C5153" s="51"/>
      <c r="D5153" s="49"/>
      <c r="E5153" s="49"/>
    </row>
    <row r="5154" spans="2:5" x14ac:dyDescent="0.25">
      <c r="B5154" s="51"/>
      <c r="C5154" s="51"/>
      <c r="D5154" s="49"/>
      <c r="E5154" s="49"/>
    </row>
    <row r="5155" spans="2:5" x14ac:dyDescent="0.25">
      <c r="B5155" s="51"/>
      <c r="C5155" s="51"/>
      <c r="D5155" s="49"/>
      <c r="E5155" s="49"/>
    </row>
    <row r="5156" spans="2:5" x14ac:dyDescent="0.25">
      <c r="B5156" s="51"/>
      <c r="C5156" s="51"/>
      <c r="D5156" s="49"/>
      <c r="E5156" s="49"/>
    </row>
    <row r="5157" spans="2:5" x14ac:dyDescent="0.25">
      <c r="B5157" s="51"/>
      <c r="C5157" s="51"/>
      <c r="D5157" s="49"/>
      <c r="E5157" s="49"/>
    </row>
    <row r="5158" spans="2:5" x14ac:dyDescent="0.25">
      <c r="B5158" s="51"/>
      <c r="C5158" s="51"/>
      <c r="D5158" s="49"/>
      <c r="E5158" s="49"/>
    </row>
    <row r="5159" spans="2:5" x14ac:dyDescent="0.25">
      <c r="B5159" s="51"/>
      <c r="C5159" s="51"/>
      <c r="D5159" s="49"/>
      <c r="E5159" s="49"/>
    </row>
    <row r="5160" spans="2:5" x14ac:dyDescent="0.25">
      <c r="B5160" s="51"/>
      <c r="C5160" s="51"/>
      <c r="D5160" s="49"/>
      <c r="E5160" s="49"/>
    </row>
    <row r="5161" spans="2:5" x14ac:dyDescent="0.25">
      <c r="B5161" s="51"/>
      <c r="C5161" s="51"/>
      <c r="D5161" s="49"/>
      <c r="E5161" s="49"/>
    </row>
    <row r="5162" spans="2:5" x14ac:dyDescent="0.25">
      <c r="B5162" s="51"/>
      <c r="C5162" s="51"/>
      <c r="D5162" s="49"/>
      <c r="E5162" s="49"/>
    </row>
    <row r="5163" spans="2:5" x14ac:dyDescent="0.25">
      <c r="B5163" s="51"/>
      <c r="C5163" s="51"/>
      <c r="D5163" s="49"/>
      <c r="E5163" s="49"/>
    </row>
    <row r="5164" spans="2:5" x14ac:dyDescent="0.25">
      <c r="B5164" s="51"/>
      <c r="C5164" s="51"/>
      <c r="D5164" s="49"/>
      <c r="E5164" s="49"/>
    </row>
    <row r="5165" spans="2:5" x14ac:dyDescent="0.25">
      <c r="B5165" s="51"/>
      <c r="C5165" s="51"/>
      <c r="D5165" s="49"/>
      <c r="E5165" s="49"/>
    </row>
    <row r="5166" spans="2:5" x14ac:dyDescent="0.25">
      <c r="B5166" s="51"/>
      <c r="C5166" s="51"/>
      <c r="D5166" s="49"/>
      <c r="E5166" s="49"/>
    </row>
    <row r="5167" spans="2:5" x14ac:dyDescent="0.25">
      <c r="B5167" s="51"/>
      <c r="C5167" s="51"/>
      <c r="D5167" s="49"/>
      <c r="E5167" s="49"/>
    </row>
    <row r="5168" spans="2:5" x14ac:dyDescent="0.25">
      <c r="B5168" s="51"/>
      <c r="C5168" s="51"/>
      <c r="D5168" s="49"/>
      <c r="E5168" s="49"/>
    </row>
    <row r="5169" spans="2:5" x14ac:dyDescent="0.25">
      <c r="B5169" s="51"/>
      <c r="C5169" s="51"/>
      <c r="D5169" s="49"/>
      <c r="E5169" s="49"/>
    </row>
    <row r="5170" spans="2:5" x14ac:dyDescent="0.25">
      <c r="B5170" s="51"/>
      <c r="C5170" s="51"/>
      <c r="D5170" s="49"/>
      <c r="E5170" s="49"/>
    </row>
    <row r="5171" spans="2:5" x14ac:dyDescent="0.25">
      <c r="B5171" s="51"/>
      <c r="C5171" s="51"/>
      <c r="D5171" s="49"/>
      <c r="E5171" s="49"/>
    </row>
    <row r="5172" spans="2:5" x14ac:dyDescent="0.25">
      <c r="B5172" s="51"/>
      <c r="C5172" s="51"/>
      <c r="D5172" s="49"/>
      <c r="E5172" s="49"/>
    </row>
    <row r="5173" spans="2:5" x14ac:dyDescent="0.25">
      <c r="B5173" s="51"/>
      <c r="C5173" s="51"/>
      <c r="D5173" s="49"/>
      <c r="E5173" s="49"/>
    </row>
    <row r="5174" spans="2:5" x14ac:dyDescent="0.25">
      <c r="B5174" s="51"/>
      <c r="C5174" s="51"/>
      <c r="D5174" s="49"/>
      <c r="E5174" s="49"/>
    </row>
    <row r="5175" spans="2:5" x14ac:dyDescent="0.25">
      <c r="B5175" s="51"/>
      <c r="C5175" s="51"/>
      <c r="D5175" s="49"/>
      <c r="E5175" s="49"/>
    </row>
    <row r="5176" spans="2:5" x14ac:dyDescent="0.25">
      <c r="B5176" s="51"/>
      <c r="C5176" s="51"/>
      <c r="D5176" s="49"/>
      <c r="E5176" s="49"/>
    </row>
    <row r="5177" spans="2:5" x14ac:dyDescent="0.25">
      <c r="B5177" s="51"/>
      <c r="C5177" s="51"/>
      <c r="D5177" s="49"/>
      <c r="E5177" s="49"/>
    </row>
    <row r="5178" spans="2:5" x14ac:dyDescent="0.25">
      <c r="B5178" s="51"/>
      <c r="C5178" s="51"/>
      <c r="D5178" s="49"/>
      <c r="E5178" s="49"/>
    </row>
    <row r="5179" spans="2:5" x14ac:dyDescent="0.25">
      <c r="B5179" s="51"/>
      <c r="C5179" s="51"/>
      <c r="D5179" s="49"/>
      <c r="E5179" s="49"/>
    </row>
    <row r="5180" spans="2:5" x14ac:dyDescent="0.25">
      <c r="B5180" s="51"/>
      <c r="C5180" s="51"/>
      <c r="D5180" s="49"/>
      <c r="E5180" s="49"/>
    </row>
    <row r="5181" spans="2:5" x14ac:dyDescent="0.25">
      <c r="B5181" s="51"/>
      <c r="C5181" s="51"/>
      <c r="D5181" s="49"/>
      <c r="E5181" s="49"/>
    </row>
    <row r="5182" spans="2:5" x14ac:dyDescent="0.25">
      <c r="B5182" s="51"/>
      <c r="C5182" s="51"/>
      <c r="D5182" s="49"/>
      <c r="E5182" s="49"/>
    </row>
    <row r="5183" spans="2:5" x14ac:dyDescent="0.25">
      <c r="B5183" s="51"/>
      <c r="C5183" s="51"/>
      <c r="D5183" s="49"/>
      <c r="E5183" s="49"/>
    </row>
    <row r="5184" spans="2:5" x14ac:dyDescent="0.25">
      <c r="B5184" s="51"/>
      <c r="C5184" s="51"/>
      <c r="D5184" s="49"/>
      <c r="E5184" s="49"/>
    </row>
    <row r="5185" spans="2:5" x14ac:dyDescent="0.25">
      <c r="B5185" s="51"/>
      <c r="C5185" s="51"/>
      <c r="D5185" s="49"/>
      <c r="E5185" s="49"/>
    </row>
    <row r="5186" spans="2:5" x14ac:dyDescent="0.25">
      <c r="B5186" s="51"/>
      <c r="C5186" s="51"/>
      <c r="D5186" s="49"/>
      <c r="E5186" s="49"/>
    </row>
    <row r="5187" spans="2:5" x14ac:dyDescent="0.25">
      <c r="B5187" s="51"/>
      <c r="C5187" s="51"/>
      <c r="D5187" s="49"/>
      <c r="E5187" s="49"/>
    </row>
    <row r="5188" spans="2:5" x14ac:dyDescent="0.25">
      <c r="B5188" s="51"/>
      <c r="C5188" s="51"/>
      <c r="D5188" s="49"/>
      <c r="E5188" s="49"/>
    </row>
    <row r="5189" spans="2:5" x14ac:dyDescent="0.25">
      <c r="B5189" s="51"/>
      <c r="C5189" s="51"/>
      <c r="D5189" s="49"/>
      <c r="E5189" s="49"/>
    </row>
    <row r="5190" spans="2:5" x14ac:dyDescent="0.25">
      <c r="B5190" s="51"/>
      <c r="C5190" s="51"/>
      <c r="D5190" s="49"/>
      <c r="E5190" s="49"/>
    </row>
    <row r="5191" spans="2:5" x14ac:dyDescent="0.25">
      <c r="B5191" s="51"/>
      <c r="C5191" s="51"/>
      <c r="D5191" s="49"/>
      <c r="E5191" s="49"/>
    </row>
    <row r="5192" spans="2:5" x14ac:dyDescent="0.25">
      <c r="B5192" s="51"/>
      <c r="C5192" s="51"/>
      <c r="D5192" s="49"/>
      <c r="E5192" s="49"/>
    </row>
    <row r="5193" spans="2:5" x14ac:dyDescent="0.25">
      <c r="B5193" s="51"/>
      <c r="C5193" s="51"/>
      <c r="D5193" s="49"/>
      <c r="E5193" s="49"/>
    </row>
    <row r="5194" spans="2:5" x14ac:dyDescent="0.25">
      <c r="B5194" s="51"/>
      <c r="C5194" s="51"/>
      <c r="D5194" s="49"/>
      <c r="E5194" s="49"/>
    </row>
    <row r="5195" spans="2:5" x14ac:dyDescent="0.25">
      <c r="B5195" s="51"/>
      <c r="C5195" s="51"/>
      <c r="D5195" s="49"/>
      <c r="E5195" s="49"/>
    </row>
    <row r="5196" spans="2:5" x14ac:dyDescent="0.25">
      <c r="B5196" s="51"/>
      <c r="C5196" s="51"/>
      <c r="D5196" s="49"/>
      <c r="E5196" s="49"/>
    </row>
    <row r="5197" spans="2:5" x14ac:dyDescent="0.25">
      <c r="B5197" s="51"/>
      <c r="C5197" s="51"/>
      <c r="D5197" s="49"/>
      <c r="E5197" s="49"/>
    </row>
    <row r="5198" spans="2:5" x14ac:dyDescent="0.25">
      <c r="B5198" s="51"/>
      <c r="C5198" s="51"/>
      <c r="D5198" s="49"/>
      <c r="E5198" s="49"/>
    </row>
    <row r="5199" spans="2:5" x14ac:dyDescent="0.25">
      <c r="B5199" s="51"/>
      <c r="C5199" s="51"/>
      <c r="D5199" s="49"/>
      <c r="E5199" s="49"/>
    </row>
    <row r="5200" spans="2:5" x14ac:dyDescent="0.25">
      <c r="B5200" s="51"/>
      <c r="C5200" s="51"/>
      <c r="D5200" s="49"/>
      <c r="E5200" s="49"/>
    </row>
    <row r="5201" spans="2:5" x14ac:dyDescent="0.25">
      <c r="B5201" s="51"/>
      <c r="C5201" s="51"/>
      <c r="D5201" s="49"/>
      <c r="E5201" s="49"/>
    </row>
    <row r="5202" spans="2:5" x14ac:dyDescent="0.25">
      <c r="B5202" s="51"/>
      <c r="C5202" s="51"/>
      <c r="D5202" s="49"/>
      <c r="E5202" s="49"/>
    </row>
    <row r="5203" spans="2:5" x14ac:dyDescent="0.25">
      <c r="B5203" s="51"/>
      <c r="C5203" s="51"/>
      <c r="D5203" s="49"/>
      <c r="E5203" s="49"/>
    </row>
    <row r="5204" spans="2:5" x14ac:dyDescent="0.25">
      <c r="B5204" s="51"/>
      <c r="C5204" s="51"/>
      <c r="D5204" s="49"/>
      <c r="E5204" s="49"/>
    </row>
    <row r="5205" spans="2:5" x14ac:dyDescent="0.25">
      <c r="B5205" s="51"/>
      <c r="C5205" s="51"/>
      <c r="D5205" s="49"/>
      <c r="E5205" s="49"/>
    </row>
    <row r="5206" spans="2:5" x14ac:dyDescent="0.25">
      <c r="B5206" s="51"/>
      <c r="C5206" s="51"/>
      <c r="D5206" s="49"/>
      <c r="E5206" s="49"/>
    </row>
    <row r="5207" spans="2:5" x14ac:dyDescent="0.25">
      <c r="B5207" s="51"/>
      <c r="C5207" s="51"/>
      <c r="D5207" s="49"/>
      <c r="E5207" s="49"/>
    </row>
    <row r="5208" spans="2:5" x14ac:dyDescent="0.25">
      <c r="B5208" s="51"/>
      <c r="C5208" s="51"/>
      <c r="D5208" s="49"/>
      <c r="E5208" s="49"/>
    </row>
    <row r="5209" spans="2:5" x14ac:dyDescent="0.25">
      <c r="B5209" s="51"/>
      <c r="C5209" s="51"/>
      <c r="D5209" s="49"/>
      <c r="E5209" s="49"/>
    </row>
    <row r="5210" spans="2:5" x14ac:dyDescent="0.25">
      <c r="B5210" s="51"/>
      <c r="C5210" s="51"/>
      <c r="D5210" s="49"/>
      <c r="E5210" s="49"/>
    </row>
    <row r="5211" spans="2:5" x14ac:dyDescent="0.25">
      <c r="B5211" s="51"/>
      <c r="C5211" s="51"/>
      <c r="D5211" s="49"/>
      <c r="E5211" s="49"/>
    </row>
    <row r="5212" spans="2:5" x14ac:dyDescent="0.25">
      <c r="B5212" s="51"/>
      <c r="C5212" s="51"/>
      <c r="D5212" s="49"/>
      <c r="E5212" s="49"/>
    </row>
    <row r="5213" spans="2:5" x14ac:dyDescent="0.25">
      <c r="B5213" s="51"/>
      <c r="C5213" s="51"/>
      <c r="D5213" s="49"/>
      <c r="E5213" s="49"/>
    </row>
    <row r="5214" spans="2:5" x14ac:dyDescent="0.25">
      <c r="B5214" s="51"/>
      <c r="C5214" s="51"/>
      <c r="D5214" s="49"/>
      <c r="E5214" s="49"/>
    </row>
    <row r="5215" spans="2:5" x14ac:dyDescent="0.25">
      <c r="B5215" s="51"/>
      <c r="C5215" s="51"/>
      <c r="D5215" s="49"/>
      <c r="E5215" s="49"/>
    </row>
    <row r="5216" spans="2:5" x14ac:dyDescent="0.25">
      <c r="B5216" s="51"/>
      <c r="C5216" s="51"/>
      <c r="D5216" s="49"/>
      <c r="E5216" s="49"/>
    </row>
    <row r="5217" spans="2:5" x14ac:dyDescent="0.25">
      <c r="B5217" s="51"/>
      <c r="C5217" s="51"/>
      <c r="D5217" s="49"/>
      <c r="E5217" s="49"/>
    </row>
    <row r="5218" spans="2:5" x14ac:dyDescent="0.25">
      <c r="B5218" s="51"/>
      <c r="C5218" s="51"/>
      <c r="D5218" s="49"/>
      <c r="E5218" s="49"/>
    </row>
    <row r="5219" spans="2:5" x14ac:dyDescent="0.25">
      <c r="B5219" s="51"/>
      <c r="C5219" s="51"/>
      <c r="D5219" s="49"/>
      <c r="E5219" s="49"/>
    </row>
    <row r="5220" spans="2:5" x14ac:dyDescent="0.25">
      <c r="B5220" s="51"/>
      <c r="C5220" s="51"/>
      <c r="D5220" s="49"/>
      <c r="E5220" s="49"/>
    </row>
    <row r="5221" spans="2:5" x14ac:dyDescent="0.25">
      <c r="B5221" s="51"/>
      <c r="C5221" s="51"/>
      <c r="D5221" s="49"/>
      <c r="E5221" s="49"/>
    </row>
    <row r="5222" spans="2:5" x14ac:dyDescent="0.25">
      <c r="B5222" s="51"/>
      <c r="C5222" s="51"/>
      <c r="D5222" s="49"/>
      <c r="E5222" s="49"/>
    </row>
    <row r="5223" spans="2:5" x14ac:dyDescent="0.25">
      <c r="B5223" s="51"/>
      <c r="C5223" s="51"/>
      <c r="D5223" s="49"/>
      <c r="E5223" s="49"/>
    </row>
    <row r="5224" spans="2:5" x14ac:dyDescent="0.25">
      <c r="B5224" s="51"/>
      <c r="C5224" s="51"/>
      <c r="D5224" s="49"/>
      <c r="E5224" s="49"/>
    </row>
    <row r="5225" spans="2:5" x14ac:dyDescent="0.25">
      <c r="B5225" s="51"/>
      <c r="C5225" s="51"/>
      <c r="D5225" s="49"/>
      <c r="E5225" s="49"/>
    </row>
    <row r="5226" spans="2:5" x14ac:dyDescent="0.25">
      <c r="B5226" s="51"/>
      <c r="C5226" s="51"/>
      <c r="D5226" s="49"/>
      <c r="E5226" s="49"/>
    </row>
    <row r="5227" spans="2:5" x14ac:dyDescent="0.25">
      <c r="B5227" s="51"/>
      <c r="C5227" s="51"/>
      <c r="D5227" s="49"/>
      <c r="E5227" s="49"/>
    </row>
    <row r="5228" spans="2:5" x14ac:dyDescent="0.25">
      <c r="B5228" s="51"/>
      <c r="C5228" s="51"/>
      <c r="D5228" s="49"/>
      <c r="E5228" s="49"/>
    </row>
    <row r="5229" spans="2:5" x14ac:dyDescent="0.25">
      <c r="B5229" s="51"/>
      <c r="C5229" s="51"/>
      <c r="D5229" s="49"/>
      <c r="E5229" s="49"/>
    </row>
    <row r="5230" spans="2:5" x14ac:dyDescent="0.25">
      <c r="B5230" s="51"/>
      <c r="C5230" s="51"/>
      <c r="D5230" s="49"/>
      <c r="E5230" s="49"/>
    </row>
    <row r="5231" spans="2:5" x14ac:dyDescent="0.25">
      <c r="B5231" s="51"/>
      <c r="C5231" s="51"/>
      <c r="D5231" s="49"/>
      <c r="E5231" s="49"/>
    </row>
    <row r="5232" spans="2:5" x14ac:dyDescent="0.25">
      <c r="B5232" s="51"/>
      <c r="C5232" s="51"/>
      <c r="D5232" s="49"/>
      <c r="E5232" s="49"/>
    </row>
    <row r="5233" spans="2:5" x14ac:dyDescent="0.25">
      <c r="B5233" s="51"/>
      <c r="C5233" s="51"/>
      <c r="D5233" s="49"/>
      <c r="E5233" s="49"/>
    </row>
    <row r="5234" spans="2:5" x14ac:dyDescent="0.25">
      <c r="B5234" s="51"/>
      <c r="C5234" s="51"/>
      <c r="D5234" s="49"/>
      <c r="E5234" s="49"/>
    </row>
    <row r="5235" spans="2:5" x14ac:dyDescent="0.25">
      <c r="B5235" s="51"/>
      <c r="C5235" s="51"/>
      <c r="D5235" s="49"/>
      <c r="E5235" s="49"/>
    </row>
    <row r="5236" spans="2:5" x14ac:dyDescent="0.25">
      <c r="B5236" s="51"/>
      <c r="C5236" s="51"/>
      <c r="D5236" s="49"/>
      <c r="E5236" s="49"/>
    </row>
    <row r="5237" spans="2:5" x14ac:dyDescent="0.25">
      <c r="B5237" s="51"/>
      <c r="C5237" s="51"/>
      <c r="D5237" s="49"/>
      <c r="E5237" s="49"/>
    </row>
    <row r="5238" spans="2:5" x14ac:dyDescent="0.25">
      <c r="B5238" s="51"/>
      <c r="C5238" s="51"/>
      <c r="D5238" s="49"/>
      <c r="E5238" s="49"/>
    </row>
    <row r="5239" spans="2:5" x14ac:dyDescent="0.25">
      <c r="B5239" s="51"/>
      <c r="C5239" s="51"/>
      <c r="D5239" s="49"/>
      <c r="E5239" s="49"/>
    </row>
    <row r="5240" spans="2:5" x14ac:dyDescent="0.25">
      <c r="B5240" s="51"/>
      <c r="C5240" s="51"/>
      <c r="D5240" s="49"/>
      <c r="E5240" s="49"/>
    </row>
    <row r="5241" spans="2:5" x14ac:dyDescent="0.25">
      <c r="B5241" s="51"/>
      <c r="C5241" s="51"/>
      <c r="D5241" s="49"/>
      <c r="E5241" s="49"/>
    </row>
    <row r="5242" spans="2:5" x14ac:dyDescent="0.25">
      <c r="B5242" s="51"/>
      <c r="C5242" s="51"/>
      <c r="D5242" s="49"/>
      <c r="E5242" s="49"/>
    </row>
    <row r="5243" spans="2:5" x14ac:dyDescent="0.25">
      <c r="B5243" s="51"/>
      <c r="C5243" s="51"/>
      <c r="D5243" s="49"/>
      <c r="E5243" s="49"/>
    </row>
    <row r="5244" spans="2:5" x14ac:dyDescent="0.25">
      <c r="B5244" s="51"/>
      <c r="C5244" s="51"/>
      <c r="D5244" s="49"/>
      <c r="E5244" s="49"/>
    </row>
    <row r="5245" spans="2:5" x14ac:dyDescent="0.25">
      <c r="B5245" s="51"/>
      <c r="C5245" s="51"/>
      <c r="D5245" s="49"/>
      <c r="E5245" s="49"/>
    </row>
    <row r="5246" spans="2:5" x14ac:dyDescent="0.25">
      <c r="B5246" s="51"/>
      <c r="C5246" s="51"/>
      <c r="D5246" s="49"/>
      <c r="E5246" s="49"/>
    </row>
    <row r="5247" spans="2:5" x14ac:dyDescent="0.25">
      <c r="B5247" s="51"/>
      <c r="C5247" s="51"/>
      <c r="D5247" s="49"/>
      <c r="E5247" s="49"/>
    </row>
    <row r="5248" spans="2:5" x14ac:dyDescent="0.25">
      <c r="B5248" s="51"/>
      <c r="C5248" s="51"/>
      <c r="D5248" s="49"/>
      <c r="E5248" s="49"/>
    </row>
    <row r="5249" spans="2:5" x14ac:dyDescent="0.25">
      <c r="B5249" s="51"/>
      <c r="C5249" s="51"/>
      <c r="D5249" s="49"/>
      <c r="E5249" s="49"/>
    </row>
    <row r="5250" spans="2:5" x14ac:dyDescent="0.25">
      <c r="B5250" s="51"/>
      <c r="C5250" s="51"/>
      <c r="D5250" s="49"/>
      <c r="E5250" s="49"/>
    </row>
    <row r="5251" spans="2:5" x14ac:dyDescent="0.25">
      <c r="B5251" s="51"/>
      <c r="C5251" s="51"/>
      <c r="D5251" s="49"/>
      <c r="E5251" s="49"/>
    </row>
    <row r="5252" spans="2:5" x14ac:dyDescent="0.25">
      <c r="B5252" s="51"/>
      <c r="C5252" s="51"/>
      <c r="D5252" s="49"/>
      <c r="E5252" s="49"/>
    </row>
    <row r="5253" spans="2:5" x14ac:dyDescent="0.25">
      <c r="B5253" s="51"/>
      <c r="C5253" s="51"/>
      <c r="D5253" s="49"/>
      <c r="E5253" s="49"/>
    </row>
    <row r="5254" spans="2:5" x14ac:dyDescent="0.25">
      <c r="B5254" s="51"/>
      <c r="C5254" s="51"/>
      <c r="D5254" s="49"/>
      <c r="E5254" s="49"/>
    </row>
    <row r="5255" spans="2:5" x14ac:dyDescent="0.25">
      <c r="B5255" s="51"/>
      <c r="C5255" s="51"/>
      <c r="D5255" s="49"/>
      <c r="E5255" s="49"/>
    </row>
    <row r="5256" spans="2:5" x14ac:dyDescent="0.25">
      <c r="B5256" s="51"/>
      <c r="C5256" s="51"/>
      <c r="D5256" s="49"/>
      <c r="E5256" s="49"/>
    </row>
    <row r="5257" spans="2:5" x14ac:dyDescent="0.25">
      <c r="B5257" s="51"/>
      <c r="C5257" s="51"/>
      <c r="D5257" s="49"/>
      <c r="E5257" s="49"/>
    </row>
    <row r="5258" spans="2:5" x14ac:dyDescent="0.25">
      <c r="B5258" s="51"/>
      <c r="C5258" s="51"/>
      <c r="D5258" s="49"/>
      <c r="E5258" s="49"/>
    </row>
    <row r="5259" spans="2:5" x14ac:dyDescent="0.25">
      <c r="B5259" s="51"/>
      <c r="C5259" s="51"/>
      <c r="D5259" s="49"/>
      <c r="E5259" s="49"/>
    </row>
    <row r="5260" spans="2:5" x14ac:dyDescent="0.25">
      <c r="B5260" s="51"/>
      <c r="C5260" s="51"/>
      <c r="D5260" s="49"/>
      <c r="E5260" s="49"/>
    </row>
    <row r="5261" spans="2:5" x14ac:dyDescent="0.25">
      <c r="B5261" s="51"/>
      <c r="C5261" s="51"/>
      <c r="D5261" s="49"/>
      <c r="E5261" s="49"/>
    </row>
    <row r="5262" spans="2:5" x14ac:dyDescent="0.25">
      <c r="B5262" s="51"/>
      <c r="C5262" s="51"/>
      <c r="D5262" s="49"/>
      <c r="E5262" s="49"/>
    </row>
    <row r="5263" spans="2:5" x14ac:dyDescent="0.25">
      <c r="B5263" s="51"/>
      <c r="C5263" s="51"/>
      <c r="D5263" s="49"/>
      <c r="E5263" s="49"/>
    </row>
    <row r="5264" spans="2:5" x14ac:dyDescent="0.25">
      <c r="B5264" s="51"/>
      <c r="C5264" s="51"/>
      <c r="D5264" s="49"/>
      <c r="E5264" s="49"/>
    </row>
    <row r="5265" spans="2:5" x14ac:dyDescent="0.25">
      <c r="B5265" s="51"/>
      <c r="C5265" s="51"/>
      <c r="D5265" s="49"/>
      <c r="E5265" s="49"/>
    </row>
    <row r="5266" spans="2:5" x14ac:dyDescent="0.25">
      <c r="B5266" s="51"/>
      <c r="C5266" s="51"/>
      <c r="D5266" s="49"/>
      <c r="E5266" s="49"/>
    </row>
    <row r="5267" spans="2:5" x14ac:dyDescent="0.25">
      <c r="B5267" s="51"/>
      <c r="C5267" s="51"/>
      <c r="D5267" s="49"/>
      <c r="E5267" s="49"/>
    </row>
    <row r="5268" spans="2:5" x14ac:dyDescent="0.25">
      <c r="B5268" s="51"/>
      <c r="C5268" s="51"/>
      <c r="D5268" s="49"/>
      <c r="E5268" s="49"/>
    </row>
    <row r="5269" spans="2:5" x14ac:dyDescent="0.25">
      <c r="B5269" s="51"/>
      <c r="C5269" s="51"/>
      <c r="D5269" s="49"/>
      <c r="E5269" s="49"/>
    </row>
    <row r="5270" spans="2:5" x14ac:dyDescent="0.25">
      <c r="B5270" s="51"/>
      <c r="C5270" s="51"/>
      <c r="D5270" s="49"/>
      <c r="E5270" s="49"/>
    </row>
    <row r="5271" spans="2:5" x14ac:dyDescent="0.25">
      <c r="B5271" s="51"/>
      <c r="C5271" s="51"/>
      <c r="D5271" s="49"/>
      <c r="E5271" s="49"/>
    </row>
    <row r="5272" spans="2:5" x14ac:dyDescent="0.25">
      <c r="B5272" s="51"/>
      <c r="C5272" s="51"/>
      <c r="D5272" s="49"/>
      <c r="E5272" s="49"/>
    </row>
    <row r="5273" spans="2:5" x14ac:dyDescent="0.25">
      <c r="B5273" s="51"/>
      <c r="C5273" s="51"/>
      <c r="D5273" s="49"/>
      <c r="E5273" s="49"/>
    </row>
    <row r="5274" spans="2:5" x14ac:dyDescent="0.25">
      <c r="B5274" s="51"/>
      <c r="C5274" s="51"/>
      <c r="D5274" s="49"/>
      <c r="E5274" s="49"/>
    </row>
    <row r="5275" spans="2:5" x14ac:dyDescent="0.25">
      <c r="B5275" s="51"/>
      <c r="C5275" s="51"/>
      <c r="D5275" s="49"/>
      <c r="E5275" s="49"/>
    </row>
    <row r="5276" spans="2:5" x14ac:dyDescent="0.25">
      <c r="B5276" s="51"/>
      <c r="C5276" s="51"/>
      <c r="D5276" s="49"/>
      <c r="E5276" s="49"/>
    </row>
    <row r="5277" spans="2:5" x14ac:dyDescent="0.25">
      <c r="B5277" s="51"/>
      <c r="C5277" s="51"/>
      <c r="D5277" s="49"/>
      <c r="E5277" s="49"/>
    </row>
    <row r="5278" spans="2:5" x14ac:dyDescent="0.25">
      <c r="B5278" s="51"/>
      <c r="C5278" s="51"/>
      <c r="D5278" s="49"/>
      <c r="E5278" s="49"/>
    </row>
    <row r="5279" spans="2:5" x14ac:dyDescent="0.25">
      <c r="B5279" s="51"/>
      <c r="C5279" s="51"/>
      <c r="D5279" s="49"/>
      <c r="E5279" s="49"/>
    </row>
    <row r="5280" spans="2:5" x14ac:dyDescent="0.25">
      <c r="B5280" s="51"/>
      <c r="C5280" s="51"/>
      <c r="D5280" s="49"/>
      <c r="E5280" s="49"/>
    </row>
    <row r="5281" spans="2:5" x14ac:dyDescent="0.25">
      <c r="B5281" s="51"/>
      <c r="C5281" s="51"/>
      <c r="D5281" s="49"/>
      <c r="E5281" s="49"/>
    </row>
    <row r="5282" spans="2:5" x14ac:dyDescent="0.25">
      <c r="B5282" s="51"/>
      <c r="C5282" s="51"/>
      <c r="D5282" s="49"/>
      <c r="E5282" s="49"/>
    </row>
    <row r="5283" spans="2:5" x14ac:dyDescent="0.25">
      <c r="B5283" s="51"/>
      <c r="C5283" s="51"/>
      <c r="D5283" s="49"/>
      <c r="E5283" s="49"/>
    </row>
    <row r="5284" spans="2:5" x14ac:dyDescent="0.25">
      <c r="B5284" s="51"/>
      <c r="C5284" s="51"/>
      <c r="D5284" s="49"/>
      <c r="E5284" s="49"/>
    </row>
    <row r="5285" spans="2:5" x14ac:dyDescent="0.25">
      <c r="B5285" s="51"/>
      <c r="C5285" s="51"/>
      <c r="D5285" s="49"/>
      <c r="E5285" s="49"/>
    </row>
    <row r="5286" spans="2:5" x14ac:dyDescent="0.25">
      <c r="B5286" s="51"/>
      <c r="C5286" s="51"/>
      <c r="D5286" s="49"/>
      <c r="E5286" s="49"/>
    </row>
    <row r="5287" spans="2:5" x14ac:dyDescent="0.25">
      <c r="B5287" s="51"/>
      <c r="C5287" s="51"/>
      <c r="D5287" s="49"/>
      <c r="E5287" s="49"/>
    </row>
    <row r="5288" spans="2:5" x14ac:dyDescent="0.25">
      <c r="B5288" s="51"/>
      <c r="C5288" s="51"/>
      <c r="D5288" s="49"/>
      <c r="E5288" s="49"/>
    </row>
    <row r="5289" spans="2:5" x14ac:dyDescent="0.25">
      <c r="B5289" s="51"/>
      <c r="C5289" s="51"/>
      <c r="D5289" s="49"/>
      <c r="E5289" s="49"/>
    </row>
    <row r="5290" spans="2:5" x14ac:dyDescent="0.25">
      <c r="B5290" s="51"/>
      <c r="C5290" s="51"/>
      <c r="D5290" s="49"/>
      <c r="E5290" s="49"/>
    </row>
    <row r="5291" spans="2:5" x14ac:dyDescent="0.25">
      <c r="B5291" s="51"/>
      <c r="C5291" s="51"/>
      <c r="D5291" s="49"/>
      <c r="E5291" s="49"/>
    </row>
    <row r="5292" spans="2:5" x14ac:dyDescent="0.25">
      <c r="B5292" s="51"/>
      <c r="C5292" s="51"/>
      <c r="D5292" s="49"/>
      <c r="E5292" s="49"/>
    </row>
    <row r="5293" spans="2:5" x14ac:dyDescent="0.25">
      <c r="B5293" s="51"/>
      <c r="C5293" s="51"/>
      <c r="D5293" s="49"/>
      <c r="E5293" s="49"/>
    </row>
    <row r="5294" spans="2:5" x14ac:dyDescent="0.25">
      <c r="B5294" s="51"/>
      <c r="C5294" s="51"/>
      <c r="D5294" s="49"/>
      <c r="E5294" s="49"/>
    </row>
    <row r="5295" spans="2:5" x14ac:dyDescent="0.25">
      <c r="B5295" s="51"/>
      <c r="C5295" s="51"/>
      <c r="D5295" s="49"/>
      <c r="E5295" s="49"/>
    </row>
    <row r="5296" spans="2:5" x14ac:dyDescent="0.25">
      <c r="B5296" s="51"/>
      <c r="C5296" s="51"/>
      <c r="D5296" s="49"/>
      <c r="E5296" s="49"/>
    </row>
    <row r="5297" spans="2:5" x14ac:dyDescent="0.25">
      <c r="B5297" s="51"/>
      <c r="C5297" s="51"/>
      <c r="D5297" s="49"/>
      <c r="E5297" s="49"/>
    </row>
    <row r="5298" spans="2:5" x14ac:dyDescent="0.25">
      <c r="B5298" s="51"/>
      <c r="C5298" s="51"/>
      <c r="D5298" s="49"/>
      <c r="E5298" s="49"/>
    </row>
    <row r="5299" spans="2:5" x14ac:dyDescent="0.25">
      <c r="B5299" s="51"/>
      <c r="C5299" s="51"/>
      <c r="D5299" s="49"/>
      <c r="E5299" s="49"/>
    </row>
    <row r="5300" spans="2:5" x14ac:dyDescent="0.25">
      <c r="B5300" s="51"/>
      <c r="C5300" s="51"/>
      <c r="D5300" s="49"/>
      <c r="E5300" s="49"/>
    </row>
    <row r="5301" spans="2:5" x14ac:dyDescent="0.25">
      <c r="B5301" s="51"/>
      <c r="C5301" s="51"/>
      <c r="D5301" s="49"/>
      <c r="E5301" s="49"/>
    </row>
    <row r="5302" spans="2:5" x14ac:dyDescent="0.25">
      <c r="B5302" s="51"/>
      <c r="C5302" s="51"/>
      <c r="D5302" s="49"/>
      <c r="E5302" s="49"/>
    </row>
    <row r="5303" spans="2:5" x14ac:dyDescent="0.25">
      <c r="B5303" s="51"/>
      <c r="C5303" s="51"/>
      <c r="D5303" s="49"/>
      <c r="E5303" s="49"/>
    </row>
    <row r="5304" spans="2:5" x14ac:dyDescent="0.25">
      <c r="B5304" s="51"/>
      <c r="C5304" s="51"/>
      <c r="D5304" s="49"/>
      <c r="E5304" s="49"/>
    </row>
    <row r="5305" spans="2:5" x14ac:dyDescent="0.25">
      <c r="B5305" s="51"/>
      <c r="C5305" s="51"/>
      <c r="D5305" s="49"/>
      <c r="E5305" s="49"/>
    </row>
    <row r="5306" spans="2:5" x14ac:dyDescent="0.25">
      <c r="B5306" s="51"/>
      <c r="C5306" s="51"/>
      <c r="D5306" s="49"/>
      <c r="E5306" s="49"/>
    </row>
    <row r="5307" spans="2:5" x14ac:dyDescent="0.25">
      <c r="B5307" s="51"/>
      <c r="C5307" s="51"/>
      <c r="D5307" s="49"/>
      <c r="E5307" s="49"/>
    </row>
    <row r="5308" spans="2:5" x14ac:dyDescent="0.25">
      <c r="B5308" s="51"/>
      <c r="C5308" s="51"/>
      <c r="D5308" s="49"/>
      <c r="E5308" s="49"/>
    </row>
    <row r="5309" spans="2:5" x14ac:dyDescent="0.25">
      <c r="B5309" s="51"/>
      <c r="C5309" s="51"/>
      <c r="D5309" s="49"/>
      <c r="E5309" s="49"/>
    </row>
    <row r="5310" spans="2:5" x14ac:dyDescent="0.25">
      <c r="B5310" s="51"/>
      <c r="C5310" s="51"/>
      <c r="D5310" s="49"/>
      <c r="E5310" s="49"/>
    </row>
    <row r="5311" spans="2:5" x14ac:dyDescent="0.25">
      <c r="B5311" s="51"/>
      <c r="C5311" s="51"/>
      <c r="D5311" s="49"/>
      <c r="E5311" s="49"/>
    </row>
    <row r="5312" spans="2:5" x14ac:dyDescent="0.25">
      <c r="B5312" s="51"/>
      <c r="C5312" s="51"/>
      <c r="D5312" s="49"/>
      <c r="E5312" s="49"/>
    </row>
    <row r="5313" spans="2:5" x14ac:dyDescent="0.25">
      <c r="B5313" s="51"/>
      <c r="C5313" s="51"/>
      <c r="D5313" s="49"/>
      <c r="E5313" s="49"/>
    </row>
    <row r="5314" spans="2:5" x14ac:dyDescent="0.25">
      <c r="B5314" s="51"/>
      <c r="C5314" s="51"/>
      <c r="D5314" s="49"/>
      <c r="E5314" s="49"/>
    </row>
    <row r="5315" spans="2:5" x14ac:dyDescent="0.25">
      <c r="B5315" s="51"/>
      <c r="C5315" s="51"/>
      <c r="D5315" s="49"/>
      <c r="E5315" s="49"/>
    </row>
    <row r="5316" spans="2:5" x14ac:dyDescent="0.25">
      <c r="B5316" s="51"/>
      <c r="C5316" s="51"/>
      <c r="D5316" s="49"/>
      <c r="E5316" s="49"/>
    </row>
    <row r="5317" spans="2:5" x14ac:dyDescent="0.25">
      <c r="B5317" s="51"/>
      <c r="C5317" s="51"/>
      <c r="D5317" s="49"/>
      <c r="E5317" s="49"/>
    </row>
    <row r="5318" spans="2:5" x14ac:dyDescent="0.25">
      <c r="B5318" s="51"/>
      <c r="C5318" s="51"/>
      <c r="D5318" s="49"/>
      <c r="E5318" s="49"/>
    </row>
    <row r="5319" spans="2:5" x14ac:dyDescent="0.25">
      <c r="B5319" s="51"/>
      <c r="C5319" s="51"/>
      <c r="D5319" s="49"/>
      <c r="E5319" s="49"/>
    </row>
    <row r="5320" spans="2:5" x14ac:dyDescent="0.25">
      <c r="B5320" s="51"/>
      <c r="C5320" s="51"/>
      <c r="D5320" s="49"/>
      <c r="E5320" s="49"/>
    </row>
    <row r="5321" spans="2:5" x14ac:dyDescent="0.25">
      <c r="B5321" s="51"/>
      <c r="C5321" s="51"/>
      <c r="D5321" s="49"/>
      <c r="E5321" s="49"/>
    </row>
    <row r="5322" spans="2:5" x14ac:dyDescent="0.25">
      <c r="B5322" s="51"/>
      <c r="C5322" s="51"/>
      <c r="D5322" s="49"/>
      <c r="E5322" s="49"/>
    </row>
    <row r="5323" spans="2:5" x14ac:dyDescent="0.25">
      <c r="B5323" s="51"/>
      <c r="C5323" s="51"/>
      <c r="D5323" s="49"/>
      <c r="E5323" s="49"/>
    </row>
    <row r="5324" spans="2:5" x14ac:dyDescent="0.25">
      <c r="B5324" s="51"/>
      <c r="C5324" s="51"/>
      <c r="D5324" s="49"/>
      <c r="E5324" s="49"/>
    </row>
    <row r="5325" spans="2:5" x14ac:dyDescent="0.25">
      <c r="B5325" s="51"/>
      <c r="C5325" s="51"/>
      <c r="D5325" s="49"/>
      <c r="E5325" s="49"/>
    </row>
    <row r="5326" spans="2:5" x14ac:dyDescent="0.25">
      <c r="B5326" s="51"/>
      <c r="C5326" s="51"/>
      <c r="D5326" s="49"/>
      <c r="E5326" s="49"/>
    </row>
    <row r="5327" spans="2:5" x14ac:dyDescent="0.25">
      <c r="B5327" s="51"/>
      <c r="C5327" s="51"/>
      <c r="D5327" s="49"/>
      <c r="E5327" s="49"/>
    </row>
    <row r="5328" spans="2:5" x14ac:dyDescent="0.25">
      <c r="B5328" s="51"/>
      <c r="C5328" s="51"/>
      <c r="D5328" s="49"/>
      <c r="E5328" s="49"/>
    </row>
    <row r="5329" spans="2:5" x14ac:dyDescent="0.25">
      <c r="B5329" s="51"/>
      <c r="C5329" s="51"/>
      <c r="D5329" s="49"/>
      <c r="E5329" s="49"/>
    </row>
    <row r="5330" spans="2:5" x14ac:dyDescent="0.25">
      <c r="B5330" s="51"/>
      <c r="C5330" s="51"/>
      <c r="D5330" s="49"/>
      <c r="E5330" s="49"/>
    </row>
    <row r="5331" spans="2:5" x14ac:dyDescent="0.25">
      <c r="B5331" s="51"/>
      <c r="C5331" s="51"/>
      <c r="D5331" s="49"/>
      <c r="E5331" s="49"/>
    </row>
    <row r="5332" spans="2:5" x14ac:dyDescent="0.25">
      <c r="B5332" s="51"/>
      <c r="C5332" s="51"/>
      <c r="D5332" s="49"/>
      <c r="E5332" s="49"/>
    </row>
    <row r="5333" spans="2:5" x14ac:dyDescent="0.25">
      <c r="B5333" s="51"/>
      <c r="C5333" s="51"/>
      <c r="D5333" s="49"/>
      <c r="E5333" s="49"/>
    </row>
    <row r="5334" spans="2:5" x14ac:dyDescent="0.25">
      <c r="B5334" s="51"/>
      <c r="C5334" s="51"/>
      <c r="D5334" s="49"/>
      <c r="E5334" s="49"/>
    </row>
    <row r="5335" spans="2:5" x14ac:dyDescent="0.25">
      <c r="B5335" s="51"/>
      <c r="C5335" s="51"/>
      <c r="D5335" s="49"/>
      <c r="E5335" s="49"/>
    </row>
    <row r="5336" spans="2:5" x14ac:dyDescent="0.25">
      <c r="B5336" s="51"/>
      <c r="C5336" s="51"/>
      <c r="D5336" s="49"/>
      <c r="E5336" s="49"/>
    </row>
    <row r="5337" spans="2:5" x14ac:dyDescent="0.25">
      <c r="B5337" s="51"/>
      <c r="C5337" s="51"/>
      <c r="D5337" s="49"/>
      <c r="E5337" s="49"/>
    </row>
    <row r="5338" spans="2:5" x14ac:dyDescent="0.25">
      <c r="B5338" s="51"/>
      <c r="C5338" s="51"/>
      <c r="D5338" s="49"/>
      <c r="E5338" s="49"/>
    </row>
    <row r="5339" spans="2:5" x14ac:dyDescent="0.25">
      <c r="B5339" s="51"/>
      <c r="C5339" s="51"/>
      <c r="D5339" s="49"/>
      <c r="E5339" s="49"/>
    </row>
    <row r="5340" spans="2:5" x14ac:dyDescent="0.25">
      <c r="B5340" s="51"/>
      <c r="C5340" s="51"/>
      <c r="D5340" s="49"/>
      <c r="E5340" s="49"/>
    </row>
    <row r="5341" spans="2:5" x14ac:dyDescent="0.25">
      <c r="B5341" s="51"/>
      <c r="C5341" s="51"/>
      <c r="D5341" s="49"/>
      <c r="E5341" s="49"/>
    </row>
    <row r="5342" spans="2:5" x14ac:dyDescent="0.25">
      <c r="B5342" s="51"/>
      <c r="C5342" s="51"/>
      <c r="D5342" s="49"/>
      <c r="E5342" s="49"/>
    </row>
    <row r="5343" spans="2:5" x14ac:dyDescent="0.25">
      <c r="B5343" s="51"/>
      <c r="C5343" s="51"/>
      <c r="D5343" s="49"/>
      <c r="E5343" s="49"/>
    </row>
    <row r="5344" spans="2:5" x14ac:dyDescent="0.25">
      <c r="B5344" s="51"/>
      <c r="C5344" s="51"/>
      <c r="D5344" s="49"/>
      <c r="E5344" s="49"/>
    </row>
    <row r="5345" spans="2:5" x14ac:dyDescent="0.25">
      <c r="B5345" s="51"/>
      <c r="C5345" s="51"/>
      <c r="D5345" s="49"/>
      <c r="E5345" s="49"/>
    </row>
    <row r="5346" spans="2:5" x14ac:dyDescent="0.25">
      <c r="B5346" s="51"/>
      <c r="C5346" s="51"/>
      <c r="D5346" s="49"/>
      <c r="E5346" s="49"/>
    </row>
    <row r="5347" spans="2:5" x14ac:dyDescent="0.25">
      <c r="B5347" s="51"/>
      <c r="C5347" s="51"/>
      <c r="D5347" s="49"/>
      <c r="E5347" s="49"/>
    </row>
    <row r="5348" spans="2:5" x14ac:dyDescent="0.25">
      <c r="B5348" s="51"/>
      <c r="C5348" s="51"/>
      <c r="D5348" s="49"/>
      <c r="E5348" s="49"/>
    </row>
    <row r="5349" spans="2:5" x14ac:dyDescent="0.25">
      <c r="B5349" s="51"/>
      <c r="C5349" s="51"/>
      <c r="D5349" s="49"/>
      <c r="E5349" s="49"/>
    </row>
    <row r="5350" spans="2:5" x14ac:dyDescent="0.25">
      <c r="B5350" s="51"/>
      <c r="C5350" s="51"/>
      <c r="D5350" s="49"/>
      <c r="E5350" s="49"/>
    </row>
    <row r="5351" spans="2:5" x14ac:dyDescent="0.25">
      <c r="B5351" s="51"/>
      <c r="C5351" s="51"/>
      <c r="D5351" s="49"/>
      <c r="E5351" s="49"/>
    </row>
    <row r="5352" spans="2:5" x14ac:dyDescent="0.25">
      <c r="B5352" s="51"/>
      <c r="C5352" s="51"/>
      <c r="D5352" s="49"/>
      <c r="E5352" s="49"/>
    </row>
    <row r="5353" spans="2:5" x14ac:dyDescent="0.25">
      <c r="B5353" s="51"/>
      <c r="C5353" s="51"/>
      <c r="D5353" s="49"/>
      <c r="E5353" s="49"/>
    </row>
    <row r="5354" spans="2:5" x14ac:dyDescent="0.25">
      <c r="B5354" s="51"/>
      <c r="C5354" s="51"/>
      <c r="D5354" s="49"/>
      <c r="E5354" s="49"/>
    </row>
    <row r="5355" spans="2:5" x14ac:dyDescent="0.25">
      <c r="B5355" s="51"/>
      <c r="C5355" s="51"/>
      <c r="D5355" s="49"/>
      <c r="E5355" s="49"/>
    </row>
    <row r="5356" spans="2:5" x14ac:dyDescent="0.25">
      <c r="B5356" s="51"/>
      <c r="C5356" s="51"/>
      <c r="D5356" s="49"/>
      <c r="E5356" s="49"/>
    </row>
    <row r="5357" spans="2:5" x14ac:dyDescent="0.25">
      <c r="B5357" s="51"/>
      <c r="C5357" s="51"/>
      <c r="D5357" s="49"/>
      <c r="E5357" s="49"/>
    </row>
    <row r="5358" spans="2:5" x14ac:dyDescent="0.25">
      <c r="B5358" s="51"/>
      <c r="C5358" s="51"/>
      <c r="D5358" s="49"/>
      <c r="E5358" s="49"/>
    </row>
    <row r="5359" spans="2:5" x14ac:dyDescent="0.25">
      <c r="B5359" s="51"/>
      <c r="C5359" s="51"/>
      <c r="D5359" s="49"/>
      <c r="E5359" s="49"/>
    </row>
    <row r="5360" spans="2:5" x14ac:dyDescent="0.25">
      <c r="B5360" s="51"/>
      <c r="C5360" s="51"/>
      <c r="D5360" s="49"/>
      <c r="E5360" s="49"/>
    </row>
    <row r="5361" spans="2:5" x14ac:dyDescent="0.25">
      <c r="B5361" s="51"/>
      <c r="C5361" s="51"/>
      <c r="D5361" s="49"/>
      <c r="E5361" s="49"/>
    </row>
    <row r="5362" spans="2:5" x14ac:dyDescent="0.25">
      <c r="B5362" s="51"/>
      <c r="C5362" s="51"/>
      <c r="D5362" s="49"/>
      <c r="E5362" s="49"/>
    </row>
    <row r="5363" spans="2:5" x14ac:dyDescent="0.25">
      <c r="B5363" s="51"/>
      <c r="C5363" s="51"/>
      <c r="D5363" s="49"/>
      <c r="E5363" s="49"/>
    </row>
    <row r="5364" spans="2:5" x14ac:dyDescent="0.25">
      <c r="B5364" s="51"/>
      <c r="C5364" s="51"/>
      <c r="D5364" s="49"/>
      <c r="E5364" s="49"/>
    </row>
    <row r="5365" spans="2:5" x14ac:dyDescent="0.25">
      <c r="B5365" s="51"/>
      <c r="C5365" s="51"/>
      <c r="D5365" s="49"/>
      <c r="E5365" s="49"/>
    </row>
    <row r="5366" spans="2:5" x14ac:dyDescent="0.25">
      <c r="B5366" s="51"/>
      <c r="C5366" s="51"/>
      <c r="D5366" s="49"/>
      <c r="E5366" s="49"/>
    </row>
    <row r="5367" spans="2:5" x14ac:dyDescent="0.25">
      <c r="B5367" s="51"/>
      <c r="C5367" s="51"/>
      <c r="D5367" s="49"/>
      <c r="E5367" s="49"/>
    </row>
    <row r="5368" spans="2:5" x14ac:dyDescent="0.25">
      <c r="B5368" s="51"/>
      <c r="C5368" s="51"/>
      <c r="D5368" s="49"/>
      <c r="E5368" s="49"/>
    </row>
    <row r="5369" spans="2:5" x14ac:dyDescent="0.25">
      <c r="B5369" s="51"/>
      <c r="C5369" s="51"/>
      <c r="D5369" s="49"/>
      <c r="E5369" s="49"/>
    </row>
    <row r="5370" spans="2:5" x14ac:dyDescent="0.25">
      <c r="B5370" s="51"/>
      <c r="C5370" s="51"/>
      <c r="D5370" s="49"/>
      <c r="E5370" s="49"/>
    </row>
    <row r="5371" spans="2:5" x14ac:dyDescent="0.25">
      <c r="B5371" s="51"/>
      <c r="C5371" s="51"/>
      <c r="D5371" s="49"/>
      <c r="E5371" s="49"/>
    </row>
    <row r="5372" spans="2:5" x14ac:dyDescent="0.25">
      <c r="B5372" s="51"/>
      <c r="C5372" s="51"/>
      <c r="D5372" s="49"/>
      <c r="E5372" s="49"/>
    </row>
    <row r="5373" spans="2:5" x14ac:dyDescent="0.25">
      <c r="B5373" s="51"/>
      <c r="C5373" s="51"/>
      <c r="D5373" s="49"/>
      <c r="E5373" s="49"/>
    </row>
    <row r="5374" spans="2:5" x14ac:dyDescent="0.25">
      <c r="B5374" s="51"/>
      <c r="C5374" s="51"/>
      <c r="D5374" s="49"/>
      <c r="E5374" s="49"/>
    </row>
    <row r="5375" spans="2:5" x14ac:dyDescent="0.25">
      <c r="B5375" s="51"/>
      <c r="C5375" s="51"/>
      <c r="D5375" s="49"/>
      <c r="E5375" s="49"/>
    </row>
    <row r="5376" spans="2:5" x14ac:dyDescent="0.25">
      <c r="B5376" s="51"/>
      <c r="C5376" s="51"/>
      <c r="D5376" s="49"/>
      <c r="E5376" s="49"/>
    </row>
    <row r="5377" spans="2:5" x14ac:dyDescent="0.25">
      <c r="B5377" s="51"/>
      <c r="C5377" s="51"/>
      <c r="D5377" s="49"/>
      <c r="E5377" s="49"/>
    </row>
    <row r="5378" spans="2:5" x14ac:dyDescent="0.25">
      <c r="B5378" s="51"/>
      <c r="C5378" s="51"/>
      <c r="D5378" s="49"/>
      <c r="E5378" s="49"/>
    </row>
    <row r="5379" spans="2:5" x14ac:dyDescent="0.25">
      <c r="B5379" s="51"/>
      <c r="C5379" s="51"/>
      <c r="D5379" s="49"/>
      <c r="E5379" s="49"/>
    </row>
    <row r="5380" spans="2:5" x14ac:dyDescent="0.25">
      <c r="B5380" s="51"/>
      <c r="C5380" s="51"/>
      <c r="D5380" s="49"/>
      <c r="E5380" s="49"/>
    </row>
    <row r="5381" spans="2:5" x14ac:dyDescent="0.25">
      <c r="B5381" s="51"/>
      <c r="C5381" s="51"/>
      <c r="D5381" s="49"/>
      <c r="E5381" s="49"/>
    </row>
    <row r="5382" spans="2:5" x14ac:dyDescent="0.25">
      <c r="B5382" s="51"/>
      <c r="C5382" s="51"/>
      <c r="D5382" s="49"/>
      <c r="E5382" s="49"/>
    </row>
    <row r="5383" spans="2:5" x14ac:dyDescent="0.25">
      <c r="B5383" s="51"/>
      <c r="C5383" s="51"/>
      <c r="D5383" s="49"/>
      <c r="E5383" s="49"/>
    </row>
    <row r="5384" spans="2:5" x14ac:dyDescent="0.25">
      <c r="B5384" s="51"/>
      <c r="C5384" s="51"/>
      <c r="D5384" s="49"/>
      <c r="E5384" s="49"/>
    </row>
    <row r="5385" spans="2:5" x14ac:dyDescent="0.25">
      <c r="B5385" s="51"/>
      <c r="C5385" s="51"/>
      <c r="D5385" s="49"/>
      <c r="E5385" s="49"/>
    </row>
    <row r="5386" spans="2:5" x14ac:dyDescent="0.25">
      <c r="B5386" s="51"/>
      <c r="C5386" s="51"/>
      <c r="D5386" s="49"/>
      <c r="E5386" s="49"/>
    </row>
    <row r="5387" spans="2:5" x14ac:dyDescent="0.25">
      <c r="B5387" s="51"/>
      <c r="C5387" s="51"/>
      <c r="D5387" s="49"/>
      <c r="E5387" s="49"/>
    </row>
    <row r="5388" spans="2:5" x14ac:dyDescent="0.25">
      <c r="B5388" s="51"/>
      <c r="C5388" s="51"/>
      <c r="D5388" s="49"/>
      <c r="E5388" s="49"/>
    </row>
    <row r="5389" spans="2:5" x14ac:dyDescent="0.25">
      <c r="B5389" s="51"/>
      <c r="C5389" s="51"/>
      <c r="D5389" s="49"/>
      <c r="E5389" s="49"/>
    </row>
    <row r="5390" spans="2:5" x14ac:dyDescent="0.25">
      <c r="B5390" s="51"/>
      <c r="C5390" s="51"/>
      <c r="D5390" s="49"/>
      <c r="E5390" s="49"/>
    </row>
    <row r="5391" spans="2:5" x14ac:dyDescent="0.25">
      <c r="B5391" s="51"/>
      <c r="C5391" s="51"/>
      <c r="D5391" s="49"/>
      <c r="E5391" s="49"/>
    </row>
    <row r="5392" spans="2:5" x14ac:dyDescent="0.25">
      <c r="B5392" s="51"/>
      <c r="C5392" s="51"/>
      <c r="D5392" s="49"/>
      <c r="E5392" s="49"/>
    </row>
    <row r="5393" spans="2:5" x14ac:dyDescent="0.25">
      <c r="B5393" s="51"/>
      <c r="C5393" s="51"/>
      <c r="D5393" s="49"/>
      <c r="E5393" s="49"/>
    </row>
    <row r="5394" spans="2:5" x14ac:dyDescent="0.25">
      <c r="B5394" s="51"/>
      <c r="C5394" s="51"/>
      <c r="D5394" s="49"/>
      <c r="E5394" s="49"/>
    </row>
    <row r="5395" spans="2:5" x14ac:dyDescent="0.25">
      <c r="B5395" s="51"/>
      <c r="C5395" s="51"/>
      <c r="D5395" s="49"/>
      <c r="E5395" s="49"/>
    </row>
    <row r="5396" spans="2:5" x14ac:dyDescent="0.25">
      <c r="B5396" s="51"/>
      <c r="C5396" s="51"/>
      <c r="D5396" s="49"/>
      <c r="E5396" s="49"/>
    </row>
    <row r="5397" spans="2:5" x14ac:dyDescent="0.25">
      <c r="B5397" s="51"/>
      <c r="C5397" s="51"/>
      <c r="D5397" s="49"/>
      <c r="E5397" s="49"/>
    </row>
    <row r="5398" spans="2:5" x14ac:dyDescent="0.25">
      <c r="B5398" s="51"/>
      <c r="C5398" s="51"/>
      <c r="D5398" s="49"/>
      <c r="E5398" s="49"/>
    </row>
    <row r="5399" spans="2:5" x14ac:dyDescent="0.25">
      <c r="B5399" s="51"/>
      <c r="C5399" s="51"/>
      <c r="D5399" s="49"/>
      <c r="E5399" s="49"/>
    </row>
    <row r="5400" spans="2:5" x14ac:dyDescent="0.25">
      <c r="B5400" s="51"/>
      <c r="C5400" s="51"/>
      <c r="D5400" s="49"/>
      <c r="E5400" s="49"/>
    </row>
    <row r="5401" spans="2:5" x14ac:dyDescent="0.25">
      <c r="B5401" s="51"/>
      <c r="C5401" s="51"/>
      <c r="D5401" s="49"/>
      <c r="E5401" s="49"/>
    </row>
    <row r="5402" spans="2:5" x14ac:dyDescent="0.25">
      <c r="B5402" s="51"/>
      <c r="C5402" s="51"/>
      <c r="D5402" s="49"/>
      <c r="E5402" s="49"/>
    </row>
    <row r="5403" spans="2:5" x14ac:dyDescent="0.25">
      <c r="B5403" s="51"/>
      <c r="C5403" s="51"/>
      <c r="D5403" s="49"/>
      <c r="E5403" s="49"/>
    </row>
    <row r="5404" spans="2:5" x14ac:dyDescent="0.25">
      <c r="B5404" s="51"/>
      <c r="C5404" s="51"/>
      <c r="D5404" s="49"/>
      <c r="E5404" s="49"/>
    </row>
    <row r="5405" spans="2:5" x14ac:dyDescent="0.25">
      <c r="B5405" s="51"/>
      <c r="C5405" s="51"/>
      <c r="D5405" s="49"/>
      <c r="E5405" s="49"/>
    </row>
    <row r="5406" spans="2:5" x14ac:dyDescent="0.25">
      <c r="B5406" s="51"/>
      <c r="C5406" s="51"/>
      <c r="D5406" s="49"/>
      <c r="E5406" s="49"/>
    </row>
    <row r="5407" spans="2:5" x14ac:dyDescent="0.25">
      <c r="B5407" s="51"/>
      <c r="C5407" s="51"/>
      <c r="D5407" s="49"/>
      <c r="E5407" s="49"/>
    </row>
    <row r="5408" spans="2:5" x14ac:dyDescent="0.25">
      <c r="B5408" s="51"/>
      <c r="C5408" s="51"/>
      <c r="D5408" s="49"/>
      <c r="E5408" s="49"/>
    </row>
    <row r="5409" spans="2:5" x14ac:dyDescent="0.25">
      <c r="B5409" s="51"/>
      <c r="C5409" s="51"/>
      <c r="D5409" s="49"/>
      <c r="E5409" s="49"/>
    </row>
    <row r="5410" spans="2:5" x14ac:dyDescent="0.25">
      <c r="B5410" s="51"/>
      <c r="C5410" s="51"/>
      <c r="D5410" s="49"/>
      <c r="E5410" s="49"/>
    </row>
    <row r="5411" spans="2:5" x14ac:dyDescent="0.25">
      <c r="B5411" s="51"/>
      <c r="C5411" s="51"/>
      <c r="D5411" s="49"/>
      <c r="E5411" s="49"/>
    </row>
    <row r="5412" spans="2:5" x14ac:dyDescent="0.25">
      <c r="B5412" s="51"/>
      <c r="C5412" s="51"/>
      <c r="D5412" s="49"/>
      <c r="E5412" s="49"/>
    </row>
    <row r="5413" spans="2:5" x14ac:dyDescent="0.25">
      <c r="B5413" s="51"/>
      <c r="C5413" s="51"/>
      <c r="D5413" s="49"/>
      <c r="E5413" s="49"/>
    </row>
    <row r="5414" spans="2:5" x14ac:dyDescent="0.25">
      <c r="B5414" s="51"/>
      <c r="C5414" s="51"/>
      <c r="D5414" s="49"/>
      <c r="E5414" s="49"/>
    </row>
    <row r="5415" spans="2:5" x14ac:dyDescent="0.25">
      <c r="B5415" s="51"/>
      <c r="C5415" s="51"/>
      <c r="D5415" s="49"/>
      <c r="E5415" s="49"/>
    </row>
    <row r="5416" spans="2:5" x14ac:dyDescent="0.25">
      <c r="B5416" s="51"/>
      <c r="C5416" s="51"/>
      <c r="D5416" s="49"/>
      <c r="E5416" s="49"/>
    </row>
    <row r="5417" spans="2:5" x14ac:dyDescent="0.25">
      <c r="B5417" s="51"/>
      <c r="C5417" s="51"/>
      <c r="D5417" s="49"/>
      <c r="E5417" s="49"/>
    </row>
    <row r="5418" spans="2:5" x14ac:dyDescent="0.25">
      <c r="B5418" s="51"/>
      <c r="C5418" s="51"/>
      <c r="D5418" s="49"/>
      <c r="E5418" s="49"/>
    </row>
    <row r="5419" spans="2:5" x14ac:dyDescent="0.25">
      <c r="B5419" s="51"/>
      <c r="C5419" s="51"/>
      <c r="D5419" s="49"/>
      <c r="E5419" s="49"/>
    </row>
    <row r="5420" spans="2:5" x14ac:dyDescent="0.25">
      <c r="B5420" s="51"/>
      <c r="C5420" s="51"/>
      <c r="D5420" s="49"/>
      <c r="E5420" s="49"/>
    </row>
    <row r="5421" spans="2:5" x14ac:dyDescent="0.25">
      <c r="B5421" s="51"/>
      <c r="C5421" s="51"/>
      <c r="D5421" s="49"/>
      <c r="E5421" s="49"/>
    </row>
    <row r="5422" spans="2:5" x14ac:dyDescent="0.25">
      <c r="B5422" s="51"/>
      <c r="C5422" s="51"/>
      <c r="D5422" s="49"/>
      <c r="E5422" s="49"/>
    </row>
    <row r="5423" spans="2:5" x14ac:dyDescent="0.25">
      <c r="B5423" s="51"/>
      <c r="C5423" s="51"/>
      <c r="D5423" s="49"/>
      <c r="E5423" s="49"/>
    </row>
    <row r="5424" spans="2:5" x14ac:dyDescent="0.25">
      <c r="B5424" s="51"/>
      <c r="C5424" s="51"/>
      <c r="D5424" s="49"/>
      <c r="E5424" s="49"/>
    </row>
    <row r="5425" spans="2:5" x14ac:dyDescent="0.25">
      <c r="B5425" s="51"/>
      <c r="C5425" s="51"/>
      <c r="D5425" s="49"/>
      <c r="E5425" s="49"/>
    </row>
    <row r="5426" spans="2:5" x14ac:dyDescent="0.25">
      <c r="B5426" s="51"/>
      <c r="C5426" s="51"/>
      <c r="D5426" s="49"/>
      <c r="E5426" s="49"/>
    </row>
    <row r="5427" spans="2:5" x14ac:dyDescent="0.25">
      <c r="B5427" s="51"/>
      <c r="C5427" s="51"/>
      <c r="D5427" s="49"/>
      <c r="E5427" s="49"/>
    </row>
    <row r="5428" spans="2:5" x14ac:dyDescent="0.25">
      <c r="B5428" s="51"/>
      <c r="C5428" s="51"/>
      <c r="D5428" s="49"/>
      <c r="E5428" s="49"/>
    </row>
    <row r="5429" spans="2:5" x14ac:dyDescent="0.25">
      <c r="B5429" s="51"/>
      <c r="C5429" s="51"/>
      <c r="D5429" s="49"/>
      <c r="E5429" s="49"/>
    </row>
    <row r="5430" spans="2:5" x14ac:dyDescent="0.25">
      <c r="B5430" s="51"/>
      <c r="C5430" s="51"/>
      <c r="D5430" s="49"/>
      <c r="E5430" s="49"/>
    </row>
    <row r="5431" spans="2:5" x14ac:dyDescent="0.25">
      <c r="B5431" s="51"/>
      <c r="C5431" s="51"/>
      <c r="D5431" s="49"/>
      <c r="E5431" s="49"/>
    </row>
    <row r="5432" spans="2:5" x14ac:dyDescent="0.25">
      <c r="B5432" s="51"/>
      <c r="C5432" s="51"/>
      <c r="D5432" s="49"/>
      <c r="E5432" s="49"/>
    </row>
    <row r="5433" spans="2:5" x14ac:dyDescent="0.25">
      <c r="B5433" s="51"/>
      <c r="C5433" s="51"/>
      <c r="D5433" s="49"/>
      <c r="E5433" s="49"/>
    </row>
    <row r="5434" spans="2:5" x14ac:dyDescent="0.25">
      <c r="B5434" s="51"/>
      <c r="C5434" s="51"/>
      <c r="D5434" s="49"/>
      <c r="E5434" s="49"/>
    </row>
    <row r="5435" spans="2:5" x14ac:dyDescent="0.25">
      <c r="B5435" s="51"/>
      <c r="C5435" s="51"/>
      <c r="D5435" s="49"/>
      <c r="E5435" s="49"/>
    </row>
    <row r="5436" spans="2:5" x14ac:dyDescent="0.25">
      <c r="B5436" s="51"/>
      <c r="C5436" s="51"/>
      <c r="D5436" s="49"/>
      <c r="E5436" s="49"/>
    </row>
    <row r="5437" spans="2:5" x14ac:dyDescent="0.25">
      <c r="B5437" s="51"/>
      <c r="C5437" s="51"/>
      <c r="D5437" s="49"/>
      <c r="E5437" s="49"/>
    </row>
    <row r="5438" spans="2:5" x14ac:dyDescent="0.25">
      <c r="B5438" s="51"/>
      <c r="C5438" s="51"/>
      <c r="D5438" s="49"/>
      <c r="E5438" s="49"/>
    </row>
    <row r="5439" spans="2:5" x14ac:dyDescent="0.25">
      <c r="B5439" s="51"/>
      <c r="C5439" s="51"/>
      <c r="D5439" s="49"/>
      <c r="E5439" s="49"/>
    </row>
    <row r="5440" spans="2:5" x14ac:dyDescent="0.25">
      <c r="B5440" s="51"/>
      <c r="C5440" s="51"/>
      <c r="D5440" s="49"/>
      <c r="E5440" s="49"/>
    </row>
    <row r="5441" spans="2:5" x14ac:dyDescent="0.25">
      <c r="B5441" s="51"/>
      <c r="C5441" s="51"/>
      <c r="D5441" s="49"/>
      <c r="E5441" s="49"/>
    </row>
    <row r="5442" spans="2:5" x14ac:dyDescent="0.25">
      <c r="B5442" s="51"/>
      <c r="C5442" s="51"/>
      <c r="D5442" s="49"/>
      <c r="E5442" s="49"/>
    </row>
    <row r="5443" spans="2:5" x14ac:dyDescent="0.25">
      <c r="B5443" s="51"/>
      <c r="C5443" s="51"/>
      <c r="D5443" s="49"/>
      <c r="E5443" s="49"/>
    </row>
    <row r="5444" spans="2:5" x14ac:dyDescent="0.25">
      <c r="B5444" s="51"/>
      <c r="C5444" s="51"/>
      <c r="D5444" s="49"/>
      <c r="E5444" s="49"/>
    </row>
    <row r="5445" spans="2:5" x14ac:dyDescent="0.25">
      <c r="B5445" s="51"/>
      <c r="C5445" s="51"/>
      <c r="D5445" s="49"/>
      <c r="E5445" s="49"/>
    </row>
    <row r="5446" spans="2:5" x14ac:dyDescent="0.25">
      <c r="B5446" s="51"/>
      <c r="C5446" s="51"/>
      <c r="D5446" s="49"/>
      <c r="E5446" s="49"/>
    </row>
    <row r="5447" spans="2:5" x14ac:dyDescent="0.25">
      <c r="B5447" s="51"/>
      <c r="C5447" s="51"/>
      <c r="D5447" s="49"/>
      <c r="E5447" s="49"/>
    </row>
    <row r="5448" spans="2:5" x14ac:dyDescent="0.25">
      <c r="B5448" s="51"/>
      <c r="C5448" s="51"/>
      <c r="D5448" s="49"/>
      <c r="E5448" s="49"/>
    </row>
    <row r="5449" spans="2:5" x14ac:dyDescent="0.25">
      <c r="B5449" s="51"/>
      <c r="C5449" s="51"/>
      <c r="D5449" s="49"/>
      <c r="E5449" s="49"/>
    </row>
    <row r="5450" spans="2:5" x14ac:dyDescent="0.25">
      <c r="B5450" s="51"/>
      <c r="C5450" s="51"/>
      <c r="D5450" s="49"/>
      <c r="E5450" s="49"/>
    </row>
    <row r="5451" spans="2:5" x14ac:dyDescent="0.25">
      <c r="B5451" s="51"/>
      <c r="C5451" s="51"/>
      <c r="D5451" s="49"/>
      <c r="E5451" s="49"/>
    </row>
    <row r="5452" spans="2:5" x14ac:dyDescent="0.25">
      <c r="B5452" s="51"/>
      <c r="C5452" s="51"/>
      <c r="D5452" s="49"/>
      <c r="E5452" s="49"/>
    </row>
    <row r="5453" spans="2:5" x14ac:dyDescent="0.25">
      <c r="B5453" s="51"/>
      <c r="C5453" s="51"/>
      <c r="D5453" s="49"/>
      <c r="E5453" s="49"/>
    </row>
    <row r="5454" spans="2:5" x14ac:dyDescent="0.25">
      <c r="B5454" s="51"/>
      <c r="C5454" s="51"/>
      <c r="D5454" s="49"/>
      <c r="E5454" s="49"/>
    </row>
    <row r="5455" spans="2:5" x14ac:dyDescent="0.25">
      <c r="B5455" s="51"/>
      <c r="C5455" s="51"/>
      <c r="D5455" s="49"/>
      <c r="E5455" s="49"/>
    </row>
    <row r="5456" spans="2:5" x14ac:dyDescent="0.25">
      <c r="B5456" s="51"/>
      <c r="C5456" s="51"/>
      <c r="D5456" s="49"/>
      <c r="E5456" s="49"/>
    </row>
    <row r="5457" spans="2:5" x14ac:dyDescent="0.25">
      <c r="B5457" s="51"/>
      <c r="C5457" s="51"/>
      <c r="D5457" s="49"/>
      <c r="E5457" s="49"/>
    </row>
    <row r="5458" spans="2:5" x14ac:dyDescent="0.25">
      <c r="B5458" s="51"/>
      <c r="C5458" s="51"/>
      <c r="D5458" s="49"/>
      <c r="E5458" s="49"/>
    </row>
    <row r="5459" spans="2:5" x14ac:dyDescent="0.25">
      <c r="B5459" s="51"/>
      <c r="C5459" s="51"/>
      <c r="D5459" s="49"/>
      <c r="E5459" s="49"/>
    </row>
    <row r="5460" spans="2:5" x14ac:dyDescent="0.25">
      <c r="B5460" s="51"/>
      <c r="C5460" s="51"/>
      <c r="D5460" s="49"/>
      <c r="E5460" s="49"/>
    </row>
    <row r="5461" spans="2:5" x14ac:dyDescent="0.25">
      <c r="B5461" s="51"/>
      <c r="C5461" s="51"/>
      <c r="D5461" s="49"/>
      <c r="E5461" s="49"/>
    </row>
    <row r="5462" spans="2:5" x14ac:dyDescent="0.25">
      <c r="B5462" s="51"/>
      <c r="C5462" s="51"/>
      <c r="D5462" s="49"/>
      <c r="E5462" s="49"/>
    </row>
    <row r="5463" spans="2:5" x14ac:dyDescent="0.25">
      <c r="B5463" s="51"/>
      <c r="C5463" s="51"/>
      <c r="D5463" s="49"/>
      <c r="E5463" s="49"/>
    </row>
    <row r="5464" spans="2:5" x14ac:dyDescent="0.25">
      <c r="B5464" s="51"/>
      <c r="C5464" s="51"/>
      <c r="D5464" s="49"/>
      <c r="E5464" s="49"/>
    </row>
    <row r="5465" spans="2:5" x14ac:dyDescent="0.25">
      <c r="B5465" s="51"/>
      <c r="C5465" s="51"/>
      <c r="D5465" s="49"/>
      <c r="E5465" s="49"/>
    </row>
    <row r="5466" spans="2:5" x14ac:dyDescent="0.25">
      <c r="B5466" s="51"/>
      <c r="C5466" s="51"/>
      <c r="D5466" s="49"/>
      <c r="E5466" s="49"/>
    </row>
    <row r="5467" spans="2:5" x14ac:dyDescent="0.25">
      <c r="B5467" s="51"/>
      <c r="C5467" s="51"/>
      <c r="D5467" s="49"/>
      <c r="E5467" s="49"/>
    </row>
    <row r="5468" spans="2:5" x14ac:dyDescent="0.25">
      <c r="B5468" s="51"/>
      <c r="C5468" s="51"/>
      <c r="D5468" s="49"/>
      <c r="E5468" s="49"/>
    </row>
    <row r="5469" spans="2:5" x14ac:dyDescent="0.25">
      <c r="B5469" s="51"/>
      <c r="C5469" s="51"/>
      <c r="D5469" s="49"/>
      <c r="E5469" s="49"/>
    </row>
    <row r="5470" spans="2:5" x14ac:dyDescent="0.25">
      <c r="B5470" s="51"/>
      <c r="C5470" s="51"/>
      <c r="D5470" s="49"/>
      <c r="E5470" s="49"/>
    </row>
    <row r="5471" spans="2:5" x14ac:dyDescent="0.25">
      <c r="B5471" s="51"/>
      <c r="C5471" s="51"/>
      <c r="D5471" s="49"/>
      <c r="E5471" s="49"/>
    </row>
    <row r="5472" spans="2:5" x14ac:dyDescent="0.25">
      <c r="B5472" s="51"/>
      <c r="C5472" s="51"/>
      <c r="D5472" s="49"/>
      <c r="E5472" s="49"/>
    </row>
    <row r="5473" spans="2:5" x14ac:dyDescent="0.25">
      <c r="B5473" s="51"/>
      <c r="C5473" s="51"/>
      <c r="D5473" s="49"/>
      <c r="E5473" s="49"/>
    </row>
    <row r="5474" spans="2:5" x14ac:dyDescent="0.25">
      <c r="B5474" s="51"/>
      <c r="C5474" s="51"/>
      <c r="D5474" s="49"/>
      <c r="E5474" s="49"/>
    </row>
    <row r="5475" spans="2:5" x14ac:dyDescent="0.25">
      <c r="B5475" s="51"/>
      <c r="C5475" s="51"/>
      <c r="D5475" s="49"/>
      <c r="E5475" s="49"/>
    </row>
    <row r="5476" spans="2:5" x14ac:dyDescent="0.25">
      <c r="B5476" s="51"/>
      <c r="C5476" s="51"/>
      <c r="D5476" s="49"/>
      <c r="E5476" s="49"/>
    </row>
    <row r="5477" spans="2:5" x14ac:dyDescent="0.25">
      <c r="B5477" s="51"/>
      <c r="C5477" s="51"/>
      <c r="D5477" s="49"/>
      <c r="E5477" s="49"/>
    </row>
    <row r="5478" spans="2:5" x14ac:dyDescent="0.25">
      <c r="B5478" s="51"/>
      <c r="C5478" s="51"/>
      <c r="D5478" s="49"/>
      <c r="E5478" s="49"/>
    </row>
    <row r="5479" spans="2:5" x14ac:dyDescent="0.25">
      <c r="B5479" s="51"/>
      <c r="C5479" s="51"/>
      <c r="D5479" s="49"/>
      <c r="E5479" s="49"/>
    </row>
    <row r="5480" spans="2:5" x14ac:dyDescent="0.25">
      <c r="B5480" s="51"/>
      <c r="C5480" s="51"/>
      <c r="D5480" s="49"/>
      <c r="E5480" s="49"/>
    </row>
    <row r="5481" spans="2:5" x14ac:dyDescent="0.25">
      <c r="B5481" s="51"/>
      <c r="C5481" s="51"/>
      <c r="D5481" s="49"/>
      <c r="E5481" s="49"/>
    </row>
    <row r="5482" spans="2:5" x14ac:dyDescent="0.25">
      <c r="B5482" s="51"/>
      <c r="C5482" s="51"/>
      <c r="D5482" s="49"/>
      <c r="E5482" s="49"/>
    </row>
    <row r="5483" spans="2:5" x14ac:dyDescent="0.25">
      <c r="B5483" s="51"/>
      <c r="C5483" s="51"/>
      <c r="D5483" s="49"/>
      <c r="E5483" s="49"/>
    </row>
    <row r="5484" spans="2:5" x14ac:dyDescent="0.25">
      <c r="B5484" s="51"/>
      <c r="C5484" s="51"/>
      <c r="D5484" s="49"/>
      <c r="E5484" s="49"/>
    </row>
    <row r="5485" spans="2:5" x14ac:dyDescent="0.25">
      <c r="B5485" s="51"/>
      <c r="C5485" s="51"/>
      <c r="D5485" s="49"/>
      <c r="E5485" s="49"/>
    </row>
    <row r="5486" spans="2:5" x14ac:dyDescent="0.25">
      <c r="B5486" s="51"/>
      <c r="C5486" s="51"/>
      <c r="D5486" s="49"/>
      <c r="E5486" s="49"/>
    </row>
    <row r="5487" spans="2:5" x14ac:dyDescent="0.25">
      <c r="B5487" s="51"/>
      <c r="C5487" s="51"/>
      <c r="D5487" s="49"/>
      <c r="E5487" s="49"/>
    </row>
    <row r="5488" spans="2:5" x14ac:dyDescent="0.25">
      <c r="B5488" s="51"/>
      <c r="C5488" s="51"/>
      <c r="D5488" s="49"/>
      <c r="E5488" s="49"/>
    </row>
    <row r="5489" spans="2:5" x14ac:dyDescent="0.25">
      <c r="B5489" s="51"/>
      <c r="C5489" s="51"/>
      <c r="D5489" s="49"/>
      <c r="E5489" s="49"/>
    </row>
    <row r="5490" spans="2:5" x14ac:dyDescent="0.25">
      <c r="B5490" s="51"/>
      <c r="C5490" s="51"/>
      <c r="D5490" s="49"/>
      <c r="E5490" s="49"/>
    </row>
    <row r="5491" spans="2:5" x14ac:dyDescent="0.25">
      <c r="B5491" s="51"/>
      <c r="C5491" s="51"/>
      <c r="D5491" s="49"/>
      <c r="E5491" s="49"/>
    </row>
    <row r="5492" spans="2:5" x14ac:dyDescent="0.25">
      <c r="B5492" s="51"/>
      <c r="C5492" s="51"/>
      <c r="D5492" s="49"/>
      <c r="E5492" s="49"/>
    </row>
    <row r="5493" spans="2:5" x14ac:dyDescent="0.25">
      <c r="B5493" s="51"/>
      <c r="C5493" s="51"/>
      <c r="D5493" s="49"/>
      <c r="E5493" s="49"/>
    </row>
    <row r="5494" spans="2:5" x14ac:dyDescent="0.25">
      <c r="B5494" s="51"/>
      <c r="C5494" s="51"/>
      <c r="D5494" s="49"/>
      <c r="E5494" s="49"/>
    </row>
    <row r="5495" spans="2:5" x14ac:dyDescent="0.25">
      <c r="B5495" s="51"/>
      <c r="C5495" s="51"/>
      <c r="D5495" s="49"/>
      <c r="E5495" s="49"/>
    </row>
    <row r="5496" spans="2:5" x14ac:dyDescent="0.25">
      <c r="B5496" s="51"/>
      <c r="C5496" s="51"/>
      <c r="D5496" s="49"/>
      <c r="E5496" s="49"/>
    </row>
    <row r="5497" spans="2:5" x14ac:dyDescent="0.25">
      <c r="B5497" s="51"/>
      <c r="C5497" s="51"/>
      <c r="D5497" s="49"/>
      <c r="E5497" s="49"/>
    </row>
    <row r="5498" spans="2:5" x14ac:dyDescent="0.25">
      <c r="B5498" s="51"/>
      <c r="C5498" s="51"/>
      <c r="D5498" s="49"/>
      <c r="E5498" s="49"/>
    </row>
    <row r="5499" spans="2:5" x14ac:dyDescent="0.25">
      <c r="B5499" s="51"/>
      <c r="C5499" s="51"/>
      <c r="D5499" s="49"/>
      <c r="E5499" s="49"/>
    </row>
    <row r="5500" spans="2:5" x14ac:dyDescent="0.25">
      <c r="B5500" s="51"/>
      <c r="C5500" s="51"/>
      <c r="D5500" s="49"/>
      <c r="E5500" s="49"/>
    </row>
    <row r="5501" spans="2:5" x14ac:dyDescent="0.25">
      <c r="B5501" s="51"/>
      <c r="C5501" s="51"/>
      <c r="D5501" s="49"/>
      <c r="E5501" s="49"/>
    </row>
    <row r="5502" spans="2:5" x14ac:dyDescent="0.25">
      <c r="B5502" s="51"/>
      <c r="C5502" s="51"/>
      <c r="D5502" s="49"/>
      <c r="E5502" s="49"/>
    </row>
    <row r="5503" spans="2:5" x14ac:dyDescent="0.25">
      <c r="B5503" s="51"/>
      <c r="C5503" s="51"/>
      <c r="D5503" s="49"/>
      <c r="E5503" s="49"/>
    </row>
    <row r="5504" spans="2:5" x14ac:dyDescent="0.25">
      <c r="B5504" s="51"/>
      <c r="C5504" s="51"/>
      <c r="D5504" s="49"/>
      <c r="E5504" s="49"/>
    </row>
    <row r="5505" spans="2:5" x14ac:dyDescent="0.25">
      <c r="B5505" s="51"/>
      <c r="C5505" s="51"/>
      <c r="D5505" s="49"/>
      <c r="E5505" s="49"/>
    </row>
    <row r="5506" spans="2:5" x14ac:dyDescent="0.25">
      <c r="B5506" s="51"/>
      <c r="C5506" s="51"/>
      <c r="D5506" s="49"/>
      <c r="E5506" s="49"/>
    </row>
    <row r="5507" spans="2:5" x14ac:dyDescent="0.25">
      <c r="B5507" s="51"/>
      <c r="C5507" s="51"/>
      <c r="D5507" s="49"/>
      <c r="E5507" s="49"/>
    </row>
    <row r="5508" spans="2:5" x14ac:dyDescent="0.25">
      <c r="B5508" s="51"/>
      <c r="C5508" s="51"/>
      <c r="D5508" s="49"/>
      <c r="E5508" s="49"/>
    </row>
    <row r="5509" spans="2:5" x14ac:dyDescent="0.25">
      <c r="B5509" s="51"/>
      <c r="C5509" s="51"/>
      <c r="D5509" s="49"/>
      <c r="E5509" s="49"/>
    </row>
    <row r="5510" spans="2:5" x14ac:dyDescent="0.25">
      <c r="B5510" s="51"/>
      <c r="C5510" s="51"/>
      <c r="D5510" s="49"/>
      <c r="E5510" s="49"/>
    </row>
    <row r="5511" spans="2:5" x14ac:dyDescent="0.25">
      <c r="B5511" s="51"/>
      <c r="C5511" s="51"/>
      <c r="D5511" s="49"/>
      <c r="E5511" s="49"/>
    </row>
    <row r="5512" spans="2:5" x14ac:dyDescent="0.25">
      <c r="B5512" s="51"/>
      <c r="C5512" s="51"/>
      <c r="D5512" s="49"/>
      <c r="E5512" s="49"/>
    </row>
    <row r="5513" spans="2:5" x14ac:dyDescent="0.25">
      <c r="B5513" s="51"/>
      <c r="C5513" s="51"/>
      <c r="D5513" s="49"/>
      <c r="E5513" s="49"/>
    </row>
    <row r="5514" spans="2:5" x14ac:dyDescent="0.25">
      <c r="B5514" s="51"/>
      <c r="C5514" s="51"/>
      <c r="D5514" s="49"/>
      <c r="E5514" s="49"/>
    </row>
    <row r="5515" spans="2:5" x14ac:dyDescent="0.25">
      <c r="B5515" s="51"/>
      <c r="C5515" s="51"/>
      <c r="D5515" s="49"/>
      <c r="E5515" s="49"/>
    </row>
    <row r="5516" spans="2:5" x14ac:dyDescent="0.25">
      <c r="B5516" s="51"/>
      <c r="C5516" s="51"/>
      <c r="D5516" s="49"/>
      <c r="E5516" s="49"/>
    </row>
    <row r="5517" spans="2:5" x14ac:dyDescent="0.25">
      <c r="B5517" s="51"/>
      <c r="C5517" s="51"/>
      <c r="D5517" s="49"/>
      <c r="E5517" s="49"/>
    </row>
    <row r="5518" spans="2:5" x14ac:dyDescent="0.25">
      <c r="B5518" s="51"/>
      <c r="C5518" s="51"/>
      <c r="D5518" s="49"/>
      <c r="E5518" s="49"/>
    </row>
    <row r="5519" spans="2:5" x14ac:dyDescent="0.25">
      <c r="B5519" s="51"/>
      <c r="C5519" s="51"/>
      <c r="D5519" s="49"/>
      <c r="E5519" s="49"/>
    </row>
    <row r="5520" spans="2:5" x14ac:dyDescent="0.25">
      <c r="B5520" s="51"/>
      <c r="C5520" s="51"/>
      <c r="D5520" s="49"/>
      <c r="E5520" s="49"/>
    </row>
    <row r="5521" spans="2:5" x14ac:dyDescent="0.25">
      <c r="B5521" s="51"/>
      <c r="C5521" s="51"/>
      <c r="D5521" s="49"/>
      <c r="E5521" s="49"/>
    </row>
    <row r="5522" spans="2:5" x14ac:dyDescent="0.25">
      <c r="B5522" s="51"/>
      <c r="C5522" s="51"/>
      <c r="D5522" s="49"/>
      <c r="E5522" s="49"/>
    </row>
    <row r="5523" spans="2:5" x14ac:dyDescent="0.25">
      <c r="B5523" s="51"/>
      <c r="C5523" s="51"/>
      <c r="D5523" s="49"/>
      <c r="E5523" s="49"/>
    </row>
    <row r="5524" spans="2:5" x14ac:dyDescent="0.25">
      <c r="B5524" s="51"/>
      <c r="C5524" s="51"/>
      <c r="D5524" s="49"/>
      <c r="E5524" s="49"/>
    </row>
    <row r="5525" spans="2:5" x14ac:dyDescent="0.25">
      <c r="B5525" s="51"/>
      <c r="C5525" s="51"/>
      <c r="D5525" s="49"/>
      <c r="E5525" s="49"/>
    </row>
    <row r="5526" spans="2:5" x14ac:dyDescent="0.25">
      <c r="B5526" s="51"/>
      <c r="C5526" s="51"/>
      <c r="D5526" s="49"/>
      <c r="E5526" s="49"/>
    </row>
    <row r="5527" spans="2:5" x14ac:dyDescent="0.25">
      <c r="B5527" s="51"/>
      <c r="C5527" s="51"/>
      <c r="D5527" s="49"/>
      <c r="E5527" s="49"/>
    </row>
    <row r="5528" spans="2:5" x14ac:dyDescent="0.25">
      <c r="B5528" s="51"/>
      <c r="C5528" s="51"/>
      <c r="D5528" s="49"/>
      <c r="E5528" s="49"/>
    </row>
    <row r="5529" spans="2:5" x14ac:dyDescent="0.25">
      <c r="B5529" s="51"/>
      <c r="C5529" s="51"/>
      <c r="D5529" s="49"/>
      <c r="E5529" s="49"/>
    </row>
    <row r="5530" spans="2:5" x14ac:dyDescent="0.25">
      <c r="B5530" s="51"/>
      <c r="C5530" s="51"/>
      <c r="D5530" s="49"/>
      <c r="E5530" s="49"/>
    </row>
    <row r="5531" spans="2:5" x14ac:dyDescent="0.25">
      <c r="B5531" s="51"/>
      <c r="C5531" s="51"/>
      <c r="D5531" s="49"/>
      <c r="E5531" s="49"/>
    </row>
    <row r="5532" spans="2:5" x14ac:dyDescent="0.25">
      <c r="B5532" s="51"/>
      <c r="C5532" s="51"/>
      <c r="D5532" s="49"/>
      <c r="E5532" s="49"/>
    </row>
    <row r="5533" spans="2:5" x14ac:dyDescent="0.25">
      <c r="B5533" s="51"/>
      <c r="C5533" s="51"/>
      <c r="D5533" s="49"/>
      <c r="E5533" s="49"/>
    </row>
    <row r="5534" spans="2:5" x14ac:dyDescent="0.25">
      <c r="B5534" s="51"/>
      <c r="C5534" s="51"/>
      <c r="D5534" s="49"/>
      <c r="E5534" s="49"/>
    </row>
    <row r="5535" spans="2:5" x14ac:dyDescent="0.25">
      <c r="B5535" s="51"/>
      <c r="C5535" s="51"/>
      <c r="D5535" s="49"/>
      <c r="E5535" s="49"/>
    </row>
    <row r="5536" spans="2:5" x14ac:dyDescent="0.25">
      <c r="B5536" s="51"/>
      <c r="C5536" s="51"/>
      <c r="D5536" s="49"/>
      <c r="E5536" s="49"/>
    </row>
    <row r="5537" spans="2:5" x14ac:dyDescent="0.25">
      <c r="B5537" s="51"/>
      <c r="C5537" s="51"/>
      <c r="D5537" s="49"/>
      <c r="E5537" s="49"/>
    </row>
    <row r="5538" spans="2:5" x14ac:dyDescent="0.25">
      <c r="B5538" s="51"/>
      <c r="C5538" s="51"/>
      <c r="D5538" s="49"/>
      <c r="E5538" s="49"/>
    </row>
    <row r="5539" spans="2:5" x14ac:dyDescent="0.25">
      <c r="B5539" s="51"/>
      <c r="C5539" s="51"/>
      <c r="D5539" s="49"/>
      <c r="E5539" s="49"/>
    </row>
    <row r="5540" spans="2:5" x14ac:dyDescent="0.25">
      <c r="B5540" s="51"/>
      <c r="C5540" s="51"/>
      <c r="D5540" s="49"/>
      <c r="E5540" s="49"/>
    </row>
    <row r="5541" spans="2:5" x14ac:dyDescent="0.25">
      <c r="B5541" s="51"/>
      <c r="C5541" s="51"/>
      <c r="D5541" s="49"/>
      <c r="E5541" s="49"/>
    </row>
    <row r="5542" spans="2:5" x14ac:dyDescent="0.25">
      <c r="B5542" s="51"/>
      <c r="C5542" s="51"/>
      <c r="D5542" s="49"/>
      <c r="E5542" s="49"/>
    </row>
    <row r="5543" spans="2:5" x14ac:dyDescent="0.25">
      <c r="B5543" s="51"/>
      <c r="C5543" s="51"/>
      <c r="D5543" s="49"/>
      <c r="E5543" s="49"/>
    </row>
    <row r="5544" spans="2:5" x14ac:dyDescent="0.25">
      <c r="B5544" s="51"/>
      <c r="C5544" s="51"/>
      <c r="D5544" s="49"/>
      <c r="E5544" s="49"/>
    </row>
    <row r="5545" spans="2:5" x14ac:dyDescent="0.25">
      <c r="B5545" s="51"/>
      <c r="C5545" s="51"/>
      <c r="D5545" s="49"/>
      <c r="E5545" s="49"/>
    </row>
    <row r="5546" spans="2:5" x14ac:dyDescent="0.25">
      <c r="B5546" s="51"/>
      <c r="C5546" s="51"/>
      <c r="D5546" s="49"/>
      <c r="E5546" s="49"/>
    </row>
    <row r="5547" spans="2:5" x14ac:dyDescent="0.25">
      <c r="B5547" s="51"/>
      <c r="C5547" s="51"/>
      <c r="D5547" s="49"/>
      <c r="E5547" s="49"/>
    </row>
    <row r="5548" spans="2:5" x14ac:dyDescent="0.25">
      <c r="B5548" s="51"/>
      <c r="C5548" s="51"/>
      <c r="D5548" s="49"/>
      <c r="E5548" s="49"/>
    </row>
    <row r="5549" spans="2:5" x14ac:dyDescent="0.25">
      <c r="B5549" s="51"/>
      <c r="C5549" s="51"/>
      <c r="D5549" s="49"/>
      <c r="E5549" s="49"/>
    </row>
    <row r="5550" spans="2:5" x14ac:dyDescent="0.25">
      <c r="B5550" s="51"/>
      <c r="C5550" s="51"/>
      <c r="D5550" s="49"/>
      <c r="E5550" s="49"/>
    </row>
    <row r="5551" spans="2:5" x14ac:dyDescent="0.25">
      <c r="B5551" s="51"/>
      <c r="C5551" s="51"/>
      <c r="D5551" s="49"/>
      <c r="E5551" s="49"/>
    </row>
    <row r="5552" spans="2:5" x14ac:dyDescent="0.25">
      <c r="B5552" s="51"/>
      <c r="C5552" s="51"/>
      <c r="D5552" s="49"/>
      <c r="E5552" s="49"/>
    </row>
    <row r="5553" spans="2:5" x14ac:dyDescent="0.25">
      <c r="B5553" s="51"/>
      <c r="C5553" s="51"/>
      <c r="D5553" s="49"/>
      <c r="E5553" s="49"/>
    </row>
    <row r="5554" spans="2:5" x14ac:dyDescent="0.25">
      <c r="B5554" s="51"/>
      <c r="C5554" s="51"/>
      <c r="D5554" s="49"/>
      <c r="E5554" s="49"/>
    </row>
    <row r="5555" spans="2:5" x14ac:dyDescent="0.25">
      <c r="B5555" s="51"/>
      <c r="C5555" s="51"/>
      <c r="D5555" s="49"/>
      <c r="E5555" s="49"/>
    </row>
    <row r="5556" spans="2:5" x14ac:dyDescent="0.25">
      <c r="B5556" s="51"/>
      <c r="C5556" s="51"/>
      <c r="D5556" s="49"/>
      <c r="E5556" s="49"/>
    </row>
    <row r="5557" spans="2:5" x14ac:dyDescent="0.25">
      <c r="B5557" s="51"/>
      <c r="C5557" s="51"/>
      <c r="D5557" s="49"/>
      <c r="E5557" s="49"/>
    </row>
    <row r="5558" spans="2:5" x14ac:dyDescent="0.25">
      <c r="B5558" s="51"/>
      <c r="C5558" s="51"/>
      <c r="D5558" s="49"/>
      <c r="E5558" s="49"/>
    </row>
    <row r="5559" spans="2:5" x14ac:dyDescent="0.25">
      <c r="B5559" s="51"/>
      <c r="C5559" s="51"/>
      <c r="D5559" s="49"/>
      <c r="E5559" s="49"/>
    </row>
    <row r="5560" spans="2:5" x14ac:dyDescent="0.25">
      <c r="B5560" s="51"/>
      <c r="C5560" s="51"/>
      <c r="D5560" s="49"/>
      <c r="E5560" s="49"/>
    </row>
    <row r="5561" spans="2:5" x14ac:dyDescent="0.25">
      <c r="B5561" s="51"/>
      <c r="C5561" s="51"/>
      <c r="D5561" s="49"/>
      <c r="E5561" s="49"/>
    </row>
    <row r="5562" spans="2:5" x14ac:dyDescent="0.25">
      <c r="B5562" s="51"/>
      <c r="C5562" s="51"/>
      <c r="D5562" s="49"/>
      <c r="E5562" s="49"/>
    </row>
    <row r="5563" spans="2:5" x14ac:dyDescent="0.25">
      <c r="B5563" s="51"/>
      <c r="C5563" s="51"/>
      <c r="D5563" s="49"/>
      <c r="E5563" s="49"/>
    </row>
    <row r="5564" spans="2:5" x14ac:dyDescent="0.25">
      <c r="B5564" s="51"/>
      <c r="C5564" s="51"/>
      <c r="D5564" s="49"/>
      <c r="E5564" s="49"/>
    </row>
    <row r="5565" spans="2:5" x14ac:dyDescent="0.25">
      <c r="B5565" s="51"/>
      <c r="C5565" s="51"/>
      <c r="D5565" s="49"/>
      <c r="E5565" s="49"/>
    </row>
    <row r="5566" spans="2:5" x14ac:dyDescent="0.25">
      <c r="B5566" s="51"/>
      <c r="C5566" s="51"/>
      <c r="D5566" s="49"/>
      <c r="E5566" s="49"/>
    </row>
    <row r="5567" spans="2:5" x14ac:dyDescent="0.25">
      <c r="B5567" s="51"/>
      <c r="C5567" s="51"/>
      <c r="D5567" s="49"/>
      <c r="E5567" s="49"/>
    </row>
    <row r="5568" spans="2:5" x14ac:dyDescent="0.25">
      <c r="B5568" s="51"/>
      <c r="C5568" s="51"/>
      <c r="D5568" s="49"/>
      <c r="E5568" s="49"/>
    </row>
    <row r="5569" spans="2:5" x14ac:dyDescent="0.25">
      <c r="B5569" s="51"/>
      <c r="C5569" s="51"/>
      <c r="D5569" s="49"/>
      <c r="E5569" s="49"/>
    </row>
    <row r="5570" spans="2:5" x14ac:dyDescent="0.25">
      <c r="B5570" s="51"/>
      <c r="C5570" s="51"/>
      <c r="D5570" s="49"/>
      <c r="E5570" s="49"/>
    </row>
    <row r="5571" spans="2:5" x14ac:dyDescent="0.25">
      <c r="B5571" s="51"/>
      <c r="C5571" s="51"/>
      <c r="D5571" s="49"/>
      <c r="E5571" s="49"/>
    </row>
    <row r="5572" spans="2:5" x14ac:dyDescent="0.25">
      <c r="B5572" s="51"/>
      <c r="C5572" s="51"/>
      <c r="D5572" s="49"/>
      <c r="E5572" s="49"/>
    </row>
    <row r="5573" spans="2:5" x14ac:dyDescent="0.25">
      <c r="B5573" s="51"/>
      <c r="C5573" s="51"/>
      <c r="D5573" s="49"/>
      <c r="E5573" s="49"/>
    </row>
    <row r="5574" spans="2:5" x14ac:dyDescent="0.25">
      <c r="B5574" s="51"/>
      <c r="C5574" s="51"/>
      <c r="D5574" s="49"/>
      <c r="E5574" s="49"/>
    </row>
    <row r="5575" spans="2:5" x14ac:dyDescent="0.25">
      <c r="B5575" s="51"/>
      <c r="C5575" s="51"/>
      <c r="D5575" s="49"/>
      <c r="E5575" s="49"/>
    </row>
    <row r="5576" spans="2:5" x14ac:dyDescent="0.25">
      <c r="B5576" s="51"/>
      <c r="C5576" s="51"/>
      <c r="D5576" s="49"/>
      <c r="E5576" s="49"/>
    </row>
    <row r="5577" spans="2:5" x14ac:dyDescent="0.25">
      <c r="B5577" s="51"/>
      <c r="C5577" s="51"/>
      <c r="D5577" s="49"/>
      <c r="E5577" s="49"/>
    </row>
    <row r="5578" spans="2:5" x14ac:dyDescent="0.25">
      <c r="B5578" s="51"/>
      <c r="C5578" s="51"/>
      <c r="D5578" s="49"/>
      <c r="E5578" s="49"/>
    </row>
    <row r="5579" spans="2:5" x14ac:dyDescent="0.25">
      <c r="B5579" s="51"/>
      <c r="C5579" s="51"/>
      <c r="D5579" s="49"/>
      <c r="E5579" s="49"/>
    </row>
    <row r="5580" spans="2:5" x14ac:dyDescent="0.25">
      <c r="B5580" s="51"/>
      <c r="C5580" s="51"/>
      <c r="D5580" s="49"/>
      <c r="E5580" s="49"/>
    </row>
    <row r="5581" spans="2:5" x14ac:dyDescent="0.25">
      <c r="B5581" s="51"/>
      <c r="C5581" s="51"/>
      <c r="D5581" s="49"/>
      <c r="E5581" s="49"/>
    </row>
    <row r="5582" spans="2:5" x14ac:dyDescent="0.25">
      <c r="B5582" s="51"/>
      <c r="C5582" s="51"/>
      <c r="D5582" s="49"/>
      <c r="E5582" s="49"/>
    </row>
    <row r="5583" spans="2:5" x14ac:dyDescent="0.25">
      <c r="B5583" s="51"/>
      <c r="C5583" s="51"/>
      <c r="D5583" s="49"/>
      <c r="E5583" s="49"/>
    </row>
    <row r="5584" spans="2:5" x14ac:dyDescent="0.25">
      <c r="B5584" s="51"/>
      <c r="C5584" s="51"/>
      <c r="D5584" s="49"/>
      <c r="E5584" s="49"/>
    </row>
    <row r="5585" spans="2:5" x14ac:dyDescent="0.25">
      <c r="B5585" s="51"/>
      <c r="C5585" s="51"/>
      <c r="D5585" s="49"/>
      <c r="E5585" s="49"/>
    </row>
    <row r="5586" spans="2:5" x14ac:dyDescent="0.25">
      <c r="B5586" s="51"/>
      <c r="C5586" s="51"/>
      <c r="D5586" s="49"/>
      <c r="E5586" s="49"/>
    </row>
    <row r="5587" spans="2:5" x14ac:dyDescent="0.25">
      <c r="B5587" s="51"/>
      <c r="C5587" s="51"/>
      <c r="D5587" s="49"/>
      <c r="E5587" s="49"/>
    </row>
    <row r="5588" spans="2:5" x14ac:dyDescent="0.25">
      <c r="B5588" s="51"/>
      <c r="C5588" s="51"/>
      <c r="D5588" s="49"/>
      <c r="E5588" s="49"/>
    </row>
    <row r="5589" spans="2:5" x14ac:dyDescent="0.25">
      <c r="B5589" s="51"/>
      <c r="C5589" s="51"/>
      <c r="D5589" s="49"/>
      <c r="E5589" s="49"/>
    </row>
    <row r="5590" spans="2:5" x14ac:dyDescent="0.25">
      <c r="B5590" s="51"/>
      <c r="C5590" s="51"/>
      <c r="D5590" s="49"/>
      <c r="E5590" s="49"/>
    </row>
    <row r="5591" spans="2:5" x14ac:dyDescent="0.25">
      <c r="B5591" s="51"/>
      <c r="C5591" s="51"/>
      <c r="D5591" s="49"/>
      <c r="E5591" s="49"/>
    </row>
    <row r="5592" spans="2:5" x14ac:dyDescent="0.25">
      <c r="B5592" s="51"/>
      <c r="C5592" s="51"/>
      <c r="D5592" s="49"/>
      <c r="E5592" s="49"/>
    </row>
    <row r="5593" spans="2:5" x14ac:dyDescent="0.25">
      <c r="B5593" s="51"/>
      <c r="C5593" s="51"/>
      <c r="D5593" s="49"/>
      <c r="E5593" s="49"/>
    </row>
    <row r="5594" spans="2:5" x14ac:dyDescent="0.25">
      <c r="B5594" s="51"/>
      <c r="C5594" s="51"/>
      <c r="D5594" s="49"/>
      <c r="E5594" s="49"/>
    </row>
    <row r="5595" spans="2:5" x14ac:dyDescent="0.25">
      <c r="B5595" s="51"/>
      <c r="C5595" s="51"/>
      <c r="D5595" s="49"/>
      <c r="E5595" s="49"/>
    </row>
    <row r="5596" spans="2:5" x14ac:dyDescent="0.25">
      <c r="B5596" s="51"/>
      <c r="C5596" s="51"/>
      <c r="D5596" s="49"/>
      <c r="E5596" s="49"/>
    </row>
    <row r="5597" spans="2:5" x14ac:dyDescent="0.25">
      <c r="B5597" s="51"/>
      <c r="C5597" s="51"/>
      <c r="D5597" s="49"/>
      <c r="E5597" s="49"/>
    </row>
    <row r="5598" spans="2:5" x14ac:dyDescent="0.25">
      <c r="B5598" s="51"/>
      <c r="C5598" s="51"/>
      <c r="D5598" s="49"/>
      <c r="E5598" s="49"/>
    </row>
    <row r="5599" spans="2:5" x14ac:dyDescent="0.25">
      <c r="B5599" s="51"/>
      <c r="C5599" s="51"/>
      <c r="D5599" s="49"/>
      <c r="E5599" s="49"/>
    </row>
    <row r="5600" spans="2:5" x14ac:dyDescent="0.25">
      <c r="B5600" s="51"/>
      <c r="C5600" s="51"/>
      <c r="D5600" s="49"/>
      <c r="E5600" s="49"/>
    </row>
    <row r="5601" spans="2:5" x14ac:dyDescent="0.25">
      <c r="B5601" s="51"/>
      <c r="C5601" s="51"/>
      <c r="D5601" s="49"/>
      <c r="E5601" s="49"/>
    </row>
    <row r="5602" spans="2:5" x14ac:dyDescent="0.25">
      <c r="B5602" s="51"/>
      <c r="C5602" s="51"/>
      <c r="D5602" s="49"/>
      <c r="E5602" s="49"/>
    </row>
    <row r="5603" spans="2:5" x14ac:dyDescent="0.25">
      <c r="B5603" s="51"/>
      <c r="C5603" s="51"/>
      <c r="D5603" s="49"/>
      <c r="E5603" s="49"/>
    </row>
    <row r="5604" spans="2:5" x14ac:dyDescent="0.25">
      <c r="B5604" s="51"/>
      <c r="C5604" s="51"/>
      <c r="D5604" s="49"/>
      <c r="E5604" s="49"/>
    </row>
    <row r="5605" spans="2:5" x14ac:dyDescent="0.25">
      <c r="B5605" s="51"/>
      <c r="C5605" s="51"/>
      <c r="D5605" s="49"/>
      <c r="E5605" s="49"/>
    </row>
    <row r="5606" spans="2:5" x14ac:dyDescent="0.25">
      <c r="B5606" s="51"/>
      <c r="C5606" s="51"/>
      <c r="D5606" s="49"/>
      <c r="E5606" s="49"/>
    </row>
    <row r="5607" spans="2:5" x14ac:dyDescent="0.25">
      <c r="B5607" s="51"/>
      <c r="C5607" s="51"/>
      <c r="D5607" s="49"/>
      <c r="E5607" s="49"/>
    </row>
    <row r="5608" spans="2:5" x14ac:dyDescent="0.25">
      <c r="B5608" s="51"/>
      <c r="C5608" s="51"/>
      <c r="D5608" s="49"/>
      <c r="E5608" s="49"/>
    </row>
    <row r="5609" spans="2:5" x14ac:dyDescent="0.25">
      <c r="B5609" s="51"/>
      <c r="C5609" s="51"/>
      <c r="D5609" s="49"/>
      <c r="E5609" s="49"/>
    </row>
    <row r="5610" spans="2:5" x14ac:dyDescent="0.25">
      <c r="B5610" s="51"/>
      <c r="C5610" s="51"/>
      <c r="D5610" s="49"/>
      <c r="E5610" s="49"/>
    </row>
    <row r="5611" spans="2:5" x14ac:dyDescent="0.25">
      <c r="B5611" s="51"/>
      <c r="C5611" s="51"/>
      <c r="D5611" s="49"/>
      <c r="E5611" s="49"/>
    </row>
    <row r="5612" spans="2:5" x14ac:dyDescent="0.25">
      <c r="B5612" s="51"/>
      <c r="C5612" s="51"/>
      <c r="D5612" s="49"/>
      <c r="E5612" s="49"/>
    </row>
    <row r="5613" spans="2:5" x14ac:dyDescent="0.25">
      <c r="B5613" s="51"/>
      <c r="C5613" s="51"/>
      <c r="D5613" s="49"/>
      <c r="E5613" s="49"/>
    </row>
    <row r="5614" spans="2:5" x14ac:dyDescent="0.25">
      <c r="B5614" s="51"/>
      <c r="C5614" s="51"/>
      <c r="D5614" s="49"/>
      <c r="E5614" s="49"/>
    </row>
    <row r="5615" spans="2:5" x14ac:dyDescent="0.25">
      <c r="B5615" s="51"/>
      <c r="C5615" s="51"/>
      <c r="D5615" s="49"/>
      <c r="E5615" s="49"/>
    </row>
    <row r="5616" spans="2:5" x14ac:dyDescent="0.25">
      <c r="B5616" s="51"/>
      <c r="C5616" s="51"/>
      <c r="D5616" s="49"/>
      <c r="E5616" s="49"/>
    </row>
    <row r="5617" spans="2:5" x14ac:dyDescent="0.25">
      <c r="B5617" s="51"/>
      <c r="C5617" s="51"/>
      <c r="D5617" s="49"/>
      <c r="E5617" s="49"/>
    </row>
    <row r="5618" spans="2:5" x14ac:dyDescent="0.25">
      <c r="B5618" s="51"/>
      <c r="C5618" s="51"/>
      <c r="D5618" s="49"/>
      <c r="E5618" s="49"/>
    </row>
    <row r="5619" spans="2:5" x14ac:dyDescent="0.25">
      <c r="B5619" s="51"/>
      <c r="C5619" s="51"/>
      <c r="D5619" s="49"/>
      <c r="E5619" s="49"/>
    </row>
    <row r="5620" spans="2:5" x14ac:dyDescent="0.25">
      <c r="B5620" s="51"/>
      <c r="C5620" s="51"/>
      <c r="D5620" s="49"/>
      <c r="E5620" s="49"/>
    </row>
    <row r="5621" spans="2:5" x14ac:dyDescent="0.25">
      <c r="B5621" s="51"/>
      <c r="C5621" s="51"/>
      <c r="D5621" s="49"/>
      <c r="E5621" s="49"/>
    </row>
    <row r="5622" spans="2:5" x14ac:dyDescent="0.25">
      <c r="B5622" s="51"/>
      <c r="C5622" s="51"/>
      <c r="D5622" s="49"/>
      <c r="E5622" s="49"/>
    </row>
    <row r="5623" spans="2:5" x14ac:dyDescent="0.25">
      <c r="B5623" s="51"/>
      <c r="C5623" s="51"/>
      <c r="D5623" s="49"/>
      <c r="E5623" s="49"/>
    </row>
    <row r="5624" spans="2:5" x14ac:dyDescent="0.25">
      <c r="B5624" s="51"/>
      <c r="C5624" s="51"/>
      <c r="D5624" s="49"/>
      <c r="E5624" s="49"/>
    </row>
    <row r="5625" spans="2:5" x14ac:dyDescent="0.25">
      <c r="B5625" s="51"/>
      <c r="C5625" s="51"/>
      <c r="D5625" s="49"/>
      <c r="E5625" s="49"/>
    </row>
    <row r="5626" spans="2:5" x14ac:dyDescent="0.25">
      <c r="B5626" s="51"/>
      <c r="C5626" s="51"/>
      <c r="D5626" s="49"/>
      <c r="E5626" s="49"/>
    </row>
    <row r="5627" spans="2:5" x14ac:dyDescent="0.25">
      <c r="B5627" s="51"/>
      <c r="C5627" s="51"/>
      <c r="D5627" s="49"/>
      <c r="E5627" s="49"/>
    </row>
    <row r="5628" spans="2:5" x14ac:dyDescent="0.25">
      <c r="B5628" s="51"/>
      <c r="C5628" s="51"/>
      <c r="D5628" s="49"/>
      <c r="E5628" s="49"/>
    </row>
    <row r="5629" spans="2:5" x14ac:dyDescent="0.25">
      <c r="B5629" s="51"/>
      <c r="C5629" s="51"/>
      <c r="D5629" s="49"/>
      <c r="E5629" s="49"/>
    </row>
    <row r="5630" spans="2:5" x14ac:dyDescent="0.25">
      <c r="B5630" s="51"/>
      <c r="C5630" s="51"/>
      <c r="D5630" s="49"/>
      <c r="E5630" s="49"/>
    </row>
    <row r="5631" spans="2:5" x14ac:dyDescent="0.25">
      <c r="B5631" s="51"/>
      <c r="C5631" s="51"/>
      <c r="D5631" s="49"/>
      <c r="E5631" s="49"/>
    </row>
    <row r="5632" spans="2:5" x14ac:dyDescent="0.25">
      <c r="B5632" s="51"/>
      <c r="C5632" s="51"/>
      <c r="D5632" s="49"/>
      <c r="E5632" s="49"/>
    </row>
    <row r="5633" spans="2:5" x14ac:dyDescent="0.25">
      <c r="B5633" s="51"/>
      <c r="C5633" s="51"/>
      <c r="D5633" s="49"/>
      <c r="E5633" s="49"/>
    </row>
    <row r="5634" spans="2:5" x14ac:dyDescent="0.25">
      <c r="B5634" s="51"/>
      <c r="C5634" s="51"/>
      <c r="D5634" s="49"/>
      <c r="E5634" s="49"/>
    </row>
    <row r="5635" spans="2:5" x14ac:dyDescent="0.25">
      <c r="B5635" s="51"/>
      <c r="C5635" s="51"/>
      <c r="D5635" s="49"/>
      <c r="E5635" s="49"/>
    </row>
    <row r="5636" spans="2:5" x14ac:dyDescent="0.25">
      <c r="B5636" s="51"/>
      <c r="C5636" s="51"/>
      <c r="D5636" s="49"/>
      <c r="E5636" s="49"/>
    </row>
    <row r="5637" spans="2:5" x14ac:dyDescent="0.25">
      <c r="B5637" s="51"/>
      <c r="C5637" s="51"/>
      <c r="D5637" s="49"/>
      <c r="E5637" s="49"/>
    </row>
    <row r="5638" spans="2:5" x14ac:dyDescent="0.25">
      <c r="B5638" s="51"/>
      <c r="C5638" s="51"/>
      <c r="D5638" s="49"/>
      <c r="E5638" s="49"/>
    </row>
    <row r="5639" spans="2:5" x14ac:dyDescent="0.25">
      <c r="B5639" s="51"/>
      <c r="C5639" s="51"/>
      <c r="D5639" s="49"/>
      <c r="E5639" s="49"/>
    </row>
    <row r="5640" spans="2:5" x14ac:dyDescent="0.25">
      <c r="B5640" s="51"/>
      <c r="C5640" s="51"/>
      <c r="D5640" s="49"/>
      <c r="E5640" s="49"/>
    </row>
    <row r="5641" spans="2:5" x14ac:dyDescent="0.25">
      <c r="B5641" s="51"/>
      <c r="C5641" s="51"/>
      <c r="D5641" s="49"/>
      <c r="E5641" s="49"/>
    </row>
    <row r="5642" spans="2:5" x14ac:dyDescent="0.25">
      <c r="B5642" s="51"/>
      <c r="C5642" s="51"/>
      <c r="D5642" s="49"/>
      <c r="E5642" s="49"/>
    </row>
    <row r="5643" spans="2:5" x14ac:dyDescent="0.25">
      <c r="B5643" s="51"/>
      <c r="C5643" s="51"/>
      <c r="D5643" s="49"/>
      <c r="E5643" s="49"/>
    </row>
    <row r="5644" spans="2:5" x14ac:dyDescent="0.25">
      <c r="B5644" s="51"/>
      <c r="C5644" s="51"/>
      <c r="D5644" s="49"/>
      <c r="E5644" s="49"/>
    </row>
    <row r="5645" spans="2:5" x14ac:dyDescent="0.25">
      <c r="B5645" s="51"/>
      <c r="C5645" s="51"/>
      <c r="D5645" s="49"/>
      <c r="E5645" s="49"/>
    </row>
    <row r="5646" spans="2:5" x14ac:dyDescent="0.25">
      <c r="B5646" s="51"/>
      <c r="C5646" s="51"/>
      <c r="D5646" s="49"/>
      <c r="E5646" s="49"/>
    </row>
    <row r="5647" spans="2:5" x14ac:dyDescent="0.25">
      <c r="B5647" s="51"/>
      <c r="C5647" s="51"/>
      <c r="D5647" s="49"/>
      <c r="E5647" s="49"/>
    </row>
    <row r="5648" spans="2:5" x14ac:dyDescent="0.25">
      <c r="B5648" s="51"/>
      <c r="C5648" s="51"/>
      <c r="D5648" s="49"/>
      <c r="E5648" s="49"/>
    </row>
    <row r="5649" spans="2:5" x14ac:dyDescent="0.25">
      <c r="B5649" s="51"/>
      <c r="C5649" s="51"/>
      <c r="D5649" s="49"/>
      <c r="E5649" s="49"/>
    </row>
    <row r="5650" spans="2:5" x14ac:dyDescent="0.25">
      <c r="B5650" s="51"/>
      <c r="C5650" s="51"/>
      <c r="D5650" s="49"/>
      <c r="E5650" s="49"/>
    </row>
    <row r="5651" spans="2:5" x14ac:dyDescent="0.25">
      <c r="B5651" s="51"/>
      <c r="C5651" s="51"/>
      <c r="D5651" s="49"/>
      <c r="E5651" s="49"/>
    </row>
    <row r="5652" spans="2:5" x14ac:dyDescent="0.25">
      <c r="B5652" s="51"/>
      <c r="C5652" s="51"/>
      <c r="D5652" s="49"/>
      <c r="E5652" s="49"/>
    </row>
    <row r="5653" spans="2:5" x14ac:dyDescent="0.25">
      <c r="B5653" s="51"/>
      <c r="C5653" s="51"/>
      <c r="D5653" s="49"/>
      <c r="E5653" s="49"/>
    </row>
    <row r="5654" spans="2:5" x14ac:dyDescent="0.25">
      <c r="B5654" s="51"/>
      <c r="C5654" s="51"/>
      <c r="D5654" s="49"/>
      <c r="E5654" s="49"/>
    </row>
    <row r="5655" spans="2:5" x14ac:dyDescent="0.25">
      <c r="B5655" s="51"/>
      <c r="C5655" s="51"/>
      <c r="D5655" s="49"/>
      <c r="E5655" s="49"/>
    </row>
    <row r="5656" spans="2:5" x14ac:dyDescent="0.25">
      <c r="B5656" s="51"/>
      <c r="C5656" s="51"/>
      <c r="D5656" s="49"/>
      <c r="E5656" s="49"/>
    </row>
    <row r="5657" spans="2:5" x14ac:dyDescent="0.25">
      <c r="B5657" s="51"/>
      <c r="C5657" s="51"/>
      <c r="D5657" s="49"/>
      <c r="E5657" s="49"/>
    </row>
    <row r="5658" spans="2:5" x14ac:dyDescent="0.25">
      <c r="B5658" s="51"/>
      <c r="C5658" s="51"/>
      <c r="D5658" s="49"/>
      <c r="E5658" s="49"/>
    </row>
    <row r="5659" spans="2:5" x14ac:dyDescent="0.25">
      <c r="B5659" s="51"/>
      <c r="C5659" s="51"/>
      <c r="D5659" s="49"/>
      <c r="E5659" s="49"/>
    </row>
    <row r="5660" spans="2:5" x14ac:dyDescent="0.25">
      <c r="B5660" s="51"/>
      <c r="C5660" s="51"/>
      <c r="D5660" s="49"/>
      <c r="E5660" s="49"/>
    </row>
    <row r="5661" spans="2:5" x14ac:dyDescent="0.25">
      <c r="B5661" s="51"/>
      <c r="C5661" s="51"/>
      <c r="D5661" s="49"/>
      <c r="E5661" s="49"/>
    </row>
    <row r="5662" spans="2:5" x14ac:dyDescent="0.25">
      <c r="B5662" s="51"/>
      <c r="C5662" s="51"/>
      <c r="D5662" s="49"/>
      <c r="E5662" s="49"/>
    </row>
    <row r="5663" spans="2:5" x14ac:dyDescent="0.25">
      <c r="B5663" s="51"/>
      <c r="C5663" s="51"/>
      <c r="D5663" s="49"/>
      <c r="E5663" s="49"/>
    </row>
    <row r="5664" spans="2:5" x14ac:dyDescent="0.25">
      <c r="B5664" s="51"/>
      <c r="C5664" s="51"/>
      <c r="D5664" s="49"/>
      <c r="E5664" s="49"/>
    </row>
    <row r="5665" spans="2:5" x14ac:dyDescent="0.25">
      <c r="B5665" s="51"/>
      <c r="C5665" s="51"/>
      <c r="D5665" s="49"/>
      <c r="E5665" s="49"/>
    </row>
    <row r="5666" spans="2:5" x14ac:dyDescent="0.25">
      <c r="B5666" s="51"/>
      <c r="C5666" s="51"/>
      <c r="D5666" s="49"/>
      <c r="E5666" s="49"/>
    </row>
    <row r="5667" spans="2:5" x14ac:dyDescent="0.25">
      <c r="B5667" s="51"/>
      <c r="C5667" s="51"/>
      <c r="D5667" s="49"/>
      <c r="E5667" s="49"/>
    </row>
    <row r="5668" spans="2:5" x14ac:dyDescent="0.25">
      <c r="B5668" s="51"/>
      <c r="C5668" s="51"/>
      <c r="D5668" s="49"/>
      <c r="E5668" s="49"/>
    </row>
    <row r="5669" spans="2:5" x14ac:dyDescent="0.25">
      <c r="B5669" s="51"/>
      <c r="C5669" s="51"/>
      <c r="D5669" s="49"/>
      <c r="E5669" s="49"/>
    </row>
    <row r="5670" spans="2:5" x14ac:dyDescent="0.25">
      <c r="B5670" s="51"/>
      <c r="C5670" s="51"/>
      <c r="D5670" s="49"/>
      <c r="E5670" s="49"/>
    </row>
    <row r="5671" spans="2:5" x14ac:dyDescent="0.25">
      <c r="B5671" s="51"/>
      <c r="C5671" s="51"/>
      <c r="D5671" s="49"/>
      <c r="E5671" s="49"/>
    </row>
    <row r="5672" spans="2:5" x14ac:dyDescent="0.25">
      <c r="B5672" s="51"/>
      <c r="C5672" s="51"/>
      <c r="D5672" s="49"/>
      <c r="E5672" s="49"/>
    </row>
    <row r="5673" spans="2:5" x14ac:dyDescent="0.25">
      <c r="B5673" s="51"/>
      <c r="C5673" s="51"/>
      <c r="D5673" s="49"/>
      <c r="E5673" s="49"/>
    </row>
    <row r="5674" spans="2:5" x14ac:dyDescent="0.25">
      <c r="B5674" s="51"/>
      <c r="C5674" s="51"/>
      <c r="D5674" s="49"/>
      <c r="E5674" s="49"/>
    </row>
    <row r="5675" spans="2:5" x14ac:dyDescent="0.25">
      <c r="B5675" s="51"/>
      <c r="C5675" s="51"/>
      <c r="D5675" s="49"/>
      <c r="E5675" s="49"/>
    </row>
    <row r="5676" spans="2:5" x14ac:dyDescent="0.25">
      <c r="B5676" s="51"/>
      <c r="C5676" s="51"/>
      <c r="D5676" s="49"/>
      <c r="E5676" s="49"/>
    </row>
    <row r="5677" spans="2:5" x14ac:dyDescent="0.25">
      <c r="B5677" s="51"/>
      <c r="C5677" s="51"/>
      <c r="D5677" s="49"/>
      <c r="E5677" s="49"/>
    </row>
    <row r="5678" spans="2:5" x14ac:dyDescent="0.25">
      <c r="B5678" s="51"/>
      <c r="C5678" s="51"/>
      <c r="D5678" s="49"/>
      <c r="E5678" s="49"/>
    </row>
    <row r="5679" spans="2:5" x14ac:dyDescent="0.25">
      <c r="B5679" s="51"/>
      <c r="C5679" s="51"/>
      <c r="D5679" s="49"/>
      <c r="E5679" s="49"/>
    </row>
    <row r="5680" spans="2:5" x14ac:dyDescent="0.25">
      <c r="B5680" s="51"/>
      <c r="C5680" s="51"/>
      <c r="D5680" s="49"/>
      <c r="E5680" s="49"/>
    </row>
    <row r="5681" spans="2:5" x14ac:dyDescent="0.25">
      <c r="B5681" s="51"/>
      <c r="C5681" s="51"/>
      <c r="D5681" s="49"/>
      <c r="E5681" s="49"/>
    </row>
    <row r="5682" spans="2:5" x14ac:dyDescent="0.25">
      <c r="B5682" s="51"/>
      <c r="C5682" s="51"/>
      <c r="D5682" s="49"/>
      <c r="E5682" s="49"/>
    </row>
    <row r="5683" spans="2:5" x14ac:dyDescent="0.25">
      <c r="B5683" s="51"/>
      <c r="C5683" s="51"/>
      <c r="D5683" s="49"/>
      <c r="E5683" s="49"/>
    </row>
    <row r="5684" spans="2:5" x14ac:dyDescent="0.25">
      <c r="B5684" s="51"/>
      <c r="C5684" s="51"/>
      <c r="D5684" s="49"/>
      <c r="E5684" s="49"/>
    </row>
    <row r="5685" spans="2:5" x14ac:dyDescent="0.25">
      <c r="B5685" s="51"/>
      <c r="C5685" s="51"/>
      <c r="D5685" s="49"/>
      <c r="E5685" s="49"/>
    </row>
    <row r="5686" spans="2:5" x14ac:dyDescent="0.25">
      <c r="B5686" s="51"/>
      <c r="C5686" s="51"/>
      <c r="D5686" s="49"/>
      <c r="E5686" s="49"/>
    </row>
    <row r="5687" spans="2:5" x14ac:dyDescent="0.25">
      <c r="B5687" s="51"/>
      <c r="C5687" s="51"/>
      <c r="D5687" s="49"/>
      <c r="E5687" s="49"/>
    </row>
    <row r="5688" spans="2:5" x14ac:dyDescent="0.25">
      <c r="B5688" s="51"/>
      <c r="C5688" s="51"/>
      <c r="D5688" s="49"/>
      <c r="E5688" s="49"/>
    </row>
    <row r="5689" spans="2:5" x14ac:dyDescent="0.25">
      <c r="B5689" s="51"/>
      <c r="C5689" s="51"/>
      <c r="D5689" s="49"/>
      <c r="E5689" s="49"/>
    </row>
    <row r="5690" spans="2:5" x14ac:dyDescent="0.25">
      <c r="B5690" s="51"/>
      <c r="C5690" s="51"/>
      <c r="D5690" s="49"/>
      <c r="E5690" s="49"/>
    </row>
    <row r="5691" spans="2:5" x14ac:dyDescent="0.25">
      <c r="B5691" s="51"/>
      <c r="C5691" s="51"/>
      <c r="D5691" s="49"/>
      <c r="E5691" s="49"/>
    </row>
    <row r="5692" spans="2:5" x14ac:dyDescent="0.25">
      <c r="B5692" s="51"/>
      <c r="C5692" s="51"/>
      <c r="D5692" s="49"/>
      <c r="E5692" s="49"/>
    </row>
    <row r="5693" spans="2:5" x14ac:dyDescent="0.25">
      <c r="B5693" s="51"/>
      <c r="C5693" s="51"/>
      <c r="D5693" s="49"/>
      <c r="E5693" s="49"/>
    </row>
    <row r="5694" spans="2:5" x14ac:dyDescent="0.25">
      <c r="B5694" s="51"/>
      <c r="C5694" s="51"/>
      <c r="D5694" s="49"/>
      <c r="E5694" s="49"/>
    </row>
    <row r="5695" spans="2:5" x14ac:dyDescent="0.25">
      <c r="B5695" s="51"/>
      <c r="C5695" s="51"/>
      <c r="D5695" s="49"/>
      <c r="E5695" s="49"/>
    </row>
    <row r="5696" spans="2:5" x14ac:dyDescent="0.25">
      <c r="B5696" s="51"/>
      <c r="C5696" s="51"/>
      <c r="D5696" s="49"/>
      <c r="E5696" s="49"/>
    </row>
    <row r="5697" spans="2:5" x14ac:dyDescent="0.25">
      <c r="B5697" s="51"/>
      <c r="C5697" s="51"/>
      <c r="D5697" s="49"/>
      <c r="E5697" s="49"/>
    </row>
    <row r="5698" spans="2:5" x14ac:dyDescent="0.25">
      <c r="B5698" s="51"/>
      <c r="C5698" s="51"/>
      <c r="D5698" s="49"/>
      <c r="E5698" s="49"/>
    </row>
    <row r="5699" spans="2:5" x14ac:dyDescent="0.25">
      <c r="B5699" s="51"/>
      <c r="C5699" s="51"/>
      <c r="D5699" s="49"/>
      <c r="E5699" s="49"/>
    </row>
    <row r="5700" spans="2:5" x14ac:dyDescent="0.25">
      <c r="B5700" s="51"/>
      <c r="C5700" s="51"/>
      <c r="D5700" s="49"/>
      <c r="E5700" s="49"/>
    </row>
    <row r="5701" spans="2:5" x14ac:dyDescent="0.25">
      <c r="B5701" s="51"/>
      <c r="C5701" s="51"/>
      <c r="D5701" s="49"/>
      <c r="E5701" s="49"/>
    </row>
    <row r="5702" spans="2:5" x14ac:dyDescent="0.25">
      <c r="B5702" s="51"/>
      <c r="C5702" s="51"/>
      <c r="D5702" s="49"/>
      <c r="E5702" s="49"/>
    </row>
    <row r="5703" spans="2:5" x14ac:dyDescent="0.25">
      <c r="B5703" s="51"/>
      <c r="C5703" s="51"/>
      <c r="D5703" s="49"/>
      <c r="E5703" s="49"/>
    </row>
    <row r="5704" spans="2:5" x14ac:dyDescent="0.25">
      <c r="B5704" s="51"/>
      <c r="C5704" s="51"/>
      <c r="D5704" s="49"/>
      <c r="E5704" s="49"/>
    </row>
    <row r="5705" spans="2:5" x14ac:dyDescent="0.25">
      <c r="B5705" s="51"/>
      <c r="C5705" s="51"/>
      <c r="D5705" s="49"/>
      <c r="E5705" s="49"/>
    </row>
    <row r="5706" spans="2:5" x14ac:dyDescent="0.25">
      <c r="B5706" s="51"/>
      <c r="C5706" s="51"/>
      <c r="D5706" s="49"/>
      <c r="E5706" s="49"/>
    </row>
    <row r="5707" spans="2:5" x14ac:dyDescent="0.25">
      <c r="B5707" s="51"/>
      <c r="C5707" s="51"/>
      <c r="D5707" s="49"/>
      <c r="E5707" s="49"/>
    </row>
    <row r="5708" spans="2:5" x14ac:dyDescent="0.25">
      <c r="B5708" s="51"/>
      <c r="C5708" s="51"/>
      <c r="D5708" s="49"/>
      <c r="E5708" s="49"/>
    </row>
    <row r="5709" spans="2:5" x14ac:dyDescent="0.25">
      <c r="B5709" s="51"/>
      <c r="C5709" s="51"/>
      <c r="D5709" s="49"/>
      <c r="E5709" s="49"/>
    </row>
    <row r="5710" spans="2:5" x14ac:dyDescent="0.25">
      <c r="B5710" s="51"/>
      <c r="C5710" s="51"/>
      <c r="D5710" s="49"/>
      <c r="E5710" s="49"/>
    </row>
    <row r="5711" spans="2:5" x14ac:dyDescent="0.25">
      <c r="B5711" s="51"/>
      <c r="C5711" s="51"/>
      <c r="D5711" s="49"/>
      <c r="E5711" s="49"/>
    </row>
    <row r="5712" spans="2:5" x14ac:dyDescent="0.25">
      <c r="B5712" s="51"/>
      <c r="C5712" s="51"/>
      <c r="D5712" s="49"/>
      <c r="E5712" s="49"/>
    </row>
    <row r="5713" spans="2:5" x14ac:dyDescent="0.25">
      <c r="B5713" s="51"/>
      <c r="C5713" s="51"/>
      <c r="D5713" s="49"/>
      <c r="E5713" s="49"/>
    </row>
    <row r="5714" spans="2:5" x14ac:dyDescent="0.25">
      <c r="B5714" s="51"/>
      <c r="C5714" s="51"/>
      <c r="D5714" s="49"/>
      <c r="E5714" s="49"/>
    </row>
    <row r="5715" spans="2:5" x14ac:dyDescent="0.25">
      <c r="B5715" s="51"/>
      <c r="C5715" s="51"/>
      <c r="D5715" s="49"/>
      <c r="E5715" s="49"/>
    </row>
    <row r="5716" spans="2:5" x14ac:dyDescent="0.25">
      <c r="B5716" s="51"/>
      <c r="C5716" s="51"/>
      <c r="D5716" s="49"/>
      <c r="E5716" s="49"/>
    </row>
    <row r="5717" spans="2:5" x14ac:dyDescent="0.25">
      <c r="B5717" s="51"/>
      <c r="C5717" s="51"/>
      <c r="D5717" s="49"/>
      <c r="E5717" s="49"/>
    </row>
    <row r="5718" spans="2:5" x14ac:dyDescent="0.25">
      <c r="B5718" s="51"/>
      <c r="C5718" s="51"/>
      <c r="D5718" s="49"/>
      <c r="E5718" s="49"/>
    </row>
    <row r="5719" spans="2:5" x14ac:dyDescent="0.25">
      <c r="B5719" s="51"/>
      <c r="C5719" s="51"/>
      <c r="D5719" s="49"/>
      <c r="E5719" s="49"/>
    </row>
    <row r="5720" spans="2:5" x14ac:dyDescent="0.25">
      <c r="B5720" s="51"/>
      <c r="C5720" s="51"/>
      <c r="D5720" s="49"/>
      <c r="E5720" s="49"/>
    </row>
    <row r="5721" spans="2:5" x14ac:dyDescent="0.25">
      <c r="B5721" s="51"/>
      <c r="C5721" s="51"/>
      <c r="D5721" s="49"/>
      <c r="E5721" s="49"/>
    </row>
    <row r="5722" spans="2:5" x14ac:dyDescent="0.25">
      <c r="B5722" s="51"/>
      <c r="C5722" s="51"/>
      <c r="D5722" s="49"/>
      <c r="E5722" s="49"/>
    </row>
    <row r="5723" spans="2:5" x14ac:dyDescent="0.25">
      <c r="B5723" s="51"/>
      <c r="C5723" s="51"/>
      <c r="D5723" s="49"/>
      <c r="E5723" s="49"/>
    </row>
    <row r="5724" spans="2:5" x14ac:dyDescent="0.25">
      <c r="B5724" s="51"/>
      <c r="C5724" s="51"/>
      <c r="D5724" s="49"/>
      <c r="E5724" s="49"/>
    </row>
    <row r="5725" spans="2:5" x14ac:dyDescent="0.25">
      <c r="B5725" s="51"/>
      <c r="C5725" s="51"/>
      <c r="D5725" s="49"/>
      <c r="E5725" s="49"/>
    </row>
    <row r="5726" spans="2:5" x14ac:dyDescent="0.25">
      <c r="B5726" s="51"/>
      <c r="C5726" s="51"/>
      <c r="D5726" s="49"/>
      <c r="E5726" s="49"/>
    </row>
    <row r="5727" spans="2:5" x14ac:dyDescent="0.25">
      <c r="B5727" s="51"/>
      <c r="C5727" s="51"/>
      <c r="D5727" s="49"/>
      <c r="E5727" s="49"/>
    </row>
    <row r="5728" spans="2:5" x14ac:dyDescent="0.25">
      <c r="B5728" s="51"/>
      <c r="C5728" s="51"/>
      <c r="D5728" s="49"/>
      <c r="E5728" s="49"/>
    </row>
    <row r="5729" spans="2:5" x14ac:dyDescent="0.25">
      <c r="B5729" s="51"/>
      <c r="C5729" s="51"/>
      <c r="D5729" s="49"/>
      <c r="E5729" s="49"/>
    </row>
    <row r="5730" spans="2:5" x14ac:dyDescent="0.25">
      <c r="B5730" s="51"/>
      <c r="C5730" s="51"/>
      <c r="D5730" s="49"/>
      <c r="E5730" s="49"/>
    </row>
    <row r="5731" spans="2:5" x14ac:dyDescent="0.25">
      <c r="B5731" s="51"/>
      <c r="C5731" s="51"/>
      <c r="D5731" s="49"/>
      <c r="E5731" s="49"/>
    </row>
    <row r="5732" spans="2:5" x14ac:dyDescent="0.25">
      <c r="B5732" s="51"/>
      <c r="C5732" s="51"/>
      <c r="D5732" s="49"/>
      <c r="E5732" s="49"/>
    </row>
    <row r="5733" spans="2:5" x14ac:dyDescent="0.25">
      <c r="B5733" s="51"/>
      <c r="C5733" s="51"/>
      <c r="D5733" s="49"/>
      <c r="E5733" s="49"/>
    </row>
    <row r="5734" spans="2:5" x14ac:dyDescent="0.25">
      <c r="B5734" s="51"/>
      <c r="C5734" s="51"/>
      <c r="D5734" s="49"/>
      <c r="E5734" s="49"/>
    </row>
    <row r="5735" spans="2:5" x14ac:dyDescent="0.25">
      <c r="B5735" s="51"/>
      <c r="C5735" s="51"/>
      <c r="D5735" s="49"/>
      <c r="E5735" s="49"/>
    </row>
    <row r="5736" spans="2:5" x14ac:dyDescent="0.25">
      <c r="B5736" s="51"/>
      <c r="C5736" s="51"/>
      <c r="D5736" s="49"/>
      <c r="E5736" s="49"/>
    </row>
    <row r="5737" spans="2:5" x14ac:dyDescent="0.25">
      <c r="B5737" s="51"/>
      <c r="C5737" s="51"/>
      <c r="D5737" s="49"/>
      <c r="E5737" s="49"/>
    </row>
    <row r="5738" spans="2:5" x14ac:dyDescent="0.25">
      <c r="B5738" s="51"/>
      <c r="C5738" s="51"/>
      <c r="D5738" s="49"/>
      <c r="E5738" s="49"/>
    </row>
    <row r="5739" spans="2:5" x14ac:dyDescent="0.25">
      <c r="B5739" s="51"/>
      <c r="C5739" s="51"/>
      <c r="D5739" s="49"/>
      <c r="E5739" s="49"/>
    </row>
    <row r="5740" spans="2:5" x14ac:dyDescent="0.25">
      <c r="B5740" s="51"/>
      <c r="C5740" s="51"/>
      <c r="D5740" s="49"/>
      <c r="E5740" s="49"/>
    </row>
    <row r="5741" spans="2:5" x14ac:dyDescent="0.25">
      <c r="B5741" s="51"/>
      <c r="C5741" s="51"/>
      <c r="D5741" s="49"/>
      <c r="E5741" s="49"/>
    </row>
    <row r="5742" spans="2:5" x14ac:dyDescent="0.25">
      <c r="B5742" s="51"/>
      <c r="C5742" s="51"/>
      <c r="D5742" s="49"/>
      <c r="E5742" s="49"/>
    </row>
    <row r="5743" spans="2:5" x14ac:dyDescent="0.25">
      <c r="B5743" s="51"/>
      <c r="C5743" s="51"/>
      <c r="D5743" s="49"/>
      <c r="E5743" s="49"/>
    </row>
    <row r="5744" spans="2:5" x14ac:dyDescent="0.25">
      <c r="B5744" s="51"/>
      <c r="C5744" s="51"/>
      <c r="D5744" s="49"/>
      <c r="E5744" s="49"/>
    </row>
    <row r="5745" spans="2:5" x14ac:dyDescent="0.25">
      <c r="B5745" s="51"/>
      <c r="C5745" s="51"/>
      <c r="D5745" s="49"/>
      <c r="E5745" s="49"/>
    </row>
    <row r="5746" spans="2:5" x14ac:dyDescent="0.25">
      <c r="B5746" s="51"/>
      <c r="C5746" s="51"/>
      <c r="D5746" s="49"/>
      <c r="E5746" s="49"/>
    </row>
    <row r="5747" spans="2:5" x14ac:dyDescent="0.25">
      <c r="B5747" s="51"/>
      <c r="C5747" s="51"/>
      <c r="D5747" s="49"/>
      <c r="E5747" s="49"/>
    </row>
    <row r="5748" spans="2:5" x14ac:dyDescent="0.25">
      <c r="B5748" s="51"/>
      <c r="C5748" s="51"/>
      <c r="D5748" s="49"/>
      <c r="E5748" s="49"/>
    </row>
    <row r="5749" spans="2:5" x14ac:dyDescent="0.25">
      <c r="B5749" s="51"/>
      <c r="C5749" s="51"/>
      <c r="D5749" s="49"/>
      <c r="E5749" s="49"/>
    </row>
    <row r="5750" spans="2:5" x14ac:dyDescent="0.25">
      <c r="B5750" s="51"/>
      <c r="C5750" s="51"/>
      <c r="D5750" s="49"/>
      <c r="E5750" s="49"/>
    </row>
    <row r="5751" spans="2:5" x14ac:dyDescent="0.25">
      <c r="B5751" s="51"/>
      <c r="C5751" s="51"/>
      <c r="D5751" s="49"/>
      <c r="E5751" s="49"/>
    </row>
    <row r="5752" spans="2:5" x14ac:dyDescent="0.25">
      <c r="B5752" s="51"/>
      <c r="C5752" s="51"/>
      <c r="D5752" s="49"/>
      <c r="E5752" s="49"/>
    </row>
    <row r="5753" spans="2:5" x14ac:dyDescent="0.25">
      <c r="B5753" s="51"/>
      <c r="C5753" s="51"/>
      <c r="D5753" s="49"/>
      <c r="E5753" s="49"/>
    </row>
    <row r="5754" spans="2:5" x14ac:dyDescent="0.25">
      <c r="B5754" s="51"/>
      <c r="C5754" s="51"/>
      <c r="D5754" s="49"/>
      <c r="E5754" s="49"/>
    </row>
    <row r="5755" spans="2:5" x14ac:dyDescent="0.25">
      <c r="B5755" s="51"/>
      <c r="C5755" s="51"/>
      <c r="D5755" s="49"/>
      <c r="E5755" s="49"/>
    </row>
    <row r="5756" spans="2:5" x14ac:dyDescent="0.25">
      <c r="B5756" s="51"/>
      <c r="C5756" s="51"/>
      <c r="D5756" s="49"/>
      <c r="E5756" s="49"/>
    </row>
    <row r="5757" spans="2:5" x14ac:dyDescent="0.25">
      <c r="B5757" s="51"/>
      <c r="C5757" s="51"/>
      <c r="D5757" s="49"/>
      <c r="E5757" s="49"/>
    </row>
    <row r="5758" spans="2:5" x14ac:dyDescent="0.25">
      <c r="B5758" s="51"/>
      <c r="C5758" s="51"/>
      <c r="D5758" s="49"/>
      <c r="E5758" s="49"/>
    </row>
    <row r="5759" spans="2:5" x14ac:dyDescent="0.25">
      <c r="B5759" s="51"/>
      <c r="C5759" s="51"/>
      <c r="D5759" s="49"/>
      <c r="E5759" s="49"/>
    </row>
    <row r="5760" spans="2:5" x14ac:dyDescent="0.25">
      <c r="B5760" s="51"/>
      <c r="C5760" s="51"/>
      <c r="D5760" s="49"/>
      <c r="E5760" s="49"/>
    </row>
    <row r="5761" spans="2:5" x14ac:dyDescent="0.25">
      <c r="B5761" s="51"/>
      <c r="C5761" s="51"/>
      <c r="D5761" s="49"/>
      <c r="E5761" s="49"/>
    </row>
    <row r="5762" spans="2:5" x14ac:dyDescent="0.25">
      <c r="B5762" s="51"/>
      <c r="C5762" s="51"/>
      <c r="D5762" s="49"/>
      <c r="E5762" s="49"/>
    </row>
    <row r="5763" spans="2:5" x14ac:dyDescent="0.25">
      <c r="B5763" s="51"/>
      <c r="C5763" s="51"/>
      <c r="D5763" s="49"/>
      <c r="E5763" s="49"/>
    </row>
    <row r="5764" spans="2:5" x14ac:dyDescent="0.25">
      <c r="B5764" s="51"/>
      <c r="C5764" s="51"/>
      <c r="D5764" s="49"/>
      <c r="E5764" s="49"/>
    </row>
    <row r="5765" spans="2:5" x14ac:dyDescent="0.25">
      <c r="B5765" s="51"/>
      <c r="C5765" s="51"/>
      <c r="D5765" s="49"/>
      <c r="E5765" s="49"/>
    </row>
    <row r="5766" spans="2:5" x14ac:dyDescent="0.25">
      <c r="B5766" s="51"/>
      <c r="C5766" s="51"/>
      <c r="D5766" s="49"/>
      <c r="E5766" s="49"/>
    </row>
    <row r="5767" spans="2:5" x14ac:dyDescent="0.25">
      <c r="B5767" s="51"/>
      <c r="C5767" s="51"/>
      <c r="D5767" s="49"/>
      <c r="E5767" s="49"/>
    </row>
    <row r="5768" spans="2:5" x14ac:dyDescent="0.25">
      <c r="B5768" s="51"/>
      <c r="C5768" s="51"/>
      <c r="D5768" s="49"/>
      <c r="E5768" s="49"/>
    </row>
    <row r="5769" spans="2:5" x14ac:dyDescent="0.25">
      <c r="B5769" s="51"/>
      <c r="C5769" s="51"/>
      <c r="D5769" s="49"/>
      <c r="E5769" s="49"/>
    </row>
    <row r="5770" spans="2:5" x14ac:dyDescent="0.25">
      <c r="B5770" s="51"/>
      <c r="C5770" s="51"/>
      <c r="D5770" s="49"/>
      <c r="E5770" s="49"/>
    </row>
    <row r="5771" spans="2:5" x14ac:dyDescent="0.25">
      <c r="B5771" s="51"/>
      <c r="C5771" s="51"/>
      <c r="D5771" s="49"/>
      <c r="E5771" s="49"/>
    </row>
    <row r="5772" spans="2:5" x14ac:dyDescent="0.25">
      <c r="B5772" s="51"/>
      <c r="C5772" s="51"/>
      <c r="D5772" s="49"/>
      <c r="E5772" s="49"/>
    </row>
    <row r="5773" spans="2:5" x14ac:dyDescent="0.25">
      <c r="B5773" s="51"/>
      <c r="C5773" s="51"/>
      <c r="D5773" s="49"/>
      <c r="E5773" s="49"/>
    </row>
    <row r="5774" spans="2:5" x14ac:dyDescent="0.25">
      <c r="B5774" s="51"/>
      <c r="C5774" s="51"/>
      <c r="D5774" s="49"/>
      <c r="E5774" s="49"/>
    </row>
    <row r="5775" spans="2:5" x14ac:dyDescent="0.25">
      <c r="B5775" s="51"/>
      <c r="C5775" s="51"/>
      <c r="D5775" s="49"/>
      <c r="E5775" s="49"/>
    </row>
    <row r="5776" spans="2:5" x14ac:dyDescent="0.25">
      <c r="B5776" s="51"/>
      <c r="C5776" s="51"/>
      <c r="D5776" s="49"/>
      <c r="E5776" s="49"/>
    </row>
    <row r="5777" spans="2:5" x14ac:dyDescent="0.25">
      <c r="B5777" s="51"/>
      <c r="C5777" s="51"/>
      <c r="D5777" s="49"/>
      <c r="E5777" s="49"/>
    </row>
    <row r="5778" spans="2:5" x14ac:dyDescent="0.25">
      <c r="B5778" s="51"/>
      <c r="C5778" s="51"/>
      <c r="D5778" s="49"/>
      <c r="E5778" s="49"/>
    </row>
    <row r="5779" spans="2:5" x14ac:dyDescent="0.25">
      <c r="B5779" s="51"/>
      <c r="C5779" s="51"/>
      <c r="D5779" s="49"/>
      <c r="E5779" s="49"/>
    </row>
    <row r="5780" spans="2:5" x14ac:dyDescent="0.25">
      <c r="B5780" s="51"/>
      <c r="C5780" s="51"/>
      <c r="D5780" s="49"/>
      <c r="E5780" s="49"/>
    </row>
    <row r="5781" spans="2:5" x14ac:dyDescent="0.25">
      <c r="B5781" s="51"/>
      <c r="C5781" s="51"/>
      <c r="D5781" s="49"/>
      <c r="E5781" s="49"/>
    </row>
    <row r="5782" spans="2:5" x14ac:dyDescent="0.25">
      <c r="B5782" s="51"/>
      <c r="C5782" s="51"/>
      <c r="D5782" s="49"/>
      <c r="E5782" s="49"/>
    </row>
    <row r="5783" spans="2:5" x14ac:dyDescent="0.25">
      <c r="B5783" s="51"/>
      <c r="C5783" s="51"/>
      <c r="D5783" s="49"/>
      <c r="E5783" s="49"/>
    </row>
    <row r="5784" spans="2:5" x14ac:dyDescent="0.25">
      <c r="B5784" s="51"/>
      <c r="C5784" s="51"/>
      <c r="D5784" s="49"/>
      <c r="E5784" s="49"/>
    </row>
    <row r="5785" spans="2:5" x14ac:dyDescent="0.25">
      <c r="B5785" s="51"/>
      <c r="C5785" s="51"/>
      <c r="D5785" s="49"/>
      <c r="E5785" s="49"/>
    </row>
    <row r="5786" spans="2:5" x14ac:dyDescent="0.25">
      <c r="B5786" s="51"/>
      <c r="C5786" s="51"/>
      <c r="D5786" s="49"/>
      <c r="E5786" s="49"/>
    </row>
    <row r="5787" spans="2:5" x14ac:dyDescent="0.25">
      <c r="B5787" s="51"/>
      <c r="C5787" s="51"/>
      <c r="D5787" s="49"/>
      <c r="E5787" s="49"/>
    </row>
    <row r="5788" spans="2:5" x14ac:dyDescent="0.25">
      <c r="B5788" s="51"/>
      <c r="C5788" s="51"/>
      <c r="D5788" s="49"/>
      <c r="E5788" s="49"/>
    </row>
    <row r="5789" spans="2:5" x14ac:dyDescent="0.25">
      <c r="B5789" s="51"/>
      <c r="C5789" s="51"/>
      <c r="D5789" s="49"/>
      <c r="E5789" s="49"/>
    </row>
    <row r="5790" spans="2:5" x14ac:dyDescent="0.25">
      <c r="B5790" s="51"/>
      <c r="C5790" s="51"/>
      <c r="D5790" s="49"/>
      <c r="E5790" s="49"/>
    </row>
    <row r="5791" spans="2:5" x14ac:dyDescent="0.25">
      <c r="B5791" s="51"/>
      <c r="C5791" s="51"/>
      <c r="D5791" s="49"/>
      <c r="E5791" s="49"/>
    </row>
    <row r="5792" spans="2:5" x14ac:dyDescent="0.25">
      <c r="B5792" s="51"/>
      <c r="C5792" s="51"/>
      <c r="D5792" s="49"/>
      <c r="E5792" s="49"/>
    </row>
    <row r="5793" spans="2:5" x14ac:dyDescent="0.25">
      <c r="B5793" s="51"/>
      <c r="C5793" s="51"/>
      <c r="D5793" s="49"/>
      <c r="E5793" s="49"/>
    </row>
    <row r="5794" spans="2:5" x14ac:dyDescent="0.25">
      <c r="B5794" s="51"/>
      <c r="C5794" s="51"/>
      <c r="D5794" s="49"/>
      <c r="E5794" s="49"/>
    </row>
    <row r="5795" spans="2:5" x14ac:dyDescent="0.25">
      <c r="B5795" s="51"/>
      <c r="C5795" s="51"/>
      <c r="D5795" s="49"/>
      <c r="E5795" s="49"/>
    </row>
    <row r="5796" spans="2:5" x14ac:dyDescent="0.25">
      <c r="B5796" s="51"/>
      <c r="C5796" s="51"/>
      <c r="D5796" s="49"/>
      <c r="E5796" s="49"/>
    </row>
    <row r="5797" spans="2:5" x14ac:dyDescent="0.25">
      <c r="B5797" s="51"/>
      <c r="C5797" s="51"/>
      <c r="D5797" s="49"/>
      <c r="E5797" s="49"/>
    </row>
    <row r="5798" spans="2:5" x14ac:dyDescent="0.25">
      <c r="B5798" s="51"/>
      <c r="C5798" s="51"/>
      <c r="D5798" s="49"/>
      <c r="E5798" s="49"/>
    </row>
    <row r="5799" spans="2:5" x14ac:dyDescent="0.25">
      <c r="B5799" s="51"/>
      <c r="C5799" s="51"/>
      <c r="D5799" s="49"/>
      <c r="E5799" s="49"/>
    </row>
    <row r="5800" spans="2:5" x14ac:dyDescent="0.25">
      <c r="B5800" s="51"/>
      <c r="C5800" s="51"/>
      <c r="D5800" s="49"/>
      <c r="E5800" s="49"/>
    </row>
    <row r="5801" spans="2:5" x14ac:dyDescent="0.25">
      <c r="B5801" s="51"/>
      <c r="C5801" s="51"/>
      <c r="D5801" s="49"/>
      <c r="E5801" s="49"/>
    </row>
    <row r="5802" spans="2:5" x14ac:dyDescent="0.25">
      <c r="B5802" s="51"/>
      <c r="C5802" s="51"/>
      <c r="D5802" s="49"/>
      <c r="E5802" s="49"/>
    </row>
    <row r="5803" spans="2:5" x14ac:dyDescent="0.25">
      <c r="B5803" s="51"/>
      <c r="C5803" s="51"/>
      <c r="D5803" s="49"/>
      <c r="E5803" s="49"/>
    </row>
    <row r="5804" spans="2:5" x14ac:dyDescent="0.25">
      <c r="B5804" s="51"/>
      <c r="C5804" s="51"/>
      <c r="D5804" s="49"/>
      <c r="E5804" s="49"/>
    </row>
    <row r="5805" spans="2:5" x14ac:dyDescent="0.25">
      <c r="B5805" s="51"/>
      <c r="C5805" s="51"/>
      <c r="D5805" s="49"/>
      <c r="E5805" s="49"/>
    </row>
    <row r="5806" spans="2:5" x14ac:dyDescent="0.25">
      <c r="B5806" s="51"/>
      <c r="C5806" s="51"/>
      <c r="D5806" s="49"/>
      <c r="E5806" s="49"/>
    </row>
    <row r="5807" spans="2:5" x14ac:dyDescent="0.25">
      <c r="B5807" s="51"/>
      <c r="C5807" s="51"/>
      <c r="D5807" s="49"/>
      <c r="E5807" s="49"/>
    </row>
    <row r="5808" spans="2:5" x14ac:dyDescent="0.25">
      <c r="B5808" s="51"/>
      <c r="C5808" s="51"/>
      <c r="D5808" s="49"/>
      <c r="E5808" s="49"/>
    </row>
    <row r="5809" spans="2:5" x14ac:dyDescent="0.25">
      <c r="B5809" s="51"/>
      <c r="C5809" s="51"/>
      <c r="D5809" s="49"/>
      <c r="E5809" s="49"/>
    </row>
    <row r="5810" spans="2:5" x14ac:dyDescent="0.25">
      <c r="B5810" s="51"/>
      <c r="C5810" s="51"/>
      <c r="D5810" s="49"/>
      <c r="E5810" s="49"/>
    </row>
    <row r="5811" spans="2:5" x14ac:dyDescent="0.25">
      <c r="B5811" s="51"/>
      <c r="C5811" s="51"/>
      <c r="D5811" s="49"/>
      <c r="E5811" s="49"/>
    </row>
    <row r="5812" spans="2:5" x14ac:dyDescent="0.25">
      <c r="B5812" s="51"/>
      <c r="C5812" s="51"/>
      <c r="D5812" s="49"/>
      <c r="E5812" s="49"/>
    </row>
    <row r="5813" spans="2:5" x14ac:dyDescent="0.25">
      <c r="B5813" s="51"/>
      <c r="C5813" s="51"/>
      <c r="D5813" s="49"/>
      <c r="E5813" s="49"/>
    </row>
    <row r="5814" spans="2:5" x14ac:dyDescent="0.25">
      <c r="B5814" s="51"/>
      <c r="C5814" s="51"/>
      <c r="D5814" s="49"/>
      <c r="E5814" s="49"/>
    </row>
    <row r="5815" spans="2:5" x14ac:dyDescent="0.25">
      <c r="B5815" s="51"/>
      <c r="C5815" s="51"/>
      <c r="D5815" s="49"/>
      <c r="E5815" s="49"/>
    </row>
    <row r="5816" spans="2:5" x14ac:dyDescent="0.25">
      <c r="B5816" s="51"/>
      <c r="C5816" s="51"/>
      <c r="D5816" s="49"/>
      <c r="E5816" s="49"/>
    </row>
    <row r="5817" spans="2:5" x14ac:dyDescent="0.25">
      <c r="B5817" s="51"/>
      <c r="C5817" s="51"/>
      <c r="D5817" s="49"/>
      <c r="E5817" s="49"/>
    </row>
    <row r="5818" spans="2:5" x14ac:dyDescent="0.25">
      <c r="B5818" s="51"/>
      <c r="C5818" s="51"/>
      <c r="D5818" s="49"/>
      <c r="E5818" s="49"/>
    </row>
    <row r="5819" spans="2:5" x14ac:dyDescent="0.25">
      <c r="B5819" s="51"/>
      <c r="C5819" s="51"/>
      <c r="D5819" s="49"/>
      <c r="E5819" s="49"/>
    </row>
    <row r="5820" spans="2:5" x14ac:dyDescent="0.25">
      <c r="B5820" s="51"/>
      <c r="C5820" s="51"/>
      <c r="D5820" s="49"/>
      <c r="E5820" s="49"/>
    </row>
    <row r="5821" spans="2:5" x14ac:dyDescent="0.25">
      <c r="B5821" s="51"/>
      <c r="C5821" s="51"/>
      <c r="D5821" s="49"/>
      <c r="E5821" s="49"/>
    </row>
    <row r="5822" spans="2:5" x14ac:dyDescent="0.25">
      <c r="B5822" s="51"/>
      <c r="C5822" s="51"/>
      <c r="D5822" s="49"/>
      <c r="E5822" s="49"/>
    </row>
    <row r="5823" spans="2:5" x14ac:dyDescent="0.25">
      <c r="B5823" s="51"/>
      <c r="C5823" s="51"/>
      <c r="D5823" s="49"/>
      <c r="E5823" s="49"/>
    </row>
    <row r="5824" spans="2:5" x14ac:dyDescent="0.25">
      <c r="B5824" s="51"/>
      <c r="C5824" s="51"/>
      <c r="D5824" s="49"/>
      <c r="E5824" s="49"/>
    </row>
    <row r="5825" spans="2:5" x14ac:dyDescent="0.25">
      <c r="B5825" s="51"/>
      <c r="C5825" s="51"/>
      <c r="D5825" s="49"/>
      <c r="E5825" s="49"/>
    </row>
    <row r="5826" spans="2:5" x14ac:dyDescent="0.25">
      <c r="B5826" s="51"/>
      <c r="C5826" s="51"/>
      <c r="D5826" s="49"/>
      <c r="E5826" s="49"/>
    </row>
    <row r="5827" spans="2:5" x14ac:dyDescent="0.25">
      <c r="B5827" s="51"/>
      <c r="C5827" s="51"/>
      <c r="D5827" s="49"/>
      <c r="E5827" s="49"/>
    </row>
    <row r="5828" spans="2:5" x14ac:dyDescent="0.25">
      <c r="B5828" s="51"/>
      <c r="C5828" s="51"/>
      <c r="D5828" s="49"/>
      <c r="E5828" s="49"/>
    </row>
    <row r="5829" spans="2:5" x14ac:dyDescent="0.25">
      <c r="B5829" s="51"/>
      <c r="C5829" s="51"/>
      <c r="D5829" s="49"/>
      <c r="E5829" s="49"/>
    </row>
    <row r="5830" spans="2:5" x14ac:dyDescent="0.25">
      <c r="B5830" s="51"/>
      <c r="C5830" s="51"/>
      <c r="D5830" s="49"/>
      <c r="E5830" s="49"/>
    </row>
    <row r="5831" spans="2:5" x14ac:dyDescent="0.25">
      <c r="B5831" s="51"/>
      <c r="C5831" s="51"/>
      <c r="D5831" s="49"/>
      <c r="E5831" s="49"/>
    </row>
    <row r="5832" spans="2:5" x14ac:dyDescent="0.25">
      <c r="B5832" s="51"/>
      <c r="C5832" s="51"/>
      <c r="D5832" s="49"/>
      <c r="E5832" s="49"/>
    </row>
    <row r="5833" spans="2:5" x14ac:dyDescent="0.25">
      <c r="B5833" s="51"/>
      <c r="C5833" s="51"/>
      <c r="D5833" s="49"/>
      <c r="E5833" s="49"/>
    </row>
    <row r="5834" spans="2:5" x14ac:dyDescent="0.25">
      <c r="B5834" s="51"/>
      <c r="C5834" s="51"/>
      <c r="D5834" s="49"/>
      <c r="E5834" s="49"/>
    </row>
    <row r="5835" spans="2:5" x14ac:dyDescent="0.25">
      <c r="B5835" s="51"/>
      <c r="C5835" s="51"/>
      <c r="D5835" s="49"/>
      <c r="E5835" s="49"/>
    </row>
    <row r="5836" spans="2:5" x14ac:dyDescent="0.25">
      <c r="B5836" s="51"/>
      <c r="C5836" s="51"/>
      <c r="D5836" s="49"/>
      <c r="E5836" s="49"/>
    </row>
    <row r="5837" spans="2:5" x14ac:dyDescent="0.25">
      <c r="B5837" s="51"/>
      <c r="C5837" s="51"/>
      <c r="D5837" s="49"/>
      <c r="E5837" s="49"/>
    </row>
    <row r="5838" spans="2:5" x14ac:dyDescent="0.25">
      <c r="B5838" s="51"/>
      <c r="C5838" s="51"/>
      <c r="D5838" s="49"/>
      <c r="E5838" s="49"/>
    </row>
    <row r="5839" spans="2:5" x14ac:dyDescent="0.25">
      <c r="B5839" s="51"/>
      <c r="C5839" s="51"/>
      <c r="D5839" s="49"/>
      <c r="E5839" s="49"/>
    </row>
    <row r="5840" spans="2:5" x14ac:dyDescent="0.25">
      <c r="B5840" s="51"/>
      <c r="C5840" s="51"/>
      <c r="D5840" s="49"/>
      <c r="E5840" s="49"/>
    </row>
    <row r="5841" spans="2:5" x14ac:dyDescent="0.25">
      <c r="B5841" s="51"/>
      <c r="C5841" s="51"/>
      <c r="D5841" s="49"/>
      <c r="E5841" s="49"/>
    </row>
    <row r="5842" spans="2:5" x14ac:dyDescent="0.25">
      <c r="B5842" s="51"/>
      <c r="C5842" s="51"/>
      <c r="D5842" s="49"/>
      <c r="E5842" s="49"/>
    </row>
    <row r="5843" spans="2:5" x14ac:dyDescent="0.25">
      <c r="B5843" s="51"/>
      <c r="C5843" s="51"/>
      <c r="D5843" s="49"/>
      <c r="E5843" s="49"/>
    </row>
    <row r="5844" spans="2:5" x14ac:dyDescent="0.25">
      <c r="B5844" s="51"/>
      <c r="C5844" s="51"/>
      <c r="D5844" s="49"/>
      <c r="E5844" s="49"/>
    </row>
    <row r="5845" spans="2:5" x14ac:dyDescent="0.25">
      <c r="B5845" s="51"/>
      <c r="C5845" s="51"/>
      <c r="D5845" s="49"/>
      <c r="E5845" s="49"/>
    </row>
    <row r="5846" spans="2:5" x14ac:dyDescent="0.25">
      <c r="B5846" s="51"/>
      <c r="C5846" s="51"/>
      <c r="D5846" s="49"/>
      <c r="E5846" s="49"/>
    </row>
    <row r="5847" spans="2:5" x14ac:dyDescent="0.25">
      <c r="B5847" s="51"/>
      <c r="C5847" s="51"/>
      <c r="D5847" s="49"/>
      <c r="E5847" s="49"/>
    </row>
    <row r="5848" spans="2:5" x14ac:dyDescent="0.25">
      <c r="B5848" s="51"/>
      <c r="C5848" s="51"/>
      <c r="D5848" s="49"/>
      <c r="E5848" s="49"/>
    </row>
    <row r="5849" spans="2:5" x14ac:dyDescent="0.25">
      <c r="B5849" s="51"/>
      <c r="C5849" s="51"/>
      <c r="D5849" s="49"/>
      <c r="E5849" s="49"/>
    </row>
    <row r="5850" spans="2:5" x14ac:dyDescent="0.25">
      <c r="B5850" s="51"/>
      <c r="C5850" s="51"/>
      <c r="D5850" s="49"/>
      <c r="E5850" s="49"/>
    </row>
    <row r="5851" spans="2:5" x14ac:dyDescent="0.25">
      <c r="B5851" s="51"/>
      <c r="C5851" s="51"/>
      <c r="D5851" s="49"/>
      <c r="E5851" s="49"/>
    </row>
    <row r="5852" spans="2:5" x14ac:dyDescent="0.25">
      <c r="B5852" s="51"/>
      <c r="C5852" s="51"/>
      <c r="D5852" s="49"/>
      <c r="E5852" s="49"/>
    </row>
    <row r="5853" spans="2:5" x14ac:dyDescent="0.25">
      <c r="B5853" s="51"/>
      <c r="C5853" s="51"/>
      <c r="D5853" s="49"/>
      <c r="E5853" s="49"/>
    </row>
    <row r="5854" spans="2:5" x14ac:dyDescent="0.25">
      <c r="B5854" s="51"/>
      <c r="C5854" s="51"/>
      <c r="D5854" s="49"/>
      <c r="E5854" s="49"/>
    </row>
    <row r="5855" spans="2:5" x14ac:dyDescent="0.25">
      <c r="B5855" s="51"/>
      <c r="C5855" s="51"/>
      <c r="D5855" s="49"/>
      <c r="E5855" s="49"/>
    </row>
    <row r="5856" spans="2:5" x14ac:dyDescent="0.25">
      <c r="B5856" s="51"/>
      <c r="C5856" s="51"/>
      <c r="D5856" s="49"/>
      <c r="E5856" s="49"/>
    </row>
    <row r="5857" spans="2:5" x14ac:dyDescent="0.25">
      <c r="B5857" s="51"/>
      <c r="C5857" s="51"/>
      <c r="D5857" s="49"/>
      <c r="E5857" s="49"/>
    </row>
    <row r="5858" spans="2:5" x14ac:dyDescent="0.25">
      <c r="B5858" s="51"/>
      <c r="C5858" s="51"/>
      <c r="D5858" s="49"/>
      <c r="E5858" s="49"/>
    </row>
    <row r="5859" spans="2:5" x14ac:dyDescent="0.25">
      <c r="B5859" s="51"/>
      <c r="C5859" s="51"/>
      <c r="D5859" s="49"/>
      <c r="E5859" s="49"/>
    </row>
    <row r="5860" spans="2:5" x14ac:dyDescent="0.25">
      <c r="B5860" s="51"/>
      <c r="C5860" s="51"/>
      <c r="D5860" s="49"/>
      <c r="E5860" s="49"/>
    </row>
    <row r="5861" spans="2:5" x14ac:dyDescent="0.25">
      <c r="B5861" s="51"/>
      <c r="C5861" s="51"/>
      <c r="D5861" s="49"/>
      <c r="E5861" s="49"/>
    </row>
    <row r="5862" spans="2:5" x14ac:dyDescent="0.25">
      <c r="B5862" s="51"/>
      <c r="C5862" s="51"/>
      <c r="D5862" s="49"/>
      <c r="E5862" s="49"/>
    </row>
    <row r="5863" spans="2:5" x14ac:dyDescent="0.25">
      <c r="B5863" s="51"/>
      <c r="C5863" s="51"/>
      <c r="D5863" s="49"/>
      <c r="E5863" s="49"/>
    </row>
    <row r="5864" spans="2:5" x14ac:dyDescent="0.25">
      <c r="B5864" s="51"/>
      <c r="C5864" s="51"/>
      <c r="D5864" s="49"/>
      <c r="E5864" s="49"/>
    </row>
    <row r="5865" spans="2:5" x14ac:dyDescent="0.25">
      <c r="B5865" s="51"/>
      <c r="C5865" s="51"/>
      <c r="D5865" s="49"/>
      <c r="E5865" s="49"/>
    </row>
    <row r="5866" spans="2:5" x14ac:dyDescent="0.25">
      <c r="B5866" s="51"/>
      <c r="C5866" s="51"/>
      <c r="D5866" s="49"/>
      <c r="E5866" s="49"/>
    </row>
    <row r="5867" spans="2:5" x14ac:dyDescent="0.25">
      <c r="B5867" s="51"/>
      <c r="C5867" s="51"/>
      <c r="D5867" s="49"/>
      <c r="E5867" s="49"/>
    </row>
    <row r="5868" spans="2:5" x14ac:dyDescent="0.25">
      <c r="B5868" s="51"/>
      <c r="C5868" s="51"/>
      <c r="D5868" s="49"/>
      <c r="E5868" s="49"/>
    </row>
    <row r="5869" spans="2:5" x14ac:dyDescent="0.25">
      <c r="B5869" s="51"/>
      <c r="C5869" s="51"/>
      <c r="D5869" s="49"/>
      <c r="E5869" s="49"/>
    </row>
    <row r="5870" spans="2:5" x14ac:dyDescent="0.25">
      <c r="B5870" s="51"/>
      <c r="C5870" s="51"/>
      <c r="D5870" s="49"/>
      <c r="E5870" s="49"/>
    </row>
    <row r="5871" spans="2:5" x14ac:dyDescent="0.25">
      <c r="B5871" s="51"/>
      <c r="C5871" s="51"/>
      <c r="D5871" s="49"/>
      <c r="E5871" s="49"/>
    </row>
    <row r="5872" spans="2:5" x14ac:dyDescent="0.25">
      <c r="B5872" s="51"/>
      <c r="C5872" s="51"/>
      <c r="D5872" s="49"/>
      <c r="E5872" s="49"/>
    </row>
    <row r="5873" spans="2:5" x14ac:dyDescent="0.25">
      <c r="B5873" s="51"/>
      <c r="C5873" s="51"/>
      <c r="D5873" s="49"/>
      <c r="E5873" s="49"/>
    </row>
    <row r="5874" spans="2:5" x14ac:dyDescent="0.25">
      <c r="B5874" s="51"/>
      <c r="C5874" s="51"/>
      <c r="D5874" s="49"/>
      <c r="E5874" s="49"/>
    </row>
    <row r="5875" spans="2:5" x14ac:dyDescent="0.25">
      <c r="B5875" s="51"/>
      <c r="C5875" s="51"/>
      <c r="D5875" s="49"/>
      <c r="E5875" s="49"/>
    </row>
    <row r="5876" spans="2:5" x14ac:dyDescent="0.25">
      <c r="B5876" s="51"/>
      <c r="C5876" s="51"/>
      <c r="D5876" s="49"/>
      <c r="E5876" s="49"/>
    </row>
    <row r="5877" spans="2:5" x14ac:dyDescent="0.25">
      <c r="B5877" s="51"/>
      <c r="C5877" s="51"/>
      <c r="D5877" s="49"/>
      <c r="E5877" s="49"/>
    </row>
    <row r="5878" spans="2:5" x14ac:dyDescent="0.25">
      <c r="B5878" s="51"/>
      <c r="C5878" s="51"/>
      <c r="D5878" s="49"/>
      <c r="E5878" s="49"/>
    </row>
    <row r="5879" spans="2:5" x14ac:dyDescent="0.25">
      <c r="B5879" s="51"/>
      <c r="C5879" s="51"/>
      <c r="D5879" s="49"/>
      <c r="E5879" s="49"/>
    </row>
    <row r="5880" spans="2:5" x14ac:dyDescent="0.25">
      <c r="B5880" s="51"/>
      <c r="C5880" s="51"/>
      <c r="D5880" s="49"/>
      <c r="E5880" s="49"/>
    </row>
    <row r="5881" spans="2:5" x14ac:dyDescent="0.25">
      <c r="B5881" s="51"/>
      <c r="C5881" s="51"/>
      <c r="D5881" s="49"/>
      <c r="E5881" s="49"/>
    </row>
    <row r="5882" spans="2:5" x14ac:dyDescent="0.25">
      <c r="B5882" s="51"/>
      <c r="C5882" s="51"/>
      <c r="D5882" s="49"/>
      <c r="E5882" s="49"/>
    </row>
    <row r="5883" spans="2:5" x14ac:dyDescent="0.25">
      <c r="B5883" s="51"/>
      <c r="C5883" s="51"/>
      <c r="D5883" s="49"/>
      <c r="E5883" s="49"/>
    </row>
    <row r="5884" spans="2:5" x14ac:dyDescent="0.25">
      <c r="B5884" s="51"/>
      <c r="C5884" s="51"/>
      <c r="D5884" s="49"/>
      <c r="E5884" s="49"/>
    </row>
    <row r="5885" spans="2:5" x14ac:dyDescent="0.25">
      <c r="B5885" s="51"/>
      <c r="C5885" s="51"/>
      <c r="D5885" s="49"/>
      <c r="E5885" s="49"/>
    </row>
    <row r="5886" spans="2:5" x14ac:dyDescent="0.25">
      <c r="B5886" s="51"/>
      <c r="C5886" s="51"/>
      <c r="D5886" s="49"/>
      <c r="E5886" s="49"/>
    </row>
    <row r="5887" spans="2:5" x14ac:dyDescent="0.25">
      <c r="B5887" s="51"/>
      <c r="C5887" s="51"/>
      <c r="D5887" s="49"/>
      <c r="E5887" s="49"/>
    </row>
    <row r="5888" spans="2:5" x14ac:dyDescent="0.25">
      <c r="B5888" s="51"/>
      <c r="C5888" s="51"/>
      <c r="D5888" s="49"/>
      <c r="E5888" s="49"/>
    </row>
    <row r="5889" spans="2:5" x14ac:dyDescent="0.25">
      <c r="B5889" s="51"/>
      <c r="C5889" s="51"/>
      <c r="D5889" s="49"/>
      <c r="E5889" s="49"/>
    </row>
    <row r="5890" spans="2:5" x14ac:dyDescent="0.25">
      <c r="B5890" s="51"/>
      <c r="C5890" s="51"/>
      <c r="D5890" s="49"/>
      <c r="E5890" s="49"/>
    </row>
    <row r="5891" spans="2:5" x14ac:dyDescent="0.25">
      <c r="B5891" s="51"/>
      <c r="C5891" s="51"/>
      <c r="D5891" s="49"/>
      <c r="E5891" s="49"/>
    </row>
    <row r="5892" spans="2:5" x14ac:dyDescent="0.25">
      <c r="B5892" s="51"/>
      <c r="C5892" s="51"/>
      <c r="D5892" s="49"/>
      <c r="E5892" s="49"/>
    </row>
    <row r="5893" spans="2:5" x14ac:dyDescent="0.25">
      <c r="B5893" s="51"/>
      <c r="C5893" s="51"/>
      <c r="D5893" s="49"/>
      <c r="E5893" s="49"/>
    </row>
    <row r="5894" spans="2:5" x14ac:dyDescent="0.25">
      <c r="B5894" s="51"/>
      <c r="C5894" s="51"/>
      <c r="D5894" s="49"/>
      <c r="E5894" s="49"/>
    </row>
    <row r="5895" spans="2:5" x14ac:dyDescent="0.25">
      <c r="B5895" s="51"/>
      <c r="C5895" s="51"/>
      <c r="D5895" s="49"/>
      <c r="E5895" s="49"/>
    </row>
    <row r="5896" spans="2:5" x14ac:dyDescent="0.25">
      <c r="B5896" s="51"/>
      <c r="C5896" s="51"/>
      <c r="D5896" s="49"/>
      <c r="E5896" s="49"/>
    </row>
    <row r="5897" spans="2:5" x14ac:dyDescent="0.25">
      <c r="B5897" s="51"/>
      <c r="C5897" s="51"/>
      <c r="D5897" s="49"/>
      <c r="E5897" s="49"/>
    </row>
    <row r="5898" spans="2:5" x14ac:dyDescent="0.25">
      <c r="B5898" s="51"/>
      <c r="C5898" s="51"/>
      <c r="D5898" s="49"/>
      <c r="E5898" s="49"/>
    </row>
    <row r="5899" spans="2:5" x14ac:dyDescent="0.25">
      <c r="B5899" s="51"/>
      <c r="C5899" s="51"/>
      <c r="D5899" s="49"/>
      <c r="E5899" s="49"/>
    </row>
    <row r="5900" spans="2:5" x14ac:dyDescent="0.25">
      <c r="B5900" s="51"/>
      <c r="C5900" s="51"/>
      <c r="D5900" s="49"/>
      <c r="E5900" s="49"/>
    </row>
    <row r="5901" spans="2:5" x14ac:dyDescent="0.25">
      <c r="B5901" s="51"/>
      <c r="C5901" s="51"/>
      <c r="D5901" s="49"/>
      <c r="E5901" s="49"/>
    </row>
    <row r="5902" spans="2:5" x14ac:dyDescent="0.25">
      <c r="B5902" s="51"/>
      <c r="C5902" s="51"/>
      <c r="D5902" s="49"/>
      <c r="E5902" s="49"/>
    </row>
    <row r="5903" spans="2:5" x14ac:dyDescent="0.25">
      <c r="B5903" s="51"/>
      <c r="C5903" s="51"/>
      <c r="D5903" s="49"/>
      <c r="E5903" s="49"/>
    </row>
    <row r="5904" spans="2:5" x14ac:dyDescent="0.25">
      <c r="B5904" s="51"/>
      <c r="C5904" s="51"/>
      <c r="D5904" s="49"/>
      <c r="E5904" s="49"/>
    </row>
    <row r="5905" spans="2:5" x14ac:dyDescent="0.25">
      <c r="B5905" s="51"/>
      <c r="C5905" s="51"/>
      <c r="D5905" s="49"/>
      <c r="E5905" s="49"/>
    </row>
    <row r="5906" spans="2:5" x14ac:dyDescent="0.25">
      <c r="B5906" s="51"/>
      <c r="C5906" s="51"/>
      <c r="D5906" s="49"/>
      <c r="E5906" s="49"/>
    </row>
    <row r="5907" spans="2:5" x14ac:dyDescent="0.25">
      <c r="B5907" s="51"/>
      <c r="C5907" s="51"/>
      <c r="D5907" s="49"/>
      <c r="E5907" s="49"/>
    </row>
    <row r="5908" spans="2:5" x14ac:dyDescent="0.25">
      <c r="B5908" s="51"/>
      <c r="C5908" s="51"/>
      <c r="D5908" s="49"/>
      <c r="E5908" s="49"/>
    </row>
    <row r="5909" spans="2:5" x14ac:dyDescent="0.25">
      <c r="B5909" s="51"/>
      <c r="C5909" s="51"/>
      <c r="D5909" s="49"/>
      <c r="E5909" s="49"/>
    </row>
    <row r="5910" spans="2:5" x14ac:dyDescent="0.25">
      <c r="B5910" s="51"/>
      <c r="C5910" s="51"/>
      <c r="D5910" s="49"/>
      <c r="E5910" s="49"/>
    </row>
    <row r="5911" spans="2:5" x14ac:dyDescent="0.25">
      <c r="B5911" s="51"/>
      <c r="C5911" s="51"/>
      <c r="D5911" s="49"/>
      <c r="E5911" s="49"/>
    </row>
    <row r="5912" spans="2:5" x14ac:dyDescent="0.25">
      <c r="B5912" s="51"/>
      <c r="C5912" s="51"/>
      <c r="D5912" s="49"/>
      <c r="E5912" s="49"/>
    </row>
    <row r="5913" spans="2:5" x14ac:dyDescent="0.25">
      <c r="B5913" s="51"/>
      <c r="C5913" s="51"/>
      <c r="D5913" s="49"/>
      <c r="E5913" s="49"/>
    </row>
    <row r="5914" spans="2:5" x14ac:dyDescent="0.25">
      <c r="B5914" s="51"/>
      <c r="C5914" s="51"/>
      <c r="D5914" s="49"/>
      <c r="E5914" s="49"/>
    </row>
    <row r="5915" spans="2:5" x14ac:dyDescent="0.25">
      <c r="B5915" s="51"/>
      <c r="C5915" s="51"/>
      <c r="D5915" s="49"/>
      <c r="E5915" s="49"/>
    </row>
    <row r="5916" spans="2:5" x14ac:dyDescent="0.25">
      <c r="B5916" s="51"/>
      <c r="C5916" s="51"/>
      <c r="D5916" s="49"/>
      <c r="E5916" s="49"/>
    </row>
    <row r="5917" spans="2:5" x14ac:dyDescent="0.25">
      <c r="B5917" s="51"/>
      <c r="C5917" s="51"/>
      <c r="D5917" s="49"/>
      <c r="E5917" s="49"/>
    </row>
    <row r="5918" spans="2:5" x14ac:dyDescent="0.25">
      <c r="B5918" s="51"/>
      <c r="C5918" s="51"/>
      <c r="D5918" s="49"/>
      <c r="E5918" s="49"/>
    </row>
    <row r="5919" spans="2:5" x14ac:dyDescent="0.25">
      <c r="B5919" s="51"/>
      <c r="C5919" s="51"/>
      <c r="D5919" s="49"/>
      <c r="E5919" s="49"/>
    </row>
    <row r="5920" spans="2:5" x14ac:dyDescent="0.25">
      <c r="B5920" s="51"/>
      <c r="C5920" s="51"/>
      <c r="D5920" s="49"/>
      <c r="E5920" s="49"/>
    </row>
    <row r="5921" spans="2:5" x14ac:dyDescent="0.25">
      <c r="B5921" s="51"/>
      <c r="C5921" s="51"/>
      <c r="D5921" s="49"/>
      <c r="E5921" s="49"/>
    </row>
    <row r="5922" spans="2:5" x14ac:dyDescent="0.25">
      <c r="B5922" s="51"/>
      <c r="C5922" s="51"/>
      <c r="D5922" s="49"/>
      <c r="E5922" s="49"/>
    </row>
    <row r="5923" spans="2:5" x14ac:dyDescent="0.25">
      <c r="B5923" s="51"/>
      <c r="C5923" s="51"/>
      <c r="D5923" s="49"/>
      <c r="E5923" s="49"/>
    </row>
    <row r="5924" spans="2:5" x14ac:dyDescent="0.25">
      <c r="B5924" s="51"/>
      <c r="C5924" s="51"/>
      <c r="D5924" s="49"/>
      <c r="E5924" s="49"/>
    </row>
    <row r="5925" spans="2:5" x14ac:dyDescent="0.25">
      <c r="B5925" s="51"/>
      <c r="C5925" s="51"/>
      <c r="D5925" s="49"/>
      <c r="E5925" s="49"/>
    </row>
    <row r="5926" spans="2:5" x14ac:dyDescent="0.25">
      <c r="B5926" s="51"/>
      <c r="C5926" s="51"/>
      <c r="D5926" s="49"/>
      <c r="E5926" s="49"/>
    </row>
    <row r="5927" spans="2:5" x14ac:dyDescent="0.25">
      <c r="B5927" s="51"/>
      <c r="C5927" s="51"/>
      <c r="D5927" s="49"/>
      <c r="E5927" s="49"/>
    </row>
    <row r="5928" spans="2:5" x14ac:dyDescent="0.25">
      <c r="B5928" s="51"/>
      <c r="C5928" s="51"/>
      <c r="D5928" s="49"/>
      <c r="E5928" s="49"/>
    </row>
    <row r="5929" spans="2:5" x14ac:dyDescent="0.25">
      <c r="B5929" s="51"/>
      <c r="C5929" s="51"/>
      <c r="D5929" s="49"/>
      <c r="E5929" s="49"/>
    </row>
    <row r="5930" spans="2:5" x14ac:dyDescent="0.25">
      <c r="B5930" s="51"/>
      <c r="C5930" s="51"/>
      <c r="D5930" s="49"/>
      <c r="E5930" s="49"/>
    </row>
    <row r="5931" spans="2:5" x14ac:dyDescent="0.25">
      <c r="B5931" s="51"/>
      <c r="C5931" s="51"/>
      <c r="D5931" s="49"/>
      <c r="E5931" s="49"/>
    </row>
    <row r="5932" spans="2:5" x14ac:dyDescent="0.25">
      <c r="B5932" s="51"/>
      <c r="C5932" s="51"/>
      <c r="D5932" s="49"/>
      <c r="E5932" s="49"/>
    </row>
    <row r="5933" spans="2:5" x14ac:dyDescent="0.25">
      <c r="B5933" s="51"/>
      <c r="C5933" s="51"/>
      <c r="D5933" s="49"/>
      <c r="E5933" s="49"/>
    </row>
    <row r="5934" spans="2:5" x14ac:dyDescent="0.25">
      <c r="B5934" s="51"/>
      <c r="C5934" s="51"/>
      <c r="D5934" s="49"/>
      <c r="E5934" s="49"/>
    </row>
    <row r="5935" spans="2:5" x14ac:dyDescent="0.25">
      <c r="B5935" s="51"/>
      <c r="C5935" s="51"/>
      <c r="D5935" s="49"/>
      <c r="E5935" s="49"/>
    </row>
    <row r="5936" spans="2:5" x14ac:dyDescent="0.25">
      <c r="B5936" s="51"/>
      <c r="C5936" s="51"/>
      <c r="D5936" s="49"/>
      <c r="E5936" s="49"/>
    </row>
    <row r="5937" spans="2:5" x14ac:dyDescent="0.25">
      <c r="B5937" s="51"/>
      <c r="C5937" s="51"/>
      <c r="D5937" s="49"/>
      <c r="E5937" s="49"/>
    </row>
    <row r="5938" spans="2:5" x14ac:dyDescent="0.25">
      <c r="B5938" s="51"/>
      <c r="C5938" s="51"/>
      <c r="D5938" s="49"/>
      <c r="E5938" s="49"/>
    </row>
    <row r="5939" spans="2:5" x14ac:dyDescent="0.25">
      <c r="B5939" s="51"/>
      <c r="C5939" s="51"/>
      <c r="D5939" s="49"/>
      <c r="E5939" s="49"/>
    </row>
    <row r="5940" spans="2:5" x14ac:dyDescent="0.25">
      <c r="B5940" s="51"/>
      <c r="C5940" s="51"/>
      <c r="D5940" s="49"/>
      <c r="E5940" s="49"/>
    </row>
    <row r="5941" spans="2:5" x14ac:dyDescent="0.25">
      <c r="B5941" s="51"/>
      <c r="C5941" s="51"/>
      <c r="D5941" s="49"/>
      <c r="E5941" s="49"/>
    </row>
    <row r="5942" spans="2:5" x14ac:dyDescent="0.25">
      <c r="B5942" s="51"/>
      <c r="C5942" s="51"/>
      <c r="D5942" s="49"/>
      <c r="E5942" s="49"/>
    </row>
    <row r="5943" spans="2:5" x14ac:dyDescent="0.25">
      <c r="B5943" s="51"/>
      <c r="C5943" s="51"/>
      <c r="D5943" s="49"/>
      <c r="E5943" s="49"/>
    </row>
    <row r="5944" spans="2:5" x14ac:dyDescent="0.25">
      <c r="B5944" s="51"/>
      <c r="C5944" s="51"/>
      <c r="D5944" s="49"/>
      <c r="E5944" s="49"/>
    </row>
    <row r="5945" spans="2:5" x14ac:dyDescent="0.25">
      <c r="B5945" s="51"/>
      <c r="C5945" s="51"/>
      <c r="D5945" s="49"/>
      <c r="E5945" s="49"/>
    </row>
    <row r="5946" spans="2:5" x14ac:dyDescent="0.25">
      <c r="B5946" s="51"/>
      <c r="C5946" s="51"/>
      <c r="D5946" s="49"/>
      <c r="E5946" s="49"/>
    </row>
    <row r="5947" spans="2:5" x14ac:dyDescent="0.25">
      <c r="B5947" s="51"/>
      <c r="C5947" s="51"/>
      <c r="D5947" s="49"/>
      <c r="E5947" s="49"/>
    </row>
    <row r="5948" spans="2:5" x14ac:dyDescent="0.25">
      <c r="B5948" s="51"/>
      <c r="C5948" s="51"/>
      <c r="D5948" s="49"/>
      <c r="E5948" s="49"/>
    </row>
    <row r="5949" spans="2:5" x14ac:dyDescent="0.25">
      <c r="B5949" s="51"/>
      <c r="C5949" s="51"/>
      <c r="D5949" s="49"/>
      <c r="E5949" s="49"/>
    </row>
    <row r="5950" spans="2:5" x14ac:dyDescent="0.25">
      <c r="B5950" s="51"/>
      <c r="C5950" s="51"/>
      <c r="D5950" s="49"/>
      <c r="E5950" s="49"/>
    </row>
    <row r="5951" spans="2:5" x14ac:dyDescent="0.25">
      <c r="B5951" s="51"/>
      <c r="C5951" s="51"/>
      <c r="D5951" s="49"/>
      <c r="E5951" s="49"/>
    </row>
    <row r="5952" spans="2:5" x14ac:dyDescent="0.25">
      <c r="B5952" s="51"/>
      <c r="C5952" s="51"/>
      <c r="D5952" s="49"/>
      <c r="E5952" s="49"/>
    </row>
    <row r="5953" spans="2:5" x14ac:dyDescent="0.25">
      <c r="B5953" s="51"/>
      <c r="C5953" s="51"/>
      <c r="D5953" s="49"/>
      <c r="E5953" s="49"/>
    </row>
    <row r="5954" spans="2:5" x14ac:dyDescent="0.25">
      <c r="B5954" s="51"/>
      <c r="C5954" s="51"/>
      <c r="D5954" s="49"/>
      <c r="E5954" s="49"/>
    </row>
    <row r="5955" spans="2:5" x14ac:dyDescent="0.25">
      <c r="B5955" s="51"/>
      <c r="C5955" s="51"/>
      <c r="D5955" s="49"/>
      <c r="E5955" s="49"/>
    </row>
    <row r="5956" spans="2:5" x14ac:dyDescent="0.25">
      <c r="B5956" s="51"/>
      <c r="C5956" s="51"/>
      <c r="D5956" s="49"/>
      <c r="E5956" s="49"/>
    </row>
    <row r="5957" spans="2:5" x14ac:dyDescent="0.25">
      <c r="B5957" s="51"/>
      <c r="C5957" s="51"/>
      <c r="D5957" s="49"/>
      <c r="E5957" s="49"/>
    </row>
    <row r="5958" spans="2:5" x14ac:dyDescent="0.25">
      <c r="B5958" s="51"/>
      <c r="C5958" s="51"/>
      <c r="D5958" s="49"/>
      <c r="E5958" s="49"/>
    </row>
    <row r="5959" spans="2:5" x14ac:dyDescent="0.25">
      <c r="B5959" s="51"/>
      <c r="C5959" s="51"/>
      <c r="D5959" s="49"/>
      <c r="E5959" s="49"/>
    </row>
    <row r="5960" spans="2:5" x14ac:dyDescent="0.25">
      <c r="B5960" s="51"/>
      <c r="C5960" s="51"/>
      <c r="D5960" s="49"/>
      <c r="E5960" s="49"/>
    </row>
    <row r="5961" spans="2:5" x14ac:dyDescent="0.25">
      <c r="B5961" s="51"/>
      <c r="C5961" s="51"/>
      <c r="D5961" s="49"/>
      <c r="E5961" s="49"/>
    </row>
    <row r="5962" spans="2:5" x14ac:dyDescent="0.25">
      <c r="B5962" s="51"/>
      <c r="C5962" s="51"/>
      <c r="D5962" s="49"/>
      <c r="E5962" s="49"/>
    </row>
    <row r="5963" spans="2:5" x14ac:dyDescent="0.25">
      <c r="B5963" s="51"/>
      <c r="C5963" s="51"/>
      <c r="D5963" s="49"/>
      <c r="E5963" s="49"/>
    </row>
    <row r="5964" spans="2:5" x14ac:dyDescent="0.25">
      <c r="B5964" s="51"/>
      <c r="C5964" s="51"/>
      <c r="D5964" s="49"/>
      <c r="E5964" s="49"/>
    </row>
    <row r="5965" spans="2:5" x14ac:dyDescent="0.25">
      <c r="B5965" s="51"/>
      <c r="C5965" s="51"/>
      <c r="D5965" s="49"/>
      <c r="E5965" s="49"/>
    </row>
    <row r="5966" spans="2:5" x14ac:dyDescent="0.25">
      <c r="B5966" s="51"/>
      <c r="C5966" s="51"/>
      <c r="D5966" s="49"/>
      <c r="E5966" s="49"/>
    </row>
    <row r="5967" spans="2:5" x14ac:dyDescent="0.25">
      <c r="B5967" s="51"/>
      <c r="C5967" s="51"/>
      <c r="D5967" s="49"/>
      <c r="E5967" s="49"/>
    </row>
    <row r="5968" spans="2:5" x14ac:dyDescent="0.25">
      <c r="B5968" s="51"/>
      <c r="C5968" s="51"/>
      <c r="D5968" s="49"/>
      <c r="E5968" s="49"/>
    </row>
    <row r="5969" spans="2:5" x14ac:dyDescent="0.25">
      <c r="B5969" s="51"/>
      <c r="C5969" s="51"/>
      <c r="D5969" s="49"/>
      <c r="E5969" s="49"/>
    </row>
    <row r="5970" spans="2:5" x14ac:dyDescent="0.25">
      <c r="B5970" s="51"/>
      <c r="C5970" s="51"/>
      <c r="D5970" s="49"/>
      <c r="E5970" s="49"/>
    </row>
    <row r="5971" spans="2:5" x14ac:dyDescent="0.25">
      <c r="B5971" s="51"/>
      <c r="C5971" s="51"/>
      <c r="D5971" s="49"/>
      <c r="E5971" s="49"/>
    </row>
    <row r="5972" spans="2:5" x14ac:dyDescent="0.25">
      <c r="B5972" s="51"/>
      <c r="C5972" s="51"/>
      <c r="D5972" s="49"/>
      <c r="E5972" s="49"/>
    </row>
    <row r="5973" spans="2:5" x14ac:dyDescent="0.25">
      <c r="B5973" s="51"/>
      <c r="C5973" s="51"/>
      <c r="D5973" s="49"/>
      <c r="E5973" s="49"/>
    </row>
    <row r="5974" spans="2:5" x14ac:dyDescent="0.25">
      <c r="B5974" s="51"/>
      <c r="C5974" s="51"/>
      <c r="D5974" s="49"/>
      <c r="E5974" s="49"/>
    </row>
    <row r="5975" spans="2:5" x14ac:dyDescent="0.25">
      <c r="B5975" s="51"/>
      <c r="C5975" s="51"/>
      <c r="D5975" s="49"/>
      <c r="E5975" s="49"/>
    </row>
    <row r="5976" spans="2:5" x14ac:dyDescent="0.25">
      <c r="B5976" s="51"/>
      <c r="C5976" s="51"/>
      <c r="D5976" s="49"/>
      <c r="E5976" s="49"/>
    </row>
    <row r="5977" spans="2:5" x14ac:dyDescent="0.25">
      <c r="B5977" s="51"/>
      <c r="C5977" s="51"/>
      <c r="D5977" s="49"/>
      <c r="E5977" s="49"/>
    </row>
    <row r="5978" spans="2:5" x14ac:dyDescent="0.25">
      <c r="B5978" s="51"/>
      <c r="C5978" s="51"/>
      <c r="D5978" s="49"/>
      <c r="E5978" s="49"/>
    </row>
    <row r="5979" spans="2:5" x14ac:dyDescent="0.25">
      <c r="B5979" s="51"/>
      <c r="C5979" s="51"/>
      <c r="D5979" s="49"/>
      <c r="E5979" s="49"/>
    </row>
    <row r="5980" spans="2:5" x14ac:dyDescent="0.25">
      <c r="B5980" s="51"/>
      <c r="C5980" s="51"/>
      <c r="D5980" s="49"/>
      <c r="E5980" s="49"/>
    </row>
    <row r="5981" spans="2:5" x14ac:dyDescent="0.25">
      <c r="B5981" s="51"/>
      <c r="C5981" s="51"/>
      <c r="D5981" s="49"/>
      <c r="E5981" s="49"/>
    </row>
    <row r="5982" spans="2:5" x14ac:dyDescent="0.25">
      <c r="B5982" s="51"/>
      <c r="C5982" s="51"/>
      <c r="D5982" s="49"/>
      <c r="E5982" s="49"/>
    </row>
    <row r="5983" spans="2:5" x14ac:dyDescent="0.25">
      <c r="B5983" s="51"/>
      <c r="C5983" s="51"/>
      <c r="D5983" s="49"/>
      <c r="E5983" s="49"/>
    </row>
    <row r="5984" spans="2:5" x14ac:dyDescent="0.25">
      <c r="B5984" s="51"/>
      <c r="C5984" s="51"/>
      <c r="D5984" s="49"/>
      <c r="E5984" s="49"/>
    </row>
    <row r="5985" spans="2:5" x14ac:dyDescent="0.25">
      <c r="B5985" s="51"/>
      <c r="C5985" s="51"/>
      <c r="D5985" s="49"/>
      <c r="E5985" s="49"/>
    </row>
    <row r="5986" spans="2:5" x14ac:dyDescent="0.25">
      <c r="B5986" s="51"/>
      <c r="C5986" s="51"/>
      <c r="D5986" s="49"/>
      <c r="E5986" s="49"/>
    </row>
    <row r="5987" spans="2:5" x14ac:dyDescent="0.25">
      <c r="B5987" s="51"/>
      <c r="C5987" s="51"/>
      <c r="D5987" s="49"/>
      <c r="E5987" s="49"/>
    </row>
    <row r="5988" spans="2:5" x14ac:dyDescent="0.25">
      <c r="B5988" s="51"/>
      <c r="C5988" s="51"/>
      <c r="D5988" s="49"/>
      <c r="E5988" s="49"/>
    </row>
    <row r="5989" spans="2:5" x14ac:dyDescent="0.25">
      <c r="B5989" s="51"/>
      <c r="C5989" s="51"/>
      <c r="D5989" s="49"/>
      <c r="E5989" s="49"/>
    </row>
    <row r="5990" spans="2:5" x14ac:dyDescent="0.25">
      <c r="B5990" s="51"/>
      <c r="C5990" s="51"/>
      <c r="D5990" s="49"/>
      <c r="E5990" s="49"/>
    </row>
    <row r="5991" spans="2:5" x14ac:dyDescent="0.25">
      <c r="B5991" s="51"/>
      <c r="C5991" s="51"/>
      <c r="D5991" s="49"/>
      <c r="E5991" s="49"/>
    </row>
    <row r="5992" spans="2:5" x14ac:dyDescent="0.25">
      <c r="B5992" s="51"/>
      <c r="C5992" s="51"/>
      <c r="D5992" s="49"/>
      <c r="E5992" s="49"/>
    </row>
    <row r="5993" spans="2:5" x14ac:dyDescent="0.25">
      <c r="B5993" s="51"/>
      <c r="C5993" s="51"/>
      <c r="D5993" s="49"/>
      <c r="E5993" s="49"/>
    </row>
    <row r="5994" spans="2:5" x14ac:dyDescent="0.25">
      <c r="B5994" s="51"/>
      <c r="C5994" s="51"/>
      <c r="D5994" s="49"/>
      <c r="E5994" s="49"/>
    </row>
    <row r="5995" spans="2:5" x14ac:dyDescent="0.25">
      <c r="B5995" s="51"/>
      <c r="C5995" s="51"/>
      <c r="D5995" s="49"/>
      <c r="E5995" s="49"/>
    </row>
    <row r="5996" spans="2:5" x14ac:dyDescent="0.25">
      <c r="B5996" s="51"/>
      <c r="C5996" s="51"/>
      <c r="D5996" s="49"/>
      <c r="E5996" s="49"/>
    </row>
    <row r="5997" spans="2:5" x14ac:dyDescent="0.25">
      <c r="B5997" s="51"/>
      <c r="C5997" s="51"/>
      <c r="D5997" s="49"/>
      <c r="E5997" s="49"/>
    </row>
    <row r="5998" spans="2:5" x14ac:dyDescent="0.25">
      <c r="B5998" s="51"/>
      <c r="C5998" s="51"/>
      <c r="D5998" s="49"/>
      <c r="E5998" s="49"/>
    </row>
    <row r="5999" spans="2:5" x14ac:dyDescent="0.25">
      <c r="B5999" s="51"/>
      <c r="C5999" s="51"/>
      <c r="D5999" s="49"/>
      <c r="E5999" s="49"/>
    </row>
    <row r="6000" spans="2:5" x14ac:dyDescent="0.25">
      <c r="B6000" s="51"/>
      <c r="C6000" s="51"/>
      <c r="D6000" s="49"/>
      <c r="E6000" s="49"/>
    </row>
    <row r="6001" spans="2:5" x14ac:dyDescent="0.25">
      <c r="B6001" s="51"/>
      <c r="C6001" s="51"/>
      <c r="D6001" s="49"/>
      <c r="E6001" s="49"/>
    </row>
    <row r="6002" spans="2:5" x14ac:dyDescent="0.25">
      <c r="B6002" s="51"/>
      <c r="C6002" s="51"/>
      <c r="D6002" s="49"/>
      <c r="E6002" s="49"/>
    </row>
    <row r="6003" spans="2:5" x14ac:dyDescent="0.25">
      <c r="B6003" s="51"/>
      <c r="C6003" s="51"/>
      <c r="D6003" s="49"/>
      <c r="E6003" s="49"/>
    </row>
    <row r="6004" spans="2:5" x14ac:dyDescent="0.25">
      <c r="B6004" s="51"/>
      <c r="C6004" s="51"/>
      <c r="D6004" s="49"/>
      <c r="E6004" s="49"/>
    </row>
    <row r="6005" spans="2:5" x14ac:dyDescent="0.25">
      <c r="B6005" s="51"/>
      <c r="C6005" s="51"/>
      <c r="D6005" s="49"/>
      <c r="E6005" s="49"/>
    </row>
    <row r="6006" spans="2:5" x14ac:dyDescent="0.25">
      <c r="B6006" s="51"/>
      <c r="C6006" s="51"/>
      <c r="D6006" s="49"/>
      <c r="E6006" s="49"/>
    </row>
    <row r="6007" spans="2:5" x14ac:dyDescent="0.25">
      <c r="B6007" s="51"/>
      <c r="C6007" s="51"/>
      <c r="D6007" s="49"/>
      <c r="E6007" s="49"/>
    </row>
    <row r="6008" spans="2:5" x14ac:dyDescent="0.25">
      <c r="B6008" s="51"/>
      <c r="C6008" s="51"/>
      <c r="D6008" s="49"/>
      <c r="E6008" s="49"/>
    </row>
    <row r="6009" spans="2:5" x14ac:dyDescent="0.25">
      <c r="B6009" s="51"/>
      <c r="C6009" s="51"/>
      <c r="D6009" s="49"/>
      <c r="E6009" s="49"/>
    </row>
    <row r="6010" spans="2:5" x14ac:dyDescent="0.25">
      <c r="B6010" s="51"/>
      <c r="C6010" s="51"/>
      <c r="D6010" s="49"/>
      <c r="E6010" s="49"/>
    </row>
    <row r="6011" spans="2:5" x14ac:dyDescent="0.25">
      <c r="B6011" s="51"/>
      <c r="C6011" s="51"/>
      <c r="D6011" s="49"/>
      <c r="E6011" s="49"/>
    </row>
    <row r="6012" spans="2:5" x14ac:dyDescent="0.25">
      <c r="B6012" s="51"/>
      <c r="C6012" s="51"/>
      <c r="D6012" s="49"/>
      <c r="E6012" s="49"/>
    </row>
    <row r="6013" spans="2:5" x14ac:dyDescent="0.25">
      <c r="B6013" s="51"/>
      <c r="C6013" s="51"/>
      <c r="D6013" s="49"/>
      <c r="E6013" s="49"/>
    </row>
    <row r="6014" spans="2:5" x14ac:dyDescent="0.25">
      <c r="B6014" s="51"/>
      <c r="C6014" s="51"/>
      <c r="D6014" s="49"/>
      <c r="E6014" s="49"/>
    </row>
    <row r="6015" spans="2:5" x14ac:dyDescent="0.25">
      <c r="B6015" s="51"/>
      <c r="C6015" s="51"/>
      <c r="D6015" s="49"/>
      <c r="E6015" s="49"/>
    </row>
    <row r="6016" spans="2:5" x14ac:dyDescent="0.25">
      <c r="B6016" s="51"/>
      <c r="C6016" s="51"/>
      <c r="D6016" s="49"/>
      <c r="E6016" s="49"/>
    </row>
    <row r="6017" spans="2:5" x14ac:dyDescent="0.25">
      <c r="B6017" s="51"/>
      <c r="C6017" s="51"/>
      <c r="D6017" s="49"/>
      <c r="E6017" s="49"/>
    </row>
    <row r="6018" spans="2:5" x14ac:dyDescent="0.25">
      <c r="B6018" s="51"/>
      <c r="C6018" s="51"/>
      <c r="D6018" s="49"/>
      <c r="E6018" s="49"/>
    </row>
    <row r="6019" spans="2:5" x14ac:dyDescent="0.25">
      <c r="B6019" s="51"/>
      <c r="C6019" s="51"/>
      <c r="D6019" s="49"/>
      <c r="E6019" s="49"/>
    </row>
    <row r="6020" spans="2:5" x14ac:dyDescent="0.25">
      <c r="B6020" s="51"/>
      <c r="C6020" s="51"/>
      <c r="D6020" s="49"/>
      <c r="E6020" s="49"/>
    </row>
    <row r="6021" spans="2:5" x14ac:dyDescent="0.25">
      <c r="B6021" s="51"/>
      <c r="C6021" s="51"/>
      <c r="D6021" s="49"/>
      <c r="E6021" s="49"/>
    </row>
    <row r="6022" spans="2:5" x14ac:dyDescent="0.25">
      <c r="B6022" s="51"/>
      <c r="C6022" s="51"/>
      <c r="D6022" s="49"/>
      <c r="E6022" s="49"/>
    </row>
    <row r="6023" spans="2:5" x14ac:dyDescent="0.25">
      <c r="B6023" s="51"/>
      <c r="C6023" s="51"/>
      <c r="D6023" s="49"/>
      <c r="E6023" s="49"/>
    </row>
    <row r="6024" spans="2:5" x14ac:dyDescent="0.25">
      <c r="B6024" s="51"/>
      <c r="C6024" s="51"/>
      <c r="D6024" s="49"/>
      <c r="E6024" s="49"/>
    </row>
    <row r="6025" spans="2:5" x14ac:dyDescent="0.25">
      <c r="B6025" s="51"/>
      <c r="C6025" s="51"/>
      <c r="D6025" s="49"/>
      <c r="E6025" s="49"/>
    </row>
    <row r="6026" spans="2:5" x14ac:dyDescent="0.25">
      <c r="B6026" s="51"/>
      <c r="C6026" s="51"/>
      <c r="D6026" s="49"/>
      <c r="E6026" s="49"/>
    </row>
    <row r="6027" spans="2:5" x14ac:dyDescent="0.25">
      <c r="B6027" s="51"/>
      <c r="C6027" s="51"/>
      <c r="D6027" s="49"/>
      <c r="E6027" s="49"/>
    </row>
    <row r="6028" spans="2:5" x14ac:dyDescent="0.25">
      <c r="B6028" s="51"/>
      <c r="C6028" s="51"/>
      <c r="D6028" s="49"/>
      <c r="E6028" s="49"/>
    </row>
    <row r="6029" spans="2:5" x14ac:dyDescent="0.25">
      <c r="B6029" s="51"/>
      <c r="C6029" s="51"/>
      <c r="D6029" s="49"/>
      <c r="E6029" s="49"/>
    </row>
    <row r="6030" spans="2:5" x14ac:dyDescent="0.25">
      <c r="B6030" s="51"/>
      <c r="C6030" s="51"/>
      <c r="D6030" s="49"/>
      <c r="E6030" s="49"/>
    </row>
    <row r="6031" spans="2:5" x14ac:dyDescent="0.25">
      <c r="B6031" s="51"/>
      <c r="C6031" s="51"/>
      <c r="D6031" s="49"/>
      <c r="E6031" s="49"/>
    </row>
    <row r="6032" spans="2:5" x14ac:dyDescent="0.25">
      <c r="B6032" s="51"/>
      <c r="C6032" s="51"/>
      <c r="D6032" s="49"/>
      <c r="E6032" s="49"/>
    </row>
    <row r="6033" spans="2:5" x14ac:dyDescent="0.25">
      <c r="B6033" s="51"/>
      <c r="C6033" s="51"/>
      <c r="D6033" s="49"/>
      <c r="E6033" s="49"/>
    </row>
    <row r="6034" spans="2:5" x14ac:dyDescent="0.25">
      <c r="B6034" s="51"/>
      <c r="C6034" s="51"/>
      <c r="D6034" s="49"/>
      <c r="E6034" s="49"/>
    </row>
    <row r="6035" spans="2:5" x14ac:dyDescent="0.25">
      <c r="B6035" s="51"/>
      <c r="C6035" s="51"/>
      <c r="D6035" s="49"/>
      <c r="E6035" s="49"/>
    </row>
    <row r="6036" spans="2:5" x14ac:dyDescent="0.25">
      <c r="B6036" s="51"/>
      <c r="C6036" s="51"/>
      <c r="D6036" s="49"/>
      <c r="E6036" s="49"/>
    </row>
    <row r="6037" spans="2:5" x14ac:dyDescent="0.25">
      <c r="B6037" s="51"/>
      <c r="C6037" s="51"/>
      <c r="D6037" s="49"/>
      <c r="E6037" s="49"/>
    </row>
    <row r="6038" spans="2:5" x14ac:dyDescent="0.25">
      <c r="B6038" s="51"/>
      <c r="C6038" s="51"/>
      <c r="D6038" s="49"/>
      <c r="E6038" s="49"/>
    </row>
    <row r="6039" spans="2:5" x14ac:dyDescent="0.25">
      <c r="B6039" s="51"/>
      <c r="C6039" s="51"/>
      <c r="D6039" s="49"/>
      <c r="E6039" s="49"/>
    </row>
    <row r="6040" spans="2:5" x14ac:dyDescent="0.25">
      <c r="B6040" s="51"/>
      <c r="C6040" s="51"/>
      <c r="D6040" s="49"/>
      <c r="E6040" s="49"/>
    </row>
    <row r="6041" spans="2:5" x14ac:dyDescent="0.25">
      <c r="B6041" s="51"/>
      <c r="C6041" s="51"/>
      <c r="D6041" s="49"/>
      <c r="E6041" s="49"/>
    </row>
    <row r="6042" spans="2:5" x14ac:dyDescent="0.25">
      <c r="B6042" s="51"/>
      <c r="C6042" s="51"/>
      <c r="D6042" s="49"/>
      <c r="E6042" s="49"/>
    </row>
    <row r="6043" spans="2:5" x14ac:dyDescent="0.25">
      <c r="B6043" s="51"/>
      <c r="C6043" s="51"/>
      <c r="D6043" s="49"/>
      <c r="E6043" s="49"/>
    </row>
    <row r="6044" spans="2:5" x14ac:dyDescent="0.25">
      <c r="B6044" s="51"/>
      <c r="C6044" s="51"/>
      <c r="D6044" s="49"/>
      <c r="E6044" s="49"/>
    </row>
    <row r="6045" spans="2:5" x14ac:dyDescent="0.25">
      <c r="B6045" s="51"/>
      <c r="C6045" s="51"/>
      <c r="D6045" s="49"/>
      <c r="E6045" s="49"/>
    </row>
    <row r="6046" spans="2:5" x14ac:dyDescent="0.25">
      <c r="B6046" s="51"/>
      <c r="C6046" s="51"/>
      <c r="D6046" s="49"/>
      <c r="E6046" s="49"/>
    </row>
    <row r="6047" spans="2:5" x14ac:dyDescent="0.25">
      <c r="B6047" s="51"/>
      <c r="C6047" s="51"/>
      <c r="D6047" s="49"/>
      <c r="E6047" s="49"/>
    </row>
    <row r="6048" spans="2:5" x14ac:dyDescent="0.25">
      <c r="B6048" s="51"/>
      <c r="C6048" s="51"/>
      <c r="D6048" s="49"/>
      <c r="E6048" s="49"/>
    </row>
    <row r="6049" spans="2:5" x14ac:dyDescent="0.25">
      <c r="B6049" s="51"/>
      <c r="C6049" s="51"/>
      <c r="D6049" s="49"/>
      <c r="E6049" s="49"/>
    </row>
    <row r="6050" spans="2:5" x14ac:dyDescent="0.25">
      <c r="B6050" s="51"/>
      <c r="C6050" s="51"/>
      <c r="D6050" s="49"/>
      <c r="E6050" s="49"/>
    </row>
    <row r="6051" spans="2:5" x14ac:dyDescent="0.25">
      <c r="B6051" s="51"/>
      <c r="C6051" s="51"/>
      <c r="D6051" s="49"/>
      <c r="E6051" s="49"/>
    </row>
    <row r="6052" spans="2:5" x14ac:dyDescent="0.25">
      <c r="B6052" s="51"/>
      <c r="C6052" s="51"/>
      <c r="D6052" s="49"/>
      <c r="E6052" s="49"/>
    </row>
    <row r="6053" spans="2:5" x14ac:dyDescent="0.25">
      <c r="B6053" s="51"/>
      <c r="C6053" s="51"/>
      <c r="D6053" s="49"/>
      <c r="E6053" s="49"/>
    </row>
    <row r="6054" spans="2:5" x14ac:dyDescent="0.25">
      <c r="B6054" s="51"/>
      <c r="C6054" s="51"/>
      <c r="D6054" s="49"/>
      <c r="E6054" s="49"/>
    </row>
    <row r="6055" spans="2:5" x14ac:dyDescent="0.25">
      <c r="B6055" s="51"/>
      <c r="C6055" s="51"/>
      <c r="D6055" s="49"/>
      <c r="E6055" s="49"/>
    </row>
    <row r="6056" spans="2:5" x14ac:dyDescent="0.25">
      <c r="B6056" s="51"/>
      <c r="C6056" s="51"/>
      <c r="D6056" s="49"/>
      <c r="E6056" s="49"/>
    </row>
    <row r="6057" spans="2:5" x14ac:dyDescent="0.25">
      <c r="B6057" s="51"/>
      <c r="C6057" s="51"/>
      <c r="D6057" s="49"/>
      <c r="E6057" s="49"/>
    </row>
    <row r="6058" spans="2:5" x14ac:dyDescent="0.25">
      <c r="B6058" s="51"/>
      <c r="C6058" s="51"/>
      <c r="D6058" s="49"/>
      <c r="E6058" s="49"/>
    </row>
    <row r="6059" spans="2:5" x14ac:dyDescent="0.25">
      <c r="B6059" s="51"/>
      <c r="C6059" s="51"/>
      <c r="D6059" s="49"/>
      <c r="E6059" s="49"/>
    </row>
    <row r="6060" spans="2:5" x14ac:dyDescent="0.25">
      <c r="B6060" s="51"/>
      <c r="C6060" s="51"/>
      <c r="D6060" s="49"/>
      <c r="E6060" s="49"/>
    </row>
    <row r="6061" spans="2:5" x14ac:dyDescent="0.25">
      <c r="B6061" s="51"/>
      <c r="C6061" s="51"/>
      <c r="D6061" s="49"/>
      <c r="E6061" s="49"/>
    </row>
    <row r="6062" spans="2:5" x14ac:dyDescent="0.25">
      <c r="B6062" s="51"/>
      <c r="C6062" s="51"/>
      <c r="D6062" s="49"/>
      <c r="E6062" s="49"/>
    </row>
    <row r="6063" spans="2:5" x14ac:dyDescent="0.25">
      <c r="B6063" s="51"/>
      <c r="C6063" s="51"/>
      <c r="D6063" s="49"/>
      <c r="E6063" s="49"/>
    </row>
    <row r="6064" spans="2:5" x14ac:dyDescent="0.25">
      <c r="B6064" s="51"/>
      <c r="C6064" s="51"/>
      <c r="D6064" s="49"/>
      <c r="E6064" s="49"/>
    </row>
    <row r="6065" spans="2:5" x14ac:dyDescent="0.25">
      <c r="B6065" s="51"/>
      <c r="C6065" s="51"/>
      <c r="D6065" s="49"/>
      <c r="E6065" s="49"/>
    </row>
    <row r="6066" spans="2:5" x14ac:dyDescent="0.25">
      <c r="B6066" s="51"/>
      <c r="C6066" s="51"/>
      <c r="D6066" s="49"/>
      <c r="E6066" s="49"/>
    </row>
    <row r="6067" spans="2:5" x14ac:dyDescent="0.25">
      <c r="B6067" s="51"/>
      <c r="C6067" s="51"/>
      <c r="D6067" s="49"/>
      <c r="E6067" s="49"/>
    </row>
    <row r="6068" spans="2:5" x14ac:dyDescent="0.25">
      <c r="B6068" s="51"/>
      <c r="C6068" s="51"/>
      <c r="D6068" s="49"/>
      <c r="E6068" s="49"/>
    </row>
    <row r="6069" spans="2:5" x14ac:dyDescent="0.25">
      <c r="B6069" s="51"/>
      <c r="C6069" s="51"/>
      <c r="D6069" s="49"/>
      <c r="E6069" s="49"/>
    </row>
    <row r="6070" spans="2:5" x14ac:dyDescent="0.25">
      <c r="B6070" s="51"/>
      <c r="C6070" s="51"/>
      <c r="D6070" s="49"/>
      <c r="E6070" s="49"/>
    </row>
    <row r="6071" spans="2:5" x14ac:dyDescent="0.25">
      <c r="B6071" s="51"/>
      <c r="C6071" s="51"/>
      <c r="D6071" s="49"/>
      <c r="E6071" s="49"/>
    </row>
    <row r="6072" spans="2:5" x14ac:dyDescent="0.25">
      <c r="B6072" s="51"/>
      <c r="C6072" s="51"/>
      <c r="D6072" s="49"/>
      <c r="E6072" s="49"/>
    </row>
    <row r="6073" spans="2:5" x14ac:dyDescent="0.25">
      <c r="B6073" s="51"/>
      <c r="C6073" s="51"/>
      <c r="D6073" s="49"/>
      <c r="E6073" s="49"/>
    </row>
    <row r="6074" spans="2:5" x14ac:dyDescent="0.25">
      <c r="B6074" s="51"/>
      <c r="C6074" s="51"/>
      <c r="D6074" s="49"/>
      <c r="E6074" s="49"/>
    </row>
    <row r="6075" spans="2:5" x14ac:dyDescent="0.25">
      <c r="B6075" s="51"/>
      <c r="C6075" s="51"/>
      <c r="D6075" s="49"/>
      <c r="E6075" s="49"/>
    </row>
    <row r="6076" spans="2:5" x14ac:dyDescent="0.25">
      <c r="B6076" s="51"/>
      <c r="C6076" s="51"/>
      <c r="D6076" s="49"/>
      <c r="E6076" s="49"/>
    </row>
    <row r="6077" spans="2:5" x14ac:dyDescent="0.25">
      <c r="B6077" s="51"/>
      <c r="C6077" s="51"/>
      <c r="D6077" s="49"/>
      <c r="E6077" s="49"/>
    </row>
    <row r="6078" spans="2:5" x14ac:dyDescent="0.25">
      <c r="B6078" s="51"/>
      <c r="C6078" s="51"/>
      <c r="D6078" s="49"/>
      <c r="E6078" s="49"/>
    </row>
    <row r="6079" spans="2:5" x14ac:dyDescent="0.25">
      <c r="B6079" s="51"/>
      <c r="C6079" s="51"/>
      <c r="D6079" s="49"/>
      <c r="E6079" s="49"/>
    </row>
    <row r="6080" spans="2:5" x14ac:dyDescent="0.25">
      <c r="B6080" s="51"/>
      <c r="C6080" s="51"/>
      <c r="D6080" s="49"/>
      <c r="E6080" s="49"/>
    </row>
    <row r="6081" spans="2:5" x14ac:dyDescent="0.25">
      <c r="B6081" s="51"/>
      <c r="C6081" s="51"/>
      <c r="D6081" s="49"/>
      <c r="E6081" s="49"/>
    </row>
    <row r="6082" spans="2:5" x14ac:dyDescent="0.25">
      <c r="B6082" s="51"/>
      <c r="C6082" s="51"/>
      <c r="D6082" s="49"/>
      <c r="E6082" s="49"/>
    </row>
    <row r="6083" spans="2:5" x14ac:dyDescent="0.25">
      <c r="B6083" s="51"/>
      <c r="C6083" s="51"/>
      <c r="D6083" s="49"/>
      <c r="E6083" s="49"/>
    </row>
    <row r="6084" spans="2:5" x14ac:dyDescent="0.25">
      <c r="B6084" s="51"/>
      <c r="C6084" s="51"/>
      <c r="D6084" s="49"/>
      <c r="E6084" s="49"/>
    </row>
    <row r="6085" spans="2:5" x14ac:dyDescent="0.25">
      <c r="B6085" s="51"/>
      <c r="C6085" s="51"/>
      <c r="D6085" s="49"/>
      <c r="E6085" s="49"/>
    </row>
    <row r="6086" spans="2:5" x14ac:dyDescent="0.25">
      <c r="B6086" s="51"/>
      <c r="C6086" s="51"/>
      <c r="D6086" s="49"/>
      <c r="E6086" s="49"/>
    </row>
    <row r="6087" spans="2:5" x14ac:dyDescent="0.25">
      <c r="B6087" s="51"/>
      <c r="C6087" s="51"/>
      <c r="D6087" s="49"/>
      <c r="E6087" s="49"/>
    </row>
    <row r="6088" spans="2:5" x14ac:dyDescent="0.25">
      <c r="B6088" s="51"/>
      <c r="C6088" s="51"/>
      <c r="D6088" s="49"/>
      <c r="E6088" s="49"/>
    </row>
    <row r="6089" spans="2:5" x14ac:dyDescent="0.25">
      <c r="B6089" s="51"/>
      <c r="C6089" s="51"/>
      <c r="D6089" s="49"/>
      <c r="E6089" s="49"/>
    </row>
    <row r="6090" spans="2:5" x14ac:dyDescent="0.25">
      <c r="B6090" s="51"/>
      <c r="C6090" s="51"/>
      <c r="D6090" s="49"/>
      <c r="E6090" s="49"/>
    </row>
    <row r="6091" spans="2:5" x14ac:dyDescent="0.25">
      <c r="B6091" s="51"/>
      <c r="C6091" s="51"/>
      <c r="D6091" s="49"/>
      <c r="E6091" s="49"/>
    </row>
    <row r="6092" spans="2:5" x14ac:dyDescent="0.25">
      <c r="B6092" s="51"/>
      <c r="C6092" s="51"/>
      <c r="D6092" s="49"/>
      <c r="E6092" s="49"/>
    </row>
    <row r="6093" spans="2:5" x14ac:dyDescent="0.25">
      <c r="B6093" s="51"/>
      <c r="C6093" s="51"/>
      <c r="D6093" s="49"/>
      <c r="E6093" s="49"/>
    </row>
    <row r="6094" spans="2:5" x14ac:dyDescent="0.25">
      <c r="B6094" s="51"/>
      <c r="C6094" s="51"/>
      <c r="D6094" s="49"/>
      <c r="E6094" s="49"/>
    </row>
    <row r="6095" spans="2:5" x14ac:dyDescent="0.25">
      <c r="B6095" s="51"/>
      <c r="C6095" s="51"/>
      <c r="D6095" s="49"/>
      <c r="E6095" s="49"/>
    </row>
    <row r="6096" spans="2:5" x14ac:dyDescent="0.25">
      <c r="B6096" s="51"/>
      <c r="C6096" s="51"/>
      <c r="D6096" s="49"/>
      <c r="E6096" s="49"/>
    </row>
    <row r="6097" spans="2:5" x14ac:dyDescent="0.25">
      <c r="B6097" s="51"/>
      <c r="C6097" s="51"/>
      <c r="D6097" s="49"/>
      <c r="E6097" s="49"/>
    </row>
    <row r="6098" spans="2:5" x14ac:dyDescent="0.25">
      <c r="B6098" s="51"/>
      <c r="C6098" s="51"/>
      <c r="D6098" s="49"/>
      <c r="E6098" s="49"/>
    </row>
    <row r="6099" spans="2:5" x14ac:dyDescent="0.25">
      <c r="B6099" s="51"/>
      <c r="C6099" s="51"/>
      <c r="D6099" s="49"/>
      <c r="E6099" s="49"/>
    </row>
    <row r="6100" spans="2:5" x14ac:dyDescent="0.25">
      <c r="B6100" s="51"/>
      <c r="C6100" s="51"/>
      <c r="D6100" s="49"/>
      <c r="E6100" s="49"/>
    </row>
    <row r="6101" spans="2:5" x14ac:dyDescent="0.25">
      <c r="B6101" s="51"/>
      <c r="C6101" s="51"/>
      <c r="D6101" s="49"/>
      <c r="E6101" s="49"/>
    </row>
    <row r="6102" spans="2:5" x14ac:dyDescent="0.25">
      <c r="B6102" s="51"/>
      <c r="C6102" s="51"/>
      <c r="D6102" s="49"/>
      <c r="E6102" s="49"/>
    </row>
    <row r="6103" spans="2:5" x14ac:dyDescent="0.25">
      <c r="B6103" s="51"/>
      <c r="C6103" s="51"/>
      <c r="D6103" s="49"/>
      <c r="E6103" s="49"/>
    </row>
    <row r="6104" spans="2:5" x14ac:dyDescent="0.25">
      <c r="B6104" s="51"/>
      <c r="C6104" s="51"/>
      <c r="D6104" s="49"/>
      <c r="E6104" s="49"/>
    </row>
    <row r="6105" spans="2:5" x14ac:dyDescent="0.25">
      <c r="B6105" s="51"/>
      <c r="C6105" s="51"/>
      <c r="D6105" s="49"/>
      <c r="E6105" s="49"/>
    </row>
    <row r="6106" spans="2:5" x14ac:dyDescent="0.25">
      <c r="B6106" s="51"/>
      <c r="C6106" s="51"/>
      <c r="D6106" s="49"/>
      <c r="E6106" s="49"/>
    </row>
    <row r="6107" spans="2:5" x14ac:dyDescent="0.25">
      <c r="B6107" s="51"/>
      <c r="C6107" s="51"/>
      <c r="D6107" s="49"/>
      <c r="E6107" s="49"/>
    </row>
    <row r="6108" spans="2:5" x14ac:dyDescent="0.25">
      <c r="B6108" s="51"/>
      <c r="C6108" s="51"/>
      <c r="D6108" s="49"/>
      <c r="E6108" s="49"/>
    </row>
    <row r="6109" spans="2:5" x14ac:dyDescent="0.25">
      <c r="B6109" s="51"/>
      <c r="C6109" s="51"/>
      <c r="D6109" s="49"/>
      <c r="E6109" s="49"/>
    </row>
    <row r="6110" spans="2:5" x14ac:dyDescent="0.25">
      <c r="B6110" s="51"/>
      <c r="C6110" s="51"/>
      <c r="D6110" s="49"/>
      <c r="E6110" s="49"/>
    </row>
    <row r="6111" spans="2:5" x14ac:dyDescent="0.25">
      <c r="B6111" s="51"/>
      <c r="C6111" s="51"/>
      <c r="D6111" s="49"/>
      <c r="E6111" s="49"/>
    </row>
    <row r="6112" spans="2:5" x14ac:dyDescent="0.25">
      <c r="B6112" s="51"/>
      <c r="C6112" s="51"/>
      <c r="D6112" s="49"/>
      <c r="E6112" s="49"/>
    </row>
    <row r="6113" spans="2:5" x14ac:dyDescent="0.25">
      <c r="B6113" s="51"/>
      <c r="C6113" s="51"/>
      <c r="D6113" s="49"/>
      <c r="E6113" s="49"/>
    </row>
    <row r="6114" spans="2:5" x14ac:dyDescent="0.25">
      <c r="B6114" s="51"/>
      <c r="C6114" s="51"/>
      <c r="D6114" s="49"/>
      <c r="E6114" s="49"/>
    </row>
    <row r="6115" spans="2:5" x14ac:dyDescent="0.25">
      <c r="B6115" s="51"/>
      <c r="C6115" s="51"/>
      <c r="D6115" s="49"/>
      <c r="E6115" s="49"/>
    </row>
    <row r="6116" spans="2:5" x14ac:dyDescent="0.25">
      <c r="B6116" s="51"/>
      <c r="C6116" s="51"/>
      <c r="D6116" s="49"/>
      <c r="E6116" s="49"/>
    </row>
    <row r="6117" spans="2:5" x14ac:dyDescent="0.25">
      <c r="B6117" s="51"/>
      <c r="C6117" s="51"/>
      <c r="D6117" s="49"/>
      <c r="E6117" s="49"/>
    </row>
    <row r="6118" spans="2:5" x14ac:dyDescent="0.25">
      <c r="B6118" s="51"/>
      <c r="C6118" s="51"/>
      <c r="D6118" s="49"/>
      <c r="E6118" s="49"/>
    </row>
    <row r="6119" spans="2:5" x14ac:dyDescent="0.25">
      <c r="B6119" s="51"/>
      <c r="C6119" s="51"/>
      <c r="D6119" s="49"/>
      <c r="E6119" s="49"/>
    </row>
    <row r="6120" spans="2:5" x14ac:dyDescent="0.25">
      <c r="B6120" s="51"/>
      <c r="C6120" s="51"/>
      <c r="D6120" s="49"/>
      <c r="E6120" s="49"/>
    </row>
    <row r="6121" spans="2:5" x14ac:dyDescent="0.25">
      <c r="B6121" s="51"/>
      <c r="C6121" s="51"/>
      <c r="D6121" s="49"/>
      <c r="E6121" s="49"/>
    </row>
    <row r="6122" spans="2:5" x14ac:dyDescent="0.25">
      <c r="B6122" s="51"/>
      <c r="C6122" s="51"/>
      <c r="D6122" s="49"/>
      <c r="E6122" s="49"/>
    </row>
    <row r="6123" spans="2:5" x14ac:dyDescent="0.25">
      <c r="B6123" s="51"/>
      <c r="C6123" s="51"/>
      <c r="D6123" s="49"/>
      <c r="E6123" s="49"/>
    </row>
    <row r="6124" spans="2:5" x14ac:dyDescent="0.25">
      <c r="B6124" s="51"/>
      <c r="C6124" s="51"/>
      <c r="D6124" s="49"/>
      <c r="E6124" s="49"/>
    </row>
    <row r="6125" spans="2:5" x14ac:dyDescent="0.25">
      <c r="B6125" s="51"/>
      <c r="C6125" s="51"/>
      <c r="D6125" s="49"/>
      <c r="E6125" s="49"/>
    </row>
    <row r="6126" spans="2:5" x14ac:dyDescent="0.25">
      <c r="B6126" s="51"/>
      <c r="C6126" s="51"/>
      <c r="D6126" s="49"/>
      <c r="E6126" s="49"/>
    </row>
    <row r="6127" spans="2:5" x14ac:dyDescent="0.25">
      <c r="B6127" s="51"/>
      <c r="C6127" s="51"/>
      <c r="D6127" s="49"/>
      <c r="E6127" s="49"/>
    </row>
    <row r="6128" spans="2:5" x14ac:dyDescent="0.25">
      <c r="B6128" s="51"/>
      <c r="C6128" s="51"/>
      <c r="D6128" s="49"/>
      <c r="E6128" s="49"/>
    </row>
    <row r="6129" spans="2:5" x14ac:dyDescent="0.25">
      <c r="B6129" s="51"/>
      <c r="C6129" s="51"/>
      <c r="D6129" s="49"/>
      <c r="E6129" s="49"/>
    </row>
    <row r="6130" spans="2:5" x14ac:dyDescent="0.25">
      <c r="B6130" s="51"/>
      <c r="C6130" s="51"/>
      <c r="D6130" s="49"/>
      <c r="E6130" s="49"/>
    </row>
    <row r="6131" spans="2:5" x14ac:dyDescent="0.25">
      <c r="B6131" s="51"/>
      <c r="C6131" s="51"/>
      <c r="D6131" s="49"/>
      <c r="E6131" s="49"/>
    </row>
    <row r="6132" spans="2:5" x14ac:dyDescent="0.25">
      <c r="B6132" s="51"/>
      <c r="C6132" s="51"/>
      <c r="D6132" s="49"/>
      <c r="E6132" s="49"/>
    </row>
    <row r="6133" spans="2:5" x14ac:dyDescent="0.25">
      <c r="B6133" s="51"/>
      <c r="C6133" s="51"/>
      <c r="D6133" s="49"/>
      <c r="E6133" s="49"/>
    </row>
    <row r="6134" spans="2:5" x14ac:dyDescent="0.25">
      <c r="B6134" s="51"/>
      <c r="C6134" s="51"/>
      <c r="D6134" s="49"/>
      <c r="E6134" s="49"/>
    </row>
    <row r="6135" spans="2:5" x14ac:dyDescent="0.25">
      <c r="B6135" s="51"/>
      <c r="C6135" s="51"/>
      <c r="D6135" s="49"/>
      <c r="E6135" s="49"/>
    </row>
    <row r="6136" spans="2:5" x14ac:dyDescent="0.25">
      <c r="B6136" s="51"/>
      <c r="C6136" s="51"/>
      <c r="D6136" s="49"/>
      <c r="E6136" s="49"/>
    </row>
    <row r="6137" spans="2:5" x14ac:dyDescent="0.25">
      <c r="B6137" s="51"/>
      <c r="C6137" s="51"/>
      <c r="D6137" s="49"/>
      <c r="E6137" s="49"/>
    </row>
    <row r="6138" spans="2:5" x14ac:dyDescent="0.25">
      <c r="B6138" s="51"/>
      <c r="C6138" s="51"/>
      <c r="D6138" s="49"/>
      <c r="E6138" s="49"/>
    </row>
    <row r="6139" spans="2:5" x14ac:dyDescent="0.25">
      <c r="B6139" s="51"/>
      <c r="C6139" s="51"/>
      <c r="D6139" s="49"/>
      <c r="E6139" s="49"/>
    </row>
    <row r="6140" spans="2:5" x14ac:dyDescent="0.25">
      <c r="B6140" s="51"/>
      <c r="C6140" s="51"/>
      <c r="D6140" s="49"/>
      <c r="E6140" s="49"/>
    </row>
    <row r="6141" spans="2:5" x14ac:dyDescent="0.25">
      <c r="B6141" s="51"/>
      <c r="C6141" s="51"/>
      <c r="D6141" s="49"/>
      <c r="E6141" s="49"/>
    </row>
    <row r="6142" spans="2:5" x14ac:dyDescent="0.25">
      <c r="B6142" s="51"/>
      <c r="C6142" s="51"/>
      <c r="D6142" s="49"/>
      <c r="E6142" s="49"/>
    </row>
    <row r="6143" spans="2:5" x14ac:dyDescent="0.25">
      <c r="B6143" s="51"/>
      <c r="C6143" s="51"/>
      <c r="D6143" s="49"/>
      <c r="E6143" s="49"/>
    </row>
    <row r="6144" spans="2:5" x14ac:dyDescent="0.25">
      <c r="B6144" s="51"/>
      <c r="C6144" s="51"/>
      <c r="D6144" s="49"/>
      <c r="E6144" s="49"/>
    </row>
    <row r="6145" spans="2:5" x14ac:dyDescent="0.25">
      <c r="B6145" s="51"/>
      <c r="C6145" s="51"/>
      <c r="D6145" s="49"/>
      <c r="E6145" s="49"/>
    </row>
    <row r="6146" spans="2:5" x14ac:dyDescent="0.25">
      <c r="B6146" s="51"/>
      <c r="C6146" s="51"/>
      <c r="D6146" s="49"/>
      <c r="E6146" s="49"/>
    </row>
    <row r="6147" spans="2:5" x14ac:dyDescent="0.25">
      <c r="B6147" s="51"/>
      <c r="C6147" s="51"/>
      <c r="D6147" s="49"/>
      <c r="E6147" s="49"/>
    </row>
    <row r="6148" spans="2:5" x14ac:dyDescent="0.25">
      <c r="B6148" s="51"/>
      <c r="C6148" s="51"/>
      <c r="D6148" s="49"/>
      <c r="E6148" s="49"/>
    </row>
    <row r="6149" spans="2:5" x14ac:dyDescent="0.25">
      <c r="B6149" s="51"/>
      <c r="C6149" s="51"/>
      <c r="D6149" s="49"/>
      <c r="E6149" s="49"/>
    </row>
    <row r="6150" spans="2:5" x14ac:dyDescent="0.25">
      <c r="B6150" s="51"/>
      <c r="C6150" s="51"/>
      <c r="D6150" s="49"/>
      <c r="E6150" s="49"/>
    </row>
    <row r="6151" spans="2:5" x14ac:dyDescent="0.25">
      <c r="B6151" s="51"/>
      <c r="C6151" s="51"/>
      <c r="D6151" s="49"/>
      <c r="E6151" s="49"/>
    </row>
    <row r="6152" spans="2:5" x14ac:dyDescent="0.25">
      <c r="B6152" s="51"/>
      <c r="C6152" s="51"/>
      <c r="D6152" s="49"/>
      <c r="E6152" s="49"/>
    </row>
    <row r="6153" spans="2:5" x14ac:dyDescent="0.25">
      <c r="B6153" s="51"/>
      <c r="C6153" s="51"/>
      <c r="D6153" s="49"/>
      <c r="E6153" s="49"/>
    </row>
    <row r="6154" spans="2:5" x14ac:dyDescent="0.25">
      <c r="B6154" s="51"/>
      <c r="C6154" s="51"/>
      <c r="D6154" s="49"/>
      <c r="E6154" s="49"/>
    </row>
    <row r="6155" spans="2:5" x14ac:dyDescent="0.25">
      <c r="B6155" s="51"/>
      <c r="C6155" s="51"/>
      <c r="D6155" s="49"/>
      <c r="E6155" s="49"/>
    </row>
    <row r="6156" spans="2:5" x14ac:dyDescent="0.25">
      <c r="B6156" s="51"/>
      <c r="C6156" s="51"/>
      <c r="D6156" s="49"/>
      <c r="E6156" s="49"/>
    </row>
    <row r="6157" spans="2:5" x14ac:dyDescent="0.25">
      <c r="B6157" s="51"/>
      <c r="C6157" s="51"/>
      <c r="D6157" s="49"/>
      <c r="E6157" s="49"/>
    </row>
    <row r="6158" spans="2:5" x14ac:dyDescent="0.25">
      <c r="B6158" s="51"/>
      <c r="C6158" s="51"/>
      <c r="D6158" s="49"/>
      <c r="E6158" s="49"/>
    </row>
    <row r="6159" spans="2:5" x14ac:dyDescent="0.25">
      <c r="B6159" s="51"/>
      <c r="C6159" s="51"/>
      <c r="D6159" s="49"/>
      <c r="E6159" s="49"/>
    </row>
    <row r="6160" spans="2:5" x14ac:dyDescent="0.25">
      <c r="B6160" s="51"/>
      <c r="C6160" s="51"/>
      <c r="D6160" s="49"/>
      <c r="E6160" s="49"/>
    </row>
    <row r="6161" spans="2:5" x14ac:dyDescent="0.25">
      <c r="B6161" s="51"/>
      <c r="C6161" s="51"/>
      <c r="D6161" s="49"/>
      <c r="E6161" s="49"/>
    </row>
    <row r="6162" spans="2:5" x14ac:dyDescent="0.25">
      <c r="B6162" s="51"/>
      <c r="C6162" s="51"/>
      <c r="D6162" s="49"/>
      <c r="E6162" s="49"/>
    </row>
    <row r="6163" spans="2:5" x14ac:dyDescent="0.25">
      <c r="B6163" s="51"/>
      <c r="C6163" s="51"/>
      <c r="D6163" s="49"/>
      <c r="E6163" s="49"/>
    </row>
    <row r="6164" spans="2:5" x14ac:dyDescent="0.25">
      <c r="B6164" s="51"/>
      <c r="C6164" s="51"/>
      <c r="D6164" s="49"/>
      <c r="E6164" s="49"/>
    </row>
    <row r="6165" spans="2:5" x14ac:dyDescent="0.25">
      <c r="B6165" s="51"/>
      <c r="C6165" s="51"/>
      <c r="D6165" s="49"/>
      <c r="E6165" s="49"/>
    </row>
    <row r="6166" spans="2:5" x14ac:dyDescent="0.25">
      <c r="B6166" s="51"/>
      <c r="C6166" s="51"/>
      <c r="D6166" s="49"/>
      <c r="E6166" s="49"/>
    </row>
    <row r="6167" spans="2:5" x14ac:dyDescent="0.25">
      <c r="B6167" s="51"/>
      <c r="C6167" s="51"/>
      <c r="D6167" s="49"/>
      <c r="E6167" s="49"/>
    </row>
    <row r="6168" spans="2:5" x14ac:dyDescent="0.25">
      <c r="B6168" s="51"/>
      <c r="C6168" s="51"/>
      <c r="D6168" s="49"/>
      <c r="E6168" s="49"/>
    </row>
    <row r="6169" spans="2:5" x14ac:dyDescent="0.25">
      <c r="B6169" s="51"/>
      <c r="C6169" s="51"/>
      <c r="D6169" s="49"/>
      <c r="E6169" s="49"/>
    </row>
    <row r="6170" spans="2:5" x14ac:dyDescent="0.25">
      <c r="B6170" s="51"/>
      <c r="C6170" s="51"/>
      <c r="D6170" s="49"/>
      <c r="E6170" s="49"/>
    </row>
    <row r="6171" spans="2:5" x14ac:dyDescent="0.25">
      <c r="B6171" s="51"/>
      <c r="C6171" s="51"/>
      <c r="D6171" s="49"/>
      <c r="E6171" s="49"/>
    </row>
    <row r="6172" spans="2:5" x14ac:dyDescent="0.25">
      <c r="B6172" s="51"/>
      <c r="C6172" s="51"/>
      <c r="D6172" s="49"/>
      <c r="E6172" s="49"/>
    </row>
    <row r="6173" spans="2:5" x14ac:dyDescent="0.25">
      <c r="B6173" s="51"/>
      <c r="C6173" s="51"/>
      <c r="D6173" s="49"/>
      <c r="E6173" s="49"/>
    </row>
    <row r="6174" spans="2:5" x14ac:dyDescent="0.25">
      <c r="B6174" s="51"/>
      <c r="C6174" s="51"/>
      <c r="D6174" s="49"/>
      <c r="E6174" s="49"/>
    </row>
    <row r="6175" spans="2:5" x14ac:dyDescent="0.25">
      <c r="B6175" s="51"/>
      <c r="C6175" s="51"/>
      <c r="D6175" s="49"/>
      <c r="E6175" s="49"/>
    </row>
    <row r="6176" spans="2:5" x14ac:dyDescent="0.25">
      <c r="B6176" s="51"/>
      <c r="C6176" s="51"/>
      <c r="D6176" s="49"/>
      <c r="E6176" s="49"/>
    </row>
    <row r="6177" spans="2:5" x14ac:dyDescent="0.25">
      <c r="B6177" s="51"/>
      <c r="C6177" s="51"/>
      <c r="D6177" s="49"/>
      <c r="E6177" s="49"/>
    </row>
    <row r="6178" spans="2:5" x14ac:dyDescent="0.25">
      <c r="B6178" s="51"/>
      <c r="C6178" s="51"/>
      <c r="D6178" s="49"/>
      <c r="E6178" s="49"/>
    </row>
    <row r="6179" spans="2:5" x14ac:dyDescent="0.25">
      <c r="B6179" s="51"/>
      <c r="C6179" s="51"/>
      <c r="D6179" s="49"/>
      <c r="E6179" s="49"/>
    </row>
    <row r="6180" spans="2:5" x14ac:dyDescent="0.25">
      <c r="B6180" s="51"/>
      <c r="C6180" s="51"/>
      <c r="D6180" s="49"/>
      <c r="E6180" s="49"/>
    </row>
    <row r="6181" spans="2:5" x14ac:dyDescent="0.25">
      <c r="B6181" s="51"/>
      <c r="C6181" s="51"/>
      <c r="D6181" s="49"/>
      <c r="E6181" s="49"/>
    </row>
    <row r="6182" spans="2:5" x14ac:dyDescent="0.25">
      <c r="B6182" s="51"/>
      <c r="C6182" s="51"/>
      <c r="D6182" s="49"/>
      <c r="E6182" s="49"/>
    </row>
    <row r="6183" spans="2:5" x14ac:dyDescent="0.25">
      <c r="B6183" s="51"/>
      <c r="C6183" s="51"/>
      <c r="D6183" s="49"/>
      <c r="E6183" s="49"/>
    </row>
    <row r="6184" spans="2:5" x14ac:dyDescent="0.25">
      <c r="B6184" s="51"/>
      <c r="C6184" s="51"/>
      <c r="D6184" s="49"/>
      <c r="E6184" s="49"/>
    </row>
    <row r="6185" spans="2:5" x14ac:dyDescent="0.25">
      <c r="B6185" s="51"/>
      <c r="C6185" s="51"/>
      <c r="D6185" s="49"/>
      <c r="E6185" s="49"/>
    </row>
    <row r="6186" spans="2:5" x14ac:dyDescent="0.25">
      <c r="B6186" s="51"/>
      <c r="C6186" s="51"/>
      <c r="D6186" s="49"/>
      <c r="E6186" s="49"/>
    </row>
    <row r="6187" spans="2:5" x14ac:dyDescent="0.25">
      <c r="B6187" s="51"/>
      <c r="C6187" s="51"/>
      <c r="D6187" s="49"/>
      <c r="E6187" s="49"/>
    </row>
    <row r="6188" spans="2:5" x14ac:dyDescent="0.25">
      <c r="B6188" s="51"/>
      <c r="C6188" s="51"/>
      <c r="D6188" s="49"/>
      <c r="E6188" s="49"/>
    </row>
    <row r="6189" spans="2:5" x14ac:dyDescent="0.25">
      <c r="B6189" s="51"/>
      <c r="C6189" s="51"/>
      <c r="D6189" s="49"/>
      <c r="E6189" s="49"/>
    </row>
    <row r="6190" spans="2:5" x14ac:dyDescent="0.25">
      <c r="B6190" s="51"/>
      <c r="C6190" s="51"/>
      <c r="D6190" s="49"/>
      <c r="E6190" s="49"/>
    </row>
    <row r="6191" spans="2:5" x14ac:dyDescent="0.25">
      <c r="B6191" s="51"/>
      <c r="C6191" s="51"/>
      <c r="D6191" s="49"/>
      <c r="E6191" s="49"/>
    </row>
    <row r="6192" spans="2:5" x14ac:dyDescent="0.25">
      <c r="B6192" s="51"/>
      <c r="C6192" s="51"/>
      <c r="D6192" s="49"/>
      <c r="E6192" s="49"/>
    </row>
    <row r="6193" spans="2:5" x14ac:dyDescent="0.25">
      <c r="B6193" s="51"/>
      <c r="C6193" s="51"/>
      <c r="D6193" s="49"/>
      <c r="E6193" s="49"/>
    </row>
    <row r="6194" spans="2:5" x14ac:dyDescent="0.25">
      <c r="B6194" s="51"/>
      <c r="C6194" s="51"/>
      <c r="D6194" s="49"/>
      <c r="E6194" s="49"/>
    </row>
    <row r="6195" spans="2:5" x14ac:dyDescent="0.25">
      <c r="B6195" s="51"/>
      <c r="C6195" s="51"/>
      <c r="D6195" s="49"/>
      <c r="E6195" s="49"/>
    </row>
    <row r="6196" spans="2:5" x14ac:dyDescent="0.25">
      <c r="B6196" s="51"/>
      <c r="C6196" s="51"/>
      <c r="D6196" s="49"/>
      <c r="E6196" s="49"/>
    </row>
    <row r="6197" spans="2:5" x14ac:dyDescent="0.25">
      <c r="B6197" s="51"/>
      <c r="C6197" s="51"/>
      <c r="D6197" s="49"/>
      <c r="E6197" s="49"/>
    </row>
    <row r="6198" spans="2:5" x14ac:dyDescent="0.25">
      <c r="B6198" s="51"/>
      <c r="C6198" s="51"/>
      <c r="D6198" s="49"/>
      <c r="E6198" s="49"/>
    </row>
    <row r="6199" spans="2:5" x14ac:dyDescent="0.25">
      <c r="B6199" s="51"/>
      <c r="C6199" s="51"/>
      <c r="D6199" s="49"/>
      <c r="E6199" s="49"/>
    </row>
    <row r="6200" spans="2:5" x14ac:dyDescent="0.25">
      <c r="B6200" s="51"/>
      <c r="C6200" s="51"/>
      <c r="D6200" s="49"/>
      <c r="E6200" s="49"/>
    </row>
    <row r="6201" spans="2:5" x14ac:dyDescent="0.25">
      <c r="B6201" s="51"/>
      <c r="C6201" s="51"/>
      <c r="D6201" s="49"/>
      <c r="E6201" s="49"/>
    </row>
    <row r="6202" spans="2:5" x14ac:dyDescent="0.25">
      <c r="B6202" s="51"/>
      <c r="C6202" s="51"/>
      <c r="D6202" s="49"/>
      <c r="E6202" s="49"/>
    </row>
    <row r="6203" spans="2:5" x14ac:dyDescent="0.25">
      <c r="B6203" s="51"/>
      <c r="C6203" s="51"/>
      <c r="D6203" s="49"/>
      <c r="E6203" s="49"/>
    </row>
    <row r="6204" spans="2:5" x14ac:dyDescent="0.25">
      <c r="B6204" s="51"/>
      <c r="C6204" s="51"/>
      <c r="D6204" s="49"/>
      <c r="E6204" s="49"/>
    </row>
    <row r="6205" spans="2:5" x14ac:dyDescent="0.25">
      <c r="B6205" s="51"/>
      <c r="C6205" s="51"/>
      <c r="D6205" s="49"/>
      <c r="E6205" s="49"/>
    </row>
    <row r="6206" spans="2:5" x14ac:dyDescent="0.25">
      <c r="B6206" s="51"/>
      <c r="C6206" s="51"/>
      <c r="D6206" s="49"/>
      <c r="E6206" s="49"/>
    </row>
    <row r="6207" spans="2:5" x14ac:dyDescent="0.25">
      <c r="B6207" s="51"/>
      <c r="C6207" s="51"/>
      <c r="D6207" s="49"/>
      <c r="E6207" s="49"/>
    </row>
    <row r="6208" spans="2:5" x14ac:dyDescent="0.25">
      <c r="B6208" s="51"/>
      <c r="C6208" s="51"/>
      <c r="D6208" s="49"/>
      <c r="E6208" s="49"/>
    </row>
    <row r="6209" spans="2:5" x14ac:dyDescent="0.25">
      <c r="B6209" s="51"/>
      <c r="C6209" s="51"/>
      <c r="D6209" s="49"/>
      <c r="E6209" s="49"/>
    </row>
    <row r="6210" spans="2:5" x14ac:dyDescent="0.25">
      <c r="B6210" s="51"/>
      <c r="C6210" s="51"/>
      <c r="D6210" s="49"/>
      <c r="E6210" s="49"/>
    </row>
    <row r="6211" spans="2:5" x14ac:dyDescent="0.25">
      <c r="B6211" s="51"/>
      <c r="C6211" s="51"/>
      <c r="D6211" s="49"/>
      <c r="E6211" s="49"/>
    </row>
    <row r="6212" spans="2:5" x14ac:dyDescent="0.25">
      <c r="B6212" s="51"/>
      <c r="C6212" s="51"/>
      <c r="D6212" s="49"/>
      <c r="E6212" s="49"/>
    </row>
    <row r="6213" spans="2:5" x14ac:dyDescent="0.25">
      <c r="B6213" s="51"/>
      <c r="C6213" s="51"/>
      <c r="D6213" s="49"/>
      <c r="E6213" s="49"/>
    </row>
    <row r="6214" spans="2:5" x14ac:dyDescent="0.25">
      <c r="B6214" s="51"/>
      <c r="C6214" s="51"/>
      <c r="D6214" s="49"/>
      <c r="E6214" s="49"/>
    </row>
    <row r="6215" spans="2:5" x14ac:dyDescent="0.25">
      <c r="B6215" s="51"/>
      <c r="C6215" s="51"/>
      <c r="D6215" s="49"/>
      <c r="E6215" s="49"/>
    </row>
    <row r="6216" spans="2:5" x14ac:dyDescent="0.25">
      <c r="B6216" s="51"/>
      <c r="C6216" s="51"/>
      <c r="D6216" s="49"/>
      <c r="E6216" s="49"/>
    </row>
    <row r="6217" spans="2:5" x14ac:dyDescent="0.25">
      <c r="B6217" s="51"/>
      <c r="C6217" s="51"/>
      <c r="D6217" s="49"/>
      <c r="E6217" s="49"/>
    </row>
    <row r="6218" spans="2:5" x14ac:dyDescent="0.25">
      <c r="B6218" s="51"/>
      <c r="C6218" s="51"/>
      <c r="D6218" s="49"/>
      <c r="E6218" s="49"/>
    </row>
    <row r="6219" spans="2:5" x14ac:dyDescent="0.25">
      <c r="B6219" s="51"/>
      <c r="C6219" s="51"/>
      <c r="D6219" s="49"/>
      <c r="E6219" s="49"/>
    </row>
    <row r="6220" spans="2:5" x14ac:dyDescent="0.25">
      <c r="B6220" s="51"/>
      <c r="C6220" s="51"/>
      <c r="D6220" s="49"/>
      <c r="E6220" s="49"/>
    </row>
    <row r="6221" spans="2:5" x14ac:dyDescent="0.25">
      <c r="B6221" s="51"/>
      <c r="C6221" s="51"/>
      <c r="D6221" s="49"/>
      <c r="E6221" s="49"/>
    </row>
    <row r="6222" spans="2:5" x14ac:dyDescent="0.25">
      <c r="B6222" s="51"/>
      <c r="C6222" s="51"/>
      <c r="D6222" s="49"/>
      <c r="E6222" s="49"/>
    </row>
    <row r="6223" spans="2:5" x14ac:dyDescent="0.25">
      <c r="B6223" s="51"/>
      <c r="C6223" s="51"/>
      <c r="D6223" s="49"/>
      <c r="E6223" s="49"/>
    </row>
    <row r="6224" spans="2:5" x14ac:dyDescent="0.25">
      <c r="B6224" s="51"/>
      <c r="C6224" s="51"/>
      <c r="D6224" s="49"/>
      <c r="E6224" s="49"/>
    </row>
    <row r="6225" spans="2:5" x14ac:dyDescent="0.25">
      <c r="B6225" s="51"/>
      <c r="C6225" s="51"/>
      <c r="D6225" s="49"/>
      <c r="E6225" s="49"/>
    </row>
    <row r="6226" spans="2:5" x14ac:dyDescent="0.25">
      <c r="B6226" s="51"/>
      <c r="C6226" s="51"/>
      <c r="D6226" s="49"/>
      <c r="E6226" s="49"/>
    </row>
    <row r="6227" spans="2:5" x14ac:dyDescent="0.25">
      <c r="B6227" s="51"/>
      <c r="C6227" s="51"/>
      <c r="D6227" s="49"/>
      <c r="E6227" s="49"/>
    </row>
    <row r="6228" spans="2:5" x14ac:dyDescent="0.25">
      <c r="B6228" s="51"/>
      <c r="C6228" s="51"/>
      <c r="D6228" s="49"/>
      <c r="E6228" s="49"/>
    </row>
    <row r="6229" spans="2:5" x14ac:dyDescent="0.25">
      <c r="B6229" s="51"/>
      <c r="C6229" s="51"/>
      <c r="D6229" s="49"/>
      <c r="E6229" s="49"/>
    </row>
    <row r="6230" spans="2:5" x14ac:dyDescent="0.25">
      <c r="B6230" s="51"/>
      <c r="C6230" s="51"/>
      <c r="D6230" s="49"/>
      <c r="E6230" s="49"/>
    </row>
    <row r="6231" spans="2:5" x14ac:dyDescent="0.25">
      <c r="B6231" s="51"/>
      <c r="C6231" s="51"/>
      <c r="D6231" s="49"/>
      <c r="E6231" s="49"/>
    </row>
    <row r="6232" spans="2:5" x14ac:dyDescent="0.25">
      <c r="B6232" s="51"/>
      <c r="C6232" s="51"/>
      <c r="D6232" s="49"/>
      <c r="E6232" s="49"/>
    </row>
    <row r="6233" spans="2:5" x14ac:dyDescent="0.25">
      <c r="B6233" s="51"/>
      <c r="C6233" s="51"/>
      <c r="D6233" s="49"/>
      <c r="E6233" s="49"/>
    </row>
    <row r="6234" spans="2:5" x14ac:dyDescent="0.25">
      <c r="B6234" s="51"/>
      <c r="C6234" s="51"/>
      <c r="D6234" s="49"/>
      <c r="E6234" s="49"/>
    </row>
    <row r="6235" spans="2:5" x14ac:dyDescent="0.25">
      <c r="B6235" s="51"/>
      <c r="C6235" s="51"/>
      <c r="D6235" s="49"/>
      <c r="E6235" s="49"/>
    </row>
    <row r="6236" spans="2:5" x14ac:dyDescent="0.25">
      <c r="B6236" s="51"/>
      <c r="C6236" s="51"/>
      <c r="D6236" s="49"/>
      <c r="E6236" s="49"/>
    </row>
    <row r="6237" spans="2:5" x14ac:dyDescent="0.25">
      <c r="B6237" s="51"/>
      <c r="C6237" s="51"/>
      <c r="D6237" s="49"/>
      <c r="E6237" s="49"/>
    </row>
    <row r="6238" spans="2:5" x14ac:dyDescent="0.25">
      <c r="B6238" s="51"/>
      <c r="C6238" s="51"/>
      <c r="D6238" s="49"/>
      <c r="E6238" s="49"/>
    </row>
    <row r="6239" spans="2:5" x14ac:dyDescent="0.25">
      <c r="B6239" s="51"/>
      <c r="C6239" s="51"/>
      <c r="D6239" s="49"/>
      <c r="E6239" s="49"/>
    </row>
    <row r="6240" spans="2:5" x14ac:dyDescent="0.25">
      <c r="B6240" s="51"/>
      <c r="C6240" s="51"/>
      <c r="D6240" s="49"/>
      <c r="E6240" s="49"/>
    </row>
    <row r="6241" spans="2:5" x14ac:dyDescent="0.25">
      <c r="B6241" s="51"/>
      <c r="C6241" s="51"/>
      <c r="D6241" s="49"/>
      <c r="E6241" s="49"/>
    </row>
    <row r="6242" spans="2:5" x14ac:dyDescent="0.25">
      <c r="B6242" s="51"/>
      <c r="C6242" s="51"/>
      <c r="D6242" s="49"/>
      <c r="E6242" s="49"/>
    </row>
    <row r="6243" spans="2:5" x14ac:dyDescent="0.25">
      <c r="B6243" s="51"/>
      <c r="C6243" s="51"/>
      <c r="D6243" s="49"/>
      <c r="E6243" s="49"/>
    </row>
    <row r="6244" spans="2:5" x14ac:dyDescent="0.25">
      <c r="B6244" s="51"/>
      <c r="C6244" s="51"/>
      <c r="D6244" s="49"/>
      <c r="E6244" s="49"/>
    </row>
    <row r="6245" spans="2:5" x14ac:dyDescent="0.25">
      <c r="B6245" s="51"/>
      <c r="C6245" s="51"/>
      <c r="D6245" s="49"/>
      <c r="E6245" s="49"/>
    </row>
    <row r="6246" spans="2:5" x14ac:dyDescent="0.25">
      <c r="B6246" s="51"/>
      <c r="C6246" s="51"/>
      <c r="D6246" s="49"/>
      <c r="E6246" s="49"/>
    </row>
    <row r="6247" spans="2:5" x14ac:dyDescent="0.25">
      <c r="B6247" s="51"/>
      <c r="C6247" s="51"/>
      <c r="D6247" s="49"/>
      <c r="E6247" s="49"/>
    </row>
    <row r="6248" spans="2:5" x14ac:dyDescent="0.25">
      <c r="B6248" s="51"/>
      <c r="C6248" s="51"/>
      <c r="D6248" s="49"/>
      <c r="E6248" s="49"/>
    </row>
    <row r="6249" spans="2:5" x14ac:dyDescent="0.25">
      <c r="B6249" s="51"/>
      <c r="C6249" s="51"/>
      <c r="D6249" s="49"/>
      <c r="E6249" s="49"/>
    </row>
    <row r="6250" spans="2:5" x14ac:dyDescent="0.25">
      <c r="B6250" s="51"/>
      <c r="C6250" s="51"/>
      <c r="D6250" s="49"/>
      <c r="E6250" s="49"/>
    </row>
    <row r="6251" spans="2:5" x14ac:dyDescent="0.25">
      <c r="B6251" s="51"/>
      <c r="C6251" s="51"/>
      <c r="D6251" s="49"/>
      <c r="E6251" s="49"/>
    </row>
    <row r="6252" spans="2:5" x14ac:dyDescent="0.25">
      <c r="B6252" s="51"/>
      <c r="C6252" s="51"/>
      <c r="D6252" s="49"/>
      <c r="E6252" s="49"/>
    </row>
    <row r="6253" spans="2:5" x14ac:dyDescent="0.25">
      <c r="B6253" s="51"/>
      <c r="C6253" s="51"/>
      <c r="D6253" s="49"/>
      <c r="E6253" s="49"/>
    </row>
    <row r="6254" spans="2:5" x14ac:dyDescent="0.25">
      <c r="B6254" s="51"/>
      <c r="C6254" s="51"/>
      <c r="D6254" s="49"/>
      <c r="E6254" s="49"/>
    </row>
    <row r="6255" spans="2:5" x14ac:dyDescent="0.25">
      <c r="B6255" s="51"/>
      <c r="C6255" s="51"/>
      <c r="D6255" s="49"/>
      <c r="E6255" s="49"/>
    </row>
    <row r="6256" spans="2:5" x14ac:dyDescent="0.25">
      <c r="B6256" s="51"/>
      <c r="C6256" s="51"/>
      <c r="D6256" s="49"/>
      <c r="E6256" s="49"/>
    </row>
    <row r="6257" spans="2:5" x14ac:dyDescent="0.25">
      <c r="B6257" s="51"/>
      <c r="C6257" s="51"/>
      <c r="D6257" s="49"/>
      <c r="E6257" s="49"/>
    </row>
    <row r="6258" spans="2:5" x14ac:dyDescent="0.25">
      <c r="B6258" s="51"/>
      <c r="C6258" s="51"/>
      <c r="D6258" s="49"/>
      <c r="E6258" s="49"/>
    </row>
    <row r="6259" spans="2:5" x14ac:dyDescent="0.25">
      <c r="B6259" s="51"/>
      <c r="C6259" s="51"/>
      <c r="D6259" s="49"/>
      <c r="E6259" s="49"/>
    </row>
    <row r="6260" spans="2:5" x14ac:dyDescent="0.25">
      <c r="B6260" s="51"/>
      <c r="C6260" s="51"/>
      <c r="D6260" s="49"/>
      <c r="E6260" s="49"/>
    </row>
    <row r="6261" spans="2:5" x14ac:dyDescent="0.25">
      <c r="B6261" s="51"/>
      <c r="C6261" s="51"/>
      <c r="D6261" s="49"/>
      <c r="E6261" s="49"/>
    </row>
    <row r="6262" spans="2:5" x14ac:dyDescent="0.25">
      <c r="B6262" s="51"/>
      <c r="C6262" s="51"/>
      <c r="D6262" s="49"/>
      <c r="E6262" s="49"/>
    </row>
    <row r="6263" spans="2:5" x14ac:dyDescent="0.25">
      <c r="B6263" s="51"/>
      <c r="C6263" s="51"/>
      <c r="D6263" s="49"/>
      <c r="E6263" s="49"/>
    </row>
    <row r="6264" spans="2:5" x14ac:dyDescent="0.25">
      <c r="B6264" s="51"/>
      <c r="C6264" s="51"/>
      <c r="D6264" s="49"/>
      <c r="E6264" s="49"/>
    </row>
    <row r="6265" spans="2:5" x14ac:dyDescent="0.25">
      <c r="B6265" s="51"/>
      <c r="C6265" s="51"/>
      <c r="D6265" s="49"/>
      <c r="E6265" s="49"/>
    </row>
    <row r="6266" spans="2:5" x14ac:dyDescent="0.25">
      <c r="B6266" s="51"/>
      <c r="C6266" s="51"/>
      <c r="D6266" s="49"/>
      <c r="E6266" s="49"/>
    </row>
    <row r="6267" spans="2:5" x14ac:dyDescent="0.25">
      <c r="B6267" s="51"/>
      <c r="C6267" s="51"/>
      <c r="D6267" s="49"/>
      <c r="E6267" s="49"/>
    </row>
    <row r="6268" spans="2:5" x14ac:dyDescent="0.25">
      <c r="B6268" s="51"/>
      <c r="C6268" s="51"/>
      <c r="D6268" s="49"/>
      <c r="E6268" s="49"/>
    </row>
    <row r="6269" spans="2:5" x14ac:dyDescent="0.25">
      <c r="B6269" s="51"/>
      <c r="C6269" s="51"/>
      <c r="D6269" s="49"/>
      <c r="E6269" s="49"/>
    </row>
    <row r="6270" spans="2:5" x14ac:dyDescent="0.25">
      <c r="B6270" s="51"/>
      <c r="C6270" s="51"/>
      <c r="D6270" s="49"/>
      <c r="E6270" s="49"/>
    </row>
    <row r="6271" spans="2:5" x14ac:dyDescent="0.25">
      <c r="B6271" s="51"/>
      <c r="C6271" s="51"/>
      <c r="D6271" s="49"/>
      <c r="E6271" s="49"/>
    </row>
    <row r="6272" spans="2:5" x14ac:dyDescent="0.25">
      <c r="B6272" s="51"/>
      <c r="C6272" s="51"/>
      <c r="D6272" s="49"/>
      <c r="E6272" s="49"/>
    </row>
    <row r="6273" spans="2:5" x14ac:dyDescent="0.25">
      <c r="B6273" s="51"/>
      <c r="C6273" s="51"/>
      <c r="D6273" s="49"/>
      <c r="E6273" s="49"/>
    </row>
    <row r="6274" spans="2:5" x14ac:dyDescent="0.25">
      <c r="B6274" s="51"/>
      <c r="C6274" s="51"/>
      <c r="D6274" s="49"/>
      <c r="E6274" s="49"/>
    </row>
    <row r="6275" spans="2:5" x14ac:dyDescent="0.25">
      <c r="B6275" s="51"/>
      <c r="C6275" s="51"/>
      <c r="D6275" s="49"/>
      <c r="E6275" s="49"/>
    </row>
    <row r="6276" spans="2:5" x14ac:dyDescent="0.25">
      <c r="B6276" s="51"/>
      <c r="C6276" s="51"/>
      <c r="D6276" s="49"/>
      <c r="E6276" s="49"/>
    </row>
    <row r="6277" spans="2:5" x14ac:dyDescent="0.25">
      <c r="B6277" s="51"/>
      <c r="C6277" s="51"/>
      <c r="D6277" s="49"/>
      <c r="E6277" s="49"/>
    </row>
    <row r="6278" spans="2:5" x14ac:dyDescent="0.25">
      <c r="B6278" s="51"/>
      <c r="C6278" s="51"/>
      <c r="D6278" s="49"/>
      <c r="E6278" s="49"/>
    </row>
    <row r="6279" spans="2:5" x14ac:dyDescent="0.25">
      <c r="B6279" s="51"/>
      <c r="C6279" s="51"/>
      <c r="D6279" s="49"/>
      <c r="E6279" s="49"/>
    </row>
    <row r="6280" spans="2:5" x14ac:dyDescent="0.25">
      <c r="B6280" s="51"/>
      <c r="C6280" s="51"/>
      <c r="D6280" s="49"/>
      <c r="E6280" s="49"/>
    </row>
    <row r="6281" spans="2:5" x14ac:dyDescent="0.25">
      <c r="B6281" s="51"/>
      <c r="C6281" s="51"/>
      <c r="D6281" s="49"/>
      <c r="E6281" s="49"/>
    </row>
    <row r="6282" spans="2:5" x14ac:dyDescent="0.25">
      <c r="B6282" s="51"/>
      <c r="C6282" s="51"/>
      <c r="D6282" s="49"/>
      <c r="E6282" s="49"/>
    </row>
    <row r="6283" spans="2:5" x14ac:dyDescent="0.25">
      <c r="B6283" s="51"/>
      <c r="C6283" s="51"/>
      <c r="D6283" s="49"/>
      <c r="E6283" s="49"/>
    </row>
    <row r="6284" spans="2:5" x14ac:dyDescent="0.25">
      <c r="B6284" s="51"/>
      <c r="C6284" s="51"/>
      <c r="D6284" s="49"/>
      <c r="E6284" s="49"/>
    </row>
    <row r="6285" spans="2:5" x14ac:dyDescent="0.25">
      <c r="B6285" s="51"/>
      <c r="C6285" s="51"/>
      <c r="D6285" s="49"/>
      <c r="E6285" s="49"/>
    </row>
    <row r="6286" spans="2:5" x14ac:dyDescent="0.25">
      <c r="B6286" s="51"/>
      <c r="C6286" s="51"/>
      <c r="D6286" s="49"/>
      <c r="E6286" s="49"/>
    </row>
    <row r="6287" spans="2:5" x14ac:dyDescent="0.25">
      <c r="B6287" s="51"/>
      <c r="C6287" s="51"/>
      <c r="D6287" s="49"/>
      <c r="E6287" s="49"/>
    </row>
    <row r="6288" spans="2:5" x14ac:dyDescent="0.25">
      <c r="B6288" s="51"/>
      <c r="C6288" s="51"/>
      <c r="D6288" s="49"/>
      <c r="E6288" s="49"/>
    </row>
    <row r="6289" spans="2:5" x14ac:dyDescent="0.25">
      <c r="B6289" s="51"/>
      <c r="C6289" s="51"/>
      <c r="D6289" s="49"/>
      <c r="E6289" s="49"/>
    </row>
    <row r="6290" spans="2:5" x14ac:dyDescent="0.25">
      <c r="B6290" s="51"/>
      <c r="C6290" s="51"/>
      <c r="D6290" s="49"/>
      <c r="E6290" s="49"/>
    </row>
    <row r="6291" spans="2:5" x14ac:dyDescent="0.25">
      <c r="B6291" s="51"/>
      <c r="C6291" s="51"/>
      <c r="D6291" s="49"/>
      <c r="E6291" s="49"/>
    </row>
    <row r="6292" spans="2:5" x14ac:dyDescent="0.25">
      <c r="B6292" s="51"/>
      <c r="C6292" s="51"/>
      <c r="D6292" s="49"/>
      <c r="E6292" s="49"/>
    </row>
    <row r="6293" spans="2:5" x14ac:dyDescent="0.25">
      <c r="B6293" s="51"/>
      <c r="C6293" s="51"/>
      <c r="D6293" s="49"/>
      <c r="E6293" s="49"/>
    </row>
    <row r="6294" spans="2:5" x14ac:dyDescent="0.25">
      <c r="B6294" s="51"/>
      <c r="C6294" s="51"/>
      <c r="D6294" s="49"/>
      <c r="E6294" s="49"/>
    </row>
    <row r="6295" spans="2:5" x14ac:dyDescent="0.25">
      <c r="B6295" s="51"/>
      <c r="C6295" s="51"/>
      <c r="D6295" s="49"/>
      <c r="E6295" s="49"/>
    </row>
    <row r="6296" spans="2:5" x14ac:dyDescent="0.25">
      <c r="B6296" s="51"/>
      <c r="C6296" s="51"/>
      <c r="D6296" s="49"/>
      <c r="E6296" s="49"/>
    </row>
    <row r="6297" spans="2:5" x14ac:dyDescent="0.25">
      <c r="B6297" s="51"/>
      <c r="C6297" s="51"/>
      <c r="D6297" s="49"/>
      <c r="E6297" s="49"/>
    </row>
    <row r="6298" spans="2:5" x14ac:dyDescent="0.25">
      <c r="B6298" s="51"/>
      <c r="C6298" s="51"/>
      <c r="D6298" s="49"/>
      <c r="E6298" s="49"/>
    </row>
    <row r="6299" spans="2:5" x14ac:dyDescent="0.25">
      <c r="B6299" s="51"/>
      <c r="C6299" s="51"/>
      <c r="D6299" s="49"/>
      <c r="E6299" s="49"/>
    </row>
    <row r="6300" spans="2:5" x14ac:dyDescent="0.25">
      <c r="B6300" s="51"/>
      <c r="C6300" s="51"/>
      <c r="D6300" s="49"/>
      <c r="E6300" s="49"/>
    </row>
    <row r="6301" spans="2:5" x14ac:dyDescent="0.25">
      <c r="B6301" s="51"/>
      <c r="C6301" s="51"/>
      <c r="D6301" s="49"/>
      <c r="E6301" s="49"/>
    </row>
    <row r="6302" spans="2:5" x14ac:dyDescent="0.25">
      <c r="B6302" s="51"/>
      <c r="C6302" s="51"/>
      <c r="D6302" s="49"/>
      <c r="E6302" s="49"/>
    </row>
    <row r="6303" spans="2:5" x14ac:dyDescent="0.25">
      <c r="B6303" s="51"/>
      <c r="C6303" s="51"/>
      <c r="D6303" s="49"/>
      <c r="E6303" s="49"/>
    </row>
    <row r="6304" spans="2:5" x14ac:dyDescent="0.25">
      <c r="B6304" s="51"/>
      <c r="C6304" s="51"/>
      <c r="D6304" s="49"/>
      <c r="E6304" s="49"/>
    </row>
    <row r="6305" spans="2:5" x14ac:dyDescent="0.25">
      <c r="B6305" s="51"/>
      <c r="C6305" s="51"/>
      <c r="D6305" s="49"/>
      <c r="E6305" s="49"/>
    </row>
    <row r="6306" spans="2:5" x14ac:dyDescent="0.25">
      <c r="B6306" s="51"/>
      <c r="C6306" s="51"/>
      <c r="D6306" s="49"/>
      <c r="E6306" s="49"/>
    </row>
    <row r="6307" spans="2:5" x14ac:dyDescent="0.25">
      <c r="B6307" s="51"/>
      <c r="C6307" s="51"/>
      <c r="D6307" s="49"/>
      <c r="E6307" s="49"/>
    </row>
    <row r="6308" spans="2:5" x14ac:dyDescent="0.25">
      <c r="B6308" s="51"/>
      <c r="C6308" s="51"/>
      <c r="D6308" s="49"/>
      <c r="E6308" s="49"/>
    </row>
    <row r="6309" spans="2:5" x14ac:dyDescent="0.25">
      <c r="B6309" s="51"/>
      <c r="C6309" s="51"/>
      <c r="D6309" s="49"/>
      <c r="E6309" s="49"/>
    </row>
    <row r="6310" spans="2:5" x14ac:dyDescent="0.25">
      <c r="B6310" s="51"/>
      <c r="C6310" s="51"/>
      <c r="D6310" s="49"/>
      <c r="E6310" s="49"/>
    </row>
    <row r="6311" spans="2:5" x14ac:dyDescent="0.25">
      <c r="B6311" s="51"/>
      <c r="C6311" s="51"/>
      <c r="D6311" s="49"/>
      <c r="E6311" s="49"/>
    </row>
    <row r="6312" spans="2:5" x14ac:dyDescent="0.25">
      <c r="B6312" s="51"/>
      <c r="C6312" s="51"/>
      <c r="D6312" s="49"/>
      <c r="E6312" s="49"/>
    </row>
    <row r="6313" spans="2:5" x14ac:dyDescent="0.25">
      <c r="B6313" s="51"/>
      <c r="C6313" s="51"/>
      <c r="D6313" s="49"/>
      <c r="E6313" s="49"/>
    </row>
    <row r="6314" spans="2:5" x14ac:dyDescent="0.25">
      <c r="B6314" s="51"/>
      <c r="C6314" s="51"/>
      <c r="D6314" s="49"/>
      <c r="E6314" s="49"/>
    </row>
    <row r="6315" spans="2:5" x14ac:dyDescent="0.25">
      <c r="B6315" s="51"/>
      <c r="C6315" s="51"/>
      <c r="D6315" s="49"/>
      <c r="E6315" s="49"/>
    </row>
    <row r="6316" spans="2:5" x14ac:dyDescent="0.25">
      <c r="B6316" s="51"/>
      <c r="C6316" s="51"/>
      <c r="D6316" s="49"/>
      <c r="E6316" s="49"/>
    </row>
    <row r="6317" spans="2:5" x14ac:dyDescent="0.25">
      <c r="B6317" s="51"/>
      <c r="C6317" s="51"/>
      <c r="D6317" s="49"/>
      <c r="E6317" s="49"/>
    </row>
    <row r="6318" spans="2:5" x14ac:dyDescent="0.25">
      <c r="B6318" s="51"/>
      <c r="C6318" s="51"/>
      <c r="D6318" s="49"/>
      <c r="E6318" s="49"/>
    </row>
    <row r="6319" spans="2:5" x14ac:dyDescent="0.25">
      <c r="B6319" s="51"/>
      <c r="C6319" s="51"/>
      <c r="D6319" s="49"/>
      <c r="E6319" s="49"/>
    </row>
    <row r="6320" spans="2:5" x14ac:dyDescent="0.25">
      <c r="B6320" s="51"/>
      <c r="C6320" s="51"/>
      <c r="D6320" s="49"/>
      <c r="E6320" s="49"/>
    </row>
    <row r="6321" spans="2:5" x14ac:dyDescent="0.25">
      <c r="B6321" s="51"/>
      <c r="C6321" s="51"/>
      <c r="D6321" s="49"/>
      <c r="E6321" s="49"/>
    </row>
    <row r="6322" spans="2:5" x14ac:dyDescent="0.25">
      <c r="B6322" s="51"/>
      <c r="C6322" s="51"/>
      <c r="D6322" s="49"/>
      <c r="E6322" s="49"/>
    </row>
    <row r="6323" spans="2:5" x14ac:dyDescent="0.25">
      <c r="B6323" s="51"/>
      <c r="C6323" s="51"/>
      <c r="D6323" s="49"/>
      <c r="E6323" s="49"/>
    </row>
    <row r="6324" spans="2:5" x14ac:dyDescent="0.25">
      <c r="B6324" s="51"/>
      <c r="C6324" s="51"/>
      <c r="D6324" s="49"/>
      <c r="E6324" s="49"/>
    </row>
    <row r="6325" spans="2:5" x14ac:dyDescent="0.25">
      <c r="B6325" s="51"/>
      <c r="C6325" s="51"/>
      <c r="D6325" s="49"/>
      <c r="E6325" s="49"/>
    </row>
    <row r="6326" spans="2:5" x14ac:dyDescent="0.25">
      <c r="B6326" s="51"/>
      <c r="C6326" s="51"/>
      <c r="D6326" s="49"/>
      <c r="E6326" s="49"/>
    </row>
    <row r="6327" spans="2:5" x14ac:dyDescent="0.25">
      <c r="B6327" s="51"/>
      <c r="C6327" s="51"/>
      <c r="D6327" s="49"/>
      <c r="E6327" s="49"/>
    </row>
    <row r="6328" spans="2:5" x14ac:dyDescent="0.25">
      <c r="B6328" s="51"/>
      <c r="C6328" s="51"/>
      <c r="D6328" s="49"/>
      <c r="E6328" s="49"/>
    </row>
    <row r="6329" spans="2:5" x14ac:dyDescent="0.25">
      <c r="B6329" s="51"/>
      <c r="C6329" s="51"/>
      <c r="D6329" s="49"/>
      <c r="E6329" s="49"/>
    </row>
    <row r="6330" spans="2:5" x14ac:dyDescent="0.25">
      <c r="B6330" s="51"/>
      <c r="C6330" s="51"/>
      <c r="D6330" s="49"/>
      <c r="E6330" s="49"/>
    </row>
    <row r="6331" spans="2:5" x14ac:dyDescent="0.25">
      <c r="B6331" s="51"/>
      <c r="C6331" s="51"/>
      <c r="D6331" s="49"/>
      <c r="E6331" s="49"/>
    </row>
    <row r="6332" spans="2:5" x14ac:dyDescent="0.25">
      <c r="B6332" s="51"/>
      <c r="C6332" s="51"/>
      <c r="D6332" s="49"/>
      <c r="E6332" s="49"/>
    </row>
    <row r="6333" spans="2:5" x14ac:dyDescent="0.25">
      <c r="B6333" s="51"/>
      <c r="C6333" s="51"/>
      <c r="D6333" s="49"/>
      <c r="E6333" s="49"/>
    </row>
    <row r="6334" spans="2:5" x14ac:dyDescent="0.25">
      <c r="B6334" s="51"/>
      <c r="C6334" s="51"/>
      <c r="D6334" s="49"/>
      <c r="E6334" s="49"/>
    </row>
    <row r="6335" spans="2:5" x14ac:dyDescent="0.25">
      <c r="B6335" s="51"/>
      <c r="C6335" s="51"/>
      <c r="D6335" s="49"/>
      <c r="E6335" s="49"/>
    </row>
    <row r="6336" spans="2:5" x14ac:dyDescent="0.25">
      <c r="B6336" s="51"/>
      <c r="C6336" s="51"/>
      <c r="D6336" s="49"/>
      <c r="E6336" s="49"/>
    </row>
    <row r="6337" spans="2:5" x14ac:dyDescent="0.25">
      <c r="B6337" s="51"/>
      <c r="C6337" s="51"/>
      <c r="D6337" s="49"/>
      <c r="E6337" s="49"/>
    </row>
    <row r="6338" spans="2:5" x14ac:dyDescent="0.25">
      <c r="B6338" s="51"/>
      <c r="C6338" s="51"/>
      <c r="D6338" s="49"/>
      <c r="E6338" s="49"/>
    </row>
    <row r="6339" spans="2:5" x14ac:dyDescent="0.25">
      <c r="B6339" s="51"/>
      <c r="C6339" s="51"/>
      <c r="D6339" s="49"/>
      <c r="E6339" s="49"/>
    </row>
    <row r="6340" spans="2:5" x14ac:dyDescent="0.25">
      <c r="B6340" s="51"/>
      <c r="C6340" s="51"/>
      <c r="D6340" s="49"/>
      <c r="E6340" s="49"/>
    </row>
    <row r="6341" spans="2:5" x14ac:dyDescent="0.25">
      <c r="B6341" s="51"/>
      <c r="C6341" s="51"/>
      <c r="D6341" s="49"/>
      <c r="E6341" s="49"/>
    </row>
    <row r="6342" spans="2:5" x14ac:dyDescent="0.25">
      <c r="B6342" s="51"/>
      <c r="C6342" s="51"/>
      <c r="D6342" s="49"/>
      <c r="E6342" s="49"/>
    </row>
    <row r="6343" spans="2:5" x14ac:dyDescent="0.25">
      <c r="B6343" s="51"/>
      <c r="C6343" s="51"/>
      <c r="D6343" s="49"/>
      <c r="E6343" s="49"/>
    </row>
    <row r="6344" spans="2:5" x14ac:dyDescent="0.25">
      <c r="B6344" s="51"/>
      <c r="C6344" s="51"/>
      <c r="D6344" s="49"/>
      <c r="E6344" s="49"/>
    </row>
    <row r="6345" spans="2:5" x14ac:dyDescent="0.25">
      <c r="B6345" s="51"/>
      <c r="C6345" s="51"/>
      <c r="D6345" s="49"/>
      <c r="E6345" s="49"/>
    </row>
    <row r="6346" spans="2:5" x14ac:dyDescent="0.25">
      <c r="B6346" s="51"/>
      <c r="C6346" s="51"/>
      <c r="D6346" s="49"/>
      <c r="E6346" s="49"/>
    </row>
    <row r="6347" spans="2:5" x14ac:dyDescent="0.25">
      <c r="B6347" s="51"/>
      <c r="C6347" s="51"/>
      <c r="D6347" s="49"/>
      <c r="E6347" s="49"/>
    </row>
    <row r="6348" spans="2:5" x14ac:dyDescent="0.25">
      <c r="B6348" s="51"/>
      <c r="C6348" s="51"/>
      <c r="D6348" s="49"/>
      <c r="E6348" s="49"/>
    </row>
    <row r="6349" spans="2:5" x14ac:dyDescent="0.25">
      <c r="B6349" s="51"/>
      <c r="C6349" s="51"/>
      <c r="D6349" s="49"/>
      <c r="E6349" s="49"/>
    </row>
    <row r="6350" spans="2:5" x14ac:dyDescent="0.25">
      <c r="B6350" s="51"/>
      <c r="C6350" s="51"/>
      <c r="D6350" s="49"/>
      <c r="E6350" s="49"/>
    </row>
    <row r="6351" spans="2:5" x14ac:dyDescent="0.25">
      <c r="B6351" s="51"/>
      <c r="C6351" s="51"/>
      <c r="D6351" s="49"/>
      <c r="E6351" s="49"/>
    </row>
    <row r="6352" spans="2:5" x14ac:dyDescent="0.25">
      <c r="B6352" s="51"/>
      <c r="C6352" s="51"/>
      <c r="D6352" s="49"/>
      <c r="E6352" s="49"/>
    </row>
    <row r="6353" spans="2:5" x14ac:dyDescent="0.25">
      <c r="B6353" s="51"/>
      <c r="C6353" s="51"/>
      <c r="D6353" s="49"/>
      <c r="E6353" s="49"/>
    </row>
    <row r="6354" spans="2:5" x14ac:dyDescent="0.25">
      <c r="B6354" s="51"/>
      <c r="C6354" s="51"/>
      <c r="D6354" s="49"/>
      <c r="E6354" s="49"/>
    </row>
    <row r="6355" spans="2:5" x14ac:dyDescent="0.25">
      <c r="B6355" s="51"/>
      <c r="C6355" s="51"/>
      <c r="D6355" s="49"/>
      <c r="E6355" s="49"/>
    </row>
    <row r="6356" spans="2:5" x14ac:dyDescent="0.25">
      <c r="B6356" s="51"/>
      <c r="C6356" s="51"/>
      <c r="D6356" s="49"/>
      <c r="E6356" s="49"/>
    </row>
    <row r="6357" spans="2:5" x14ac:dyDescent="0.25">
      <c r="B6357" s="51"/>
      <c r="C6357" s="51"/>
      <c r="D6357" s="49"/>
      <c r="E6357" s="49"/>
    </row>
    <row r="6358" spans="2:5" x14ac:dyDescent="0.25">
      <c r="B6358" s="51"/>
      <c r="C6358" s="51"/>
      <c r="D6358" s="49"/>
      <c r="E6358" s="49"/>
    </row>
    <row r="6359" spans="2:5" x14ac:dyDescent="0.25">
      <c r="B6359" s="51"/>
      <c r="C6359" s="51"/>
      <c r="D6359" s="49"/>
      <c r="E6359" s="49"/>
    </row>
    <row r="6360" spans="2:5" x14ac:dyDescent="0.25">
      <c r="B6360" s="51"/>
      <c r="C6360" s="51"/>
      <c r="D6360" s="49"/>
      <c r="E6360" s="49"/>
    </row>
    <row r="6361" spans="2:5" x14ac:dyDescent="0.25">
      <c r="B6361" s="51"/>
      <c r="C6361" s="51"/>
      <c r="D6361" s="49"/>
      <c r="E6361" s="49"/>
    </row>
    <row r="6362" spans="2:5" x14ac:dyDescent="0.25">
      <c r="B6362" s="51"/>
      <c r="C6362" s="51"/>
      <c r="D6362" s="49"/>
      <c r="E6362" s="49"/>
    </row>
    <row r="6363" spans="2:5" x14ac:dyDescent="0.25">
      <c r="B6363" s="51"/>
      <c r="C6363" s="51"/>
      <c r="D6363" s="49"/>
      <c r="E6363" s="49"/>
    </row>
    <row r="6364" spans="2:5" x14ac:dyDescent="0.25">
      <c r="B6364" s="51"/>
      <c r="C6364" s="51"/>
      <c r="D6364" s="49"/>
      <c r="E6364" s="49"/>
    </row>
    <row r="6365" spans="2:5" x14ac:dyDescent="0.25">
      <c r="B6365" s="51"/>
      <c r="C6365" s="51"/>
      <c r="D6365" s="49"/>
      <c r="E6365" s="49"/>
    </row>
    <row r="6366" spans="2:5" x14ac:dyDescent="0.25">
      <c r="B6366" s="51"/>
      <c r="C6366" s="51"/>
      <c r="D6366" s="49"/>
      <c r="E6366" s="49"/>
    </row>
    <row r="6367" spans="2:5" x14ac:dyDescent="0.25">
      <c r="B6367" s="51"/>
      <c r="C6367" s="51"/>
      <c r="D6367" s="49"/>
      <c r="E6367" s="49"/>
    </row>
    <row r="6368" spans="2:5" x14ac:dyDescent="0.25">
      <c r="B6368" s="51"/>
      <c r="C6368" s="51"/>
      <c r="D6368" s="49"/>
      <c r="E6368" s="49"/>
    </row>
    <row r="6369" spans="2:5" x14ac:dyDescent="0.25">
      <c r="B6369" s="51"/>
      <c r="C6369" s="51"/>
      <c r="D6369" s="49"/>
      <c r="E6369" s="49"/>
    </row>
    <row r="6370" spans="2:5" x14ac:dyDescent="0.25">
      <c r="B6370" s="51"/>
      <c r="C6370" s="51"/>
      <c r="D6370" s="49"/>
      <c r="E6370" s="49"/>
    </row>
    <row r="6371" spans="2:5" x14ac:dyDescent="0.25">
      <c r="B6371" s="51"/>
      <c r="C6371" s="51"/>
      <c r="D6371" s="49"/>
      <c r="E6371" s="49"/>
    </row>
    <row r="6372" spans="2:5" x14ac:dyDescent="0.25">
      <c r="B6372" s="51"/>
      <c r="C6372" s="51"/>
      <c r="D6372" s="49"/>
      <c r="E6372" s="49"/>
    </row>
    <row r="6373" spans="2:5" x14ac:dyDescent="0.25">
      <c r="B6373" s="51"/>
      <c r="C6373" s="51"/>
      <c r="D6373" s="49"/>
      <c r="E6373" s="49"/>
    </row>
    <row r="6374" spans="2:5" x14ac:dyDescent="0.25">
      <c r="B6374" s="51"/>
      <c r="C6374" s="51"/>
      <c r="D6374" s="49"/>
      <c r="E6374" s="49"/>
    </row>
    <row r="6375" spans="2:5" x14ac:dyDescent="0.25">
      <c r="B6375" s="51"/>
      <c r="C6375" s="51"/>
      <c r="D6375" s="49"/>
      <c r="E6375" s="49"/>
    </row>
    <row r="6376" spans="2:5" x14ac:dyDescent="0.25">
      <c r="B6376" s="51"/>
      <c r="C6376" s="51"/>
      <c r="D6376" s="49"/>
      <c r="E6376" s="49"/>
    </row>
    <row r="6377" spans="2:5" x14ac:dyDescent="0.25">
      <c r="B6377" s="51"/>
      <c r="C6377" s="51"/>
      <c r="D6377" s="49"/>
      <c r="E6377" s="49"/>
    </row>
    <row r="6378" spans="2:5" x14ac:dyDescent="0.25">
      <c r="B6378" s="51"/>
      <c r="C6378" s="51"/>
      <c r="D6378" s="49"/>
      <c r="E6378" s="49"/>
    </row>
    <row r="6379" spans="2:5" x14ac:dyDescent="0.25">
      <c r="B6379" s="51"/>
      <c r="C6379" s="51"/>
      <c r="D6379" s="49"/>
      <c r="E6379" s="49"/>
    </row>
    <row r="6380" spans="2:5" x14ac:dyDescent="0.25">
      <c r="B6380" s="51"/>
      <c r="C6380" s="51"/>
      <c r="D6380" s="49"/>
      <c r="E6380" s="49"/>
    </row>
    <row r="6381" spans="2:5" x14ac:dyDescent="0.25">
      <c r="B6381" s="51"/>
      <c r="C6381" s="51"/>
      <c r="D6381" s="49"/>
      <c r="E6381" s="49"/>
    </row>
    <row r="6382" spans="2:5" x14ac:dyDescent="0.25">
      <c r="B6382" s="51"/>
      <c r="C6382" s="51"/>
      <c r="D6382" s="49"/>
      <c r="E6382" s="49"/>
    </row>
    <row r="6383" spans="2:5" x14ac:dyDescent="0.25">
      <c r="B6383" s="51"/>
      <c r="C6383" s="51"/>
      <c r="D6383" s="49"/>
      <c r="E6383" s="49"/>
    </row>
    <row r="6384" spans="2:5" x14ac:dyDescent="0.25">
      <c r="B6384" s="51"/>
      <c r="C6384" s="51"/>
      <c r="D6384" s="49"/>
      <c r="E6384" s="49"/>
    </row>
    <row r="6385" spans="2:5" x14ac:dyDescent="0.25">
      <c r="B6385" s="51"/>
      <c r="C6385" s="51"/>
      <c r="D6385" s="49"/>
      <c r="E6385" s="49"/>
    </row>
    <row r="6386" spans="2:5" x14ac:dyDescent="0.25">
      <c r="B6386" s="51"/>
      <c r="C6386" s="51"/>
      <c r="D6386" s="49"/>
      <c r="E6386" s="49"/>
    </row>
    <row r="6387" spans="2:5" x14ac:dyDescent="0.25">
      <c r="B6387" s="51"/>
      <c r="C6387" s="51"/>
      <c r="D6387" s="49"/>
      <c r="E6387" s="49"/>
    </row>
    <row r="6388" spans="2:5" x14ac:dyDescent="0.25">
      <c r="B6388" s="51"/>
      <c r="C6388" s="51"/>
      <c r="D6388" s="49"/>
      <c r="E6388" s="49"/>
    </row>
    <row r="6389" spans="2:5" x14ac:dyDescent="0.25">
      <c r="B6389" s="51"/>
      <c r="C6389" s="51"/>
      <c r="D6389" s="49"/>
      <c r="E6389" s="49"/>
    </row>
    <row r="6390" spans="2:5" x14ac:dyDescent="0.25">
      <c r="B6390" s="51"/>
      <c r="C6390" s="51"/>
      <c r="D6390" s="49"/>
      <c r="E6390" s="49"/>
    </row>
    <row r="6391" spans="2:5" x14ac:dyDescent="0.25">
      <c r="B6391" s="51"/>
      <c r="C6391" s="51"/>
      <c r="D6391" s="49"/>
      <c r="E6391" s="49"/>
    </row>
    <row r="6392" spans="2:5" x14ac:dyDescent="0.25">
      <c r="B6392" s="51"/>
      <c r="C6392" s="51"/>
      <c r="D6392" s="49"/>
      <c r="E6392" s="49"/>
    </row>
    <row r="6393" spans="2:5" x14ac:dyDescent="0.25">
      <c r="B6393" s="51"/>
      <c r="C6393" s="51"/>
      <c r="D6393" s="49"/>
      <c r="E6393" s="49"/>
    </row>
    <row r="6394" spans="2:5" x14ac:dyDescent="0.25">
      <c r="B6394" s="51"/>
      <c r="C6394" s="51"/>
      <c r="D6394" s="49"/>
      <c r="E6394" s="49"/>
    </row>
    <row r="6395" spans="2:5" x14ac:dyDescent="0.25">
      <c r="B6395" s="51"/>
      <c r="C6395" s="51"/>
      <c r="D6395" s="49"/>
      <c r="E6395" s="49"/>
    </row>
    <row r="6396" spans="2:5" x14ac:dyDescent="0.25">
      <c r="B6396" s="51"/>
      <c r="C6396" s="51"/>
      <c r="D6396" s="49"/>
      <c r="E6396" s="49"/>
    </row>
    <row r="6397" spans="2:5" x14ac:dyDescent="0.25">
      <c r="B6397" s="51"/>
      <c r="C6397" s="51"/>
      <c r="D6397" s="49"/>
      <c r="E6397" s="49"/>
    </row>
    <row r="6398" spans="2:5" x14ac:dyDescent="0.25">
      <c r="B6398" s="51"/>
      <c r="C6398" s="51"/>
      <c r="D6398" s="49"/>
      <c r="E6398" s="49"/>
    </row>
    <row r="6399" spans="2:5" x14ac:dyDescent="0.25">
      <c r="B6399" s="51"/>
      <c r="C6399" s="51"/>
      <c r="D6399" s="49"/>
      <c r="E6399" s="49"/>
    </row>
    <row r="6400" spans="2:5" x14ac:dyDescent="0.25">
      <c r="B6400" s="51"/>
      <c r="C6400" s="51"/>
      <c r="D6400" s="49"/>
      <c r="E6400" s="49"/>
    </row>
    <row r="6401" spans="2:5" x14ac:dyDescent="0.25">
      <c r="B6401" s="51"/>
      <c r="C6401" s="51"/>
      <c r="D6401" s="49"/>
      <c r="E6401" s="49"/>
    </row>
    <row r="6402" spans="2:5" x14ac:dyDescent="0.25">
      <c r="B6402" s="51"/>
      <c r="C6402" s="51"/>
      <c r="D6402" s="49"/>
      <c r="E6402" s="49"/>
    </row>
    <row r="6403" spans="2:5" x14ac:dyDescent="0.25">
      <c r="B6403" s="51"/>
      <c r="C6403" s="51"/>
      <c r="D6403" s="49"/>
      <c r="E6403" s="49"/>
    </row>
    <row r="6404" spans="2:5" x14ac:dyDescent="0.25">
      <c r="B6404" s="51"/>
      <c r="C6404" s="51"/>
      <c r="D6404" s="49"/>
      <c r="E6404" s="49"/>
    </row>
    <row r="6405" spans="2:5" x14ac:dyDescent="0.25">
      <c r="B6405" s="51"/>
      <c r="C6405" s="51"/>
      <c r="D6405" s="49"/>
      <c r="E6405" s="49"/>
    </row>
    <row r="6406" spans="2:5" x14ac:dyDescent="0.25">
      <c r="B6406" s="51"/>
      <c r="C6406" s="51"/>
      <c r="D6406" s="49"/>
      <c r="E6406" s="49"/>
    </row>
    <row r="6407" spans="2:5" x14ac:dyDescent="0.25">
      <c r="B6407" s="51"/>
      <c r="C6407" s="51"/>
      <c r="D6407" s="49"/>
      <c r="E6407" s="49"/>
    </row>
    <row r="6408" spans="2:5" x14ac:dyDescent="0.25">
      <c r="B6408" s="51"/>
      <c r="C6408" s="51"/>
      <c r="D6408" s="49"/>
      <c r="E6408" s="49"/>
    </row>
    <row r="6409" spans="2:5" x14ac:dyDescent="0.25">
      <c r="B6409" s="51"/>
      <c r="C6409" s="51"/>
      <c r="D6409" s="49"/>
      <c r="E6409" s="49"/>
    </row>
    <row r="6410" spans="2:5" x14ac:dyDescent="0.25">
      <c r="B6410" s="51"/>
      <c r="C6410" s="51"/>
      <c r="D6410" s="49"/>
      <c r="E6410" s="49"/>
    </row>
    <row r="6411" spans="2:5" x14ac:dyDescent="0.25">
      <c r="B6411" s="51"/>
      <c r="C6411" s="51"/>
      <c r="D6411" s="49"/>
      <c r="E6411" s="49"/>
    </row>
    <row r="6412" spans="2:5" x14ac:dyDescent="0.25">
      <c r="B6412" s="51"/>
      <c r="C6412" s="51"/>
      <c r="D6412" s="49"/>
      <c r="E6412" s="49"/>
    </row>
    <row r="6413" spans="2:5" x14ac:dyDescent="0.25">
      <c r="B6413" s="51"/>
      <c r="C6413" s="51"/>
      <c r="D6413" s="49"/>
      <c r="E6413" s="49"/>
    </row>
    <row r="6414" spans="2:5" x14ac:dyDescent="0.25">
      <c r="B6414" s="51"/>
      <c r="C6414" s="51"/>
      <c r="D6414" s="49"/>
      <c r="E6414" s="49"/>
    </row>
    <row r="6415" spans="2:5" x14ac:dyDescent="0.25">
      <c r="B6415" s="51"/>
      <c r="C6415" s="51"/>
      <c r="D6415" s="49"/>
      <c r="E6415" s="49"/>
    </row>
    <row r="6416" spans="2:5" x14ac:dyDescent="0.25">
      <c r="B6416" s="51"/>
      <c r="C6416" s="51"/>
      <c r="D6416" s="49"/>
      <c r="E6416" s="49"/>
    </row>
    <row r="6417" spans="2:5" x14ac:dyDescent="0.25">
      <c r="B6417" s="51"/>
      <c r="C6417" s="51"/>
      <c r="D6417" s="49"/>
      <c r="E6417" s="49"/>
    </row>
    <row r="6418" spans="2:5" x14ac:dyDescent="0.25">
      <c r="B6418" s="51"/>
      <c r="C6418" s="51"/>
      <c r="D6418" s="49"/>
      <c r="E6418" s="49"/>
    </row>
    <row r="6419" spans="2:5" x14ac:dyDescent="0.25">
      <c r="B6419" s="51"/>
      <c r="C6419" s="51"/>
      <c r="D6419" s="49"/>
      <c r="E6419" s="49"/>
    </row>
    <row r="6420" spans="2:5" x14ac:dyDescent="0.25">
      <c r="B6420" s="51"/>
      <c r="C6420" s="51"/>
      <c r="D6420" s="49"/>
      <c r="E6420" s="49"/>
    </row>
    <row r="6421" spans="2:5" x14ac:dyDescent="0.25">
      <c r="B6421" s="51"/>
      <c r="C6421" s="51"/>
      <c r="D6421" s="49"/>
      <c r="E6421" s="49"/>
    </row>
    <row r="6422" spans="2:5" x14ac:dyDescent="0.25">
      <c r="B6422" s="51"/>
      <c r="C6422" s="51"/>
      <c r="D6422" s="49"/>
      <c r="E6422" s="49"/>
    </row>
    <row r="6423" spans="2:5" x14ac:dyDescent="0.25">
      <c r="B6423" s="51"/>
      <c r="C6423" s="51"/>
      <c r="D6423" s="49"/>
      <c r="E6423" s="49"/>
    </row>
    <row r="6424" spans="2:5" x14ac:dyDescent="0.25">
      <c r="B6424" s="51"/>
      <c r="C6424" s="51"/>
      <c r="D6424" s="49"/>
      <c r="E6424" s="49"/>
    </row>
    <row r="6425" spans="2:5" x14ac:dyDescent="0.25">
      <c r="B6425" s="51"/>
      <c r="C6425" s="51"/>
      <c r="D6425" s="49"/>
      <c r="E6425" s="49"/>
    </row>
    <row r="6426" spans="2:5" x14ac:dyDescent="0.25">
      <c r="B6426" s="51"/>
      <c r="C6426" s="51"/>
      <c r="D6426" s="49"/>
      <c r="E6426" s="49"/>
    </row>
    <row r="6427" spans="2:5" x14ac:dyDescent="0.25">
      <c r="B6427" s="51"/>
      <c r="C6427" s="51"/>
      <c r="D6427" s="49"/>
      <c r="E6427" s="49"/>
    </row>
    <row r="6428" spans="2:5" x14ac:dyDescent="0.25">
      <c r="B6428" s="51"/>
      <c r="C6428" s="51"/>
      <c r="D6428" s="49"/>
      <c r="E6428" s="49"/>
    </row>
    <row r="6429" spans="2:5" x14ac:dyDescent="0.25">
      <c r="B6429" s="51"/>
      <c r="C6429" s="51"/>
      <c r="D6429" s="49"/>
      <c r="E6429" s="49"/>
    </row>
    <row r="6430" spans="2:5" x14ac:dyDescent="0.25">
      <c r="B6430" s="51"/>
      <c r="C6430" s="51"/>
      <c r="D6430" s="49"/>
      <c r="E6430" s="49"/>
    </row>
    <row r="6431" spans="2:5" x14ac:dyDescent="0.25">
      <c r="B6431" s="51"/>
      <c r="C6431" s="51"/>
      <c r="D6431" s="49"/>
      <c r="E6431" s="49"/>
    </row>
    <row r="6432" spans="2:5" x14ac:dyDescent="0.25">
      <c r="B6432" s="51"/>
      <c r="C6432" s="51"/>
      <c r="D6432" s="49"/>
      <c r="E6432" s="49"/>
    </row>
    <row r="6433" spans="2:5" x14ac:dyDescent="0.25">
      <c r="B6433" s="51"/>
      <c r="C6433" s="51"/>
      <c r="D6433" s="49"/>
      <c r="E6433" s="49"/>
    </row>
    <row r="6434" spans="2:5" x14ac:dyDescent="0.25">
      <c r="B6434" s="51"/>
      <c r="C6434" s="51"/>
      <c r="D6434" s="49"/>
      <c r="E6434" s="49"/>
    </row>
    <row r="6435" spans="2:5" x14ac:dyDescent="0.25">
      <c r="B6435" s="51"/>
      <c r="C6435" s="51"/>
      <c r="D6435" s="49"/>
      <c r="E6435" s="49"/>
    </row>
    <row r="6436" spans="2:5" x14ac:dyDescent="0.25">
      <c r="B6436" s="51"/>
      <c r="C6436" s="51"/>
      <c r="D6436" s="49"/>
      <c r="E6436" s="49"/>
    </row>
    <row r="6437" spans="2:5" x14ac:dyDescent="0.25">
      <c r="B6437" s="51"/>
      <c r="C6437" s="51"/>
      <c r="D6437" s="49"/>
      <c r="E6437" s="49"/>
    </row>
    <row r="6438" spans="2:5" x14ac:dyDescent="0.25">
      <c r="B6438" s="51"/>
      <c r="C6438" s="51"/>
      <c r="D6438" s="49"/>
      <c r="E6438" s="49"/>
    </row>
    <row r="6439" spans="2:5" x14ac:dyDescent="0.25">
      <c r="B6439" s="51"/>
      <c r="C6439" s="51"/>
      <c r="D6439" s="49"/>
      <c r="E6439" s="49"/>
    </row>
    <row r="6440" spans="2:5" x14ac:dyDescent="0.25">
      <c r="B6440" s="51"/>
      <c r="C6440" s="51"/>
      <c r="D6440" s="49"/>
      <c r="E6440" s="49"/>
    </row>
    <row r="6441" spans="2:5" x14ac:dyDescent="0.25">
      <c r="B6441" s="51"/>
      <c r="C6441" s="51"/>
      <c r="D6441" s="49"/>
      <c r="E6441" s="49"/>
    </row>
    <row r="6442" spans="2:5" x14ac:dyDescent="0.25">
      <c r="B6442" s="51"/>
      <c r="C6442" s="51"/>
      <c r="D6442" s="49"/>
      <c r="E6442" s="49"/>
    </row>
    <row r="6443" spans="2:5" x14ac:dyDescent="0.25">
      <c r="B6443" s="51"/>
      <c r="C6443" s="51"/>
      <c r="D6443" s="49"/>
      <c r="E6443" s="49"/>
    </row>
    <row r="6444" spans="2:5" x14ac:dyDescent="0.25">
      <c r="B6444" s="51"/>
      <c r="C6444" s="51"/>
      <c r="D6444" s="49"/>
      <c r="E6444" s="49"/>
    </row>
    <row r="6445" spans="2:5" x14ac:dyDescent="0.25">
      <c r="B6445" s="51"/>
      <c r="C6445" s="51"/>
      <c r="D6445" s="49"/>
      <c r="E6445" s="49"/>
    </row>
    <row r="6446" spans="2:5" x14ac:dyDescent="0.25">
      <c r="B6446" s="51"/>
      <c r="C6446" s="51"/>
      <c r="D6446" s="49"/>
      <c r="E6446" s="49"/>
    </row>
    <row r="6447" spans="2:5" x14ac:dyDescent="0.25">
      <c r="B6447" s="51"/>
      <c r="C6447" s="51"/>
      <c r="D6447" s="49"/>
      <c r="E6447" s="49"/>
    </row>
    <row r="6448" spans="2:5" x14ac:dyDescent="0.25">
      <c r="B6448" s="51"/>
      <c r="C6448" s="51"/>
      <c r="D6448" s="49"/>
      <c r="E6448" s="49"/>
    </row>
    <row r="6449" spans="2:5" x14ac:dyDescent="0.25">
      <c r="B6449" s="51"/>
      <c r="C6449" s="51"/>
      <c r="D6449" s="49"/>
      <c r="E6449" s="49"/>
    </row>
    <row r="6450" spans="2:5" x14ac:dyDescent="0.25">
      <c r="B6450" s="51"/>
      <c r="C6450" s="51"/>
      <c r="D6450" s="49"/>
      <c r="E6450" s="49"/>
    </row>
    <row r="6451" spans="2:5" x14ac:dyDescent="0.25">
      <c r="B6451" s="51"/>
      <c r="C6451" s="51"/>
      <c r="D6451" s="49"/>
      <c r="E6451" s="49"/>
    </row>
    <row r="6452" spans="2:5" x14ac:dyDescent="0.25">
      <c r="B6452" s="51"/>
      <c r="C6452" s="51"/>
      <c r="D6452" s="49"/>
      <c r="E6452" s="49"/>
    </row>
    <row r="6453" spans="2:5" x14ac:dyDescent="0.25">
      <c r="B6453" s="51"/>
      <c r="C6453" s="51"/>
      <c r="D6453" s="49"/>
      <c r="E6453" s="49"/>
    </row>
    <row r="6454" spans="2:5" x14ac:dyDescent="0.25">
      <c r="B6454" s="51"/>
      <c r="C6454" s="51"/>
      <c r="D6454" s="49"/>
      <c r="E6454" s="49"/>
    </row>
    <row r="6455" spans="2:5" x14ac:dyDescent="0.25">
      <c r="B6455" s="51"/>
      <c r="C6455" s="51"/>
      <c r="D6455" s="49"/>
      <c r="E6455" s="49"/>
    </row>
    <row r="6456" spans="2:5" x14ac:dyDescent="0.25">
      <c r="B6456" s="51"/>
      <c r="C6456" s="51"/>
      <c r="D6456" s="49"/>
      <c r="E6456" s="49"/>
    </row>
    <row r="6457" spans="2:5" x14ac:dyDescent="0.25">
      <c r="B6457" s="51"/>
      <c r="C6457" s="51"/>
      <c r="D6457" s="49"/>
      <c r="E6457" s="49"/>
    </row>
    <row r="6458" spans="2:5" x14ac:dyDescent="0.25">
      <c r="B6458" s="51"/>
      <c r="C6458" s="51"/>
      <c r="D6458" s="49"/>
      <c r="E6458" s="49"/>
    </row>
    <row r="6459" spans="2:5" x14ac:dyDescent="0.25">
      <c r="B6459" s="51"/>
      <c r="C6459" s="51"/>
      <c r="D6459" s="49"/>
      <c r="E6459" s="49"/>
    </row>
    <row r="6460" spans="2:5" x14ac:dyDescent="0.25">
      <c r="B6460" s="51"/>
      <c r="C6460" s="51"/>
      <c r="D6460" s="49"/>
      <c r="E6460" s="49"/>
    </row>
    <row r="6461" spans="2:5" x14ac:dyDescent="0.25">
      <c r="B6461" s="51"/>
      <c r="C6461" s="51"/>
      <c r="D6461" s="49"/>
      <c r="E6461" s="49"/>
    </row>
    <row r="6462" spans="2:5" x14ac:dyDescent="0.25">
      <c r="B6462" s="51"/>
      <c r="C6462" s="51"/>
      <c r="D6462" s="49"/>
      <c r="E6462" s="49"/>
    </row>
    <row r="6463" spans="2:5" x14ac:dyDescent="0.25">
      <c r="B6463" s="51"/>
      <c r="C6463" s="51"/>
      <c r="D6463" s="49"/>
      <c r="E6463" s="49"/>
    </row>
    <row r="6464" spans="2:5" x14ac:dyDescent="0.25">
      <c r="B6464" s="51"/>
      <c r="C6464" s="51"/>
      <c r="D6464" s="49"/>
      <c r="E6464" s="49"/>
    </row>
    <row r="6465" spans="2:5" x14ac:dyDescent="0.25">
      <c r="B6465" s="51"/>
      <c r="C6465" s="51"/>
      <c r="D6465" s="49"/>
      <c r="E6465" s="49"/>
    </row>
    <row r="6466" spans="2:5" x14ac:dyDescent="0.25">
      <c r="B6466" s="51"/>
      <c r="C6466" s="51"/>
      <c r="D6466" s="49"/>
      <c r="E6466" s="49"/>
    </row>
    <row r="6467" spans="2:5" x14ac:dyDescent="0.25">
      <c r="B6467" s="51"/>
      <c r="C6467" s="51"/>
      <c r="D6467" s="49"/>
      <c r="E6467" s="49"/>
    </row>
    <row r="6468" spans="2:5" x14ac:dyDescent="0.25">
      <c r="B6468" s="51"/>
      <c r="C6468" s="51"/>
      <c r="D6468" s="49"/>
      <c r="E6468" s="49"/>
    </row>
    <row r="6469" spans="2:5" x14ac:dyDescent="0.25">
      <c r="B6469" s="51"/>
      <c r="C6469" s="51"/>
      <c r="D6469" s="49"/>
      <c r="E6469" s="49"/>
    </row>
    <row r="6470" spans="2:5" x14ac:dyDescent="0.25">
      <c r="B6470" s="51"/>
      <c r="C6470" s="51"/>
      <c r="D6470" s="49"/>
      <c r="E6470" s="49"/>
    </row>
    <row r="6471" spans="2:5" x14ac:dyDescent="0.25">
      <c r="B6471" s="51"/>
      <c r="C6471" s="51"/>
      <c r="D6471" s="49"/>
      <c r="E6471" s="49"/>
    </row>
    <row r="6472" spans="2:5" x14ac:dyDescent="0.25">
      <c r="B6472" s="51"/>
      <c r="C6472" s="51"/>
      <c r="D6472" s="49"/>
      <c r="E6472" s="49"/>
    </row>
    <row r="6473" spans="2:5" x14ac:dyDescent="0.25">
      <c r="B6473" s="51"/>
      <c r="C6473" s="51"/>
      <c r="D6473" s="49"/>
      <c r="E6473" s="49"/>
    </row>
    <row r="6474" spans="2:5" x14ac:dyDescent="0.25">
      <c r="B6474" s="51"/>
      <c r="C6474" s="51"/>
      <c r="D6474" s="49"/>
      <c r="E6474" s="49"/>
    </row>
    <row r="6475" spans="2:5" x14ac:dyDescent="0.25">
      <c r="B6475" s="51"/>
      <c r="C6475" s="51"/>
      <c r="D6475" s="49"/>
      <c r="E6475" s="49"/>
    </row>
    <row r="6476" spans="2:5" x14ac:dyDescent="0.25">
      <c r="B6476" s="51"/>
      <c r="C6476" s="51"/>
      <c r="D6476" s="49"/>
      <c r="E6476" s="49"/>
    </row>
    <row r="6477" spans="2:5" x14ac:dyDescent="0.25">
      <c r="B6477" s="51"/>
      <c r="C6477" s="51"/>
      <c r="D6477" s="49"/>
      <c r="E6477" s="49"/>
    </row>
    <row r="6478" spans="2:5" x14ac:dyDescent="0.25">
      <c r="B6478" s="51"/>
      <c r="C6478" s="51"/>
      <c r="D6478" s="49"/>
      <c r="E6478" s="49"/>
    </row>
    <row r="6479" spans="2:5" x14ac:dyDescent="0.25">
      <c r="B6479" s="51"/>
      <c r="C6479" s="51"/>
      <c r="D6479" s="49"/>
      <c r="E6479" s="49"/>
    </row>
    <row r="6480" spans="2:5" x14ac:dyDescent="0.25">
      <c r="B6480" s="51"/>
      <c r="C6480" s="51"/>
      <c r="D6480" s="49"/>
      <c r="E6480" s="49"/>
    </row>
    <row r="6481" spans="2:5" x14ac:dyDescent="0.25">
      <c r="B6481" s="51"/>
      <c r="C6481" s="51"/>
      <c r="D6481" s="49"/>
      <c r="E6481" s="49"/>
    </row>
    <row r="6482" spans="2:5" x14ac:dyDescent="0.25">
      <c r="B6482" s="51"/>
      <c r="C6482" s="51"/>
      <c r="D6482" s="49"/>
      <c r="E6482" s="49"/>
    </row>
    <row r="6483" spans="2:5" x14ac:dyDescent="0.25">
      <c r="B6483" s="51"/>
      <c r="C6483" s="51"/>
      <c r="D6483" s="49"/>
      <c r="E6483" s="49"/>
    </row>
    <row r="6484" spans="2:5" x14ac:dyDescent="0.25">
      <c r="B6484" s="51"/>
      <c r="C6484" s="51"/>
      <c r="D6484" s="49"/>
      <c r="E6484" s="49"/>
    </row>
    <row r="6485" spans="2:5" x14ac:dyDescent="0.25">
      <c r="B6485" s="51"/>
      <c r="C6485" s="51"/>
      <c r="D6485" s="49"/>
      <c r="E6485" s="49"/>
    </row>
    <row r="6486" spans="2:5" x14ac:dyDescent="0.25">
      <c r="B6486" s="51"/>
      <c r="C6486" s="51"/>
      <c r="D6486" s="49"/>
      <c r="E6486" s="49"/>
    </row>
    <row r="6487" spans="2:5" x14ac:dyDescent="0.25">
      <c r="B6487" s="51"/>
      <c r="C6487" s="51"/>
      <c r="D6487" s="49"/>
      <c r="E6487" s="49"/>
    </row>
    <row r="6488" spans="2:5" x14ac:dyDescent="0.25">
      <c r="B6488" s="51"/>
      <c r="C6488" s="51"/>
      <c r="D6488" s="49"/>
      <c r="E6488" s="49"/>
    </row>
    <row r="6489" spans="2:5" x14ac:dyDescent="0.25">
      <c r="B6489" s="51"/>
      <c r="C6489" s="51"/>
      <c r="D6489" s="49"/>
      <c r="E6489" s="49"/>
    </row>
    <row r="6490" spans="2:5" x14ac:dyDescent="0.25">
      <c r="B6490" s="51"/>
      <c r="C6490" s="51"/>
      <c r="D6490" s="49"/>
      <c r="E6490" s="49"/>
    </row>
    <row r="6491" spans="2:5" x14ac:dyDescent="0.25">
      <c r="B6491" s="51"/>
      <c r="C6491" s="51"/>
      <c r="D6491" s="49"/>
      <c r="E6491" s="49"/>
    </row>
    <row r="6492" spans="2:5" x14ac:dyDescent="0.25">
      <c r="B6492" s="51"/>
      <c r="C6492" s="51"/>
      <c r="D6492" s="49"/>
      <c r="E6492" s="49"/>
    </row>
    <row r="6493" spans="2:5" x14ac:dyDescent="0.25">
      <c r="B6493" s="51"/>
      <c r="C6493" s="51"/>
      <c r="D6493" s="49"/>
      <c r="E6493" s="49"/>
    </row>
    <row r="6494" spans="2:5" x14ac:dyDescent="0.25">
      <c r="B6494" s="51"/>
      <c r="C6494" s="51"/>
      <c r="D6494" s="49"/>
      <c r="E6494" s="49"/>
    </row>
    <row r="6495" spans="2:5" x14ac:dyDescent="0.25">
      <c r="B6495" s="51"/>
      <c r="C6495" s="51"/>
      <c r="D6495" s="49"/>
      <c r="E6495" s="49"/>
    </row>
    <row r="6496" spans="2:5" x14ac:dyDescent="0.25">
      <c r="B6496" s="51"/>
      <c r="C6496" s="51"/>
      <c r="D6496" s="49"/>
      <c r="E6496" s="49"/>
    </row>
    <row r="6497" spans="2:5" x14ac:dyDescent="0.25">
      <c r="B6497" s="51"/>
      <c r="C6497" s="51"/>
      <c r="D6497" s="49"/>
      <c r="E6497" s="49"/>
    </row>
    <row r="6498" spans="2:5" x14ac:dyDescent="0.25">
      <c r="B6498" s="51"/>
      <c r="C6498" s="51"/>
      <c r="D6498" s="49"/>
      <c r="E6498" s="49"/>
    </row>
    <row r="6499" spans="2:5" x14ac:dyDescent="0.25">
      <c r="B6499" s="51"/>
      <c r="C6499" s="51"/>
      <c r="D6499" s="49"/>
      <c r="E6499" s="49"/>
    </row>
    <row r="6500" spans="2:5" x14ac:dyDescent="0.25">
      <c r="B6500" s="51"/>
      <c r="C6500" s="51"/>
      <c r="D6500" s="49"/>
      <c r="E6500" s="49"/>
    </row>
    <row r="6501" spans="2:5" x14ac:dyDescent="0.25">
      <c r="B6501" s="51"/>
      <c r="C6501" s="51"/>
      <c r="D6501" s="49"/>
      <c r="E6501" s="49"/>
    </row>
    <row r="6502" spans="2:5" x14ac:dyDescent="0.25">
      <c r="B6502" s="51"/>
      <c r="C6502" s="51"/>
      <c r="D6502" s="49"/>
      <c r="E6502" s="49"/>
    </row>
    <row r="6503" spans="2:5" x14ac:dyDescent="0.25">
      <c r="B6503" s="51"/>
      <c r="C6503" s="51"/>
      <c r="D6503" s="49"/>
      <c r="E6503" s="49"/>
    </row>
    <row r="6504" spans="2:5" x14ac:dyDescent="0.25">
      <c r="B6504" s="51"/>
      <c r="C6504" s="51"/>
      <c r="D6504" s="49"/>
      <c r="E6504" s="49"/>
    </row>
    <row r="6505" spans="2:5" x14ac:dyDescent="0.25">
      <c r="B6505" s="51"/>
      <c r="C6505" s="51"/>
      <c r="D6505" s="49"/>
      <c r="E6505" s="49"/>
    </row>
    <row r="6506" spans="2:5" x14ac:dyDescent="0.25">
      <c r="B6506" s="51"/>
      <c r="C6506" s="51"/>
      <c r="D6506" s="49"/>
      <c r="E6506" s="49"/>
    </row>
    <row r="6507" spans="2:5" x14ac:dyDescent="0.25">
      <c r="B6507" s="51"/>
      <c r="C6507" s="51"/>
      <c r="D6507" s="49"/>
      <c r="E6507" s="49"/>
    </row>
    <row r="6508" spans="2:5" x14ac:dyDescent="0.25">
      <c r="B6508" s="51"/>
      <c r="C6508" s="51"/>
      <c r="D6508" s="49"/>
      <c r="E6508" s="49"/>
    </row>
    <row r="6509" spans="2:5" x14ac:dyDescent="0.25">
      <c r="B6509" s="51"/>
      <c r="C6509" s="51"/>
      <c r="D6509" s="49"/>
      <c r="E6509" s="49"/>
    </row>
    <row r="6510" spans="2:5" x14ac:dyDescent="0.25">
      <c r="B6510" s="51"/>
      <c r="C6510" s="51"/>
      <c r="D6510" s="49"/>
      <c r="E6510" s="49"/>
    </row>
    <row r="6511" spans="2:5" x14ac:dyDescent="0.25">
      <c r="B6511" s="51"/>
      <c r="C6511" s="51"/>
      <c r="D6511" s="49"/>
      <c r="E6511" s="49"/>
    </row>
    <row r="6512" spans="2:5" x14ac:dyDescent="0.25">
      <c r="B6512" s="51"/>
      <c r="C6512" s="51"/>
      <c r="D6512" s="49"/>
      <c r="E6512" s="49"/>
    </row>
    <row r="6513" spans="2:5" x14ac:dyDescent="0.25">
      <c r="B6513" s="51"/>
      <c r="C6513" s="51"/>
      <c r="D6513" s="49"/>
      <c r="E6513" s="49"/>
    </row>
    <row r="6514" spans="2:5" x14ac:dyDescent="0.25">
      <c r="B6514" s="51"/>
      <c r="C6514" s="51"/>
      <c r="D6514" s="49"/>
      <c r="E6514" s="49"/>
    </row>
    <row r="6515" spans="2:5" x14ac:dyDescent="0.25">
      <c r="B6515" s="51"/>
      <c r="C6515" s="51"/>
      <c r="D6515" s="49"/>
      <c r="E6515" s="49"/>
    </row>
    <row r="6516" spans="2:5" x14ac:dyDescent="0.25">
      <c r="B6516" s="51"/>
      <c r="C6516" s="51"/>
      <c r="D6516" s="49"/>
      <c r="E6516" s="49"/>
    </row>
    <row r="6517" spans="2:5" x14ac:dyDescent="0.25">
      <c r="B6517" s="51"/>
      <c r="C6517" s="51"/>
      <c r="D6517" s="49"/>
      <c r="E6517" s="49"/>
    </row>
    <row r="6518" spans="2:5" x14ac:dyDescent="0.25">
      <c r="B6518" s="51"/>
      <c r="C6518" s="51"/>
      <c r="D6518" s="49"/>
      <c r="E6518" s="49"/>
    </row>
    <row r="6519" spans="2:5" x14ac:dyDescent="0.25">
      <c r="B6519" s="51"/>
      <c r="C6519" s="51"/>
      <c r="D6519" s="49"/>
      <c r="E6519" s="49"/>
    </row>
    <row r="6520" spans="2:5" x14ac:dyDescent="0.25">
      <c r="B6520" s="51"/>
      <c r="C6520" s="51"/>
      <c r="D6520" s="49"/>
      <c r="E6520" s="49"/>
    </row>
    <row r="6521" spans="2:5" x14ac:dyDescent="0.25">
      <c r="B6521" s="51"/>
      <c r="C6521" s="51"/>
      <c r="D6521" s="49"/>
      <c r="E6521" s="49"/>
    </row>
    <row r="6522" spans="2:5" x14ac:dyDescent="0.25">
      <c r="B6522" s="51"/>
      <c r="C6522" s="51"/>
      <c r="D6522" s="49"/>
      <c r="E6522" s="49"/>
    </row>
    <row r="6523" spans="2:5" x14ac:dyDescent="0.25">
      <c r="B6523" s="51"/>
      <c r="C6523" s="51"/>
      <c r="D6523" s="49"/>
      <c r="E6523" s="49"/>
    </row>
    <row r="6524" spans="2:5" x14ac:dyDescent="0.25">
      <c r="B6524" s="51"/>
      <c r="C6524" s="51"/>
      <c r="D6524" s="49"/>
      <c r="E6524" s="49"/>
    </row>
    <row r="6525" spans="2:5" x14ac:dyDescent="0.25">
      <c r="B6525" s="51"/>
      <c r="C6525" s="51"/>
      <c r="D6525" s="49"/>
      <c r="E6525" s="49"/>
    </row>
    <row r="6526" spans="2:5" x14ac:dyDescent="0.25">
      <c r="B6526" s="51"/>
      <c r="C6526" s="51"/>
      <c r="D6526" s="49"/>
      <c r="E6526" s="49"/>
    </row>
    <row r="6527" spans="2:5" x14ac:dyDescent="0.25">
      <c r="B6527" s="51"/>
      <c r="C6527" s="51"/>
      <c r="D6527" s="49"/>
      <c r="E6527" s="49"/>
    </row>
    <row r="6528" spans="2:5" x14ac:dyDescent="0.25">
      <c r="B6528" s="51"/>
      <c r="C6528" s="51"/>
      <c r="D6528" s="49"/>
      <c r="E6528" s="49"/>
    </row>
    <row r="6529" spans="2:5" x14ac:dyDescent="0.25">
      <c r="B6529" s="51"/>
      <c r="C6529" s="51"/>
      <c r="D6529" s="49"/>
      <c r="E6529" s="49"/>
    </row>
    <row r="6530" spans="2:5" x14ac:dyDescent="0.25">
      <c r="B6530" s="51"/>
      <c r="C6530" s="51"/>
      <c r="D6530" s="49"/>
      <c r="E6530" s="49"/>
    </row>
    <row r="6531" spans="2:5" x14ac:dyDescent="0.25">
      <c r="B6531" s="51"/>
      <c r="C6531" s="51"/>
      <c r="D6531" s="49"/>
      <c r="E6531" s="49"/>
    </row>
    <row r="6532" spans="2:5" x14ac:dyDescent="0.25">
      <c r="B6532" s="51"/>
      <c r="C6532" s="51"/>
      <c r="D6532" s="49"/>
      <c r="E6532" s="49"/>
    </row>
    <row r="6533" spans="2:5" x14ac:dyDescent="0.25">
      <c r="B6533" s="51"/>
      <c r="C6533" s="51"/>
      <c r="D6533" s="49"/>
      <c r="E6533" s="49"/>
    </row>
    <row r="6534" spans="2:5" x14ac:dyDescent="0.25">
      <c r="B6534" s="51"/>
      <c r="C6534" s="51"/>
      <c r="D6534" s="49"/>
      <c r="E6534" s="49"/>
    </row>
    <row r="6535" spans="2:5" x14ac:dyDescent="0.25">
      <c r="B6535" s="51"/>
      <c r="C6535" s="51"/>
      <c r="D6535" s="49"/>
      <c r="E6535" s="49"/>
    </row>
    <row r="6536" spans="2:5" x14ac:dyDescent="0.25">
      <c r="B6536" s="51"/>
      <c r="C6536" s="51"/>
      <c r="D6536" s="49"/>
      <c r="E6536" s="49"/>
    </row>
    <row r="6537" spans="2:5" x14ac:dyDescent="0.25">
      <c r="B6537" s="51"/>
      <c r="C6537" s="51"/>
      <c r="D6537" s="49"/>
      <c r="E6537" s="49"/>
    </row>
    <row r="6538" spans="2:5" x14ac:dyDescent="0.25">
      <c r="B6538" s="51"/>
      <c r="C6538" s="51"/>
      <c r="D6538" s="49"/>
      <c r="E6538" s="49"/>
    </row>
    <row r="6539" spans="2:5" x14ac:dyDescent="0.25">
      <c r="B6539" s="51"/>
      <c r="C6539" s="51"/>
      <c r="D6539" s="49"/>
      <c r="E6539" s="49"/>
    </row>
    <row r="6540" spans="2:5" x14ac:dyDescent="0.25">
      <c r="B6540" s="51"/>
      <c r="C6540" s="51"/>
      <c r="D6540" s="49"/>
      <c r="E6540" s="49"/>
    </row>
    <row r="6541" spans="2:5" x14ac:dyDescent="0.25">
      <c r="B6541" s="51"/>
      <c r="C6541" s="51"/>
      <c r="D6541" s="49"/>
      <c r="E6541" s="49"/>
    </row>
    <row r="6542" spans="2:5" x14ac:dyDescent="0.25">
      <c r="B6542" s="51"/>
      <c r="C6542" s="51"/>
      <c r="D6542" s="49"/>
      <c r="E6542" s="49"/>
    </row>
    <row r="6543" spans="2:5" x14ac:dyDescent="0.25">
      <c r="B6543" s="51"/>
      <c r="C6543" s="51"/>
      <c r="D6543" s="49"/>
      <c r="E6543" s="49"/>
    </row>
    <row r="6544" spans="2:5" x14ac:dyDescent="0.25">
      <c r="B6544" s="51"/>
      <c r="C6544" s="51"/>
      <c r="D6544" s="49"/>
      <c r="E6544" s="49"/>
    </row>
    <row r="6545" spans="2:5" x14ac:dyDescent="0.25">
      <c r="B6545" s="51"/>
      <c r="C6545" s="51"/>
      <c r="D6545" s="49"/>
      <c r="E6545" s="49"/>
    </row>
    <row r="6546" spans="2:5" x14ac:dyDescent="0.25">
      <c r="B6546" s="51"/>
      <c r="C6546" s="51"/>
      <c r="D6546" s="49"/>
      <c r="E6546" s="49"/>
    </row>
    <row r="6547" spans="2:5" x14ac:dyDescent="0.25">
      <c r="B6547" s="51"/>
      <c r="C6547" s="51"/>
      <c r="D6547" s="49"/>
      <c r="E6547" s="49"/>
    </row>
    <row r="6548" spans="2:5" x14ac:dyDescent="0.25">
      <c r="B6548" s="51"/>
      <c r="C6548" s="51"/>
      <c r="D6548" s="49"/>
      <c r="E6548" s="49"/>
    </row>
    <row r="6549" spans="2:5" x14ac:dyDescent="0.25">
      <c r="B6549" s="51"/>
      <c r="C6549" s="51"/>
      <c r="D6549" s="49"/>
      <c r="E6549" s="49"/>
    </row>
    <row r="6550" spans="2:5" x14ac:dyDescent="0.25">
      <c r="B6550" s="51"/>
      <c r="C6550" s="51"/>
      <c r="D6550" s="49"/>
      <c r="E6550" s="49"/>
    </row>
    <row r="6551" spans="2:5" x14ac:dyDescent="0.25">
      <c r="B6551" s="51"/>
      <c r="C6551" s="51"/>
      <c r="D6551" s="49"/>
      <c r="E6551" s="49"/>
    </row>
    <row r="6552" spans="2:5" x14ac:dyDescent="0.25">
      <c r="B6552" s="51"/>
      <c r="C6552" s="51"/>
      <c r="D6552" s="49"/>
      <c r="E6552" s="49"/>
    </row>
    <row r="6553" spans="2:5" x14ac:dyDescent="0.25">
      <c r="B6553" s="51"/>
      <c r="C6553" s="51"/>
      <c r="D6553" s="49"/>
      <c r="E6553" s="49"/>
    </row>
    <row r="6554" spans="2:5" x14ac:dyDescent="0.25">
      <c r="B6554" s="51"/>
      <c r="C6554" s="51"/>
      <c r="D6554" s="49"/>
      <c r="E6554" s="49"/>
    </row>
    <row r="6555" spans="2:5" x14ac:dyDescent="0.25">
      <c r="B6555" s="51"/>
      <c r="C6555" s="51"/>
      <c r="D6555" s="49"/>
      <c r="E6555" s="49"/>
    </row>
    <row r="6556" spans="2:5" x14ac:dyDescent="0.25">
      <c r="B6556" s="51"/>
      <c r="C6556" s="51"/>
      <c r="D6556" s="49"/>
      <c r="E6556" s="49"/>
    </row>
    <row r="6557" spans="2:5" x14ac:dyDescent="0.25">
      <c r="B6557" s="51"/>
      <c r="C6557" s="51"/>
      <c r="D6557" s="49"/>
      <c r="E6557" s="49"/>
    </row>
    <row r="6558" spans="2:5" x14ac:dyDescent="0.25">
      <c r="B6558" s="51"/>
      <c r="C6558" s="51"/>
      <c r="D6558" s="49"/>
      <c r="E6558" s="49"/>
    </row>
    <row r="6559" spans="2:5" x14ac:dyDescent="0.25">
      <c r="B6559" s="51"/>
      <c r="C6559" s="51"/>
      <c r="D6559" s="49"/>
      <c r="E6559" s="49"/>
    </row>
    <row r="6560" spans="2:5" x14ac:dyDescent="0.25">
      <c r="B6560" s="51"/>
      <c r="C6560" s="51"/>
      <c r="D6560" s="49"/>
      <c r="E6560" s="49"/>
    </row>
    <row r="6561" spans="2:5" x14ac:dyDescent="0.25">
      <c r="B6561" s="51"/>
      <c r="C6561" s="51"/>
      <c r="D6561" s="49"/>
      <c r="E6561" s="49"/>
    </row>
    <row r="6562" spans="2:5" x14ac:dyDescent="0.25">
      <c r="B6562" s="51"/>
      <c r="C6562" s="51"/>
      <c r="D6562" s="49"/>
      <c r="E6562" s="49"/>
    </row>
    <row r="6563" spans="2:5" x14ac:dyDescent="0.25">
      <c r="B6563" s="51"/>
      <c r="C6563" s="51"/>
      <c r="D6563" s="49"/>
      <c r="E6563" s="49"/>
    </row>
    <row r="6564" spans="2:5" x14ac:dyDescent="0.25">
      <c r="B6564" s="51"/>
      <c r="C6564" s="51"/>
      <c r="D6564" s="49"/>
      <c r="E6564" s="49"/>
    </row>
    <row r="6565" spans="2:5" x14ac:dyDescent="0.25">
      <c r="B6565" s="51"/>
      <c r="C6565" s="51"/>
      <c r="D6565" s="49"/>
      <c r="E6565" s="49"/>
    </row>
    <row r="6566" spans="2:5" x14ac:dyDescent="0.25">
      <c r="B6566" s="51"/>
      <c r="C6566" s="51"/>
      <c r="D6566" s="49"/>
      <c r="E6566" s="49"/>
    </row>
    <row r="6567" spans="2:5" x14ac:dyDescent="0.25">
      <c r="B6567" s="51"/>
      <c r="C6567" s="51"/>
      <c r="D6567" s="49"/>
      <c r="E6567" s="49"/>
    </row>
    <row r="6568" spans="2:5" x14ac:dyDescent="0.25">
      <c r="B6568" s="51"/>
      <c r="C6568" s="51"/>
      <c r="D6568" s="49"/>
      <c r="E6568" s="49"/>
    </row>
    <row r="6569" spans="2:5" x14ac:dyDescent="0.25">
      <c r="B6569" s="51"/>
      <c r="C6569" s="51"/>
      <c r="D6569" s="49"/>
      <c r="E6569" s="49"/>
    </row>
    <row r="6570" spans="2:5" x14ac:dyDescent="0.25">
      <c r="B6570" s="51"/>
      <c r="C6570" s="51"/>
      <c r="D6570" s="49"/>
      <c r="E6570" s="49"/>
    </row>
    <row r="6571" spans="2:5" x14ac:dyDescent="0.25">
      <c r="B6571" s="51"/>
      <c r="C6571" s="51"/>
      <c r="D6571" s="49"/>
      <c r="E6571" s="49"/>
    </row>
    <row r="6572" spans="2:5" x14ac:dyDescent="0.25">
      <c r="B6572" s="51"/>
      <c r="C6572" s="51"/>
      <c r="D6572" s="49"/>
      <c r="E6572" s="49"/>
    </row>
    <row r="6573" spans="2:5" x14ac:dyDescent="0.25">
      <c r="B6573" s="51"/>
      <c r="C6573" s="51"/>
      <c r="D6573" s="49"/>
      <c r="E6573" s="49"/>
    </row>
    <row r="6574" spans="2:5" x14ac:dyDescent="0.25">
      <c r="B6574" s="51"/>
      <c r="C6574" s="51"/>
      <c r="D6574" s="49"/>
      <c r="E6574" s="49"/>
    </row>
    <row r="6575" spans="2:5" x14ac:dyDescent="0.25">
      <c r="B6575" s="51"/>
      <c r="C6575" s="51"/>
      <c r="D6575" s="49"/>
      <c r="E6575" s="49"/>
    </row>
    <row r="6576" spans="2:5" x14ac:dyDescent="0.25">
      <c r="B6576" s="51"/>
      <c r="C6576" s="51"/>
      <c r="D6576" s="49"/>
      <c r="E6576" s="49"/>
    </row>
    <row r="6577" spans="2:5" x14ac:dyDescent="0.25">
      <c r="B6577" s="51"/>
      <c r="C6577" s="51"/>
      <c r="D6577" s="49"/>
      <c r="E6577" s="49"/>
    </row>
    <row r="6578" spans="2:5" x14ac:dyDescent="0.25">
      <c r="B6578" s="51"/>
      <c r="C6578" s="51"/>
      <c r="D6578" s="49"/>
      <c r="E6578" s="49"/>
    </row>
    <row r="6579" spans="2:5" x14ac:dyDescent="0.25">
      <c r="B6579" s="51"/>
      <c r="C6579" s="51"/>
      <c r="D6579" s="49"/>
      <c r="E6579" s="49"/>
    </row>
    <row r="6580" spans="2:5" x14ac:dyDescent="0.25">
      <c r="B6580" s="51"/>
      <c r="C6580" s="51"/>
      <c r="D6580" s="49"/>
      <c r="E6580" s="49"/>
    </row>
    <row r="6581" spans="2:5" x14ac:dyDescent="0.25">
      <c r="B6581" s="51"/>
      <c r="C6581" s="51"/>
      <c r="D6581" s="49"/>
      <c r="E6581" s="49"/>
    </row>
    <row r="6582" spans="2:5" x14ac:dyDescent="0.25">
      <c r="B6582" s="51"/>
      <c r="C6582" s="51"/>
      <c r="D6582" s="49"/>
      <c r="E6582" s="49"/>
    </row>
    <row r="6583" spans="2:5" x14ac:dyDescent="0.25">
      <c r="B6583" s="51"/>
      <c r="C6583" s="51"/>
      <c r="D6583" s="49"/>
      <c r="E6583" s="49"/>
    </row>
    <row r="6584" spans="2:5" x14ac:dyDescent="0.25">
      <c r="B6584" s="51"/>
      <c r="C6584" s="51"/>
      <c r="D6584" s="49"/>
      <c r="E6584" s="49"/>
    </row>
    <row r="6585" spans="2:5" x14ac:dyDescent="0.25">
      <c r="B6585" s="51"/>
      <c r="C6585" s="51"/>
      <c r="D6585" s="49"/>
      <c r="E6585" s="49"/>
    </row>
    <row r="6586" spans="2:5" x14ac:dyDescent="0.25">
      <c r="B6586" s="51"/>
      <c r="C6586" s="51"/>
      <c r="D6586" s="49"/>
      <c r="E6586" s="49"/>
    </row>
    <row r="6587" spans="2:5" x14ac:dyDescent="0.25">
      <c r="B6587" s="51"/>
      <c r="C6587" s="51"/>
      <c r="D6587" s="49"/>
      <c r="E6587" s="49"/>
    </row>
    <row r="6588" spans="2:5" x14ac:dyDescent="0.25">
      <c r="B6588" s="51"/>
      <c r="C6588" s="51"/>
      <c r="D6588" s="49"/>
      <c r="E6588" s="49"/>
    </row>
    <row r="6589" spans="2:5" x14ac:dyDescent="0.25">
      <c r="B6589" s="51"/>
      <c r="C6589" s="51"/>
      <c r="D6589" s="49"/>
      <c r="E6589" s="49"/>
    </row>
    <row r="6590" spans="2:5" x14ac:dyDescent="0.25">
      <c r="B6590" s="51"/>
      <c r="C6590" s="51"/>
      <c r="D6590" s="49"/>
      <c r="E6590" s="49"/>
    </row>
    <row r="6591" spans="2:5" x14ac:dyDescent="0.25">
      <c r="B6591" s="51"/>
      <c r="C6591" s="51"/>
      <c r="D6591" s="49"/>
      <c r="E6591" s="49"/>
    </row>
    <row r="6592" spans="2:5" x14ac:dyDescent="0.25">
      <c r="B6592" s="51"/>
      <c r="C6592" s="51"/>
      <c r="D6592" s="49"/>
      <c r="E6592" s="49"/>
    </row>
    <row r="6593" spans="2:5" x14ac:dyDescent="0.25">
      <c r="B6593" s="51"/>
      <c r="C6593" s="51"/>
      <c r="D6593" s="49"/>
      <c r="E6593" s="49"/>
    </row>
    <row r="6594" spans="2:5" x14ac:dyDescent="0.25">
      <c r="B6594" s="51"/>
      <c r="C6594" s="51"/>
      <c r="D6594" s="49"/>
      <c r="E6594" s="49"/>
    </row>
    <row r="6595" spans="2:5" x14ac:dyDescent="0.25">
      <c r="B6595" s="51"/>
      <c r="C6595" s="51"/>
      <c r="D6595" s="49"/>
      <c r="E6595" s="49"/>
    </row>
    <row r="6596" spans="2:5" x14ac:dyDescent="0.25">
      <c r="B6596" s="51"/>
      <c r="C6596" s="51"/>
      <c r="D6596" s="49"/>
      <c r="E6596" s="49"/>
    </row>
    <row r="6597" spans="2:5" x14ac:dyDescent="0.25">
      <c r="B6597" s="51"/>
      <c r="C6597" s="51"/>
      <c r="D6597" s="49"/>
      <c r="E6597" s="49"/>
    </row>
    <row r="6598" spans="2:5" x14ac:dyDescent="0.25">
      <c r="B6598" s="51"/>
      <c r="C6598" s="51"/>
      <c r="D6598" s="49"/>
      <c r="E6598" s="49"/>
    </row>
    <row r="6599" spans="2:5" x14ac:dyDescent="0.25">
      <c r="B6599" s="51"/>
      <c r="C6599" s="51"/>
      <c r="D6599" s="49"/>
      <c r="E6599" s="49"/>
    </row>
    <row r="6600" spans="2:5" x14ac:dyDescent="0.25">
      <c r="B6600" s="51"/>
      <c r="C6600" s="51"/>
      <c r="D6600" s="49"/>
      <c r="E6600" s="49"/>
    </row>
    <row r="6601" spans="2:5" x14ac:dyDescent="0.25">
      <c r="B6601" s="51"/>
      <c r="C6601" s="51"/>
      <c r="D6601" s="49"/>
      <c r="E6601" s="49"/>
    </row>
    <row r="6602" spans="2:5" x14ac:dyDescent="0.25">
      <c r="B6602" s="51"/>
      <c r="C6602" s="51"/>
      <c r="D6602" s="49"/>
      <c r="E6602" s="49"/>
    </row>
    <row r="6603" spans="2:5" x14ac:dyDescent="0.25">
      <c r="B6603" s="51"/>
      <c r="C6603" s="51"/>
      <c r="D6603" s="49"/>
      <c r="E6603" s="49"/>
    </row>
    <row r="6604" spans="2:5" x14ac:dyDescent="0.25">
      <c r="B6604" s="51"/>
      <c r="C6604" s="51"/>
      <c r="D6604" s="49"/>
      <c r="E6604" s="49"/>
    </row>
    <row r="6605" spans="2:5" x14ac:dyDescent="0.25">
      <c r="B6605" s="51"/>
      <c r="C6605" s="51"/>
      <c r="D6605" s="49"/>
      <c r="E6605" s="49"/>
    </row>
    <row r="6606" spans="2:5" x14ac:dyDescent="0.25">
      <c r="B6606" s="51"/>
      <c r="C6606" s="51"/>
      <c r="D6606" s="49"/>
      <c r="E6606" s="49"/>
    </row>
    <row r="6607" spans="2:5" x14ac:dyDescent="0.25">
      <c r="B6607" s="51"/>
      <c r="C6607" s="51"/>
      <c r="D6607" s="49"/>
      <c r="E6607" s="49"/>
    </row>
    <row r="6608" spans="2:5" x14ac:dyDescent="0.25">
      <c r="B6608" s="51"/>
      <c r="C6608" s="51"/>
      <c r="D6608" s="49"/>
      <c r="E6608" s="49"/>
    </row>
    <row r="6609" spans="2:5" x14ac:dyDescent="0.25">
      <c r="B6609" s="51"/>
      <c r="C6609" s="51"/>
      <c r="D6609" s="49"/>
      <c r="E6609" s="49"/>
    </row>
    <row r="6610" spans="2:5" x14ac:dyDescent="0.25">
      <c r="B6610" s="51"/>
      <c r="C6610" s="51"/>
      <c r="D6610" s="49"/>
      <c r="E6610" s="49"/>
    </row>
    <row r="6611" spans="2:5" x14ac:dyDescent="0.25">
      <c r="B6611" s="51"/>
      <c r="C6611" s="51"/>
      <c r="D6611" s="49"/>
      <c r="E6611" s="49"/>
    </row>
    <row r="6612" spans="2:5" x14ac:dyDescent="0.25">
      <c r="B6612" s="51"/>
      <c r="C6612" s="51"/>
      <c r="D6612" s="49"/>
      <c r="E6612" s="49"/>
    </row>
    <row r="6613" spans="2:5" x14ac:dyDescent="0.25">
      <c r="B6613" s="51"/>
      <c r="C6613" s="51"/>
      <c r="D6613" s="49"/>
      <c r="E6613" s="49"/>
    </row>
    <row r="6614" spans="2:5" x14ac:dyDescent="0.25">
      <c r="B6614" s="51"/>
      <c r="C6614" s="51"/>
      <c r="D6614" s="49"/>
      <c r="E6614" s="49"/>
    </row>
    <row r="6615" spans="2:5" x14ac:dyDescent="0.25">
      <c r="B6615" s="51"/>
      <c r="C6615" s="51"/>
      <c r="D6615" s="49"/>
      <c r="E6615" s="49"/>
    </row>
    <row r="6616" spans="2:5" x14ac:dyDescent="0.25">
      <c r="B6616" s="51"/>
      <c r="C6616" s="51"/>
      <c r="D6616" s="49"/>
      <c r="E6616" s="49"/>
    </row>
    <row r="6617" spans="2:5" x14ac:dyDescent="0.25">
      <c r="B6617" s="51"/>
      <c r="C6617" s="51"/>
      <c r="D6617" s="49"/>
      <c r="E6617" s="49"/>
    </row>
    <row r="6618" spans="2:5" x14ac:dyDescent="0.25">
      <c r="B6618" s="51"/>
      <c r="C6618" s="51"/>
      <c r="D6618" s="49"/>
      <c r="E6618" s="49"/>
    </row>
    <row r="6619" spans="2:5" x14ac:dyDescent="0.25">
      <c r="B6619" s="51"/>
      <c r="C6619" s="51"/>
      <c r="D6619" s="49"/>
      <c r="E6619" s="49"/>
    </row>
    <row r="6620" spans="2:5" x14ac:dyDescent="0.25">
      <c r="B6620" s="51"/>
      <c r="C6620" s="51"/>
      <c r="D6620" s="49"/>
      <c r="E6620" s="49"/>
    </row>
    <row r="6621" spans="2:5" x14ac:dyDescent="0.25">
      <c r="B6621" s="51"/>
      <c r="C6621" s="51"/>
      <c r="D6621" s="49"/>
      <c r="E6621" s="49"/>
    </row>
    <row r="6622" spans="2:5" x14ac:dyDescent="0.25">
      <c r="B6622" s="51"/>
      <c r="C6622" s="51"/>
      <c r="D6622" s="49"/>
      <c r="E6622" s="49"/>
    </row>
    <row r="6623" spans="2:5" x14ac:dyDescent="0.25">
      <c r="B6623" s="51"/>
      <c r="C6623" s="51"/>
      <c r="D6623" s="49"/>
      <c r="E6623" s="49"/>
    </row>
    <row r="6624" spans="2:5" x14ac:dyDescent="0.25">
      <c r="B6624" s="51"/>
      <c r="C6624" s="51"/>
      <c r="D6624" s="49"/>
      <c r="E6624" s="49"/>
    </row>
    <row r="6625" spans="2:5" x14ac:dyDescent="0.25">
      <c r="B6625" s="51"/>
      <c r="C6625" s="51"/>
      <c r="D6625" s="49"/>
      <c r="E6625" s="49"/>
    </row>
    <row r="6626" spans="2:5" x14ac:dyDescent="0.25">
      <c r="B6626" s="51"/>
      <c r="C6626" s="51"/>
      <c r="D6626" s="49"/>
      <c r="E6626" s="49"/>
    </row>
    <row r="6627" spans="2:5" x14ac:dyDescent="0.25">
      <c r="B6627" s="51"/>
      <c r="C6627" s="51"/>
      <c r="D6627" s="49"/>
      <c r="E6627" s="49"/>
    </row>
    <row r="6628" spans="2:5" x14ac:dyDescent="0.25">
      <c r="B6628" s="51"/>
      <c r="C6628" s="51"/>
      <c r="D6628" s="49"/>
      <c r="E6628" s="49"/>
    </row>
    <row r="6629" spans="2:5" x14ac:dyDescent="0.25">
      <c r="B6629" s="51"/>
      <c r="C6629" s="51"/>
      <c r="D6629" s="49"/>
      <c r="E6629" s="49"/>
    </row>
    <row r="6630" spans="2:5" x14ac:dyDescent="0.25">
      <c r="B6630" s="51"/>
      <c r="C6630" s="51"/>
      <c r="D6630" s="49"/>
      <c r="E6630" s="49"/>
    </row>
    <row r="6631" spans="2:5" x14ac:dyDescent="0.25">
      <c r="B6631" s="51"/>
      <c r="C6631" s="51"/>
      <c r="D6631" s="49"/>
      <c r="E6631" s="49"/>
    </row>
    <row r="6632" spans="2:5" x14ac:dyDescent="0.25">
      <c r="B6632" s="51"/>
      <c r="C6632" s="51"/>
      <c r="D6632" s="49"/>
      <c r="E6632" s="49"/>
    </row>
    <row r="6633" spans="2:5" x14ac:dyDescent="0.25">
      <c r="B6633" s="51"/>
      <c r="C6633" s="51"/>
      <c r="D6633" s="49"/>
      <c r="E6633" s="49"/>
    </row>
    <row r="6634" spans="2:5" x14ac:dyDescent="0.25">
      <c r="B6634" s="51"/>
      <c r="C6634" s="51"/>
      <c r="D6634" s="49"/>
      <c r="E6634" s="49"/>
    </row>
    <row r="6635" spans="2:5" x14ac:dyDescent="0.25">
      <c r="B6635" s="51"/>
      <c r="C6635" s="51"/>
      <c r="D6635" s="49"/>
      <c r="E6635" s="49"/>
    </row>
    <row r="6636" spans="2:5" x14ac:dyDescent="0.25">
      <c r="B6636" s="51"/>
      <c r="C6636" s="51"/>
      <c r="D6636" s="49"/>
      <c r="E6636" s="49"/>
    </row>
    <row r="6637" spans="2:5" x14ac:dyDescent="0.25">
      <c r="B6637" s="51"/>
      <c r="C6637" s="51"/>
      <c r="D6637" s="49"/>
      <c r="E6637" s="49"/>
    </row>
    <row r="6638" spans="2:5" x14ac:dyDescent="0.25">
      <c r="B6638" s="51"/>
      <c r="C6638" s="51"/>
      <c r="D6638" s="49"/>
      <c r="E6638" s="49"/>
    </row>
    <row r="6639" spans="2:5" x14ac:dyDescent="0.25">
      <c r="B6639" s="51"/>
      <c r="C6639" s="51"/>
      <c r="D6639" s="49"/>
      <c r="E6639" s="49"/>
    </row>
    <row r="6640" spans="2:5" x14ac:dyDescent="0.25">
      <c r="B6640" s="51"/>
      <c r="C6640" s="51"/>
      <c r="D6640" s="49"/>
      <c r="E6640" s="49"/>
    </row>
    <row r="6641" spans="2:5" x14ac:dyDescent="0.25">
      <c r="B6641" s="51"/>
      <c r="C6641" s="51"/>
      <c r="D6641" s="49"/>
      <c r="E6641" s="49"/>
    </row>
    <row r="6642" spans="2:5" x14ac:dyDescent="0.25">
      <c r="B6642" s="51"/>
      <c r="C6642" s="51"/>
      <c r="D6642" s="49"/>
      <c r="E6642" s="49"/>
    </row>
    <row r="6643" spans="2:5" x14ac:dyDescent="0.25">
      <c r="B6643" s="51"/>
      <c r="C6643" s="51"/>
      <c r="D6643" s="49"/>
      <c r="E6643" s="49"/>
    </row>
    <row r="6644" spans="2:5" x14ac:dyDescent="0.25">
      <c r="B6644" s="51"/>
      <c r="C6644" s="51"/>
      <c r="D6644" s="49"/>
      <c r="E6644" s="49"/>
    </row>
    <row r="6645" spans="2:5" x14ac:dyDescent="0.25">
      <c r="B6645" s="51"/>
      <c r="C6645" s="51"/>
      <c r="D6645" s="49"/>
      <c r="E6645" s="49"/>
    </row>
    <row r="6646" spans="2:5" x14ac:dyDescent="0.25">
      <c r="B6646" s="51"/>
      <c r="C6646" s="51"/>
      <c r="D6646" s="49"/>
      <c r="E6646" s="49"/>
    </row>
    <row r="6647" spans="2:5" x14ac:dyDescent="0.25">
      <c r="B6647" s="51"/>
      <c r="C6647" s="51"/>
      <c r="D6647" s="49"/>
      <c r="E6647" s="49"/>
    </row>
    <row r="6648" spans="2:5" x14ac:dyDescent="0.25">
      <c r="B6648" s="51"/>
      <c r="C6648" s="51"/>
      <c r="D6648" s="49"/>
      <c r="E6648" s="49"/>
    </row>
    <row r="6649" spans="2:5" x14ac:dyDescent="0.25">
      <c r="B6649" s="51"/>
      <c r="C6649" s="51"/>
      <c r="D6649" s="49"/>
      <c r="E6649" s="49"/>
    </row>
    <row r="6650" spans="2:5" x14ac:dyDescent="0.25">
      <c r="B6650" s="51"/>
      <c r="C6650" s="51"/>
      <c r="D6650" s="49"/>
      <c r="E6650" s="49"/>
    </row>
    <row r="6651" spans="2:5" x14ac:dyDescent="0.25">
      <c r="B6651" s="51"/>
      <c r="C6651" s="51"/>
      <c r="D6651" s="49"/>
      <c r="E6651" s="49"/>
    </row>
    <row r="6652" spans="2:5" x14ac:dyDescent="0.25">
      <c r="B6652" s="51"/>
      <c r="C6652" s="51"/>
      <c r="D6652" s="49"/>
      <c r="E6652" s="49"/>
    </row>
    <row r="6653" spans="2:5" x14ac:dyDescent="0.25">
      <c r="B6653" s="51"/>
      <c r="C6653" s="51"/>
      <c r="D6653" s="49"/>
      <c r="E6653" s="49"/>
    </row>
    <row r="6654" spans="2:5" x14ac:dyDescent="0.25">
      <c r="B6654" s="51"/>
      <c r="C6654" s="51"/>
      <c r="D6654" s="49"/>
      <c r="E6654" s="49"/>
    </row>
    <row r="6655" spans="2:5" x14ac:dyDescent="0.25">
      <c r="B6655" s="51"/>
      <c r="C6655" s="51"/>
      <c r="D6655" s="49"/>
      <c r="E6655" s="49"/>
    </row>
    <row r="6656" spans="2:5" x14ac:dyDescent="0.25">
      <c r="B6656" s="51"/>
      <c r="C6656" s="51"/>
      <c r="D6656" s="49"/>
      <c r="E6656" s="49"/>
    </row>
    <row r="6657" spans="2:5" x14ac:dyDescent="0.25">
      <c r="B6657" s="51"/>
      <c r="C6657" s="51"/>
      <c r="D6657" s="49"/>
      <c r="E6657" s="49"/>
    </row>
    <row r="6658" spans="2:5" x14ac:dyDescent="0.25">
      <c r="B6658" s="51"/>
      <c r="C6658" s="51"/>
      <c r="D6658" s="49"/>
      <c r="E6658" s="49"/>
    </row>
    <row r="6659" spans="2:5" x14ac:dyDescent="0.25">
      <c r="B6659" s="51"/>
      <c r="C6659" s="51"/>
      <c r="D6659" s="49"/>
      <c r="E6659" s="49"/>
    </row>
    <row r="6660" spans="2:5" x14ac:dyDescent="0.25">
      <c r="B6660" s="51"/>
      <c r="C6660" s="51"/>
      <c r="D6660" s="49"/>
      <c r="E6660" s="49"/>
    </row>
    <row r="6661" spans="2:5" x14ac:dyDescent="0.25">
      <c r="B6661" s="51"/>
      <c r="C6661" s="51"/>
      <c r="D6661" s="49"/>
      <c r="E6661" s="49"/>
    </row>
    <row r="6662" spans="2:5" x14ac:dyDescent="0.25">
      <c r="B6662" s="51"/>
      <c r="C6662" s="51"/>
      <c r="D6662" s="49"/>
      <c r="E6662" s="49"/>
    </row>
    <row r="6663" spans="2:5" x14ac:dyDescent="0.25">
      <c r="B6663" s="51"/>
      <c r="C6663" s="51"/>
      <c r="D6663" s="49"/>
      <c r="E6663" s="49"/>
    </row>
    <row r="6664" spans="2:5" x14ac:dyDescent="0.25">
      <c r="B6664" s="51"/>
      <c r="C6664" s="51"/>
      <c r="D6664" s="49"/>
      <c r="E6664" s="49"/>
    </row>
    <row r="6665" spans="2:5" x14ac:dyDescent="0.25">
      <c r="B6665" s="51"/>
      <c r="C6665" s="51"/>
      <c r="D6665" s="49"/>
      <c r="E6665" s="49"/>
    </row>
    <row r="6666" spans="2:5" x14ac:dyDescent="0.25">
      <c r="B6666" s="51"/>
      <c r="C6666" s="51"/>
      <c r="D6666" s="49"/>
      <c r="E6666" s="49"/>
    </row>
    <row r="6667" spans="2:5" x14ac:dyDescent="0.25">
      <c r="B6667" s="51"/>
      <c r="C6667" s="51"/>
      <c r="D6667" s="49"/>
      <c r="E6667" s="49"/>
    </row>
    <row r="6668" spans="2:5" x14ac:dyDescent="0.25">
      <c r="B6668" s="51"/>
      <c r="C6668" s="51"/>
      <c r="D6668" s="49"/>
      <c r="E6668" s="49"/>
    </row>
    <row r="6669" spans="2:5" x14ac:dyDescent="0.25">
      <c r="B6669" s="51"/>
      <c r="C6669" s="51"/>
      <c r="D6669" s="49"/>
      <c r="E6669" s="49"/>
    </row>
    <row r="6670" spans="2:5" x14ac:dyDescent="0.25">
      <c r="B6670" s="51"/>
      <c r="C6670" s="51"/>
      <c r="D6670" s="49"/>
      <c r="E6670" s="49"/>
    </row>
    <row r="6671" spans="2:5" x14ac:dyDescent="0.25">
      <c r="B6671" s="51"/>
      <c r="C6671" s="51"/>
      <c r="D6671" s="49"/>
      <c r="E6671" s="49"/>
    </row>
    <row r="6672" spans="2:5" x14ac:dyDescent="0.25">
      <c r="B6672" s="51"/>
      <c r="C6672" s="51"/>
      <c r="D6672" s="49"/>
      <c r="E6672" s="49"/>
    </row>
    <row r="6673" spans="2:5" x14ac:dyDescent="0.25">
      <c r="B6673" s="51"/>
      <c r="C6673" s="51"/>
      <c r="D6673" s="49"/>
      <c r="E6673" s="49"/>
    </row>
    <row r="6674" spans="2:5" x14ac:dyDescent="0.25">
      <c r="B6674" s="51"/>
      <c r="C6674" s="51"/>
      <c r="D6674" s="49"/>
      <c r="E6674" s="49"/>
    </row>
    <row r="6675" spans="2:5" x14ac:dyDescent="0.25">
      <c r="B6675" s="51"/>
      <c r="C6675" s="51"/>
      <c r="D6675" s="49"/>
      <c r="E6675" s="49"/>
    </row>
    <row r="6676" spans="2:5" x14ac:dyDescent="0.25">
      <c r="B6676" s="51"/>
      <c r="C6676" s="51"/>
      <c r="D6676" s="49"/>
      <c r="E6676" s="49"/>
    </row>
    <row r="6677" spans="2:5" x14ac:dyDescent="0.25">
      <c r="B6677" s="51"/>
      <c r="C6677" s="51"/>
      <c r="D6677" s="49"/>
      <c r="E6677" s="49"/>
    </row>
    <row r="6678" spans="2:5" x14ac:dyDescent="0.25">
      <c r="B6678" s="51"/>
      <c r="C6678" s="51"/>
      <c r="D6678" s="49"/>
      <c r="E6678" s="49"/>
    </row>
    <row r="6679" spans="2:5" x14ac:dyDescent="0.25">
      <c r="B6679" s="51"/>
      <c r="C6679" s="51"/>
      <c r="D6679" s="49"/>
      <c r="E6679" s="49"/>
    </row>
    <row r="6680" spans="2:5" x14ac:dyDescent="0.25">
      <c r="B6680" s="51"/>
      <c r="C6680" s="51"/>
      <c r="D6680" s="49"/>
      <c r="E6680" s="49"/>
    </row>
    <row r="6681" spans="2:5" x14ac:dyDescent="0.25">
      <c r="B6681" s="51"/>
      <c r="C6681" s="51"/>
      <c r="D6681" s="49"/>
      <c r="E6681" s="49"/>
    </row>
    <row r="6682" spans="2:5" x14ac:dyDescent="0.25">
      <c r="B6682" s="51"/>
      <c r="C6682" s="51"/>
      <c r="D6682" s="49"/>
      <c r="E6682" s="49"/>
    </row>
    <row r="6683" spans="2:5" x14ac:dyDescent="0.25">
      <c r="B6683" s="51"/>
      <c r="C6683" s="51"/>
      <c r="D6683" s="49"/>
      <c r="E6683" s="49"/>
    </row>
    <row r="6684" spans="2:5" x14ac:dyDescent="0.25">
      <c r="B6684" s="51"/>
      <c r="C6684" s="51"/>
      <c r="D6684" s="49"/>
      <c r="E6684" s="49"/>
    </row>
    <row r="6685" spans="2:5" x14ac:dyDescent="0.25">
      <c r="B6685" s="51"/>
      <c r="C6685" s="51"/>
      <c r="D6685" s="49"/>
      <c r="E6685" s="49"/>
    </row>
    <row r="6686" spans="2:5" x14ac:dyDescent="0.25">
      <c r="B6686" s="51"/>
      <c r="C6686" s="51"/>
      <c r="D6686" s="49"/>
      <c r="E6686" s="49"/>
    </row>
    <row r="6687" spans="2:5" x14ac:dyDescent="0.25">
      <c r="B6687" s="51"/>
      <c r="C6687" s="51"/>
      <c r="D6687" s="49"/>
      <c r="E6687" s="49"/>
    </row>
    <row r="6688" spans="2:5" x14ac:dyDescent="0.25">
      <c r="B6688" s="51"/>
      <c r="C6688" s="51"/>
      <c r="D6688" s="49"/>
      <c r="E6688" s="49"/>
    </row>
    <row r="6689" spans="2:5" x14ac:dyDescent="0.25">
      <c r="B6689" s="51"/>
      <c r="C6689" s="51"/>
      <c r="D6689" s="49"/>
      <c r="E6689" s="49"/>
    </row>
    <row r="6690" spans="2:5" x14ac:dyDescent="0.25">
      <c r="B6690" s="51"/>
      <c r="C6690" s="51"/>
      <c r="D6690" s="49"/>
      <c r="E6690" s="49"/>
    </row>
    <row r="6691" spans="2:5" x14ac:dyDescent="0.25">
      <c r="B6691" s="51"/>
      <c r="C6691" s="51"/>
      <c r="D6691" s="49"/>
      <c r="E6691" s="49"/>
    </row>
    <row r="6692" spans="2:5" x14ac:dyDescent="0.25">
      <c r="B6692" s="51"/>
      <c r="C6692" s="51"/>
      <c r="D6692" s="49"/>
      <c r="E6692" s="49"/>
    </row>
    <row r="6693" spans="2:5" x14ac:dyDescent="0.25">
      <c r="B6693" s="51"/>
      <c r="C6693" s="51"/>
      <c r="D6693" s="49"/>
      <c r="E6693" s="49"/>
    </row>
    <row r="6694" spans="2:5" x14ac:dyDescent="0.25">
      <c r="B6694" s="51"/>
      <c r="C6694" s="51"/>
      <c r="D6694" s="49"/>
      <c r="E6694" s="49"/>
    </row>
    <row r="6695" spans="2:5" x14ac:dyDescent="0.25">
      <c r="B6695" s="51"/>
      <c r="C6695" s="51"/>
      <c r="D6695" s="49"/>
      <c r="E6695" s="49"/>
    </row>
    <row r="6696" spans="2:5" x14ac:dyDescent="0.25">
      <c r="B6696" s="51"/>
      <c r="C6696" s="51"/>
      <c r="D6696" s="49"/>
      <c r="E6696" s="49"/>
    </row>
    <row r="6697" spans="2:5" x14ac:dyDescent="0.25">
      <c r="B6697" s="51"/>
      <c r="C6697" s="51"/>
      <c r="D6697" s="49"/>
      <c r="E6697" s="49"/>
    </row>
    <row r="6698" spans="2:5" x14ac:dyDescent="0.25">
      <c r="B6698" s="51"/>
      <c r="C6698" s="51"/>
      <c r="D6698" s="49"/>
      <c r="E6698" s="49"/>
    </row>
    <row r="6699" spans="2:5" x14ac:dyDescent="0.25">
      <c r="B6699" s="51"/>
      <c r="C6699" s="51"/>
      <c r="D6699" s="49"/>
      <c r="E6699" s="49"/>
    </row>
    <row r="6700" spans="2:5" x14ac:dyDescent="0.25">
      <c r="B6700" s="51"/>
      <c r="C6700" s="51"/>
      <c r="D6700" s="49"/>
      <c r="E6700" s="49"/>
    </row>
    <row r="6701" spans="2:5" x14ac:dyDescent="0.25">
      <c r="B6701" s="51"/>
      <c r="C6701" s="51"/>
      <c r="D6701" s="49"/>
      <c r="E6701" s="49"/>
    </row>
    <row r="6702" spans="2:5" x14ac:dyDescent="0.25">
      <c r="B6702" s="51"/>
      <c r="C6702" s="51"/>
      <c r="D6702" s="49"/>
      <c r="E6702" s="49"/>
    </row>
    <row r="6703" spans="2:5" x14ac:dyDescent="0.25">
      <c r="B6703" s="51"/>
      <c r="C6703" s="51"/>
      <c r="D6703" s="49"/>
      <c r="E6703" s="49"/>
    </row>
    <row r="6704" spans="2:5" x14ac:dyDescent="0.25">
      <c r="B6704" s="51"/>
      <c r="C6704" s="51"/>
      <c r="D6704" s="49"/>
      <c r="E6704" s="49"/>
    </row>
    <row r="6705" spans="2:5" x14ac:dyDescent="0.25">
      <c r="B6705" s="51"/>
      <c r="C6705" s="51"/>
      <c r="D6705" s="49"/>
      <c r="E6705" s="49"/>
    </row>
    <row r="6706" spans="2:5" x14ac:dyDescent="0.25">
      <c r="B6706" s="51"/>
      <c r="C6706" s="51"/>
      <c r="D6706" s="49"/>
      <c r="E6706" s="49"/>
    </row>
    <row r="6707" spans="2:5" x14ac:dyDescent="0.25">
      <c r="B6707" s="51"/>
      <c r="C6707" s="51"/>
      <c r="D6707" s="49"/>
      <c r="E6707" s="49"/>
    </row>
    <row r="6708" spans="2:5" x14ac:dyDescent="0.25">
      <c r="B6708" s="51"/>
      <c r="C6708" s="51"/>
      <c r="D6708" s="49"/>
      <c r="E6708" s="49"/>
    </row>
    <row r="6709" spans="2:5" x14ac:dyDescent="0.25">
      <c r="B6709" s="51"/>
      <c r="C6709" s="51"/>
      <c r="D6709" s="49"/>
      <c r="E6709" s="49"/>
    </row>
    <row r="6710" spans="2:5" x14ac:dyDescent="0.25">
      <c r="B6710" s="51"/>
      <c r="C6710" s="51"/>
      <c r="D6710" s="49"/>
      <c r="E6710" s="49"/>
    </row>
    <row r="6711" spans="2:5" x14ac:dyDescent="0.25">
      <c r="B6711" s="51"/>
      <c r="C6711" s="51"/>
      <c r="D6711" s="49"/>
      <c r="E6711" s="49"/>
    </row>
    <row r="6712" spans="2:5" x14ac:dyDescent="0.25">
      <c r="B6712" s="51"/>
      <c r="C6712" s="51"/>
      <c r="D6712" s="49"/>
      <c r="E6712" s="49"/>
    </row>
    <row r="6713" spans="2:5" x14ac:dyDescent="0.25">
      <c r="B6713" s="51"/>
      <c r="C6713" s="51"/>
      <c r="D6713" s="49"/>
      <c r="E6713" s="49"/>
    </row>
    <row r="6714" spans="2:5" x14ac:dyDescent="0.25">
      <c r="B6714" s="51"/>
      <c r="C6714" s="51"/>
      <c r="D6714" s="49"/>
      <c r="E6714" s="49"/>
    </row>
    <row r="6715" spans="2:5" x14ac:dyDescent="0.25">
      <c r="B6715" s="51"/>
      <c r="C6715" s="51"/>
      <c r="D6715" s="49"/>
      <c r="E6715" s="49"/>
    </row>
    <row r="6716" spans="2:5" x14ac:dyDescent="0.25">
      <c r="B6716" s="51"/>
      <c r="C6716" s="51"/>
      <c r="D6716" s="49"/>
      <c r="E6716" s="49"/>
    </row>
    <row r="6717" spans="2:5" x14ac:dyDescent="0.25">
      <c r="B6717" s="51"/>
      <c r="C6717" s="51"/>
      <c r="D6717" s="49"/>
      <c r="E6717" s="49"/>
    </row>
    <row r="6718" spans="2:5" x14ac:dyDescent="0.25">
      <c r="B6718" s="51"/>
      <c r="C6718" s="51"/>
      <c r="D6718" s="49"/>
      <c r="E6718" s="49"/>
    </row>
    <row r="6719" spans="2:5" x14ac:dyDescent="0.25">
      <c r="B6719" s="51"/>
      <c r="C6719" s="51"/>
      <c r="D6719" s="49"/>
      <c r="E6719" s="49"/>
    </row>
    <row r="6720" spans="2:5" x14ac:dyDescent="0.25">
      <c r="B6720" s="51"/>
      <c r="C6720" s="51"/>
      <c r="D6720" s="49"/>
      <c r="E6720" s="49"/>
    </row>
    <row r="6721" spans="2:5" x14ac:dyDescent="0.25">
      <c r="B6721" s="51"/>
      <c r="C6721" s="51"/>
      <c r="D6721" s="49"/>
      <c r="E6721" s="49"/>
    </row>
    <row r="6722" spans="2:5" x14ac:dyDescent="0.25">
      <c r="B6722" s="51"/>
      <c r="C6722" s="51"/>
      <c r="D6722" s="49"/>
      <c r="E6722" s="49"/>
    </row>
    <row r="6723" spans="2:5" x14ac:dyDescent="0.25">
      <c r="B6723" s="51"/>
      <c r="C6723" s="51"/>
      <c r="D6723" s="49"/>
      <c r="E6723" s="49"/>
    </row>
    <row r="6724" spans="2:5" x14ac:dyDescent="0.25">
      <c r="B6724" s="51"/>
      <c r="C6724" s="51"/>
      <c r="D6724" s="49"/>
      <c r="E6724" s="49"/>
    </row>
    <row r="6725" spans="2:5" x14ac:dyDescent="0.25">
      <c r="B6725" s="51"/>
      <c r="C6725" s="51"/>
      <c r="D6725" s="49"/>
      <c r="E6725" s="49"/>
    </row>
    <row r="6726" spans="2:5" x14ac:dyDescent="0.25">
      <c r="B6726" s="51"/>
      <c r="C6726" s="51"/>
      <c r="D6726" s="49"/>
      <c r="E6726" s="49"/>
    </row>
    <row r="6727" spans="2:5" x14ac:dyDescent="0.25">
      <c r="B6727" s="51"/>
      <c r="C6727" s="51"/>
      <c r="D6727" s="49"/>
      <c r="E6727" s="49"/>
    </row>
    <row r="6728" spans="2:5" x14ac:dyDescent="0.25">
      <c r="B6728" s="51"/>
      <c r="C6728" s="51"/>
      <c r="D6728" s="49"/>
      <c r="E6728" s="49"/>
    </row>
    <row r="6729" spans="2:5" x14ac:dyDescent="0.25">
      <c r="B6729" s="51"/>
      <c r="C6729" s="51"/>
      <c r="D6729" s="49"/>
      <c r="E6729" s="49"/>
    </row>
    <row r="6730" spans="2:5" x14ac:dyDescent="0.25">
      <c r="B6730" s="51"/>
      <c r="C6730" s="51"/>
      <c r="D6730" s="49"/>
      <c r="E6730" s="49"/>
    </row>
    <row r="6731" spans="2:5" x14ac:dyDescent="0.25">
      <c r="B6731" s="51"/>
      <c r="C6731" s="51"/>
      <c r="D6731" s="49"/>
      <c r="E6731" s="49"/>
    </row>
    <row r="6732" spans="2:5" x14ac:dyDescent="0.25">
      <c r="B6732" s="51"/>
      <c r="C6732" s="51"/>
      <c r="D6732" s="49"/>
      <c r="E6732" s="49"/>
    </row>
    <row r="6733" spans="2:5" x14ac:dyDescent="0.25">
      <c r="B6733" s="51"/>
      <c r="C6733" s="51"/>
      <c r="D6733" s="49"/>
      <c r="E6733" s="49"/>
    </row>
    <row r="6734" spans="2:5" x14ac:dyDescent="0.25">
      <c r="B6734" s="51"/>
      <c r="C6734" s="51"/>
      <c r="D6734" s="49"/>
      <c r="E6734" s="49"/>
    </row>
    <row r="6735" spans="2:5" x14ac:dyDescent="0.25">
      <c r="B6735" s="51"/>
      <c r="C6735" s="51"/>
      <c r="D6735" s="49"/>
      <c r="E6735" s="49"/>
    </row>
    <row r="6736" spans="2:5" x14ac:dyDescent="0.25">
      <c r="B6736" s="51"/>
      <c r="C6736" s="51"/>
      <c r="D6736" s="49"/>
      <c r="E6736" s="49"/>
    </row>
    <row r="6737" spans="2:5" x14ac:dyDescent="0.25">
      <c r="B6737" s="51"/>
      <c r="C6737" s="51"/>
      <c r="D6737" s="49"/>
      <c r="E6737" s="49"/>
    </row>
    <row r="6738" spans="2:5" x14ac:dyDescent="0.25">
      <c r="B6738" s="51"/>
      <c r="C6738" s="51"/>
      <c r="D6738" s="49"/>
      <c r="E6738" s="49"/>
    </row>
    <row r="6739" spans="2:5" x14ac:dyDescent="0.25">
      <c r="B6739" s="51"/>
      <c r="C6739" s="51"/>
      <c r="D6739" s="49"/>
      <c r="E6739" s="49"/>
    </row>
    <row r="6740" spans="2:5" x14ac:dyDescent="0.25">
      <c r="B6740" s="51"/>
      <c r="C6740" s="51"/>
      <c r="D6740" s="49"/>
      <c r="E6740" s="49"/>
    </row>
    <row r="6741" spans="2:5" x14ac:dyDescent="0.25">
      <c r="B6741" s="51"/>
      <c r="C6741" s="51"/>
      <c r="D6741" s="49"/>
      <c r="E6741" s="49"/>
    </row>
    <row r="6742" spans="2:5" x14ac:dyDescent="0.25">
      <c r="B6742" s="51"/>
      <c r="C6742" s="51"/>
      <c r="D6742" s="49"/>
      <c r="E6742" s="49"/>
    </row>
    <row r="6743" spans="2:5" x14ac:dyDescent="0.25">
      <c r="B6743" s="51"/>
      <c r="C6743" s="51"/>
      <c r="D6743" s="49"/>
      <c r="E6743" s="49"/>
    </row>
    <row r="6744" spans="2:5" x14ac:dyDescent="0.25">
      <c r="B6744" s="51"/>
      <c r="C6744" s="51"/>
      <c r="D6744" s="49"/>
      <c r="E6744" s="49"/>
    </row>
    <row r="6745" spans="2:5" x14ac:dyDescent="0.25">
      <c r="B6745" s="51"/>
      <c r="C6745" s="51"/>
      <c r="D6745" s="49"/>
      <c r="E6745" s="49"/>
    </row>
    <row r="6746" spans="2:5" x14ac:dyDescent="0.25">
      <c r="B6746" s="51"/>
      <c r="C6746" s="51"/>
      <c r="D6746" s="49"/>
      <c r="E6746" s="49"/>
    </row>
    <row r="6747" spans="2:5" x14ac:dyDescent="0.25">
      <c r="B6747" s="51"/>
      <c r="C6747" s="51"/>
      <c r="D6747" s="49"/>
      <c r="E6747" s="49"/>
    </row>
    <row r="6748" spans="2:5" x14ac:dyDescent="0.25">
      <c r="B6748" s="51"/>
      <c r="C6748" s="51"/>
      <c r="D6748" s="49"/>
      <c r="E6748" s="49"/>
    </row>
    <row r="6749" spans="2:5" x14ac:dyDescent="0.25">
      <c r="B6749" s="51"/>
      <c r="C6749" s="51"/>
      <c r="D6749" s="49"/>
      <c r="E6749" s="49"/>
    </row>
    <row r="6750" spans="2:5" x14ac:dyDescent="0.25">
      <c r="B6750" s="51"/>
      <c r="C6750" s="51"/>
      <c r="D6750" s="49"/>
      <c r="E6750" s="49"/>
    </row>
    <row r="6751" spans="2:5" x14ac:dyDescent="0.25">
      <c r="B6751" s="51"/>
      <c r="C6751" s="51"/>
      <c r="D6751" s="49"/>
      <c r="E6751" s="49"/>
    </row>
    <row r="6752" spans="2:5" x14ac:dyDescent="0.25">
      <c r="B6752" s="51"/>
      <c r="C6752" s="51"/>
      <c r="D6752" s="49"/>
      <c r="E6752" s="49"/>
    </row>
    <row r="6753" spans="2:5" x14ac:dyDescent="0.25">
      <c r="B6753" s="51"/>
      <c r="C6753" s="51"/>
      <c r="D6753" s="49"/>
      <c r="E6753" s="49"/>
    </row>
    <row r="6754" spans="2:5" x14ac:dyDescent="0.25">
      <c r="B6754" s="51"/>
      <c r="C6754" s="51"/>
      <c r="D6754" s="49"/>
      <c r="E6754" s="49"/>
    </row>
    <row r="6755" spans="2:5" x14ac:dyDescent="0.25">
      <c r="B6755" s="51"/>
      <c r="C6755" s="51"/>
      <c r="D6755" s="49"/>
      <c r="E6755" s="49"/>
    </row>
    <row r="6756" spans="2:5" x14ac:dyDescent="0.25">
      <c r="B6756" s="51"/>
      <c r="C6756" s="51"/>
      <c r="D6756" s="49"/>
      <c r="E6756" s="49"/>
    </row>
    <row r="6757" spans="2:5" x14ac:dyDescent="0.25">
      <c r="B6757" s="51"/>
      <c r="C6757" s="51"/>
      <c r="D6757" s="49"/>
      <c r="E6757" s="49"/>
    </row>
    <row r="6758" spans="2:5" x14ac:dyDescent="0.25">
      <c r="B6758" s="51"/>
      <c r="C6758" s="51"/>
      <c r="D6758" s="49"/>
      <c r="E6758" s="49"/>
    </row>
    <row r="6759" spans="2:5" x14ac:dyDescent="0.25">
      <c r="B6759" s="51"/>
      <c r="C6759" s="51"/>
      <c r="D6759" s="49"/>
      <c r="E6759" s="49"/>
    </row>
    <row r="6760" spans="2:5" x14ac:dyDescent="0.25">
      <c r="B6760" s="51"/>
      <c r="C6760" s="51"/>
      <c r="D6760" s="49"/>
      <c r="E6760" s="49"/>
    </row>
    <row r="6761" spans="2:5" x14ac:dyDescent="0.25">
      <c r="B6761" s="51"/>
      <c r="C6761" s="51"/>
      <c r="D6761" s="49"/>
      <c r="E6761" s="49"/>
    </row>
    <row r="6762" spans="2:5" x14ac:dyDescent="0.25">
      <c r="B6762" s="51"/>
      <c r="C6762" s="51"/>
      <c r="D6762" s="49"/>
      <c r="E6762" s="49"/>
    </row>
    <row r="6763" spans="2:5" x14ac:dyDescent="0.25">
      <c r="B6763" s="51"/>
      <c r="C6763" s="51"/>
      <c r="D6763" s="49"/>
      <c r="E6763" s="49"/>
    </row>
    <row r="6764" spans="2:5" x14ac:dyDescent="0.25">
      <c r="B6764" s="51"/>
      <c r="C6764" s="51"/>
      <c r="D6764" s="49"/>
      <c r="E6764" s="49"/>
    </row>
    <row r="6765" spans="2:5" x14ac:dyDescent="0.25">
      <c r="B6765" s="51"/>
      <c r="C6765" s="51"/>
      <c r="D6765" s="49"/>
      <c r="E6765" s="49"/>
    </row>
    <row r="6766" spans="2:5" x14ac:dyDescent="0.25">
      <c r="B6766" s="51"/>
      <c r="C6766" s="51"/>
      <c r="D6766" s="49"/>
      <c r="E6766" s="49"/>
    </row>
    <row r="6767" spans="2:5" x14ac:dyDescent="0.25">
      <c r="B6767" s="51"/>
      <c r="C6767" s="51"/>
      <c r="D6767" s="49"/>
      <c r="E6767" s="49"/>
    </row>
    <row r="6768" spans="2:5" x14ac:dyDescent="0.25">
      <c r="B6768" s="51"/>
      <c r="C6768" s="51"/>
      <c r="D6768" s="49"/>
      <c r="E6768" s="49"/>
    </row>
    <row r="6769" spans="2:5" x14ac:dyDescent="0.25">
      <c r="B6769" s="51"/>
      <c r="C6769" s="51"/>
      <c r="D6769" s="49"/>
      <c r="E6769" s="49"/>
    </row>
    <row r="6770" spans="2:5" x14ac:dyDescent="0.25">
      <c r="B6770" s="51"/>
      <c r="C6770" s="51"/>
      <c r="D6770" s="49"/>
      <c r="E6770" s="49"/>
    </row>
    <row r="6771" spans="2:5" x14ac:dyDescent="0.25">
      <c r="B6771" s="51"/>
      <c r="C6771" s="51"/>
      <c r="D6771" s="49"/>
      <c r="E6771" s="49"/>
    </row>
    <row r="6772" spans="2:5" x14ac:dyDescent="0.25">
      <c r="B6772" s="51"/>
      <c r="C6772" s="51"/>
      <c r="D6772" s="49"/>
      <c r="E6772" s="49"/>
    </row>
    <row r="6773" spans="2:5" x14ac:dyDescent="0.25">
      <c r="B6773" s="51"/>
      <c r="C6773" s="51"/>
      <c r="D6773" s="49"/>
      <c r="E6773" s="49"/>
    </row>
    <row r="6774" spans="2:5" x14ac:dyDescent="0.25">
      <c r="B6774" s="51"/>
      <c r="C6774" s="51"/>
      <c r="D6774" s="49"/>
      <c r="E6774" s="49"/>
    </row>
    <row r="6775" spans="2:5" x14ac:dyDescent="0.25">
      <c r="B6775" s="51"/>
      <c r="C6775" s="51"/>
      <c r="D6775" s="49"/>
      <c r="E6775" s="49"/>
    </row>
    <row r="6776" spans="2:5" x14ac:dyDescent="0.25">
      <c r="B6776" s="51"/>
      <c r="C6776" s="51"/>
      <c r="D6776" s="49"/>
      <c r="E6776" s="49"/>
    </row>
    <row r="6777" spans="2:5" x14ac:dyDescent="0.25">
      <c r="B6777" s="51"/>
      <c r="C6777" s="51"/>
      <c r="D6777" s="49"/>
      <c r="E6777" s="49"/>
    </row>
    <row r="6778" spans="2:5" x14ac:dyDescent="0.25">
      <c r="B6778" s="51"/>
      <c r="C6778" s="51"/>
      <c r="D6778" s="49"/>
      <c r="E6778" s="49"/>
    </row>
    <row r="6779" spans="2:5" x14ac:dyDescent="0.25">
      <c r="B6779" s="51"/>
      <c r="C6779" s="51"/>
      <c r="D6779" s="49"/>
      <c r="E6779" s="49"/>
    </row>
    <row r="6780" spans="2:5" x14ac:dyDescent="0.25">
      <c r="B6780" s="51"/>
      <c r="C6780" s="51"/>
      <c r="D6780" s="49"/>
      <c r="E6780" s="49"/>
    </row>
    <row r="6781" spans="2:5" x14ac:dyDescent="0.25">
      <c r="B6781" s="51"/>
      <c r="C6781" s="51"/>
      <c r="D6781" s="49"/>
      <c r="E6781" s="49"/>
    </row>
    <row r="6782" spans="2:5" x14ac:dyDescent="0.25">
      <c r="B6782" s="51"/>
      <c r="C6782" s="51"/>
      <c r="D6782" s="49"/>
      <c r="E6782" s="49"/>
    </row>
    <row r="6783" spans="2:5" x14ac:dyDescent="0.25">
      <c r="B6783" s="51"/>
      <c r="C6783" s="51"/>
      <c r="D6783" s="49"/>
      <c r="E6783" s="49"/>
    </row>
    <row r="6784" spans="2:5" x14ac:dyDescent="0.25">
      <c r="B6784" s="51"/>
      <c r="C6784" s="51"/>
      <c r="D6784" s="49"/>
      <c r="E6784" s="49"/>
    </row>
    <row r="6785" spans="2:5" x14ac:dyDescent="0.25">
      <c r="B6785" s="51"/>
      <c r="C6785" s="51"/>
      <c r="D6785" s="49"/>
      <c r="E6785" s="49"/>
    </row>
    <row r="6786" spans="2:5" x14ac:dyDescent="0.25">
      <c r="B6786" s="51"/>
      <c r="C6786" s="51"/>
      <c r="D6786" s="49"/>
      <c r="E6786" s="49"/>
    </row>
    <row r="6787" spans="2:5" x14ac:dyDescent="0.25">
      <c r="B6787" s="51"/>
      <c r="C6787" s="51"/>
      <c r="D6787" s="49"/>
      <c r="E6787" s="49"/>
    </row>
    <row r="6788" spans="2:5" x14ac:dyDescent="0.25">
      <c r="B6788" s="51"/>
      <c r="C6788" s="51"/>
      <c r="D6788" s="49"/>
      <c r="E6788" s="49"/>
    </row>
    <row r="6789" spans="2:5" x14ac:dyDescent="0.25">
      <c r="B6789" s="51"/>
      <c r="C6789" s="51"/>
      <c r="D6789" s="49"/>
      <c r="E6789" s="49"/>
    </row>
    <row r="6790" spans="2:5" x14ac:dyDescent="0.25">
      <c r="B6790" s="51"/>
      <c r="C6790" s="51"/>
      <c r="D6790" s="49"/>
      <c r="E6790" s="49"/>
    </row>
    <row r="6791" spans="2:5" x14ac:dyDescent="0.25">
      <c r="B6791" s="51"/>
      <c r="C6791" s="51"/>
      <c r="D6791" s="49"/>
      <c r="E6791" s="49"/>
    </row>
    <row r="6792" spans="2:5" x14ac:dyDescent="0.25">
      <c r="B6792" s="51"/>
      <c r="C6792" s="51"/>
      <c r="D6792" s="49"/>
      <c r="E6792" s="49"/>
    </row>
    <row r="6793" spans="2:5" x14ac:dyDescent="0.25">
      <c r="B6793" s="51"/>
      <c r="C6793" s="51"/>
      <c r="D6793" s="49"/>
      <c r="E6793" s="49"/>
    </row>
    <row r="6794" spans="2:5" x14ac:dyDescent="0.25">
      <c r="B6794" s="51"/>
      <c r="C6794" s="51"/>
      <c r="D6794" s="49"/>
      <c r="E6794" s="49"/>
    </row>
    <row r="6795" spans="2:5" x14ac:dyDescent="0.25">
      <c r="B6795" s="51"/>
      <c r="C6795" s="51"/>
      <c r="D6795" s="49"/>
      <c r="E6795" s="49"/>
    </row>
    <row r="6796" spans="2:5" x14ac:dyDescent="0.25">
      <c r="B6796" s="51"/>
      <c r="C6796" s="51"/>
      <c r="D6796" s="49"/>
      <c r="E6796" s="49"/>
    </row>
    <row r="6797" spans="2:5" x14ac:dyDescent="0.25">
      <c r="B6797" s="51"/>
      <c r="C6797" s="51"/>
      <c r="D6797" s="49"/>
      <c r="E6797" s="49"/>
    </row>
    <row r="6798" spans="2:5" x14ac:dyDescent="0.25">
      <c r="B6798" s="51"/>
      <c r="C6798" s="51"/>
      <c r="D6798" s="49"/>
      <c r="E6798" s="49"/>
    </row>
    <row r="6799" spans="2:5" x14ac:dyDescent="0.25">
      <c r="B6799" s="51"/>
      <c r="C6799" s="51"/>
      <c r="D6799" s="49"/>
      <c r="E6799" s="49"/>
    </row>
    <row r="6800" spans="2:5" x14ac:dyDescent="0.25">
      <c r="B6800" s="51"/>
      <c r="C6800" s="51"/>
      <c r="D6800" s="49"/>
      <c r="E6800" s="49"/>
    </row>
    <row r="6801" spans="2:5" x14ac:dyDescent="0.25">
      <c r="B6801" s="51"/>
      <c r="C6801" s="51"/>
      <c r="D6801" s="49"/>
      <c r="E6801" s="49"/>
    </row>
    <row r="6802" spans="2:5" x14ac:dyDescent="0.25">
      <c r="B6802" s="51"/>
      <c r="C6802" s="51"/>
      <c r="D6802" s="49"/>
      <c r="E6802" s="49"/>
    </row>
    <row r="6803" spans="2:5" x14ac:dyDescent="0.25">
      <c r="B6803" s="51"/>
      <c r="C6803" s="51"/>
      <c r="D6803" s="49"/>
      <c r="E6803" s="49"/>
    </row>
    <row r="6804" spans="2:5" x14ac:dyDescent="0.25">
      <c r="B6804" s="51"/>
      <c r="C6804" s="51"/>
      <c r="D6804" s="49"/>
      <c r="E6804" s="49"/>
    </row>
    <row r="6805" spans="2:5" x14ac:dyDescent="0.25">
      <c r="B6805" s="51"/>
      <c r="C6805" s="51"/>
      <c r="D6805" s="49"/>
      <c r="E6805" s="49"/>
    </row>
    <row r="6806" spans="2:5" x14ac:dyDescent="0.25">
      <c r="B6806" s="51"/>
      <c r="C6806" s="51"/>
      <c r="D6806" s="49"/>
      <c r="E6806" s="49"/>
    </row>
    <row r="6807" spans="2:5" x14ac:dyDescent="0.25">
      <c r="B6807" s="51"/>
      <c r="C6807" s="51"/>
      <c r="D6807" s="49"/>
      <c r="E6807" s="49"/>
    </row>
    <row r="6808" spans="2:5" x14ac:dyDescent="0.25">
      <c r="B6808" s="51"/>
      <c r="C6808" s="51"/>
      <c r="D6808" s="49"/>
      <c r="E6808" s="49"/>
    </row>
    <row r="6809" spans="2:5" x14ac:dyDescent="0.25">
      <c r="B6809" s="51"/>
      <c r="C6809" s="51"/>
      <c r="D6809" s="49"/>
      <c r="E6809" s="49"/>
    </row>
    <row r="6810" spans="2:5" x14ac:dyDescent="0.25">
      <c r="B6810" s="51"/>
      <c r="C6810" s="51"/>
      <c r="D6810" s="49"/>
      <c r="E6810" s="49"/>
    </row>
    <row r="6811" spans="2:5" x14ac:dyDescent="0.25">
      <c r="B6811" s="51"/>
      <c r="C6811" s="51"/>
      <c r="D6811" s="49"/>
      <c r="E6811" s="49"/>
    </row>
    <row r="6812" spans="2:5" x14ac:dyDescent="0.25">
      <c r="B6812" s="51"/>
      <c r="C6812" s="51"/>
      <c r="D6812" s="49"/>
      <c r="E6812" s="49"/>
    </row>
    <row r="6813" spans="2:5" x14ac:dyDescent="0.25">
      <c r="B6813" s="51"/>
      <c r="C6813" s="51"/>
      <c r="D6813" s="49"/>
      <c r="E6813" s="49"/>
    </row>
    <row r="6814" spans="2:5" x14ac:dyDescent="0.25">
      <c r="B6814" s="51"/>
      <c r="C6814" s="51"/>
      <c r="D6814" s="49"/>
      <c r="E6814" s="49"/>
    </row>
    <row r="6815" spans="2:5" x14ac:dyDescent="0.25">
      <c r="B6815" s="51"/>
      <c r="C6815" s="51"/>
      <c r="D6815" s="49"/>
      <c r="E6815" s="49"/>
    </row>
    <row r="6816" spans="2:5" x14ac:dyDescent="0.25">
      <c r="B6816" s="51"/>
      <c r="C6816" s="51"/>
      <c r="D6816" s="49"/>
      <c r="E6816" s="49"/>
    </row>
    <row r="6817" spans="2:5" x14ac:dyDescent="0.25">
      <c r="B6817" s="51"/>
      <c r="C6817" s="51"/>
      <c r="D6817" s="49"/>
      <c r="E6817" s="49"/>
    </row>
    <row r="6818" spans="2:5" x14ac:dyDescent="0.25">
      <c r="B6818" s="51"/>
      <c r="C6818" s="51"/>
      <c r="D6818" s="49"/>
      <c r="E6818" s="49"/>
    </row>
    <row r="6819" spans="2:5" x14ac:dyDescent="0.25">
      <c r="B6819" s="51"/>
      <c r="C6819" s="51"/>
      <c r="D6819" s="49"/>
      <c r="E6819" s="49"/>
    </row>
    <row r="6820" spans="2:5" x14ac:dyDescent="0.25">
      <c r="B6820" s="51"/>
      <c r="C6820" s="51"/>
      <c r="D6820" s="49"/>
      <c r="E6820" s="49"/>
    </row>
    <row r="6821" spans="2:5" x14ac:dyDescent="0.25">
      <c r="B6821" s="51"/>
      <c r="C6821" s="51"/>
      <c r="D6821" s="49"/>
      <c r="E6821" s="49"/>
    </row>
    <row r="6822" spans="2:5" x14ac:dyDescent="0.25">
      <c r="B6822" s="51"/>
      <c r="C6822" s="51"/>
      <c r="D6822" s="49"/>
      <c r="E6822" s="49"/>
    </row>
    <row r="6823" spans="2:5" x14ac:dyDescent="0.25">
      <c r="B6823" s="51"/>
      <c r="C6823" s="51"/>
      <c r="D6823" s="49"/>
      <c r="E6823" s="49"/>
    </row>
    <row r="6824" spans="2:5" x14ac:dyDescent="0.25">
      <c r="B6824" s="51"/>
      <c r="C6824" s="51"/>
      <c r="D6824" s="49"/>
      <c r="E6824" s="49"/>
    </row>
    <row r="6825" spans="2:5" x14ac:dyDescent="0.25">
      <c r="B6825" s="51"/>
      <c r="C6825" s="51"/>
      <c r="D6825" s="49"/>
      <c r="E6825" s="49"/>
    </row>
    <row r="6826" spans="2:5" x14ac:dyDescent="0.25">
      <c r="B6826" s="51"/>
      <c r="C6826" s="51"/>
      <c r="D6826" s="49"/>
      <c r="E6826" s="49"/>
    </row>
    <row r="6827" spans="2:5" x14ac:dyDescent="0.25">
      <c r="B6827" s="51"/>
      <c r="C6827" s="51"/>
      <c r="D6827" s="49"/>
      <c r="E6827" s="49"/>
    </row>
    <row r="6828" spans="2:5" x14ac:dyDescent="0.25">
      <c r="B6828" s="51"/>
      <c r="C6828" s="51"/>
      <c r="D6828" s="49"/>
      <c r="E6828" s="49"/>
    </row>
    <row r="6829" spans="2:5" x14ac:dyDescent="0.25">
      <c r="B6829" s="51"/>
      <c r="C6829" s="51"/>
      <c r="D6829" s="49"/>
      <c r="E6829" s="49"/>
    </row>
    <row r="6830" spans="2:5" x14ac:dyDescent="0.25">
      <c r="B6830" s="51"/>
      <c r="C6830" s="51"/>
      <c r="D6830" s="49"/>
      <c r="E6830" s="49"/>
    </row>
    <row r="6831" spans="2:5" x14ac:dyDescent="0.25">
      <c r="B6831" s="51"/>
      <c r="C6831" s="51"/>
      <c r="D6831" s="49"/>
      <c r="E6831" s="49"/>
    </row>
    <row r="6832" spans="2:5" x14ac:dyDescent="0.25">
      <c r="B6832" s="51"/>
      <c r="C6832" s="51"/>
      <c r="D6832" s="49"/>
      <c r="E6832" s="49"/>
    </row>
    <row r="6833" spans="2:5" x14ac:dyDescent="0.25">
      <c r="B6833" s="51"/>
      <c r="C6833" s="51"/>
      <c r="D6833" s="49"/>
      <c r="E6833" s="49"/>
    </row>
    <row r="6834" spans="2:5" x14ac:dyDescent="0.25">
      <c r="B6834" s="51"/>
      <c r="C6834" s="51"/>
      <c r="D6834" s="49"/>
      <c r="E6834" s="49"/>
    </row>
    <row r="6835" spans="2:5" x14ac:dyDescent="0.25">
      <c r="B6835" s="51"/>
      <c r="C6835" s="51"/>
      <c r="D6835" s="49"/>
      <c r="E6835" s="49"/>
    </row>
    <row r="6836" spans="2:5" x14ac:dyDescent="0.25">
      <c r="B6836" s="51"/>
      <c r="C6836" s="51"/>
      <c r="D6836" s="49"/>
      <c r="E6836" s="49"/>
    </row>
    <row r="6837" spans="2:5" x14ac:dyDescent="0.25">
      <c r="B6837" s="51"/>
      <c r="C6837" s="51"/>
      <c r="D6837" s="49"/>
      <c r="E6837" s="49"/>
    </row>
    <row r="6838" spans="2:5" x14ac:dyDescent="0.25">
      <c r="B6838" s="51"/>
      <c r="C6838" s="51"/>
      <c r="D6838" s="49"/>
      <c r="E6838" s="49"/>
    </row>
    <row r="6839" spans="2:5" x14ac:dyDescent="0.25">
      <c r="B6839" s="51"/>
      <c r="C6839" s="51"/>
      <c r="D6839" s="49"/>
      <c r="E6839" s="49"/>
    </row>
    <row r="6840" spans="2:5" x14ac:dyDescent="0.25">
      <c r="B6840" s="51"/>
      <c r="C6840" s="51"/>
      <c r="D6840" s="49"/>
      <c r="E6840" s="49"/>
    </row>
    <row r="6841" spans="2:5" x14ac:dyDescent="0.25">
      <c r="B6841" s="51"/>
      <c r="C6841" s="51"/>
      <c r="D6841" s="49"/>
      <c r="E6841" s="49"/>
    </row>
    <row r="6842" spans="2:5" x14ac:dyDescent="0.25">
      <c r="B6842" s="51"/>
      <c r="C6842" s="51"/>
      <c r="D6842" s="49"/>
      <c r="E6842" s="49"/>
    </row>
    <row r="6843" spans="2:5" x14ac:dyDescent="0.25">
      <c r="B6843" s="51"/>
      <c r="C6843" s="51"/>
      <c r="D6843" s="49"/>
      <c r="E6843" s="49"/>
    </row>
    <row r="6844" spans="2:5" x14ac:dyDescent="0.25">
      <c r="B6844" s="51"/>
      <c r="C6844" s="51"/>
      <c r="D6844" s="49"/>
      <c r="E6844" s="49"/>
    </row>
    <row r="6845" spans="2:5" x14ac:dyDescent="0.25">
      <c r="B6845" s="51"/>
      <c r="C6845" s="51"/>
      <c r="D6845" s="49"/>
      <c r="E6845" s="49"/>
    </row>
    <row r="6846" spans="2:5" x14ac:dyDescent="0.25">
      <c r="B6846" s="51"/>
      <c r="C6846" s="51"/>
      <c r="D6846" s="49"/>
      <c r="E6846" s="49"/>
    </row>
    <row r="6847" spans="2:5" x14ac:dyDescent="0.25">
      <c r="B6847" s="51"/>
      <c r="C6847" s="51"/>
      <c r="D6847" s="49"/>
      <c r="E6847" s="49"/>
    </row>
    <row r="6848" spans="2:5" x14ac:dyDescent="0.25">
      <c r="B6848" s="51"/>
      <c r="C6848" s="51"/>
      <c r="D6848" s="49"/>
      <c r="E6848" s="49"/>
    </row>
    <row r="6849" spans="2:5" x14ac:dyDescent="0.25">
      <c r="B6849" s="51"/>
      <c r="C6849" s="51"/>
      <c r="D6849" s="49"/>
      <c r="E6849" s="49"/>
    </row>
    <row r="6850" spans="2:5" x14ac:dyDescent="0.25">
      <c r="B6850" s="51"/>
      <c r="C6850" s="51"/>
      <c r="D6850" s="49"/>
      <c r="E6850" s="49"/>
    </row>
    <row r="6851" spans="2:5" x14ac:dyDescent="0.25">
      <c r="B6851" s="51"/>
      <c r="C6851" s="51"/>
      <c r="D6851" s="49"/>
      <c r="E6851" s="49"/>
    </row>
    <row r="6852" spans="2:5" x14ac:dyDescent="0.25">
      <c r="B6852" s="51"/>
      <c r="C6852" s="51"/>
      <c r="D6852" s="49"/>
      <c r="E6852" s="49"/>
    </row>
    <row r="6853" spans="2:5" x14ac:dyDescent="0.25">
      <c r="B6853" s="51"/>
      <c r="C6853" s="51"/>
      <c r="D6853" s="49"/>
      <c r="E6853" s="49"/>
    </row>
    <row r="6854" spans="2:5" x14ac:dyDescent="0.25">
      <c r="B6854" s="51"/>
      <c r="C6854" s="51"/>
      <c r="D6854" s="49"/>
      <c r="E6854" s="49"/>
    </row>
    <row r="6855" spans="2:5" x14ac:dyDescent="0.25">
      <c r="B6855" s="51"/>
      <c r="C6855" s="51"/>
      <c r="D6855" s="49"/>
      <c r="E6855" s="49"/>
    </row>
    <row r="6856" spans="2:5" x14ac:dyDescent="0.25">
      <c r="B6856" s="51"/>
      <c r="C6856" s="51"/>
      <c r="D6856" s="49"/>
      <c r="E6856" s="49"/>
    </row>
    <row r="6857" spans="2:5" x14ac:dyDescent="0.25">
      <c r="B6857" s="51"/>
      <c r="C6857" s="51"/>
      <c r="D6857" s="49"/>
      <c r="E6857" s="49"/>
    </row>
    <row r="6858" spans="2:5" x14ac:dyDescent="0.25">
      <c r="B6858" s="51"/>
      <c r="C6858" s="51"/>
      <c r="D6858" s="49"/>
      <c r="E6858" s="49"/>
    </row>
    <row r="6859" spans="2:5" x14ac:dyDescent="0.25">
      <c r="B6859" s="51"/>
      <c r="C6859" s="51"/>
      <c r="D6859" s="49"/>
      <c r="E6859" s="49"/>
    </row>
    <row r="6860" spans="2:5" x14ac:dyDescent="0.25">
      <c r="B6860" s="51"/>
      <c r="C6860" s="51"/>
      <c r="D6860" s="49"/>
      <c r="E6860" s="49"/>
    </row>
    <row r="6861" spans="2:5" x14ac:dyDescent="0.25">
      <c r="B6861" s="51"/>
      <c r="C6861" s="51"/>
      <c r="D6861" s="49"/>
      <c r="E6861" s="49"/>
    </row>
    <row r="6862" spans="2:5" x14ac:dyDescent="0.25">
      <c r="B6862" s="51"/>
      <c r="C6862" s="51"/>
      <c r="D6862" s="49"/>
      <c r="E6862" s="49"/>
    </row>
    <row r="6863" spans="2:5" x14ac:dyDescent="0.25">
      <c r="B6863" s="51"/>
      <c r="C6863" s="51"/>
      <c r="D6863" s="49"/>
      <c r="E6863" s="49"/>
    </row>
    <row r="6864" spans="2:5" x14ac:dyDescent="0.25">
      <c r="B6864" s="51"/>
      <c r="C6864" s="51"/>
      <c r="D6864" s="49"/>
      <c r="E6864" s="49"/>
    </row>
    <row r="6865" spans="2:5" x14ac:dyDescent="0.25">
      <c r="B6865" s="51"/>
      <c r="C6865" s="51"/>
      <c r="D6865" s="49"/>
      <c r="E6865" s="49"/>
    </row>
    <row r="6866" spans="2:5" x14ac:dyDescent="0.25">
      <c r="B6866" s="51"/>
      <c r="C6866" s="51"/>
      <c r="D6866" s="49"/>
      <c r="E6866" s="49"/>
    </row>
    <row r="6867" spans="2:5" x14ac:dyDescent="0.25">
      <c r="B6867" s="51"/>
      <c r="C6867" s="51"/>
      <c r="D6867" s="49"/>
      <c r="E6867" s="49"/>
    </row>
    <row r="6868" spans="2:5" x14ac:dyDescent="0.25">
      <c r="B6868" s="51"/>
      <c r="C6868" s="51"/>
      <c r="D6868" s="49"/>
      <c r="E6868" s="49"/>
    </row>
    <row r="6869" spans="2:5" x14ac:dyDescent="0.25">
      <c r="B6869" s="51"/>
      <c r="C6869" s="51"/>
      <c r="D6869" s="49"/>
      <c r="E6869" s="49"/>
    </row>
    <row r="6870" spans="2:5" x14ac:dyDescent="0.25">
      <c r="B6870" s="51"/>
      <c r="C6870" s="51"/>
      <c r="D6870" s="49"/>
      <c r="E6870" s="49"/>
    </row>
    <row r="6871" spans="2:5" x14ac:dyDescent="0.25">
      <c r="B6871" s="51"/>
      <c r="C6871" s="51"/>
      <c r="D6871" s="49"/>
      <c r="E6871" s="49"/>
    </row>
    <row r="6872" spans="2:5" x14ac:dyDescent="0.25">
      <c r="B6872" s="51"/>
      <c r="C6872" s="51"/>
      <c r="D6872" s="49"/>
      <c r="E6872" s="49"/>
    </row>
    <row r="6873" spans="2:5" x14ac:dyDescent="0.25">
      <c r="B6873" s="51"/>
      <c r="C6873" s="51"/>
      <c r="D6873" s="49"/>
      <c r="E6873" s="49"/>
    </row>
    <row r="6874" spans="2:5" x14ac:dyDescent="0.25">
      <c r="B6874" s="51"/>
      <c r="C6874" s="51"/>
      <c r="D6874" s="49"/>
      <c r="E6874" s="49"/>
    </row>
    <row r="6875" spans="2:5" x14ac:dyDescent="0.25">
      <c r="B6875" s="51"/>
      <c r="C6875" s="51"/>
      <c r="D6875" s="49"/>
      <c r="E6875" s="49"/>
    </row>
    <row r="6876" spans="2:5" x14ac:dyDescent="0.25">
      <c r="B6876" s="51"/>
      <c r="C6876" s="51"/>
      <c r="D6876" s="49"/>
      <c r="E6876" s="49"/>
    </row>
    <row r="6877" spans="2:5" x14ac:dyDescent="0.25">
      <c r="B6877" s="51"/>
      <c r="C6877" s="51"/>
      <c r="D6877" s="49"/>
      <c r="E6877" s="49"/>
    </row>
    <row r="6878" spans="2:5" x14ac:dyDescent="0.25">
      <c r="B6878" s="51"/>
      <c r="C6878" s="51"/>
      <c r="D6878" s="49"/>
      <c r="E6878" s="49"/>
    </row>
    <row r="6879" spans="2:5" x14ac:dyDescent="0.25">
      <c r="B6879" s="51"/>
      <c r="C6879" s="51"/>
      <c r="D6879" s="49"/>
      <c r="E6879" s="49"/>
    </row>
    <row r="6880" spans="2:5" x14ac:dyDescent="0.25">
      <c r="B6880" s="51"/>
      <c r="C6880" s="51"/>
      <c r="D6880" s="49"/>
      <c r="E6880" s="49"/>
    </row>
    <row r="6881" spans="2:5" x14ac:dyDescent="0.25">
      <c r="B6881" s="51"/>
      <c r="C6881" s="51"/>
      <c r="D6881" s="49"/>
      <c r="E6881" s="49"/>
    </row>
    <row r="6882" spans="2:5" x14ac:dyDescent="0.25">
      <c r="B6882" s="51"/>
      <c r="C6882" s="51"/>
      <c r="D6882" s="49"/>
      <c r="E6882" s="49"/>
    </row>
    <row r="6883" spans="2:5" x14ac:dyDescent="0.25">
      <c r="B6883" s="51"/>
      <c r="C6883" s="51"/>
      <c r="D6883" s="49"/>
      <c r="E6883" s="49"/>
    </row>
    <row r="6884" spans="2:5" x14ac:dyDescent="0.25">
      <c r="B6884" s="51"/>
      <c r="C6884" s="51"/>
      <c r="D6884" s="49"/>
      <c r="E6884" s="49"/>
    </row>
    <row r="6885" spans="2:5" x14ac:dyDescent="0.25">
      <c r="B6885" s="51"/>
      <c r="C6885" s="51"/>
      <c r="D6885" s="49"/>
      <c r="E6885" s="49"/>
    </row>
    <row r="6886" spans="2:5" x14ac:dyDescent="0.25">
      <c r="B6886" s="51"/>
      <c r="C6886" s="51"/>
      <c r="D6886" s="49"/>
      <c r="E6886" s="49"/>
    </row>
    <row r="6887" spans="2:5" x14ac:dyDescent="0.25">
      <c r="B6887" s="51"/>
      <c r="C6887" s="51"/>
      <c r="D6887" s="49"/>
      <c r="E6887" s="49"/>
    </row>
    <row r="6888" spans="2:5" x14ac:dyDescent="0.25">
      <c r="B6888" s="51"/>
      <c r="C6888" s="51"/>
      <c r="D6888" s="49"/>
      <c r="E6888" s="49"/>
    </row>
    <row r="6889" spans="2:5" x14ac:dyDescent="0.25">
      <c r="B6889" s="51"/>
      <c r="C6889" s="51"/>
      <c r="D6889" s="49"/>
      <c r="E6889" s="49"/>
    </row>
    <row r="6890" spans="2:5" x14ac:dyDescent="0.25">
      <c r="B6890" s="51"/>
      <c r="C6890" s="51"/>
      <c r="D6890" s="49"/>
      <c r="E6890" s="49"/>
    </row>
    <row r="6891" spans="2:5" x14ac:dyDescent="0.25">
      <c r="B6891" s="51"/>
      <c r="C6891" s="51"/>
      <c r="D6891" s="49"/>
      <c r="E6891" s="49"/>
    </row>
    <row r="6892" spans="2:5" x14ac:dyDescent="0.25">
      <c r="B6892" s="51"/>
      <c r="C6892" s="51"/>
      <c r="D6892" s="49"/>
      <c r="E6892" s="49"/>
    </row>
    <row r="6893" spans="2:5" x14ac:dyDescent="0.25">
      <c r="B6893" s="51"/>
      <c r="C6893" s="51"/>
      <c r="D6893" s="49"/>
      <c r="E6893" s="49"/>
    </row>
    <row r="6894" spans="2:5" x14ac:dyDescent="0.25">
      <c r="B6894" s="51"/>
      <c r="C6894" s="51"/>
      <c r="D6894" s="49"/>
      <c r="E6894" s="49"/>
    </row>
    <row r="6895" spans="2:5" x14ac:dyDescent="0.25">
      <c r="B6895" s="51"/>
      <c r="C6895" s="51"/>
      <c r="D6895" s="49"/>
      <c r="E6895" s="49"/>
    </row>
    <row r="6896" spans="2:5" x14ac:dyDescent="0.25">
      <c r="B6896" s="51"/>
      <c r="C6896" s="51"/>
      <c r="D6896" s="49"/>
      <c r="E6896" s="49"/>
    </row>
    <row r="6897" spans="2:5" x14ac:dyDescent="0.25">
      <c r="B6897" s="51"/>
      <c r="C6897" s="51"/>
      <c r="D6897" s="49"/>
      <c r="E6897" s="49"/>
    </row>
    <row r="6898" spans="2:5" x14ac:dyDescent="0.25">
      <c r="B6898" s="51"/>
      <c r="C6898" s="51"/>
      <c r="D6898" s="49"/>
      <c r="E6898" s="49"/>
    </row>
    <row r="6899" spans="2:5" x14ac:dyDescent="0.25">
      <c r="B6899" s="51"/>
      <c r="C6899" s="51"/>
      <c r="D6899" s="49"/>
      <c r="E6899" s="49"/>
    </row>
    <row r="6900" spans="2:5" x14ac:dyDescent="0.25">
      <c r="B6900" s="51"/>
      <c r="C6900" s="51"/>
      <c r="D6900" s="49"/>
      <c r="E6900" s="49"/>
    </row>
    <row r="6901" spans="2:5" x14ac:dyDescent="0.25">
      <c r="B6901" s="51"/>
      <c r="C6901" s="51"/>
      <c r="D6901" s="49"/>
      <c r="E6901" s="49"/>
    </row>
    <row r="6902" spans="2:5" x14ac:dyDescent="0.25">
      <c r="B6902" s="51"/>
      <c r="C6902" s="51"/>
      <c r="D6902" s="49"/>
      <c r="E6902" s="49"/>
    </row>
    <row r="6903" spans="2:5" x14ac:dyDescent="0.25">
      <c r="B6903" s="51"/>
      <c r="C6903" s="51"/>
      <c r="D6903" s="49"/>
      <c r="E6903" s="49"/>
    </row>
    <row r="6904" spans="2:5" x14ac:dyDescent="0.25">
      <c r="B6904" s="51"/>
      <c r="C6904" s="51"/>
      <c r="D6904" s="49"/>
      <c r="E6904" s="49"/>
    </row>
    <row r="6905" spans="2:5" x14ac:dyDescent="0.25">
      <c r="B6905" s="51"/>
      <c r="C6905" s="51"/>
      <c r="D6905" s="49"/>
      <c r="E6905" s="49"/>
    </row>
    <row r="6906" spans="2:5" x14ac:dyDescent="0.25">
      <c r="B6906" s="51"/>
      <c r="C6906" s="51"/>
      <c r="D6906" s="49"/>
      <c r="E6906" s="49"/>
    </row>
    <row r="6907" spans="2:5" x14ac:dyDescent="0.25">
      <c r="B6907" s="51"/>
      <c r="C6907" s="51"/>
      <c r="D6907" s="49"/>
      <c r="E6907" s="49"/>
    </row>
    <row r="6908" spans="2:5" x14ac:dyDescent="0.25">
      <c r="B6908" s="51"/>
      <c r="C6908" s="51"/>
      <c r="D6908" s="49"/>
      <c r="E6908" s="49"/>
    </row>
    <row r="6909" spans="2:5" x14ac:dyDescent="0.25">
      <c r="B6909" s="51"/>
      <c r="C6909" s="51"/>
      <c r="D6909" s="49"/>
      <c r="E6909" s="49"/>
    </row>
    <row r="6910" spans="2:5" x14ac:dyDescent="0.25">
      <c r="B6910" s="51"/>
      <c r="C6910" s="51"/>
      <c r="D6910" s="49"/>
      <c r="E6910" s="49"/>
    </row>
    <row r="6911" spans="2:5" x14ac:dyDescent="0.25">
      <c r="B6911" s="51"/>
      <c r="C6911" s="51"/>
      <c r="D6911" s="49"/>
      <c r="E6911" s="49"/>
    </row>
    <row r="6912" spans="2:5" x14ac:dyDescent="0.25">
      <c r="B6912" s="51"/>
      <c r="C6912" s="51"/>
      <c r="D6912" s="49"/>
      <c r="E6912" s="49"/>
    </row>
    <row r="6913" spans="2:5" x14ac:dyDescent="0.25">
      <c r="B6913" s="51"/>
      <c r="C6913" s="51"/>
      <c r="D6913" s="49"/>
      <c r="E6913" s="49"/>
    </row>
    <row r="6914" spans="2:5" x14ac:dyDescent="0.25">
      <c r="B6914" s="51"/>
      <c r="C6914" s="51"/>
      <c r="D6914" s="49"/>
      <c r="E6914" s="49"/>
    </row>
    <row r="6915" spans="2:5" x14ac:dyDescent="0.25">
      <c r="B6915" s="51"/>
      <c r="C6915" s="51"/>
      <c r="D6915" s="49"/>
      <c r="E6915" s="49"/>
    </row>
    <row r="6916" spans="2:5" x14ac:dyDescent="0.25">
      <c r="B6916" s="51"/>
      <c r="C6916" s="51"/>
      <c r="D6916" s="49"/>
      <c r="E6916" s="49"/>
    </row>
    <row r="6917" spans="2:5" x14ac:dyDescent="0.25">
      <c r="B6917" s="51"/>
      <c r="C6917" s="51"/>
      <c r="D6917" s="49"/>
      <c r="E6917" s="49"/>
    </row>
    <row r="6918" spans="2:5" x14ac:dyDescent="0.25">
      <c r="B6918" s="51"/>
      <c r="C6918" s="51"/>
      <c r="D6918" s="49"/>
      <c r="E6918" s="49"/>
    </row>
    <row r="6919" spans="2:5" x14ac:dyDescent="0.25">
      <c r="B6919" s="51"/>
      <c r="C6919" s="51"/>
      <c r="D6919" s="49"/>
      <c r="E6919" s="49"/>
    </row>
    <row r="6920" spans="2:5" x14ac:dyDescent="0.25">
      <c r="B6920" s="51"/>
      <c r="C6920" s="51"/>
      <c r="D6920" s="49"/>
      <c r="E6920" s="49"/>
    </row>
    <row r="6921" spans="2:5" x14ac:dyDescent="0.25">
      <c r="B6921" s="51"/>
      <c r="C6921" s="51"/>
      <c r="D6921" s="49"/>
      <c r="E6921" s="49"/>
    </row>
    <row r="6922" spans="2:5" x14ac:dyDescent="0.25">
      <c r="B6922" s="51"/>
      <c r="C6922" s="51"/>
      <c r="D6922" s="49"/>
      <c r="E6922" s="49"/>
    </row>
    <row r="6923" spans="2:5" x14ac:dyDescent="0.25">
      <c r="B6923" s="51"/>
      <c r="C6923" s="51"/>
      <c r="D6923" s="49"/>
      <c r="E6923" s="49"/>
    </row>
    <row r="6924" spans="2:5" x14ac:dyDescent="0.25">
      <c r="B6924" s="51"/>
      <c r="C6924" s="51"/>
      <c r="D6924" s="49"/>
      <c r="E6924" s="49"/>
    </row>
    <row r="6925" spans="2:5" x14ac:dyDescent="0.25">
      <c r="B6925" s="51"/>
      <c r="C6925" s="51"/>
      <c r="D6925" s="49"/>
      <c r="E6925" s="49"/>
    </row>
    <row r="6926" spans="2:5" x14ac:dyDescent="0.25">
      <c r="B6926" s="51"/>
      <c r="C6926" s="51"/>
      <c r="D6926" s="49"/>
      <c r="E6926" s="49"/>
    </row>
    <row r="6927" spans="2:5" x14ac:dyDescent="0.25">
      <c r="B6927" s="51"/>
      <c r="C6927" s="51"/>
      <c r="D6927" s="49"/>
      <c r="E6927" s="49"/>
    </row>
    <row r="6928" spans="2:5" x14ac:dyDescent="0.25">
      <c r="B6928" s="51"/>
      <c r="C6928" s="51"/>
      <c r="D6928" s="49"/>
      <c r="E6928" s="49"/>
    </row>
    <row r="6929" spans="2:5" x14ac:dyDescent="0.25">
      <c r="B6929" s="51"/>
      <c r="C6929" s="51"/>
      <c r="D6929" s="49"/>
      <c r="E6929" s="49"/>
    </row>
    <row r="6930" spans="2:5" x14ac:dyDescent="0.25">
      <c r="B6930" s="51"/>
      <c r="C6930" s="51"/>
      <c r="D6930" s="49"/>
      <c r="E6930" s="49"/>
    </row>
    <row r="6931" spans="2:5" x14ac:dyDescent="0.25">
      <c r="B6931" s="51"/>
      <c r="C6931" s="51"/>
      <c r="D6931" s="49"/>
      <c r="E6931" s="49"/>
    </row>
    <row r="6932" spans="2:5" x14ac:dyDescent="0.25">
      <c r="B6932" s="51"/>
      <c r="C6932" s="51"/>
      <c r="D6932" s="49"/>
      <c r="E6932" s="49"/>
    </row>
    <row r="6933" spans="2:5" x14ac:dyDescent="0.25">
      <c r="B6933" s="51"/>
      <c r="C6933" s="51"/>
      <c r="D6933" s="49"/>
      <c r="E6933" s="49"/>
    </row>
    <row r="6934" spans="2:5" x14ac:dyDescent="0.25">
      <c r="B6934" s="51"/>
      <c r="C6934" s="51"/>
      <c r="D6934" s="49"/>
      <c r="E6934" s="49"/>
    </row>
    <row r="6935" spans="2:5" x14ac:dyDescent="0.25">
      <c r="B6935" s="51"/>
      <c r="C6935" s="51"/>
      <c r="D6935" s="49"/>
      <c r="E6935" s="49"/>
    </row>
    <row r="6936" spans="2:5" x14ac:dyDescent="0.25">
      <c r="B6936" s="51"/>
      <c r="C6936" s="51"/>
      <c r="D6936" s="49"/>
      <c r="E6936" s="49"/>
    </row>
    <row r="6937" spans="2:5" x14ac:dyDescent="0.25">
      <c r="B6937" s="51"/>
      <c r="C6937" s="51"/>
      <c r="D6937" s="49"/>
      <c r="E6937" s="49"/>
    </row>
    <row r="6938" spans="2:5" x14ac:dyDescent="0.25">
      <c r="B6938" s="51"/>
      <c r="C6938" s="51"/>
      <c r="D6938" s="49"/>
      <c r="E6938" s="49"/>
    </row>
    <row r="6939" spans="2:5" x14ac:dyDescent="0.25">
      <c r="B6939" s="51"/>
      <c r="C6939" s="51"/>
      <c r="D6939" s="49"/>
      <c r="E6939" s="49"/>
    </row>
    <row r="6940" spans="2:5" x14ac:dyDescent="0.25">
      <c r="B6940" s="51"/>
      <c r="C6940" s="51"/>
      <c r="D6940" s="49"/>
      <c r="E6940" s="49"/>
    </row>
    <row r="6941" spans="2:5" x14ac:dyDescent="0.25">
      <c r="B6941" s="51"/>
      <c r="C6941" s="51"/>
      <c r="D6941" s="49"/>
      <c r="E6941" s="49"/>
    </row>
    <row r="6942" spans="2:5" x14ac:dyDescent="0.25">
      <c r="B6942" s="51"/>
      <c r="C6942" s="51"/>
      <c r="D6942" s="49"/>
      <c r="E6942" s="49"/>
    </row>
    <row r="6943" spans="2:5" x14ac:dyDescent="0.25">
      <c r="B6943" s="51"/>
      <c r="C6943" s="51"/>
      <c r="D6943" s="49"/>
      <c r="E6943" s="49"/>
    </row>
    <row r="6944" spans="2:5" x14ac:dyDescent="0.25">
      <c r="B6944" s="51"/>
      <c r="C6944" s="51"/>
      <c r="D6944" s="49"/>
      <c r="E6944" s="49"/>
    </row>
    <row r="6945" spans="2:5" x14ac:dyDescent="0.25">
      <c r="B6945" s="51"/>
      <c r="C6945" s="51"/>
      <c r="D6945" s="49"/>
      <c r="E6945" s="49"/>
    </row>
    <row r="6946" spans="2:5" x14ac:dyDescent="0.25">
      <c r="B6946" s="51"/>
      <c r="C6946" s="51"/>
      <c r="D6946" s="49"/>
      <c r="E6946" s="49"/>
    </row>
    <row r="6947" spans="2:5" x14ac:dyDescent="0.25">
      <c r="B6947" s="51"/>
      <c r="C6947" s="51"/>
      <c r="D6947" s="49"/>
      <c r="E6947" s="49"/>
    </row>
    <row r="6948" spans="2:5" x14ac:dyDescent="0.25">
      <c r="B6948" s="51"/>
      <c r="C6948" s="51"/>
      <c r="D6948" s="49"/>
      <c r="E6948" s="49"/>
    </row>
    <row r="6949" spans="2:5" x14ac:dyDescent="0.25">
      <c r="B6949" s="51"/>
      <c r="C6949" s="51"/>
      <c r="D6949" s="49"/>
      <c r="E6949" s="49"/>
    </row>
    <row r="6950" spans="2:5" x14ac:dyDescent="0.25">
      <c r="B6950" s="51"/>
      <c r="C6950" s="51"/>
      <c r="D6950" s="49"/>
      <c r="E6950" s="49"/>
    </row>
    <row r="6951" spans="2:5" x14ac:dyDescent="0.25">
      <c r="B6951" s="51"/>
      <c r="C6951" s="51"/>
      <c r="D6951" s="49"/>
      <c r="E6951" s="49"/>
    </row>
    <row r="6952" spans="2:5" x14ac:dyDescent="0.25">
      <c r="B6952" s="51"/>
      <c r="C6952" s="51"/>
      <c r="D6952" s="49"/>
      <c r="E6952" s="49"/>
    </row>
    <row r="6953" spans="2:5" x14ac:dyDescent="0.25">
      <c r="B6953" s="51"/>
      <c r="C6953" s="51"/>
      <c r="D6953" s="49"/>
      <c r="E6953" s="49"/>
    </row>
    <row r="6954" spans="2:5" x14ac:dyDescent="0.25">
      <c r="B6954" s="51"/>
      <c r="C6954" s="51"/>
      <c r="D6954" s="49"/>
      <c r="E6954" s="49"/>
    </row>
    <row r="6955" spans="2:5" x14ac:dyDescent="0.25">
      <c r="B6955" s="51"/>
      <c r="C6955" s="51"/>
      <c r="D6955" s="49"/>
      <c r="E6955" s="49"/>
    </row>
    <row r="6956" spans="2:5" x14ac:dyDescent="0.25">
      <c r="B6956" s="51"/>
      <c r="C6956" s="51"/>
      <c r="D6956" s="49"/>
      <c r="E6956" s="49"/>
    </row>
    <row r="6957" spans="2:5" x14ac:dyDescent="0.25">
      <c r="B6957" s="51"/>
      <c r="C6957" s="51"/>
      <c r="D6957" s="49"/>
      <c r="E6957" s="49"/>
    </row>
    <row r="6958" spans="2:5" x14ac:dyDescent="0.25">
      <c r="B6958" s="51"/>
      <c r="C6958" s="51"/>
      <c r="D6958" s="49"/>
      <c r="E6958" s="49"/>
    </row>
    <row r="6959" spans="2:5" x14ac:dyDescent="0.25">
      <c r="B6959" s="51"/>
      <c r="C6959" s="51"/>
      <c r="D6959" s="49"/>
      <c r="E6959" s="49"/>
    </row>
    <row r="6960" spans="2:5" x14ac:dyDescent="0.25">
      <c r="B6960" s="51"/>
      <c r="C6960" s="51"/>
      <c r="D6960" s="49"/>
      <c r="E6960" s="49"/>
    </row>
    <row r="6961" spans="2:5" x14ac:dyDescent="0.25">
      <c r="B6961" s="51"/>
      <c r="C6961" s="51"/>
      <c r="D6961" s="49"/>
      <c r="E6961" s="49"/>
    </row>
    <row r="6962" spans="2:5" x14ac:dyDescent="0.25">
      <c r="B6962" s="51"/>
      <c r="C6962" s="51"/>
      <c r="D6962" s="49"/>
      <c r="E6962" s="49"/>
    </row>
    <row r="6963" spans="2:5" x14ac:dyDescent="0.25">
      <c r="B6963" s="51"/>
      <c r="C6963" s="51"/>
      <c r="D6963" s="49"/>
      <c r="E6963" s="49"/>
    </row>
    <row r="6964" spans="2:5" x14ac:dyDescent="0.25">
      <c r="B6964" s="51"/>
      <c r="C6964" s="51"/>
      <c r="D6964" s="49"/>
      <c r="E6964" s="49"/>
    </row>
    <row r="6965" spans="2:5" x14ac:dyDescent="0.25">
      <c r="B6965" s="51"/>
      <c r="C6965" s="51"/>
      <c r="D6965" s="49"/>
      <c r="E6965" s="49"/>
    </row>
    <row r="6966" spans="2:5" x14ac:dyDescent="0.25">
      <c r="B6966" s="51"/>
      <c r="C6966" s="51"/>
      <c r="D6966" s="49"/>
      <c r="E6966" s="49"/>
    </row>
    <row r="6967" spans="2:5" x14ac:dyDescent="0.25">
      <c r="B6967" s="51"/>
      <c r="C6967" s="51"/>
      <c r="D6967" s="49"/>
      <c r="E6967" s="49"/>
    </row>
    <row r="6968" spans="2:5" x14ac:dyDescent="0.25">
      <c r="B6968" s="51"/>
      <c r="C6968" s="51"/>
      <c r="D6968" s="49"/>
      <c r="E6968" s="49"/>
    </row>
    <row r="6969" spans="2:5" x14ac:dyDescent="0.25">
      <c r="B6969" s="51"/>
      <c r="C6969" s="51"/>
      <c r="D6969" s="49"/>
      <c r="E6969" s="49"/>
    </row>
    <row r="6970" spans="2:5" x14ac:dyDescent="0.25">
      <c r="B6970" s="51"/>
      <c r="C6970" s="51"/>
      <c r="D6970" s="49"/>
      <c r="E6970" s="49"/>
    </row>
    <row r="6971" spans="2:5" x14ac:dyDescent="0.25">
      <c r="B6971" s="51"/>
      <c r="C6971" s="51"/>
      <c r="D6971" s="49"/>
      <c r="E6971" s="49"/>
    </row>
    <row r="6972" spans="2:5" x14ac:dyDescent="0.25">
      <c r="B6972" s="51"/>
      <c r="C6972" s="51"/>
      <c r="D6972" s="49"/>
      <c r="E6972" s="49"/>
    </row>
    <row r="6973" spans="2:5" x14ac:dyDescent="0.25">
      <c r="B6973" s="51"/>
      <c r="C6973" s="51"/>
      <c r="D6973" s="49"/>
      <c r="E6973" s="49"/>
    </row>
    <row r="6974" spans="2:5" x14ac:dyDescent="0.25">
      <c r="B6974" s="51"/>
      <c r="C6974" s="51"/>
      <c r="D6974" s="49"/>
      <c r="E6974" s="49"/>
    </row>
    <row r="6975" spans="2:5" x14ac:dyDescent="0.25">
      <c r="B6975" s="51"/>
      <c r="C6975" s="51"/>
      <c r="D6975" s="49"/>
      <c r="E6975" s="49"/>
    </row>
    <row r="6976" spans="2:5" x14ac:dyDescent="0.25">
      <c r="B6976" s="51"/>
      <c r="C6976" s="51"/>
      <c r="D6976" s="49"/>
      <c r="E6976" s="49"/>
    </row>
    <row r="6977" spans="2:5" x14ac:dyDescent="0.25">
      <c r="B6977" s="51"/>
      <c r="C6977" s="51"/>
      <c r="D6977" s="49"/>
      <c r="E6977" s="49"/>
    </row>
    <row r="6978" spans="2:5" x14ac:dyDescent="0.25">
      <c r="B6978" s="51"/>
      <c r="C6978" s="51"/>
      <c r="D6978" s="49"/>
      <c r="E6978" s="49"/>
    </row>
    <row r="6979" spans="2:5" x14ac:dyDescent="0.25">
      <c r="B6979" s="51"/>
      <c r="C6979" s="51"/>
      <c r="D6979" s="49"/>
      <c r="E6979" s="49"/>
    </row>
    <row r="6980" spans="2:5" x14ac:dyDescent="0.25">
      <c r="B6980" s="51"/>
      <c r="C6980" s="51"/>
      <c r="D6980" s="49"/>
      <c r="E6980" s="49"/>
    </row>
    <row r="6981" spans="2:5" x14ac:dyDescent="0.25">
      <c r="B6981" s="51"/>
      <c r="C6981" s="51"/>
      <c r="D6981" s="49"/>
      <c r="E6981" s="49"/>
    </row>
    <row r="6982" spans="2:5" x14ac:dyDescent="0.25">
      <c r="B6982" s="51"/>
      <c r="C6982" s="51"/>
      <c r="D6982" s="49"/>
      <c r="E6982" s="49"/>
    </row>
    <row r="6983" spans="2:5" x14ac:dyDescent="0.25">
      <c r="B6983" s="51"/>
      <c r="C6983" s="51"/>
      <c r="D6983" s="49"/>
      <c r="E6983" s="49"/>
    </row>
    <row r="6984" spans="2:5" x14ac:dyDescent="0.25">
      <c r="B6984" s="51"/>
      <c r="C6984" s="51"/>
      <c r="D6984" s="49"/>
      <c r="E6984" s="49"/>
    </row>
    <row r="6985" spans="2:5" x14ac:dyDescent="0.25">
      <c r="B6985" s="51"/>
      <c r="C6985" s="51"/>
      <c r="D6985" s="49"/>
      <c r="E6985" s="49"/>
    </row>
    <row r="6986" spans="2:5" x14ac:dyDescent="0.25">
      <c r="B6986" s="51"/>
      <c r="C6986" s="51"/>
      <c r="D6986" s="49"/>
      <c r="E6986" s="49"/>
    </row>
    <row r="6987" spans="2:5" x14ac:dyDescent="0.25">
      <c r="B6987" s="51"/>
      <c r="C6987" s="51"/>
      <c r="D6987" s="49"/>
      <c r="E6987" s="49"/>
    </row>
    <row r="6988" spans="2:5" x14ac:dyDescent="0.25">
      <c r="B6988" s="51"/>
      <c r="C6988" s="51"/>
      <c r="D6988" s="49"/>
      <c r="E6988" s="49"/>
    </row>
    <row r="6989" spans="2:5" x14ac:dyDescent="0.25">
      <c r="B6989" s="51"/>
      <c r="C6989" s="51"/>
      <c r="D6989" s="49"/>
      <c r="E6989" s="49"/>
    </row>
    <row r="6990" spans="2:5" x14ac:dyDescent="0.25">
      <c r="B6990" s="51"/>
      <c r="C6990" s="51"/>
      <c r="D6990" s="49"/>
      <c r="E6990" s="49"/>
    </row>
    <row r="6991" spans="2:5" x14ac:dyDescent="0.25">
      <c r="B6991" s="51"/>
      <c r="C6991" s="51"/>
      <c r="D6991" s="49"/>
      <c r="E6991" s="49"/>
    </row>
    <row r="6992" spans="2:5" x14ac:dyDescent="0.25">
      <c r="B6992" s="51"/>
      <c r="C6992" s="51"/>
      <c r="D6992" s="49"/>
      <c r="E6992" s="49"/>
    </row>
    <row r="6993" spans="2:5" x14ac:dyDescent="0.25">
      <c r="B6993" s="51"/>
      <c r="C6993" s="51"/>
      <c r="D6993" s="49"/>
      <c r="E6993" s="49"/>
    </row>
    <row r="6994" spans="2:5" x14ac:dyDescent="0.25">
      <c r="B6994" s="51"/>
      <c r="C6994" s="51"/>
      <c r="D6994" s="49"/>
      <c r="E6994" s="49"/>
    </row>
    <row r="6995" spans="2:5" x14ac:dyDescent="0.25">
      <c r="B6995" s="51"/>
      <c r="C6995" s="51"/>
      <c r="D6995" s="49"/>
      <c r="E6995" s="49"/>
    </row>
    <row r="6996" spans="2:5" x14ac:dyDescent="0.25">
      <c r="B6996" s="51"/>
      <c r="C6996" s="51"/>
      <c r="D6996" s="49"/>
      <c r="E6996" s="49"/>
    </row>
    <row r="6997" spans="2:5" x14ac:dyDescent="0.25">
      <c r="B6997" s="51"/>
      <c r="C6997" s="51"/>
      <c r="D6997" s="49"/>
      <c r="E6997" s="49"/>
    </row>
    <row r="6998" spans="2:5" x14ac:dyDescent="0.25">
      <c r="B6998" s="51"/>
      <c r="C6998" s="51"/>
      <c r="D6998" s="49"/>
      <c r="E6998" s="49"/>
    </row>
    <row r="6999" spans="2:5" x14ac:dyDescent="0.25">
      <c r="B6999" s="51"/>
      <c r="C6999" s="51"/>
      <c r="D6999" s="49"/>
      <c r="E6999" s="49"/>
    </row>
    <row r="7000" spans="2:5" x14ac:dyDescent="0.25">
      <c r="B7000" s="51"/>
      <c r="C7000" s="51"/>
      <c r="D7000" s="49"/>
      <c r="E7000" s="49"/>
    </row>
    <row r="7001" spans="2:5" x14ac:dyDescent="0.25">
      <c r="B7001" s="51"/>
      <c r="C7001" s="51"/>
      <c r="D7001" s="49"/>
      <c r="E7001" s="49"/>
    </row>
    <row r="7002" spans="2:5" x14ac:dyDescent="0.25">
      <c r="B7002" s="51"/>
      <c r="C7002" s="51"/>
      <c r="D7002" s="49"/>
      <c r="E7002" s="49"/>
    </row>
    <row r="7003" spans="2:5" x14ac:dyDescent="0.25">
      <c r="B7003" s="51"/>
      <c r="C7003" s="51"/>
      <c r="D7003" s="49"/>
      <c r="E7003" s="49"/>
    </row>
    <row r="7004" spans="2:5" x14ac:dyDescent="0.25">
      <c r="B7004" s="51"/>
      <c r="C7004" s="51"/>
      <c r="D7004" s="49"/>
      <c r="E7004" s="49"/>
    </row>
    <row r="7005" spans="2:5" x14ac:dyDescent="0.25">
      <c r="B7005" s="51"/>
      <c r="C7005" s="51"/>
      <c r="D7005" s="49"/>
      <c r="E7005" s="49"/>
    </row>
    <row r="7006" spans="2:5" x14ac:dyDescent="0.25">
      <c r="B7006" s="51"/>
      <c r="C7006" s="51"/>
      <c r="D7006" s="49"/>
      <c r="E7006" s="49"/>
    </row>
    <row r="7007" spans="2:5" x14ac:dyDescent="0.25">
      <c r="B7007" s="51"/>
      <c r="C7007" s="51"/>
      <c r="D7007" s="49"/>
      <c r="E7007" s="49"/>
    </row>
    <row r="7008" spans="2:5" x14ac:dyDescent="0.25">
      <c r="B7008" s="51"/>
      <c r="C7008" s="51"/>
      <c r="D7008" s="49"/>
      <c r="E7008" s="49"/>
    </row>
    <row r="7009" spans="2:5" x14ac:dyDescent="0.25">
      <c r="B7009" s="51"/>
      <c r="C7009" s="51"/>
      <c r="D7009" s="49"/>
      <c r="E7009" s="49"/>
    </row>
    <row r="7010" spans="2:5" x14ac:dyDescent="0.25">
      <c r="B7010" s="51"/>
      <c r="C7010" s="51"/>
      <c r="D7010" s="49"/>
      <c r="E7010" s="49"/>
    </row>
    <row r="7011" spans="2:5" x14ac:dyDescent="0.25">
      <c r="B7011" s="51"/>
      <c r="C7011" s="51"/>
      <c r="D7011" s="49"/>
      <c r="E7011" s="49"/>
    </row>
    <row r="7012" spans="2:5" x14ac:dyDescent="0.25">
      <c r="B7012" s="51"/>
      <c r="C7012" s="51"/>
      <c r="D7012" s="49"/>
      <c r="E7012" s="49"/>
    </row>
    <row r="7013" spans="2:5" x14ac:dyDescent="0.25">
      <c r="B7013" s="51"/>
      <c r="C7013" s="51"/>
      <c r="D7013" s="49"/>
      <c r="E7013" s="49"/>
    </row>
    <row r="7014" spans="2:5" x14ac:dyDescent="0.25">
      <c r="B7014" s="51"/>
      <c r="C7014" s="51"/>
      <c r="D7014" s="49"/>
      <c r="E7014" s="49"/>
    </row>
    <row r="7015" spans="2:5" x14ac:dyDescent="0.25">
      <c r="B7015" s="51"/>
      <c r="C7015" s="51"/>
      <c r="D7015" s="49"/>
      <c r="E7015" s="49"/>
    </row>
    <row r="7016" spans="2:5" x14ac:dyDescent="0.25">
      <c r="B7016" s="51"/>
      <c r="C7016" s="51"/>
      <c r="D7016" s="49"/>
      <c r="E7016" s="49"/>
    </row>
    <row r="7017" spans="2:5" x14ac:dyDescent="0.25">
      <c r="B7017" s="51"/>
      <c r="C7017" s="51"/>
      <c r="D7017" s="49"/>
      <c r="E7017" s="49"/>
    </row>
    <row r="7018" spans="2:5" x14ac:dyDescent="0.25">
      <c r="B7018" s="51"/>
      <c r="C7018" s="51"/>
      <c r="D7018" s="49"/>
      <c r="E7018" s="49"/>
    </row>
    <row r="7019" spans="2:5" x14ac:dyDescent="0.25">
      <c r="B7019" s="51"/>
      <c r="C7019" s="51"/>
      <c r="D7019" s="49"/>
      <c r="E7019" s="49"/>
    </row>
    <row r="7020" spans="2:5" x14ac:dyDescent="0.25">
      <c r="B7020" s="51"/>
      <c r="C7020" s="51"/>
      <c r="D7020" s="49"/>
      <c r="E7020" s="49"/>
    </row>
    <row r="7021" spans="2:5" x14ac:dyDescent="0.25">
      <c r="B7021" s="51"/>
      <c r="C7021" s="51"/>
      <c r="D7021" s="49"/>
      <c r="E7021" s="49"/>
    </row>
    <row r="7022" spans="2:5" x14ac:dyDescent="0.25">
      <c r="B7022" s="51"/>
      <c r="C7022" s="51"/>
      <c r="D7022" s="49"/>
      <c r="E7022" s="49"/>
    </row>
    <row r="7023" spans="2:5" x14ac:dyDescent="0.25">
      <c r="B7023" s="51"/>
      <c r="C7023" s="51"/>
      <c r="D7023" s="49"/>
      <c r="E7023" s="49"/>
    </row>
    <row r="7024" spans="2:5" x14ac:dyDescent="0.25">
      <c r="B7024" s="51"/>
      <c r="C7024" s="51"/>
      <c r="D7024" s="49"/>
      <c r="E7024" s="49"/>
    </row>
    <row r="7025" spans="2:5" x14ac:dyDescent="0.25">
      <c r="B7025" s="51"/>
      <c r="C7025" s="51"/>
      <c r="D7025" s="49"/>
      <c r="E7025" s="49"/>
    </row>
    <row r="7026" spans="2:5" x14ac:dyDescent="0.25">
      <c r="B7026" s="51"/>
      <c r="C7026" s="51"/>
      <c r="D7026" s="49"/>
      <c r="E7026" s="49"/>
    </row>
    <row r="7027" spans="2:5" x14ac:dyDescent="0.25">
      <c r="B7027" s="51"/>
      <c r="C7027" s="51"/>
      <c r="D7027" s="49"/>
      <c r="E7027" s="49"/>
    </row>
    <row r="7028" spans="2:5" x14ac:dyDescent="0.25">
      <c r="B7028" s="51"/>
      <c r="C7028" s="51"/>
      <c r="D7028" s="49"/>
      <c r="E7028" s="49"/>
    </row>
    <row r="7029" spans="2:5" x14ac:dyDescent="0.25">
      <c r="B7029" s="51"/>
      <c r="C7029" s="51"/>
      <c r="D7029" s="49"/>
      <c r="E7029" s="49"/>
    </row>
    <row r="7030" spans="2:5" x14ac:dyDescent="0.25">
      <c r="B7030" s="51"/>
      <c r="C7030" s="51"/>
      <c r="D7030" s="49"/>
      <c r="E7030" s="49"/>
    </row>
    <row r="7031" spans="2:5" x14ac:dyDescent="0.25">
      <c r="B7031" s="51"/>
      <c r="C7031" s="51"/>
      <c r="D7031" s="49"/>
      <c r="E7031" s="49"/>
    </row>
    <row r="7032" spans="2:5" x14ac:dyDescent="0.25">
      <c r="B7032" s="51"/>
      <c r="C7032" s="51"/>
      <c r="D7032" s="49"/>
      <c r="E7032" s="49"/>
    </row>
    <row r="7033" spans="2:5" x14ac:dyDescent="0.25">
      <c r="B7033" s="51"/>
      <c r="C7033" s="51"/>
      <c r="D7033" s="49"/>
      <c r="E7033" s="49"/>
    </row>
    <row r="7034" spans="2:5" x14ac:dyDescent="0.25">
      <c r="B7034" s="51"/>
      <c r="C7034" s="51"/>
      <c r="D7034" s="49"/>
      <c r="E7034" s="49"/>
    </row>
    <row r="7035" spans="2:5" x14ac:dyDescent="0.25">
      <c r="B7035" s="51"/>
      <c r="C7035" s="51"/>
      <c r="D7035" s="49"/>
      <c r="E7035" s="49"/>
    </row>
    <row r="7036" spans="2:5" x14ac:dyDescent="0.25">
      <c r="B7036" s="51"/>
      <c r="C7036" s="51"/>
      <c r="D7036" s="49"/>
      <c r="E7036" s="49"/>
    </row>
    <row r="7037" spans="2:5" x14ac:dyDescent="0.25">
      <c r="B7037" s="51"/>
      <c r="C7037" s="51"/>
      <c r="D7037" s="49"/>
      <c r="E7037" s="49"/>
    </row>
    <row r="7038" spans="2:5" x14ac:dyDescent="0.25">
      <c r="B7038" s="51"/>
      <c r="C7038" s="51"/>
      <c r="D7038" s="49"/>
      <c r="E7038" s="49"/>
    </row>
    <row r="7039" spans="2:5" x14ac:dyDescent="0.25">
      <c r="B7039" s="51"/>
      <c r="C7039" s="51"/>
      <c r="D7039" s="49"/>
      <c r="E7039" s="49"/>
    </row>
    <row r="7040" spans="2:5" x14ac:dyDescent="0.25">
      <c r="B7040" s="51"/>
      <c r="C7040" s="51"/>
      <c r="D7040" s="49"/>
      <c r="E7040" s="49"/>
    </row>
    <row r="7041" spans="2:5" x14ac:dyDescent="0.25">
      <c r="B7041" s="51"/>
      <c r="C7041" s="51"/>
      <c r="D7041" s="49"/>
      <c r="E7041" s="49"/>
    </row>
    <row r="7042" spans="2:5" x14ac:dyDescent="0.25">
      <c r="B7042" s="51"/>
      <c r="C7042" s="51"/>
      <c r="D7042" s="49"/>
      <c r="E7042" s="49"/>
    </row>
    <row r="7043" spans="2:5" x14ac:dyDescent="0.25">
      <c r="B7043" s="51"/>
      <c r="C7043" s="51"/>
      <c r="D7043" s="49"/>
      <c r="E7043" s="49"/>
    </row>
    <row r="7044" spans="2:5" x14ac:dyDescent="0.25">
      <c r="B7044" s="51"/>
      <c r="C7044" s="51"/>
      <c r="D7044" s="49"/>
      <c r="E7044" s="49"/>
    </row>
    <row r="7045" spans="2:5" x14ac:dyDescent="0.25">
      <c r="B7045" s="51"/>
      <c r="C7045" s="51"/>
      <c r="D7045" s="49"/>
      <c r="E7045" s="49"/>
    </row>
    <row r="7046" spans="2:5" x14ac:dyDescent="0.25">
      <c r="B7046" s="51"/>
      <c r="C7046" s="51"/>
      <c r="D7046" s="49"/>
      <c r="E7046" s="49"/>
    </row>
    <row r="7047" spans="2:5" x14ac:dyDescent="0.25">
      <c r="B7047" s="51"/>
      <c r="C7047" s="51"/>
      <c r="D7047" s="49"/>
      <c r="E7047" s="49"/>
    </row>
    <row r="7048" spans="2:5" x14ac:dyDescent="0.25">
      <c r="B7048" s="51"/>
      <c r="C7048" s="51"/>
      <c r="D7048" s="49"/>
      <c r="E7048" s="49"/>
    </row>
    <row r="7049" spans="2:5" x14ac:dyDescent="0.25">
      <c r="B7049" s="51"/>
      <c r="C7049" s="51"/>
      <c r="D7049" s="49"/>
      <c r="E7049" s="49"/>
    </row>
    <row r="7050" spans="2:5" x14ac:dyDescent="0.25">
      <c r="B7050" s="51"/>
      <c r="C7050" s="51"/>
      <c r="D7050" s="49"/>
      <c r="E7050" s="49"/>
    </row>
    <row r="7051" spans="2:5" x14ac:dyDescent="0.25">
      <c r="B7051" s="51"/>
      <c r="C7051" s="51"/>
      <c r="D7051" s="49"/>
      <c r="E7051" s="49"/>
    </row>
    <row r="7052" spans="2:5" x14ac:dyDescent="0.25">
      <c r="B7052" s="51"/>
      <c r="C7052" s="51"/>
      <c r="D7052" s="49"/>
      <c r="E7052" s="49"/>
    </row>
    <row r="7053" spans="2:5" x14ac:dyDescent="0.25">
      <c r="B7053" s="51"/>
      <c r="C7053" s="51"/>
      <c r="D7053" s="49"/>
      <c r="E7053" s="49"/>
    </row>
    <row r="7054" spans="2:5" x14ac:dyDescent="0.25">
      <c r="B7054" s="51"/>
      <c r="C7054" s="51"/>
      <c r="D7054" s="49"/>
      <c r="E7054" s="49"/>
    </row>
    <row r="7055" spans="2:5" x14ac:dyDescent="0.25">
      <c r="B7055" s="51"/>
      <c r="C7055" s="51"/>
      <c r="D7055" s="49"/>
      <c r="E7055" s="49"/>
    </row>
    <row r="7056" spans="2:5" x14ac:dyDescent="0.25">
      <c r="B7056" s="51"/>
      <c r="C7056" s="51"/>
      <c r="D7056" s="49"/>
      <c r="E7056" s="49"/>
    </row>
    <row r="7057" spans="2:5" x14ac:dyDescent="0.25">
      <c r="B7057" s="51"/>
      <c r="C7057" s="51"/>
      <c r="D7057" s="49"/>
      <c r="E7057" s="49"/>
    </row>
    <row r="7058" spans="2:5" x14ac:dyDescent="0.25">
      <c r="B7058" s="51"/>
      <c r="C7058" s="51"/>
      <c r="D7058" s="49"/>
      <c r="E7058" s="49"/>
    </row>
    <row r="7059" spans="2:5" x14ac:dyDescent="0.25">
      <c r="B7059" s="51"/>
      <c r="C7059" s="51"/>
      <c r="D7059" s="49"/>
      <c r="E7059" s="49"/>
    </row>
    <row r="7060" spans="2:5" x14ac:dyDescent="0.25">
      <c r="B7060" s="51"/>
      <c r="C7060" s="51"/>
      <c r="D7060" s="49"/>
      <c r="E7060" s="49"/>
    </row>
    <row r="7061" spans="2:5" x14ac:dyDescent="0.25">
      <c r="B7061" s="51"/>
      <c r="C7061" s="51"/>
      <c r="D7061" s="49"/>
      <c r="E7061" s="49"/>
    </row>
    <row r="7062" spans="2:5" x14ac:dyDescent="0.25">
      <c r="B7062" s="51"/>
      <c r="C7062" s="51"/>
      <c r="D7062" s="49"/>
      <c r="E7062" s="49"/>
    </row>
    <row r="7063" spans="2:5" x14ac:dyDescent="0.25">
      <c r="B7063" s="51"/>
      <c r="C7063" s="51"/>
      <c r="D7063" s="49"/>
      <c r="E7063" s="49"/>
    </row>
    <row r="7064" spans="2:5" x14ac:dyDescent="0.25">
      <c r="B7064" s="51"/>
      <c r="C7064" s="51"/>
      <c r="D7064" s="49"/>
      <c r="E7064" s="49"/>
    </row>
    <row r="7065" spans="2:5" x14ac:dyDescent="0.25">
      <c r="B7065" s="51"/>
      <c r="C7065" s="51"/>
      <c r="D7065" s="49"/>
      <c r="E7065" s="49"/>
    </row>
    <row r="7066" spans="2:5" x14ac:dyDescent="0.25">
      <c r="B7066" s="51"/>
      <c r="C7066" s="51"/>
      <c r="D7066" s="49"/>
      <c r="E7066" s="49"/>
    </row>
    <row r="7067" spans="2:5" x14ac:dyDescent="0.25">
      <c r="B7067" s="51"/>
      <c r="C7067" s="51"/>
      <c r="D7067" s="49"/>
      <c r="E7067" s="49"/>
    </row>
    <row r="7068" spans="2:5" x14ac:dyDescent="0.25">
      <c r="B7068" s="51"/>
      <c r="C7068" s="51"/>
      <c r="D7068" s="49"/>
      <c r="E7068" s="49"/>
    </row>
    <row r="7069" spans="2:5" x14ac:dyDescent="0.25">
      <c r="B7069" s="51"/>
      <c r="C7069" s="51"/>
      <c r="D7069" s="49"/>
      <c r="E7069" s="49"/>
    </row>
    <row r="7070" spans="2:5" x14ac:dyDescent="0.25">
      <c r="B7070" s="51"/>
      <c r="C7070" s="51"/>
      <c r="D7070" s="49"/>
      <c r="E7070" s="49"/>
    </row>
    <row r="7071" spans="2:5" x14ac:dyDescent="0.25">
      <c r="B7071" s="51"/>
      <c r="C7071" s="51"/>
      <c r="D7071" s="49"/>
      <c r="E7071" s="49"/>
    </row>
    <row r="7072" spans="2:5" x14ac:dyDescent="0.25">
      <c r="B7072" s="51"/>
      <c r="C7072" s="51"/>
      <c r="D7072" s="49"/>
      <c r="E7072" s="49"/>
    </row>
    <row r="7073" spans="2:5" x14ac:dyDescent="0.25">
      <c r="B7073" s="51"/>
      <c r="C7073" s="51"/>
      <c r="D7073" s="49"/>
      <c r="E7073" s="49"/>
    </row>
    <row r="7074" spans="2:5" x14ac:dyDescent="0.25">
      <c r="B7074" s="51"/>
      <c r="C7074" s="51"/>
      <c r="D7074" s="49"/>
      <c r="E7074" s="49"/>
    </row>
    <row r="7075" spans="2:5" x14ac:dyDescent="0.25">
      <c r="B7075" s="51"/>
      <c r="C7075" s="51"/>
      <c r="D7075" s="49"/>
      <c r="E7075" s="49"/>
    </row>
    <row r="7076" spans="2:5" x14ac:dyDescent="0.25">
      <c r="B7076" s="51"/>
      <c r="C7076" s="51"/>
      <c r="D7076" s="49"/>
      <c r="E7076" s="49"/>
    </row>
    <row r="7077" spans="2:5" x14ac:dyDescent="0.25">
      <c r="B7077" s="51"/>
      <c r="C7077" s="51"/>
      <c r="D7077" s="49"/>
      <c r="E7077" s="49"/>
    </row>
    <row r="7078" spans="2:5" x14ac:dyDescent="0.25">
      <c r="B7078" s="51"/>
      <c r="C7078" s="51"/>
      <c r="D7078" s="49"/>
      <c r="E7078" s="49"/>
    </row>
    <row r="7079" spans="2:5" x14ac:dyDescent="0.25">
      <c r="B7079" s="51"/>
      <c r="C7079" s="51"/>
      <c r="D7079" s="49"/>
      <c r="E7079" s="49"/>
    </row>
    <row r="7080" spans="2:5" x14ac:dyDescent="0.25">
      <c r="B7080" s="51"/>
      <c r="C7080" s="51"/>
      <c r="D7080" s="49"/>
      <c r="E7080" s="49"/>
    </row>
    <row r="7081" spans="2:5" x14ac:dyDescent="0.25">
      <c r="B7081" s="51"/>
      <c r="C7081" s="51"/>
      <c r="D7081" s="49"/>
      <c r="E7081" s="49"/>
    </row>
    <row r="7082" spans="2:5" x14ac:dyDescent="0.25">
      <c r="B7082" s="51"/>
      <c r="C7082" s="51"/>
      <c r="D7082" s="49"/>
      <c r="E7082" s="49"/>
    </row>
    <row r="7083" spans="2:5" x14ac:dyDescent="0.25">
      <c r="B7083" s="51"/>
      <c r="C7083" s="51"/>
      <c r="D7083" s="49"/>
      <c r="E7083" s="49"/>
    </row>
    <row r="7084" spans="2:5" x14ac:dyDescent="0.25">
      <c r="B7084" s="51"/>
      <c r="C7084" s="51"/>
      <c r="D7084" s="49"/>
      <c r="E7084" s="49"/>
    </row>
    <row r="7085" spans="2:5" x14ac:dyDescent="0.25">
      <c r="B7085" s="51"/>
      <c r="C7085" s="51"/>
      <c r="D7085" s="49"/>
      <c r="E7085" s="49"/>
    </row>
    <row r="7086" spans="2:5" x14ac:dyDescent="0.25">
      <c r="B7086" s="51"/>
      <c r="C7086" s="51"/>
      <c r="D7086" s="49"/>
      <c r="E7086" s="49"/>
    </row>
    <row r="7087" spans="2:5" x14ac:dyDescent="0.25">
      <c r="B7087" s="51"/>
      <c r="C7087" s="51"/>
      <c r="D7087" s="49"/>
      <c r="E7087" s="49"/>
    </row>
    <row r="7088" spans="2:5" x14ac:dyDescent="0.25">
      <c r="B7088" s="51"/>
      <c r="C7088" s="51"/>
      <c r="D7088" s="49"/>
      <c r="E7088" s="49"/>
    </row>
    <row r="7089" spans="2:5" x14ac:dyDescent="0.25">
      <c r="B7089" s="51"/>
      <c r="C7089" s="51"/>
      <c r="D7089" s="49"/>
      <c r="E7089" s="49"/>
    </row>
    <row r="7090" spans="2:5" x14ac:dyDescent="0.25">
      <c r="B7090" s="51"/>
      <c r="C7090" s="51"/>
      <c r="D7090" s="49"/>
      <c r="E7090" s="49"/>
    </row>
    <row r="7091" spans="2:5" x14ac:dyDescent="0.25">
      <c r="B7091" s="51"/>
      <c r="C7091" s="51"/>
      <c r="D7091" s="49"/>
      <c r="E7091" s="49"/>
    </row>
    <row r="7092" spans="2:5" x14ac:dyDescent="0.25">
      <c r="B7092" s="51"/>
      <c r="C7092" s="51"/>
      <c r="D7092" s="49"/>
      <c r="E7092" s="49"/>
    </row>
    <row r="7093" spans="2:5" x14ac:dyDescent="0.25">
      <c r="B7093" s="51"/>
      <c r="C7093" s="51"/>
      <c r="D7093" s="49"/>
      <c r="E7093" s="49"/>
    </row>
    <row r="7094" spans="2:5" x14ac:dyDescent="0.25">
      <c r="B7094" s="51"/>
      <c r="C7094" s="51"/>
      <c r="D7094" s="49"/>
      <c r="E7094" s="49"/>
    </row>
    <row r="7095" spans="2:5" x14ac:dyDescent="0.25">
      <c r="B7095" s="51"/>
      <c r="C7095" s="51"/>
      <c r="D7095" s="49"/>
      <c r="E7095" s="49"/>
    </row>
    <row r="7096" spans="2:5" x14ac:dyDescent="0.25">
      <c r="B7096" s="51"/>
      <c r="C7096" s="51"/>
      <c r="D7096" s="49"/>
      <c r="E7096" s="49"/>
    </row>
    <row r="7097" spans="2:5" x14ac:dyDescent="0.25">
      <c r="B7097" s="51"/>
      <c r="C7097" s="51"/>
      <c r="D7097" s="49"/>
      <c r="E7097" s="49"/>
    </row>
    <row r="7098" spans="2:5" x14ac:dyDescent="0.25">
      <c r="B7098" s="51"/>
      <c r="C7098" s="51"/>
      <c r="D7098" s="49"/>
      <c r="E7098" s="49"/>
    </row>
    <row r="7099" spans="2:5" x14ac:dyDescent="0.25">
      <c r="B7099" s="51"/>
      <c r="C7099" s="51"/>
      <c r="D7099" s="49"/>
      <c r="E7099" s="49"/>
    </row>
    <row r="7100" spans="2:5" x14ac:dyDescent="0.25">
      <c r="B7100" s="51"/>
      <c r="C7100" s="51"/>
      <c r="D7100" s="49"/>
      <c r="E7100" s="49"/>
    </row>
    <row r="7101" spans="2:5" x14ac:dyDescent="0.25">
      <c r="B7101" s="51"/>
      <c r="C7101" s="51"/>
      <c r="D7101" s="49"/>
      <c r="E7101" s="49"/>
    </row>
    <row r="7102" spans="2:5" x14ac:dyDescent="0.25">
      <c r="B7102" s="51"/>
      <c r="C7102" s="51"/>
      <c r="D7102" s="49"/>
      <c r="E7102" s="49"/>
    </row>
    <row r="7103" spans="2:5" x14ac:dyDescent="0.25">
      <c r="B7103" s="51"/>
      <c r="C7103" s="51"/>
      <c r="D7103" s="49"/>
      <c r="E7103" s="49"/>
    </row>
    <row r="7104" spans="2:5" x14ac:dyDescent="0.25">
      <c r="B7104" s="51"/>
      <c r="C7104" s="51"/>
      <c r="D7104" s="49"/>
      <c r="E7104" s="49"/>
    </row>
    <row r="7105" spans="2:5" x14ac:dyDescent="0.25">
      <c r="B7105" s="51"/>
      <c r="C7105" s="51"/>
      <c r="D7105" s="49"/>
      <c r="E7105" s="49"/>
    </row>
    <row r="7106" spans="2:5" x14ac:dyDescent="0.25">
      <c r="B7106" s="51"/>
      <c r="C7106" s="51"/>
      <c r="D7106" s="49"/>
      <c r="E7106" s="49"/>
    </row>
    <row r="7107" spans="2:5" x14ac:dyDescent="0.25">
      <c r="B7107" s="51"/>
      <c r="C7107" s="51"/>
      <c r="D7107" s="49"/>
      <c r="E7107" s="49"/>
    </row>
    <row r="7108" spans="2:5" x14ac:dyDescent="0.25">
      <c r="B7108" s="51"/>
      <c r="C7108" s="51"/>
      <c r="D7108" s="49"/>
      <c r="E7108" s="49"/>
    </row>
    <row r="7109" spans="2:5" x14ac:dyDescent="0.25">
      <c r="B7109" s="51"/>
      <c r="C7109" s="51"/>
      <c r="D7109" s="49"/>
      <c r="E7109" s="49"/>
    </row>
    <row r="7110" spans="2:5" x14ac:dyDescent="0.25">
      <c r="B7110" s="51"/>
      <c r="C7110" s="51"/>
      <c r="D7110" s="49"/>
      <c r="E7110" s="49"/>
    </row>
    <row r="7111" spans="2:5" x14ac:dyDescent="0.25">
      <c r="B7111" s="51"/>
      <c r="C7111" s="51"/>
      <c r="D7111" s="49"/>
      <c r="E7111" s="49"/>
    </row>
    <row r="7112" spans="2:5" x14ac:dyDescent="0.25">
      <c r="B7112" s="51"/>
      <c r="C7112" s="51"/>
      <c r="D7112" s="49"/>
      <c r="E7112" s="49"/>
    </row>
    <row r="7113" spans="2:5" x14ac:dyDescent="0.25">
      <c r="B7113" s="51"/>
      <c r="C7113" s="51"/>
      <c r="D7113" s="49"/>
      <c r="E7113" s="49"/>
    </row>
    <row r="7114" spans="2:5" x14ac:dyDescent="0.25">
      <c r="B7114" s="51"/>
      <c r="C7114" s="51"/>
      <c r="D7114" s="49"/>
      <c r="E7114" s="49"/>
    </row>
    <row r="7115" spans="2:5" x14ac:dyDescent="0.25">
      <c r="B7115" s="51"/>
      <c r="C7115" s="51"/>
      <c r="D7115" s="49"/>
      <c r="E7115" s="49"/>
    </row>
    <row r="7116" spans="2:5" x14ac:dyDescent="0.25">
      <c r="B7116" s="51"/>
      <c r="C7116" s="51"/>
      <c r="D7116" s="49"/>
      <c r="E7116" s="49"/>
    </row>
    <row r="7117" spans="2:5" x14ac:dyDescent="0.25">
      <c r="B7117" s="51"/>
      <c r="C7117" s="51"/>
      <c r="D7117" s="49"/>
      <c r="E7117" s="49"/>
    </row>
    <row r="7118" spans="2:5" x14ac:dyDescent="0.25">
      <c r="B7118" s="51"/>
      <c r="C7118" s="51"/>
      <c r="D7118" s="49"/>
      <c r="E7118" s="49"/>
    </row>
    <row r="7119" spans="2:5" x14ac:dyDescent="0.25">
      <c r="B7119" s="51"/>
      <c r="C7119" s="51"/>
      <c r="D7119" s="49"/>
      <c r="E7119" s="49"/>
    </row>
    <row r="7120" spans="2:5" x14ac:dyDescent="0.25">
      <c r="B7120" s="51"/>
      <c r="C7120" s="51"/>
      <c r="D7120" s="49"/>
      <c r="E7120" s="49"/>
    </row>
    <row r="7121" spans="2:5" x14ac:dyDescent="0.25">
      <c r="B7121" s="51"/>
      <c r="C7121" s="51"/>
      <c r="D7121" s="49"/>
      <c r="E7121" s="49"/>
    </row>
    <row r="7122" spans="2:5" x14ac:dyDescent="0.25">
      <c r="B7122" s="51"/>
      <c r="C7122" s="51"/>
      <c r="D7122" s="49"/>
      <c r="E7122" s="49"/>
    </row>
    <row r="7123" spans="2:5" x14ac:dyDescent="0.25">
      <c r="B7123" s="51"/>
      <c r="C7123" s="51"/>
      <c r="D7123" s="49"/>
      <c r="E7123" s="49"/>
    </row>
    <row r="7124" spans="2:5" x14ac:dyDescent="0.25">
      <c r="B7124" s="51"/>
      <c r="C7124" s="51"/>
      <c r="D7124" s="49"/>
      <c r="E7124" s="49"/>
    </row>
    <row r="7125" spans="2:5" x14ac:dyDescent="0.25">
      <c r="B7125" s="51"/>
      <c r="C7125" s="51"/>
      <c r="D7125" s="49"/>
      <c r="E7125" s="49"/>
    </row>
    <row r="7126" spans="2:5" x14ac:dyDescent="0.25">
      <c r="B7126" s="51"/>
      <c r="C7126" s="51"/>
      <c r="D7126" s="49"/>
      <c r="E7126" s="49"/>
    </row>
    <row r="7127" spans="2:5" x14ac:dyDescent="0.25">
      <c r="B7127" s="51"/>
      <c r="C7127" s="51"/>
      <c r="D7127" s="49"/>
      <c r="E7127" s="49"/>
    </row>
    <row r="7128" spans="2:5" x14ac:dyDescent="0.25">
      <c r="B7128" s="51"/>
      <c r="C7128" s="51"/>
      <c r="D7128" s="49"/>
      <c r="E7128" s="49"/>
    </row>
    <row r="7129" spans="2:5" x14ac:dyDescent="0.25">
      <c r="B7129" s="51"/>
      <c r="C7129" s="51"/>
      <c r="D7129" s="49"/>
      <c r="E7129" s="49"/>
    </row>
    <row r="7130" spans="2:5" x14ac:dyDescent="0.25">
      <c r="B7130" s="51"/>
      <c r="C7130" s="51"/>
      <c r="D7130" s="49"/>
      <c r="E7130" s="49"/>
    </row>
    <row r="7131" spans="2:5" x14ac:dyDescent="0.25">
      <c r="B7131" s="51"/>
      <c r="C7131" s="51"/>
      <c r="D7131" s="49"/>
      <c r="E7131" s="49"/>
    </row>
    <row r="7132" spans="2:5" x14ac:dyDescent="0.25">
      <c r="B7132" s="51"/>
      <c r="C7132" s="51"/>
      <c r="D7132" s="49"/>
      <c r="E7132" s="49"/>
    </row>
    <row r="7133" spans="2:5" x14ac:dyDescent="0.25">
      <c r="B7133" s="51"/>
      <c r="C7133" s="51"/>
      <c r="D7133" s="49"/>
      <c r="E7133" s="49"/>
    </row>
    <row r="7134" spans="2:5" x14ac:dyDescent="0.25">
      <c r="B7134" s="51"/>
      <c r="C7134" s="51"/>
      <c r="D7134" s="49"/>
      <c r="E7134" s="49"/>
    </row>
    <row r="7135" spans="2:5" x14ac:dyDescent="0.25">
      <c r="B7135" s="51"/>
      <c r="C7135" s="51"/>
      <c r="D7135" s="49"/>
      <c r="E7135" s="49"/>
    </row>
    <row r="7136" spans="2:5" x14ac:dyDescent="0.25">
      <c r="B7136" s="51"/>
      <c r="C7136" s="51"/>
      <c r="D7136" s="49"/>
      <c r="E7136" s="49"/>
    </row>
    <row r="7137" spans="2:5" x14ac:dyDescent="0.25">
      <c r="B7137" s="51"/>
      <c r="C7137" s="51"/>
      <c r="D7137" s="49"/>
      <c r="E7137" s="49"/>
    </row>
    <row r="7138" spans="2:5" x14ac:dyDescent="0.25">
      <c r="B7138" s="51"/>
      <c r="C7138" s="51"/>
      <c r="D7138" s="49"/>
      <c r="E7138" s="49"/>
    </row>
    <row r="7139" spans="2:5" x14ac:dyDescent="0.25">
      <c r="B7139" s="51"/>
      <c r="C7139" s="51"/>
      <c r="D7139" s="49"/>
      <c r="E7139" s="49"/>
    </row>
    <row r="7140" spans="2:5" x14ac:dyDescent="0.25">
      <c r="B7140" s="51"/>
      <c r="C7140" s="51"/>
      <c r="D7140" s="49"/>
      <c r="E7140" s="49"/>
    </row>
    <row r="7141" spans="2:5" x14ac:dyDescent="0.25">
      <c r="B7141" s="51"/>
      <c r="C7141" s="51"/>
      <c r="D7141" s="49"/>
      <c r="E7141" s="49"/>
    </row>
    <row r="7142" spans="2:5" x14ac:dyDescent="0.25">
      <c r="B7142" s="51"/>
      <c r="C7142" s="51"/>
      <c r="D7142" s="49"/>
      <c r="E7142" s="49"/>
    </row>
    <row r="7143" spans="2:5" x14ac:dyDescent="0.25">
      <c r="B7143" s="51"/>
      <c r="C7143" s="51"/>
      <c r="D7143" s="49"/>
      <c r="E7143" s="49"/>
    </row>
    <row r="7144" spans="2:5" x14ac:dyDescent="0.25">
      <c r="B7144" s="51"/>
      <c r="C7144" s="51"/>
      <c r="D7144" s="49"/>
      <c r="E7144" s="49"/>
    </row>
    <row r="7145" spans="2:5" x14ac:dyDescent="0.25">
      <c r="B7145" s="51"/>
      <c r="C7145" s="51"/>
      <c r="D7145" s="49"/>
      <c r="E7145" s="49"/>
    </row>
    <row r="7146" spans="2:5" x14ac:dyDescent="0.25">
      <c r="B7146" s="51"/>
      <c r="C7146" s="51"/>
      <c r="D7146" s="49"/>
      <c r="E7146" s="49"/>
    </row>
    <row r="7147" spans="2:5" x14ac:dyDescent="0.25">
      <c r="B7147" s="51"/>
      <c r="C7147" s="51"/>
      <c r="D7147" s="49"/>
      <c r="E7147" s="49"/>
    </row>
    <row r="7148" spans="2:5" x14ac:dyDescent="0.25">
      <c r="B7148" s="51"/>
      <c r="C7148" s="51"/>
      <c r="D7148" s="49"/>
      <c r="E7148" s="49"/>
    </row>
    <row r="7149" spans="2:5" x14ac:dyDescent="0.25">
      <c r="B7149" s="51"/>
      <c r="C7149" s="51"/>
      <c r="D7149" s="49"/>
      <c r="E7149" s="49"/>
    </row>
    <row r="7150" spans="2:5" x14ac:dyDescent="0.25">
      <c r="B7150" s="51"/>
      <c r="C7150" s="51"/>
      <c r="D7150" s="49"/>
      <c r="E7150" s="49"/>
    </row>
    <row r="7151" spans="2:5" x14ac:dyDescent="0.25">
      <c r="B7151" s="51"/>
      <c r="C7151" s="51"/>
      <c r="D7151" s="49"/>
      <c r="E7151" s="49"/>
    </row>
    <row r="7152" spans="2:5" x14ac:dyDescent="0.25">
      <c r="B7152" s="51"/>
      <c r="C7152" s="51"/>
      <c r="D7152" s="49"/>
      <c r="E7152" s="49"/>
    </row>
    <row r="7153" spans="2:5" x14ac:dyDescent="0.25">
      <c r="B7153" s="51"/>
      <c r="C7153" s="51"/>
      <c r="D7153" s="49"/>
      <c r="E7153" s="49"/>
    </row>
    <row r="7154" spans="2:5" x14ac:dyDescent="0.25">
      <c r="B7154" s="51"/>
      <c r="C7154" s="51"/>
      <c r="D7154" s="49"/>
      <c r="E7154" s="49"/>
    </row>
    <row r="7155" spans="2:5" x14ac:dyDescent="0.25">
      <c r="B7155" s="51"/>
      <c r="C7155" s="51"/>
      <c r="D7155" s="49"/>
      <c r="E7155" s="49"/>
    </row>
    <row r="7156" spans="2:5" x14ac:dyDescent="0.25">
      <c r="B7156" s="51"/>
      <c r="C7156" s="51"/>
      <c r="D7156" s="49"/>
      <c r="E7156" s="49"/>
    </row>
    <row r="7157" spans="2:5" x14ac:dyDescent="0.25">
      <c r="B7157" s="51"/>
      <c r="C7157" s="51"/>
      <c r="D7157" s="49"/>
      <c r="E7157" s="49"/>
    </row>
    <row r="7158" spans="2:5" x14ac:dyDescent="0.25">
      <c r="B7158" s="51"/>
      <c r="C7158" s="51"/>
      <c r="D7158" s="49"/>
      <c r="E7158" s="49"/>
    </row>
    <row r="7159" spans="2:5" x14ac:dyDescent="0.25">
      <c r="B7159" s="51"/>
      <c r="C7159" s="51"/>
      <c r="D7159" s="49"/>
      <c r="E7159" s="49"/>
    </row>
    <row r="7160" spans="2:5" x14ac:dyDescent="0.25">
      <c r="B7160" s="51"/>
      <c r="C7160" s="51"/>
      <c r="D7160" s="49"/>
      <c r="E7160" s="49"/>
    </row>
    <row r="7161" spans="2:5" x14ac:dyDescent="0.25">
      <c r="B7161" s="51"/>
      <c r="C7161" s="51"/>
      <c r="D7161" s="49"/>
      <c r="E7161" s="49"/>
    </row>
    <row r="7162" spans="2:5" x14ac:dyDescent="0.25">
      <c r="B7162" s="51"/>
      <c r="C7162" s="51"/>
      <c r="D7162" s="49"/>
      <c r="E7162" s="49"/>
    </row>
    <row r="7163" spans="2:5" x14ac:dyDescent="0.25">
      <c r="B7163" s="51"/>
      <c r="C7163" s="51"/>
      <c r="D7163" s="49"/>
      <c r="E7163" s="49"/>
    </row>
    <row r="7164" spans="2:5" x14ac:dyDescent="0.25">
      <c r="B7164" s="51"/>
      <c r="C7164" s="51"/>
      <c r="D7164" s="49"/>
      <c r="E7164" s="49"/>
    </row>
    <row r="7165" spans="2:5" x14ac:dyDescent="0.25">
      <c r="B7165" s="51"/>
      <c r="C7165" s="51"/>
      <c r="D7165" s="49"/>
      <c r="E7165" s="49"/>
    </row>
    <row r="7166" spans="2:5" x14ac:dyDescent="0.25">
      <c r="B7166" s="51"/>
      <c r="C7166" s="51"/>
      <c r="D7166" s="49"/>
      <c r="E7166" s="49"/>
    </row>
    <row r="7167" spans="2:5" x14ac:dyDescent="0.25">
      <c r="B7167" s="51"/>
      <c r="C7167" s="51"/>
      <c r="D7167" s="49"/>
      <c r="E7167" s="49"/>
    </row>
    <row r="7168" spans="2:5" x14ac:dyDescent="0.25">
      <c r="B7168" s="51"/>
      <c r="C7168" s="51"/>
      <c r="D7168" s="49"/>
      <c r="E7168" s="49"/>
    </row>
    <row r="7169" spans="2:5" x14ac:dyDescent="0.25">
      <c r="B7169" s="51"/>
      <c r="C7169" s="51"/>
      <c r="D7169" s="49"/>
      <c r="E7169" s="49"/>
    </row>
    <row r="7170" spans="2:5" x14ac:dyDescent="0.25">
      <c r="B7170" s="51"/>
      <c r="C7170" s="51"/>
      <c r="D7170" s="49"/>
      <c r="E7170" s="49"/>
    </row>
    <row r="7171" spans="2:5" x14ac:dyDescent="0.25">
      <c r="B7171" s="51"/>
      <c r="C7171" s="51"/>
      <c r="D7171" s="49"/>
      <c r="E7171" s="49"/>
    </row>
    <row r="7172" spans="2:5" x14ac:dyDescent="0.25">
      <c r="B7172" s="51"/>
      <c r="C7172" s="51"/>
      <c r="D7172" s="49"/>
      <c r="E7172" s="49"/>
    </row>
    <row r="7173" spans="2:5" x14ac:dyDescent="0.25">
      <c r="B7173" s="51"/>
      <c r="C7173" s="51"/>
      <c r="D7173" s="49"/>
      <c r="E7173" s="49"/>
    </row>
    <row r="7174" spans="2:5" x14ac:dyDescent="0.25">
      <c r="B7174" s="51"/>
      <c r="C7174" s="51"/>
      <c r="D7174" s="49"/>
      <c r="E7174" s="49"/>
    </row>
    <row r="7175" spans="2:5" x14ac:dyDescent="0.25">
      <c r="B7175" s="51"/>
      <c r="C7175" s="51"/>
      <c r="D7175" s="49"/>
      <c r="E7175" s="49"/>
    </row>
    <row r="7176" spans="2:5" x14ac:dyDescent="0.25">
      <c r="B7176" s="51"/>
      <c r="C7176" s="51"/>
      <c r="D7176" s="49"/>
      <c r="E7176" s="49"/>
    </row>
    <row r="7177" spans="2:5" x14ac:dyDescent="0.25">
      <c r="B7177" s="51"/>
      <c r="C7177" s="51"/>
      <c r="D7177" s="49"/>
      <c r="E7177" s="49"/>
    </row>
    <row r="7178" spans="2:5" x14ac:dyDescent="0.25">
      <c r="B7178" s="51"/>
      <c r="C7178" s="51"/>
      <c r="D7178" s="49"/>
      <c r="E7178" s="49"/>
    </row>
    <row r="7179" spans="2:5" x14ac:dyDescent="0.25">
      <c r="B7179" s="51"/>
      <c r="C7179" s="51"/>
      <c r="D7179" s="49"/>
      <c r="E7179" s="49"/>
    </row>
    <row r="7180" spans="2:5" x14ac:dyDescent="0.25">
      <c r="B7180" s="51"/>
      <c r="C7180" s="51"/>
      <c r="D7180" s="49"/>
      <c r="E7180" s="49"/>
    </row>
    <row r="7181" spans="2:5" x14ac:dyDescent="0.25">
      <c r="B7181" s="51"/>
      <c r="C7181" s="51"/>
      <c r="D7181" s="49"/>
      <c r="E7181" s="49"/>
    </row>
    <row r="7182" spans="2:5" x14ac:dyDescent="0.25">
      <c r="B7182" s="51"/>
      <c r="C7182" s="51"/>
      <c r="D7182" s="49"/>
      <c r="E7182" s="49"/>
    </row>
    <row r="7183" spans="2:5" x14ac:dyDescent="0.25">
      <c r="B7183" s="51"/>
      <c r="C7183" s="51"/>
      <c r="D7183" s="49"/>
      <c r="E7183" s="49"/>
    </row>
    <row r="7184" spans="2:5" x14ac:dyDescent="0.25">
      <c r="B7184" s="51"/>
      <c r="C7184" s="51"/>
      <c r="D7184" s="49"/>
      <c r="E7184" s="49"/>
    </row>
    <row r="7185" spans="2:5" x14ac:dyDescent="0.25">
      <c r="B7185" s="51"/>
      <c r="C7185" s="51"/>
      <c r="D7185" s="49"/>
      <c r="E7185" s="49"/>
    </row>
    <row r="7186" spans="2:5" x14ac:dyDescent="0.25">
      <c r="B7186" s="51"/>
      <c r="C7186" s="51"/>
      <c r="D7186" s="49"/>
      <c r="E7186" s="49"/>
    </row>
    <row r="7187" spans="2:5" x14ac:dyDescent="0.25">
      <c r="B7187" s="51"/>
      <c r="C7187" s="51"/>
      <c r="D7187" s="49"/>
      <c r="E7187" s="49"/>
    </row>
    <row r="7188" spans="2:5" x14ac:dyDescent="0.25">
      <c r="B7188" s="51"/>
      <c r="C7188" s="51"/>
      <c r="D7188" s="49"/>
      <c r="E7188" s="49"/>
    </row>
    <row r="7189" spans="2:5" x14ac:dyDescent="0.25">
      <c r="B7189" s="51"/>
      <c r="C7189" s="51"/>
      <c r="D7189" s="49"/>
      <c r="E7189" s="49"/>
    </row>
    <row r="7190" spans="2:5" x14ac:dyDescent="0.25">
      <c r="B7190" s="51"/>
      <c r="C7190" s="51"/>
      <c r="D7190" s="49"/>
      <c r="E7190" s="49"/>
    </row>
    <row r="7191" spans="2:5" x14ac:dyDescent="0.25">
      <c r="B7191" s="51"/>
      <c r="C7191" s="51"/>
      <c r="D7191" s="49"/>
      <c r="E7191" s="49"/>
    </row>
    <row r="7192" spans="2:5" x14ac:dyDescent="0.25">
      <c r="B7192" s="51"/>
      <c r="C7192" s="51"/>
      <c r="D7192" s="49"/>
      <c r="E7192" s="49"/>
    </row>
    <row r="7193" spans="2:5" x14ac:dyDescent="0.25">
      <c r="B7193" s="51"/>
      <c r="C7193" s="51"/>
      <c r="D7193" s="49"/>
      <c r="E7193" s="49"/>
    </row>
    <row r="7194" spans="2:5" x14ac:dyDescent="0.25">
      <c r="B7194" s="51"/>
      <c r="C7194" s="51"/>
      <c r="D7194" s="49"/>
      <c r="E7194" s="49"/>
    </row>
    <row r="7195" spans="2:5" x14ac:dyDescent="0.25">
      <c r="B7195" s="51"/>
      <c r="C7195" s="51"/>
      <c r="D7195" s="49"/>
      <c r="E7195" s="49"/>
    </row>
    <row r="7196" spans="2:5" x14ac:dyDescent="0.25">
      <c r="B7196" s="51"/>
      <c r="C7196" s="51"/>
      <c r="D7196" s="49"/>
      <c r="E7196" s="49"/>
    </row>
    <row r="7197" spans="2:5" x14ac:dyDescent="0.25">
      <c r="B7197" s="51"/>
      <c r="C7197" s="51"/>
      <c r="D7197" s="49"/>
      <c r="E7197" s="49"/>
    </row>
    <row r="7198" spans="2:5" x14ac:dyDescent="0.25">
      <c r="B7198" s="51"/>
      <c r="C7198" s="51"/>
      <c r="D7198" s="49"/>
      <c r="E7198" s="49"/>
    </row>
    <row r="7199" spans="2:5" x14ac:dyDescent="0.25">
      <c r="B7199" s="51"/>
      <c r="C7199" s="51"/>
      <c r="D7199" s="49"/>
      <c r="E7199" s="49"/>
    </row>
    <row r="7200" spans="2:5" x14ac:dyDescent="0.25">
      <c r="B7200" s="51"/>
      <c r="C7200" s="51"/>
      <c r="D7200" s="49"/>
      <c r="E7200" s="49"/>
    </row>
    <row r="7201" spans="2:5" x14ac:dyDescent="0.25">
      <c r="B7201" s="51"/>
      <c r="C7201" s="51"/>
      <c r="D7201" s="49"/>
      <c r="E7201" s="49"/>
    </row>
    <row r="7202" spans="2:5" x14ac:dyDescent="0.25">
      <c r="B7202" s="51"/>
      <c r="C7202" s="51"/>
      <c r="D7202" s="49"/>
      <c r="E7202" s="49"/>
    </row>
    <row r="7203" spans="2:5" x14ac:dyDescent="0.25">
      <c r="B7203" s="51"/>
      <c r="C7203" s="51"/>
      <c r="D7203" s="49"/>
      <c r="E7203" s="49"/>
    </row>
    <row r="7204" spans="2:5" x14ac:dyDescent="0.25">
      <c r="B7204" s="51"/>
      <c r="C7204" s="51"/>
      <c r="D7204" s="49"/>
      <c r="E7204" s="49"/>
    </row>
    <row r="7205" spans="2:5" x14ac:dyDescent="0.25">
      <c r="B7205" s="51"/>
      <c r="C7205" s="51"/>
      <c r="D7205" s="49"/>
      <c r="E7205" s="49"/>
    </row>
    <row r="7206" spans="2:5" x14ac:dyDescent="0.25">
      <c r="B7206" s="51"/>
      <c r="C7206" s="51"/>
      <c r="D7206" s="49"/>
      <c r="E7206" s="49"/>
    </row>
    <row r="7207" spans="2:5" x14ac:dyDescent="0.25">
      <c r="B7207" s="51"/>
      <c r="C7207" s="51"/>
      <c r="D7207" s="49"/>
      <c r="E7207" s="49"/>
    </row>
    <row r="7208" spans="2:5" x14ac:dyDescent="0.25">
      <c r="B7208" s="51"/>
      <c r="C7208" s="51"/>
      <c r="D7208" s="49"/>
      <c r="E7208" s="49"/>
    </row>
    <row r="7209" spans="2:5" x14ac:dyDescent="0.25">
      <c r="B7209" s="51"/>
      <c r="C7209" s="51"/>
      <c r="D7209" s="49"/>
      <c r="E7209" s="49"/>
    </row>
    <row r="7210" spans="2:5" x14ac:dyDescent="0.25">
      <c r="B7210" s="51"/>
      <c r="C7210" s="51"/>
      <c r="D7210" s="49"/>
      <c r="E7210" s="49"/>
    </row>
    <row r="7211" spans="2:5" x14ac:dyDescent="0.25">
      <c r="B7211" s="51"/>
      <c r="C7211" s="51"/>
      <c r="D7211" s="49"/>
      <c r="E7211" s="49"/>
    </row>
    <row r="7212" spans="2:5" x14ac:dyDescent="0.25">
      <c r="B7212" s="51"/>
      <c r="C7212" s="51"/>
      <c r="D7212" s="49"/>
      <c r="E7212" s="49"/>
    </row>
    <row r="7213" spans="2:5" x14ac:dyDescent="0.25">
      <c r="B7213" s="51"/>
      <c r="C7213" s="51"/>
      <c r="D7213" s="49"/>
      <c r="E7213" s="49"/>
    </row>
    <row r="7214" spans="2:5" x14ac:dyDescent="0.25">
      <c r="B7214" s="51"/>
      <c r="C7214" s="51"/>
      <c r="D7214" s="49"/>
      <c r="E7214" s="49"/>
    </row>
    <row r="7215" spans="2:5" x14ac:dyDescent="0.25">
      <c r="B7215" s="51"/>
      <c r="C7215" s="51"/>
      <c r="D7215" s="49"/>
      <c r="E7215" s="49"/>
    </row>
    <row r="7216" spans="2:5" x14ac:dyDescent="0.25">
      <c r="B7216" s="51"/>
      <c r="C7216" s="51"/>
      <c r="D7216" s="49"/>
      <c r="E7216" s="49"/>
    </row>
    <row r="7217" spans="2:5" x14ac:dyDescent="0.25">
      <c r="B7217" s="51"/>
      <c r="C7217" s="51"/>
      <c r="D7217" s="49"/>
      <c r="E7217" s="49"/>
    </row>
    <row r="7218" spans="2:5" x14ac:dyDescent="0.25">
      <c r="B7218" s="51"/>
      <c r="C7218" s="51"/>
      <c r="D7218" s="49"/>
      <c r="E7218" s="49"/>
    </row>
    <row r="7219" spans="2:5" x14ac:dyDescent="0.25">
      <c r="B7219" s="51"/>
      <c r="C7219" s="51"/>
      <c r="D7219" s="49"/>
      <c r="E7219" s="49"/>
    </row>
    <row r="7220" spans="2:5" x14ac:dyDescent="0.25">
      <c r="B7220" s="51"/>
      <c r="C7220" s="51"/>
      <c r="D7220" s="49"/>
      <c r="E7220" s="49"/>
    </row>
    <row r="7221" spans="2:5" x14ac:dyDescent="0.25">
      <c r="B7221" s="51"/>
      <c r="C7221" s="51"/>
      <c r="D7221" s="49"/>
      <c r="E7221" s="49"/>
    </row>
    <row r="7222" spans="2:5" x14ac:dyDescent="0.25">
      <c r="B7222" s="51"/>
      <c r="C7222" s="51"/>
      <c r="D7222" s="49"/>
      <c r="E7222" s="49"/>
    </row>
    <row r="7223" spans="2:5" x14ac:dyDescent="0.25">
      <c r="B7223" s="51"/>
      <c r="C7223" s="51"/>
      <c r="D7223" s="49"/>
      <c r="E7223" s="49"/>
    </row>
    <row r="7224" spans="2:5" x14ac:dyDescent="0.25">
      <c r="B7224" s="51"/>
      <c r="C7224" s="51"/>
      <c r="D7224" s="49"/>
      <c r="E7224" s="49"/>
    </row>
    <row r="7225" spans="2:5" x14ac:dyDescent="0.25">
      <c r="B7225" s="51"/>
      <c r="C7225" s="51"/>
      <c r="D7225" s="49"/>
      <c r="E7225" s="49"/>
    </row>
    <row r="7226" spans="2:5" x14ac:dyDescent="0.25">
      <c r="B7226" s="51"/>
      <c r="C7226" s="51"/>
      <c r="D7226" s="49"/>
      <c r="E7226" s="49"/>
    </row>
    <row r="7227" spans="2:5" x14ac:dyDescent="0.25">
      <c r="B7227" s="51"/>
      <c r="C7227" s="51"/>
      <c r="D7227" s="49"/>
      <c r="E7227" s="49"/>
    </row>
    <row r="7228" spans="2:5" x14ac:dyDescent="0.25">
      <c r="B7228" s="51"/>
      <c r="C7228" s="51"/>
      <c r="D7228" s="49"/>
      <c r="E7228" s="49"/>
    </row>
    <row r="7229" spans="2:5" x14ac:dyDescent="0.25">
      <c r="B7229" s="51"/>
      <c r="C7229" s="51"/>
      <c r="D7229" s="49"/>
      <c r="E7229" s="49"/>
    </row>
    <row r="7230" spans="2:5" x14ac:dyDescent="0.25">
      <c r="B7230" s="51"/>
      <c r="C7230" s="51"/>
      <c r="D7230" s="49"/>
      <c r="E7230" s="49"/>
    </row>
    <row r="7231" spans="2:5" x14ac:dyDescent="0.25">
      <c r="B7231" s="51"/>
      <c r="C7231" s="51"/>
      <c r="D7231" s="49"/>
      <c r="E7231" s="49"/>
    </row>
    <row r="7232" spans="2:5" x14ac:dyDescent="0.25">
      <c r="B7232" s="51"/>
      <c r="C7232" s="51"/>
      <c r="D7232" s="49"/>
      <c r="E7232" s="49"/>
    </row>
    <row r="7233" spans="2:5" x14ac:dyDescent="0.25">
      <c r="B7233" s="51"/>
      <c r="C7233" s="51"/>
      <c r="D7233" s="49"/>
      <c r="E7233" s="49"/>
    </row>
    <row r="7234" spans="2:5" x14ac:dyDescent="0.25">
      <c r="B7234" s="51"/>
      <c r="C7234" s="51"/>
      <c r="D7234" s="49"/>
      <c r="E7234" s="49"/>
    </row>
    <row r="7235" spans="2:5" x14ac:dyDescent="0.25">
      <c r="B7235" s="51"/>
      <c r="C7235" s="51"/>
      <c r="D7235" s="49"/>
      <c r="E7235" s="49"/>
    </row>
    <row r="7236" spans="2:5" x14ac:dyDescent="0.25">
      <c r="B7236" s="51"/>
      <c r="C7236" s="51"/>
      <c r="D7236" s="49"/>
      <c r="E7236" s="49"/>
    </row>
    <row r="7237" spans="2:5" x14ac:dyDescent="0.25">
      <c r="B7237" s="51"/>
      <c r="C7237" s="51"/>
      <c r="D7237" s="49"/>
      <c r="E7237" s="49"/>
    </row>
    <row r="7238" spans="2:5" x14ac:dyDescent="0.25">
      <c r="B7238" s="51"/>
      <c r="C7238" s="51"/>
      <c r="D7238" s="49"/>
      <c r="E7238" s="49"/>
    </row>
    <row r="7239" spans="2:5" x14ac:dyDescent="0.25">
      <c r="B7239" s="51"/>
      <c r="C7239" s="51"/>
      <c r="D7239" s="49"/>
      <c r="E7239" s="49"/>
    </row>
    <row r="7240" spans="2:5" x14ac:dyDescent="0.25">
      <c r="B7240" s="51"/>
      <c r="C7240" s="51"/>
      <c r="D7240" s="49"/>
      <c r="E7240" s="49"/>
    </row>
    <row r="7241" spans="2:5" x14ac:dyDescent="0.25">
      <c r="B7241" s="51"/>
      <c r="C7241" s="51"/>
      <c r="D7241" s="49"/>
      <c r="E7241" s="49"/>
    </row>
    <row r="7242" spans="2:5" x14ac:dyDescent="0.25">
      <c r="B7242" s="51"/>
      <c r="C7242" s="51"/>
      <c r="D7242" s="49"/>
      <c r="E7242" s="49"/>
    </row>
    <row r="7243" spans="2:5" x14ac:dyDescent="0.25">
      <c r="B7243" s="51"/>
      <c r="C7243" s="51"/>
      <c r="D7243" s="49"/>
      <c r="E7243" s="49"/>
    </row>
    <row r="7244" spans="2:5" x14ac:dyDescent="0.25">
      <c r="B7244" s="51"/>
      <c r="C7244" s="51"/>
      <c r="D7244" s="49"/>
      <c r="E7244" s="49"/>
    </row>
    <row r="7245" spans="2:5" x14ac:dyDescent="0.25">
      <c r="B7245" s="51"/>
      <c r="C7245" s="51"/>
      <c r="D7245" s="49"/>
      <c r="E7245" s="49"/>
    </row>
    <row r="7246" spans="2:5" x14ac:dyDescent="0.25">
      <c r="B7246" s="51"/>
      <c r="C7246" s="51"/>
      <c r="D7246" s="49"/>
      <c r="E7246" s="49"/>
    </row>
    <row r="7247" spans="2:5" x14ac:dyDescent="0.25">
      <c r="B7247" s="51"/>
      <c r="C7247" s="51"/>
      <c r="D7247" s="49"/>
      <c r="E7247" s="49"/>
    </row>
    <row r="7248" spans="2:5" x14ac:dyDescent="0.25">
      <c r="B7248" s="51"/>
      <c r="C7248" s="51"/>
      <c r="D7248" s="49"/>
      <c r="E7248" s="49"/>
    </row>
    <row r="7249" spans="2:5" x14ac:dyDescent="0.25">
      <c r="B7249" s="51"/>
      <c r="C7249" s="51"/>
      <c r="D7249" s="49"/>
      <c r="E7249" s="49"/>
    </row>
    <row r="7250" spans="2:5" x14ac:dyDescent="0.25">
      <c r="B7250" s="51"/>
      <c r="C7250" s="51"/>
      <c r="D7250" s="49"/>
      <c r="E7250" s="49"/>
    </row>
    <row r="7251" spans="2:5" x14ac:dyDescent="0.25">
      <c r="B7251" s="51"/>
      <c r="C7251" s="51"/>
      <c r="D7251" s="49"/>
      <c r="E7251" s="49"/>
    </row>
    <row r="7252" spans="2:5" x14ac:dyDescent="0.25">
      <c r="B7252" s="51"/>
      <c r="C7252" s="51"/>
      <c r="D7252" s="49"/>
      <c r="E7252" s="49"/>
    </row>
    <row r="7253" spans="2:5" x14ac:dyDescent="0.25">
      <c r="B7253" s="51"/>
      <c r="C7253" s="51"/>
      <c r="D7253" s="49"/>
      <c r="E7253" s="49"/>
    </row>
    <row r="7254" spans="2:5" x14ac:dyDescent="0.25">
      <c r="B7254" s="51"/>
      <c r="C7254" s="51"/>
      <c r="D7254" s="49"/>
      <c r="E7254" s="49"/>
    </row>
    <row r="7255" spans="2:5" x14ac:dyDescent="0.25">
      <c r="B7255" s="51"/>
      <c r="C7255" s="51"/>
      <c r="D7255" s="49"/>
      <c r="E7255" s="49"/>
    </row>
    <row r="7256" spans="2:5" x14ac:dyDescent="0.25">
      <c r="B7256" s="51"/>
      <c r="C7256" s="51"/>
      <c r="D7256" s="49"/>
      <c r="E7256" s="49"/>
    </row>
    <row r="7257" spans="2:5" x14ac:dyDescent="0.25">
      <c r="B7257" s="51"/>
      <c r="C7257" s="51"/>
      <c r="D7257" s="49"/>
      <c r="E7257" s="49"/>
    </row>
    <row r="7258" spans="2:5" x14ac:dyDescent="0.25">
      <c r="B7258" s="51"/>
      <c r="C7258" s="51"/>
      <c r="D7258" s="49"/>
      <c r="E7258" s="49"/>
    </row>
    <row r="7259" spans="2:5" x14ac:dyDescent="0.25">
      <c r="B7259" s="51"/>
      <c r="C7259" s="51"/>
      <c r="D7259" s="49"/>
      <c r="E7259" s="49"/>
    </row>
    <row r="7260" spans="2:5" x14ac:dyDescent="0.25">
      <c r="B7260" s="51"/>
      <c r="C7260" s="51"/>
      <c r="D7260" s="49"/>
      <c r="E7260" s="49"/>
    </row>
    <row r="7261" spans="2:5" x14ac:dyDescent="0.25">
      <c r="B7261" s="51"/>
      <c r="C7261" s="51"/>
      <c r="D7261" s="49"/>
      <c r="E7261" s="49"/>
    </row>
    <row r="7262" spans="2:5" x14ac:dyDescent="0.25">
      <c r="B7262" s="51"/>
      <c r="C7262" s="51"/>
      <c r="D7262" s="49"/>
      <c r="E7262" s="49"/>
    </row>
    <row r="7263" spans="2:5" x14ac:dyDescent="0.25">
      <c r="B7263" s="51"/>
      <c r="C7263" s="51"/>
      <c r="D7263" s="49"/>
      <c r="E7263" s="49"/>
    </row>
    <row r="7264" spans="2:5" x14ac:dyDescent="0.25">
      <c r="B7264" s="51"/>
      <c r="C7264" s="51"/>
      <c r="D7264" s="49"/>
      <c r="E7264" s="49"/>
    </row>
    <row r="7265" spans="2:5" x14ac:dyDescent="0.25">
      <c r="B7265" s="51"/>
      <c r="C7265" s="51"/>
      <c r="D7265" s="49"/>
      <c r="E7265" s="49"/>
    </row>
    <row r="7266" spans="2:5" x14ac:dyDescent="0.25">
      <c r="B7266" s="51"/>
      <c r="C7266" s="51"/>
      <c r="D7266" s="49"/>
      <c r="E7266" s="49"/>
    </row>
    <row r="7267" spans="2:5" x14ac:dyDescent="0.25">
      <c r="B7267" s="51"/>
      <c r="C7267" s="51"/>
      <c r="D7267" s="49"/>
      <c r="E7267" s="49"/>
    </row>
    <row r="7268" spans="2:5" x14ac:dyDescent="0.25">
      <c r="B7268" s="51"/>
      <c r="C7268" s="51"/>
      <c r="D7268" s="49"/>
      <c r="E7268" s="49"/>
    </row>
    <row r="7269" spans="2:5" x14ac:dyDescent="0.25">
      <c r="B7269" s="51"/>
      <c r="C7269" s="51"/>
      <c r="D7269" s="49"/>
      <c r="E7269" s="49"/>
    </row>
    <row r="7270" spans="2:5" x14ac:dyDescent="0.25">
      <c r="B7270" s="51"/>
      <c r="C7270" s="51"/>
      <c r="D7270" s="49"/>
      <c r="E7270" s="49"/>
    </row>
    <row r="7271" spans="2:5" x14ac:dyDescent="0.25">
      <c r="B7271" s="51"/>
      <c r="C7271" s="51"/>
      <c r="D7271" s="49"/>
      <c r="E7271" s="49"/>
    </row>
    <row r="7272" spans="2:5" x14ac:dyDescent="0.25">
      <c r="B7272" s="51"/>
      <c r="C7272" s="51"/>
      <c r="D7272" s="49"/>
      <c r="E7272" s="49"/>
    </row>
    <row r="7273" spans="2:5" x14ac:dyDescent="0.25">
      <c r="B7273" s="51"/>
      <c r="C7273" s="51"/>
      <c r="D7273" s="49"/>
      <c r="E7273" s="49"/>
    </row>
    <row r="7274" spans="2:5" x14ac:dyDescent="0.25">
      <c r="B7274" s="51"/>
      <c r="C7274" s="51"/>
      <c r="D7274" s="49"/>
      <c r="E7274" s="49"/>
    </row>
    <row r="7275" spans="2:5" x14ac:dyDescent="0.25">
      <c r="B7275" s="51"/>
      <c r="C7275" s="51"/>
      <c r="D7275" s="49"/>
      <c r="E7275" s="49"/>
    </row>
    <row r="7276" spans="2:5" x14ac:dyDescent="0.25">
      <c r="B7276" s="51"/>
      <c r="C7276" s="51"/>
      <c r="D7276" s="49"/>
      <c r="E7276" s="49"/>
    </row>
    <row r="7277" spans="2:5" x14ac:dyDescent="0.25">
      <c r="B7277" s="51"/>
      <c r="C7277" s="51"/>
      <c r="D7277" s="49"/>
      <c r="E7277" s="49"/>
    </row>
    <row r="7278" spans="2:5" x14ac:dyDescent="0.25">
      <c r="B7278" s="51"/>
      <c r="C7278" s="51"/>
      <c r="D7278" s="49"/>
      <c r="E7278" s="49"/>
    </row>
    <row r="7279" spans="2:5" x14ac:dyDescent="0.25">
      <c r="B7279" s="51"/>
      <c r="C7279" s="51"/>
      <c r="D7279" s="49"/>
      <c r="E7279" s="49"/>
    </row>
    <row r="7280" spans="2:5" x14ac:dyDescent="0.25">
      <c r="B7280" s="51"/>
      <c r="C7280" s="51"/>
      <c r="D7280" s="49"/>
      <c r="E7280" s="49"/>
    </row>
    <row r="7281" spans="2:5" x14ac:dyDescent="0.25">
      <c r="B7281" s="51"/>
      <c r="C7281" s="51"/>
      <c r="D7281" s="49"/>
      <c r="E7281" s="49"/>
    </row>
    <row r="7282" spans="2:5" x14ac:dyDescent="0.25">
      <c r="B7282" s="51"/>
      <c r="C7282" s="51"/>
      <c r="D7282" s="49"/>
      <c r="E7282" s="49"/>
    </row>
    <row r="7283" spans="2:5" x14ac:dyDescent="0.25">
      <c r="B7283" s="51"/>
      <c r="C7283" s="51"/>
      <c r="D7283" s="49"/>
      <c r="E7283" s="49"/>
    </row>
    <row r="7284" spans="2:5" x14ac:dyDescent="0.25">
      <c r="B7284" s="51"/>
      <c r="C7284" s="51"/>
      <c r="D7284" s="49"/>
      <c r="E7284" s="49"/>
    </row>
    <row r="7285" spans="2:5" x14ac:dyDescent="0.25">
      <c r="B7285" s="51"/>
      <c r="C7285" s="51"/>
      <c r="D7285" s="49"/>
      <c r="E7285" s="49"/>
    </row>
    <row r="7286" spans="2:5" x14ac:dyDescent="0.25">
      <c r="B7286" s="51"/>
      <c r="C7286" s="51"/>
      <c r="D7286" s="49"/>
      <c r="E7286" s="49"/>
    </row>
    <row r="7287" spans="2:5" x14ac:dyDescent="0.25">
      <c r="B7287" s="51"/>
      <c r="C7287" s="51"/>
      <c r="D7287" s="49"/>
      <c r="E7287" s="49"/>
    </row>
    <row r="7288" spans="2:5" x14ac:dyDescent="0.25">
      <c r="B7288" s="51"/>
      <c r="C7288" s="51"/>
      <c r="D7288" s="49"/>
      <c r="E7288" s="49"/>
    </row>
    <row r="7289" spans="2:5" x14ac:dyDescent="0.25">
      <c r="B7289" s="51"/>
      <c r="C7289" s="51"/>
      <c r="D7289" s="49"/>
      <c r="E7289" s="49"/>
    </row>
    <row r="7290" spans="2:5" x14ac:dyDescent="0.25">
      <c r="B7290" s="51"/>
      <c r="C7290" s="51"/>
      <c r="D7290" s="49"/>
      <c r="E7290" s="49"/>
    </row>
    <row r="7291" spans="2:5" x14ac:dyDescent="0.25">
      <c r="B7291" s="51"/>
      <c r="C7291" s="51"/>
      <c r="D7291" s="49"/>
      <c r="E7291" s="49"/>
    </row>
    <row r="7292" spans="2:5" x14ac:dyDescent="0.25">
      <c r="B7292" s="51"/>
      <c r="C7292" s="51"/>
      <c r="D7292" s="49"/>
      <c r="E7292" s="49"/>
    </row>
    <row r="7293" spans="2:5" x14ac:dyDescent="0.25">
      <c r="B7293" s="51"/>
      <c r="C7293" s="51"/>
      <c r="D7293" s="49"/>
      <c r="E7293" s="49"/>
    </row>
    <row r="7294" spans="2:5" x14ac:dyDescent="0.25">
      <c r="B7294" s="51"/>
      <c r="C7294" s="51"/>
      <c r="D7294" s="49"/>
      <c r="E7294" s="49"/>
    </row>
    <row r="7295" spans="2:5" x14ac:dyDescent="0.25">
      <c r="B7295" s="51"/>
      <c r="C7295" s="51"/>
      <c r="D7295" s="49"/>
      <c r="E7295" s="49"/>
    </row>
    <row r="7296" spans="2:5" x14ac:dyDescent="0.25">
      <c r="B7296" s="51"/>
      <c r="C7296" s="51"/>
      <c r="D7296" s="49"/>
      <c r="E7296" s="49"/>
    </row>
    <row r="7297" spans="2:5" x14ac:dyDescent="0.25">
      <c r="B7297" s="51"/>
      <c r="C7297" s="51"/>
      <c r="D7297" s="49"/>
      <c r="E7297" s="49"/>
    </row>
    <row r="7298" spans="2:5" x14ac:dyDescent="0.25">
      <c r="B7298" s="51"/>
      <c r="C7298" s="51"/>
      <c r="D7298" s="49"/>
      <c r="E7298" s="49"/>
    </row>
    <row r="7299" spans="2:5" x14ac:dyDescent="0.25">
      <c r="B7299" s="51"/>
      <c r="C7299" s="51"/>
      <c r="D7299" s="49"/>
      <c r="E7299" s="49"/>
    </row>
    <row r="7300" spans="2:5" x14ac:dyDescent="0.25">
      <c r="B7300" s="51"/>
      <c r="C7300" s="51"/>
      <c r="D7300" s="49"/>
      <c r="E7300" s="49"/>
    </row>
    <row r="7301" spans="2:5" x14ac:dyDescent="0.25">
      <c r="B7301" s="51"/>
      <c r="C7301" s="51"/>
      <c r="D7301" s="49"/>
      <c r="E7301" s="49"/>
    </row>
    <row r="7302" spans="2:5" x14ac:dyDescent="0.25">
      <c r="B7302" s="51"/>
      <c r="C7302" s="51"/>
      <c r="D7302" s="49"/>
      <c r="E7302" s="49"/>
    </row>
    <row r="7303" spans="2:5" x14ac:dyDescent="0.25">
      <c r="B7303" s="51"/>
      <c r="C7303" s="51"/>
      <c r="D7303" s="49"/>
      <c r="E7303" s="49"/>
    </row>
    <row r="7304" spans="2:5" x14ac:dyDescent="0.25">
      <c r="B7304" s="51"/>
      <c r="C7304" s="51"/>
      <c r="D7304" s="49"/>
      <c r="E7304" s="49"/>
    </row>
    <row r="7305" spans="2:5" x14ac:dyDescent="0.25">
      <c r="B7305" s="51"/>
      <c r="C7305" s="51"/>
      <c r="D7305" s="49"/>
      <c r="E7305" s="49"/>
    </row>
    <row r="7306" spans="2:5" x14ac:dyDescent="0.25">
      <c r="B7306" s="51"/>
      <c r="C7306" s="51"/>
      <c r="D7306" s="49"/>
      <c r="E7306" s="49"/>
    </row>
    <row r="7307" spans="2:5" x14ac:dyDescent="0.25">
      <c r="B7307" s="51"/>
      <c r="C7307" s="51"/>
      <c r="D7307" s="49"/>
      <c r="E7307" s="49"/>
    </row>
    <row r="7308" spans="2:5" x14ac:dyDescent="0.25">
      <c r="B7308" s="51"/>
      <c r="C7308" s="51"/>
      <c r="D7308" s="49"/>
      <c r="E7308" s="49"/>
    </row>
    <row r="7309" spans="2:5" x14ac:dyDescent="0.25">
      <c r="B7309" s="51"/>
      <c r="C7309" s="51"/>
      <c r="D7309" s="49"/>
      <c r="E7309" s="49"/>
    </row>
    <row r="7310" spans="2:5" x14ac:dyDescent="0.25">
      <c r="B7310" s="51"/>
      <c r="C7310" s="51"/>
      <c r="D7310" s="49"/>
      <c r="E7310" s="49"/>
    </row>
    <row r="7311" spans="2:5" x14ac:dyDescent="0.25">
      <c r="B7311" s="51"/>
      <c r="C7311" s="51"/>
      <c r="D7311" s="49"/>
      <c r="E7311" s="49"/>
    </row>
    <row r="7312" spans="2:5" x14ac:dyDescent="0.25">
      <c r="B7312" s="51"/>
      <c r="C7312" s="51"/>
      <c r="D7312" s="49"/>
      <c r="E7312" s="49"/>
    </row>
    <row r="7313" spans="2:5" x14ac:dyDescent="0.25">
      <c r="B7313" s="51"/>
      <c r="C7313" s="51"/>
      <c r="D7313" s="49"/>
      <c r="E7313" s="49"/>
    </row>
    <row r="7314" spans="2:5" x14ac:dyDescent="0.25">
      <c r="B7314" s="51"/>
      <c r="C7314" s="51"/>
      <c r="D7314" s="49"/>
      <c r="E7314" s="49"/>
    </row>
    <row r="7315" spans="2:5" x14ac:dyDescent="0.25">
      <c r="B7315" s="51"/>
      <c r="C7315" s="51"/>
      <c r="D7315" s="49"/>
      <c r="E7315" s="49"/>
    </row>
    <row r="7316" spans="2:5" x14ac:dyDescent="0.25">
      <c r="B7316" s="51"/>
      <c r="C7316" s="51"/>
      <c r="D7316" s="49"/>
      <c r="E7316" s="49"/>
    </row>
    <row r="7317" spans="2:5" x14ac:dyDescent="0.25">
      <c r="B7317" s="51"/>
      <c r="C7317" s="51"/>
      <c r="D7317" s="49"/>
      <c r="E7317" s="49"/>
    </row>
    <row r="7318" spans="2:5" x14ac:dyDescent="0.25">
      <c r="B7318" s="51"/>
      <c r="C7318" s="51"/>
      <c r="D7318" s="49"/>
      <c r="E7318" s="49"/>
    </row>
    <row r="7319" spans="2:5" x14ac:dyDescent="0.25">
      <c r="B7319" s="51"/>
      <c r="C7319" s="51"/>
      <c r="D7319" s="49"/>
      <c r="E7319" s="49"/>
    </row>
    <row r="7320" spans="2:5" x14ac:dyDescent="0.25">
      <c r="B7320" s="51"/>
      <c r="C7320" s="51"/>
      <c r="D7320" s="49"/>
      <c r="E7320" s="49"/>
    </row>
    <row r="7321" spans="2:5" x14ac:dyDescent="0.25">
      <c r="B7321" s="51"/>
      <c r="C7321" s="51"/>
      <c r="D7321" s="49"/>
      <c r="E7321" s="49"/>
    </row>
    <row r="7322" spans="2:5" x14ac:dyDescent="0.25">
      <c r="B7322" s="51"/>
      <c r="C7322" s="51"/>
      <c r="D7322" s="49"/>
      <c r="E7322" s="49"/>
    </row>
    <row r="7323" spans="2:5" x14ac:dyDescent="0.25">
      <c r="B7323" s="51"/>
      <c r="C7323" s="51"/>
      <c r="D7323" s="49"/>
      <c r="E7323" s="49"/>
    </row>
    <row r="7324" spans="2:5" x14ac:dyDescent="0.25">
      <c r="B7324" s="51"/>
      <c r="C7324" s="51"/>
      <c r="D7324" s="49"/>
      <c r="E7324" s="49"/>
    </row>
    <row r="7325" spans="2:5" x14ac:dyDescent="0.25">
      <c r="B7325" s="51"/>
      <c r="C7325" s="51"/>
      <c r="D7325" s="49"/>
      <c r="E7325" s="49"/>
    </row>
    <row r="7326" spans="2:5" x14ac:dyDescent="0.25">
      <c r="B7326" s="51"/>
      <c r="C7326" s="51"/>
      <c r="D7326" s="49"/>
      <c r="E7326" s="49"/>
    </row>
    <row r="7327" spans="2:5" x14ac:dyDescent="0.25">
      <c r="B7327" s="51"/>
      <c r="C7327" s="51"/>
      <c r="D7327" s="49"/>
      <c r="E7327" s="49"/>
    </row>
    <row r="7328" spans="2:5" x14ac:dyDescent="0.25">
      <c r="B7328" s="51"/>
      <c r="C7328" s="51"/>
      <c r="D7328" s="49"/>
      <c r="E7328" s="49"/>
    </row>
    <row r="7329" spans="2:5" x14ac:dyDescent="0.25">
      <c r="B7329" s="51"/>
      <c r="C7329" s="51"/>
      <c r="D7329" s="49"/>
      <c r="E7329" s="49"/>
    </row>
    <row r="7330" spans="2:5" x14ac:dyDescent="0.25">
      <c r="B7330" s="51"/>
      <c r="C7330" s="51"/>
      <c r="D7330" s="49"/>
      <c r="E7330" s="49"/>
    </row>
    <row r="7331" spans="2:5" x14ac:dyDescent="0.25">
      <c r="B7331" s="51"/>
      <c r="C7331" s="51"/>
      <c r="D7331" s="49"/>
      <c r="E7331" s="49"/>
    </row>
    <row r="7332" spans="2:5" x14ac:dyDescent="0.25">
      <c r="B7332" s="51"/>
      <c r="C7332" s="51"/>
      <c r="D7332" s="49"/>
      <c r="E7332" s="49"/>
    </row>
    <row r="7333" spans="2:5" x14ac:dyDescent="0.25">
      <c r="B7333" s="51"/>
      <c r="C7333" s="51"/>
      <c r="D7333" s="49"/>
      <c r="E7333" s="49"/>
    </row>
    <row r="7334" spans="2:5" x14ac:dyDescent="0.25">
      <c r="B7334" s="51"/>
      <c r="C7334" s="51"/>
      <c r="D7334" s="49"/>
      <c r="E7334" s="49"/>
    </row>
    <row r="7335" spans="2:5" x14ac:dyDescent="0.25">
      <c r="B7335" s="51"/>
      <c r="C7335" s="51"/>
      <c r="D7335" s="49"/>
      <c r="E7335" s="49"/>
    </row>
    <row r="7336" spans="2:5" x14ac:dyDescent="0.25">
      <c r="B7336" s="51"/>
      <c r="C7336" s="51"/>
      <c r="D7336" s="49"/>
      <c r="E7336" s="49"/>
    </row>
    <row r="7337" spans="2:5" x14ac:dyDescent="0.25">
      <c r="B7337" s="51"/>
      <c r="C7337" s="51"/>
      <c r="D7337" s="49"/>
      <c r="E7337" s="49"/>
    </row>
    <row r="7338" spans="2:5" x14ac:dyDescent="0.25">
      <c r="B7338" s="51"/>
      <c r="C7338" s="51"/>
      <c r="D7338" s="49"/>
      <c r="E7338" s="49"/>
    </row>
    <row r="7339" spans="2:5" x14ac:dyDescent="0.25">
      <c r="B7339" s="51"/>
      <c r="C7339" s="51"/>
      <c r="D7339" s="49"/>
      <c r="E7339" s="49"/>
    </row>
    <row r="7340" spans="2:5" x14ac:dyDescent="0.25">
      <c r="B7340" s="51"/>
      <c r="C7340" s="51"/>
      <c r="D7340" s="49"/>
      <c r="E7340" s="49"/>
    </row>
    <row r="7341" spans="2:5" x14ac:dyDescent="0.25">
      <c r="B7341" s="51"/>
      <c r="C7341" s="51"/>
      <c r="D7341" s="49"/>
      <c r="E7341" s="49"/>
    </row>
    <row r="7342" spans="2:5" x14ac:dyDescent="0.25">
      <c r="B7342" s="51"/>
      <c r="C7342" s="51"/>
      <c r="D7342" s="49"/>
      <c r="E7342" s="49"/>
    </row>
    <row r="7343" spans="2:5" x14ac:dyDescent="0.25">
      <c r="B7343" s="51"/>
      <c r="C7343" s="51"/>
      <c r="D7343" s="49"/>
      <c r="E7343" s="49"/>
    </row>
    <row r="7344" spans="2:5" x14ac:dyDescent="0.25">
      <c r="B7344" s="51"/>
      <c r="C7344" s="51"/>
      <c r="D7344" s="49"/>
      <c r="E7344" s="49"/>
    </row>
    <row r="7345" spans="2:5" x14ac:dyDescent="0.25">
      <c r="B7345" s="51"/>
      <c r="C7345" s="51"/>
      <c r="D7345" s="49"/>
      <c r="E7345" s="49"/>
    </row>
    <row r="7346" spans="2:5" x14ac:dyDescent="0.25">
      <c r="B7346" s="51"/>
      <c r="C7346" s="51"/>
      <c r="D7346" s="49"/>
      <c r="E7346" s="49"/>
    </row>
    <row r="7347" spans="2:5" x14ac:dyDescent="0.25">
      <c r="B7347" s="51"/>
      <c r="C7347" s="51"/>
      <c r="D7347" s="49"/>
      <c r="E7347" s="49"/>
    </row>
    <row r="7348" spans="2:5" x14ac:dyDescent="0.25">
      <c r="B7348" s="51"/>
      <c r="C7348" s="51"/>
      <c r="D7348" s="49"/>
      <c r="E7348" s="49"/>
    </row>
    <row r="7349" spans="2:5" x14ac:dyDescent="0.25">
      <c r="B7349" s="51"/>
      <c r="C7349" s="51"/>
      <c r="D7349" s="49"/>
      <c r="E7349" s="49"/>
    </row>
    <row r="7350" spans="2:5" x14ac:dyDescent="0.25">
      <c r="B7350" s="51"/>
      <c r="C7350" s="51"/>
      <c r="D7350" s="49"/>
      <c r="E7350" s="49"/>
    </row>
    <row r="7351" spans="2:5" x14ac:dyDescent="0.25">
      <c r="B7351" s="51"/>
      <c r="C7351" s="51"/>
      <c r="D7351" s="49"/>
      <c r="E7351" s="49"/>
    </row>
    <row r="7352" spans="2:5" x14ac:dyDescent="0.25">
      <c r="B7352" s="51"/>
      <c r="C7352" s="51"/>
      <c r="D7352" s="49"/>
      <c r="E7352" s="49"/>
    </row>
    <row r="7353" spans="2:5" x14ac:dyDescent="0.25">
      <c r="B7353" s="51"/>
      <c r="C7353" s="51"/>
      <c r="D7353" s="49"/>
      <c r="E7353" s="49"/>
    </row>
    <row r="7354" spans="2:5" x14ac:dyDescent="0.25">
      <c r="B7354" s="51"/>
      <c r="C7354" s="51"/>
      <c r="D7354" s="49"/>
      <c r="E7354" s="49"/>
    </row>
    <row r="7355" spans="2:5" x14ac:dyDescent="0.25">
      <c r="B7355" s="51"/>
      <c r="C7355" s="51"/>
      <c r="D7355" s="49"/>
      <c r="E7355" s="49"/>
    </row>
    <row r="7356" spans="2:5" x14ac:dyDescent="0.25">
      <c r="B7356" s="51"/>
      <c r="C7356" s="51"/>
      <c r="D7356" s="49"/>
      <c r="E7356" s="49"/>
    </row>
    <row r="7357" spans="2:5" x14ac:dyDescent="0.25">
      <c r="B7357" s="51"/>
      <c r="C7357" s="51"/>
      <c r="D7357" s="49"/>
      <c r="E7357" s="49"/>
    </row>
    <row r="7358" spans="2:5" x14ac:dyDescent="0.25">
      <c r="B7358" s="51"/>
      <c r="C7358" s="51"/>
      <c r="D7358" s="49"/>
      <c r="E7358" s="49"/>
    </row>
    <row r="7359" spans="2:5" x14ac:dyDescent="0.25">
      <c r="B7359" s="51"/>
      <c r="C7359" s="51"/>
      <c r="D7359" s="49"/>
      <c r="E7359" s="49"/>
    </row>
    <row r="7360" spans="2:5" x14ac:dyDescent="0.25">
      <c r="B7360" s="51"/>
      <c r="C7360" s="51"/>
      <c r="D7360" s="49"/>
      <c r="E7360" s="49"/>
    </row>
    <row r="7361" spans="2:5" x14ac:dyDescent="0.25">
      <c r="B7361" s="51"/>
      <c r="C7361" s="51"/>
      <c r="D7361" s="49"/>
      <c r="E7361" s="49"/>
    </row>
    <row r="7362" spans="2:5" x14ac:dyDescent="0.25">
      <c r="B7362" s="51"/>
      <c r="C7362" s="51"/>
      <c r="D7362" s="49"/>
      <c r="E7362" s="49"/>
    </row>
    <row r="7363" spans="2:5" x14ac:dyDescent="0.25">
      <c r="B7363" s="51"/>
      <c r="C7363" s="51"/>
      <c r="D7363" s="49"/>
      <c r="E7363" s="49"/>
    </row>
    <row r="7364" spans="2:5" x14ac:dyDescent="0.25">
      <c r="B7364" s="51"/>
      <c r="C7364" s="51"/>
      <c r="D7364" s="49"/>
      <c r="E7364" s="49"/>
    </row>
    <row r="7365" spans="2:5" x14ac:dyDescent="0.25">
      <c r="B7365" s="51"/>
      <c r="C7365" s="51"/>
      <c r="D7365" s="49"/>
      <c r="E7365" s="49"/>
    </row>
    <row r="7366" spans="2:5" x14ac:dyDescent="0.25">
      <c r="B7366" s="51"/>
      <c r="C7366" s="51"/>
      <c r="D7366" s="49"/>
      <c r="E7366" s="49"/>
    </row>
    <row r="7367" spans="2:5" x14ac:dyDescent="0.25">
      <c r="B7367" s="51"/>
      <c r="C7367" s="51"/>
      <c r="D7367" s="49"/>
      <c r="E7367" s="49"/>
    </row>
    <row r="7368" spans="2:5" x14ac:dyDescent="0.25">
      <c r="B7368" s="51"/>
      <c r="C7368" s="51"/>
      <c r="D7368" s="49"/>
      <c r="E7368" s="49"/>
    </row>
    <row r="7369" spans="2:5" x14ac:dyDescent="0.25">
      <c r="B7369" s="51"/>
      <c r="C7369" s="51"/>
      <c r="D7369" s="49"/>
      <c r="E7369" s="49"/>
    </row>
    <row r="7370" spans="2:5" x14ac:dyDescent="0.25">
      <c r="B7370" s="51"/>
      <c r="C7370" s="51"/>
      <c r="D7370" s="49"/>
      <c r="E7370" s="49"/>
    </row>
    <row r="7371" spans="2:5" x14ac:dyDescent="0.25">
      <c r="B7371" s="51"/>
      <c r="C7371" s="51"/>
      <c r="D7371" s="49"/>
      <c r="E7371" s="49"/>
    </row>
    <row r="7372" spans="2:5" x14ac:dyDescent="0.25">
      <c r="B7372" s="51"/>
      <c r="C7372" s="51"/>
      <c r="D7372" s="49"/>
      <c r="E7372" s="49"/>
    </row>
    <row r="7373" spans="2:5" x14ac:dyDescent="0.25">
      <c r="B7373" s="51"/>
      <c r="C7373" s="51"/>
      <c r="D7373" s="49"/>
      <c r="E7373" s="49"/>
    </row>
    <row r="7374" spans="2:5" x14ac:dyDescent="0.25">
      <c r="B7374" s="51"/>
      <c r="C7374" s="51"/>
      <c r="D7374" s="49"/>
      <c r="E7374" s="49"/>
    </row>
    <row r="7375" spans="2:5" x14ac:dyDescent="0.25">
      <c r="B7375" s="51"/>
      <c r="C7375" s="51"/>
      <c r="D7375" s="49"/>
      <c r="E7375" s="49"/>
    </row>
    <row r="7376" spans="2:5" x14ac:dyDescent="0.25">
      <c r="B7376" s="51"/>
      <c r="C7376" s="51"/>
      <c r="D7376" s="49"/>
      <c r="E7376" s="49"/>
    </row>
    <row r="7377" spans="2:5" x14ac:dyDescent="0.25">
      <c r="B7377" s="51"/>
      <c r="C7377" s="51"/>
      <c r="D7377" s="49"/>
      <c r="E7377" s="49"/>
    </row>
    <row r="7378" spans="2:5" x14ac:dyDescent="0.25">
      <c r="B7378" s="51"/>
      <c r="C7378" s="51"/>
      <c r="D7378" s="49"/>
      <c r="E7378" s="49"/>
    </row>
    <row r="7379" spans="2:5" x14ac:dyDescent="0.25">
      <c r="B7379" s="51"/>
      <c r="C7379" s="51"/>
      <c r="D7379" s="49"/>
      <c r="E7379" s="49"/>
    </row>
    <row r="7380" spans="2:5" x14ac:dyDescent="0.25">
      <c r="B7380" s="51"/>
      <c r="C7380" s="51"/>
      <c r="D7380" s="49"/>
      <c r="E7380" s="49"/>
    </row>
    <row r="7381" spans="2:5" x14ac:dyDescent="0.25">
      <c r="B7381" s="51"/>
      <c r="C7381" s="51"/>
      <c r="D7381" s="49"/>
      <c r="E7381" s="49"/>
    </row>
    <row r="7382" spans="2:5" x14ac:dyDescent="0.25">
      <c r="B7382" s="51"/>
      <c r="C7382" s="51"/>
      <c r="D7382" s="49"/>
      <c r="E7382" s="49"/>
    </row>
    <row r="7383" spans="2:5" x14ac:dyDescent="0.25">
      <c r="B7383" s="51"/>
      <c r="C7383" s="51"/>
      <c r="D7383" s="49"/>
      <c r="E7383" s="49"/>
    </row>
    <row r="7384" spans="2:5" x14ac:dyDescent="0.25">
      <c r="B7384" s="51"/>
      <c r="C7384" s="51"/>
      <c r="D7384" s="49"/>
      <c r="E7384" s="49"/>
    </row>
    <row r="7385" spans="2:5" x14ac:dyDescent="0.25">
      <c r="B7385" s="51"/>
      <c r="C7385" s="51"/>
      <c r="D7385" s="49"/>
      <c r="E7385" s="49"/>
    </row>
    <row r="7386" spans="2:5" x14ac:dyDescent="0.25">
      <c r="B7386" s="51"/>
      <c r="C7386" s="51"/>
      <c r="D7386" s="49"/>
      <c r="E7386" s="49"/>
    </row>
    <row r="7387" spans="2:5" x14ac:dyDescent="0.25">
      <c r="B7387" s="51"/>
      <c r="C7387" s="51"/>
      <c r="D7387" s="49"/>
      <c r="E7387" s="49"/>
    </row>
    <row r="7388" spans="2:5" x14ac:dyDescent="0.25">
      <c r="B7388" s="51"/>
      <c r="C7388" s="51"/>
      <c r="D7388" s="49"/>
      <c r="E7388" s="49"/>
    </row>
    <row r="7389" spans="2:5" x14ac:dyDescent="0.25">
      <c r="B7389" s="51"/>
      <c r="C7389" s="51"/>
      <c r="D7389" s="49"/>
      <c r="E7389" s="49"/>
    </row>
    <row r="7390" spans="2:5" x14ac:dyDescent="0.25">
      <c r="B7390" s="51"/>
      <c r="C7390" s="51"/>
      <c r="D7390" s="49"/>
      <c r="E7390" s="49"/>
    </row>
    <row r="7391" spans="2:5" x14ac:dyDescent="0.25">
      <c r="B7391" s="51"/>
      <c r="C7391" s="51"/>
      <c r="D7391" s="49"/>
      <c r="E7391" s="49"/>
    </row>
    <row r="7392" spans="2:5" x14ac:dyDescent="0.25">
      <c r="B7392" s="51"/>
      <c r="C7392" s="51"/>
      <c r="D7392" s="49"/>
      <c r="E7392" s="49"/>
    </row>
    <row r="7393" spans="2:5" x14ac:dyDescent="0.25">
      <c r="B7393" s="51"/>
      <c r="C7393" s="51"/>
      <c r="D7393" s="49"/>
      <c r="E7393" s="49"/>
    </row>
    <row r="7394" spans="2:5" x14ac:dyDescent="0.25">
      <c r="B7394" s="51"/>
      <c r="C7394" s="51"/>
      <c r="D7394" s="49"/>
      <c r="E7394" s="49"/>
    </row>
    <row r="7395" spans="2:5" x14ac:dyDescent="0.25">
      <c r="B7395" s="51"/>
      <c r="C7395" s="51"/>
      <c r="D7395" s="49"/>
      <c r="E7395" s="49"/>
    </row>
    <row r="7396" spans="2:5" x14ac:dyDescent="0.25">
      <c r="B7396" s="51"/>
      <c r="C7396" s="51"/>
      <c r="D7396" s="49"/>
      <c r="E7396" s="49"/>
    </row>
    <row r="7397" spans="2:5" x14ac:dyDescent="0.25">
      <c r="B7397" s="51"/>
      <c r="C7397" s="51"/>
      <c r="D7397" s="49"/>
      <c r="E7397" s="49"/>
    </row>
    <row r="7398" spans="2:5" x14ac:dyDescent="0.25">
      <c r="B7398" s="51"/>
      <c r="C7398" s="51"/>
      <c r="D7398" s="49"/>
      <c r="E7398" s="49"/>
    </row>
    <row r="7399" spans="2:5" x14ac:dyDescent="0.25">
      <c r="B7399" s="51"/>
      <c r="C7399" s="51"/>
      <c r="D7399" s="49"/>
      <c r="E7399" s="49"/>
    </row>
    <row r="7400" spans="2:5" x14ac:dyDescent="0.25">
      <c r="B7400" s="51"/>
      <c r="C7400" s="51"/>
      <c r="D7400" s="49"/>
      <c r="E7400" s="49"/>
    </row>
    <row r="7401" spans="2:5" x14ac:dyDescent="0.25">
      <c r="B7401" s="51"/>
      <c r="C7401" s="51"/>
      <c r="D7401" s="49"/>
      <c r="E7401" s="49"/>
    </row>
    <row r="7402" spans="2:5" x14ac:dyDescent="0.25">
      <c r="B7402" s="51"/>
      <c r="C7402" s="51"/>
      <c r="D7402" s="49"/>
      <c r="E7402" s="49"/>
    </row>
    <row r="7403" spans="2:5" x14ac:dyDescent="0.25">
      <c r="B7403" s="51"/>
      <c r="C7403" s="51"/>
      <c r="D7403" s="49"/>
      <c r="E7403" s="49"/>
    </row>
    <row r="7404" spans="2:5" x14ac:dyDescent="0.25">
      <c r="B7404" s="51"/>
      <c r="C7404" s="51"/>
      <c r="D7404" s="49"/>
      <c r="E7404" s="49"/>
    </row>
    <row r="7405" spans="2:5" x14ac:dyDescent="0.25">
      <c r="B7405" s="51"/>
      <c r="C7405" s="51"/>
      <c r="D7405" s="49"/>
      <c r="E7405" s="49"/>
    </row>
    <row r="7406" spans="2:5" x14ac:dyDescent="0.25">
      <c r="B7406" s="51"/>
      <c r="C7406" s="51"/>
      <c r="D7406" s="49"/>
      <c r="E7406" s="49"/>
    </row>
    <row r="7407" spans="2:5" x14ac:dyDescent="0.25">
      <c r="B7407" s="51"/>
      <c r="C7407" s="51"/>
      <c r="D7407" s="49"/>
      <c r="E7407" s="49"/>
    </row>
    <row r="7408" spans="2:5" x14ac:dyDescent="0.25">
      <c r="B7408" s="51"/>
      <c r="C7408" s="51"/>
      <c r="D7408" s="49"/>
      <c r="E7408" s="49"/>
    </row>
    <row r="7409" spans="2:5" x14ac:dyDescent="0.25">
      <c r="B7409" s="51"/>
      <c r="C7409" s="51"/>
      <c r="D7409" s="49"/>
      <c r="E7409" s="49"/>
    </row>
    <row r="7410" spans="2:5" x14ac:dyDescent="0.25">
      <c r="B7410" s="51"/>
      <c r="C7410" s="51"/>
      <c r="D7410" s="49"/>
      <c r="E7410" s="49"/>
    </row>
    <row r="7411" spans="2:5" x14ac:dyDescent="0.25">
      <c r="B7411" s="51"/>
      <c r="C7411" s="51"/>
      <c r="D7411" s="49"/>
      <c r="E7411" s="49"/>
    </row>
    <row r="7412" spans="2:5" x14ac:dyDescent="0.25">
      <c r="B7412" s="51"/>
      <c r="C7412" s="51"/>
      <c r="D7412" s="49"/>
      <c r="E7412" s="49"/>
    </row>
    <row r="7413" spans="2:5" x14ac:dyDescent="0.25">
      <c r="B7413" s="51"/>
      <c r="C7413" s="51"/>
      <c r="D7413" s="49"/>
      <c r="E7413" s="49"/>
    </row>
    <row r="7414" spans="2:5" x14ac:dyDescent="0.25">
      <c r="B7414" s="51"/>
      <c r="C7414" s="51"/>
      <c r="D7414" s="49"/>
      <c r="E7414" s="49"/>
    </row>
    <row r="7415" spans="2:5" x14ac:dyDescent="0.25">
      <c r="B7415" s="51"/>
      <c r="C7415" s="51"/>
      <c r="D7415" s="49"/>
      <c r="E7415" s="49"/>
    </row>
    <row r="7416" spans="2:5" x14ac:dyDescent="0.25">
      <c r="B7416" s="51"/>
      <c r="C7416" s="51"/>
      <c r="D7416" s="49"/>
      <c r="E7416" s="49"/>
    </row>
    <row r="7417" spans="2:5" x14ac:dyDescent="0.25">
      <c r="B7417" s="51"/>
      <c r="C7417" s="51"/>
      <c r="D7417" s="49"/>
      <c r="E7417" s="49"/>
    </row>
    <row r="7418" spans="2:5" x14ac:dyDescent="0.25">
      <c r="B7418" s="51"/>
      <c r="C7418" s="51"/>
      <c r="D7418" s="49"/>
      <c r="E7418" s="49"/>
    </row>
    <row r="7419" spans="2:5" x14ac:dyDescent="0.25">
      <c r="B7419" s="51"/>
      <c r="C7419" s="51"/>
      <c r="D7419" s="49"/>
      <c r="E7419" s="49"/>
    </row>
    <row r="7420" spans="2:5" x14ac:dyDescent="0.25">
      <c r="B7420" s="51"/>
      <c r="C7420" s="51"/>
      <c r="D7420" s="49"/>
      <c r="E7420" s="49"/>
    </row>
    <row r="7421" spans="2:5" x14ac:dyDescent="0.25">
      <c r="B7421" s="51"/>
      <c r="C7421" s="51"/>
      <c r="D7421" s="49"/>
      <c r="E7421" s="49"/>
    </row>
    <row r="7422" spans="2:5" x14ac:dyDescent="0.25">
      <c r="B7422" s="51"/>
      <c r="C7422" s="51"/>
      <c r="D7422" s="49"/>
      <c r="E7422" s="49"/>
    </row>
    <row r="7423" spans="2:5" x14ac:dyDescent="0.25">
      <c r="B7423" s="51"/>
      <c r="C7423" s="51"/>
      <c r="D7423" s="49"/>
      <c r="E7423" s="49"/>
    </row>
    <row r="7424" spans="2:5" x14ac:dyDescent="0.25">
      <c r="B7424" s="51"/>
      <c r="C7424" s="51"/>
      <c r="D7424" s="49"/>
      <c r="E7424" s="49"/>
    </row>
    <row r="7425" spans="2:5" x14ac:dyDescent="0.25">
      <c r="B7425" s="51"/>
      <c r="C7425" s="51"/>
      <c r="D7425" s="49"/>
      <c r="E7425" s="49"/>
    </row>
    <row r="7426" spans="2:5" x14ac:dyDescent="0.25">
      <c r="B7426" s="51"/>
      <c r="C7426" s="51"/>
      <c r="D7426" s="49"/>
      <c r="E7426" s="49"/>
    </row>
    <row r="7427" spans="2:5" x14ac:dyDescent="0.25">
      <c r="B7427" s="51"/>
      <c r="C7427" s="51"/>
      <c r="D7427" s="49"/>
      <c r="E7427" s="49"/>
    </row>
    <row r="7428" spans="2:5" x14ac:dyDescent="0.25">
      <c r="B7428" s="51"/>
      <c r="C7428" s="51"/>
      <c r="D7428" s="49"/>
      <c r="E7428" s="49"/>
    </row>
    <row r="7429" spans="2:5" x14ac:dyDescent="0.25">
      <c r="B7429" s="51"/>
      <c r="C7429" s="51"/>
      <c r="D7429" s="49"/>
      <c r="E7429" s="49"/>
    </row>
    <row r="7430" spans="2:5" x14ac:dyDescent="0.25">
      <c r="B7430" s="51"/>
      <c r="C7430" s="51"/>
      <c r="D7430" s="49"/>
      <c r="E7430" s="49"/>
    </row>
    <row r="7431" spans="2:5" x14ac:dyDescent="0.25">
      <c r="B7431" s="51"/>
      <c r="C7431" s="51"/>
      <c r="D7431" s="49"/>
      <c r="E7431" s="49"/>
    </row>
    <row r="7432" spans="2:5" x14ac:dyDescent="0.25">
      <c r="B7432" s="51"/>
      <c r="C7432" s="51"/>
      <c r="D7432" s="49"/>
      <c r="E7432" s="49"/>
    </row>
    <row r="7433" spans="2:5" x14ac:dyDescent="0.25">
      <c r="B7433" s="51"/>
      <c r="C7433" s="51"/>
      <c r="D7433" s="49"/>
      <c r="E7433" s="49"/>
    </row>
    <row r="7434" spans="2:5" x14ac:dyDescent="0.25">
      <c r="B7434" s="51"/>
      <c r="C7434" s="51"/>
      <c r="D7434" s="49"/>
      <c r="E7434" s="49"/>
    </row>
    <row r="7435" spans="2:5" x14ac:dyDescent="0.25">
      <c r="B7435" s="51"/>
      <c r="C7435" s="51"/>
      <c r="D7435" s="49"/>
      <c r="E7435" s="49"/>
    </row>
    <row r="7436" spans="2:5" x14ac:dyDescent="0.25">
      <c r="B7436" s="51"/>
      <c r="C7436" s="51"/>
      <c r="D7436" s="49"/>
      <c r="E7436" s="49"/>
    </row>
    <row r="7437" spans="2:5" x14ac:dyDescent="0.25">
      <c r="B7437" s="51"/>
      <c r="C7437" s="51"/>
      <c r="D7437" s="49"/>
      <c r="E7437" s="49"/>
    </row>
    <row r="7438" spans="2:5" x14ac:dyDescent="0.25">
      <c r="B7438" s="51"/>
      <c r="C7438" s="51"/>
      <c r="D7438" s="49"/>
      <c r="E7438" s="49"/>
    </row>
    <row r="7439" spans="2:5" x14ac:dyDescent="0.25">
      <c r="B7439" s="51"/>
      <c r="C7439" s="51"/>
      <c r="D7439" s="49"/>
      <c r="E7439" s="49"/>
    </row>
    <row r="7440" spans="2:5" x14ac:dyDescent="0.25">
      <c r="B7440" s="51"/>
      <c r="C7440" s="51"/>
      <c r="D7440" s="49"/>
      <c r="E7440" s="49"/>
    </row>
    <row r="7441" spans="2:5" x14ac:dyDescent="0.25">
      <c r="B7441" s="51"/>
      <c r="C7441" s="51"/>
      <c r="D7441" s="49"/>
      <c r="E7441" s="49"/>
    </row>
    <row r="7442" spans="2:5" x14ac:dyDescent="0.25">
      <c r="B7442" s="51"/>
      <c r="C7442" s="51"/>
      <c r="D7442" s="49"/>
      <c r="E7442" s="49"/>
    </row>
    <row r="7443" spans="2:5" x14ac:dyDescent="0.25">
      <c r="B7443" s="51"/>
      <c r="C7443" s="51"/>
      <c r="D7443" s="49"/>
      <c r="E7443" s="49"/>
    </row>
    <row r="7444" spans="2:5" x14ac:dyDescent="0.25">
      <c r="B7444" s="51"/>
      <c r="C7444" s="51"/>
      <c r="D7444" s="49"/>
      <c r="E7444" s="49"/>
    </row>
    <row r="7445" spans="2:5" x14ac:dyDescent="0.25">
      <c r="B7445" s="51"/>
      <c r="C7445" s="51"/>
      <c r="D7445" s="49"/>
      <c r="E7445" s="49"/>
    </row>
    <row r="7446" spans="2:5" x14ac:dyDescent="0.25">
      <c r="B7446" s="51"/>
      <c r="C7446" s="51"/>
      <c r="D7446" s="49"/>
      <c r="E7446" s="49"/>
    </row>
    <row r="7447" spans="2:5" x14ac:dyDescent="0.25">
      <c r="B7447" s="51"/>
      <c r="C7447" s="51"/>
      <c r="D7447" s="49"/>
      <c r="E7447" s="49"/>
    </row>
    <row r="7448" spans="2:5" x14ac:dyDescent="0.25">
      <c r="B7448" s="51"/>
      <c r="C7448" s="51"/>
      <c r="D7448" s="49"/>
      <c r="E7448" s="49"/>
    </row>
    <row r="7449" spans="2:5" x14ac:dyDescent="0.25">
      <c r="B7449" s="51"/>
      <c r="C7449" s="51"/>
      <c r="D7449" s="49"/>
      <c r="E7449" s="49"/>
    </row>
    <row r="7450" spans="2:5" x14ac:dyDescent="0.25">
      <c r="B7450" s="51"/>
      <c r="C7450" s="51"/>
      <c r="D7450" s="49"/>
      <c r="E7450" s="49"/>
    </row>
    <row r="7451" spans="2:5" x14ac:dyDescent="0.25">
      <c r="B7451" s="51"/>
      <c r="C7451" s="51"/>
      <c r="D7451" s="49"/>
      <c r="E7451" s="49"/>
    </row>
    <row r="7452" spans="2:5" x14ac:dyDescent="0.25">
      <c r="B7452" s="51"/>
      <c r="C7452" s="51"/>
      <c r="D7452" s="49"/>
      <c r="E7452" s="49"/>
    </row>
    <row r="7453" spans="2:5" x14ac:dyDescent="0.25">
      <c r="B7453" s="51"/>
      <c r="C7453" s="51"/>
      <c r="D7453" s="49"/>
      <c r="E7453" s="49"/>
    </row>
    <row r="7454" spans="2:5" x14ac:dyDescent="0.25">
      <c r="B7454" s="51"/>
      <c r="C7454" s="51"/>
      <c r="D7454" s="49"/>
      <c r="E7454" s="49"/>
    </row>
    <row r="7455" spans="2:5" x14ac:dyDescent="0.25">
      <c r="B7455" s="51"/>
      <c r="C7455" s="51"/>
      <c r="D7455" s="49"/>
      <c r="E7455" s="49"/>
    </row>
    <row r="7456" spans="2:5" x14ac:dyDescent="0.25">
      <c r="B7456" s="51"/>
      <c r="C7456" s="51"/>
      <c r="D7456" s="49"/>
      <c r="E7456" s="49"/>
    </row>
    <row r="7457" spans="2:5" x14ac:dyDescent="0.25">
      <c r="B7457" s="51"/>
      <c r="C7457" s="51"/>
      <c r="D7457" s="49"/>
      <c r="E7457" s="49"/>
    </row>
    <row r="7458" spans="2:5" x14ac:dyDescent="0.25">
      <c r="B7458" s="51"/>
      <c r="C7458" s="51"/>
      <c r="D7458" s="49"/>
      <c r="E7458" s="49"/>
    </row>
    <row r="7459" spans="2:5" x14ac:dyDescent="0.25">
      <c r="B7459" s="51"/>
      <c r="C7459" s="51"/>
      <c r="D7459" s="49"/>
      <c r="E7459" s="49"/>
    </row>
    <row r="7460" spans="2:5" x14ac:dyDescent="0.25">
      <c r="B7460" s="51"/>
      <c r="C7460" s="51"/>
      <c r="D7460" s="49"/>
      <c r="E7460" s="49"/>
    </row>
    <row r="7461" spans="2:5" x14ac:dyDescent="0.25">
      <c r="B7461" s="51"/>
      <c r="C7461" s="51"/>
      <c r="D7461" s="49"/>
      <c r="E7461" s="49"/>
    </row>
    <row r="7462" spans="2:5" x14ac:dyDescent="0.25">
      <c r="B7462" s="51"/>
      <c r="C7462" s="51"/>
      <c r="D7462" s="49"/>
      <c r="E7462" s="49"/>
    </row>
    <row r="7463" spans="2:5" x14ac:dyDescent="0.25">
      <c r="B7463" s="51"/>
      <c r="C7463" s="51"/>
      <c r="D7463" s="49"/>
      <c r="E7463" s="49"/>
    </row>
    <row r="7464" spans="2:5" x14ac:dyDescent="0.25">
      <c r="B7464" s="51"/>
      <c r="C7464" s="51"/>
      <c r="D7464" s="49"/>
      <c r="E7464" s="49"/>
    </row>
    <row r="7465" spans="2:5" x14ac:dyDescent="0.25">
      <c r="B7465" s="51"/>
      <c r="C7465" s="51"/>
      <c r="D7465" s="49"/>
      <c r="E7465" s="49"/>
    </row>
    <row r="7466" spans="2:5" x14ac:dyDescent="0.25">
      <c r="B7466" s="51"/>
      <c r="C7466" s="51"/>
      <c r="D7466" s="49"/>
      <c r="E7466" s="49"/>
    </row>
    <row r="7467" spans="2:5" x14ac:dyDescent="0.25">
      <c r="B7467" s="51"/>
      <c r="C7467" s="51"/>
      <c r="D7467" s="49"/>
      <c r="E7467" s="49"/>
    </row>
    <row r="7468" spans="2:5" x14ac:dyDescent="0.25">
      <c r="B7468" s="51"/>
      <c r="C7468" s="51"/>
      <c r="D7468" s="49"/>
      <c r="E7468" s="49"/>
    </row>
    <row r="7469" spans="2:5" x14ac:dyDescent="0.25">
      <c r="B7469" s="51"/>
      <c r="C7469" s="51"/>
      <c r="D7469" s="49"/>
      <c r="E7469" s="49"/>
    </row>
    <row r="7470" spans="2:5" x14ac:dyDescent="0.25">
      <c r="B7470" s="51"/>
      <c r="C7470" s="51"/>
      <c r="D7470" s="49"/>
      <c r="E7470" s="49"/>
    </row>
    <row r="7471" spans="2:5" x14ac:dyDescent="0.25">
      <c r="B7471" s="51"/>
      <c r="C7471" s="51"/>
      <c r="D7471" s="49"/>
      <c r="E7471" s="49"/>
    </row>
    <row r="7472" spans="2:5" x14ac:dyDescent="0.25">
      <c r="B7472" s="51"/>
      <c r="C7472" s="51"/>
      <c r="D7472" s="49"/>
      <c r="E7472" s="49"/>
    </row>
    <row r="7473" spans="2:5" x14ac:dyDescent="0.25">
      <c r="B7473" s="51"/>
      <c r="C7473" s="51"/>
      <c r="D7473" s="49"/>
      <c r="E7473" s="49"/>
    </row>
    <row r="7474" spans="2:5" x14ac:dyDescent="0.25">
      <c r="B7474" s="51"/>
      <c r="C7474" s="51"/>
      <c r="D7474" s="49"/>
      <c r="E7474" s="49"/>
    </row>
    <row r="7475" spans="2:5" x14ac:dyDescent="0.25">
      <c r="B7475" s="51"/>
      <c r="C7475" s="51"/>
      <c r="D7475" s="49"/>
      <c r="E7475" s="49"/>
    </row>
    <row r="7476" spans="2:5" x14ac:dyDescent="0.25">
      <c r="B7476" s="51"/>
      <c r="C7476" s="51"/>
      <c r="D7476" s="49"/>
      <c r="E7476" s="49"/>
    </row>
    <row r="7477" spans="2:5" x14ac:dyDescent="0.25">
      <c r="B7477" s="51"/>
      <c r="C7477" s="51"/>
      <c r="D7477" s="49"/>
      <c r="E7477" s="49"/>
    </row>
    <row r="7478" spans="2:5" x14ac:dyDescent="0.25">
      <c r="B7478" s="51"/>
      <c r="C7478" s="51"/>
      <c r="D7478" s="49"/>
      <c r="E7478" s="49"/>
    </row>
    <row r="7479" spans="2:5" x14ac:dyDescent="0.25">
      <c r="B7479" s="51"/>
      <c r="C7479" s="51"/>
      <c r="D7479" s="49"/>
      <c r="E7479" s="49"/>
    </row>
    <row r="7480" spans="2:5" x14ac:dyDescent="0.25">
      <c r="B7480" s="51"/>
      <c r="C7480" s="51"/>
      <c r="D7480" s="49"/>
      <c r="E7480" s="49"/>
    </row>
    <row r="7481" spans="2:5" x14ac:dyDescent="0.25">
      <c r="B7481" s="51"/>
      <c r="C7481" s="51"/>
      <c r="D7481" s="49"/>
      <c r="E7481" s="49"/>
    </row>
    <row r="7482" spans="2:5" x14ac:dyDescent="0.25">
      <c r="B7482" s="51"/>
      <c r="C7482" s="51"/>
      <c r="D7482" s="49"/>
      <c r="E7482" s="49"/>
    </row>
    <row r="7483" spans="2:5" x14ac:dyDescent="0.25">
      <c r="B7483" s="51"/>
      <c r="C7483" s="51"/>
      <c r="D7483" s="49"/>
      <c r="E7483" s="49"/>
    </row>
    <row r="7484" spans="2:5" x14ac:dyDescent="0.25">
      <c r="B7484" s="51"/>
      <c r="C7484" s="51"/>
      <c r="D7484" s="49"/>
      <c r="E7484" s="49"/>
    </row>
    <row r="7485" spans="2:5" x14ac:dyDescent="0.25">
      <c r="B7485" s="51"/>
      <c r="C7485" s="51"/>
      <c r="D7485" s="49"/>
      <c r="E7485" s="49"/>
    </row>
    <row r="7486" spans="2:5" x14ac:dyDescent="0.25">
      <c r="B7486" s="51"/>
      <c r="C7486" s="51"/>
      <c r="D7486" s="49"/>
      <c r="E7486" s="49"/>
    </row>
    <row r="7487" spans="2:5" x14ac:dyDescent="0.25">
      <c r="B7487" s="51"/>
      <c r="C7487" s="51"/>
      <c r="D7487" s="49"/>
      <c r="E7487" s="49"/>
    </row>
    <row r="7488" spans="2:5" x14ac:dyDescent="0.25">
      <c r="B7488" s="51"/>
      <c r="C7488" s="51"/>
      <c r="D7488" s="49"/>
      <c r="E7488" s="49"/>
    </row>
    <row r="7489" spans="2:5" x14ac:dyDescent="0.25">
      <c r="B7489" s="51"/>
      <c r="C7489" s="51"/>
      <c r="D7489" s="49"/>
      <c r="E7489" s="49"/>
    </row>
    <row r="7490" spans="2:5" x14ac:dyDescent="0.25">
      <c r="B7490" s="51"/>
      <c r="C7490" s="51"/>
      <c r="D7490" s="49"/>
      <c r="E7490" s="49"/>
    </row>
    <row r="7491" spans="2:5" x14ac:dyDescent="0.25">
      <c r="B7491" s="51"/>
      <c r="C7491" s="51"/>
      <c r="D7491" s="49"/>
      <c r="E7491" s="49"/>
    </row>
    <row r="7492" spans="2:5" x14ac:dyDescent="0.25">
      <c r="B7492" s="51"/>
      <c r="C7492" s="51"/>
      <c r="D7492" s="49"/>
      <c r="E7492" s="49"/>
    </row>
    <row r="7493" spans="2:5" x14ac:dyDescent="0.25">
      <c r="B7493" s="51"/>
      <c r="C7493" s="51"/>
      <c r="D7493" s="49"/>
      <c r="E7493" s="49"/>
    </row>
    <row r="7494" spans="2:5" x14ac:dyDescent="0.25">
      <c r="B7494" s="51"/>
      <c r="C7494" s="51"/>
      <c r="D7494" s="49"/>
      <c r="E7494" s="49"/>
    </row>
    <row r="7495" spans="2:5" x14ac:dyDescent="0.25">
      <c r="B7495" s="51"/>
      <c r="C7495" s="51"/>
      <c r="D7495" s="49"/>
      <c r="E7495" s="49"/>
    </row>
    <row r="7496" spans="2:5" x14ac:dyDescent="0.25">
      <c r="B7496" s="51"/>
      <c r="C7496" s="51"/>
      <c r="D7496" s="49"/>
      <c r="E7496" s="49"/>
    </row>
    <row r="7497" spans="2:5" x14ac:dyDescent="0.25">
      <c r="B7497" s="51"/>
      <c r="C7497" s="51"/>
      <c r="D7497" s="49"/>
      <c r="E7497" s="49"/>
    </row>
    <row r="7498" spans="2:5" x14ac:dyDescent="0.25">
      <c r="B7498" s="51"/>
      <c r="C7498" s="51"/>
      <c r="D7498" s="49"/>
      <c r="E7498" s="49"/>
    </row>
    <row r="7499" spans="2:5" x14ac:dyDescent="0.25">
      <c r="B7499" s="51"/>
      <c r="C7499" s="51"/>
      <c r="D7499" s="49"/>
      <c r="E7499" s="49"/>
    </row>
    <row r="7500" spans="2:5" x14ac:dyDescent="0.25">
      <c r="B7500" s="51"/>
      <c r="C7500" s="51"/>
      <c r="D7500" s="49"/>
      <c r="E7500" s="49"/>
    </row>
    <row r="7501" spans="2:5" x14ac:dyDescent="0.25">
      <c r="B7501" s="51"/>
      <c r="C7501" s="51"/>
      <c r="D7501" s="49"/>
      <c r="E7501" s="49"/>
    </row>
    <row r="7502" spans="2:5" x14ac:dyDescent="0.25">
      <c r="B7502" s="51"/>
      <c r="C7502" s="51"/>
      <c r="D7502" s="49"/>
      <c r="E7502" s="49"/>
    </row>
    <row r="7503" spans="2:5" x14ac:dyDescent="0.25">
      <c r="B7503" s="51"/>
      <c r="C7503" s="51"/>
      <c r="D7503" s="49"/>
      <c r="E7503" s="49"/>
    </row>
    <row r="7504" spans="2:5" x14ac:dyDescent="0.25">
      <c r="B7504" s="51"/>
      <c r="C7504" s="51"/>
      <c r="D7504" s="49"/>
      <c r="E7504" s="49"/>
    </row>
    <row r="7505" spans="2:5" x14ac:dyDescent="0.25">
      <c r="B7505" s="51"/>
      <c r="C7505" s="51"/>
      <c r="D7505" s="49"/>
      <c r="E7505" s="49"/>
    </row>
    <row r="7506" spans="2:5" x14ac:dyDescent="0.25">
      <c r="B7506" s="51"/>
      <c r="C7506" s="51"/>
      <c r="D7506" s="49"/>
      <c r="E7506" s="49"/>
    </row>
    <row r="7507" spans="2:5" x14ac:dyDescent="0.25">
      <c r="B7507" s="51"/>
      <c r="C7507" s="51"/>
      <c r="D7507" s="49"/>
      <c r="E7507" s="49"/>
    </row>
    <row r="7508" spans="2:5" x14ac:dyDescent="0.25">
      <c r="B7508" s="51"/>
      <c r="C7508" s="51"/>
      <c r="D7508" s="49"/>
      <c r="E7508" s="49"/>
    </row>
    <row r="7509" spans="2:5" x14ac:dyDescent="0.25">
      <c r="B7509" s="51"/>
      <c r="C7509" s="51"/>
      <c r="D7509" s="49"/>
      <c r="E7509" s="49"/>
    </row>
    <row r="7510" spans="2:5" x14ac:dyDescent="0.25">
      <c r="B7510" s="51"/>
      <c r="C7510" s="51"/>
      <c r="D7510" s="49"/>
      <c r="E7510" s="49"/>
    </row>
    <row r="7511" spans="2:5" x14ac:dyDescent="0.25">
      <c r="B7511" s="51"/>
      <c r="C7511" s="51"/>
      <c r="D7511" s="49"/>
      <c r="E7511" s="49"/>
    </row>
    <row r="7512" spans="2:5" x14ac:dyDescent="0.25">
      <c r="B7512" s="51"/>
      <c r="C7512" s="51"/>
      <c r="D7512" s="49"/>
      <c r="E7512" s="49"/>
    </row>
    <row r="7513" spans="2:5" x14ac:dyDescent="0.25">
      <c r="B7513" s="51"/>
      <c r="C7513" s="51"/>
      <c r="D7513" s="49"/>
      <c r="E7513" s="49"/>
    </row>
    <row r="7514" spans="2:5" x14ac:dyDescent="0.25">
      <c r="B7514" s="51"/>
      <c r="C7514" s="51"/>
      <c r="D7514" s="49"/>
      <c r="E7514" s="49"/>
    </row>
    <row r="7515" spans="2:5" x14ac:dyDescent="0.25">
      <c r="B7515" s="51"/>
      <c r="C7515" s="51"/>
      <c r="D7515" s="49"/>
      <c r="E7515" s="49"/>
    </row>
    <row r="7516" spans="2:5" x14ac:dyDescent="0.25">
      <c r="B7516" s="51"/>
      <c r="C7516" s="51"/>
      <c r="D7516" s="49"/>
      <c r="E7516" s="49"/>
    </row>
    <row r="7517" spans="2:5" x14ac:dyDescent="0.25">
      <c r="B7517" s="51"/>
      <c r="C7517" s="51"/>
      <c r="D7517" s="49"/>
      <c r="E7517" s="49"/>
    </row>
    <row r="7518" spans="2:5" x14ac:dyDescent="0.25">
      <c r="B7518" s="51"/>
      <c r="C7518" s="51"/>
      <c r="D7518" s="49"/>
      <c r="E7518" s="49"/>
    </row>
    <row r="7519" spans="2:5" x14ac:dyDescent="0.25">
      <c r="B7519" s="51"/>
      <c r="C7519" s="51"/>
      <c r="D7519" s="49"/>
      <c r="E7519" s="49"/>
    </row>
    <row r="7520" spans="2:5" x14ac:dyDescent="0.25">
      <c r="B7520" s="51"/>
      <c r="C7520" s="51"/>
      <c r="D7520" s="49"/>
      <c r="E7520" s="49"/>
    </row>
    <row r="7521" spans="2:5" x14ac:dyDescent="0.25">
      <c r="B7521" s="51"/>
      <c r="C7521" s="51"/>
      <c r="D7521" s="49"/>
      <c r="E7521" s="49"/>
    </row>
    <row r="7522" spans="2:5" x14ac:dyDescent="0.25">
      <c r="B7522" s="51"/>
      <c r="C7522" s="51"/>
      <c r="D7522" s="49"/>
      <c r="E7522" s="49"/>
    </row>
    <row r="7523" spans="2:5" x14ac:dyDescent="0.25">
      <c r="B7523" s="51"/>
      <c r="C7523" s="51"/>
      <c r="D7523" s="49"/>
      <c r="E7523" s="49"/>
    </row>
    <row r="7524" spans="2:5" x14ac:dyDescent="0.25">
      <c r="B7524" s="51"/>
      <c r="C7524" s="51"/>
      <c r="D7524" s="49"/>
      <c r="E7524" s="49"/>
    </row>
    <row r="7525" spans="2:5" x14ac:dyDescent="0.25">
      <c r="B7525" s="51"/>
      <c r="C7525" s="51"/>
      <c r="D7525" s="49"/>
      <c r="E7525" s="49"/>
    </row>
    <row r="7526" spans="2:5" x14ac:dyDescent="0.25">
      <c r="B7526" s="51"/>
      <c r="C7526" s="51"/>
      <c r="D7526" s="49"/>
      <c r="E7526" s="49"/>
    </row>
    <row r="7527" spans="2:5" x14ac:dyDescent="0.25">
      <c r="B7527" s="51"/>
      <c r="C7527" s="51"/>
      <c r="D7527" s="49"/>
      <c r="E7527" s="49"/>
    </row>
    <row r="7528" spans="2:5" x14ac:dyDescent="0.25">
      <c r="B7528" s="51"/>
      <c r="C7528" s="51"/>
      <c r="D7528" s="49"/>
      <c r="E7528" s="49"/>
    </row>
    <row r="7529" spans="2:5" x14ac:dyDescent="0.25">
      <c r="B7529" s="51"/>
      <c r="C7529" s="51"/>
      <c r="D7529" s="49"/>
      <c r="E7529" s="49"/>
    </row>
    <row r="7530" spans="2:5" x14ac:dyDescent="0.25">
      <c r="B7530" s="51"/>
      <c r="C7530" s="51"/>
      <c r="D7530" s="49"/>
      <c r="E7530" s="49"/>
    </row>
    <row r="7531" spans="2:5" x14ac:dyDescent="0.25">
      <c r="B7531" s="51"/>
      <c r="C7531" s="51"/>
      <c r="D7531" s="49"/>
      <c r="E7531" s="49"/>
    </row>
    <row r="7532" spans="2:5" x14ac:dyDescent="0.25">
      <c r="B7532" s="51"/>
      <c r="C7532" s="51"/>
      <c r="D7532" s="49"/>
      <c r="E7532" s="49"/>
    </row>
    <row r="7533" spans="2:5" x14ac:dyDescent="0.25">
      <c r="B7533" s="51"/>
      <c r="C7533" s="51"/>
      <c r="D7533" s="49"/>
      <c r="E7533" s="49"/>
    </row>
    <row r="7534" spans="2:5" x14ac:dyDescent="0.25">
      <c r="B7534" s="51"/>
      <c r="C7534" s="51"/>
      <c r="D7534" s="49"/>
      <c r="E7534" s="49"/>
    </row>
    <row r="7535" spans="2:5" x14ac:dyDescent="0.25">
      <c r="B7535" s="51"/>
      <c r="C7535" s="51"/>
      <c r="D7535" s="49"/>
      <c r="E7535" s="49"/>
    </row>
    <row r="7536" spans="2:5" x14ac:dyDescent="0.25">
      <c r="B7536" s="51"/>
      <c r="C7536" s="51"/>
      <c r="D7536" s="49"/>
      <c r="E7536" s="49"/>
    </row>
    <row r="7537" spans="2:5" x14ac:dyDescent="0.25">
      <c r="B7537" s="51"/>
      <c r="C7537" s="51"/>
      <c r="D7537" s="49"/>
      <c r="E7537" s="49"/>
    </row>
    <row r="7538" spans="2:5" x14ac:dyDescent="0.25">
      <c r="B7538" s="51"/>
      <c r="C7538" s="51"/>
      <c r="D7538" s="49"/>
      <c r="E7538" s="49"/>
    </row>
    <row r="7539" spans="2:5" x14ac:dyDescent="0.25">
      <c r="B7539" s="51"/>
      <c r="C7539" s="51"/>
      <c r="D7539" s="49"/>
      <c r="E7539" s="49"/>
    </row>
    <row r="7540" spans="2:5" x14ac:dyDescent="0.25">
      <c r="B7540" s="51"/>
      <c r="C7540" s="51"/>
      <c r="D7540" s="49"/>
      <c r="E7540" s="49"/>
    </row>
    <row r="7541" spans="2:5" x14ac:dyDescent="0.25">
      <c r="B7541" s="51"/>
      <c r="C7541" s="51"/>
      <c r="D7541" s="49"/>
      <c r="E7541" s="49"/>
    </row>
    <row r="7542" spans="2:5" x14ac:dyDescent="0.25">
      <c r="B7542" s="51"/>
      <c r="C7542" s="51"/>
      <c r="D7542" s="49"/>
      <c r="E7542" s="49"/>
    </row>
    <row r="7543" spans="2:5" x14ac:dyDescent="0.25">
      <c r="B7543" s="51"/>
      <c r="C7543" s="51"/>
      <c r="D7543" s="49"/>
      <c r="E7543" s="49"/>
    </row>
    <row r="7544" spans="2:5" x14ac:dyDescent="0.25">
      <c r="B7544" s="51"/>
      <c r="C7544" s="51"/>
      <c r="D7544" s="49"/>
      <c r="E7544" s="49"/>
    </row>
    <row r="7545" spans="2:5" x14ac:dyDescent="0.25">
      <c r="B7545" s="51"/>
      <c r="C7545" s="51"/>
      <c r="D7545" s="49"/>
      <c r="E7545" s="49"/>
    </row>
    <row r="7546" spans="2:5" x14ac:dyDescent="0.25">
      <c r="B7546" s="51"/>
      <c r="C7546" s="51"/>
      <c r="D7546" s="49"/>
      <c r="E7546" s="49"/>
    </row>
    <row r="7547" spans="2:5" x14ac:dyDescent="0.25">
      <c r="B7547" s="51"/>
      <c r="C7547" s="51"/>
      <c r="D7547" s="49"/>
      <c r="E7547" s="49"/>
    </row>
    <row r="7548" spans="2:5" x14ac:dyDescent="0.25">
      <c r="B7548" s="51"/>
      <c r="C7548" s="51"/>
      <c r="D7548" s="49"/>
      <c r="E7548" s="49"/>
    </row>
    <row r="7549" spans="2:5" x14ac:dyDescent="0.25">
      <c r="B7549" s="51"/>
      <c r="C7549" s="51"/>
      <c r="D7549" s="49"/>
      <c r="E7549" s="49"/>
    </row>
    <row r="7550" spans="2:5" x14ac:dyDescent="0.25">
      <c r="B7550" s="51"/>
      <c r="C7550" s="51"/>
      <c r="D7550" s="49"/>
      <c r="E7550" s="49"/>
    </row>
    <row r="7551" spans="2:5" x14ac:dyDescent="0.25">
      <c r="B7551" s="51"/>
      <c r="C7551" s="51"/>
      <c r="D7551" s="49"/>
      <c r="E7551" s="49"/>
    </row>
    <row r="7552" spans="2:5" x14ac:dyDescent="0.25">
      <c r="B7552" s="51"/>
      <c r="C7552" s="51"/>
      <c r="D7552" s="49"/>
      <c r="E7552" s="49"/>
    </row>
    <row r="7553" spans="2:5" x14ac:dyDescent="0.25">
      <c r="B7553" s="51"/>
      <c r="C7553" s="51"/>
      <c r="D7553" s="49"/>
      <c r="E7553" s="49"/>
    </row>
    <row r="7554" spans="2:5" x14ac:dyDescent="0.25">
      <c r="B7554" s="51"/>
      <c r="C7554" s="51"/>
      <c r="D7554" s="49"/>
      <c r="E7554" s="49"/>
    </row>
    <row r="7555" spans="2:5" x14ac:dyDescent="0.25">
      <c r="B7555" s="51"/>
      <c r="C7555" s="51"/>
      <c r="D7555" s="49"/>
      <c r="E7555" s="49"/>
    </row>
    <row r="7556" spans="2:5" x14ac:dyDescent="0.25">
      <c r="B7556" s="51"/>
      <c r="C7556" s="51"/>
      <c r="D7556" s="49"/>
      <c r="E7556" s="49"/>
    </row>
    <row r="7557" spans="2:5" x14ac:dyDescent="0.25">
      <c r="B7557" s="51"/>
      <c r="C7557" s="51"/>
      <c r="D7557" s="49"/>
      <c r="E7557" s="49"/>
    </row>
    <row r="7558" spans="2:5" x14ac:dyDescent="0.25">
      <c r="B7558" s="51"/>
      <c r="C7558" s="51"/>
      <c r="D7558" s="49"/>
      <c r="E7558" s="49"/>
    </row>
    <row r="7559" spans="2:5" x14ac:dyDescent="0.25">
      <c r="B7559" s="51"/>
      <c r="C7559" s="51"/>
      <c r="D7559" s="49"/>
      <c r="E7559" s="49"/>
    </row>
    <row r="7560" spans="2:5" x14ac:dyDescent="0.25">
      <c r="B7560" s="51"/>
      <c r="C7560" s="51"/>
      <c r="D7560" s="49"/>
      <c r="E7560" s="49"/>
    </row>
    <row r="7561" spans="2:5" x14ac:dyDescent="0.25">
      <c r="B7561" s="51"/>
      <c r="C7561" s="51"/>
      <c r="D7561" s="49"/>
      <c r="E7561" s="49"/>
    </row>
    <row r="7562" spans="2:5" x14ac:dyDescent="0.25">
      <c r="B7562" s="51"/>
      <c r="C7562" s="51"/>
      <c r="D7562" s="49"/>
      <c r="E7562" s="49"/>
    </row>
    <row r="7563" spans="2:5" x14ac:dyDescent="0.25">
      <c r="B7563" s="51"/>
      <c r="C7563" s="51"/>
      <c r="D7563" s="49"/>
      <c r="E7563" s="49"/>
    </row>
    <row r="7564" spans="2:5" x14ac:dyDescent="0.25">
      <c r="B7564" s="51"/>
      <c r="C7564" s="51"/>
      <c r="D7564" s="49"/>
      <c r="E7564" s="49"/>
    </row>
    <row r="7565" spans="2:5" x14ac:dyDescent="0.25">
      <c r="B7565" s="51"/>
      <c r="C7565" s="51"/>
      <c r="D7565" s="49"/>
      <c r="E7565" s="49"/>
    </row>
    <row r="7566" spans="2:5" x14ac:dyDescent="0.25">
      <c r="B7566" s="51"/>
      <c r="C7566" s="51"/>
      <c r="D7566" s="49"/>
      <c r="E7566" s="49"/>
    </row>
    <row r="7567" spans="2:5" x14ac:dyDescent="0.25">
      <c r="B7567" s="51"/>
      <c r="C7567" s="51"/>
      <c r="D7567" s="49"/>
      <c r="E7567" s="49"/>
    </row>
    <row r="7568" spans="2:5" x14ac:dyDescent="0.25">
      <c r="B7568" s="51"/>
      <c r="C7568" s="51"/>
      <c r="D7568" s="49"/>
      <c r="E7568" s="49"/>
    </row>
    <row r="7569" spans="2:5" x14ac:dyDescent="0.25">
      <c r="B7569" s="51"/>
      <c r="C7569" s="51"/>
      <c r="D7569" s="49"/>
      <c r="E7569" s="49"/>
    </row>
    <row r="7570" spans="2:5" x14ac:dyDescent="0.25">
      <c r="B7570" s="51"/>
      <c r="C7570" s="51"/>
      <c r="D7570" s="49"/>
      <c r="E7570" s="49"/>
    </row>
    <row r="7571" spans="2:5" x14ac:dyDescent="0.25">
      <c r="B7571" s="51"/>
      <c r="C7571" s="51"/>
      <c r="D7571" s="49"/>
      <c r="E7571" s="49"/>
    </row>
    <row r="7572" spans="2:5" x14ac:dyDescent="0.25">
      <c r="B7572" s="51"/>
      <c r="C7572" s="51"/>
      <c r="D7572" s="49"/>
      <c r="E7572" s="49"/>
    </row>
    <row r="7573" spans="2:5" x14ac:dyDescent="0.25">
      <c r="B7573" s="51"/>
      <c r="C7573" s="51"/>
      <c r="D7573" s="49"/>
      <c r="E7573" s="49"/>
    </row>
    <row r="7574" spans="2:5" x14ac:dyDescent="0.25">
      <c r="B7574" s="51"/>
      <c r="C7574" s="51"/>
      <c r="D7574" s="49"/>
      <c r="E7574" s="49"/>
    </row>
    <row r="7575" spans="2:5" x14ac:dyDescent="0.25">
      <c r="B7575" s="51"/>
      <c r="C7575" s="51"/>
      <c r="D7575" s="49"/>
      <c r="E7575" s="49"/>
    </row>
    <row r="7576" spans="2:5" x14ac:dyDescent="0.25">
      <c r="B7576" s="51"/>
      <c r="C7576" s="51"/>
      <c r="D7576" s="49"/>
      <c r="E7576" s="49"/>
    </row>
    <row r="7577" spans="2:5" x14ac:dyDescent="0.25">
      <c r="B7577" s="51"/>
      <c r="C7577" s="51"/>
      <c r="D7577" s="49"/>
      <c r="E7577" s="49"/>
    </row>
    <row r="7578" spans="2:5" x14ac:dyDescent="0.25">
      <c r="B7578" s="51"/>
      <c r="C7578" s="51"/>
      <c r="D7578" s="49"/>
      <c r="E7578" s="49"/>
    </row>
    <row r="7579" spans="2:5" x14ac:dyDescent="0.25">
      <c r="B7579" s="51"/>
      <c r="C7579" s="51"/>
      <c r="D7579" s="49"/>
      <c r="E7579" s="49"/>
    </row>
    <row r="7580" spans="2:5" x14ac:dyDescent="0.25">
      <c r="B7580" s="51"/>
      <c r="C7580" s="51"/>
      <c r="D7580" s="49"/>
      <c r="E7580" s="49"/>
    </row>
    <row r="7581" spans="2:5" x14ac:dyDescent="0.25">
      <c r="B7581" s="51"/>
      <c r="C7581" s="51"/>
      <c r="D7581" s="49"/>
      <c r="E7581" s="49"/>
    </row>
    <row r="7582" spans="2:5" x14ac:dyDescent="0.25">
      <c r="B7582" s="51"/>
      <c r="C7582" s="51"/>
      <c r="D7582" s="49"/>
      <c r="E7582" s="49"/>
    </row>
    <row r="7583" spans="2:5" x14ac:dyDescent="0.25">
      <c r="B7583" s="51"/>
      <c r="C7583" s="51"/>
      <c r="D7583" s="49"/>
      <c r="E7583" s="49"/>
    </row>
    <row r="7584" spans="2:5" x14ac:dyDescent="0.25">
      <c r="B7584" s="51"/>
      <c r="C7584" s="51"/>
      <c r="D7584" s="49"/>
      <c r="E7584" s="49"/>
    </row>
    <row r="7585" spans="2:5" x14ac:dyDescent="0.25">
      <c r="B7585" s="51"/>
      <c r="C7585" s="51"/>
      <c r="D7585" s="49"/>
      <c r="E7585" s="49"/>
    </row>
    <row r="7586" spans="2:5" x14ac:dyDescent="0.25">
      <c r="B7586" s="51"/>
      <c r="C7586" s="51"/>
      <c r="D7586" s="49"/>
      <c r="E7586" s="49"/>
    </row>
    <row r="7587" spans="2:5" x14ac:dyDescent="0.25">
      <c r="B7587" s="51"/>
      <c r="C7587" s="51"/>
      <c r="D7587" s="49"/>
      <c r="E7587" s="49"/>
    </row>
    <row r="7588" spans="2:5" x14ac:dyDescent="0.25">
      <c r="B7588" s="51"/>
      <c r="C7588" s="51"/>
      <c r="D7588" s="49"/>
      <c r="E7588" s="49"/>
    </row>
    <row r="7589" spans="2:5" x14ac:dyDescent="0.25">
      <c r="B7589" s="51"/>
      <c r="C7589" s="51"/>
      <c r="D7589" s="49"/>
      <c r="E7589" s="49"/>
    </row>
    <row r="7590" spans="2:5" x14ac:dyDescent="0.25">
      <c r="B7590" s="51"/>
      <c r="C7590" s="51"/>
      <c r="D7590" s="49"/>
      <c r="E7590" s="49"/>
    </row>
    <row r="7591" spans="2:5" x14ac:dyDescent="0.25">
      <c r="B7591" s="51"/>
      <c r="C7591" s="51"/>
      <c r="D7591" s="49"/>
      <c r="E7591" s="49"/>
    </row>
    <row r="7592" spans="2:5" x14ac:dyDescent="0.25">
      <c r="B7592" s="51"/>
      <c r="C7592" s="51"/>
      <c r="D7592" s="49"/>
      <c r="E7592" s="49"/>
    </row>
    <row r="7593" spans="2:5" x14ac:dyDescent="0.25">
      <c r="B7593" s="51"/>
      <c r="C7593" s="51"/>
      <c r="D7593" s="49"/>
      <c r="E7593" s="49"/>
    </row>
    <row r="7594" spans="2:5" x14ac:dyDescent="0.25">
      <c r="B7594" s="51"/>
      <c r="C7594" s="51"/>
      <c r="D7594" s="49"/>
      <c r="E7594" s="49"/>
    </row>
    <row r="7595" spans="2:5" x14ac:dyDescent="0.25">
      <c r="B7595" s="51"/>
      <c r="C7595" s="51"/>
      <c r="D7595" s="49"/>
      <c r="E7595" s="49"/>
    </row>
    <row r="7596" spans="2:5" x14ac:dyDescent="0.25">
      <c r="B7596" s="51"/>
      <c r="C7596" s="51"/>
      <c r="D7596" s="49"/>
      <c r="E7596" s="49"/>
    </row>
    <row r="7597" spans="2:5" x14ac:dyDescent="0.25">
      <c r="B7597" s="51"/>
      <c r="C7597" s="51"/>
      <c r="D7597" s="49"/>
      <c r="E7597" s="49"/>
    </row>
    <row r="7598" spans="2:5" x14ac:dyDescent="0.25">
      <c r="B7598" s="51"/>
      <c r="C7598" s="51"/>
      <c r="D7598" s="49"/>
      <c r="E7598" s="49"/>
    </row>
    <row r="7599" spans="2:5" x14ac:dyDescent="0.25">
      <c r="B7599" s="51"/>
      <c r="C7599" s="51"/>
      <c r="D7599" s="49"/>
      <c r="E7599" s="49"/>
    </row>
    <row r="7600" spans="2:5" x14ac:dyDescent="0.25">
      <c r="B7600" s="51"/>
      <c r="C7600" s="51"/>
      <c r="D7600" s="49"/>
      <c r="E7600" s="49"/>
    </row>
    <row r="7601" spans="2:5" x14ac:dyDescent="0.25">
      <c r="B7601" s="51"/>
      <c r="C7601" s="51"/>
      <c r="D7601" s="49"/>
      <c r="E7601" s="49"/>
    </row>
    <row r="7602" spans="2:5" x14ac:dyDescent="0.25">
      <c r="B7602" s="51"/>
      <c r="C7602" s="51"/>
      <c r="D7602" s="49"/>
      <c r="E7602" s="49"/>
    </row>
    <row r="7603" spans="2:5" x14ac:dyDescent="0.25">
      <c r="B7603" s="51"/>
      <c r="C7603" s="51"/>
      <c r="D7603" s="49"/>
      <c r="E7603" s="49"/>
    </row>
    <row r="7604" spans="2:5" x14ac:dyDescent="0.25">
      <c r="B7604" s="51"/>
      <c r="C7604" s="51"/>
      <c r="D7604" s="49"/>
      <c r="E7604" s="49"/>
    </row>
    <row r="7605" spans="2:5" x14ac:dyDescent="0.25">
      <c r="B7605" s="51"/>
      <c r="C7605" s="51"/>
      <c r="D7605" s="49"/>
      <c r="E7605" s="49"/>
    </row>
    <row r="7606" spans="2:5" x14ac:dyDescent="0.25">
      <c r="B7606" s="51"/>
      <c r="C7606" s="51"/>
      <c r="D7606" s="49"/>
      <c r="E7606" s="49"/>
    </row>
    <row r="7607" spans="2:5" x14ac:dyDescent="0.25">
      <c r="B7607" s="51"/>
      <c r="C7607" s="51"/>
      <c r="D7607" s="49"/>
      <c r="E7607" s="49"/>
    </row>
    <row r="7608" spans="2:5" x14ac:dyDescent="0.25">
      <c r="B7608" s="51"/>
      <c r="C7608" s="51"/>
      <c r="D7608" s="49"/>
      <c r="E7608" s="49"/>
    </row>
    <row r="7609" spans="2:5" x14ac:dyDescent="0.25">
      <c r="B7609" s="51"/>
      <c r="C7609" s="51"/>
      <c r="D7609" s="49"/>
      <c r="E7609" s="49"/>
    </row>
    <row r="7610" spans="2:5" x14ac:dyDescent="0.25">
      <c r="B7610" s="51"/>
      <c r="C7610" s="51"/>
      <c r="D7610" s="49"/>
      <c r="E7610" s="49"/>
    </row>
    <row r="7611" spans="2:5" x14ac:dyDescent="0.25">
      <c r="B7611" s="51"/>
      <c r="C7611" s="51"/>
      <c r="D7611" s="49"/>
      <c r="E7611" s="49"/>
    </row>
    <row r="7612" spans="2:5" x14ac:dyDescent="0.25">
      <c r="B7612" s="51"/>
      <c r="C7612" s="51"/>
      <c r="D7612" s="49"/>
      <c r="E7612" s="49"/>
    </row>
    <row r="7613" spans="2:5" x14ac:dyDescent="0.25">
      <c r="B7613" s="51"/>
      <c r="C7613" s="51"/>
      <c r="D7613" s="49"/>
      <c r="E7613" s="49"/>
    </row>
    <row r="7614" spans="2:5" x14ac:dyDescent="0.25">
      <c r="B7614" s="51"/>
      <c r="C7614" s="51"/>
      <c r="D7614" s="49"/>
      <c r="E7614" s="49"/>
    </row>
    <row r="7615" spans="2:5" x14ac:dyDescent="0.25">
      <c r="B7615" s="51"/>
      <c r="C7615" s="51"/>
      <c r="D7615" s="49"/>
      <c r="E7615" s="49"/>
    </row>
    <row r="7616" spans="2:5" x14ac:dyDescent="0.25">
      <c r="B7616" s="51"/>
      <c r="C7616" s="51"/>
      <c r="D7616" s="49"/>
      <c r="E7616" s="49"/>
    </row>
    <row r="7617" spans="2:5" x14ac:dyDescent="0.25">
      <c r="B7617" s="51"/>
      <c r="C7617" s="51"/>
      <c r="D7617" s="49"/>
      <c r="E7617" s="49"/>
    </row>
    <row r="7618" spans="2:5" x14ac:dyDescent="0.25">
      <c r="B7618" s="51"/>
      <c r="C7618" s="51"/>
      <c r="D7618" s="49"/>
      <c r="E7618" s="49"/>
    </row>
    <row r="7619" spans="2:5" x14ac:dyDescent="0.25">
      <c r="B7619" s="51"/>
      <c r="C7619" s="51"/>
      <c r="D7619" s="49"/>
      <c r="E7619" s="49"/>
    </row>
    <row r="7620" spans="2:5" x14ac:dyDescent="0.25">
      <c r="B7620" s="51"/>
      <c r="C7620" s="51"/>
      <c r="D7620" s="49"/>
      <c r="E7620" s="49"/>
    </row>
    <row r="7621" spans="2:5" x14ac:dyDescent="0.25">
      <c r="B7621" s="51"/>
      <c r="C7621" s="51"/>
      <c r="D7621" s="49"/>
      <c r="E7621" s="49"/>
    </row>
    <row r="7622" spans="2:5" x14ac:dyDescent="0.25">
      <c r="B7622" s="51"/>
      <c r="C7622" s="51"/>
      <c r="D7622" s="49"/>
      <c r="E7622" s="49"/>
    </row>
    <row r="7623" spans="2:5" x14ac:dyDescent="0.25">
      <c r="B7623" s="51"/>
      <c r="C7623" s="51"/>
      <c r="D7623" s="49"/>
      <c r="E7623" s="49"/>
    </row>
    <row r="7624" spans="2:5" x14ac:dyDescent="0.25">
      <c r="B7624" s="51"/>
      <c r="C7624" s="51"/>
      <c r="D7624" s="49"/>
      <c r="E7624" s="49"/>
    </row>
    <row r="7625" spans="2:5" x14ac:dyDescent="0.25">
      <c r="B7625" s="51"/>
      <c r="C7625" s="51"/>
      <c r="D7625" s="49"/>
      <c r="E7625" s="49"/>
    </row>
    <row r="7626" spans="2:5" x14ac:dyDescent="0.25">
      <c r="B7626" s="51"/>
      <c r="C7626" s="51"/>
      <c r="D7626" s="49"/>
      <c r="E7626" s="49"/>
    </row>
    <row r="7627" spans="2:5" x14ac:dyDescent="0.25">
      <c r="B7627" s="51"/>
      <c r="C7627" s="51"/>
      <c r="D7627" s="49"/>
      <c r="E7627" s="49"/>
    </row>
    <row r="7628" spans="2:5" x14ac:dyDescent="0.25">
      <c r="B7628" s="51"/>
      <c r="C7628" s="51"/>
      <c r="D7628" s="49"/>
      <c r="E7628" s="49"/>
    </row>
    <row r="7629" spans="2:5" x14ac:dyDescent="0.25">
      <c r="B7629" s="51"/>
      <c r="C7629" s="51"/>
      <c r="D7629" s="49"/>
      <c r="E7629" s="49"/>
    </row>
    <row r="7630" spans="2:5" x14ac:dyDescent="0.25">
      <c r="B7630" s="51"/>
      <c r="C7630" s="51"/>
      <c r="D7630" s="49"/>
      <c r="E7630" s="49"/>
    </row>
    <row r="7631" spans="2:5" x14ac:dyDescent="0.25">
      <c r="B7631" s="51"/>
      <c r="C7631" s="51"/>
      <c r="D7631" s="49"/>
      <c r="E7631" s="49"/>
    </row>
    <row r="7632" spans="2:5" x14ac:dyDescent="0.25">
      <c r="B7632" s="51"/>
      <c r="C7632" s="51"/>
      <c r="D7632" s="49"/>
      <c r="E7632" s="49"/>
    </row>
    <row r="7633" spans="2:5" x14ac:dyDescent="0.25">
      <c r="B7633" s="51"/>
      <c r="C7633" s="51"/>
      <c r="D7633" s="49"/>
      <c r="E7633" s="49"/>
    </row>
    <row r="7634" spans="2:5" x14ac:dyDescent="0.25">
      <c r="B7634" s="51"/>
      <c r="C7634" s="51"/>
      <c r="D7634" s="49"/>
      <c r="E7634" s="49"/>
    </row>
    <row r="7635" spans="2:5" x14ac:dyDescent="0.25">
      <c r="B7635" s="51"/>
      <c r="C7635" s="51"/>
      <c r="D7635" s="49"/>
      <c r="E7635" s="49"/>
    </row>
    <row r="7636" spans="2:5" x14ac:dyDescent="0.25">
      <c r="B7636" s="51"/>
      <c r="C7636" s="51"/>
      <c r="D7636" s="49"/>
      <c r="E7636" s="49"/>
    </row>
    <row r="7637" spans="2:5" x14ac:dyDescent="0.25">
      <c r="B7637" s="51"/>
      <c r="C7637" s="51"/>
      <c r="D7637" s="49"/>
      <c r="E7637" s="49"/>
    </row>
    <row r="7638" spans="2:5" x14ac:dyDescent="0.25">
      <c r="B7638" s="51"/>
      <c r="C7638" s="51"/>
      <c r="D7638" s="49"/>
      <c r="E7638" s="49"/>
    </row>
    <row r="7639" spans="2:5" x14ac:dyDescent="0.25">
      <c r="B7639" s="51"/>
      <c r="C7639" s="51"/>
      <c r="D7639" s="49"/>
      <c r="E7639" s="49"/>
    </row>
    <row r="7640" spans="2:5" x14ac:dyDescent="0.25">
      <c r="B7640" s="51"/>
      <c r="C7640" s="51"/>
      <c r="D7640" s="49"/>
      <c r="E7640" s="49"/>
    </row>
    <row r="7641" spans="2:5" x14ac:dyDescent="0.25">
      <c r="B7641" s="51"/>
      <c r="C7641" s="51"/>
      <c r="D7641" s="49"/>
      <c r="E7641" s="49"/>
    </row>
    <row r="7642" spans="2:5" x14ac:dyDescent="0.25">
      <c r="B7642" s="51"/>
      <c r="C7642" s="51"/>
      <c r="D7642" s="49"/>
      <c r="E7642" s="49"/>
    </row>
    <row r="7643" spans="2:5" x14ac:dyDescent="0.25">
      <c r="B7643" s="51"/>
      <c r="C7643" s="51"/>
      <c r="D7643" s="49"/>
      <c r="E7643" s="49"/>
    </row>
    <row r="7644" spans="2:5" x14ac:dyDescent="0.25">
      <c r="B7644" s="51"/>
      <c r="C7644" s="51"/>
      <c r="D7644" s="49"/>
      <c r="E7644" s="49"/>
    </row>
    <row r="7645" spans="2:5" x14ac:dyDescent="0.25">
      <c r="B7645" s="51"/>
      <c r="C7645" s="51"/>
      <c r="D7645" s="49"/>
      <c r="E7645" s="49"/>
    </row>
    <row r="7646" spans="2:5" x14ac:dyDescent="0.25">
      <c r="B7646" s="51"/>
      <c r="C7646" s="51"/>
      <c r="D7646" s="49"/>
      <c r="E7646" s="49"/>
    </row>
    <row r="7647" spans="2:5" x14ac:dyDescent="0.25">
      <c r="B7647" s="51"/>
      <c r="C7647" s="51"/>
      <c r="D7647" s="49"/>
      <c r="E7647" s="49"/>
    </row>
    <row r="7648" spans="2:5" x14ac:dyDescent="0.25">
      <c r="B7648" s="51"/>
      <c r="C7648" s="51"/>
      <c r="D7648" s="49"/>
      <c r="E7648" s="49"/>
    </row>
    <row r="7649" spans="2:5" x14ac:dyDescent="0.25">
      <c r="B7649" s="51"/>
      <c r="C7649" s="51"/>
      <c r="D7649" s="49"/>
      <c r="E7649" s="49"/>
    </row>
    <row r="7650" spans="2:5" x14ac:dyDescent="0.25">
      <c r="B7650" s="51"/>
      <c r="C7650" s="51"/>
      <c r="D7650" s="49"/>
      <c r="E7650" s="49"/>
    </row>
    <row r="7651" spans="2:5" x14ac:dyDescent="0.25">
      <c r="B7651" s="51"/>
      <c r="C7651" s="51"/>
      <c r="D7651" s="49"/>
      <c r="E7651" s="49"/>
    </row>
    <row r="7652" spans="2:5" x14ac:dyDescent="0.25">
      <c r="B7652" s="51"/>
      <c r="C7652" s="51"/>
      <c r="D7652" s="49"/>
      <c r="E7652" s="49"/>
    </row>
    <row r="7653" spans="2:5" x14ac:dyDescent="0.25">
      <c r="B7653" s="51"/>
      <c r="C7653" s="51"/>
      <c r="D7653" s="49"/>
      <c r="E7653" s="49"/>
    </row>
    <row r="7654" spans="2:5" x14ac:dyDescent="0.25">
      <c r="B7654" s="51"/>
      <c r="C7654" s="51"/>
      <c r="D7654" s="49"/>
      <c r="E7654" s="49"/>
    </row>
    <row r="7655" spans="2:5" x14ac:dyDescent="0.25">
      <c r="B7655" s="51"/>
      <c r="C7655" s="51"/>
      <c r="D7655" s="49"/>
      <c r="E7655" s="49"/>
    </row>
    <row r="7656" spans="2:5" x14ac:dyDescent="0.25">
      <c r="B7656" s="51"/>
      <c r="C7656" s="51"/>
      <c r="D7656" s="49"/>
      <c r="E7656" s="49"/>
    </row>
    <row r="7657" spans="2:5" x14ac:dyDescent="0.25">
      <c r="B7657" s="51"/>
      <c r="C7657" s="51"/>
      <c r="D7657" s="49"/>
      <c r="E7657" s="49"/>
    </row>
    <row r="7658" spans="2:5" x14ac:dyDescent="0.25">
      <c r="B7658" s="51"/>
      <c r="C7658" s="51"/>
      <c r="D7658" s="49"/>
      <c r="E7658" s="49"/>
    </row>
    <row r="7659" spans="2:5" x14ac:dyDescent="0.25">
      <c r="B7659" s="51"/>
      <c r="C7659" s="51"/>
      <c r="D7659" s="49"/>
      <c r="E7659" s="49"/>
    </row>
    <row r="7660" spans="2:5" x14ac:dyDescent="0.25">
      <c r="B7660" s="51"/>
      <c r="C7660" s="51"/>
      <c r="D7660" s="49"/>
      <c r="E7660" s="49"/>
    </row>
    <row r="7661" spans="2:5" x14ac:dyDescent="0.25">
      <c r="B7661" s="51"/>
      <c r="C7661" s="51"/>
      <c r="D7661" s="49"/>
      <c r="E7661" s="49"/>
    </row>
    <row r="7662" spans="2:5" x14ac:dyDescent="0.25">
      <c r="B7662" s="51"/>
      <c r="C7662" s="51"/>
      <c r="D7662" s="49"/>
      <c r="E7662" s="49"/>
    </row>
    <row r="7663" spans="2:5" x14ac:dyDescent="0.25">
      <c r="B7663" s="51"/>
      <c r="C7663" s="51"/>
      <c r="D7663" s="49"/>
      <c r="E7663" s="49"/>
    </row>
    <row r="7664" spans="2:5" x14ac:dyDescent="0.25">
      <c r="B7664" s="51"/>
      <c r="C7664" s="51"/>
      <c r="D7664" s="49"/>
      <c r="E7664" s="49"/>
    </row>
    <row r="7665" spans="2:5" x14ac:dyDescent="0.25">
      <c r="B7665" s="51"/>
      <c r="C7665" s="51"/>
      <c r="D7665" s="49"/>
      <c r="E7665" s="49"/>
    </row>
    <row r="7666" spans="2:5" x14ac:dyDescent="0.25">
      <c r="B7666" s="51"/>
      <c r="C7666" s="51"/>
      <c r="D7666" s="49"/>
      <c r="E7666" s="49"/>
    </row>
    <row r="7667" spans="2:5" x14ac:dyDescent="0.25">
      <c r="B7667" s="51"/>
      <c r="C7667" s="51"/>
      <c r="D7667" s="49"/>
      <c r="E7667" s="49"/>
    </row>
    <row r="7668" spans="2:5" x14ac:dyDescent="0.25">
      <c r="B7668" s="51"/>
      <c r="C7668" s="51"/>
      <c r="D7668" s="49"/>
      <c r="E7668" s="49"/>
    </row>
    <row r="7669" spans="2:5" x14ac:dyDescent="0.25">
      <c r="B7669" s="51"/>
      <c r="C7669" s="51"/>
      <c r="D7669" s="49"/>
      <c r="E7669" s="49"/>
    </row>
    <row r="7670" spans="2:5" x14ac:dyDescent="0.25">
      <c r="B7670" s="51"/>
      <c r="C7670" s="51"/>
      <c r="D7670" s="49"/>
      <c r="E7670" s="49"/>
    </row>
    <row r="7671" spans="2:5" x14ac:dyDescent="0.25">
      <c r="B7671" s="51"/>
      <c r="C7671" s="51"/>
      <c r="D7671" s="49"/>
      <c r="E7671" s="49"/>
    </row>
    <row r="7672" spans="2:5" x14ac:dyDescent="0.25">
      <c r="B7672" s="51"/>
      <c r="C7672" s="51"/>
      <c r="D7672" s="49"/>
      <c r="E7672" s="49"/>
    </row>
    <row r="7673" spans="2:5" x14ac:dyDescent="0.25">
      <c r="B7673" s="51"/>
      <c r="C7673" s="51"/>
      <c r="D7673" s="49"/>
      <c r="E7673" s="49"/>
    </row>
    <row r="7674" spans="2:5" x14ac:dyDescent="0.25">
      <c r="B7674" s="51"/>
      <c r="C7674" s="51"/>
      <c r="D7674" s="49"/>
      <c r="E7674" s="49"/>
    </row>
    <row r="7675" spans="2:5" x14ac:dyDescent="0.25">
      <c r="B7675" s="51"/>
      <c r="C7675" s="51"/>
      <c r="D7675" s="49"/>
      <c r="E7675" s="49"/>
    </row>
    <row r="7676" spans="2:5" x14ac:dyDescent="0.25">
      <c r="B7676" s="51"/>
      <c r="C7676" s="51"/>
      <c r="D7676" s="49"/>
      <c r="E7676" s="49"/>
    </row>
    <row r="7677" spans="2:5" x14ac:dyDescent="0.25">
      <c r="B7677" s="51"/>
      <c r="C7677" s="51"/>
      <c r="D7677" s="49"/>
      <c r="E7677" s="49"/>
    </row>
    <row r="7678" spans="2:5" x14ac:dyDescent="0.25">
      <c r="B7678" s="51"/>
      <c r="C7678" s="51"/>
      <c r="D7678" s="49"/>
      <c r="E7678" s="49"/>
    </row>
    <row r="7679" spans="2:5" x14ac:dyDescent="0.25">
      <c r="B7679" s="51"/>
      <c r="C7679" s="51"/>
      <c r="D7679" s="49"/>
      <c r="E7679" s="49"/>
    </row>
    <row r="7680" spans="2:5" x14ac:dyDescent="0.25">
      <c r="B7680" s="51"/>
      <c r="C7680" s="51"/>
      <c r="D7680" s="49"/>
      <c r="E7680" s="49"/>
    </row>
    <row r="7681" spans="2:5" x14ac:dyDescent="0.25">
      <c r="B7681" s="51"/>
      <c r="C7681" s="51"/>
      <c r="D7681" s="49"/>
      <c r="E7681" s="49"/>
    </row>
    <row r="7682" spans="2:5" x14ac:dyDescent="0.25">
      <c r="B7682" s="51"/>
      <c r="C7682" s="51"/>
      <c r="D7682" s="49"/>
      <c r="E7682" s="49"/>
    </row>
    <row r="7683" spans="2:5" x14ac:dyDescent="0.25">
      <c r="B7683" s="51"/>
      <c r="C7683" s="51"/>
      <c r="D7683" s="49"/>
      <c r="E7683" s="49"/>
    </row>
    <row r="7684" spans="2:5" x14ac:dyDescent="0.25">
      <c r="B7684" s="51"/>
      <c r="C7684" s="51"/>
      <c r="D7684" s="49"/>
      <c r="E7684" s="49"/>
    </row>
    <row r="7685" spans="2:5" x14ac:dyDescent="0.25">
      <c r="B7685" s="51"/>
      <c r="C7685" s="51"/>
      <c r="D7685" s="49"/>
      <c r="E7685" s="49"/>
    </row>
    <row r="7686" spans="2:5" x14ac:dyDescent="0.25">
      <c r="B7686" s="51"/>
      <c r="C7686" s="51"/>
      <c r="D7686" s="49"/>
      <c r="E7686" s="49"/>
    </row>
    <row r="7687" spans="2:5" x14ac:dyDescent="0.25">
      <c r="B7687" s="51"/>
      <c r="C7687" s="51"/>
      <c r="D7687" s="49"/>
      <c r="E7687" s="49"/>
    </row>
    <row r="7688" spans="2:5" x14ac:dyDescent="0.25">
      <c r="B7688" s="51"/>
      <c r="C7688" s="51"/>
      <c r="D7688" s="49"/>
      <c r="E7688" s="49"/>
    </row>
    <row r="7689" spans="2:5" x14ac:dyDescent="0.25">
      <c r="B7689" s="51"/>
      <c r="C7689" s="51"/>
      <c r="D7689" s="49"/>
      <c r="E7689" s="49"/>
    </row>
    <row r="7690" spans="2:5" x14ac:dyDescent="0.25">
      <c r="B7690" s="51"/>
      <c r="C7690" s="51"/>
      <c r="D7690" s="49"/>
      <c r="E7690" s="49"/>
    </row>
    <row r="7691" spans="2:5" x14ac:dyDescent="0.25">
      <c r="B7691" s="51"/>
      <c r="C7691" s="51"/>
      <c r="D7691" s="49"/>
      <c r="E7691" s="49"/>
    </row>
    <row r="7692" spans="2:5" x14ac:dyDescent="0.25">
      <c r="B7692" s="51"/>
      <c r="C7692" s="51"/>
      <c r="D7692" s="49"/>
      <c r="E7692" s="49"/>
    </row>
    <row r="7693" spans="2:5" x14ac:dyDescent="0.25">
      <c r="B7693" s="51"/>
      <c r="C7693" s="51"/>
      <c r="D7693" s="49"/>
      <c r="E7693" s="49"/>
    </row>
    <row r="7694" spans="2:5" x14ac:dyDescent="0.25">
      <c r="B7694" s="51"/>
      <c r="C7694" s="51"/>
      <c r="D7694" s="49"/>
      <c r="E7694" s="49"/>
    </row>
    <row r="7695" spans="2:5" x14ac:dyDescent="0.25">
      <c r="B7695" s="51"/>
      <c r="C7695" s="51"/>
      <c r="D7695" s="49"/>
      <c r="E7695" s="49"/>
    </row>
    <row r="7696" spans="2:5" x14ac:dyDescent="0.25">
      <c r="B7696" s="51"/>
      <c r="C7696" s="51"/>
      <c r="D7696" s="49"/>
      <c r="E7696" s="49"/>
    </row>
    <row r="7697" spans="2:5" x14ac:dyDescent="0.25">
      <c r="B7697" s="51"/>
      <c r="C7697" s="51"/>
      <c r="D7697" s="49"/>
      <c r="E7697" s="49"/>
    </row>
    <row r="7698" spans="2:5" x14ac:dyDescent="0.25">
      <c r="B7698" s="51"/>
      <c r="C7698" s="51"/>
      <c r="D7698" s="49"/>
      <c r="E7698" s="49"/>
    </row>
    <row r="7699" spans="2:5" x14ac:dyDescent="0.25">
      <c r="B7699" s="51"/>
      <c r="C7699" s="51"/>
      <c r="D7699" s="49"/>
      <c r="E7699" s="49"/>
    </row>
    <row r="7700" spans="2:5" x14ac:dyDescent="0.25">
      <c r="B7700" s="51"/>
      <c r="C7700" s="51"/>
      <c r="D7700" s="49"/>
      <c r="E7700" s="49"/>
    </row>
    <row r="7701" spans="2:5" x14ac:dyDescent="0.25">
      <c r="B7701" s="51"/>
      <c r="C7701" s="51"/>
      <c r="D7701" s="49"/>
      <c r="E7701" s="49"/>
    </row>
    <row r="7702" spans="2:5" x14ac:dyDescent="0.25">
      <c r="B7702" s="51"/>
      <c r="C7702" s="51"/>
      <c r="D7702" s="49"/>
      <c r="E7702" s="49"/>
    </row>
    <row r="7703" spans="2:5" x14ac:dyDescent="0.25">
      <c r="B7703" s="51"/>
      <c r="C7703" s="51"/>
      <c r="D7703" s="49"/>
      <c r="E7703" s="49"/>
    </row>
    <row r="7704" spans="2:5" x14ac:dyDescent="0.25">
      <c r="B7704" s="51"/>
      <c r="C7704" s="51"/>
      <c r="D7704" s="49"/>
      <c r="E7704" s="49"/>
    </row>
    <row r="7705" spans="2:5" x14ac:dyDescent="0.25">
      <c r="B7705" s="51"/>
      <c r="C7705" s="51"/>
      <c r="D7705" s="49"/>
      <c r="E7705" s="49"/>
    </row>
    <row r="7706" spans="2:5" x14ac:dyDescent="0.25">
      <c r="B7706" s="51"/>
      <c r="C7706" s="51"/>
      <c r="D7706" s="49"/>
      <c r="E7706" s="49"/>
    </row>
    <row r="7707" spans="2:5" x14ac:dyDescent="0.25">
      <c r="B7707" s="51"/>
      <c r="C7707" s="51"/>
      <c r="D7707" s="49"/>
      <c r="E7707" s="49"/>
    </row>
    <row r="7708" spans="2:5" x14ac:dyDescent="0.25">
      <c r="B7708" s="51"/>
      <c r="C7708" s="51"/>
      <c r="D7708" s="49"/>
      <c r="E7708" s="49"/>
    </row>
    <row r="7709" spans="2:5" x14ac:dyDescent="0.25">
      <c r="B7709" s="51"/>
      <c r="C7709" s="51"/>
      <c r="D7709" s="49"/>
      <c r="E7709" s="49"/>
    </row>
    <row r="7710" spans="2:5" x14ac:dyDescent="0.25">
      <c r="B7710" s="51"/>
      <c r="C7710" s="51"/>
      <c r="D7710" s="49"/>
      <c r="E7710" s="49"/>
    </row>
    <row r="7711" spans="2:5" x14ac:dyDescent="0.25">
      <c r="B7711" s="51"/>
      <c r="C7711" s="51"/>
      <c r="D7711" s="49"/>
      <c r="E7711" s="49"/>
    </row>
    <row r="7712" spans="2:5" x14ac:dyDescent="0.25">
      <c r="B7712" s="51"/>
      <c r="C7712" s="51"/>
      <c r="D7712" s="49"/>
      <c r="E7712" s="49"/>
    </row>
    <row r="7713" spans="2:5" x14ac:dyDescent="0.25">
      <c r="B7713" s="51"/>
      <c r="C7713" s="51"/>
      <c r="D7713" s="49"/>
      <c r="E7713" s="49"/>
    </row>
    <row r="7714" spans="2:5" x14ac:dyDescent="0.25">
      <c r="B7714" s="51"/>
      <c r="C7714" s="51"/>
      <c r="D7714" s="49"/>
      <c r="E7714" s="49"/>
    </row>
    <row r="7715" spans="2:5" x14ac:dyDescent="0.25">
      <c r="B7715" s="51"/>
      <c r="C7715" s="51"/>
      <c r="D7715" s="49"/>
      <c r="E7715" s="49"/>
    </row>
    <row r="7716" spans="2:5" x14ac:dyDescent="0.25">
      <c r="B7716" s="51"/>
      <c r="C7716" s="51"/>
      <c r="D7716" s="49"/>
      <c r="E7716" s="49"/>
    </row>
    <row r="7717" spans="2:5" x14ac:dyDescent="0.25">
      <c r="B7717" s="51"/>
      <c r="C7717" s="51"/>
      <c r="D7717" s="49"/>
      <c r="E7717" s="49"/>
    </row>
    <row r="7718" spans="2:5" x14ac:dyDescent="0.25">
      <c r="B7718" s="51"/>
      <c r="C7718" s="51"/>
      <c r="D7718" s="49"/>
      <c r="E7718" s="49"/>
    </row>
    <row r="7719" spans="2:5" x14ac:dyDescent="0.25">
      <c r="B7719" s="51"/>
      <c r="C7719" s="51"/>
      <c r="D7719" s="49"/>
      <c r="E7719" s="49"/>
    </row>
    <row r="7720" spans="2:5" x14ac:dyDescent="0.25">
      <c r="B7720" s="51"/>
      <c r="C7720" s="51"/>
      <c r="D7720" s="49"/>
      <c r="E7720" s="49"/>
    </row>
    <row r="7721" spans="2:5" x14ac:dyDescent="0.25">
      <c r="B7721" s="51"/>
      <c r="C7721" s="51"/>
      <c r="D7721" s="49"/>
      <c r="E7721" s="49"/>
    </row>
    <row r="7722" spans="2:5" x14ac:dyDescent="0.25">
      <c r="B7722" s="51"/>
      <c r="C7722" s="51"/>
      <c r="D7722" s="49"/>
      <c r="E7722" s="49"/>
    </row>
    <row r="7723" spans="2:5" x14ac:dyDescent="0.25">
      <c r="B7723" s="51"/>
      <c r="C7723" s="51"/>
      <c r="D7723" s="49"/>
      <c r="E7723" s="49"/>
    </row>
    <row r="7724" spans="2:5" x14ac:dyDescent="0.25">
      <c r="B7724" s="51"/>
      <c r="C7724" s="51"/>
      <c r="D7724" s="49"/>
      <c r="E7724" s="49"/>
    </row>
    <row r="7725" spans="2:5" x14ac:dyDescent="0.25">
      <c r="B7725" s="51"/>
      <c r="C7725" s="51"/>
      <c r="D7725" s="49"/>
      <c r="E7725" s="49"/>
    </row>
    <row r="7726" spans="2:5" x14ac:dyDescent="0.25">
      <c r="B7726" s="51"/>
      <c r="C7726" s="51"/>
      <c r="D7726" s="49"/>
      <c r="E7726" s="49"/>
    </row>
    <row r="7727" spans="2:5" x14ac:dyDescent="0.25">
      <c r="B7727" s="51"/>
      <c r="C7727" s="51"/>
      <c r="D7727" s="49"/>
      <c r="E7727" s="49"/>
    </row>
    <row r="7728" spans="2:5" x14ac:dyDescent="0.25">
      <c r="B7728" s="51"/>
      <c r="C7728" s="51"/>
      <c r="D7728" s="49"/>
      <c r="E7728" s="49"/>
    </row>
    <row r="7729" spans="2:5" x14ac:dyDescent="0.25">
      <c r="B7729" s="51"/>
      <c r="C7729" s="51"/>
      <c r="D7729" s="49"/>
      <c r="E7729" s="49"/>
    </row>
    <row r="7730" spans="2:5" x14ac:dyDescent="0.25">
      <c r="B7730" s="51"/>
      <c r="C7730" s="51"/>
      <c r="D7730" s="49"/>
      <c r="E7730" s="49"/>
    </row>
    <row r="7731" spans="2:5" x14ac:dyDescent="0.25">
      <c r="B7731" s="51"/>
      <c r="C7731" s="51"/>
      <c r="D7731" s="49"/>
      <c r="E7731" s="49"/>
    </row>
    <row r="7732" spans="2:5" x14ac:dyDescent="0.25">
      <c r="B7732" s="51"/>
      <c r="C7732" s="51"/>
      <c r="D7732" s="49"/>
      <c r="E7732" s="49"/>
    </row>
    <row r="7733" spans="2:5" x14ac:dyDescent="0.25">
      <c r="B7733" s="51"/>
      <c r="C7733" s="51"/>
      <c r="D7733" s="49"/>
      <c r="E7733" s="49"/>
    </row>
    <row r="7734" spans="2:5" x14ac:dyDescent="0.25">
      <c r="B7734" s="51"/>
      <c r="C7734" s="51"/>
      <c r="D7734" s="49"/>
      <c r="E7734" s="49"/>
    </row>
    <row r="7735" spans="2:5" x14ac:dyDescent="0.25">
      <c r="B7735" s="51"/>
      <c r="C7735" s="51"/>
      <c r="D7735" s="49"/>
      <c r="E7735" s="49"/>
    </row>
    <row r="7736" spans="2:5" x14ac:dyDescent="0.25">
      <c r="B7736" s="51"/>
      <c r="C7736" s="51"/>
      <c r="D7736" s="49"/>
      <c r="E7736" s="49"/>
    </row>
    <row r="7737" spans="2:5" x14ac:dyDescent="0.25">
      <c r="B7737" s="51"/>
      <c r="C7737" s="51"/>
      <c r="D7737" s="49"/>
      <c r="E7737" s="49"/>
    </row>
    <row r="7738" spans="2:5" x14ac:dyDescent="0.25">
      <c r="B7738" s="51"/>
      <c r="C7738" s="51"/>
      <c r="D7738" s="49"/>
      <c r="E7738" s="49"/>
    </row>
    <row r="7739" spans="2:5" x14ac:dyDescent="0.25">
      <c r="B7739" s="51"/>
      <c r="C7739" s="51"/>
      <c r="D7739" s="49"/>
      <c r="E7739" s="49"/>
    </row>
    <row r="7740" spans="2:5" x14ac:dyDescent="0.25">
      <c r="B7740" s="51"/>
      <c r="C7740" s="51"/>
      <c r="D7740" s="49"/>
      <c r="E7740" s="49"/>
    </row>
    <row r="7741" spans="2:5" x14ac:dyDescent="0.25">
      <c r="B7741" s="51"/>
      <c r="C7741" s="51"/>
      <c r="D7741" s="49"/>
      <c r="E7741" s="49"/>
    </row>
    <row r="7742" spans="2:5" x14ac:dyDescent="0.25">
      <c r="B7742" s="51"/>
      <c r="C7742" s="51"/>
      <c r="D7742" s="49"/>
      <c r="E7742" s="49"/>
    </row>
    <row r="7743" spans="2:5" x14ac:dyDescent="0.25">
      <c r="B7743" s="51"/>
      <c r="C7743" s="51"/>
      <c r="D7743" s="49"/>
      <c r="E7743" s="49"/>
    </row>
    <row r="7744" spans="2:5" x14ac:dyDescent="0.25">
      <c r="B7744" s="51"/>
      <c r="C7744" s="51"/>
      <c r="D7744" s="49"/>
      <c r="E7744" s="49"/>
    </row>
    <row r="7745" spans="2:5" x14ac:dyDescent="0.25">
      <c r="B7745" s="51"/>
      <c r="C7745" s="51"/>
      <c r="D7745" s="49"/>
      <c r="E7745" s="49"/>
    </row>
    <row r="7746" spans="2:5" x14ac:dyDescent="0.25">
      <c r="B7746" s="51"/>
      <c r="C7746" s="51"/>
      <c r="D7746" s="49"/>
      <c r="E7746" s="49"/>
    </row>
    <row r="7747" spans="2:5" x14ac:dyDescent="0.25">
      <c r="B7747" s="51"/>
      <c r="C7747" s="51"/>
      <c r="D7747" s="49"/>
      <c r="E7747" s="49"/>
    </row>
    <row r="7748" spans="2:5" x14ac:dyDescent="0.25">
      <c r="B7748" s="51"/>
      <c r="C7748" s="51"/>
      <c r="D7748" s="49"/>
      <c r="E7748" s="49"/>
    </row>
    <row r="7749" spans="2:5" x14ac:dyDescent="0.25">
      <c r="B7749" s="51"/>
      <c r="C7749" s="51"/>
      <c r="D7749" s="49"/>
      <c r="E7749" s="49"/>
    </row>
    <row r="7750" spans="2:5" x14ac:dyDescent="0.25">
      <c r="B7750" s="51"/>
      <c r="C7750" s="51"/>
      <c r="D7750" s="49"/>
      <c r="E7750" s="49"/>
    </row>
    <row r="7751" spans="2:5" x14ac:dyDescent="0.25">
      <c r="B7751" s="51"/>
      <c r="C7751" s="51"/>
      <c r="D7751" s="49"/>
      <c r="E7751" s="49"/>
    </row>
    <row r="7752" spans="2:5" x14ac:dyDescent="0.25">
      <c r="B7752" s="51"/>
      <c r="C7752" s="51"/>
      <c r="D7752" s="49"/>
      <c r="E7752" s="49"/>
    </row>
    <row r="7753" spans="2:5" x14ac:dyDescent="0.25">
      <c r="B7753" s="51"/>
      <c r="C7753" s="51"/>
      <c r="D7753" s="49"/>
      <c r="E7753" s="49"/>
    </row>
    <row r="7754" spans="2:5" x14ac:dyDescent="0.25">
      <c r="B7754" s="51"/>
      <c r="C7754" s="51"/>
      <c r="D7754" s="49"/>
      <c r="E7754" s="49"/>
    </row>
    <row r="7755" spans="2:5" x14ac:dyDescent="0.25">
      <c r="B7755" s="51"/>
      <c r="C7755" s="51"/>
      <c r="D7755" s="49"/>
      <c r="E7755" s="49"/>
    </row>
    <row r="7756" spans="2:5" x14ac:dyDescent="0.25">
      <c r="B7756" s="51"/>
      <c r="C7756" s="51"/>
      <c r="D7756" s="49"/>
      <c r="E7756" s="49"/>
    </row>
    <row r="7757" spans="2:5" x14ac:dyDescent="0.25">
      <c r="B7757" s="51"/>
      <c r="C7757" s="51"/>
      <c r="D7757" s="49"/>
      <c r="E7757" s="49"/>
    </row>
    <row r="7758" spans="2:5" x14ac:dyDescent="0.25">
      <c r="B7758" s="51"/>
      <c r="C7758" s="51"/>
      <c r="D7758" s="49"/>
      <c r="E7758" s="49"/>
    </row>
    <row r="7759" spans="2:5" x14ac:dyDescent="0.25">
      <c r="B7759" s="51"/>
      <c r="C7759" s="51"/>
      <c r="D7759" s="49"/>
      <c r="E7759" s="49"/>
    </row>
    <row r="7760" spans="2:5" x14ac:dyDescent="0.25">
      <c r="B7760" s="51"/>
      <c r="C7760" s="51"/>
      <c r="D7760" s="49"/>
      <c r="E7760" s="49"/>
    </row>
    <row r="7761" spans="2:5" x14ac:dyDescent="0.25">
      <c r="B7761" s="51"/>
      <c r="C7761" s="51"/>
      <c r="D7761" s="49"/>
      <c r="E7761" s="49"/>
    </row>
    <row r="7762" spans="2:5" x14ac:dyDescent="0.25">
      <c r="B7762" s="51"/>
      <c r="C7762" s="51"/>
      <c r="D7762" s="49"/>
      <c r="E7762" s="49"/>
    </row>
    <row r="7763" spans="2:5" x14ac:dyDescent="0.25">
      <c r="B7763" s="51"/>
      <c r="C7763" s="51"/>
      <c r="D7763" s="49"/>
      <c r="E7763" s="49"/>
    </row>
    <row r="7764" spans="2:5" x14ac:dyDescent="0.25">
      <c r="B7764" s="51"/>
      <c r="C7764" s="51"/>
      <c r="D7764" s="49"/>
      <c r="E7764" s="49"/>
    </row>
    <row r="7765" spans="2:5" x14ac:dyDescent="0.25">
      <c r="B7765" s="51"/>
      <c r="C7765" s="51"/>
      <c r="D7765" s="49"/>
      <c r="E7765" s="49"/>
    </row>
    <row r="7766" spans="2:5" x14ac:dyDescent="0.25">
      <c r="B7766" s="51"/>
      <c r="C7766" s="51"/>
      <c r="D7766" s="49"/>
      <c r="E7766" s="49"/>
    </row>
    <row r="7767" spans="2:5" x14ac:dyDescent="0.25">
      <c r="B7767" s="51"/>
      <c r="C7767" s="51"/>
      <c r="D7767" s="49"/>
      <c r="E7767" s="49"/>
    </row>
    <row r="7768" spans="2:5" x14ac:dyDescent="0.25">
      <c r="B7768" s="51"/>
      <c r="C7768" s="51"/>
      <c r="D7768" s="49"/>
      <c r="E7768" s="49"/>
    </row>
    <row r="7769" spans="2:5" x14ac:dyDescent="0.25">
      <c r="B7769" s="51"/>
      <c r="C7769" s="51"/>
      <c r="D7769" s="49"/>
      <c r="E7769" s="49"/>
    </row>
    <row r="7770" spans="2:5" x14ac:dyDescent="0.25">
      <c r="B7770" s="51"/>
      <c r="C7770" s="51"/>
      <c r="D7770" s="49"/>
      <c r="E7770" s="49"/>
    </row>
    <row r="7771" spans="2:5" x14ac:dyDescent="0.25">
      <c r="B7771" s="51"/>
      <c r="C7771" s="51"/>
      <c r="D7771" s="49"/>
      <c r="E7771" s="49"/>
    </row>
    <row r="7772" spans="2:5" x14ac:dyDescent="0.25">
      <c r="B7772" s="51"/>
      <c r="C7772" s="51"/>
      <c r="D7772" s="49"/>
      <c r="E7772" s="49"/>
    </row>
    <row r="7773" spans="2:5" x14ac:dyDescent="0.25">
      <c r="B7773" s="51"/>
      <c r="C7773" s="51"/>
      <c r="D7773" s="49"/>
      <c r="E7773" s="49"/>
    </row>
    <row r="7774" spans="2:5" x14ac:dyDescent="0.25">
      <c r="B7774" s="51"/>
      <c r="C7774" s="51"/>
      <c r="D7774" s="49"/>
      <c r="E7774" s="49"/>
    </row>
    <row r="7775" spans="2:5" x14ac:dyDescent="0.25">
      <c r="B7775" s="51"/>
      <c r="C7775" s="51"/>
      <c r="D7775" s="49"/>
      <c r="E7775" s="49"/>
    </row>
    <row r="7776" spans="2:5" x14ac:dyDescent="0.25">
      <c r="B7776" s="51"/>
      <c r="C7776" s="51"/>
      <c r="D7776" s="49"/>
      <c r="E7776" s="49"/>
    </row>
    <row r="7777" spans="2:5" x14ac:dyDescent="0.25">
      <c r="B7777" s="51"/>
      <c r="C7777" s="51"/>
      <c r="D7777" s="49"/>
      <c r="E7777" s="49"/>
    </row>
    <row r="7778" spans="2:5" x14ac:dyDescent="0.25">
      <c r="B7778" s="51"/>
      <c r="C7778" s="51"/>
      <c r="D7778" s="49"/>
      <c r="E7778" s="49"/>
    </row>
    <row r="7779" spans="2:5" x14ac:dyDescent="0.25">
      <c r="B7779" s="51"/>
      <c r="C7779" s="51"/>
      <c r="D7779" s="49"/>
      <c r="E7779" s="49"/>
    </row>
    <row r="7780" spans="2:5" x14ac:dyDescent="0.25">
      <c r="B7780" s="51"/>
      <c r="C7780" s="51"/>
      <c r="D7780" s="49"/>
      <c r="E7780" s="49"/>
    </row>
    <row r="7781" spans="2:5" x14ac:dyDescent="0.25">
      <c r="B7781" s="51"/>
      <c r="C7781" s="51"/>
      <c r="D7781" s="49"/>
      <c r="E7781" s="49"/>
    </row>
    <row r="7782" spans="2:5" x14ac:dyDescent="0.25">
      <c r="B7782" s="51"/>
      <c r="C7782" s="51"/>
      <c r="D7782" s="49"/>
      <c r="E7782" s="49"/>
    </row>
    <row r="7783" spans="2:5" x14ac:dyDescent="0.25">
      <c r="B7783" s="51"/>
      <c r="C7783" s="51"/>
      <c r="D7783" s="49"/>
      <c r="E7783" s="49"/>
    </row>
    <row r="7784" spans="2:5" x14ac:dyDescent="0.25">
      <c r="B7784" s="51"/>
      <c r="C7784" s="51"/>
      <c r="D7784" s="49"/>
      <c r="E7784" s="49"/>
    </row>
    <row r="7785" spans="2:5" x14ac:dyDescent="0.25">
      <c r="B7785" s="51"/>
      <c r="C7785" s="51"/>
      <c r="D7785" s="49"/>
      <c r="E7785" s="49"/>
    </row>
    <row r="7786" spans="2:5" x14ac:dyDescent="0.25">
      <c r="B7786" s="51"/>
      <c r="C7786" s="51"/>
      <c r="D7786" s="49"/>
      <c r="E7786" s="49"/>
    </row>
    <row r="7787" spans="2:5" x14ac:dyDescent="0.25">
      <c r="B7787" s="51"/>
      <c r="C7787" s="51"/>
      <c r="D7787" s="49"/>
      <c r="E7787" s="49"/>
    </row>
    <row r="7788" spans="2:5" x14ac:dyDescent="0.25">
      <c r="B7788" s="51"/>
      <c r="C7788" s="51"/>
      <c r="D7788" s="49"/>
      <c r="E7788" s="49"/>
    </row>
    <row r="7789" spans="2:5" x14ac:dyDescent="0.25">
      <c r="B7789" s="51"/>
      <c r="C7789" s="51"/>
      <c r="D7789" s="49"/>
      <c r="E7789" s="49"/>
    </row>
    <row r="7790" spans="2:5" x14ac:dyDescent="0.25">
      <c r="B7790" s="51"/>
      <c r="C7790" s="51"/>
      <c r="D7790" s="49"/>
      <c r="E7790" s="49"/>
    </row>
    <row r="7791" spans="2:5" x14ac:dyDescent="0.25">
      <c r="B7791" s="51"/>
      <c r="C7791" s="51"/>
      <c r="D7791" s="49"/>
      <c r="E7791" s="49"/>
    </row>
    <row r="7792" spans="2:5" x14ac:dyDescent="0.25">
      <c r="B7792" s="51"/>
      <c r="C7792" s="51"/>
      <c r="D7792" s="49"/>
      <c r="E7792" s="49"/>
    </row>
    <row r="7793" spans="2:5" x14ac:dyDescent="0.25">
      <c r="B7793" s="51"/>
      <c r="C7793" s="51"/>
      <c r="D7793" s="49"/>
      <c r="E7793" s="49"/>
    </row>
    <row r="7794" spans="2:5" x14ac:dyDescent="0.25">
      <c r="B7794" s="51"/>
      <c r="C7794" s="51"/>
      <c r="D7794" s="49"/>
      <c r="E7794" s="49"/>
    </row>
    <row r="7795" spans="2:5" x14ac:dyDescent="0.25">
      <c r="B7795" s="51"/>
      <c r="C7795" s="51"/>
      <c r="D7795" s="49"/>
      <c r="E7795" s="49"/>
    </row>
    <row r="7796" spans="2:5" x14ac:dyDescent="0.25">
      <c r="B7796" s="51"/>
      <c r="C7796" s="51"/>
      <c r="D7796" s="49"/>
      <c r="E7796" s="49"/>
    </row>
    <row r="7797" spans="2:5" x14ac:dyDescent="0.25">
      <c r="B7797" s="51"/>
      <c r="C7797" s="51"/>
      <c r="D7797" s="49"/>
      <c r="E7797" s="49"/>
    </row>
    <row r="7798" spans="2:5" x14ac:dyDescent="0.25">
      <c r="B7798" s="51"/>
      <c r="C7798" s="51"/>
      <c r="D7798" s="49"/>
      <c r="E7798" s="49"/>
    </row>
    <row r="7799" spans="2:5" x14ac:dyDescent="0.25">
      <c r="B7799" s="51"/>
      <c r="C7799" s="51"/>
      <c r="D7799" s="49"/>
      <c r="E7799" s="49"/>
    </row>
    <row r="7800" spans="2:5" x14ac:dyDescent="0.25">
      <c r="B7800" s="51"/>
      <c r="C7800" s="51"/>
      <c r="D7800" s="49"/>
      <c r="E7800" s="49"/>
    </row>
    <row r="7801" spans="2:5" x14ac:dyDescent="0.25">
      <c r="B7801" s="51"/>
      <c r="C7801" s="51"/>
      <c r="D7801" s="49"/>
      <c r="E7801" s="49"/>
    </row>
    <row r="7802" spans="2:5" x14ac:dyDescent="0.25">
      <c r="B7802" s="51"/>
      <c r="C7802" s="51"/>
      <c r="D7802" s="49"/>
      <c r="E7802" s="49"/>
    </row>
    <row r="7803" spans="2:5" x14ac:dyDescent="0.25">
      <c r="B7803" s="51"/>
      <c r="C7803" s="51"/>
      <c r="D7803" s="49"/>
      <c r="E7803" s="49"/>
    </row>
    <row r="7804" spans="2:5" x14ac:dyDescent="0.25">
      <c r="B7804" s="51"/>
      <c r="C7804" s="51"/>
      <c r="D7804" s="49"/>
      <c r="E7804" s="49"/>
    </row>
    <row r="7805" spans="2:5" x14ac:dyDescent="0.25">
      <c r="B7805" s="51"/>
      <c r="C7805" s="51"/>
      <c r="D7805" s="49"/>
      <c r="E7805" s="49"/>
    </row>
    <row r="7806" spans="2:5" x14ac:dyDescent="0.25">
      <c r="B7806" s="51"/>
      <c r="C7806" s="51"/>
      <c r="D7806" s="49"/>
      <c r="E7806" s="49"/>
    </row>
    <row r="7807" spans="2:5" x14ac:dyDescent="0.25">
      <c r="B7807" s="51"/>
      <c r="C7807" s="51"/>
      <c r="D7807" s="49"/>
      <c r="E7807" s="49"/>
    </row>
    <row r="7808" spans="2:5" x14ac:dyDescent="0.25">
      <c r="B7808" s="51"/>
      <c r="C7808" s="51"/>
      <c r="D7808" s="49"/>
      <c r="E7808" s="49"/>
    </row>
    <row r="7809" spans="2:5" x14ac:dyDescent="0.25">
      <c r="B7809" s="51"/>
      <c r="C7809" s="51"/>
      <c r="D7809" s="49"/>
      <c r="E7809" s="49"/>
    </row>
    <row r="7810" spans="2:5" x14ac:dyDescent="0.25">
      <c r="B7810" s="51"/>
      <c r="C7810" s="51"/>
      <c r="D7810" s="49"/>
      <c r="E7810" s="49"/>
    </row>
    <row r="7811" spans="2:5" x14ac:dyDescent="0.25">
      <c r="B7811" s="51"/>
      <c r="C7811" s="51"/>
      <c r="D7811" s="49"/>
      <c r="E7811" s="49"/>
    </row>
    <row r="7812" spans="2:5" x14ac:dyDescent="0.25">
      <c r="B7812" s="51"/>
      <c r="C7812" s="51"/>
      <c r="D7812" s="49"/>
      <c r="E7812" s="49"/>
    </row>
    <row r="7813" spans="2:5" x14ac:dyDescent="0.25">
      <c r="B7813" s="51"/>
      <c r="C7813" s="51"/>
      <c r="D7813" s="49"/>
      <c r="E7813" s="49"/>
    </row>
    <row r="7814" spans="2:5" x14ac:dyDescent="0.25">
      <c r="B7814" s="51"/>
      <c r="C7814" s="51"/>
      <c r="D7814" s="49"/>
      <c r="E7814" s="49"/>
    </row>
    <row r="7815" spans="2:5" x14ac:dyDescent="0.25">
      <c r="B7815" s="51"/>
      <c r="C7815" s="51"/>
      <c r="D7815" s="49"/>
      <c r="E7815" s="49"/>
    </row>
    <row r="7816" spans="2:5" x14ac:dyDescent="0.25">
      <c r="B7816" s="51"/>
      <c r="C7816" s="51"/>
      <c r="D7816" s="49"/>
      <c r="E7816" s="49"/>
    </row>
    <row r="7817" spans="2:5" x14ac:dyDescent="0.25">
      <c r="B7817" s="51"/>
      <c r="C7817" s="51"/>
      <c r="D7817" s="49"/>
      <c r="E7817" s="49"/>
    </row>
    <row r="7818" spans="2:5" x14ac:dyDescent="0.25">
      <c r="B7818" s="51"/>
      <c r="C7818" s="51"/>
      <c r="D7818" s="49"/>
      <c r="E7818" s="49"/>
    </row>
    <row r="7819" spans="2:5" x14ac:dyDescent="0.25">
      <c r="B7819" s="51"/>
      <c r="C7819" s="51"/>
      <c r="D7819" s="49"/>
      <c r="E7819" s="49"/>
    </row>
    <row r="7820" spans="2:5" x14ac:dyDescent="0.25">
      <c r="B7820" s="51"/>
      <c r="C7820" s="51"/>
      <c r="D7820" s="49"/>
      <c r="E7820" s="49"/>
    </row>
    <row r="7821" spans="2:5" x14ac:dyDescent="0.25">
      <c r="B7821" s="51"/>
      <c r="C7821" s="51"/>
      <c r="D7821" s="49"/>
      <c r="E7821" s="49"/>
    </row>
    <row r="7822" spans="2:5" x14ac:dyDescent="0.25">
      <c r="B7822" s="51"/>
      <c r="C7822" s="51"/>
      <c r="D7822" s="49"/>
      <c r="E7822" s="49"/>
    </row>
    <row r="7823" spans="2:5" x14ac:dyDescent="0.25">
      <c r="B7823" s="51"/>
      <c r="C7823" s="51"/>
      <c r="D7823" s="49"/>
      <c r="E7823" s="49"/>
    </row>
    <row r="7824" spans="2:5" x14ac:dyDescent="0.25">
      <c r="B7824" s="51"/>
      <c r="C7824" s="51"/>
      <c r="D7824" s="49"/>
      <c r="E7824" s="49"/>
    </row>
    <row r="7825" spans="2:5" x14ac:dyDescent="0.25">
      <c r="B7825" s="51"/>
      <c r="C7825" s="51"/>
      <c r="D7825" s="49"/>
      <c r="E7825" s="49"/>
    </row>
    <row r="7826" spans="2:5" x14ac:dyDescent="0.25">
      <c r="B7826" s="51"/>
      <c r="C7826" s="51"/>
      <c r="D7826" s="49"/>
      <c r="E7826" s="49"/>
    </row>
    <row r="7827" spans="2:5" x14ac:dyDescent="0.25">
      <c r="B7827" s="51"/>
      <c r="C7827" s="51"/>
      <c r="D7827" s="49"/>
      <c r="E7827" s="49"/>
    </row>
    <row r="7828" spans="2:5" x14ac:dyDescent="0.25">
      <c r="B7828" s="51"/>
      <c r="C7828" s="51"/>
      <c r="D7828" s="49"/>
      <c r="E7828" s="49"/>
    </row>
    <row r="7829" spans="2:5" x14ac:dyDescent="0.25">
      <c r="B7829" s="51"/>
      <c r="C7829" s="51"/>
      <c r="D7829" s="49"/>
      <c r="E7829" s="49"/>
    </row>
    <row r="7830" spans="2:5" x14ac:dyDescent="0.25">
      <c r="B7830" s="51"/>
      <c r="C7830" s="51"/>
      <c r="D7830" s="49"/>
      <c r="E7830" s="49"/>
    </row>
    <row r="7831" spans="2:5" x14ac:dyDescent="0.25">
      <c r="B7831" s="51"/>
      <c r="C7831" s="51"/>
      <c r="D7831" s="49"/>
      <c r="E7831" s="49"/>
    </row>
    <row r="7832" spans="2:5" x14ac:dyDescent="0.25">
      <c r="B7832" s="51"/>
      <c r="C7832" s="51"/>
      <c r="D7832" s="49"/>
      <c r="E7832" s="49"/>
    </row>
    <row r="7833" spans="2:5" x14ac:dyDescent="0.25">
      <c r="B7833" s="51"/>
      <c r="C7833" s="51"/>
      <c r="D7833" s="49"/>
      <c r="E7833" s="49"/>
    </row>
    <row r="7834" spans="2:5" x14ac:dyDescent="0.25">
      <c r="B7834" s="51"/>
      <c r="C7834" s="51"/>
      <c r="D7834" s="49"/>
      <c r="E7834" s="49"/>
    </row>
    <row r="7835" spans="2:5" x14ac:dyDescent="0.25">
      <c r="B7835" s="51"/>
      <c r="C7835" s="51"/>
      <c r="D7835" s="49"/>
      <c r="E7835" s="49"/>
    </row>
    <row r="7836" spans="2:5" x14ac:dyDescent="0.25">
      <c r="B7836" s="51"/>
      <c r="C7836" s="51"/>
      <c r="D7836" s="49"/>
      <c r="E7836" s="49"/>
    </row>
    <row r="7837" spans="2:5" x14ac:dyDescent="0.25">
      <c r="B7837" s="51"/>
      <c r="C7837" s="51"/>
      <c r="D7837" s="49"/>
      <c r="E7837" s="49"/>
    </row>
    <row r="7838" spans="2:5" x14ac:dyDescent="0.25">
      <c r="B7838" s="51"/>
      <c r="C7838" s="51"/>
      <c r="D7838" s="49"/>
      <c r="E7838" s="49"/>
    </row>
    <row r="7839" spans="2:5" x14ac:dyDescent="0.25">
      <c r="B7839" s="51"/>
      <c r="C7839" s="51"/>
      <c r="D7839" s="49"/>
      <c r="E7839" s="49"/>
    </row>
    <row r="7840" spans="2:5" x14ac:dyDescent="0.25">
      <c r="B7840" s="51"/>
      <c r="C7840" s="51"/>
      <c r="D7840" s="49"/>
      <c r="E7840" s="49"/>
    </row>
    <row r="7841" spans="2:5" x14ac:dyDescent="0.25">
      <c r="B7841" s="51"/>
      <c r="C7841" s="51"/>
      <c r="D7841" s="49"/>
      <c r="E7841" s="49"/>
    </row>
    <row r="7842" spans="2:5" x14ac:dyDescent="0.25">
      <c r="B7842" s="51"/>
      <c r="C7842" s="51"/>
      <c r="D7842" s="49"/>
      <c r="E7842" s="49"/>
    </row>
    <row r="7843" spans="2:5" x14ac:dyDescent="0.25">
      <c r="B7843" s="51"/>
      <c r="C7843" s="51"/>
      <c r="D7843" s="49"/>
      <c r="E7843" s="49"/>
    </row>
    <row r="7844" spans="2:5" x14ac:dyDescent="0.25">
      <c r="B7844" s="51"/>
      <c r="C7844" s="51"/>
      <c r="D7844" s="49"/>
      <c r="E7844" s="49"/>
    </row>
    <row r="7845" spans="2:5" x14ac:dyDescent="0.25">
      <c r="B7845" s="51"/>
      <c r="C7845" s="51"/>
      <c r="D7845" s="49"/>
      <c r="E7845" s="49"/>
    </row>
    <row r="7846" spans="2:5" x14ac:dyDescent="0.25">
      <c r="B7846" s="51"/>
      <c r="C7846" s="51"/>
      <c r="D7846" s="49"/>
      <c r="E7846" s="49"/>
    </row>
    <row r="7847" spans="2:5" x14ac:dyDescent="0.25">
      <c r="B7847" s="51"/>
      <c r="C7847" s="51"/>
      <c r="D7847" s="49"/>
      <c r="E7847" s="49"/>
    </row>
    <row r="7848" spans="2:5" x14ac:dyDescent="0.25">
      <c r="B7848" s="51"/>
      <c r="C7848" s="51"/>
      <c r="D7848" s="49"/>
      <c r="E7848" s="49"/>
    </row>
    <row r="7849" spans="2:5" x14ac:dyDescent="0.25">
      <c r="B7849" s="51"/>
      <c r="C7849" s="51"/>
      <c r="D7849" s="49"/>
      <c r="E7849" s="49"/>
    </row>
    <row r="7850" spans="2:5" x14ac:dyDescent="0.25">
      <c r="B7850" s="51"/>
      <c r="C7850" s="51"/>
      <c r="D7850" s="49"/>
      <c r="E7850" s="49"/>
    </row>
    <row r="7851" spans="2:5" x14ac:dyDescent="0.25">
      <c r="B7851" s="51"/>
      <c r="C7851" s="51"/>
      <c r="D7851" s="49"/>
      <c r="E7851" s="49"/>
    </row>
    <row r="7852" spans="2:5" x14ac:dyDescent="0.25">
      <c r="B7852" s="51"/>
      <c r="C7852" s="51"/>
      <c r="D7852" s="49"/>
      <c r="E7852" s="49"/>
    </row>
    <row r="7853" spans="2:5" x14ac:dyDescent="0.25">
      <c r="B7853" s="51"/>
      <c r="C7853" s="51"/>
      <c r="D7853" s="49"/>
      <c r="E7853" s="49"/>
    </row>
    <row r="7854" spans="2:5" x14ac:dyDescent="0.25">
      <c r="B7854" s="51"/>
      <c r="C7854" s="51"/>
      <c r="D7854" s="49"/>
      <c r="E7854" s="49"/>
    </row>
    <row r="7855" spans="2:5" x14ac:dyDescent="0.25">
      <c r="B7855" s="51"/>
      <c r="C7855" s="51"/>
      <c r="D7855" s="49"/>
      <c r="E7855" s="49"/>
    </row>
    <row r="7856" spans="2:5" x14ac:dyDescent="0.25">
      <c r="B7856" s="51"/>
      <c r="C7856" s="51"/>
      <c r="D7856" s="49"/>
      <c r="E7856" s="49"/>
    </row>
    <row r="7857" spans="2:5" x14ac:dyDescent="0.25">
      <c r="B7857" s="51"/>
      <c r="C7857" s="51"/>
      <c r="D7857" s="49"/>
      <c r="E7857" s="49"/>
    </row>
    <row r="7858" spans="2:5" x14ac:dyDescent="0.25">
      <c r="B7858" s="51"/>
      <c r="C7858" s="51"/>
      <c r="D7858" s="49"/>
      <c r="E7858" s="49"/>
    </row>
    <row r="7859" spans="2:5" x14ac:dyDescent="0.25">
      <c r="B7859" s="51"/>
      <c r="C7859" s="51"/>
      <c r="D7859" s="49"/>
      <c r="E7859" s="49"/>
    </row>
    <row r="7860" spans="2:5" x14ac:dyDescent="0.25">
      <c r="B7860" s="51"/>
      <c r="C7860" s="51"/>
      <c r="D7860" s="49"/>
      <c r="E7860" s="49"/>
    </row>
    <row r="7861" spans="2:5" x14ac:dyDescent="0.25">
      <c r="B7861" s="51"/>
      <c r="C7861" s="51"/>
      <c r="D7861" s="49"/>
      <c r="E7861" s="49"/>
    </row>
    <row r="7862" spans="2:5" x14ac:dyDescent="0.25">
      <c r="B7862" s="51"/>
      <c r="C7862" s="51"/>
      <c r="D7862" s="49"/>
      <c r="E7862" s="49"/>
    </row>
    <row r="7863" spans="2:5" x14ac:dyDescent="0.25">
      <c r="B7863" s="51"/>
      <c r="C7863" s="51"/>
      <c r="D7863" s="49"/>
      <c r="E7863" s="49"/>
    </row>
    <row r="7864" spans="2:5" x14ac:dyDescent="0.25">
      <c r="B7864" s="51"/>
      <c r="C7864" s="51"/>
      <c r="D7864" s="49"/>
      <c r="E7864" s="49"/>
    </row>
    <row r="7865" spans="2:5" x14ac:dyDescent="0.25">
      <c r="B7865" s="51"/>
      <c r="C7865" s="51"/>
      <c r="D7865" s="49"/>
      <c r="E7865" s="49"/>
    </row>
    <row r="7866" spans="2:5" x14ac:dyDescent="0.25">
      <c r="B7866" s="51"/>
      <c r="C7866" s="51"/>
      <c r="D7866" s="49"/>
      <c r="E7866" s="49"/>
    </row>
    <row r="7867" spans="2:5" x14ac:dyDescent="0.25">
      <c r="B7867" s="51"/>
      <c r="C7867" s="51"/>
      <c r="D7867" s="49"/>
      <c r="E7867" s="49"/>
    </row>
    <row r="7868" spans="2:5" x14ac:dyDescent="0.25">
      <c r="B7868" s="51"/>
      <c r="C7868" s="51"/>
      <c r="D7868" s="49"/>
      <c r="E7868" s="49"/>
    </row>
    <row r="7869" spans="2:5" x14ac:dyDescent="0.25">
      <c r="B7869" s="51"/>
      <c r="C7869" s="51"/>
      <c r="D7869" s="49"/>
      <c r="E7869" s="49"/>
    </row>
    <row r="7870" spans="2:5" x14ac:dyDescent="0.25">
      <c r="B7870" s="51"/>
      <c r="C7870" s="51"/>
      <c r="D7870" s="49"/>
      <c r="E7870" s="49"/>
    </row>
    <row r="7871" spans="2:5" x14ac:dyDescent="0.25">
      <c r="B7871" s="51"/>
      <c r="C7871" s="51"/>
      <c r="D7871" s="49"/>
      <c r="E7871" s="49"/>
    </row>
    <row r="7872" spans="2:5" x14ac:dyDescent="0.25">
      <c r="B7872" s="51"/>
      <c r="C7872" s="51"/>
      <c r="D7872" s="49"/>
      <c r="E7872" s="49"/>
    </row>
    <row r="7873" spans="2:5" x14ac:dyDescent="0.25">
      <c r="B7873" s="51"/>
      <c r="C7873" s="51"/>
      <c r="D7873" s="49"/>
      <c r="E7873" s="49"/>
    </row>
    <row r="7874" spans="2:5" x14ac:dyDescent="0.25">
      <c r="B7874" s="51"/>
      <c r="C7874" s="51"/>
      <c r="D7874" s="49"/>
      <c r="E7874" s="49"/>
    </row>
    <row r="7875" spans="2:5" x14ac:dyDescent="0.25">
      <c r="B7875" s="51"/>
      <c r="C7875" s="51"/>
      <c r="D7875" s="49"/>
      <c r="E7875" s="49"/>
    </row>
    <row r="7876" spans="2:5" x14ac:dyDescent="0.25">
      <c r="B7876" s="51"/>
      <c r="C7876" s="51"/>
      <c r="D7876" s="49"/>
      <c r="E7876" s="49"/>
    </row>
    <row r="7877" spans="2:5" x14ac:dyDescent="0.25">
      <c r="B7877" s="51"/>
      <c r="C7877" s="51"/>
      <c r="D7877" s="49"/>
      <c r="E7877" s="49"/>
    </row>
    <row r="7878" spans="2:5" x14ac:dyDescent="0.25">
      <c r="B7878" s="51"/>
      <c r="C7878" s="51"/>
      <c r="D7878" s="49"/>
      <c r="E7878" s="49"/>
    </row>
    <row r="7879" spans="2:5" x14ac:dyDescent="0.25">
      <c r="B7879" s="51"/>
      <c r="C7879" s="51"/>
      <c r="D7879" s="49"/>
      <c r="E7879" s="49"/>
    </row>
    <row r="7880" spans="2:5" x14ac:dyDescent="0.25">
      <c r="B7880" s="51"/>
      <c r="C7880" s="51"/>
      <c r="D7880" s="49"/>
      <c r="E7880" s="49"/>
    </row>
    <row r="7881" spans="2:5" x14ac:dyDescent="0.25">
      <c r="B7881" s="51"/>
      <c r="C7881" s="51"/>
      <c r="D7881" s="49"/>
      <c r="E7881" s="49"/>
    </row>
    <row r="7882" spans="2:5" x14ac:dyDescent="0.25">
      <c r="B7882" s="51"/>
      <c r="C7882" s="51"/>
      <c r="D7882" s="49"/>
      <c r="E7882" s="49"/>
    </row>
    <row r="7883" spans="2:5" x14ac:dyDescent="0.25">
      <c r="B7883" s="51"/>
      <c r="C7883" s="51"/>
      <c r="D7883" s="49"/>
      <c r="E7883" s="49"/>
    </row>
    <row r="7884" spans="2:5" x14ac:dyDescent="0.25">
      <c r="B7884" s="51"/>
      <c r="C7884" s="51"/>
      <c r="D7884" s="49"/>
      <c r="E7884" s="49"/>
    </row>
    <row r="7885" spans="2:5" x14ac:dyDescent="0.25">
      <c r="B7885" s="51"/>
      <c r="C7885" s="51"/>
      <c r="D7885" s="49"/>
      <c r="E7885" s="49"/>
    </row>
    <row r="7886" spans="2:5" x14ac:dyDescent="0.25">
      <c r="B7886" s="51"/>
      <c r="C7886" s="51"/>
      <c r="D7886" s="49"/>
      <c r="E7886" s="49"/>
    </row>
    <row r="7887" spans="2:5" x14ac:dyDescent="0.25">
      <c r="B7887" s="51"/>
      <c r="C7887" s="51"/>
      <c r="D7887" s="49"/>
      <c r="E7887" s="49"/>
    </row>
    <row r="7888" spans="2:5" x14ac:dyDescent="0.25">
      <c r="B7888" s="51"/>
      <c r="C7888" s="51"/>
      <c r="D7888" s="49"/>
      <c r="E7888" s="49"/>
    </row>
    <row r="7889" spans="2:5" x14ac:dyDescent="0.25">
      <c r="B7889" s="51"/>
      <c r="C7889" s="51"/>
      <c r="D7889" s="49"/>
      <c r="E7889" s="49"/>
    </row>
    <row r="7890" spans="2:5" x14ac:dyDescent="0.25">
      <c r="B7890" s="51"/>
      <c r="C7890" s="51"/>
      <c r="D7890" s="49"/>
      <c r="E7890" s="49"/>
    </row>
    <row r="7891" spans="2:5" x14ac:dyDescent="0.25">
      <c r="B7891" s="51"/>
      <c r="C7891" s="51"/>
      <c r="D7891" s="49"/>
      <c r="E7891" s="49"/>
    </row>
    <row r="7892" spans="2:5" x14ac:dyDescent="0.25">
      <c r="B7892" s="51"/>
      <c r="C7892" s="51"/>
      <c r="D7892" s="49"/>
      <c r="E7892" s="49"/>
    </row>
    <row r="7893" spans="2:5" x14ac:dyDescent="0.25">
      <c r="B7893" s="51"/>
      <c r="C7893" s="51"/>
      <c r="D7893" s="49"/>
      <c r="E7893" s="49"/>
    </row>
    <row r="7894" spans="2:5" x14ac:dyDescent="0.25">
      <c r="B7894" s="51"/>
      <c r="C7894" s="51"/>
      <c r="D7894" s="49"/>
      <c r="E7894" s="49"/>
    </row>
    <row r="7895" spans="2:5" x14ac:dyDescent="0.25">
      <c r="B7895" s="51"/>
      <c r="C7895" s="51"/>
      <c r="D7895" s="49"/>
      <c r="E7895" s="49"/>
    </row>
    <row r="7896" spans="2:5" x14ac:dyDescent="0.25">
      <c r="B7896" s="51"/>
      <c r="C7896" s="51"/>
      <c r="D7896" s="49"/>
      <c r="E7896" s="49"/>
    </row>
    <row r="7897" spans="2:5" x14ac:dyDescent="0.25">
      <c r="B7897" s="51"/>
      <c r="C7897" s="51"/>
      <c r="D7897" s="49"/>
      <c r="E7897" s="49"/>
    </row>
    <row r="7898" spans="2:5" x14ac:dyDescent="0.25">
      <c r="B7898" s="51"/>
      <c r="C7898" s="51"/>
      <c r="D7898" s="49"/>
      <c r="E7898" s="49"/>
    </row>
    <row r="7899" spans="2:5" x14ac:dyDescent="0.25">
      <c r="B7899" s="51"/>
      <c r="C7899" s="51"/>
      <c r="D7899" s="49"/>
      <c r="E7899" s="49"/>
    </row>
    <row r="7900" spans="2:5" x14ac:dyDescent="0.25">
      <c r="B7900" s="51"/>
      <c r="C7900" s="51"/>
      <c r="D7900" s="49"/>
      <c r="E7900" s="49"/>
    </row>
    <row r="7901" spans="2:5" x14ac:dyDescent="0.25">
      <c r="B7901" s="51"/>
      <c r="C7901" s="51"/>
      <c r="D7901" s="49"/>
      <c r="E7901" s="49"/>
    </row>
    <row r="7902" spans="2:5" x14ac:dyDescent="0.25">
      <c r="B7902" s="51"/>
      <c r="C7902" s="51"/>
      <c r="D7902" s="49"/>
      <c r="E7902" s="49"/>
    </row>
    <row r="7903" spans="2:5" x14ac:dyDescent="0.25">
      <c r="B7903" s="51"/>
      <c r="C7903" s="51"/>
      <c r="D7903" s="49"/>
      <c r="E7903" s="49"/>
    </row>
    <row r="7904" spans="2:5" x14ac:dyDescent="0.25">
      <c r="B7904" s="51"/>
      <c r="C7904" s="51"/>
      <c r="D7904" s="49"/>
      <c r="E7904" s="49"/>
    </row>
    <row r="7905" spans="2:5" x14ac:dyDescent="0.25">
      <c r="B7905" s="51"/>
      <c r="C7905" s="51"/>
      <c r="D7905" s="49"/>
      <c r="E7905" s="49"/>
    </row>
    <row r="7906" spans="2:5" x14ac:dyDescent="0.25">
      <c r="B7906" s="51"/>
      <c r="C7906" s="51"/>
      <c r="D7906" s="49"/>
      <c r="E7906" s="49"/>
    </row>
    <row r="7907" spans="2:5" x14ac:dyDescent="0.25">
      <c r="B7907" s="51"/>
      <c r="C7907" s="51"/>
      <c r="D7907" s="49"/>
      <c r="E7907" s="49"/>
    </row>
    <row r="7908" spans="2:5" x14ac:dyDescent="0.25">
      <c r="B7908" s="51"/>
      <c r="C7908" s="51"/>
      <c r="D7908" s="49"/>
      <c r="E7908" s="49"/>
    </row>
    <row r="7909" spans="2:5" x14ac:dyDescent="0.25">
      <c r="B7909" s="51"/>
      <c r="C7909" s="51"/>
      <c r="D7909" s="49"/>
      <c r="E7909" s="49"/>
    </row>
    <row r="7910" spans="2:5" x14ac:dyDescent="0.25">
      <c r="B7910" s="51"/>
      <c r="C7910" s="51"/>
      <c r="D7910" s="49"/>
      <c r="E7910" s="49"/>
    </row>
    <row r="7911" spans="2:5" x14ac:dyDescent="0.25">
      <c r="B7911" s="51"/>
      <c r="C7911" s="51"/>
      <c r="D7911" s="49"/>
      <c r="E7911" s="49"/>
    </row>
    <row r="7912" spans="2:5" x14ac:dyDescent="0.25">
      <c r="B7912" s="51"/>
      <c r="C7912" s="51"/>
      <c r="D7912" s="49"/>
      <c r="E7912" s="49"/>
    </row>
    <row r="7913" spans="2:5" x14ac:dyDescent="0.25">
      <c r="B7913" s="51"/>
      <c r="C7913" s="51"/>
      <c r="D7913" s="49"/>
      <c r="E7913" s="49"/>
    </row>
    <row r="7914" spans="2:5" x14ac:dyDescent="0.25">
      <c r="B7914" s="51"/>
      <c r="C7914" s="51"/>
      <c r="D7914" s="49"/>
      <c r="E7914" s="49"/>
    </row>
    <row r="7915" spans="2:5" x14ac:dyDescent="0.25">
      <c r="B7915" s="51"/>
      <c r="C7915" s="51"/>
      <c r="D7915" s="49"/>
      <c r="E7915" s="49"/>
    </row>
    <row r="7916" spans="2:5" x14ac:dyDescent="0.25">
      <c r="B7916" s="51"/>
      <c r="C7916" s="51"/>
      <c r="D7916" s="49"/>
      <c r="E7916" s="49"/>
    </row>
    <row r="7917" spans="2:5" x14ac:dyDescent="0.25">
      <c r="B7917" s="51"/>
      <c r="C7917" s="51"/>
      <c r="D7917" s="49"/>
      <c r="E7917" s="49"/>
    </row>
    <row r="7918" spans="2:5" x14ac:dyDescent="0.25">
      <c r="B7918" s="51"/>
      <c r="C7918" s="51"/>
      <c r="D7918" s="49"/>
      <c r="E7918" s="49"/>
    </row>
    <row r="7919" spans="2:5" x14ac:dyDescent="0.25">
      <c r="B7919" s="51"/>
      <c r="C7919" s="51"/>
      <c r="D7919" s="49"/>
      <c r="E7919" s="49"/>
    </row>
    <row r="7920" spans="2:5" x14ac:dyDescent="0.25">
      <c r="B7920" s="51"/>
      <c r="C7920" s="51"/>
      <c r="D7920" s="49"/>
      <c r="E7920" s="49"/>
    </row>
    <row r="7921" spans="2:5" x14ac:dyDescent="0.25">
      <c r="B7921" s="51"/>
      <c r="C7921" s="51"/>
      <c r="D7921" s="49"/>
      <c r="E7921" s="49"/>
    </row>
    <row r="7922" spans="2:5" x14ac:dyDescent="0.25">
      <c r="B7922" s="51"/>
      <c r="C7922" s="51"/>
      <c r="D7922" s="49"/>
      <c r="E7922" s="49"/>
    </row>
    <row r="7923" spans="2:5" x14ac:dyDescent="0.25">
      <c r="B7923" s="51"/>
      <c r="C7923" s="51"/>
      <c r="D7923" s="49"/>
      <c r="E7923" s="49"/>
    </row>
    <row r="7924" spans="2:5" x14ac:dyDescent="0.25">
      <c r="B7924" s="51"/>
      <c r="C7924" s="51"/>
      <c r="D7924" s="49"/>
      <c r="E7924" s="49"/>
    </row>
    <row r="7925" spans="2:5" x14ac:dyDescent="0.25">
      <c r="B7925" s="51"/>
      <c r="C7925" s="51"/>
      <c r="D7925" s="49"/>
      <c r="E7925" s="49"/>
    </row>
    <row r="7926" spans="2:5" x14ac:dyDescent="0.25">
      <c r="B7926" s="51"/>
      <c r="C7926" s="51"/>
      <c r="D7926" s="49"/>
      <c r="E7926" s="49"/>
    </row>
    <row r="7927" spans="2:5" x14ac:dyDescent="0.25">
      <c r="B7927" s="51"/>
      <c r="C7927" s="51"/>
      <c r="D7927" s="49"/>
      <c r="E7927" s="49"/>
    </row>
    <row r="7928" spans="2:5" x14ac:dyDescent="0.25">
      <c r="B7928" s="51"/>
      <c r="C7928" s="51"/>
      <c r="D7928" s="49"/>
      <c r="E7928" s="49"/>
    </row>
    <row r="7929" spans="2:5" x14ac:dyDescent="0.25">
      <c r="B7929" s="51"/>
      <c r="C7929" s="51"/>
      <c r="D7929" s="49"/>
      <c r="E7929" s="49"/>
    </row>
    <row r="7930" spans="2:5" x14ac:dyDescent="0.25">
      <c r="B7930" s="51"/>
      <c r="C7930" s="51"/>
      <c r="D7930" s="49"/>
      <c r="E7930" s="49"/>
    </row>
    <row r="7931" spans="2:5" x14ac:dyDescent="0.25">
      <c r="B7931" s="51"/>
      <c r="C7931" s="51"/>
      <c r="D7931" s="49"/>
      <c r="E7931" s="49"/>
    </row>
    <row r="7932" spans="2:5" x14ac:dyDescent="0.25">
      <c r="B7932" s="51"/>
      <c r="C7932" s="51"/>
      <c r="D7932" s="49"/>
      <c r="E7932" s="49"/>
    </row>
    <row r="7933" spans="2:5" x14ac:dyDescent="0.25">
      <c r="B7933" s="51"/>
      <c r="C7933" s="51"/>
      <c r="D7933" s="49"/>
      <c r="E7933" s="49"/>
    </row>
    <row r="7934" spans="2:5" x14ac:dyDescent="0.25">
      <c r="B7934" s="51"/>
      <c r="C7934" s="51"/>
      <c r="D7934" s="49"/>
      <c r="E7934" s="49"/>
    </row>
    <row r="7935" spans="2:5" x14ac:dyDescent="0.25">
      <c r="B7935" s="51"/>
      <c r="C7935" s="51"/>
      <c r="D7935" s="49"/>
      <c r="E7935" s="49"/>
    </row>
    <row r="7936" spans="2:5" x14ac:dyDescent="0.25">
      <c r="B7936" s="51"/>
      <c r="C7936" s="51"/>
      <c r="D7936" s="49"/>
      <c r="E7936" s="49"/>
    </row>
    <row r="7937" spans="2:5" x14ac:dyDescent="0.25">
      <c r="B7937" s="51"/>
      <c r="C7937" s="51"/>
      <c r="D7937" s="49"/>
      <c r="E7937" s="49"/>
    </row>
    <row r="7938" spans="2:5" x14ac:dyDescent="0.25">
      <c r="B7938" s="51"/>
      <c r="C7938" s="51"/>
      <c r="D7938" s="49"/>
      <c r="E7938" s="49"/>
    </row>
    <row r="7939" spans="2:5" x14ac:dyDescent="0.25">
      <c r="B7939" s="51"/>
      <c r="C7939" s="51"/>
      <c r="D7939" s="49"/>
      <c r="E7939" s="49"/>
    </row>
    <row r="7940" spans="2:5" x14ac:dyDescent="0.25">
      <c r="B7940" s="51"/>
      <c r="C7940" s="51"/>
      <c r="D7940" s="49"/>
      <c r="E7940" s="49"/>
    </row>
    <row r="7941" spans="2:5" x14ac:dyDescent="0.25">
      <c r="B7941" s="51"/>
      <c r="C7941" s="51"/>
      <c r="D7941" s="49"/>
      <c r="E7941" s="49"/>
    </row>
    <row r="7942" spans="2:5" x14ac:dyDescent="0.25">
      <c r="B7942" s="51"/>
      <c r="C7942" s="51"/>
      <c r="D7942" s="49"/>
      <c r="E7942" s="49"/>
    </row>
    <row r="7943" spans="2:5" x14ac:dyDescent="0.25">
      <c r="B7943" s="51"/>
      <c r="C7943" s="51"/>
      <c r="D7943" s="49"/>
      <c r="E7943" s="49"/>
    </row>
    <row r="7944" spans="2:5" x14ac:dyDescent="0.25">
      <c r="B7944" s="51"/>
      <c r="C7944" s="51"/>
      <c r="D7944" s="49"/>
      <c r="E7944" s="49"/>
    </row>
    <row r="7945" spans="2:5" x14ac:dyDescent="0.25">
      <c r="B7945" s="51"/>
      <c r="C7945" s="51"/>
      <c r="D7945" s="49"/>
      <c r="E7945" s="49"/>
    </row>
    <row r="7946" spans="2:5" x14ac:dyDescent="0.25">
      <c r="B7946" s="51"/>
      <c r="C7946" s="51"/>
      <c r="D7946" s="49"/>
      <c r="E7946" s="49"/>
    </row>
    <row r="7947" spans="2:5" x14ac:dyDescent="0.25">
      <c r="B7947" s="51"/>
      <c r="C7947" s="51"/>
      <c r="D7947" s="49"/>
      <c r="E7947" s="49"/>
    </row>
    <row r="7948" spans="2:5" x14ac:dyDescent="0.25">
      <c r="B7948" s="51"/>
      <c r="C7948" s="51"/>
      <c r="D7948" s="49"/>
      <c r="E7948" s="49"/>
    </row>
    <row r="7949" spans="2:5" x14ac:dyDescent="0.25">
      <c r="B7949" s="51"/>
      <c r="C7949" s="51"/>
      <c r="D7949" s="49"/>
      <c r="E7949" s="49"/>
    </row>
    <row r="7950" spans="2:5" x14ac:dyDescent="0.25">
      <c r="B7950" s="51"/>
      <c r="C7950" s="51"/>
      <c r="D7950" s="49"/>
      <c r="E7950" s="49"/>
    </row>
    <row r="7951" spans="2:5" x14ac:dyDescent="0.25">
      <c r="B7951" s="51"/>
      <c r="C7951" s="51"/>
      <c r="D7951" s="49"/>
      <c r="E7951" s="49"/>
    </row>
    <row r="7952" spans="2:5" x14ac:dyDescent="0.25">
      <c r="B7952" s="51"/>
      <c r="C7952" s="51"/>
      <c r="D7952" s="49"/>
      <c r="E7952" s="49"/>
    </row>
    <row r="7953" spans="2:5" x14ac:dyDescent="0.25">
      <c r="B7953" s="51"/>
      <c r="C7953" s="51"/>
      <c r="D7953" s="49"/>
      <c r="E7953" s="49"/>
    </row>
    <row r="7954" spans="2:5" x14ac:dyDescent="0.25">
      <c r="B7954" s="51"/>
      <c r="C7954" s="51"/>
      <c r="D7954" s="49"/>
      <c r="E7954" s="49"/>
    </row>
    <row r="7955" spans="2:5" x14ac:dyDescent="0.25">
      <c r="B7955" s="51"/>
      <c r="C7955" s="51"/>
      <c r="D7955" s="49"/>
      <c r="E7955" s="49"/>
    </row>
    <row r="7956" spans="2:5" x14ac:dyDescent="0.25">
      <c r="B7956" s="51"/>
      <c r="C7956" s="51"/>
      <c r="D7956" s="49"/>
      <c r="E7956" s="49"/>
    </row>
    <row r="7957" spans="2:5" x14ac:dyDescent="0.25">
      <c r="B7957" s="51"/>
      <c r="C7957" s="51"/>
      <c r="D7957" s="49"/>
      <c r="E7957" s="49"/>
    </row>
    <row r="7958" spans="2:5" x14ac:dyDescent="0.25">
      <c r="B7958" s="51"/>
      <c r="C7958" s="51"/>
      <c r="D7958" s="49"/>
      <c r="E7958" s="49"/>
    </row>
    <row r="7959" spans="2:5" x14ac:dyDescent="0.25">
      <c r="B7959" s="51"/>
      <c r="C7959" s="51"/>
      <c r="D7959" s="49"/>
      <c r="E7959" s="49"/>
    </row>
    <row r="7960" spans="2:5" x14ac:dyDescent="0.25">
      <c r="B7960" s="51"/>
      <c r="C7960" s="51"/>
      <c r="D7960" s="49"/>
      <c r="E7960" s="49"/>
    </row>
    <row r="7961" spans="2:5" x14ac:dyDescent="0.25">
      <c r="B7961" s="51"/>
      <c r="C7961" s="51"/>
      <c r="D7961" s="49"/>
      <c r="E7961" s="49"/>
    </row>
    <row r="7962" spans="2:5" x14ac:dyDescent="0.25">
      <c r="B7962" s="51"/>
      <c r="C7962" s="51"/>
      <c r="D7962" s="49"/>
      <c r="E7962" s="49"/>
    </row>
    <row r="7963" spans="2:5" x14ac:dyDescent="0.25">
      <c r="B7963" s="51"/>
      <c r="C7963" s="51"/>
      <c r="D7963" s="49"/>
      <c r="E7963" s="49"/>
    </row>
    <row r="7964" spans="2:5" x14ac:dyDescent="0.25">
      <c r="B7964" s="51"/>
      <c r="C7964" s="51"/>
      <c r="D7964" s="49"/>
      <c r="E7964" s="49"/>
    </row>
    <row r="7965" spans="2:5" x14ac:dyDescent="0.25">
      <c r="B7965" s="51"/>
      <c r="C7965" s="51"/>
      <c r="D7965" s="49"/>
      <c r="E7965" s="49"/>
    </row>
    <row r="7966" spans="2:5" x14ac:dyDescent="0.25">
      <c r="B7966" s="51"/>
      <c r="C7966" s="51"/>
      <c r="D7966" s="49"/>
      <c r="E7966" s="49"/>
    </row>
    <row r="7967" spans="2:5" x14ac:dyDescent="0.25">
      <c r="B7967" s="51"/>
      <c r="C7967" s="51"/>
      <c r="D7967" s="49"/>
      <c r="E7967" s="49"/>
    </row>
    <row r="7968" spans="2:5" x14ac:dyDescent="0.25">
      <c r="B7968" s="51"/>
      <c r="C7968" s="51"/>
      <c r="D7968" s="49"/>
      <c r="E7968" s="49"/>
    </row>
    <row r="7969" spans="2:5" x14ac:dyDescent="0.25">
      <c r="B7969" s="51"/>
      <c r="C7969" s="51"/>
      <c r="D7969" s="49"/>
      <c r="E7969" s="49"/>
    </row>
    <row r="7970" spans="2:5" x14ac:dyDescent="0.25">
      <c r="B7970" s="51"/>
      <c r="C7970" s="51"/>
      <c r="D7970" s="49"/>
      <c r="E7970" s="49"/>
    </row>
    <row r="7971" spans="2:5" x14ac:dyDescent="0.25">
      <c r="B7971" s="51"/>
      <c r="C7971" s="51"/>
      <c r="D7971" s="49"/>
      <c r="E7971" s="49"/>
    </row>
    <row r="7972" spans="2:5" x14ac:dyDescent="0.25">
      <c r="B7972" s="51"/>
      <c r="C7972" s="51"/>
      <c r="D7972" s="49"/>
      <c r="E7972" s="49"/>
    </row>
    <row r="7973" spans="2:5" x14ac:dyDescent="0.25">
      <c r="B7973" s="51"/>
      <c r="C7973" s="51"/>
      <c r="D7973" s="49"/>
      <c r="E7973" s="49"/>
    </row>
    <row r="7974" spans="2:5" x14ac:dyDescent="0.25">
      <c r="B7974" s="51"/>
      <c r="C7974" s="51"/>
      <c r="D7974" s="49"/>
      <c r="E7974" s="49"/>
    </row>
    <row r="7975" spans="2:5" x14ac:dyDescent="0.25">
      <c r="B7975" s="51"/>
      <c r="C7975" s="51"/>
      <c r="D7975" s="49"/>
      <c r="E7975" s="49"/>
    </row>
    <row r="7976" spans="2:5" x14ac:dyDescent="0.25">
      <c r="B7976" s="51"/>
      <c r="C7976" s="51"/>
      <c r="D7976" s="49"/>
      <c r="E7976" s="49"/>
    </row>
    <row r="7977" spans="2:5" x14ac:dyDescent="0.25">
      <c r="B7977" s="51"/>
      <c r="C7977" s="51"/>
      <c r="D7977" s="49"/>
      <c r="E7977" s="49"/>
    </row>
    <row r="7978" spans="2:5" x14ac:dyDescent="0.25">
      <c r="B7978" s="51"/>
      <c r="C7978" s="51"/>
      <c r="D7978" s="49"/>
      <c r="E7978" s="49"/>
    </row>
    <row r="7979" spans="2:5" x14ac:dyDescent="0.25">
      <c r="B7979" s="51"/>
      <c r="C7979" s="51"/>
      <c r="D7979" s="49"/>
      <c r="E7979" s="49"/>
    </row>
    <row r="7980" spans="2:5" x14ac:dyDescent="0.25">
      <c r="B7980" s="51"/>
      <c r="C7980" s="51"/>
      <c r="D7980" s="49"/>
      <c r="E7980" s="49"/>
    </row>
    <row r="7981" spans="2:5" x14ac:dyDescent="0.25">
      <c r="B7981" s="51"/>
      <c r="C7981" s="51"/>
      <c r="D7981" s="49"/>
      <c r="E7981" s="49"/>
    </row>
    <row r="7982" spans="2:5" x14ac:dyDescent="0.25">
      <c r="B7982" s="51"/>
      <c r="C7982" s="51"/>
      <c r="D7982" s="49"/>
      <c r="E7982" s="49"/>
    </row>
    <row r="7983" spans="2:5" x14ac:dyDescent="0.25">
      <c r="B7983" s="51"/>
      <c r="C7983" s="51"/>
      <c r="D7983" s="49"/>
      <c r="E7983" s="49"/>
    </row>
    <row r="7984" spans="2:5" x14ac:dyDescent="0.25">
      <c r="B7984" s="51"/>
      <c r="C7984" s="51"/>
      <c r="D7984" s="49"/>
      <c r="E7984" s="49"/>
    </row>
    <row r="7985" spans="2:5" x14ac:dyDescent="0.25">
      <c r="B7985" s="51"/>
      <c r="C7985" s="51"/>
      <c r="D7985" s="49"/>
      <c r="E7985" s="49"/>
    </row>
    <row r="7986" spans="2:5" x14ac:dyDescent="0.25">
      <c r="B7986" s="51"/>
      <c r="C7986" s="51"/>
      <c r="D7986" s="49"/>
      <c r="E7986" s="49"/>
    </row>
    <row r="7987" spans="2:5" x14ac:dyDescent="0.25">
      <c r="B7987" s="51"/>
      <c r="C7987" s="51"/>
      <c r="D7987" s="49"/>
      <c r="E7987" s="49"/>
    </row>
    <row r="7988" spans="2:5" x14ac:dyDescent="0.25">
      <c r="B7988" s="51"/>
      <c r="C7988" s="51"/>
      <c r="D7988" s="49"/>
      <c r="E7988" s="49"/>
    </row>
    <row r="7989" spans="2:5" x14ac:dyDescent="0.25">
      <c r="B7989" s="51"/>
      <c r="C7989" s="51"/>
      <c r="D7989" s="49"/>
      <c r="E7989" s="49"/>
    </row>
    <row r="7990" spans="2:5" x14ac:dyDescent="0.25">
      <c r="B7990" s="51"/>
      <c r="C7990" s="51"/>
      <c r="D7990" s="49"/>
      <c r="E7990" s="49"/>
    </row>
    <row r="7991" spans="2:5" x14ac:dyDescent="0.25">
      <c r="B7991" s="51"/>
      <c r="C7991" s="51"/>
      <c r="D7991" s="49"/>
      <c r="E7991" s="49"/>
    </row>
    <row r="7992" spans="2:5" x14ac:dyDescent="0.25">
      <c r="B7992" s="51"/>
      <c r="C7992" s="51"/>
      <c r="D7992" s="49"/>
      <c r="E7992" s="49"/>
    </row>
    <row r="7993" spans="2:5" x14ac:dyDescent="0.25">
      <c r="B7993" s="51"/>
      <c r="C7993" s="51"/>
      <c r="D7993" s="49"/>
      <c r="E7993" s="49"/>
    </row>
    <row r="7994" spans="2:5" x14ac:dyDescent="0.25">
      <c r="B7994" s="51"/>
      <c r="C7994" s="51"/>
      <c r="D7994" s="49"/>
      <c r="E7994" s="49"/>
    </row>
    <row r="7995" spans="2:5" x14ac:dyDescent="0.25">
      <c r="B7995" s="51"/>
      <c r="C7995" s="51"/>
      <c r="D7995" s="49"/>
      <c r="E7995" s="49"/>
    </row>
    <row r="7996" spans="2:5" x14ac:dyDescent="0.25">
      <c r="B7996" s="51"/>
      <c r="C7996" s="51"/>
      <c r="D7996" s="49"/>
      <c r="E7996" s="49"/>
    </row>
    <row r="7997" spans="2:5" x14ac:dyDescent="0.25">
      <c r="B7997" s="51"/>
      <c r="C7997" s="51"/>
      <c r="D7997" s="49"/>
      <c r="E7997" s="49"/>
    </row>
    <row r="7998" spans="2:5" x14ac:dyDescent="0.25">
      <c r="B7998" s="51"/>
      <c r="C7998" s="51"/>
      <c r="D7998" s="49"/>
      <c r="E7998" s="49"/>
    </row>
    <row r="7999" spans="2:5" x14ac:dyDescent="0.25">
      <c r="B7999" s="51"/>
      <c r="C7999" s="51"/>
      <c r="D7999" s="49"/>
      <c r="E7999" s="49"/>
    </row>
    <row r="8000" spans="2:5" x14ac:dyDescent="0.25">
      <c r="B8000" s="51"/>
      <c r="C8000" s="51"/>
      <c r="D8000" s="49"/>
      <c r="E8000" s="49"/>
    </row>
    <row r="8001" spans="2:5" x14ac:dyDescent="0.25">
      <c r="B8001" s="51"/>
      <c r="C8001" s="51"/>
      <c r="D8001" s="49"/>
      <c r="E8001" s="49"/>
    </row>
    <row r="8002" spans="2:5" x14ac:dyDescent="0.25">
      <c r="B8002" s="51"/>
      <c r="C8002" s="51"/>
      <c r="D8002" s="49"/>
      <c r="E8002" s="49"/>
    </row>
    <row r="8003" spans="2:5" x14ac:dyDescent="0.25">
      <c r="B8003" s="51"/>
      <c r="C8003" s="51"/>
      <c r="D8003" s="49"/>
      <c r="E8003" s="49"/>
    </row>
    <row r="8004" spans="2:5" x14ac:dyDescent="0.25">
      <c r="B8004" s="51"/>
      <c r="C8004" s="51"/>
      <c r="D8004" s="49"/>
      <c r="E8004" s="49"/>
    </row>
    <row r="8005" spans="2:5" x14ac:dyDescent="0.25">
      <c r="B8005" s="51"/>
      <c r="C8005" s="51"/>
      <c r="D8005" s="49"/>
      <c r="E8005" s="49"/>
    </row>
    <row r="8006" spans="2:5" x14ac:dyDescent="0.25">
      <c r="B8006" s="51"/>
      <c r="C8006" s="51"/>
      <c r="D8006" s="49"/>
      <c r="E8006" s="49"/>
    </row>
    <row r="8007" spans="2:5" x14ac:dyDescent="0.25">
      <c r="B8007" s="51"/>
      <c r="C8007" s="51"/>
      <c r="D8007" s="49"/>
      <c r="E8007" s="49"/>
    </row>
    <row r="8008" spans="2:5" x14ac:dyDescent="0.25">
      <c r="B8008" s="51"/>
      <c r="C8008" s="51"/>
      <c r="D8008" s="49"/>
      <c r="E8008" s="49"/>
    </row>
    <row r="8009" spans="2:5" x14ac:dyDescent="0.25">
      <c r="B8009" s="51"/>
      <c r="C8009" s="51"/>
      <c r="D8009" s="49"/>
      <c r="E8009" s="49"/>
    </row>
    <row r="8010" spans="2:5" x14ac:dyDescent="0.25">
      <c r="B8010" s="51"/>
      <c r="C8010" s="51"/>
      <c r="D8010" s="49"/>
      <c r="E8010" s="49"/>
    </row>
    <row r="8011" spans="2:5" x14ac:dyDescent="0.25">
      <c r="B8011" s="51"/>
      <c r="C8011" s="51"/>
      <c r="D8011" s="49"/>
      <c r="E8011" s="49"/>
    </row>
    <row r="8012" spans="2:5" x14ac:dyDescent="0.25">
      <c r="B8012" s="51"/>
      <c r="C8012" s="51"/>
      <c r="D8012" s="49"/>
      <c r="E8012" s="49"/>
    </row>
    <row r="8013" spans="2:5" x14ac:dyDescent="0.25">
      <c r="B8013" s="51"/>
      <c r="C8013" s="51"/>
      <c r="D8013" s="49"/>
      <c r="E8013" s="49"/>
    </row>
    <row r="8014" spans="2:5" x14ac:dyDescent="0.25">
      <c r="B8014" s="51"/>
      <c r="C8014" s="51"/>
      <c r="D8014" s="49"/>
      <c r="E8014" s="49"/>
    </row>
    <row r="8015" spans="2:5" x14ac:dyDescent="0.25">
      <c r="B8015" s="51"/>
      <c r="C8015" s="51"/>
      <c r="D8015" s="49"/>
      <c r="E8015" s="49"/>
    </row>
    <row r="8016" spans="2:5" x14ac:dyDescent="0.25">
      <c r="B8016" s="51"/>
      <c r="C8016" s="51"/>
      <c r="D8016" s="49"/>
      <c r="E8016" s="49"/>
    </row>
    <row r="8017" spans="2:5" x14ac:dyDescent="0.25">
      <c r="B8017" s="51"/>
      <c r="C8017" s="51"/>
      <c r="D8017" s="49"/>
      <c r="E8017" s="49"/>
    </row>
    <row r="8018" spans="2:5" x14ac:dyDescent="0.25">
      <c r="B8018" s="51"/>
      <c r="C8018" s="51"/>
      <c r="D8018" s="49"/>
      <c r="E8018" s="49"/>
    </row>
    <row r="8019" spans="2:5" x14ac:dyDescent="0.25">
      <c r="B8019" s="51"/>
      <c r="C8019" s="51"/>
      <c r="D8019" s="49"/>
      <c r="E8019" s="49"/>
    </row>
    <row r="8020" spans="2:5" x14ac:dyDescent="0.25">
      <c r="B8020" s="51"/>
      <c r="C8020" s="51"/>
      <c r="D8020" s="49"/>
      <c r="E8020" s="49"/>
    </row>
    <row r="8021" spans="2:5" x14ac:dyDescent="0.25">
      <c r="B8021" s="51"/>
      <c r="C8021" s="51"/>
      <c r="D8021" s="49"/>
      <c r="E8021" s="49"/>
    </row>
    <row r="8022" spans="2:5" x14ac:dyDescent="0.25">
      <c r="B8022" s="51"/>
      <c r="C8022" s="51"/>
      <c r="D8022" s="49"/>
      <c r="E8022" s="49"/>
    </row>
    <row r="8023" spans="2:5" x14ac:dyDescent="0.25">
      <c r="B8023" s="51"/>
      <c r="C8023" s="51"/>
      <c r="D8023" s="49"/>
      <c r="E8023" s="49"/>
    </row>
    <row r="8024" spans="2:5" x14ac:dyDescent="0.25">
      <c r="B8024" s="51"/>
      <c r="C8024" s="51"/>
      <c r="D8024" s="49"/>
      <c r="E8024" s="49"/>
    </row>
    <row r="8025" spans="2:5" x14ac:dyDescent="0.25">
      <c r="B8025" s="51"/>
      <c r="C8025" s="51"/>
      <c r="D8025" s="49"/>
      <c r="E8025" s="49"/>
    </row>
    <row r="8026" spans="2:5" x14ac:dyDescent="0.25">
      <c r="B8026" s="51"/>
      <c r="C8026" s="51"/>
      <c r="D8026" s="49"/>
      <c r="E8026" s="49"/>
    </row>
    <row r="8027" spans="2:5" x14ac:dyDescent="0.25">
      <c r="B8027" s="51"/>
      <c r="C8027" s="51"/>
      <c r="D8027" s="49"/>
      <c r="E8027" s="49"/>
    </row>
    <row r="8028" spans="2:5" x14ac:dyDescent="0.25">
      <c r="B8028" s="51"/>
      <c r="C8028" s="51"/>
      <c r="D8028" s="49"/>
      <c r="E8028" s="49"/>
    </row>
    <row r="8029" spans="2:5" x14ac:dyDescent="0.25">
      <c r="B8029" s="51"/>
      <c r="C8029" s="51"/>
      <c r="D8029" s="49"/>
      <c r="E8029" s="49"/>
    </row>
    <row r="8030" spans="2:5" x14ac:dyDescent="0.25">
      <c r="B8030" s="51"/>
      <c r="C8030" s="51"/>
      <c r="D8030" s="49"/>
      <c r="E8030" s="49"/>
    </row>
    <row r="8031" spans="2:5" x14ac:dyDescent="0.25">
      <c r="B8031" s="51"/>
      <c r="C8031" s="51"/>
      <c r="D8031" s="49"/>
      <c r="E8031" s="49"/>
    </row>
    <row r="8032" spans="2:5" x14ac:dyDescent="0.25">
      <c r="B8032" s="51"/>
      <c r="C8032" s="51"/>
      <c r="D8032" s="49"/>
      <c r="E8032" s="49"/>
    </row>
    <row r="8033" spans="2:5" x14ac:dyDescent="0.25">
      <c r="B8033" s="51"/>
      <c r="C8033" s="51"/>
      <c r="D8033" s="49"/>
      <c r="E8033" s="49"/>
    </row>
    <row r="8034" spans="2:5" x14ac:dyDescent="0.25">
      <c r="B8034" s="51"/>
      <c r="C8034" s="51"/>
      <c r="D8034" s="49"/>
      <c r="E8034" s="49"/>
    </row>
    <row r="8035" spans="2:5" x14ac:dyDescent="0.25">
      <c r="B8035" s="51"/>
      <c r="C8035" s="51"/>
      <c r="D8035" s="49"/>
      <c r="E8035" s="49"/>
    </row>
    <row r="8036" spans="2:5" x14ac:dyDescent="0.25">
      <c r="B8036" s="51"/>
      <c r="C8036" s="51"/>
      <c r="D8036" s="49"/>
      <c r="E8036" s="49"/>
    </row>
    <row r="8037" spans="2:5" x14ac:dyDescent="0.25">
      <c r="B8037" s="51"/>
      <c r="C8037" s="51"/>
      <c r="D8037" s="49"/>
      <c r="E8037" s="49"/>
    </row>
    <row r="8038" spans="2:5" x14ac:dyDescent="0.25">
      <c r="B8038" s="51"/>
      <c r="C8038" s="51"/>
      <c r="D8038" s="49"/>
      <c r="E8038" s="49"/>
    </row>
    <row r="8039" spans="2:5" x14ac:dyDescent="0.25">
      <c r="B8039" s="51"/>
      <c r="C8039" s="51"/>
      <c r="D8039" s="49"/>
      <c r="E8039" s="49"/>
    </row>
    <row r="8040" spans="2:5" x14ac:dyDescent="0.25">
      <c r="B8040" s="51"/>
      <c r="C8040" s="51"/>
      <c r="D8040" s="49"/>
      <c r="E8040" s="49"/>
    </row>
    <row r="8041" spans="2:5" x14ac:dyDescent="0.25">
      <c r="B8041" s="51"/>
      <c r="C8041" s="51"/>
      <c r="D8041" s="49"/>
      <c r="E8041" s="49"/>
    </row>
    <row r="8042" spans="2:5" x14ac:dyDescent="0.25">
      <c r="B8042" s="51"/>
      <c r="C8042" s="51"/>
      <c r="D8042" s="49"/>
      <c r="E8042" s="49"/>
    </row>
    <row r="8043" spans="2:5" x14ac:dyDescent="0.25">
      <c r="B8043" s="51"/>
      <c r="C8043" s="51"/>
      <c r="D8043" s="49"/>
      <c r="E8043" s="49"/>
    </row>
    <row r="8044" spans="2:5" x14ac:dyDescent="0.25">
      <c r="B8044" s="51"/>
      <c r="C8044" s="51"/>
      <c r="D8044" s="49"/>
      <c r="E8044" s="49"/>
    </row>
    <row r="8045" spans="2:5" x14ac:dyDescent="0.25">
      <c r="B8045" s="51"/>
      <c r="C8045" s="51"/>
      <c r="D8045" s="49"/>
      <c r="E8045" s="49"/>
    </row>
    <row r="8046" spans="2:5" x14ac:dyDescent="0.25">
      <c r="B8046" s="51"/>
      <c r="C8046" s="51"/>
      <c r="D8046" s="49"/>
      <c r="E8046" s="49"/>
    </row>
    <row r="8047" spans="2:5" x14ac:dyDescent="0.25">
      <c r="B8047" s="51"/>
      <c r="C8047" s="51"/>
      <c r="D8047" s="49"/>
      <c r="E8047" s="49"/>
    </row>
    <row r="8048" spans="2:5" x14ac:dyDescent="0.25">
      <c r="B8048" s="51"/>
      <c r="C8048" s="51"/>
      <c r="D8048" s="49"/>
      <c r="E8048" s="49"/>
    </row>
    <row r="8049" spans="2:5" x14ac:dyDescent="0.25">
      <c r="B8049" s="51"/>
      <c r="C8049" s="51"/>
      <c r="D8049" s="49"/>
      <c r="E8049" s="49"/>
    </row>
    <row r="8050" spans="2:5" x14ac:dyDescent="0.25">
      <c r="B8050" s="51"/>
      <c r="C8050" s="51"/>
      <c r="D8050" s="49"/>
      <c r="E8050" s="49"/>
    </row>
    <row r="8051" spans="2:5" x14ac:dyDescent="0.25">
      <c r="B8051" s="51"/>
      <c r="C8051" s="51"/>
      <c r="D8051" s="49"/>
      <c r="E8051" s="49"/>
    </row>
    <row r="8052" spans="2:5" x14ac:dyDescent="0.25">
      <c r="B8052" s="51"/>
      <c r="C8052" s="51"/>
      <c r="D8052" s="49"/>
      <c r="E8052" s="49"/>
    </row>
    <row r="8053" spans="2:5" x14ac:dyDescent="0.25">
      <c r="B8053" s="51"/>
      <c r="C8053" s="51"/>
      <c r="D8053" s="49"/>
      <c r="E8053" s="49"/>
    </row>
    <row r="8054" spans="2:5" x14ac:dyDescent="0.25">
      <c r="B8054" s="51"/>
      <c r="C8054" s="51"/>
      <c r="D8054" s="49"/>
      <c r="E8054" s="49"/>
    </row>
    <row r="8055" spans="2:5" x14ac:dyDescent="0.25">
      <c r="B8055" s="51"/>
      <c r="C8055" s="51"/>
      <c r="D8055" s="49"/>
      <c r="E8055" s="49"/>
    </row>
    <row r="8056" spans="2:5" x14ac:dyDescent="0.25">
      <c r="B8056" s="51"/>
      <c r="C8056" s="51"/>
      <c r="D8056" s="49"/>
      <c r="E8056" s="49"/>
    </row>
    <row r="8057" spans="2:5" x14ac:dyDescent="0.25">
      <c r="B8057" s="51"/>
      <c r="C8057" s="51"/>
      <c r="D8057" s="49"/>
      <c r="E8057" s="49"/>
    </row>
    <row r="8058" spans="2:5" x14ac:dyDescent="0.25">
      <c r="B8058" s="51"/>
      <c r="C8058" s="51"/>
      <c r="D8058" s="49"/>
      <c r="E8058" s="49"/>
    </row>
    <row r="8059" spans="2:5" x14ac:dyDescent="0.25">
      <c r="B8059" s="51"/>
      <c r="C8059" s="51"/>
      <c r="D8059" s="49"/>
      <c r="E8059" s="49"/>
    </row>
    <row r="8060" spans="2:5" x14ac:dyDescent="0.25">
      <c r="B8060" s="51"/>
      <c r="C8060" s="51"/>
      <c r="D8060" s="49"/>
      <c r="E8060" s="49"/>
    </row>
    <row r="8061" spans="2:5" x14ac:dyDescent="0.25">
      <c r="B8061" s="51"/>
      <c r="C8061" s="51"/>
      <c r="D8061" s="49"/>
      <c r="E8061" s="49"/>
    </row>
    <row r="8062" spans="2:5" x14ac:dyDescent="0.25">
      <c r="B8062" s="51"/>
      <c r="C8062" s="51"/>
      <c r="D8062" s="49"/>
      <c r="E8062" s="49"/>
    </row>
    <row r="8063" spans="2:5" x14ac:dyDescent="0.25">
      <c r="B8063" s="51"/>
      <c r="C8063" s="51"/>
      <c r="D8063" s="49"/>
      <c r="E8063" s="49"/>
    </row>
    <row r="8064" spans="2:5" x14ac:dyDescent="0.25">
      <c r="B8064" s="51"/>
      <c r="C8064" s="51"/>
      <c r="D8064" s="49"/>
      <c r="E8064" s="49"/>
    </row>
    <row r="8065" spans="2:5" x14ac:dyDescent="0.25">
      <c r="B8065" s="51"/>
      <c r="C8065" s="51"/>
      <c r="D8065" s="49"/>
      <c r="E8065" s="49"/>
    </row>
    <row r="8066" spans="2:5" x14ac:dyDescent="0.25">
      <c r="B8066" s="51"/>
      <c r="C8066" s="51"/>
      <c r="D8066" s="49"/>
      <c r="E8066" s="49"/>
    </row>
    <row r="8067" spans="2:5" x14ac:dyDescent="0.25">
      <c r="B8067" s="51"/>
      <c r="C8067" s="51"/>
      <c r="D8067" s="49"/>
      <c r="E8067" s="49"/>
    </row>
    <row r="8068" spans="2:5" x14ac:dyDescent="0.25">
      <c r="B8068" s="51"/>
      <c r="C8068" s="51"/>
      <c r="D8068" s="49"/>
      <c r="E8068" s="49"/>
    </row>
    <row r="8069" spans="2:5" x14ac:dyDescent="0.25">
      <c r="B8069" s="51"/>
      <c r="C8069" s="51"/>
      <c r="D8069" s="49"/>
      <c r="E8069" s="49"/>
    </row>
    <row r="8070" spans="2:5" x14ac:dyDescent="0.25">
      <c r="B8070" s="51"/>
      <c r="C8070" s="51"/>
      <c r="D8070" s="49"/>
      <c r="E8070" s="49"/>
    </row>
    <row r="8071" spans="2:5" x14ac:dyDescent="0.25">
      <c r="B8071" s="51"/>
      <c r="C8071" s="51"/>
      <c r="D8071" s="49"/>
      <c r="E8071" s="49"/>
    </row>
    <row r="8072" spans="2:5" x14ac:dyDescent="0.25">
      <c r="B8072" s="51"/>
      <c r="C8072" s="51"/>
      <c r="D8072" s="49"/>
      <c r="E8072" s="49"/>
    </row>
    <row r="8073" spans="2:5" x14ac:dyDescent="0.25">
      <c r="B8073" s="51"/>
      <c r="C8073" s="51"/>
      <c r="D8073" s="49"/>
      <c r="E8073" s="49"/>
    </row>
    <row r="8074" spans="2:5" x14ac:dyDescent="0.25">
      <c r="B8074" s="51"/>
      <c r="C8074" s="51"/>
      <c r="D8074" s="49"/>
      <c r="E8074" s="49"/>
    </row>
    <row r="8075" spans="2:5" x14ac:dyDescent="0.25">
      <c r="B8075" s="51"/>
      <c r="C8075" s="51"/>
      <c r="D8075" s="49"/>
      <c r="E8075" s="49"/>
    </row>
    <row r="8076" spans="2:5" x14ac:dyDescent="0.25">
      <c r="B8076" s="51"/>
      <c r="C8076" s="51"/>
      <c r="D8076" s="49"/>
      <c r="E8076" s="49"/>
    </row>
    <row r="8077" spans="2:5" x14ac:dyDescent="0.25">
      <c r="B8077" s="51"/>
      <c r="C8077" s="51"/>
      <c r="D8077" s="49"/>
      <c r="E8077" s="49"/>
    </row>
    <row r="8078" spans="2:5" x14ac:dyDescent="0.25">
      <c r="B8078" s="51"/>
      <c r="C8078" s="51"/>
      <c r="D8078" s="49"/>
      <c r="E8078" s="49"/>
    </row>
    <row r="8079" spans="2:5" x14ac:dyDescent="0.25">
      <c r="B8079" s="51"/>
      <c r="C8079" s="51"/>
      <c r="D8079" s="49"/>
      <c r="E8079" s="49"/>
    </row>
    <row r="8080" spans="2:5" x14ac:dyDescent="0.25">
      <c r="B8080" s="51"/>
      <c r="C8080" s="51"/>
      <c r="D8080" s="49"/>
      <c r="E8080" s="49"/>
    </row>
    <row r="8081" spans="2:5" x14ac:dyDescent="0.25">
      <c r="B8081" s="51"/>
      <c r="C8081" s="51"/>
      <c r="D8081" s="49"/>
      <c r="E8081" s="49"/>
    </row>
    <row r="8082" spans="2:5" x14ac:dyDescent="0.25">
      <c r="B8082" s="51"/>
      <c r="C8082" s="51"/>
      <c r="D8082" s="49"/>
      <c r="E8082" s="49"/>
    </row>
    <row r="8083" spans="2:5" x14ac:dyDescent="0.25">
      <c r="B8083" s="51"/>
      <c r="C8083" s="51"/>
      <c r="D8083" s="49"/>
      <c r="E8083" s="49"/>
    </row>
    <row r="8084" spans="2:5" x14ac:dyDescent="0.25">
      <c r="B8084" s="51"/>
      <c r="C8084" s="51"/>
      <c r="D8084" s="49"/>
      <c r="E8084" s="49"/>
    </row>
    <row r="8085" spans="2:5" x14ac:dyDescent="0.25">
      <c r="B8085" s="51"/>
      <c r="C8085" s="51"/>
      <c r="D8085" s="49"/>
      <c r="E8085" s="49"/>
    </row>
    <row r="8086" spans="2:5" x14ac:dyDescent="0.25">
      <c r="B8086" s="51"/>
      <c r="C8086" s="51"/>
      <c r="D8086" s="49"/>
      <c r="E8086" s="49"/>
    </row>
    <row r="8087" spans="2:5" x14ac:dyDescent="0.25">
      <c r="B8087" s="51"/>
      <c r="C8087" s="51"/>
      <c r="D8087" s="49"/>
      <c r="E8087" s="49"/>
    </row>
    <row r="8088" spans="2:5" x14ac:dyDescent="0.25">
      <c r="B8088" s="51"/>
      <c r="C8088" s="51"/>
      <c r="D8088" s="49"/>
      <c r="E8088" s="49"/>
    </row>
    <row r="8089" spans="2:5" x14ac:dyDescent="0.25">
      <c r="B8089" s="51"/>
      <c r="C8089" s="51"/>
      <c r="D8089" s="49"/>
      <c r="E8089" s="49"/>
    </row>
    <row r="8090" spans="2:5" x14ac:dyDescent="0.25">
      <c r="B8090" s="51"/>
      <c r="C8090" s="51"/>
      <c r="D8090" s="49"/>
      <c r="E8090" s="49"/>
    </row>
    <row r="8091" spans="2:5" x14ac:dyDescent="0.25">
      <c r="B8091" s="51"/>
      <c r="C8091" s="51"/>
      <c r="D8091" s="49"/>
      <c r="E8091" s="49"/>
    </row>
    <row r="8092" spans="2:5" x14ac:dyDescent="0.25">
      <c r="B8092" s="51"/>
      <c r="C8092" s="51"/>
      <c r="D8092" s="49"/>
      <c r="E8092" s="49"/>
    </row>
    <row r="8093" spans="2:5" x14ac:dyDescent="0.25">
      <c r="B8093" s="51"/>
      <c r="C8093" s="51"/>
      <c r="D8093" s="49"/>
      <c r="E8093" s="49"/>
    </row>
    <row r="8094" spans="2:5" x14ac:dyDescent="0.25">
      <c r="B8094" s="51"/>
      <c r="C8094" s="51"/>
      <c r="D8094" s="49"/>
      <c r="E8094" s="49"/>
    </row>
    <row r="8095" spans="2:5" x14ac:dyDescent="0.25">
      <c r="B8095" s="51"/>
      <c r="C8095" s="51"/>
      <c r="D8095" s="49"/>
      <c r="E8095" s="49"/>
    </row>
    <row r="8096" spans="2:5" x14ac:dyDescent="0.25">
      <c r="B8096" s="51"/>
      <c r="C8096" s="51"/>
      <c r="D8096" s="49"/>
      <c r="E8096" s="49"/>
    </row>
    <row r="8097" spans="2:5" x14ac:dyDescent="0.25">
      <c r="B8097" s="51"/>
      <c r="C8097" s="51"/>
      <c r="D8097" s="49"/>
      <c r="E8097" s="49"/>
    </row>
    <row r="8098" spans="2:5" x14ac:dyDescent="0.25">
      <c r="B8098" s="51"/>
      <c r="C8098" s="51"/>
      <c r="D8098" s="49"/>
      <c r="E8098" s="49"/>
    </row>
    <row r="8099" spans="2:5" x14ac:dyDescent="0.25">
      <c r="B8099" s="51"/>
      <c r="C8099" s="51"/>
      <c r="D8099" s="49"/>
      <c r="E8099" s="49"/>
    </row>
    <row r="8100" spans="2:5" x14ac:dyDescent="0.25">
      <c r="B8100" s="51"/>
      <c r="C8100" s="51"/>
      <c r="D8100" s="49"/>
      <c r="E8100" s="49"/>
    </row>
    <row r="8101" spans="2:5" x14ac:dyDescent="0.25">
      <c r="B8101" s="51"/>
      <c r="C8101" s="51"/>
      <c r="D8101" s="49"/>
      <c r="E8101" s="49"/>
    </row>
    <row r="8102" spans="2:5" x14ac:dyDescent="0.25">
      <c r="B8102" s="51"/>
      <c r="C8102" s="51"/>
      <c r="D8102" s="49"/>
      <c r="E8102" s="49"/>
    </row>
    <row r="8103" spans="2:5" x14ac:dyDescent="0.25">
      <c r="B8103" s="51"/>
      <c r="C8103" s="51"/>
      <c r="D8103" s="49"/>
      <c r="E8103" s="49"/>
    </row>
    <row r="8104" spans="2:5" x14ac:dyDescent="0.25">
      <c r="B8104" s="51"/>
      <c r="C8104" s="51"/>
      <c r="D8104" s="49"/>
      <c r="E8104" s="49"/>
    </row>
    <row r="8105" spans="2:5" x14ac:dyDescent="0.25">
      <c r="B8105" s="51"/>
      <c r="C8105" s="51"/>
      <c r="D8105" s="49"/>
      <c r="E8105" s="49"/>
    </row>
    <row r="8106" spans="2:5" x14ac:dyDescent="0.25">
      <c r="B8106" s="51"/>
      <c r="C8106" s="51"/>
      <c r="D8106" s="49"/>
      <c r="E8106" s="49"/>
    </row>
    <row r="8107" spans="2:5" x14ac:dyDescent="0.25">
      <c r="B8107" s="51"/>
      <c r="C8107" s="51"/>
      <c r="D8107" s="49"/>
      <c r="E8107" s="49"/>
    </row>
    <row r="8108" spans="2:5" x14ac:dyDescent="0.25">
      <c r="B8108" s="51"/>
      <c r="C8108" s="51"/>
      <c r="D8108" s="49"/>
      <c r="E8108" s="49"/>
    </row>
    <row r="8109" spans="2:5" x14ac:dyDescent="0.25">
      <c r="B8109" s="51"/>
      <c r="C8109" s="51"/>
      <c r="D8109" s="49"/>
      <c r="E8109" s="49"/>
    </row>
    <row r="8110" spans="2:5" x14ac:dyDescent="0.25">
      <c r="B8110" s="51"/>
      <c r="C8110" s="51"/>
      <c r="D8110" s="49"/>
      <c r="E8110" s="49"/>
    </row>
    <row r="8111" spans="2:5" x14ac:dyDescent="0.25">
      <c r="B8111" s="51"/>
      <c r="C8111" s="51"/>
      <c r="D8111" s="49"/>
      <c r="E8111" s="49"/>
    </row>
    <row r="8112" spans="2:5" x14ac:dyDescent="0.25">
      <c r="B8112" s="51"/>
      <c r="C8112" s="51"/>
      <c r="D8112" s="49"/>
      <c r="E8112" s="49"/>
    </row>
    <row r="8113" spans="2:5" x14ac:dyDescent="0.25">
      <c r="B8113" s="51"/>
      <c r="C8113" s="51"/>
      <c r="D8113" s="49"/>
      <c r="E8113" s="49"/>
    </row>
    <row r="8114" spans="2:5" x14ac:dyDescent="0.25">
      <c r="B8114" s="51"/>
      <c r="C8114" s="51"/>
      <c r="D8114" s="49"/>
      <c r="E8114" s="49"/>
    </row>
    <row r="8115" spans="2:5" x14ac:dyDescent="0.25">
      <c r="B8115" s="51"/>
      <c r="C8115" s="51"/>
      <c r="D8115" s="49"/>
      <c r="E8115" s="49"/>
    </row>
    <row r="8116" spans="2:5" x14ac:dyDescent="0.25">
      <c r="B8116" s="51"/>
      <c r="C8116" s="51"/>
      <c r="D8116" s="49"/>
      <c r="E8116" s="49"/>
    </row>
    <row r="8117" spans="2:5" x14ac:dyDescent="0.25">
      <c r="B8117" s="51"/>
      <c r="C8117" s="51"/>
      <c r="D8117" s="49"/>
      <c r="E8117" s="49"/>
    </row>
    <row r="8118" spans="2:5" x14ac:dyDescent="0.25">
      <c r="B8118" s="51"/>
      <c r="C8118" s="51"/>
      <c r="D8118" s="49"/>
      <c r="E8118" s="49"/>
    </row>
    <row r="8119" spans="2:5" x14ac:dyDescent="0.25">
      <c r="B8119" s="51"/>
      <c r="C8119" s="51"/>
      <c r="D8119" s="49"/>
      <c r="E8119" s="49"/>
    </row>
    <row r="8120" spans="2:5" x14ac:dyDescent="0.25">
      <c r="B8120" s="51"/>
      <c r="C8120" s="51"/>
      <c r="D8120" s="49"/>
      <c r="E8120" s="49"/>
    </row>
    <row r="8121" spans="2:5" x14ac:dyDescent="0.25">
      <c r="B8121" s="51"/>
      <c r="C8121" s="51"/>
      <c r="D8121" s="49"/>
      <c r="E8121" s="49"/>
    </row>
    <row r="8122" spans="2:5" x14ac:dyDescent="0.25">
      <c r="B8122" s="51"/>
      <c r="C8122" s="51"/>
      <c r="D8122" s="49"/>
      <c r="E8122" s="49"/>
    </row>
    <row r="8123" spans="2:5" x14ac:dyDescent="0.25">
      <c r="B8123" s="51"/>
      <c r="C8123" s="51"/>
      <c r="D8123" s="49"/>
      <c r="E8123" s="49"/>
    </row>
    <row r="8124" spans="2:5" x14ac:dyDescent="0.25">
      <c r="B8124" s="51"/>
      <c r="C8124" s="51"/>
      <c r="D8124" s="49"/>
      <c r="E8124" s="49"/>
    </row>
    <row r="8125" spans="2:5" x14ac:dyDescent="0.25">
      <c r="B8125" s="51"/>
      <c r="C8125" s="51"/>
      <c r="D8125" s="49"/>
      <c r="E8125" s="49"/>
    </row>
    <row r="8126" spans="2:5" x14ac:dyDescent="0.25">
      <c r="B8126" s="51"/>
      <c r="C8126" s="51"/>
      <c r="D8126" s="49"/>
      <c r="E8126" s="49"/>
    </row>
    <row r="8127" spans="2:5" x14ac:dyDescent="0.25">
      <c r="B8127" s="51"/>
      <c r="C8127" s="51"/>
      <c r="D8127" s="49"/>
      <c r="E8127" s="49"/>
    </row>
    <row r="8128" spans="2:5" x14ac:dyDescent="0.25">
      <c r="B8128" s="51"/>
      <c r="C8128" s="51"/>
      <c r="D8128" s="49"/>
      <c r="E8128" s="49"/>
    </row>
    <row r="8129" spans="2:5" x14ac:dyDescent="0.25">
      <c r="B8129" s="51"/>
      <c r="C8129" s="51"/>
      <c r="D8129" s="49"/>
      <c r="E8129" s="49"/>
    </row>
    <row r="8130" spans="2:5" x14ac:dyDescent="0.25">
      <c r="B8130" s="51"/>
      <c r="C8130" s="51"/>
      <c r="D8130" s="49"/>
      <c r="E8130" s="49"/>
    </row>
    <row r="8131" spans="2:5" x14ac:dyDescent="0.25">
      <c r="B8131" s="51"/>
      <c r="C8131" s="51"/>
      <c r="D8131" s="49"/>
      <c r="E8131" s="49"/>
    </row>
    <row r="8132" spans="2:5" x14ac:dyDescent="0.25">
      <c r="B8132" s="51"/>
      <c r="C8132" s="51"/>
      <c r="D8132" s="49"/>
      <c r="E8132" s="49"/>
    </row>
    <row r="8133" spans="2:5" x14ac:dyDescent="0.25">
      <c r="B8133" s="51"/>
      <c r="C8133" s="51"/>
      <c r="D8133" s="49"/>
      <c r="E8133" s="49"/>
    </row>
    <row r="8134" spans="2:5" x14ac:dyDescent="0.25">
      <c r="B8134" s="51"/>
      <c r="C8134" s="51"/>
      <c r="D8134" s="49"/>
      <c r="E8134" s="49"/>
    </row>
    <row r="8135" spans="2:5" x14ac:dyDescent="0.25">
      <c r="B8135" s="51"/>
      <c r="C8135" s="51"/>
      <c r="D8135" s="49"/>
      <c r="E8135" s="49"/>
    </row>
    <row r="8136" spans="2:5" x14ac:dyDescent="0.25">
      <c r="B8136" s="51"/>
      <c r="C8136" s="51"/>
      <c r="D8136" s="49"/>
      <c r="E8136" s="49"/>
    </row>
    <row r="8137" spans="2:5" x14ac:dyDescent="0.25">
      <c r="B8137" s="51"/>
      <c r="C8137" s="51"/>
      <c r="D8137" s="49"/>
      <c r="E8137" s="49"/>
    </row>
    <row r="8138" spans="2:5" x14ac:dyDescent="0.25">
      <c r="B8138" s="51"/>
      <c r="C8138" s="51"/>
      <c r="D8138" s="49"/>
      <c r="E8138" s="49"/>
    </row>
    <row r="8139" spans="2:5" x14ac:dyDescent="0.25">
      <c r="B8139" s="51"/>
      <c r="C8139" s="51"/>
      <c r="D8139" s="49"/>
      <c r="E8139" s="49"/>
    </row>
    <row r="8140" spans="2:5" x14ac:dyDescent="0.25">
      <c r="B8140" s="51"/>
      <c r="C8140" s="51"/>
      <c r="D8140" s="49"/>
      <c r="E8140" s="49"/>
    </row>
    <row r="8141" spans="2:5" x14ac:dyDescent="0.25">
      <c r="B8141" s="51"/>
      <c r="C8141" s="51"/>
      <c r="D8141" s="49"/>
      <c r="E8141" s="49"/>
    </row>
    <row r="8142" spans="2:5" x14ac:dyDescent="0.25">
      <c r="B8142" s="51"/>
      <c r="C8142" s="51"/>
      <c r="D8142" s="49"/>
      <c r="E8142" s="49"/>
    </row>
    <row r="8143" spans="2:5" x14ac:dyDescent="0.25">
      <c r="B8143" s="51"/>
      <c r="C8143" s="51"/>
      <c r="D8143" s="49"/>
      <c r="E8143" s="49"/>
    </row>
    <row r="8144" spans="2:5" x14ac:dyDescent="0.25">
      <c r="B8144" s="51"/>
      <c r="C8144" s="51"/>
      <c r="D8144" s="49"/>
      <c r="E8144" s="49"/>
    </row>
    <row r="8145" spans="2:5" x14ac:dyDescent="0.25">
      <c r="B8145" s="51"/>
      <c r="C8145" s="51"/>
      <c r="D8145" s="49"/>
      <c r="E8145" s="49"/>
    </row>
    <row r="8146" spans="2:5" x14ac:dyDescent="0.25">
      <c r="B8146" s="51"/>
      <c r="C8146" s="51"/>
      <c r="D8146" s="49"/>
      <c r="E8146" s="49"/>
    </row>
    <row r="8147" spans="2:5" x14ac:dyDescent="0.25">
      <c r="B8147" s="51"/>
      <c r="C8147" s="51"/>
      <c r="D8147" s="49"/>
      <c r="E8147" s="49"/>
    </row>
    <row r="8148" spans="2:5" x14ac:dyDescent="0.25">
      <c r="B8148" s="51"/>
      <c r="C8148" s="51"/>
      <c r="D8148" s="49"/>
      <c r="E8148" s="49"/>
    </row>
    <row r="8149" spans="2:5" x14ac:dyDescent="0.25">
      <c r="B8149" s="51"/>
      <c r="C8149" s="51"/>
      <c r="D8149" s="49"/>
      <c r="E8149" s="49"/>
    </row>
    <row r="8150" spans="2:5" x14ac:dyDescent="0.25">
      <c r="B8150" s="51"/>
      <c r="C8150" s="51"/>
      <c r="D8150" s="49"/>
      <c r="E8150" s="49"/>
    </row>
    <row r="8151" spans="2:5" x14ac:dyDescent="0.25">
      <c r="B8151" s="51"/>
      <c r="C8151" s="51"/>
      <c r="D8151" s="49"/>
      <c r="E8151" s="49"/>
    </row>
    <row r="8152" spans="2:5" x14ac:dyDescent="0.25">
      <c r="B8152" s="51"/>
      <c r="C8152" s="51"/>
      <c r="D8152" s="49"/>
      <c r="E8152" s="49"/>
    </row>
    <row r="8153" spans="2:5" x14ac:dyDescent="0.25">
      <c r="B8153" s="51"/>
      <c r="C8153" s="51"/>
      <c r="D8153" s="49"/>
      <c r="E8153" s="49"/>
    </row>
    <row r="8154" spans="2:5" x14ac:dyDescent="0.25">
      <c r="B8154" s="51"/>
      <c r="C8154" s="51"/>
      <c r="D8154" s="49"/>
      <c r="E8154" s="49"/>
    </row>
    <row r="8155" spans="2:5" x14ac:dyDescent="0.25">
      <c r="B8155" s="51"/>
      <c r="C8155" s="51"/>
      <c r="D8155" s="49"/>
      <c r="E8155" s="49"/>
    </row>
    <row r="8156" spans="2:5" x14ac:dyDescent="0.25">
      <c r="B8156" s="51"/>
      <c r="C8156" s="51"/>
      <c r="D8156" s="49"/>
      <c r="E8156" s="49"/>
    </row>
    <row r="8157" spans="2:5" x14ac:dyDescent="0.25">
      <c r="B8157" s="51"/>
      <c r="C8157" s="51"/>
      <c r="D8157" s="49"/>
      <c r="E8157" s="49"/>
    </row>
    <row r="8158" spans="2:5" x14ac:dyDescent="0.25">
      <c r="B8158" s="51"/>
      <c r="C8158" s="51"/>
      <c r="D8158" s="49"/>
      <c r="E8158" s="49"/>
    </row>
    <row r="8159" spans="2:5" x14ac:dyDescent="0.25">
      <c r="B8159" s="51"/>
      <c r="C8159" s="51"/>
      <c r="D8159" s="49"/>
      <c r="E8159" s="49"/>
    </row>
    <row r="8160" spans="2:5" x14ac:dyDescent="0.25">
      <c r="B8160" s="51"/>
      <c r="C8160" s="51"/>
      <c r="D8160" s="49"/>
      <c r="E8160" s="49"/>
    </row>
    <row r="8161" spans="2:5" x14ac:dyDescent="0.25">
      <c r="B8161" s="51"/>
      <c r="C8161" s="51"/>
      <c r="D8161" s="49"/>
      <c r="E8161" s="49"/>
    </row>
    <row r="8162" spans="2:5" x14ac:dyDescent="0.25">
      <c r="B8162" s="51"/>
      <c r="C8162" s="51"/>
      <c r="D8162" s="49"/>
      <c r="E8162" s="49"/>
    </row>
    <row r="8163" spans="2:5" x14ac:dyDescent="0.25">
      <c r="B8163" s="51"/>
      <c r="C8163" s="51"/>
      <c r="D8163" s="49"/>
      <c r="E8163" s="49"/>
    </row>
    <row r="8164" spans="2:5" x14ac:dyDescent="0.25">
      <c r="B8164" s="51"/>
      <c r="C8164" s="51"/>
      <c r="D8164" s="49"/>
      <c r="E8164" s="49"/>
    </row>
    <row r="8165" spans="2:5" x14ac:dyDescent="0.25">
      <c r="B8165" s="51"/>
      <c r="C8165" s="51"/>
      <c r="D8165" s="49"/>
      <c r="E8165" s="49"/>
    </row>
    <row r="8166" spans="2:5" x14ac:dyDescent="0.25">
      <c r="B8166" s="51"/>
      <c r="C8166" s="51"/>
      <c r="D8166" s="49"/>
      <c r="E8166" s="49"/>
    </row>
    <row r="8167" spans="2:5" x14ac:dyDescent="0.25">
      <c r="B8167" s="51"/>
      <c r="C8167" s="51"/>
      <c r="D8167" s="49"/>
      <c r="E8167" s="49"/>
    </row>
    <row r="8168" spans="2:5" x14ac:dyDescent="0.25">
      <c r="B8168" s="51"/>
      <c r="C8168" s="51"/>
      <c r="D8168" s="49"/>
      <c r="E8168" s="49"/>
    </row>
    <row r="8169" spans="2:5" x14ac:dyDescent="0.25">
      <c r="B8169" s="51"/>
      <c r="C8169" s="51"/>
      <c r="D8169" s="49"/>
      <c r="E8169" s="49"/>
    </row>
    <row r="8170" spans="2:5" x14ac:dyDescent="0.25">
      <c r="B8170" s="51"/>
      <c r="C8170" s="51"/>
      <c r="D8170" s="49"/>
      <c r="E8170" s="49"/>
    </row>
    <row r="8171" spans="2:5" x14ac:dyDescent="0.25">
      <c r="B8171" s="51"/>
      <c r="C8171" s="51"/>
      <c r="D8171" s="49"/>
      <c r="E8171" s="49"/>
    </row>
    <row r="8172" spans="2:5" x14ac:dyDescent="0.25">
      <c r="B8172" s="51"/>
      <c r="C8172" s="51"/>
      <c r="D8172" s="49"/>
      <c r="E8172" s="49"/>
    </row>
    <row r="8173" spans="2:5" x14ac:dyDescent="0.25">
      <c r="B8173" s="51"/>
      <c r="C8173" s="51"/>
      <c r="D8173" s="49"/>
      <c r="E8173" s="49"/>
    </row>
    <row r="8174" spans="2:5" x14ac:dyDescent="0.25">
      <c r="B8174" s="51"/>
      <c r="C8174" s="51"/>
      <c r="D8174" s="49"/>
      <c r="E8174" s="49"/>
    </row>
    <row r="8175" spans="2:5" x14ac:dyDescent="0.25">
      <c r="B8175" s="51"/>
      <c r="C8175" s="51"/>
      <c r="D8175" s="49"/>
      <c r="E8175" s="49"/>
    </row>
    <row r="8176" spans="2:5" x14ac:dyDescent="0.25">
      <c r="B8176" s="51"/>
      <c r="C8176" s="51"/>
      <c r="D8176" s="49"/>
      <c r="E8176" s="49"/>
    </row>
    <row r="8177" spans="2:5" x14ac:dyDescent="0.25">
      <c r="B8177" s="51"/>
      <c r="C8177" s="51"/>
      <c r="D8177" s="49"/>
      <c r="E8177" s="49"/>
    </row>
    <row r="8178" spans="2:5" x14ac:dyDescent="0.25">
      <c r="B8178" s="51"/>
      <c r="C8178" s="51"/>
      <c r="D8178" s="49"/>
      <c r="E8178" s="49"/>
    </row>
    <row r="8179" spans="2:5" x14ac:dyDescent="0.25">
      <c r="B8179" s="51"/>
      <c r="C8179" s="51"/>
      <c r="D8179" s="49"/>
      <c r="E8179" s="49"/>
    </row>
    <row r="8180" spans="2:5" x14ac:dyDescent="0.25">
      <c r="B8180" s="51"/>
      <c r="C8180" s="51"/>
      <c r="D8180" s="49"/>
      <c r="E8180" s="49"/>
    </row>
    <row r="8181" spans="2:5" x14ac:dyDescent="0.25">
      <c r="B8181" s="51"/>
      <c r="C8181" s="51"/>
      <c r="D8181" s="49"/>
      <c r="E8181" s="49"/>
    </row>
    <row r="8182" spans="2:5" x14ac:dyDescent="0.25">
      <c r="B8182" s="51"/>
      <c r="C8182" s="51"/>
      <c r="D8182" s="49"/>
      <c r="E8182" s="49"/>
    </row>
    <row r="8183" spans="2:5" x14ac:dyDescent="0.25">
      <c r="B8183" s="51"/>
      <c r="C8183" s="51"/>
      <c r="D8183" s="49"/>
      <c r="E8183" s="49"/>
    </row>
    <row r="8184" spans="2:5" x14ac:dyDescent="0.25">
      <c r="B8184" s="51"/>
      <c r="C8184" s="51"/>
      <c r="D8184" s="49"/>
      <c r="E8184" s="49"/>
    </row>
    <row r="8185" spans="2:5" x14ac:dyDescent="0.25">
      <c r="B8185" s="51"/>
      <c r="C8185" s="51"/>
      <c r="D8185" s="49"/>
      <c r="E8185" s="49"/>
    </row>
    <row r="8186" spans="2:5" x14ac:dyDescent="0.25">
      <c r="B8186" s="51"/>
      <c r="C8186" s="51"/>
      <c r="D8186" s="49"/>
      <c r="E8186" s="49"/>
    </row>
    <row r="8187" spans="2:5" x14ac:dyDescent="0.25">
      <c r="B8187" s="51"/>
      <c r="C8187" s="51"/>
      <c r="D8187" s="49"/>
      <c r="E8187" s="49"/>
    </row>
    <row r="8188" spans="2:5" x14ac:dyDescent="0.25">
      <c r="B8188" s="51"/>
      <c r="C8188" s="51"/>
      <c r="D8188" s="49"/>
      <c r="E8188" s="49"/>
    </row>
    <row r="8189" spans="2:5" x14ac:dyDescent="0.25">
      <c r="B8189" s="51"/>
      <c r="C8189" s="51"/>
      <c r="D8189" s="49"/>
      <c r="E8189" s="49"/>
    </row>
    <row r="8190" spans="2:5" x14ac:dyDescent="0.25">
      <c r="B8190" s="51"/>
      <c r="C8190" s="51"/>
      <c r="D8190" s="49"/>
      <c r="E8190" s="49"/>
    </row>
    <row r="8191" spans="2:5" x14ac:dyDescent="0.25">
      <c r="B8191" s="51"/>
      <c r="C8191" s="51"/>
      <c r="D8191" s="49"/>
      <c r="E8191" s="49"/>
    </row>
    <row r="8192" spans="2:5" x14ac:dyDescent="0.25">
      <c r="B8192" s="51"/>
      <c r="C8192" s="51"/>
      <c r="D8192" s="49"/>
      <c r="E8192" s="49"/>
    </row>
    <row r="8193" spans="2:5" x14ac:dyDescent="0.25">
      <c r="B8193" s="51"/>
      <c r="C8193" s="51"/>
      <c r="D8193" s="49"/>
      <c r="E8193" s="49"/>
    </row>
    <row r="8194" spans="2:5" x14ac:dyDescent="0.25">
      <c r="B8194" s="51"/>
      <c r="C8194" s="51"/>
      <c r="D8194" s="49"/>
      <c r="E8194" s="49"/>
    </row>
    <row r="8195" spans="2:5" x14ac:dyDescent="0.25">
      <c r="B8195" s="51"/>
      <c r="C8195" s="51"/>
      <c r="D8195" s="49"/>
      <c r="E8195" s="49"/>
    </row>
    <row r="8196" spans="2:5" x14ac:dyDescent="0.25">
      <c r="B8196" s="51"/>
      <c r="C8196" s="51"/>
      <c r="D8196" s="49"/>
      <c r="E8196" s="49"/>
    </row>
    <row r="8197" spans="2:5" x14ac:dyDescent="0.25">
      <c r="B8197" s="51"/>
      <c r="C8197" s="51"/>
      <c r="D8197" s="49"/>
      <c r="E8197" s="49"/>
    </row>
    <row r="8198" spans="2:5" x14ac:dyDescent="0.25">
      <c r="B8198" s="51"/>
      <c r="C8198" s="51"/>
      <c r="D8198" s="49"/>
      <c r="E8198" s="49"/>
    </row>
    <row r="8199" spans="2:5" x14ac:dyDescent="0.25">
      <c r="B8199" s="51"/>
      <c r="C8199" s="51"/>
      <c r="D8199" s="49"/>
      <c r="E8199" s="49"/>
    </row>
    <row r="8200" spans="2:5" x14ac:dyDescent="0.25">
      <c r="B8200" s="51"/>
      <c r="C8200" s="51"/>
      <c r="D8200" s="49"/>
      <c r="E8200" s="49"/>
    </row>
    <row r="8201" spans="2:5" x14ac:dyDescent="0.25">
      <c r="B8201" s="51"/>
      <c r="C8201" s="51"/>
      <c r="D8201" s="49"/>
      <c r="E8201" s="49"/>
    </row>
    <row r="8202" spans="2:5" x14ac:dyDescent="0.25">
      <c r="B8202" s="51"/>
      <c r="C8202" s="51"/>
      <c r="D8202" s="49"/>
      <c r="E8202" s="49"/>
    </row>
    <row r="8203" spans="2:5" x14ac:dyDescent="0.25">
      <c r="B8203" s="51"/>
      <c r="C8203" s="51"/>
      <c r="D8203" s="49"/>
      <c r="E8203" s="49"/>
    </row>
    <row r="8204" spans="2:5" x14ac:dyDescent="0.25">
      <c r="B8204" s="51"/>
      <c r="C8204" s="51"/>
      <c r="D8204" s="49"/>
      <c r="E8204" s="49"/>
    </row>
    <row r="8205" spans="2:5" x14ac:dyDescent="0.25">
      <c r="B8205" s="51"/>
      <c r="C8205" s="51"/>
      <c r="D8205" s="49"/>
      <c r="E8205" s="49"/>
    </row>
    <row r="8206" spans="2:5" x14ac:dyDescent="0.25">
      <c r="B8206" s="51"/>
      <c r="C8206" s="51"/>
      <c r="D8206" s="49"/>
      <c r="E8206" s="49"/>
    </row>
    <row r="8207" spans="2:5" x14ac:dyDescent="0.25">
      <c r="B8207" s="51"/>
      <c r="C8207" s="51"/>
      <c r="D8207" s="49"/>
      <c r="E8207" s="49"/>
    </row>
    <row r="8208" spans="2:5" x14ac:dyDescent="0.25">
      <c r="B8208" s="51"/>
      <c r="C8208" s="51"/>
      <c r="D8208" s="49"/>
      <c r="E8208" s="49"/>
    </row>
    <row r="8209" spans="2:5" x14ac:dyDescent="0.25">
      <c r="B8209" s="51"/>
      <c r="C8209" s="51"/>
      <c r="D8209" s="49"/>
      <c r="E8209" s="49"/>
    </row>
    <row r="8210" spans="2:5" x14ac:dyDescent="0.25">
      <c r="B8210" s="51"/>
      <c r="C8210" s="51"/>
      <c r="D8210" s="49"/>
      <c r="E8210" s="49"/>
    </row>
    <row r="8211" spans="2:5" x14ac:dyDescent="0.25">
      <c r="B8211" s="51"/>
      <c r="C8211" s="51"/>
      <c r="D8211" s="49"/>
      <c r="E8211" s="49"/>
    </row>
    <row r="8212" spans="2:5" x14ac:dyDescent="0.25">
      <c r="B8212" s="51"/>
      <c r="C8212" s="51"/>
      <c r="D8212" s="49"/>
      <c r="E8212" s="49"/>
    </row>
    <row r="8213" spans="2:5" x14ac:dyDescent="0.25">
      <c r="B8213" s="51"/>
      <c r="C8213" s="51"/>
      <c r="D8213" s="49"/>
      <c r="E8213" s="49"/>
    </row>
    <row r="8214" spans="2:5" x14ac:dyDescent="0.25">
      <c r="B8214" s="51"/>
      <c r="C8214" s="51"/>
      <c r="D8214" s="49"/>
      <c r="E8214" s="49"/>
    </row>
    <row r="8215" spans="2:5" x14ac:dyDescent="0.25">
      <c r="B8215" s="51"/>
      <c r="C8215" s="51"/>
      <c r="D8215" s="49"/>
      <c r="E8215" s="49"/>
    </row>
    <row r="8216" spans="2:5" x14ac:dyDescent="0.25">
      <c r="B8216" s="51"/>
      <c r="C8216" s="51"/>
      <c r="D8216" s="49"/>
      <c r="E8216" s="49"/>
    </row>
    <row r="8217" spans="2:5" x14ac:dyDescent="0.25">
      <c r="B8217" s="51"/>
      <c r="C8217" s="51"/>
      <c r="D8217" s="49"/>
      <c r="E8217" s="49"/>
    </row>
    <row r="8218" spans="2:5" x14ac:dyDescent="0.25">
      <c r="B8218" s="51"/>
      <c r="C8218" s="51"/>
      <c r="D8218" s="49"/>
      <c r="E8218" s="49"/>
    </row>
    <row r="8219" spans="2:5" x14ac:dyDescent="0.25">
      <c r="B8219" s="51"/>
      <c r="C8219" s="51"/>
      <c r="D8219" s="49"/>
      <c r="E8219" s="49"/>
    </row>
    <row r="8220" spans="2:5" x14ac:dyDescent="0.25">
      <c r="B8220" s="51"/>
      <c r="C8220" s="51"/>
      <c r="D8220" s="49"/>
      <c r="E8220" s="49"/>
    </row>
    <row r="8221" spans="2:5" x14ac:dyDescent="0.25">
      <c r="B8221" s="51"/>
      <c r="C8221" s="51"/>
      <c r="D8221" s="49"/>
      <c r="E8221" s="49"/>
    </row>
    <row r="8222" spans="2:5" x14ac:dyDescent="0.25">
      <c r="B8222" s="51"/>
      <c r="C8222" s="51"/>
      <c r="D8222" s="49"/>
      <c r="E8222" s="49"/>
    </row>
    <row r="8223" spans="2:5" x14ac:dyDescent="0.25">
      <c r="B8223" s="51"/>
      <c r="C8223" s="51"/>
      <c r="D8223" s="49"/>
      <c r="E8223" s="49"/>
    </row>
    <row r="8224" spans="2:5" x14ac:dyDescent="0.25">
      <c r="B8224" s="51"/>
      <c r="C8224" s="51"/>
      <c r="D8224" s="49"/>
      <c r="E8224" s="49"/>
    </row>
    <row r="8225" spans="2:5" x14ac:dyDescent="0.25">
      <c r="B8225" s="51"/>
      <c r="C8225" s="51"/>
      <c r="D8225" s="49"/>
      <c r="E8225" s="49"/>
    </row>
    <row r="8226" spans="2:5" x14ac:dyDescent="0.25">
      <c r="B8226" s="51"/>
      <c r="C8226" s="51"/>
      <c r="D8226" s="49"/>
      <c r="E8226" s="49"/>
    </row>
    <row r="8227" spans="2:5" x14ac:dyDescent="0.25">
      <c r="B8227" s="51"/>
      <c r="C8227" s="51"/>
      <c r="D8227" s="49"/>
      <c r="E8227" s="49"/>
    </row>
    <row r="8228" spans="2:5" x14ac:dyDescent="0.25">
      <c r="B8228" s="51"/>
      <c r="C8228" s="51"/>
      <c r="D8228" s="49"/>
      <c r="E8228" s="49"/>
    </row>
    <row r="8229" spans="2:5" x14ac:dyDescent="0.25">
      <c r="B8229" s="51"/>
      <c r="C8229" s="51"/>
      <c r="D8229" s="49"/>
      <c r="E8229" s="49"/>
    </row>
    <row r="8230" spans="2:5" x14ac:dyDescent="0.25">
      <c r="B8230" s="51"/>
      <c r="C8230" s="51"/>
      <c r="D8230" s="49"/>
      <c r="E8230" s="49"/>
    </row>
    <row r="8231" spans="2:5" x14ac:dyDescent="0.25">
      <c r="B8231" s="51"/>
      <c r="C8231" s="51"/>
      <c r="D8231" s="49"/>
      <c r="E8231" s="49"/>
    </row>
    <row r="8232" spans="2:5" x14ac:dyDescent="0.25">
      <c r="B8232" s="51"/>
      <c r="C8232" s="51"/>
      <c r="D8232" s="49"/>
      <c r="E8232" s="49"/>
    </row>
    <row r="8233" spans="2:5" x14ac:dyDescent="0.25">
      <c r="B8233" s="51"/>
      <c r="C8233" s="51"/>
      <c r="D8233" s="49"/>
      <c r="E8233" s="49"/>
    </row>
    <row r="8234" spans="2:5" x14ac:dyDescent="0.25">
      <c r="B8234" s="51"/>
      <c r="C8234" s="51"/>
      <c r="D8234" s="49"/>
      <c r="E8234" s="49"/>
    </row>
    <row r="8235" spans="2:5" x14ac:dyDescent="0.25">
      <c r="B8235" s="51"/>
      <c r="C8235" s="51"/>
      <c r="D8235" s="49"/>
      <c r="E8235" s="49"/>
    </row>
    <row r="8236" spans="2:5" x14ac:dyDescent="0.25">
      <c r="B8236" s="51"/>
      <c r="C8236" s="51"/>
      <c r="D8236" s="49"/>
      <c r="E8236" s="49"/>
    </row>
    <row r="8237" spans="2:5" x14ac:dyDescent="0.25">
      <c r="B8237" s="51"/>
      <c r="C8237" s="51"/>
      <c r="D8237" s="49"/>
      <c r="E8237" s="49"/>
    </row>
    <row r="8238" spans="2:5" x14ac:dyDescent="0.25">
      <c r="B8238" s="51"/>
      <c r="C8238" s="51"/>
      <c r="D8238" s="49"/>
      <c r="E8238" s="49"/>
    </row>
    <row r="8239" spans="2:5" x14ac:dyDescent="0.25">
      <c r="B8239" s="51"/>
      <c r="C8239" s="51"/>
      <c r="D8239" s="49"/>
      <c r="E8239" s="49"/>
    </row>
    <row r="8240" spans="2:5" x14ac:dyDescent="0.25">
      <c r="B8240" s="51"/>
      <c r="C8240" s="51"/>
      <c r="D8240" s="49"/>
      <c r="E8240" s="49"/>
    </row>
    <row r="8241" spans="2:5" x14ac:dyDescent="0.25">
      <c r="B8241" s="51"/>
      <c r="C8241" s="51"/>
      <c r="D8241" s="49"/>
      <c r="E8241" s="49"/>
    </row>
    <row r="8242" spans="2:5" x14ac:dyDescent="0.25">
      <c r="B8242" s="51"/>
      <c r="C8242" s="51"/>
      <c r="D8242" s="49"/>
      <c r="E8242" s="49"/>
    </row>
    <row r="8243" spans="2:5" x14ac:dyDescent="0.25">
      <c r="B8243" s="51"/>
      <c r="C8243" s="51"/>
      <c r="D8243" s="49"/>
      <c r="E8243" s="49"/>
    </row>
    <row r="8244" spans="2:5" x14ac:dyDescent="0.25">
      <c r="B8244" s="51"/>
      <c r="C8244" s="51"/>
      <c r="D8244" s="49"/>
      <c r="E8244" s="49"/>
    </row>
    <row r="8245" spans="2:5" x14ac:dyDescent="0.25">
      <c r="B8245" s="51"/>
      <c r="C8245" s="51"/>
      <c r="D8245" s="49"/>
      <c r="E8245" s="49"/>
    </row>
    <row r="8246" spans="2:5" x14ac:dyDescent="0.25">
      <c r="B8246" s="51"/>
      <c r="C8246" s="51"/>
      <c r="D8246" s="49"/>
      <c r="E8246" s="49"/>
    </row>
    <row r="8247" spans="2:5" x14ac:dyDescent="0.25">
      <c r="B8247" s="51"/>
      <c r="C8247" s="51"/>
      <c r="D8247" s="49"/>
      <c r="E8247" s="49"/>
    </row>
    <row r="8248" spans="2:5" x14ac:dyDescent="0.25">
      <c r="B8248" s="51"/>
      <c r="C8248" s="51"/>
      <c r="D8248" s="49"/>
      <c r="E8248" s="49"/>
    </row>
    <row r="8249" spans="2:5" x14ac:dyDescent="0.25">
      <c r="B8249" s="51"/>
      <c r="C8249" s="51"/>
      <c r="D8249" s="49"/>
      <c r="E8249" s="49"/>
    </row>
    <row r="8250" spans="2:5" x14ac:dyDescent="0.25">
      <c r="B8250" s="51"/>
      <c r="C8250" s="51"/>
      <c r="D8250" s="49"/>
      <c r="E8250" s="49"/>
    </row>
    <row r="8251" spans="2:5" x14ac:dyDescent="0.25">
      <c r="B8251" s="51"/>
      <c r="C8251" s="51"/>
      <c r="D8251" s="49"/>
      <c r="E8251" s="49"/>
    </row>
    <row r="8252" spans="2:5" x14ac:dyDescent="0.25">
      <c r="B8252" s="51"/>
      <c r="C8252" s="51"/>
      <c r="D8252" s="49"/>
      <c r="E8252" s="49"/>
    </row>
    <row r="8253" spans="2:5" x14ac:dyDescent="0.25">
      <c r="B8253" s="51"/>
      <c r="C8253" s="51"/>
      <c r="D8253" s="49"/>
      <c r="E8253" s="49"/>
    </row>
    <row r="8254" spans="2:5" x14ac:dyDescent="0.25">
      <c r="B8254" s="51"/>
      <c r="C8254" s="51"/>
      <c r="D8254" s="49"/>
      <c r="E8254" s="49"/>
    </row>
    <row r="8255" spans="2:5" x14ac:dyDescent="0.25">
      <c r="B8255" s="51"/>
      <c r="C8255" s="51"/>
      <c r="D8255" s="49"/>
      <c r="E8255" s="49"/>
    </row>
    <row r="8256" spans="2:5" x14ac:dyDescent="0.25">
      <c r="B8256" s="51"/>
      <c r="C8256" s="51"/>
      <c r="D8256" s="49"/>
      <c r="E8256" s="49"/>
    </row>
    <row r="8257" spans="2:5" x14ac:dyDescent="0.25">
      <c r="B8257" s="51"/>
      <c r="C8257" s="51"/>
      <c r="D8257" s="49"/>
      <c r="E8257" s="49"/>
    </row>
    <row r="8258" spans="2:5" x14ac:dyDescent="0.25">
      <c r="B8258" s="51"/>
      <c r="C8258" s="51"/>
      <c r="D8258" s="49"/>
      <c r="E8258" s="49"/>
    </row>
    <row r="8259" spans="2:5" x14ac:dyDescent="0.25">
      <c r="B8259" s="51"/>
      <c r="C8259" s="51"/>
      <c r="D8259" s="49"/>
      <c r="E8259" s="49"/>
    </row>
    <row r="8260" spans="2:5" x14ac:dyDescent="0.25">
      <c r="B8260" s="51"/>
      <c r="C8260" s="51"/>
      <c r="D8260" s="49"/>
      <c r="E8260" s="49"/>
    </row>
    <row r="8261" spans="2:5" x14ac:dyDescent="0.25">
      <c r="B8261" s="51"/>
      <c r="C8261" s="51"/>
      <c r="D8261" s="49"/>
      <c r="E8261" s="49"/>
    </row>
    <row r="8262" spans="2:5" x14ac:dyDescent="0.25">
      <c r="B8262" s="51"/>
      <c r="C8262" s="51"/>
      <c r="D8262" s="49"/>
      <c r="E8262" s="49"/>
    </row>
    <row r="8263" spans="2:5" x14ac:dyDescent="0.25">
      <c r="B8263" s="51"/>
      <c r="C8263" s="51"/>
      <c r="D8263" s="49"/>
      <c r="E8263" s="49"/>
    </row>
    <row r="8264" spans="2:5" x14ac:dyDescent="0.25">
      <c r="B8264" s="51"/>
      <c r="C8264" s="51"/>
      <c r="D8264" s="49"/>
      <c r="E8264" s="49"/>
    </row>
    <row r="8265" spans="2:5" x14ac:dyDescent="0.25">
      <c r="B8265" s="51"/>
      <c r="C8265" s="51"/>
      <c r="D8265" s="49"/>
      <c r="E8265" s="49"/>
    </row>
    <row r="8266" spans="2:5" x14ac:dyDescent="0.25">
      <c r="B8266" s="51"/>
      <c r="C8266" s="51"/>
      <c r="D8266" s="49"/>
      <c r="E8266" s="49"/>
    </row>
    <row r="8267" spans="2:5" x14ac:dyDescent="0.25">
      <c r="B8267" s="51"/>
      <c r="C8267" s="51"/>
      <c r="D8267" s="49"/>
      <c r="E8267" s="49"/>
    </row>
    <row r="8268" spans="2:5" x14ac:dyDescent="0.25">
      <c r="B8268" s="51"/>
      <c r="C8268" s="51"/>
      <c r="D8268" s="49"/>
      <c r="E8268" s="49"/>
    </row>
    <row r="8269" spans="2:5" x14ac:dyDescent="0.25">
      <c r="B8269" s="51"/>
      <c r="C8269" s="51"/>
      <c r="D8269" s="49"/>
      <c r="E8269" s="49"/>
    </row>
    <row r="8270" spans="2:5" x14ac:dyDescent="0.25">
      <c r="B8270" s="51"/>
      <c r="C8270" s="51"/>
      <c r="D8270" s="49"/>
      <c r="E8270" s="49"/>
    </row>
    <row r="8271" spans="2:5" x14ac:dyDescent="0.25">
      <c r="B8271" s="51"/>
      <c r="C8271" s="51"/>
      <c r="D8271" s="49"/>
      <c r="E8271" s="49"/>
    </row>
    <row r="8272" spans="2:5" x14ac:dyDescent="0.25">
      <c r="B8272" s="51"/>
      <c r="C8272" s="51"/>
      <c r="D8272" s="49"/>
      <c r="E8272" s="49"/>
    </row>
    <row r="8273" spans="2:5" x14ac:dyDescent="0.25">
      <c r="B8273" s="51"/>
      <c r="C8273" s="51"/>
      <c r="D8273" s="49"/>
      <c r="E8273" s="49"/>
    </row>
    <row r="8274" spans="2:5" x14ac:dyDescent="0.25">
      <c r="B8274" s="51"/>
      <c r="C8274" s="51"/>
      <c r="D8274" s="49"/>
      <c r="E8274" s="49"/>
    </row>
    <row r="8275" spans="2:5" x14ac:dyDescent="0.25">
      <c r="B8275" s="51"/>
      <c r="C8275" s="51"/>
      <c r="D8275" s="49"/>
      <c r="E8275" s="49"/>
    </row>
    <row r="8276" spans="2:5" x14ac:dyDescent="0.25">
      <c r="B8276" s="51"/>
      <c r="C8276" s="51"/>
      <c r="D8276" s="49"/>
      <c r="E8276" s="49"/>
    </row>
    <row r="8277" spans="2:5" x14ac:dyDescent="0.25">
      <c r="B8277" s="51"/>
      <c r="C8277" s="51"/>
      <c r="D8277" s="49"/>
      <c r="E8277" s="49"/>
    </row>
    <row r="8278" spans="2:5" x14ac:dyDescent="0.25">
      <c r="B8278" s="51"/>
      <c r="C8278" s="51"/>
      <c r="D8278" s="49"/>
      <c r="E8278" s="49"/>
    </row>
    <row r="8279" spans="2:5" x14ac:dyDescent="0.25">
      <c r="B8279" s="51"/>
      <c r="C8279" s="51"/>
      <c r="D8279" s="49"/>
      <c r="E8279" s="49"/>
    </row>
    <row r="8280" spans="2:5" x14ac:dyDescent="0.25">
      <c r="B8280" s="51"/>
      <c r="C8280" s="51"/>
      <c r="D8280" s="49"/>
      <c r="E8280" s="49"/>
    </row>
    <row r="8281" spans="2:5" x14ac:dyDescent="0.25">
      <c r="B8281" s="51"/>
      <c r="C8281" s="51"/>
      <c r="D8281" s="49"/>
      <c r="E8281" s="49"/>
    </row>
    <row r="8282" spans="2:5" x14ac:dyDescent="0.25">
      <c r="B8282" s="51"/>
      <c r="C8282" s="51"/>
      <c r="D8282" s="49"/>
      <c r="E8282" s="49"/>
    </row>
    <row r="8283" spans="2:5" x14ac:dyDescent="0.25">
      <c r="B8283" s="51"/>
      <c r="C8283" s="51"/>
      <c r="D8283" s="49"/>
      <c r="E8283" s="49"/>
    </row>
    <row r="8284" spans="2:5" x14ac:dyDescent="0.25">
      <c r="B8284" s="51"/>
      <c r="C8284" s="51"/>
      <c r="D8284" s="49"/>
      <c r="E8284" s="49"/>
    </row>
    <row r="8285" spans="2:5" x14ac:dyDescent="0.25">
      <c r="B8285" s="51"/>
      <c r="C8285" s="51"/>
      <c r="D8285" s="49"/>
      <c r="E8285" s="49"/>
    </row>
    <row r="8286" spans="2:5" x14ac:dyDescent="0.25">
      <c r="B8286" s="51"/>
      <c r="C8286" s="51"/>
      <c r="D8286" s="49"/>
      <c r="E8286" s="49"/>
    </row>
    <row r="8287" spans="2:5" x14ac:dyDescent="0.25">
      <c r="B8287" s="51"/>
      <c r="C8287" s="51"/>
      <c r="D8287" s="49"/>
      <c r="E8287" s="49"/>
    </row>
    <row r="8288" spans="2:5" x14ac:dyDescent="0.25">
      <c r="B8288" s="51"/>
      <c r="C8288" s="51"/>
      <c r="D8288" s="49"/>
      <c r="E8288" s="49"/>
    </row>
    <row r="8289" spans="2:5" x14ac:dyDescent="0.25">
      <c r="B8289" s="51"/>
      <c r="C8289" s="51"/>
      <c r="D8289" s="49"/>
      <c r="E8289" s="49"/>
    </row>
    <row r="8290" spans="2:5" x14ac:dyDescent="0.25">
      <c r="B8290" s="51"/>
      <c r="C8290" s="51"/>
      <c r="D8290" s="49"/>
      <c r="E8290" s="49"/>
    </row>
    <row r="8291" spans="2:5" x14ac:dyDescent="0.25">
      <c r="B8291" s="51"/>
      <c r="C8291" s="51"/>
      <c r="D8291" s="49"/>
      <c r="E8291" s="49"/>
    </row>
    <row r="8292" spans="2:5" x14ac:dyDescent="0.25">
      <c r="B8292" s="51"/>
      <c r="C8292" s="51"/>
      <c r="D8292" s="49"/>
      <c r="E8292" s="49"/>
    </row>
    <row r="8293" spans="2:5" x14ac:dyDescent="0.25">
      <c r="B8293" s="51"/>
      <c r="C8293" s="51"/>
      <c r="D8293" s="49"/>
      <c r="E8293" s="49"/>
    </row>
    <row r="8294" spans="2:5" x14ac:dyDescent="0.25">
      <c r="B8294" s="51"/>
      <c r="C8294" s="51"/>
      <c r="D8294" s="49"/>
      <c r="E8294" s="49"/>
    </row>
    <row r="8295" spans="2:5" x14ac:dyDescent="0.25">
      <c r="B8295" s="51"/>
      <c r="C8295" s="51"/>
      <c r="D8295" s="49"/>
      <c r="E8295" s="49"/>
    </row>
    <row r="8296" spans="2:5" x14ac:dyDescent="0.25">
      <c r="B8296" s="51"/>
      <c r="C8296" s="51"/>
      <c r="D8296" s="49"/>
      <c r="E8296" s="49"/>
    </row>
    <row r="8297" spans="2:5" x14ac:dyDescent="0.25">
      <c r="B8297" s="51"/>
      <c r="C8297" s="51"/>
      <c r="D8297" s="49"/>
      <c r="E8297" s="49"/>
    </row>
    <row r="8298" spans="2:5" x14ac:dyDescent="0.25">
      <c r="B8298" s="51"/>
      <c r="C8298" s="51"/>
      <c r="D8298" s="49"/>
      <c r="E8298" s="49"/>
    </row>
    <row r="8299" spans="2:5" x14ac:dyDescent="0.25">
      <c r="B8299" s="51"/>
      <c r="C8299" s="51"/>
      <c r="D8299" s="49"/>
      <c r="E8299" s="49"/>
    </row>
    <row r="8300" spans="2:5" x14ac:dyDescent="0.25">
      <c r="B8300" s="51"/>
      <c r="C8300" s="51"/>
      <c r="D8300" s="49"/>
      <c r="E8300" s="49"/>
    </row>
    <row r="8301" spans="2:5" x14ac:dyDescent="0.25">
      <c r="B8301" s="51"/>
      <c r="C8301" s="51"/>
      <c r="D8301" s="49"/>
      <c r="E8301" s="49"/>
    </row>
    <row r="8302" spans="2:5" x14ac:dyDescent="0.25">
      <c r="B8302" s="51"/>
      <c r="C8302" s="51"/>
      <c r="D8302" s="49"/>
      <c r="E8302" s="49"/>
    </row>
    <row r="8303" spans="2:5" x14ac:dyDescent="0.25">
      <c r="B8303" s="51"/>
      <c r="C8303" s="51"/>
      <c r="D8303" s="49"/>
      <c r="E8303" s="49"/>
    </row>
    <row r="8304" spans="2:5" x14ac:dyDescent="0.25">
      <c r="B8304" s="51"/>
      <c r="C8304" s="51"/>
      <c r="D8304" s="49"/>
      <c r="E8304" s="49"/>
    </row>
    <row r="8305" spans="2:5" x14ac:dyDescent="0.25">
      <c r="B8305" s="51"/>
      <c r="C8305" s="51"/>
      <c r="D8305" s="49"/>
      <c r="E8305" s="49"/>
    </row>
    <row r="8306" spans="2:5" x14ac:dyDescent="0.25">
      <c r="B8306" s="51"/>
      <c r="C8306" s="51"/>
      <c r="D8306" s="49"/>
      <c r="E8306" s="49"/>
    </row>
    <row r="8307" spans="2:5" x14ac:dyDescent="0.25">
      <c r="B8307" s="51"/>
      <c r="C8307" s="51"/>
      <c r="D8307" s="49"/>
      <c r="E8307" s="49"/>
    </row>
    <row r="8308" spans="2:5" x14ac:dyDescent="0.25">
      <c r="B8308" s="51"/>
      <c r="C8308" s="51"/>
      <c r="D8308" s="49"/>
      <c r="E8308" s="49"/>
    </row>
    <row r="8309" spans="2:5" x14ac:dyDescent="0.25">
      <c r="B8309" s="51"/>
      <c r="C8309" s="51"/>
      <c r="D8309" s="49"/>
      <c r="E8309" s="49"/>
    </row>
    <row r="8310" spans="2:5" x14ac:dyDescent="0.25">
      <c r="B8310" s="51"/>
      <c r="C8310" s="51"/>
      <c r="D8310" s="49"/>
      <c r="E8310" s="49"/>
    </row>
    <row r="8311" spans="2:5" x14ac:dyDescent="0.25">
      <c r="B8311" s="51"/>
      <c r="C8311" s="51"/>
      <c r="D8311" s="49"/>
      <c r="E8311" s="49"/>
    </row>
    <row r="8312" spans="2:5" x14ac:dyDescent="0.25">
      <c r="B8312" s="51"/>
      <c r="C8312" s="51"/>
      <c r="D8312" s="49"/>
      <c r="E8312" s="49"/>
    </row>
    <row r="8313" spans="2:5" x14ac:dyDescent="0.25">
      <c r="B8313" s="51"/>
      <c r="C8313" s="51"/>
      <c r="D8313" s="49"/>
      <c r="E8313" s="49"/>
    </row>
    <row r="8314" spans="2:5" x14ac:dyDescent="0.25">
      <c r="B8314" s="51"/>
      <c r="C8314" s="51"/>
      <c r="D8314" s="49"/>
      <c r="E8314" s="49"/>
    </row>
    <row r="8315" spans="2:5" x14ac:dyDescent="0.25">
      <c r="B8315" s="51"/>
      <c r="C8315" s="51"/>
      <c r="D8315" s="49"/>
      <c r="E8315" s="49"/>
    </row>
    <row r="8316" spans="2:5" x14ac:dyDescent="0.25">
      <c r="B8316" s="51"/>
      <c r="C8316" s="51"/>
      <c r="D8316" s="49"/>
      <c r="E8316" s="49"/>
    </row>
    <row r="8317" spans="2:5" x14ac:dyDescent="0.25">
      <c r="B8317" s="51"/>
      <c r="C8317" s="51"/>
      <c r="D8317" s="49"/>
      <c r="E8317" s="49"/>
    </row>
    <row r="8318" spans="2:5" x14ac:dyDescent="0.25">
      <c r="B8318" s="51"/>
      <c r="C8318" s="51"/>
      <c r="D8318" s="49"/>
      <c r="E8318" s="49"/>
    </row>
    <row r="8319" spans="2:5" x14ac:dyDescent="0.25">
      <c r="B8319" s="51"/>
      <c r="C8319" s="51"/>
      <c r="D8319" s="49"/>
      <c r="E8319" s="49"/>
    </row>
    <row r="8320" spans="2:5" x14ac:dyDescent="0.25">
      <c r="B8320" s="51"/>
      <c r="C8320" s="51"/>
      <c r="D8320" s="49"/>
      <c r="E8320" s="49"/>
    </row>
    <row r="8321" spans="2:5" x14ac:dyDescent="0.25">
      <c r="B8321" s="51"/>
      <c r="C8321" s="51"/>
      <c r="D8321" s="49"/>
      <c r="E8321" s="49"/>
    </row>
    <row r="8322" spans="2:5" x14ac:dyDescent="0.25">
      <c r="B8322" s="51"/>
      <c r="C8322" s="51"/>
      <c r="D8322" s="49"/>
      <c r="E8322" s="49"/>
    </row>
    <row r="8323" spans="2:5" x14ac:dyDescent="0.25">
      <c r="B8323" s="51"/>
      <c r="C8323" s="51"/>
      <c r="D8323" s="49"/>
      <c r="E8323" s="49"/>
    </row>
    <row r="8324" spans="2:5" x14ac:dyDescent="0.25">
      <c r="B8324" s="51"/>
      <c r="C8324" s="51"/>
      <c r="D8324" s="49"/>
      <c r="E8324" s="49"/>
    </row>
    <row r="8325" spans="2:5" x14ac:dyDescent="0.25">
      <c r="B8325" s="51"/>
      <c r="C8325" s="51"/>
      <c r="D8325" s="49"/>
      <c r="E8325" s="49"/>
    </row>
    <row r="8326" spans="2:5" x14ac:dyDescent="0.25">
      <c r="B8326" s="51"/>
      <c r="C8326" s="51"/>
      <c r="D8326" s="49"/>
      <c r="E8326" s="49"/>
    </row>
    <row r="8327" spans="2:5" x14ac:dyDescent="0.25">
      <c r="B8327" s="51"/>
      <c r="C8327" s="51"/>
      <c r="D8327" s="49"/>
      <c r="E8327" s="49"/>
    </row>
    <row r="8328" spans="2:5" x14ac:dyDescent="0.25">
      <c r="B8328" s="51"/>
      <c r="C8328" s="51"/>
      <c r="D8328" s="49"/>
      <c r="E8328" s="49"/>
    </row>
    <row r="8329" spans="2:5" x14ac:dyDescent="0.25">
      <c r="B8329" s="51"/>
      <c r="C8329" s="51"/>
      <c r="D8329" s="49"/>
      <c r="E8329" s="49"/>
    </row>
    <row r="8330" spans="2:5" x14ac:dyDescent="0.25">
      <c r="B8330" s="51"/>
      <c r="C8330" s="51"/>
      <c r="D8330" s="49"/>
      <c r="E8330" s="49"/>
    </row>
    <row r="8331" spans="2:5" x14ac:dyDescent="0.25">
      <c r="B8331" s="51"/>
      <c r="C8331" s="51"/>
      <c r="D8331" s="49"/>
      <c r="E8331" s="49"/>
    </row>
    <row r="8332" spans="2:5" x14ac:dyDescent="0.25">
      <c r="B8332" s="51"/>
      <c r="C8332" s="51"/>
      <c r="D8332" s="49"/>
      <c r="E8332" s="49"/>
    </row>
    <row r="8333" spans="2:5" x14ac:dyDescent="0.25">
      <c r="B8333" s="51"/>
      <c r="C8333" s="51"/>
      <c r="D8333" s="49"/>
      <c r="E8333" s="49"/>
    </row>
    <row r="8334" spans="2:5" x14ac:dyDescent="0.25">
      <c r="B8334" s="51"/>
      <c r="C8334" s="51"/>
      <c r="D8334" s="49"/>
      <c r="E8334" s="49"/>
    </row>
    <row r="8335" spans="2:5" x14ac:dyDescent="0.25">
      <c r="B8335" s="51"/>
      <c r="C8335" s="51"/>
      <c r="D8335" s="49"/>
      <c r="E8335" s="49"/>
    </row>
    <row r="8336" spans="2:5" x14ac:dyDescent="0.25">
      <c r="B8336" s="51"/>
      <c r="C8336" s="51"/>
      <c r="D8336" s="49"/>
      <c r="E8336" s="49"/>
    </row>
    <row r="8337" spans="2:5" x14ac:dyDescent="0.25">
      <c r="B8337" s="51"/>
      <c r="C8337" s="51"/>
      <c r="D8337" s="49"/>
      <c r="E8337" s="49"/>
    </row>
    <row r="8338" spans="2:5" x14ac:dyDescent="0.25">
      <c r="B8338" s="51"/>
      <c r="C8338" s="51"/>
      <c r="D8338" s="49"/>
      <c r="E8338" s="49"/>
    </row>
    <row r="8339" spans="2:5" x14ac:dyDescent="0.25">
      <c r="B8339" s="51"/>
      <c r="C8339" s="51"/>
      <c r="D8339" s="49"/>
      <c r="E8339" s="49"/>
    </row>
    <row r="8340" spans="2:5" x14ac:dyDescent="0.25">
      <c r="B8340" s="51"/>
      <c r="C8340" s="51"/>
      <c r="D8340" s="49"/>
      <c r="E8340" s="49"/>
    </row>
    <row r="8341" spans="2:5" x14ac:dyDescent="0.25">
      <c r="B8341" s="51"/>
      <c r="C8341" s="51"/>
      <c r="D8341" s="49"/>
      <c r="E8341" s="49"/>
    </row>
    <row r="8342" spans="2:5" x14ac:dyDescent="0.25">
      <c r="B8342" s="51"/>
      <c r="C8342" s="51"/>
      <c r="D8342" s="49"/>
      <c r="E8342" s="49"/>
    </row>
    <row r="8343" spans="2:5" x14ac:dyDescent="0.25">
      <c r="B8343" s="51"/>
      <c r="C8343" s="51"/>
      <c r="D8343" s="49"/>
      <c r="E8343" s="49"/>
    </row>
    <row r="8344" spans="2:5" x14ac:dyDescent="0.25">
      <c r="B8344" s="51"/>
      <c r="C8344" s="51"/>
      <c r="D8344" s="49"/>
      <c r="E8344" s="49"/>
    </row>
    <row r="8345" spans="2:5" x14ac:dyDescent="0.25">
      <c r="B8345" s="51"/>
      <c r="C8345" s="51"/>
      <c r="D8345" s="49"/>
      <c r="E8345" s="49"/>
    </row>
    <row r="8346" spans="2:5" x14ac:dyDescent="0.25">
      <c r="B8346" s="51"/>
      <c r="C8346" s="51"/>
      <c r="D8346" s="49"/>
      <c r="E8346" s="49"/>
    </row>
    <row r="8347" spans="2:5" x14ac:dyDescent="0.25">
      <c r="B8347" s="51"/>
      <c r="C8347" s="51"/>
      <c r="D8347" s="49"/>
      <c r="E8347" s="49"/>
    </row>
    <row r="8348" spans="2:5" x14ac:dyDescent="0.25">
      <c r="B8348" s="51"/>
      <c r="C8348" s="51"/>
      <c r="D8348" s="49"/>
      <c r="E8348" s="49"/>
    </row>
    <row r="8349" spans="2:5" x14ac:dyDescent="0.25">
      <c r="B8349" s="51"/>
      <c r="C8349" s="51"/>
      <c r="D8349" s="49"/>
      <c r="E8349" s="49"/>
    </row>
    <row r="8350" spans="2:5" x14ac:dyDescent="0.25">
      <c r="B8350" s="51"/>
      <c r="C8350" s="51"/>
      <c r="D8350" s="49"/>
      <c r="E8350" s="49"/>
    </row>
    <row r="8351" spans="2:5" x14ac:dyDescent="0.25">
      <c r="B8351" s="51"/>
      <c r="C8351" s="51"/>
      <c r="D8351" s="49"/>
      <c r="E8351" s="49"/>
    </row>
    <row r="8352" spans="2:5" x14ac:dyDescent="0.25">
      <c r="B8352" s="51"/>
      <c r="C8352" s="51"/>
      <c r="D8352" s="49"/>
      <c r="E8352" s="49"/>
    </row>
    <row r="8353" spans="2:5" x14ac:dyDescent="0.25">
      <c r="B8353" s="51"/>
      <c r="C8353" s="51"/>
      <c r="D8353" s="49"/>
      <c r="E8353" s="49"/>
    </row>
    <row r="8354" spans="2:5" x14ac:dyDescent="0.25">
      <c r="B8354" s="51"/>
      <c r="C8354" s="51"/>
      <c r="D8354" s="49"/>
      <c r="E8354" s="49"/>
    </row>
    <row r="8355" spans="2:5" x14ac:dyDescent="0.25">
      <c r="B8355" s="51"/>
      <c r="C8355" s="51"/>
      <c r="D8355" s="49"/>
      <c r="E8355" s="49"/>
    </row>
    <row r="8356" spans="2:5" x14ac:dyDescent="0.25">
      <c r="B8356" s="51"/>
      <c r="C8356" s="51"/>
      <c r="D8356" s="49"/>
      <c r="E8356" s="49"/>
    </row>
    <row r="8357" spans="2:5" x14ac:dyDescent="0.25">
      <c r="B8357" s="51"/>
      <c r="C8357" s="51"/>
      <c r="D8357" s="49"/>
      <c r="E8357" s="49"/>
    </row>
    <row r="8358" spans="2:5" x14ac:dyDescent="0.25">
      <c r="B8358" s="51"/>
      <c r="C8358" s="51"/>
      <c r="D8358" s="49"/>
      <c r="E8358" s="49"/>
    </row>
    <row r="8359" spans="2:5" x14ac:dyDescent="0.25">
      <c r="B8359" s="51"/>
      <c r="C8359" s="51"/>
      <c r="D8359" s="49"/>
      <c r="E8359" s="49"/>
    </row>
    <row r="8360" spans="2:5" x14ac:dyDescent="0.25">
      <c r="B8360" s="51"/>
      <c r="C8360" s="51"/>
      <c r="D8360" s="49"/>
      <c r="E8360" s="49"/>
    </row>
    <row r="8361" spans="2:5" x14ac:dyDescent="0.25">
      <c r="B8361" s="51"/>
      <c r="C8361" s="51"/>
      <c r="D8361" s="49"/>
      <c r="E8361" s="49"/>
    </row>
    <row r="8362" spans="2:5" x14ac:dyDescent="0.25">
      <c r="B8362" s="51"/>
      <c r="C8362" s="51"/>
      <c r="D8362" s="49"/>
      <c r="E8362" s="49"/>
    </row>
    <row r="8363" spans="2:5" x14ac:dyDescent="0.25">
      <c r="B8363" s="51"/>
      <c r="C8363" s="51"/>
      <c r="D8363" s="49"/>
      <c r="E8363" s="49"/>
    </row>
    <row r="8364" spans="2:5" x14ac:dyDescent="0.25">
      <c r="B8364" s="51"/>
      <c r="C8364" s="51"/>
      <c r="D8364" s="49"/>
      <c r="E8364" s="49"/>
    </row>
    <row r="8365" spans="2:5" x14ac:dyDescent="0.25">
      <c r="B8365" s="51"/>
      <c r="C8365" s="51"/>
      <c r="D8365" s="49"/>
      <c r="E8365" s="49"/>
    </row>
    <row r="8366" spans="2:5" x14ac:dyDescent="0.25">
      <c r="B8366" s="51"/>
      <c r="C8366" s="51"/>
      <c r="D8366" s="49"/>
      <c r="E8366" s="49"/>
    </row>
    <row r="8367" spans="2:5" x14ac:dyDescent="0.25">
      <c r="B8367" s="51"/>
      <c r="C8367" s="51"/>
      <c r="D8367" s="49"/>
      <c r="E8367" s="49"/>
    </row>
    <row r="8368" spans="2:5" x14ac:dyDescent="0.25">
      <c r="B8368" s="51"/>
      <c r="C8368" s="51"/>
      <c r="D8368" s="49"/>
      <c r="E8368" s="49"/>
    </row>
    <row r="8369" spans="2:5" x14ac:dyDescent="0.25">
      <c r="B8369" s="51"/>
      <c r="C8369" s="51"/>
      <c r="D8369" s="49"/>
      <c r="E8369" s="49"/>
    </row>
    <row r="8370" spans="2:5" x14ac:dyDescent="0.25">
      <c r="B8370" s="51"/>
      <c r="C8370" s="51"/>
      <c r="D8370" s="49"/>
      <c r="E8370" s="49"/>
    </row>
    <row r="8371" spans="2:5" x14ac:dyDescent="0.25">
      <c r="B8371" s="51"/>
      <c r="C8371" s="51"/>
      <c r="D8371" s="49"/>
      <c r="E8371" s="49"/>
    </row>
    <row r="8372" spans="2:5" x14ac:dyDescent="0.25">
      <c r="B8372" s="51"/>
      <c r="C8372" s="51"/>
      <c r="D8372" s="49"/>
      <c r="E8372" s="49"/>
    </row>
    <row r="8373" spans="2:5" x14ac:dyDescent="0.25">
      <c r="B8373" s="51"/>
      <c r="C8373" s="51"/>
      <c r="D8373" s="49"/>
      <c r="E8373" s="49"/>
    </row>
    <row r="8374" spans="2:5" x14ac:dyDescent="0.25">
      <c r="B8374" s="51"/>
      <c r="C8374" s="51"/>
      <c r="D8374" s="49"/>
      <c r="E8374" s="49"/>
    </row>
    <row r="8375" spans="2:5" x14ac:dyDescent="0.25">
      <c r="B8375" s="51"/>
      <c r="C8375" s="51"/>
      <c r="D8375" s="49"/>
      <c r="E8375" s="49"/>
    </row>
    <row r="8376" spans="2:5" x14ac:dyDescent="0.25">
      <c r="B8376" s="51"/>
      <c r="C8376" s="51"/>
      <c r="D8376" s="49"/>
      <c r="E8376" s="49"/>
    </row>
    <row r="8377" spans="2:5" x14ac:dyDescent="0.25">
      <c r="B8377" s="51"/>
      <c r="C8377" s="51"/>
      <c r="D8377" s="49"/>
      <c r="E8377" s="49"/>
    </row>
    <row r="8378" spans="2:5" x14ac:dyDescent="0.25">
      <c r="B8378" s="51"/>
      <c r="C8378" s="51"/>
      <c r="D8378" s="49"/>
      <c r="E8378" s="49"/>
    </row>
    <row r="8379" spans="2:5" x14ac:dyDescent="0.25">
      <c r="B8379" s="51"/>
      <c r="C8379" s="51"/>
      <c r="D8379" s="49"/>
      <c r="E8379" s="49"/>
    </row>
    <row r="8380" spans="2:5" x14ac:dyDescent="0.25">
      <c r="B8380" s="51"/>
      <c r="C8380" s="51"/>
      <c r="D8380" s="49"/>
      <c r="E8380" s="49"/>
    </row>
    <row r="8381" spans="2:5" x14ac:dyDescent="0.25">
      <c r="B8381" s="51"/>
      <c r="C8381" s="51"/>
      <c r="D8381" s="49"/>
      <c r="E8381" s="49"/>
    </row>
    <row r="8382" spans="2:5" x14ac:dyDescent="0.25">
      <c r="B8382" s="51"/>
      <c r="C8382" s="51"/>
      <c r="D8382" s="49"/>
      <c r="E8382" s="49"/>
    </row>
    <row r="8383" spans="2:5" x14ac:dyDescent="0.25">
      <c r="B8383" s="51"/>
      <c r="C8383" s="51"/>
      <c r="D8383" s="49"/>
      <c r="E8383" s="49"/>
    </row>
    <row r="8384" spans="2:5" x14ac:dyDescent="0.25">
      <c r="B8384" s="51"/>
      <c r="C8384" s="51"/>
      <c r="D8384" s="49"/>
      <c r="E8384" s="49"/>
    </row>
    <row r="8385" spans="2:5" x14ac:dyDescent="0.25">
      <c r="B8385" s="51"/>
      <c r="C8385" s="51"/>
      <c r="D8385" s="49"/>
      <c r="E8385" s="49"/>
    </row>
    <row r="8386" spans="2:5" x14ac:dyDescent="0.25">
      <c r="B8386" s="51"/>
      <c r="C8386" s="51"/>
      <c r="D8386" s="49"/>
      <c r="E8386" s="49"/>
    </row>
    <row r="8387" spans="2:5" x14ac:dyDescent="0.25">
      <c r="B8387" s="51"/>
      <c r="C8387" s="51"/>
      <c r="D8387" s="49"/>
      <c r="E8387" s="49"/>
    </row>
    <row r="8388" spans="2:5" x14ac:dyDescent="0.25">
      <c r="B8388" s="51"/>
      <c r="C8388" s="51"/>
      <c r="D8388" s="49"/>
      <c r="E8388" s="49"/>
    </row>
    <row r="8389" spans="2:5" x14ac:dyDescent="0.25">
      <c r="B8389" s="51"/>
      <c r="C8389" s="51"/>
      <c r="D8389" s="49"/>
      <c r="E8389" s="49"/>
    </row>
    <row r="8390" spans="2:5" x14ac:dyDescent="0.25">
      <c r="B8390" s="51"/>
      <c r="C8390" s="51"/>
      <c r="D8390" s="49"/>
      <c r="E8390" s="49"/>
    </row>
    <row r="8391" spans="2:5" x14ac:dyDescent="0.25">
      <c r="B8391" s="51"/>
      <c r="C8391" s="51"/>
      <c r="D8391" s="49"/>
      <c r="E8391" s="49"/>
    </row>
    <row r="8392" spans="2:5" x14ac:dyDescent="0.25">
      <c r="B8392" s="51"/>
      <c r="C8392" s="51"/>
      <c r="D8392" s="49"/>
      <c r="E8392" s="49"/>
    </row>
    <row r="8393" spans="2:5" x14ac:dyDescent="0.25">
      <c r="B8393" s="51"/>
      <c r="C8393" s="51"/>
      <c r="D8393" s="49"/>
      <c r="E8393" s="49"/>
    </row>
    <row r="8394" spans="2:5" x14ac:dyDescent="0.25">
      <c r="B8394" s="51"/>
      <c r="C8394" s="51"/>
      <c r="D8394" s="49"/>
      <c r="E8394" s="49"/>
    </row>
    <row r="8395" spans="2:5" x14ac:dyDescent="0.25">
      <c r="B8395" s="51"/>
      <c r="C8395" s="51"/>
      <c r="D8395" s="49"/>
      <c r="E8395" s="49"/>
    </row>
    <row r="8396" spans="2:5" x14ac:dyDescent="0.25">
      <c r="B8396" s="51"/>
      <c r="C8396" s="51"/>
      <c r="D8396" s="49"/>
      <c r="E8396" s="49"/>
    </row>
    <row r="8397" spans="2:5" x14ac:dyDescent="0.25">
      <c r="B8397" s="51"/>
      <c r="C8397" s="51"/>
      <c r="D8397" s="49"/>
      <c r="E8397" s="49"/>
    </row>
    <row r="8398" spans="2:5" x14ac:dyDescent="0.25">
      <c r="B8398" s="51"/>
      <c r="C8398" s="51"/>
      <c r="D8398" s="49"/>
      <c r="E8398" s="49"/>
    </row>
    <row r="8399" spans="2:5" x14ac:dyDescent="0.25">
      <c r="B8399" s="51"/>
      <c r="C8399" s="51"/>
      <c r="D8399" s="49"/>
      <c r="E8399" s="49"/>
    </row>
    <row r="8400" spans="2:5" x14ac:dyDescent="0.25">
      <c r="B8400" s="51"/>
      <c r="C8400" s="51"/>
      <c r="D8400" s="49"/>
      <c r="E8400" s="49"/>
    </row>
    <row r="8401" spans="2:5" x14ac:dyDescent="0.25">
      <c r="B8401" s="51"/>
      <c r="C8401" s="51"/>
      <c r="D8401" s="49"/>
      <c r="E8401" s="49"/>
    </row>
    <row r="8402" spans="2:5" x14ac:dyDescent="0.25">
      <c r="B8402" s="51"/>
      <c r="C8402" s="51"/>
      <c r="D8402" s="49"/>
      <c r="E8402" s="49"/>
    </row>
    <row r="8403" spans="2:5" x14ac:dyDescent="0.25">
      <c r="B8403" s="51"/>
      <c r="C8403" s="51"/>
      <c r="D8403" s="49"/>
      <c r="E8403" s="49"/>
    </row>
    <row r="8404" spans="2:5" x14ac:dyDescent="0.25">
      <c r="B8404" s="51"/>
      <c r="C8404" s="51"/>
      <c r="D8404" s="49"/>
      <c r="E8404" s="49"/>
    </row>
    <row r="8405" spans="2:5" x14ac:dyDescent="0.25">
      <c r="B8405" s="51"/>
      <c r="C8405" s="51"/>
      <c r="D8405" s="49"/>
      <c r="E8405" s="49"/>
    </row>
    <row r="8406" spans="2:5" x14ac:dyDescent="0.25">
      <c r="B8406" s="51"/>
      <c r="C8406" s="51"/>
      <c r="D8406" s="49"/>
      <c r="E8406" s="49"/>
    </row>
    <row r="8407" spans="2:5" x14ac:dyDescent="0.25">
      <c r="B8407" s="51"/>
      <c r="C8407" s="51"/>
      <c r="D8407" s="49"/>
      <c r="E8407" s="49"/>
    </row>
    <row r="8408" spans="2:5" x14ac:dyDescent="0.25">
      <c r="B8408" s="51"/>
      <c r="C8408" s="51"/>
      <c r="D8408" s="49"/>
      <c r="E8408" s="49"/>
    </row>
    <row r="8409" spans="2:5" x14ac:dyDescent="0.25">
      <c r="B8409" s="51"/>
      <c r="C8409" s="51"/>
      <c r="D8409" s="49"/>
      <c r="E8409" s="49"/>
    </row>
    <row r="8410" spans="2:5" x14ac:dyDescent="0.25">
      <c r="B8410" s="51"/>
      <c r="C8410" s="51"/>
      <c r="D8410" s="49"/>
      <c r="E8410" s="49"/>
    </row>
    <row r="8411" spans="2:5" x14ac:dyDescent="0.25">
      <c r="B8411" s="51"/>
      <c r="C8411" s="51"/>
      <c r="D8411" s="49"/>
      <c r="E8411" s="49"/>
    </row>
    <row r="8412" spans="2:5" x14ac:dyDescent="0.25">
      <c r="B8412" s="51"/>
      <c r="C8412" s="51"/>
      <c r="D8412" s="49"/>
      <c r="E8412" s="49"/>
    </row>
    <row r="8413" spans="2:5" x14ac:dyDescent="0.25">
      <c r="B8413" s="51"/>
      <c r="C8413" s="51"/>
      <c r="D8413" s="49"/>
      <c r="E8413" s="49"/>
    </row>
    <row r="8414" spans="2:5" x14ac:dyDescent="0.25">
      <c r="B8414" s="51"/>
      <c r="C8414" s="51"/>
      <c r="D8414" s="49"/>
      <c r="E8414" s="49"/>
    </row>
    <row r="8415" spans="2:5" x14ac:dyDescent="0.25">
      <c r="B8415" s="51"/>
      <c r="C8415" s="51"/>
      <c r="D8415" s="49"/>
      <c r="E8415" s="49"/>
    </row>
    <row r="8416" spans="2:5" x14ac:dyDescent="0.25">
      <c r="B8416" s="51"/>
      <c r="C8416" s="51"/>
      <c r="D8416" s="49"/>
      <c r="E8416" s="49"/>
    </row>
    <row r="8417" spans="2:5" x14ac:dyDescent="0.25">
      <c r="B8417" s="51"/>
      <c r="C8417" s="51"/>
      <c r="D8417" s="49"/>
      <c r="E8417" s="49"/>
    </row>
    <row r="8418" spans="2:5" x14ac:dyDescent="0.25">
      <c r="B8418" s="51"/>
      <c r="C8418" s="51"/>
      <c r="D8418" s="49"/>
      <c r="E8418" s="49"/>
    </row>
    <row r="8419" spans="2:5" x14ac:dyDescent="0.25">
      <c r="B8419" s="51"/>
      <c r="C8419" s="51"/>
      <c r="D8419" s="49"/>
      <c r="E8419" s="49"/>
    </row>
    <row r="8420" spans="2:5" x14ac:dyDescent="0.25">
      <c r="B8420" s="51"/>
      <c r="C8420" s="51"/>
      <c r="D8420" s="49"/>
      <c r="E8420" s="49"/>
    </row>
    <row r="8421" spans="2:5" x14ac:dyDescent="0.25">
      <c r="B8421" s="51"/>
      <c r="C8421" s="51"/>
      <c r="D8421" s="49"/>
      <c r="E8421" s="49"/>
    </row>
    <row r="8422" spans="2:5" x14ac:dyDescent="0.25">
      <c r="B8422" s="51"/>
      <c r="C8422" s="51"/>
      <c r="D8422" s="49"/>
      <c r="E8422" s="49"/>
    </row>
    <row r="8423" spans="2:5" x14ac:dyDescent="0.25">
      <c r="B8423" s="51"/>
      <c r="C8423" s="51"/>
      <c r="D8423" s="49"/>
      <c r="E8423" s="49"/>
    </row>
    <row r="8424" spans="2:5" x14ac:dyDescent="0.25">
      <c r="B8424" s="51"/>
      <c r="C8424" s="51"/>
      <c r="D8424" s="49"/>
      <c r="E8424" s="49"/>
    </row>
    <row r="8425" spans="2:5" x14ac:dyDescent="0.25">
      <c r="B8425" s="51"/>
      <c r="C8425" s="51"/>
      <c r="D8425" s="49"/>
      <c r="E8425" s="49"/>
    </row>
    <row r="8426" spans="2:5" x14ac:dyDescent="0.25">
      <c r="B8426" s="51"/>
      <c r="C8426" s="51"/>
      <c r="D8426" s="49"/>
      <c r="E8426" s="49"/>
    </row>
    <row r="8427" spans="2:5" x14ac:dyDescent="0.25">
      <c r="B8427" s="51"/>
      <c r="C8427" s="51"/>
      <c r="D8427" s="49"/>
      <c r="E8427" s="49"/>
    </row>
    <row r="8428" spans="2:5" x14ac:dyDescent="0.25">
      <c r="B8428" s="51"/>
      <c r="C8428" s="51"/>
      <c r="D8428" s="49"/>
      <c r="E8428" s="49"/>
    </row>
    <row r="8429" spans="2:5" x14ac:dyDescent="0.25">
      <c r="B8429" s="51"/>
      <c r="C8429" s="51"/>
      <c r="D8429" s="49"/>
      <c r="E8429" s="49"/>
    </row>
    <row r="8430" spans="2:5" x14ac:dyDescent="0.25">
      <c r="B8430" s="51"/>
      <c r="C8430" s="51"/>
      <c r="D8430" s="49"/>
      <c r="E8430" s="49"/>
    </row>
    <row r="8431" spans="2:5" x14ac:dyDescent="0.25">
      <c r="B8431" s="51"/>
      <c r="C8431" s="51"/>
      <c r="D8431" s="49"/>
      <c r="E8431" s="49"/>
    </row>
    <row r="8432" spans="2:5" x14ac:dyDescent="0.25">
      <c r="B8432" s="51"/>
      <c r="C8432" s="51"/>
      <c r="D8432" s="49"/>
      <c r="E8432" s="49"/>
    </row>
    <row r="8433" spans="2:5" x14ac:dyDescent="0.25">
      <c r="B8433" s="51"/>
      <c r="C8433" s="51"/>
      <c r="D8433" s="49"/>
      <c r="E8433" s="49"/>
    </row>
    <row r="8434" spans="2:5" x14ac:dyDescent="0.25">
      <c r="B8434" s="51"/>
      <c r="C8434" s="51"/>
      <c r="D8434" s="49"/>
      <c r="E8434" s="49"/>
    </row>
    <row r="8435" spans="2:5" x14ac:dyDescent="0.25">
      <c r="B8435" s="51"/>
      <c r="C8435" s="51"/>
      <c r="D8435" s="49"/>
      <c r="E8435" s="49"/>
    </row>
    <row r="8436" spans="2:5" x14ac:dyDescent="0.25">
      <c r="B8436" s="51"/>
      <c r="C8436" s="51"/>
      <c r="D8436" s="49"/>
      <c r="E8436" s="49"/>
    </row>
    <row r="8437" spans="2:5" x14ac:dyDescent="0.25">
      <c r="B8437" s="51"/>
      <c r="C8437" s="51"/>
      <c r="D8437" s="49"/>
      <c r="E8437" s="49"/>
    </row>
    <row r="8438" spans="2:5" x14ac:dyDescent="0.25">
      <c r="B8438" s="51"/>
      <c r="C8438" s="51"/>
      <c r="D8438" s="49"/>
      <c r="E8438" s="49"/>
    </row>
    <row r="8439" spans="2:5" x14ac:dyDescent="0.25">
      <c r="B8439" s="51"/>
      <c r="C8439" s="51"/>
      <c r="D8439" s="49"/>
      <c r="E8439" s="49"/>
    </row>
    <row r="8440" spans="2:5" x14ac:dyDescent="0.25">
      <c r="B8440" s="51"/>
      <c r="C8440" s="51"/>
      <c r="D8440" s="49"/>
      <c r="E8440" s="49"/>
    </row>
    <row r="8441" spans="2:5" x14ac:dyDescent="0.25">
      <c r="B8441" s="51"/>
      <c r="C8441" s="51"/>
      <c r="D8441" s="49"/>
      <c r="E8441" s="49"/>
    </row>
    <row r="8442" spans="2:5" x14ac:dyDescent="0.25">
      <c r="B8442" s="51"/>
      <c r="C8442" s="51"/>
      <c r="D8442" s="49"/>
      <c r="E8442" s="49"/>
    </row>
    <row r="8443" spans="2:5" x14ac:dyDescent="0.25">
      <c r="B8443" s="51"/>
      <c r="C8443" s="51"/>
      <c r="D8443" s="49"/>
      <c r="E8443" s="49"/>
    </row>
    <row r="8444" spans="2:5" x14ac:dyDescent="0.25">
      <c r="B8444" s="51"/>
      <c r="C8444" s="51"/>
      <c r="D8444" s="49"/>
      <c r="E8444" s="49"/>
    </row>
    <row r="8445" spans="2:5" x14ac:dyDescent="0.25">
      <c r="B8445" s="51"/>
      <c r="C8445" s="51"/>
      <c r="D8445" s="49"/>
      <c r="E8445" s="49"/>
    </row>
    <row r="8446" spans="2:5" x14ac:dyDescent="0.25">
      <c r="B8446" s="51"/>
      <c r="C8446" s="51"/>
      <c r="D8446" s="49"/>
      <c r="E8446" s="49"/>
    </row>
    <row r="8447" spans="2:5" x14ac:dyDescent="0.25">
      <c r="B8447" s="51"/>
      <c r="C8447" s="51"/>
      <c r="D8447" s="49"/>
      <c r="E8447" s="49"/>
    </row>
    <row r="8448" spans="2:5" x14ac:dyDescent="0.25">
      <c r="B8448" s="51"/>
      <c r="C8448" s="51"/>
      <c r="D8448" s="49"/>
      <c r="E8448" s="49"/>
    </row>
    <row r="8449" spans="2:5" x14ac:dyDescent="0.25">
      <c r="B8449" s="51"/>
      <c r="C8449" s="51"/>
      <c r="D8449" s="49"/>
      <c r="E8449" s="49"/>
    </row>
    <row r="8450" spans="2:5" x14ac:dyDescent="0.25">
      <c r="B8450" s="51"/>
      <c r="C8450" s="51"/>
      <c r="D8450" s="49"/>
      <c r="E8450" s="49"/>
    </row>
    <row r="8451" spans="2:5" x14ac:dyDescent="0.25">
      <c r="B8451" s="51"/>
      <c r="C8451" s="51"/>
      <c r="D8451" s="49"/>
      <c r="E8451" s="49"/>
    </row>
    <row r="8452" spans="2:5" x14ac:dyDescent="0.25">
      <c r="B8452" s="51"/>
      <c r="C8452" s="51"/>
      <c r="D8452" s="49"/>
      <c r="E8452" s="49"/>
    </row>
    <row r="8453" spans="2:5" x14ac:dyDescent="0.25">
      <c r="B8453" s="51"/>
      <c r="C8453" s="51"/>
      <c r="D8453" s="49"/>
      <c r="E8453" s="49"/>
    </row>
    <row r="8454" spans="2:5" x14ac:dyDescent="0.25">
      <c r="B8454" s="51"/>
      <c r="C8454" s="51"/>
      <c r="D8454" s="49"/>
      <c r="E8454" s="49"/>
    </row>
    <row r="8455" spans="2:5" x14ac:dyDescent="0.25">
      <c r="B8455" s="51"/>
      <c r="C8455" s="51"/>
      <c r="D8455" s="49"/>
      <c r="E8455" s="49"/>
    </row>
    <row r="8456" spans="2:5" x14ac:dyDescent="0.25">
      <c r="B8456" s="51"/>
      <c r="C8456" s="51"/>
      <c r="D8456" s="49"/>
      <c r="E8456" s="49"/>
    </row>
    <row r="8457" spans="2:5" x14ac:dyDescent="0.25">
      <c r="B8457" s="51"/>
      <c r="C8457" s="51"/>
      <c r="D8457" s="49"/>
      <c r="E8457" s="49"/>
    </row>
    <row r="8458" spans="2:5" x14ac:dyDescent="0.25">
      <c r="B8458" s="51"/>
      <c r="C8458" s="51"/>
      <c r="D8458" s="49"/>
      <c r="E8458" s="49"/>
    </row>
    <row r="8459" spans="2:5" x14ac:dyDescent="0.25">
      <c r="B8459" s="51"/>
      <c r="C8459" s="51"/>
      <c r="D8459" s="49"/>
      <c r="E8459" s="49"/>
    </row>
    <row r="8460" spans="2:5" x14ac:dyDescent="0.25">
      <c r="B8460" s="51"/>
      <c r="C8460" s="51"/>
      <c r="D8460" s="49"/>
      <c r="E8460" s="49"/>
    </row>
    <row r="8461" spans="2:5" x14ac:dyDescent="0.25">
      <c r="B8461" s="51"/>
      <c r="C8461" s="51"/>
      <c r="D8461" s="49"/>
      <c r="E8461" s="49"/>
    </row>
    <row r="8462" spans="2:5" x14ac:dyDescent="0.25">
      <c r="B8462" s="51"/>
      <c r="C8462" s="51"/>
      <c r="D8462" s="49"/>
      <c r="E8462" s="49"/>
    </row>
    <row r="8463" spans="2:5" x14ac:dyDescent="0.25">
      <c r="B8463" s="51"/>
      <c r="C8463" s="51"/>
      <c r="D8463" s="49"/>
      <c r="E8463" s="49"/>
    </row>
    <row r="8464" spans="2:5" x14ac:dyDescent="0.25">
      <c r="B8464" s="51"/>
      <c r="C8464" s="51"/>
      <c r="D8464" s="49"/>
      <c r="E8464" s="49"/>
    </row>
    <row r="8465" spans="2:5" x14ac:dyDescent="0.25">
      <c r="B8465" s="51"/>
      <c r="C8465" s="51"/>
      <c r="D8465" s="49"/>
      <c r="E8465" s="49"/>
    </row>
    <row r="8466" spans="2:5" x14ac:dyDescent="0.25">
      <c r="B8466" s="51"/>
      <c r="C8466" s="51"/>
      <c r="D8466" s="49"/>
      <c r="E8466" s="49"/>
    </row>
    <row r="8467" spans="2:5" x14ac:dyDescent="0.25">
      <c r="B8467" s="51"/>
      <c r="C8467" s="51"/>
      <c r="D8467" s="49"/>
      <c r="E8467" s="49"/>
    </row>
    <row r="8468" spans="2:5" x14ac:dyDescent="0.25">
      <c r="B8468" s="51"/>
      <c r="C8468" s="51"/>
      <c r="D8468" s="49"/>
      <c r="E8468" s="49"/>
    </row>
    <row r="8469" spans="2:5" x14ac:dyDescent="0.25">
      <c r="B8469" s="51"/>
      <c r="C8469" s="51"/>
      <c r="D8469" s="49"/>
      <c r="E8469" s="49"/>
    </row>
    <row r="8470" spans="2:5" x14ac:dyDescent="0.25">
      <c r="B8470" s="51"/>
      <c r="C8470" s="51"/>
      <c r="D8470" s="49"/>
      <c r="E8470" s="49"/>
    </row>
    <row r="8471" spans="2:5" x14ac:dyDescent="0.25">
      <c r="B8471" s="51"/>
      <c r="C8471" s="51"/>
      <c r="D8471" s="49"/>
      <c r="E8471" s="49"/>
    </row>
    <row r="8472" spans="2:5" x14ac:dyDescent="0.25">
      <c r="B8472" s="51"/>
      <c r="C8472" s="51"/>
      <c r="D8472" s="49"/>
      <c r="E8472" s="49"/>
    </row>
    <row r="8473" spans="2:5" x14ac:dyDescent="0.25">
      <c r="B8473" s="51"/>
      <c r="C8473" s="51"/>
      <c r="D8473" s="49"/>
      <c r="E8473" s="49"/>
    </row>
    <row r="8474" spans="2:5" x14ac:dyDescent="0.25">
      <c r="B8474" s="51"/>
      <c r="C8474" s="51"/>
      <c r="D8474" s="49"/>
      <c r="E8474" s="49"/>
    </row>
    <row r="8475" spans="2:5" x14ac:dyDescent="0.25">
      <c r="B8475" s="51"/>
      <c r="C8475" s="51"/>
      <c r="D8475" s="49"/>
      <c r="E8475" s="49"/>
    </row>
    <row r="8476" spans="2:5" x14ac:dyDescent="0.25">
      <c r="B8476" s="51"/>
      <c r="C8476" s="51"/>
      <c r="D8476" s="49"/>
      <c r="E8476" s="49"/>
    </row>
    <row r="8477" spans="2:5" x14ac:dyDescent="0.25">
      <c r="B8477" s="51"/>
      <c r="C8477" s="51"/>
      <c r="D8477" s="49"/>
      <c r="E8477" s="49"/>
    </row>
    <row r="8478" spans="2:5" x14ac:dyDescent="0.25">
      <c r="B8478" s="51"/>
      <c r="C8478" s="51"/>
      <c r="D8478" s="49"/>
      <c r="E8478" s="49"/>
    </row>
    <row r="8479" spans="2:5" x14ac:dyDescent="0.25">
      <c r="B8479" s="51"/>
      <c r="C8479" s="51"/>
      <c r="D8479" s="49"/>
      <c r="E8479" s="49"/>
    </row>
    <row r="8480" spans="2:5" x14ac:dyDescent="0.25">
      <c r="B8480" s="51"/>
      <c r="C8480" s="51"/>
      <c r="D8480" s="49"/>
      <c r="E8480" s="49"/>
    </row>
    <row r="8481" spans="2:5" x14ac:dyDescent="0.25">
      <c r="B8481" s="51"/>
      <c r="C8481" s="51"/>
      <c r="D8481" s="49"/>
      <c r="E8481" s="49"/>
    </row>
    <row r="8482" spans="2:5" x14ac:dyDescent="0.25">
      <c r="B8482" s="51"/>
      <c r="C8482" s="51"/>
      <c r="D8482" s="49"/>
      <c r="E8482" s="49"/>
    </row>
    <row r="8483" spans="2:5" x14ac:dyDescent="0.25">
      <c r="B8483" s="51"/>
      <c r="C8483" s="51"/>
      <c r="D8483" s="49"/>
      <c r="E8483" s="49"/>
    </row>
    <row r="8484" spans="2:5" x14ac:dyDescent="0.25">
      <c r="B8484" s="51"/>
      <c r="C8484" s="51"/>
      <c r="D8484" s="49"/>
      <c r="E8484" s="49"/>
    </row>
    <row r="8485" spans="2:5" x14ac:dyDescent="0.25">
      <c r="B8485" s="51"/>
      <c r="C8485" s="51"/>
      <c r="D8485" s="49"/>
      <c r="E8485" s="49"/>
    </row>
    <row r="8486" spans="2:5" x14ac:dyDescent="0.25">
      <c r="B8486" s="51"/>
      <c r="C8486" s="51"/>
      <c r="D8486" s="49"/>
      <c r="E8486" s="49"/>
    </row>
    <row r="8487" spans="2:5" x14ac:dyDescent="0.25">
      <c r="B8487" s="51"/>
      <c r="C8487" s="51"/>
      <c r="D8487" s="49"/>
      <c r="E8487" s="49"/>
    </row>
    <row r="8488" spans="2:5" x14ac:dyDescent="0.25">
      <c r="B8488" s="51"/>
      <c r="C8488" s="51"/>
      <c r="D8488" s="49"/>
      <c r="E8488" s="49"/>
    </row>
    <row r="8489" spans="2:5" x14ac:dyDescent="0.25">
      <c r="B8489" s="51"/>
      <c r="C8489" s="51"/>
      <c r="D8489" s="49"/>
      <c r="E8489" s="49"/>
    </row>
    <row r="8490" spans="2:5" x14ac:dyDescent="0.25">
      <c r="B8490" s="51"/>
      <c r="C8490" s="51"/>
      <c r="D8490" s="49"/>
      <c r="E8490" s="49"/>
    </row>
    <row r="8491" spans="2:5" x14ac:dyDescent="0.25">
      <c r="B8491" s="51"/>
      <c r="C8491" s="51"/>
      <c r="D8491" s="49"/>
      <c r="E8491" s="49"/>
    </row>
    <row r="8492" spans="2:5" x14ac:dyDescent="0.25">
      <c r="B8492" s="51"/>
      <c r="C8492" s="51"/>
      <c r="D8492" s="49"/>
      <c r="E8492" s="49"/>
    </row>
    <row r="8493" spans="2:5" x14ac:dyDescent="0.25">
      <c r="B8493" s="51"/>
      <c r="C8493" s="51"/>
      <c r="D8493" s="49"/>
      <c r="E8493" s="49"/>
    </row>
    <row r="8494" spans="2:5" x14ac:dyDescent="0.25">
      <c r="B8494" s="51"/>
      <c r="C8494" s="51"/>
      <c r="D8494" s="49"/>
      <c r="E8494" s="49"/>
    </row>
    <row r="8495" spans="2:5" x14ac:dyDescent="0.25">
      <c r="B8495" s="51"/>
      <c r="C8495" s="51"/>
      <c r="D8495" s="49"/>
      <c r="E8495" s="49"/>
    </row>
    <row r="8496" spans="2:5" x14ac:dyDescent="0.25">
      <c r="B8496" s="51"/>
      <c r="C8496" s="51"/>
      <c r="D8496" s="49"/>
      <c r="E8496" s="49"/>
    </row>
    <row r="8497" spans="2:5" x14ac:dyDescent="0.25">
      <c r="B8497" s="51"/>
      <c r="C8497" s="51"/>
      <c r="D8497" s="49"/>
      <c r="E8497" s="49"/>
    </row>
    <row r="8498" spans="2:5" x14ac:dyDescent="0.25">
      <c r="B8498" s="51"/>
      <c r="C8498" s="51"/>
      <c r="D8498" s="49"/>
      <c r="E8498" s="49"/>
    </row>
    <row r="8499" spans="2:5" x14ac:dyDescent="0.25">
      <c r="B8499" s="51"/>
      <c r="C8499" s="51"/>
      <c r="D8499" s="49"/>
      <c r="E8499" s="49"/>
    </row>
    <row r="8500" spans="2:5" x14ac:dyDescent="0.25">
      <c r="B8500" s="51"/>
      <c r="C8500" s="51"/>
      <c r="D8500" s="49"/>
      <c r="E8500" s="49"/>
    </row>
    <row r="8501" spans="2:5" x14ac:dyDescent="0.25">
      <c r="B8501" s="51"/>
      <c r="C8501" s="51"/>
      <c r="D8501" s="49"/>
      <c r="E8501" s="49"/>
    </row>
    <row r="8502" spans="2:5" x14ac:dyDescent="0.25">
      <c r="B8502" s="51"/>
      <c r="C8502" s="51"/>
      <c r="D8502" s="49"/>
      <c r="E8502" s="49"/>
    </row>
    <row r="8503" spans="2:5" x14ac:dyDescent="0.25">
      <c r="B8503" s="51"/>
      <c r="C8503" s="51"/>
      <c r="D8503" s="49"/>
      <c r="E8503" s="49"/>
    </row>
    <row r="8504" spans="2:5" x14ac:dyDescent="0.25">
      <c r="B8504" s="51"/>
      <c r="C8504" s="51"/>
      <c r="D8504" s="49"/>
      <c r="E8504" s="49"/>
    </row>
    <row r="8505" spans="2:5" x14ac:dyDescent="0.25">
      <c r="B8505" s="51"/>
      <c r="C8505" s="51"/>
      <c r="D8505" s="49"/>
      <c r="E8505" s="49"/>
    </row>
    <row r="8506" spans="2:5" x14ac:dyDescent="0.25">
      <c r="B8506" s="51"/>
      <c r="C8506" s="51"/>
      <c r="D8506" s="49"/>
      <c r="E8506" s="49"/>
    </row>
    <row r="8507" spans="2:5" x14ac:dyDescent="0.25">
      <c r="B8507" s="51"/>
      <c r="C8507" s="51"/>
      <c r="D8507" s="49"/>
      <c r="E8507" s="49"/>
    </row>
    <row r="8508" spans="2:5" x14ac:dyDescent="0.25">
      <c r="B8508" s="51"/>
      <c r="C8508" s="51"/>
      <c r="D8508" s="49"/>
      <c r="E8508" s="49"/>
    </row>
    <row r="8509" spans="2:5" x14ac:dyDescent="0.25">
      <c r="B8509" s="51"/>
      <c r="C8509" s="51"/>
      <c r="D8509" s="49"/>
      <c r="E8509" s="49"/>
    </row>
    <row r="8510" spans="2:5" x14ac:dyDescent="0.25">
      <c r="B8510" s="51"/>
      <c r="C8510" s="51"/>
      <c r="D8510" s="49"/>
      <c r="E8510" s="49"/>
    </row>
    <row r="8511" spans="2:5" x14ac:dyDescent="0.25">
      <c r="B8511" s="51"/>
      <c r="C8511" s="51"/>
      <c r="D8511" s="49"/>
      <c r="E8511" s="49"/>
    </row>
    <row r="8512" spans="2:5" x14ac:dyDescent="0.25">
      <c r="B8512" s="51"/>
      <c r="C8512" s="51"/>
      <c r="D8512" s="49"/>
      <c r="E8512" s="49"/>
    </row>
    <row r="8513" spans="2:5" x14ac:dyDescent="0.25">
      <c r="B8513" s="51"/>
      <c r="C8513" s="51"/>
      <c r="D8513" s="49"/>
      <c r="E8513" s="49"/>
    </row>
    <row r="8514" spans="2:5" x14ac:dyDescent="0.25">
      <c r="B8514" s="51"/>
      <c r="C8514" s="51"/>
      <c r="D8514" s="49"/>
      <c r="E8514" s="49"/>
    </row>
    <row r="8515" spans="2:5" x14ac:dyDescent="0.25">
      <c r="B8515" s="51"/>
      <c r="C8515" s="51"/>
      <c r="D8515" s="49"/>
      <c r="E8515" s="49"/>
    </row>
    <row r="8516" spans="2:5" x14ac:dyDescent="0.25">
      <c r="B8516" s="51"/>
      <c r="C8516" s="51"/>
      <c r="D8516" s="49"/>
      <c r="E8516" s="49"/>
    </row>
    <row r="8517" spans="2:5" x14ac:dyDescent="0.25">
      <c r="B8517" s="51"/>
      <c r="C8517" s="51"/>
      <c r="D8517" s="49"/>
      <c r="E8517" s="49"/>
    </row>
    <row r="8518" spans="2:5" x14ac:dyDescent="0.25">
      <c r="B8518" s="51"/>
      <c r="C8518" s="51"/>
      <c r="D8518" s="49"/>
      <c r="E8518" s="49"/>
    </row>
    <row r="8519" spans="2:5" x14ac:dyDescent="0.25">
      <c r="B8519" s="51"/>
      <c r="C8519" s="51"/>
      <c r="D8519" s="49"/>
      <c r="E8519" s="49"/>
    </row>
    <row r="8520" spans="2:5" x14ac:dyDescent="0.25">
      <c r="B8520" s="51"/>
      <c r="C8520" s="51"/>
      <c r="D8520" s="49"/>
      <c r="E8520" s="49"/>
    </row>
    <row r="8521" spans="2:5" x14ac:dyDescent="0.25">
      <c r="B8521" s="51"/>
      <c r="C8521" s="51"/>
      <c r="D8521" s="49"/>
      <c r="E8521" s="49"/>
    </row>
    <row r="8522" spans="2:5" x14ac:dyDescent="0.25">
      <c r="B8522" s="51"/>
      <c r="C8522" s="51"/>
      <c r="D8522" s="49"/>
      <c r="E8522" s="49"/>
    </row>
    <row r="8523" spans="2:5" x14ac:dyDescent="0.25">
      <c r="B8523" s="51"/>
      <c r="C8523" s="51"/>
      <c r="D8523" s="49"/>
      <c r="E8523" s="49"/>
    </row>
    <row r="8524" spans="2:5" x14ac:dyDescent="0.25">
      <c r="B8524" s="51"/>
      <c r="C8524" s="51"/>
      <c r="D8524" s="49"/>
      <c r="E8524" s="49"/>
    </row>
    <row r="8525" spans="2:5" x14ac:dyDescent="0.25">
      <c r="B8525" s="51"/>
      <c r="C8525" s="51"/>
      <c r="D8525" s="49"/>
      <c r="E8525" s="49"/>
    </row>
    <row r="8526" spans="2:5" x14ac:dyDescent="0.25">
      <c r="B8526" s="51"/>
      <c r="C8526" s="51"/>
      <c r="D8526" s="49"/>
      <c r="E8526" s="49"/>
    </row>
    <row r="8527" spans="2:5" x14ac:dyDescent="0.25">
      <c r="B8527" s="51"/>
      <c r="C8527" s="51"/>
      <c r="D8527" s="49"/>
      <c r="E8527" s="49"/>
    </row>
    <row r="8528" spans="2:5" x14ac:dyDescent="0.25">
      <c r="B8528" s="51"/>
      <c r="C8528" s="51"/>
      <c r="D8528" s="49"/>
      <c r="E8528" s="49"/>
    </row>
    <row r="8529" spans="2:5" x14ac:dyDescent="0.25">
      <c r="B8529" s="51"/>
      <c r="C8529" s="51"/>
      <c r="D8529" s="49"/>
      <c r="E8529" s="49"/>
    </row>
    <row r="8530" spans="2:5" x14ac:dyDescent="0.25">
      <c r="B8530" s="51"/>
      <c r="C8530" s="51"/>
      <c r="D8530" s="49"/>
      <c r="E8530" s="49"/>
    </row>
    <row r="8531" spans="2:5" x14ac:dyDescent="0.25">
      <c r="B8531" s="51"/>
      <c r="C8531" s="51"/>
      <c r="D8531" s="49"/>
      <c r="E8531" s="49"/>
    </row>
    <row r="8532" spans="2:5" x14ac:dyDescent="0.25">
      <c r="B8532" s="51"/>
      <c r="C8532" s="51"/>
      <c r="D8532" s="49"/>
      <c r="E8532" s="49"/>
    </row>
    <row r="8533" spans="2:5" x14ac:dyDescent="0.25">
      <c r="B8533" s="51"/>
      <c r="C8533" s="51"/>
      <c r="D8533" s="49"/>
      <c r="E8533" s="49"/>
    </row>
    <row r="8534" spans="2:5" x14ac:dyDescent="0.25">
      <c r="B8534" s="51"/>
      <c r="C8534" s="51"/>
      <c r="D8534" s="49"/>
      <c r="E8534" s="49"/>
    </row>
    <row r="8535" spans="2:5" x14ac:dyDescent="0.25">
      <c r="B8535" s="51"/>
      <c r="C8535" s="51"/>
      <c r="D8535" s="49"/>
      <c r="E8535" s="49"/>
    </row>
    <row r="8536" spans="2:5" x14ac:dyDescent="0.25">
      <c r="B8536" s="51"/>
      <c r="C8536" s="51"/>
      <c r="D8536" s="49"/>
      <c r="E8536" s="49"/>
    </row>
    <row r="8537" spans="2:5" x14ac:dyDescent="0.25">
      <c r="B8537" s="51"/>
      <c r="C8537" s="51"/>
      <c r="D8537" s="49"/>
      <c r="E8537" s="49"/>
    </row>
    <row r="8538" spans="2:5" x14ac:dyDescent="0.25">
      <c r="B8538" s="51"/>
      <c r="C8538" s="51"/>
      <c r="D8538" s="49"/>
      <c r="E8538" s="49"/>
    </row>
    <row r="8539" spans="2:5" x14ac:dyDescent="0.25">
      <c r="B8539" s="51"/>
      <c r="C8539" s="51"/>
      <c r="D8539" s="49"/>
      <c r="E8539" s="49"/>
    </row>
    <row r="8540" spans="2:5" x14ac:dyDescent="0.25">
      <c r="B8540" s="51"/>
      <c r="C8540" s="51"/>
      <c r="D8540" s="49"/>
      <c r="E8540" s="49"/>
    </row>
    <row r="8541" spans="2:5" x14ac:dyDescent="0.25">
      <c r="B8541" s="51"/>
      <c r="C8541" s="51"/>
      <c r="D8541" s="49"/>
      <c r="E8541" s="49"/>
    </row>
    <row r="8542" spans="2:5" x14ac:dyDescent="0.25">
      <c r="B8542" s="51"/>
      <c r="C8542" s="51"/>
      <c r="D8542" s="49"/>
      <c r="E8542" s="49"/>
    </row>
    <row r="8543" spans="2:5" x14ac:dyDescent="0.25">
      <c r="B8543" s="51"/>
      <c r="C8543" s="51"/>
      <c r="D8543" s="49"/>
      <c r="E8543" s="49"/>
    </row>
    <row r="8544" spans="2:5" x14ac:dyDescent="0.25">
      <c r="B8544" s="51"/>
      <c r="C8544" s="51"/>
      <c r="D8544" s="49"/>
      <c r="E8544" s="49"/>
    </row>
    <row r="8545" spans="2:5" x14ac:dyDescent="0.25">
      <c r="B8545" s="51"/>
      <c r="C8545" s="51"/>
      <c r="D8545" s="49"/>
      <c r="E8545" s="49"/>
    </row>
    <row r="8546" spans="2:5" x14ac:dyDescent="0.25">
      <c r="B8546" s="51"/>
      <c r="C8546" s="51"/>
      <c r="D8546" s="49"/>
      <c r="E8546" s="49"/>
    </row>
    <row r="8547" spans="2:5" x14ac:dyDescent="0.25">
      <c r="B8547" s="51"/>
      <c r="C8547" s="51"/>
      <c r="D8547" s="49"/>
      <c r="E8547" s="49"/>
    </row>
    <row r="8548" spans="2:5" x14ac:dyDescent="0.25">
      <c r="B8548" s="51"/>
      <c r="C8548" s="51"/>
      <c r="D8548" s="49"/>
      <c r="E8548" s="49"/>
    </row>
    <row r="8549" spans="2:5" x14ac:dyDescent="0.25">
      <c r="B8549" s="51"/>
      <c r="C8549" s="51"/>
      <c r="D8549" s="49"/>
      <c r="E8549" s="49"/>
    </row>
    <row r="8550" spans="2:5" x14ac:dyDescent="0.25">
      <c r="B8550" s="51"/>
      <c r="C8550" s="51"/>
      <c r="D8550" s="49"/>
      <c r="E8550" s="49"/>
    </row>
    <row r="8551" spans="2:5" x14ac:dyDescent="0.25">
      <c r="B8551" s="51"/>
      <c r="C8551" s="51"/>
      <c r="D8551" s="49"/>
      <c r="E8551" s="49"/>
    </row>
    <row r="8552" spans="2:5" x14ac:dyDescent="0.25">
      <c r="B8552" s="51"/>
      <c r="C8552" s="51"/>
      <c r="D8552" s="49"/>
      <c r="E8552" s="49"/>
    </row>
    <row r="8553" spans="2:5" x14ac:dyDescent="0.25">
      <c r="B8553" s="51"/>
      <c r="C8553" s="51"/>
      <c r="D8553" s="49"/>
      <c r="E8553" s="49"/>
    </row>
    <row r="8554" spans="2:5" x14ac:dyDescent="0.25">
      <c r="B8554" s="51"/>
      <c r="C8554" s="51"/>
      <c r="D8554" s="49"/>
      <c r="E8554" s="49"/>
    </row>
    <row r="8555" spans="2:5" x14ac:dyDescent="0.25">
      <c r="B8555" s="51"/>
      <c r="C8555" s="51"/>
      <c r="D8555" s="49"/>
      <c r="E8555" s="49"/>
    </row>
    <row r="8556" spans="2:5" x14ac:dyDescent="0.25">
      <c r="B8556" s="51"/>
      <c r="C8556" s="51"/>
      <c r="D8556" s="49"/>
      <c r="E8556" s="49"/>
    </row>
    <row r="8557" spans="2:5" x14ac:dyDescent="0.25">
      <c r="B8557" s="51"/>
      <c r="C8557" s="51"/>
      <c r="D8557" s="49"/>
      <c r="E8557" s="49"/>
    </row>
    <row r="8558" spans="2:5" x14ac:dyDescent="0.25">
      <c r="B8558" s="51"/>
      <c r="C8558" s="51"/>
      <c r="D8558" s="49"/>
      <c r="E8558" s="49"/>
    </row>
    <row r="8559" spans="2:5" x14ac:dyDescent="0.25">
      <c r="B8559" s="51"/>
      <c r="C8559" s="51"/>
      <c r="D8559" s="49"/>
      <c r="E8559" s="49"/>
    </row>
    <row r="8560" spans="2:5" x14ac:dyDescent="0.25">
      <c r="B8560" s="51"/>
      <c r="C8560" s="51"/>
      <c r="D8560" s="49"/>
      <c r="E8560" s="49"/>
    </row>
    <row r="8561" spans="2:5" x14ac:dyDescent="0.25">
      <c r="B8561" s="51"/>
      <c r="C8561" s="51"/>
      <c r="D8561" s="49"/>
      <c r="E8561" s="49"/>
    </row>
    <row r="8562" spans="2:5" x14ac:dyDescent="0.25">
      <c r="B8562" s="51"/>
      <c r="C8562" s="51"/>
      <c r="D8562" s="49"/>
      <c r="E8562" s="49"/>
    </row>
    <row r="8563" spans="2:5" x14ac:dyDescent="0.25">
      <c r="B8563" s="51"/>
      <c r="C8563" s="51"/>
      <c r="D8563" s="49"/>
      <c r="E8563" s="49"/>
    </row>
    <row r="8564" spans="2:5" x14ac:dyDescent="0.25">
      <c r="B8564" s="51"/>
      <c r="C8564" s="51"/>
      <c r="D8564" s="49"/>
      <c r="E8564" s="49"/>
    </row>
    <row r="8565" spans="2:5" x14ac:dyDescent="0.25">
      <c r="B8565" s="51"/>
      <c r="C8565" s="51"/>
      <c r="D8565" s="49"/>
      <c r="E8565" s="49"/>
    </row>
    <row r="8566" spans="2:5" x14ac:dyDescent="0.25">
      <c r="B8566" s="51"/>
      <c r="C8566" s="51"/>
      <c r="D8566" s="49"/>
      <c r="E8566" s="49"/>
    </row>
    <row r="8567" spans="2:5" x14ac:dyDescent="0.25">
      <c r="B8567" s="51"/>
      <c r="C8567" s="51"/>
      <c r="D8567" s="49"/>
      <c r="E8567" s="49"/>
    </row>
    <row r="8568" spans="2:5" x14ac:dyDescent="0.25">
      <c r="B8568" s="51"/>
      <c r="C8568" s="51"/>
      <c r="D8568" s="49"/>
      <c r="E8568" s="49"/>
    </row>
    <row r="8569" spans="2:5" x14ac:dyDescent="0.25">
      <c r="B8569" s="51"/>
      <c r="C8569" s="51"/>
      <c r="D8569" s="49"/>
      <c r="E8569" s="49"/>
    </row>
    <row r="8570" spans="2:5" x14ac:dyDescent="0.25">
      <c r="B8570" s="51"/>
      <c r="C8570" s="51"/>
      <c r="D8570" s="49"/>
      <c r="E8570" s="49"/>
    </row>
    <row r="8571" spans="2:5" x14ac:dyDescent="0.25">
      <c r="B8571" s="51"/>
      <c r="C8571" s="51"/>
      <c r="D8571" s="49"/>
      <c r="E8571" s="49"/>
    </row>
    <row r="8572" spans="2:5" x14ac:dyDescent="0.25">
      <c r="B8572" s="51"/>
      <c r="C8572" s="51"/>
      <c r="D8572" s="49"/>
      <c r="E8572" s="49"/>
    </row>
    <row r="8573" spans="2:5" x14ac:dyDescent="0.25">
      <c r="B8573" s="51"/>
      <c r="C8573" s="51"/>
      <c r="D8573" s="49"/>
      <c r="E8573" s="49"/>
    </row>
    <row r="8574" spans="2:5" x14ac:dyDescent="0.25">
      <c r="B8574" s="51"/>
      <c r="C8574" s="51"/>
      <c r="D8574" s="49"/>
      <c r="E8574" s="49"/>
    </row>
    <row r="8575" spans="2:5" x14ac:dyDescent="0.25">
      <c r="B8575" s="51"/>
      <c r="C8575" s="51"/>
      <c r="D8575" s="49"/>
      <c r="E8575" s="49"/>
    </row>
    <row r="8576" spans="2:5" x14ac:dyDescent="0.25">
      <c r="B8576" s="51"/>
      <c r="C8576" s="51"/>
      <c r="D8576" s="49"/>
      <c r="E8576" s="49"/>
    </row>
    <row r="8577" spans="2:5" x14ac:dyDescent="0.25">
      <c r="B8577" s="51"/>
      <c r="C8577" s="51"/>
      <c r="D8577" s="49"/>
      <c r="E8577" s="49"/>
    </row>
    <row r="8578" spans="2:5" x14ac:dyDescent="0.25">
      <c r="B8578" s="51"/>
      <c r="C8578" s="51"/>
      <c r="D8578" s="49"/>
      <c r="E8578" s="49"/>
    </row>
    <row r="8579" spans="2:5" x14ac:dyDescent="0.25">
      <c r="B8579" s="51"/>
      <c r="C8579" s="51"/>
      <c r="D8579" s="49"/>
      <c r="E8579" s="49"/>
    </row>
    <row r="8580" spans="2:5" x14ac:dyDescent="0.25">
      <c r="B8580" s="51"/>
      <c r="C8580" s="51"/>
      <c r="D8580" s="49"/>
      <c r="E8580" s="49"/>
    </row>
    <row r="8581" spans="2:5" x14ac:dyDescent="0.25">
      <c r="B8581" s="51"/>
      <c r="C8581" s="51"/>
      <c r="D8581" s="49"/>
      <c r="E8581" s="49"/>
    </row>
    <row r="8582" spans="2:5" x14ac:dyDescent="0.25">
      <c r="B8582" s="51"/>
      <c r="C8582" s="51"/>
      <c r="D8582" s="49"/>
      <c r="E8582" s="49"/>
    </row>
    <row r="8583" spans="2:5" x14ac:dyDescent="0.25">
      <c r="B8583" s="51"/>
      <c r="C8583" s="51"/>
      <c r="D8583" s="49"/>
      <c r="E8583" s="49"/>
    </row>
    <row r="8584" spans="2:5" x14ac:dyDescent="0.25">
      <c r="B8584" s="51"/>
      <c r="C8584" s="51"/>
      <c r="D8584" s="49"/>
      <c r="E8584" s="49"/>
    </row>
    <row r="8585" spans="2:5" x14ac:dyDescent="0.25">
      <c r="B8585" s="51"/>
      <c r="C8585" s="51"/>
      <c r="D8585" s="49"/>
      <c r="E8585" s="49"/>
    </row>
    <row r="8586" spans="2:5" x14ac:dyDescent="0.25">
      <c r="B8586" s="51"/>
      <c r="C8586" s="51"/>
      <c r="D8586" s="49"/>
      <c r="E8586" s="49"/>
    </row>
    <row r="8587" spans="2:5" x14ac:dyDescent="0.25">
      <c r="B8587" s="51"/>
      <c r="C8587" s="51"/>
      <c r="D8587" s="49"/>
      <c r="E8587" s="49"/>
    </row>
    <row r="8588" spans="2:5" x14ac:dyDescent="0.25">
      <c r="B8588" s="51"/>
      <c r="C8588" s="51"/>
      <c r="D8588" s="49"/>
      <c r="E8588" s="49"/>
    </row>
    <row r="8589" spans="2:5" x14ac:dyDescent="0.25">
      <c r="B8589" s="51"/>
      <c r="C8589" s="51"/>
      <c r="D8589" s="49"/>
      <c r="E8589" s="49"/>
    </row>
    <row r="8590" spans="2:5" x14ac:dyDescent="0.25">
      <c r="B8590" s="51"/>
      <c r="C8590" s="51"/>
      <c r="D8590" s="49"/>
      <c r="E8590" s="49"/>
    </row>
    <row r="8591" spans="2:5" x14ac:dyDescent="0.25">
      <c r="B8591" s="51"/>
      <c r="C8591" s="51"/>
      <c r="D8591" s="49"/>
      <c r="E8591" s="49"/>
    </row>
    <row r="8592" spans="2:5" x14ac:dyDescent="0.25">
      <c r="B8592" s="51"/>
      <c r="C8592" s="51"/>
      <c r="D8592" s="49"/>
      <c r="E8592" s="49"/>
    </row>
    <row r="8593" spans="2:5" x14ac:dyDescent="0.25">
      <c r="B8593" s="51"/>
      <c r="C8593" s="51"/>
      <c r="D8593" s="49"/>
      <c r="E8593" s="49"/>
    </row>
    <row r="8594" spans="2:5" x14ac:dyDescent="0.25">
      <c r="B8594" s="51"/>
      <c r="C8594" s="51"/>
      <c r="D8594" s="49"/>
      <c r="E8594" s="49"/>
    </row>
    <row r="8595" spans="2:5" x14ac:dyDescent="0.25">
      <c r="B8595" s="51"/>
      <c r="C8595" s="51"/>
      <c r="D8595" s="49"/>
      <c r="E8595" s="49"/>
    </row>
    <row r="8596" spans="2:5" x14ac:dyDescent="0.25">
      <c r="B8596" s="51"/>
      <c r="C8596" s="51"/>
      <c r="D8596" s="49"/>
      <c r="E8596" s="49"/>
    </row>
    <row r="8597" spans="2:5" x14ac:dyDescent="0.25">
      <c r="B8597" s="51"/>
      <c r="C8597" s="51"/>
      <c r="D8597" s="49"/>
      <c r="E8597" s="49"/>
    </row>
    <row r="8598" spans="2:5" x14ac:dyDescent="0.25">
      <c r="B8598" s="51"/>
      <c r="C8598" s="51"/>
      <c r="D8598" s="49"/>
      <c r="E8598" s="49"/>
    </row>
    <row r="8599" spans="2:5" x14ac:dyDescent="0.25">
      <c r="B8599" s="51"/>
      <c r="C8599" s="51"/>
      <c r="D8599" s="49"/>
      <c r="E8599" s="49"/>
    </row>
    <row r="8600" spans="2:5" x14ac:dyDescent="0.25">
      <c r="B8600" s="51"/>
      <c r="C8600" s="51"/>
      <c r="D8600" s="49"/>
      <c r="E8600" s="49"/>
    </row>
    <row r="8601" spans="2:5" x14ac:dyDescent="0.25">
      <c r="B8601" s="51"/>
      <c r="C8601" s="51"/>
      <c r="D8601" s="49"/>
      <c r="E8601" s="49"/>
    </row>
    <row r="8602" spans="2:5" x14ac:dyDescent="0.25">
      <c r="B8602" s="51"/>
      <c r="C8602" s="51"/>
      <c r="D8602" s="49"/>
      <c r="E8602" s="49"/>
    </row>
    <row r="8603" spans="2:5" x14ac:dyDescent="0.25">
      <c r="B8603" s="51"/>
      <c r="C8603" s="51"/>
      <c r="D8603" s="49"/>
      <c r="E8603" s="49"/>
    </row>
    <row r="8604" spans="2:5" x14ac:dyDescent="0.25">
      <c r="B8604" s="51"/>
      <c r="C8604" s="51"/>
      <c r="D8604" s="49"/>
      <c r="E8604" s="49"/>
    </row>
    <row r="8605" spans="2:5" x14ac:dyDescent="0.25">
      <c r="B8605" s="51"/>
      <c r="C8605" s="51"/>
      <c r="D8605" s="49"/>
      <c r="E8605" s="49"/>
    </row>
    <row r="8606" spans="2:5" x14ac:dyDescent="0.25">
      <c r="B8606" s="51"/>
      <c r="C8606" s="51"/>
      <c r="D8606" s="49"/>
      <c r="E8606" s="49"/>
    </row>
    <row r="8607" spans="2:5" x14ac:dyDescent="0.25">
      <c r="B8607" s="51"/>
      <c r="C8607" s="51"/>
      <c r="D8607" s="49"/>
      <c r="E8607" s="49"/>
    </row>
    <row r="8608" spans="2:5" x14ac:dyDescent="0.25">
      <c r="B8608" s="51"/>
      <c r="C8608" s="51"/>
      <c r="D8608" s="49"/>
      <c r="E8608" s="49"/>
    </row>
    <row r="8609" spans="2:5" x14ac:dyDescent="0.25">
      <c r="B8609" s="51"/>
      <c r="C8609" s="51"/>
      <c r="D8609" s="49"/>
      <c r="E8609" s="49"/>
    </row>
    <row r="8610" spans="2:5" x14ac:dyDescent="0.25">
      <c r="B8610" s="51"/>
      <c r="C8610" s="51"/>
      <c r="D8610" s="49"/>
      <c r="E8610" s="49"/>
    </row>
    <row r="8611" spans="2:5" x14ac:dyDescent="0.25">
      <c r="B8611" s="51"/>
      <c r="C8611" s="51"/>
      <c r="D8611" s="49"/>
      <c r="E8611" s="49"/>
    </row>
    <row r="8612" spans="2:5" x14ac:dyDescent="0.25">
      <c r="B8612" s="51"/>
      <c r="C8612" s="51"/>
      <c r="D8612" s="49"/>
      <c r="E8612" s="49"/>
    </row>
    <row r="8613" spans="2:5" x14ac:dyDescent="0.25">
      <c r="B8613" s="51"/>
      <c r="C8613" s="51"/>
      <c r="D8613" s="49"/>
      <c r="E8613" s="49"/>
    </row>
    <row r="8614" spans="2:5" x14ac:dyDescent="0.25">
      <c r="B8614" s="51"/>
      <c r="C8614" s="51"/>
      <c r="D8614" s="49"/>
      <c r="E8614" s="49"/>
    </row>
    <row r="8615" spans="2:5" x14ac:dyDescent="0.25">
      <c r="B8615" s="51"/>
      <c r="C8615" s="51"/>
      <c r="D8615" s="49"/>
      <c r="E8615" s="49"/>
    </row>
    <row r="8616" spans="2:5" x14ac:dyDescent="0.25">
      <c r="B8616" s="51"/>
      <c r="C8616" s="51"/>
      <c r="D8616" s="49"/>
      <c r="E8616" s="49"/>
    </row>
    <row r="8617" spans="2:5" x14ac:dyDescent="0.25">
      <c r="B8617" s="51"/>
      <c r="C8617" s="51"/>
      <c r="D8617" s="49"/>
      <c r="E8617" s="49"/>
    </row>
    <row r="8618" spans="2:5" x14ac:dyDescent="0.25">
      <c r="B8618" s="51"/>
      <c r="C8618" s="51"/>
      <c r="D8618" s="49"/>
      <c r="E8618" s="49"/>
    </row>
    <row r="8619" spans="2:5" x14ac:dyDescent="0.25">
      <c r="B8619" s="51"/>
      <c r="C8619" s="51"/>
      <c r="D8619" s="49"/>
      <c r="E8619" s="49"/>
    </row>
    <row r="8620" spans="2:5" x14ac:dyDescent="0.25">
      <c r="B8620" s="51"/>
      <c r="C8620" s="51"/>
      <c r="D8620" s="49"/>
      <c r="E8620" s="49"/>
    </row>
    <row r="8621" spans="2:5" x14ac:dyDescent="0.25">
      <c r="B8621" s="51"/>
      <c r="C8621" s="51"/>
      <c r="D8621" s="49"/>
      <c r="E8621" s="49"/>
    </row>
    <row r="8622" spans="2:5" x14ac:dyDescent="0.25">
      <c r="B8622" s="51"/>
      <c r="C8622" s="51"/>
      <c r="D8622" s="49"/>
      <c r="E8622" s="49"/>
    </row>
    <row r="8623" spans="2:5" x14ac:dyDescent="0.25">
      <c r="B8623" s="51"/>
      <c r="C8623" s="51"/>
      <c r="D8623" s="49"/>
      <c r="E8623" s="49"/>
    </row>
    <row r="8624" spans="2:5" x14ac:dyDescent="0.25">
      <c r="B8624" s="51"/>
      <c r="C8624" s="51"/>
      <c r="D8624" s="49"/>
      <c r="E8624" s="49"/>
    </row>
    <row r="8625" spans="2:5" x14ac:dyDescent="0.25">
      <c r="B8625" s="51"/>
      <c r="C8625" s="51"/>
      <c r="D8625" s="49"/>
      <c r="E8625" s="49"/>
    </row>
    <row r="8626" spans="2:5" x14ac:dyDescent="0.25">
      <c r="B8626" s="51"/>
      <c r="C8626" s="51"/>
      <c r="D8626" s="49"/>
      <c r="E8626" s="49"/>
    </row>
    <row r="8627" spans="2:5" x14ac:dyDescent="0.25">
      <c r="B8627" s="51"/>
      <c r="C8627" s="51"/>
      <c r="D8627" s="49"/>
      <c r="E8627" s="49"/>
    </row>
    <row r="8628" spans="2:5" x14ac:dyDescent="0.25">
      <c r="B8628" s="51"/>
      <c r="C8628" s="51"/>
      <c r="D8628" s="49"/>
      <c r="E8628" s="49"/>
    </row>
    <row r="8629" spans="2:5" x14ac:dyDescent="0.25">
      <c r="B8629" s="51"/>
      <c r="C8629" s="51"/>
      <c r="D8629" s="49"/>
      <c r="E8629" s="49"/>
    </row>
    <row r="8630" spans="2:5" x14ac:dyDescent="0.25">
      <c r="B8630" s="51"/>
      <c r="C8630" s="51"/>
      <c r="D8630" s="49"/>
      <c r="E8630" s="49"/>
    </row>
    <row r="8631" spans="2:5" x14ac:dyDescent="0.25">
      <c r="B8631" s="51"/>
      <c r="C8631" s="51"/>
      <c r="D8631" s="49"/>
      <c r="E8631" s="49"/>
    </row>
    <row r="8632" spans="2:5" x14ac:dyDescent="0.25">
      <c r="B8632" s="51"/>
      <c r="C8632" s="51"/>
      <c r="D8632" s="49"/>
      <c r="E8632" s="49"/>
    </row>
    <row r="8633" spans="2:5" x14ac:dyDescent="0.25">
      <c r="B8633" s="51"/>
      <c r="C8633" s="51"/>
      <c r="D8633" s="49"/>
      <c r="E8633" s="49"/>
    </row>
    <row r="8634" spans="2:5" x14ac:dyDescent="0.25">
      <c r="B8634" s="51"/>
      <c r="C8634" s="51"/>
      <c r="D8634" s="49"/>
      <c r="E8634" s="49"/>
    </row>
    <row r="8635" spans="2:5" x14ac:dyDescent="0.25">
      <c r="B8635" s="51"/>
      <c r="C8635" s="51"/>
      <c r="D8635" s="49"/>
      <c r="E8635" s="49"/>
    </row>
    <row r="8636" spans="2:5" x14ac:dyDescent="0.25">
      <c r="B8636" s="51"/>
      <c r="C8636" s="51"/>
      <c r="D8636" s="49"/>
      <c r="E8636" s="49"/>
    </row>
    <row r="8637" spans="2:5" x14ac:dyDescent="0.25">
      <c r="B8637" s="51"/>
      <c r="C8637" s="51"/>
      <c r="D8637" s="49"/>
      <c r="E8637" s="49"/>
    </row>
    <row r="8638" spans="2:5" x14ac:dyDescent="0.25">
      <c r="B8638" s="51"/>
      <c r="C8638" s="51"/>
      <c r="D8638" s="49"/>
      <c r="E8638" s="49"/>
    </row>
    <row r="8639" spans="2:5" x14ac:dyDescent="0.25">
      <c r="B8639" s="51"/>
      <c r="C8639" s="51"/>
      <c r="D8639" s="49"/>
      <c r="E8639" s="49"/>
    </row>
    <row r="8640" spans="2:5" x14ac:dyDescent="0.25">
      <c r="B8640" s="51"/>
      <c r="C8640" s="51"/>
      <c r="D8640" s="49"/>
      <c r="E8640" s="49"/>
    </row>
    <row r="8641" spans="2:5" x14ac:dyDescent="0.25">
      <c r="B8641" s="51"/>
      <c r="C8641" s="51"/>
      <c r="D8641" s="49"/>
      <c r="E8641" s="49"/>
    </row>
    <row r="8642" spans="2:5" x14ac:dyDescent="0.25">
      <c r="B8642" s="51"/>
      <c r="C8642" s="51"/>
      <c r="D8642" s="49"/>
      <c r="E8642" s="49"/>
    </row>
    <row r="8643" spans="2:5" x14ac:dyDescent="0.25">
      <c r="B8643" s="51"/>
      <c r="C8643" s="51"/>
      <c r="D8643" s="49"/>
      <c r="E8643" s="49"/>
    </row>
    <row r="8644" spans="2:5" x14ac:dyDescent="0.25">
      <c r="B8644" s="51"/>
      <c r="C8644" s="51"/>
      <c r="D8644" s="49"/>
      <c r="E8644" s="49"/>
    </row>
    <row r="8645" spans="2:5" x14ac:dyDescent="0.25">
      <c r="B8645" s="51"/>
      <c r="C8645" s="51"/>
      <c r="D8645" s="49"/>
      <c r="E8645" s="49"/>
    </row>
    <row r="8646" spans="2:5" x14ac:dyDescent="0.25">
      <c r="B8646" s="51"/>
      <c r="C8646" s="51"/>
      <c r="D8646" s="49"/>
      <c r="E8646" s="49"/>
    </row>
    <row r="8647" spans="2:5" x14ac:dyDescent="0.25">
      <c r="B8647" s="51"/>
      <c r="C8647" s="51"/>
      <c r="D8647" s="49"/>
      <c r="E8647" s="49"/>
    </row>
    <row r="8648" spans="2:5" x14ac:dyDescent="0.25">
      <c r="B8648" s="51"/>
      <c r="C8648" s="51"/>
      <c r="D8648" s="49"/>
      <c r="E8648" s="49"/>
    </row>
    <row r="8649" spans="2:5" x14ac:dyDescent="0.25">
      <c r="B8649" s="51"/>
      <c r="C8649" s="51"/>
      <c r="D8649" s="49"/>
      <c r="E8649" s="49"/>
    </row>
    <row r="8650" spans="2:5" x14ac:dyDescent="0.25">
      <c r="B8650" s="51"/>
      <c r="C8650" s="51"/>
      <c r="D8650" s="49"/>
      <c r="E8650" s="49"/>
    </row>
    <row r="8651" spans="2:5" x14ac:dyDescent="0.25">
      <c r="B8651" s="51"/>
      <c r="C8651" s="51"/>
      <c r="D8651" s="49"/>
      <c r="E8651" s="49"/>
    </row>
    <row r="8652" spans="2:5" x14ac:dyDescent="0.25">
      <c r="B8652" s="51"/>
      <c r="C8652" s="51"/>
      <c r="D8652" s="49"/>
      <c r="E8652" s="49"/>
    </row>
    <row r="8653" spans="2:5" x14ac:dyDescent="0.25">
      <c r="B8653" s="51"/>
      <c r="C8653" s="51"/>
      <c r="D8653" s="49"/>
      <c r="E8653" s="49"/>
    </row>
    <row r="8654" spans="2:5" x14ac:dyDescent="0.25">
      <c r="B8654" s="51"/>
      <c r="C8654" s="51"/>
      <c r="D8654" s="49"/>
      <c r="E8654" s="49"/>
    </row>
    <row r="8655" spans="2:5" x14ac:dyDescent="0.25">
      <c r="B8655" s="51"/>
      <c r="C8655" s="51"/>
      <c r="D8655" s="49"/>
      <c r="E8655" s="49"/>
    </row>
    <row r="8656" spans="2:5" x14ac:dyDescent="0.25">
      <c r="B8656" s="51"/>
      <c r="C8656" s="51"/>
      <c r="D8656" s="49"/>
      <c r="E8656" s="49"/>
    </row>
    <row r="8657" spans="2:5" x14ac:dyDescent="0.25">
      <c r="B8657" s="51"/>
      <c r="C8657" s="51"/>
      <c r="D8657" s="49"/>
      <c r="E8657" s="49"/>
    </row>
    <row r="8658" spans="2:5" x14ac:dyDescent="0.25">
      <c r="B8658" s="51"/>
      <c r="C8658" s="51"/>
      <c r="D8658" s="49"/>
      <c r="E8658" s="49"/>
    </row>
    <row r="8659" spans="2:5" x14ac:dyDescent="0.25">
      <c r="B8659" s="51"/>
      <c r="C8659" s="51"/>
      <c r="D8659" s="49"/>
      <c r="E8659" s="49"/>
    </row>
    <row r="8660" spans="2:5" x14ac:dyDescent="0.25">
      <c r="B8660" s="51"/>
      <c r="C8660" s="51"/>
      <c r="D8660" s="49"/>
      <c r="E8660" s="49"/>
    </row>
    <row r="8661" spans="2:5" x14ac:dyDescent="0.25">
      <c r="B8661" s="51"/>
      <c r="C8661" s="51"/>
      <c r="D8661" s="49"/>
      <c r="E8661" s="49"/>
    </row>
    <row r="8662" spans="2:5" x14ac:dyDescent="0.25">
      <c r="B8662" s="51"/>
      <c r="C8662" s="51"/>
      <c r="D8662" s="49"/>
      <c r="E8662" s="49"/>
    </row>
    <row r="8663" spans="2:5" x14ac:dyDescent="0.25">
      <c r="B8663" s="51"/>
      <c r="C8663" s="51"/>
      <c r="D8663" s="49"/>
      <c r="E8663" s="49"/>
    </row>
    <row r="8664" spans="2:5" x14ac:dyDescent="0.25">
      <c r="B8664" s="51"/>
      <c r="C8664" s="51"/>
      <c r="D8664" s="49"/>
      <c r="E8664" s="49"/>
    </row>
    <row r="8665" spans="2:5" x14ac:dyDescent="0.25">
      <c r="B8665" s="51"/>
      <c r="C8665" s="51"/>
      <c r="D8665" s="49"/>
      <c r="E8665" s="49"/>
    </row>
    <row r="8666" spans="2:5" x14ac:dyDescent="0.25">
      <c r="B8666" s="51"/>
      <c r="C8666" s="51"/>
      <c r="D8666" s="49"/>
      <c r="E8666" s="49"/>
    </row>
    <row r="8667" spans="2:5" x14ac:dyDescent="0.25">
      <c r="B8667" s="51"/>
      <c r="C8667" s="51"/>
      <c r="D8667" s="49"/>
      <c r="E8667" s="49"/>
    </row>
    <row r="8668" spans="2:5" x14ac:dyDescent="0.25">
      <c r="B8668" s="51"/>
      <c r="C8668" s="51"/>
      <c r="D8668" s="49"/>
      <c r="E8668" s="49"/>
    </row>
    <row r="8669" spans="2:5" x14ac:dyDescent="0.25">
      <c r="B8669" s="51"/>
      <c r="C8669" s="51"/>
      <c r="D8669" s="49"/>
      <c r="E8669" s="49"/>
    </row>
    <row r="8670" spans="2:5" x14ac:dyDescent="0.25">
      <c r="B8670" s="51"/>
      <c r="C8670" s="51"/>
      <c r="D8670" s="49"/>
      <c r="E8670" s="49"/>
    </row>
    <row r="8671" spans="2:5" x14ac:dyDescent="0.25">
      <c r="B8671" s="51"/>
      <c r="C8671" s="51"/>
      <c r="D8671" s="49"/>
      <c r="E8671" s="49"/>
    </row>
    <row r="8672" spans="2:5" x14ac:dyDescent="0.25">
      <c r="B8672" s="51"/>
      <c r="C8672" s="51"/>
      <c r="D8672" s="49"/>
      <c r="E8672" s="49"/>
    </row>
    <row r="8673" spans="2:5" x14ac:dyDescent="0.25">
      <c r="B8673" s="51"/>
      <c r="C8673" s="51"/>
      <c r="D8673" s="49"/>
      <c r="E8673" s="49"/>
    </row>
    <row r="8674" spans="2:5" x14ac:dyDescent="0.25">
      <c r="B8674" s="51"/>
      <c r="C8674" s="51"/>
      <c r="D8674" s="49"/>
      <c r="E8674" s="49"/>
    </row>
    <row r="8675" spans="2:5" x14ac:dyDescent="0.25">
      <c r="B8675" s="51"/>
      <c r="C8675" s="51"/>
      <c r="D8675" s="49"/>
      <c r="E8675" s="49"/>
    </row>
    <row r="8676" spans="2:5" x14ac:dyDescent="0.25">
      <c r="B8676" s="51"/>
      <c r="C8676" s="51"/>
      <c r="D8676" s="49"/>
      <c r="E8676" s="49"/>
    </row>
    <row r="8677" spans="2:5" x14ac:dyDescent="0.25">
      <c r="B8677" s="51"/>
      <c r="C8677" s="51"/>
      <c r="D8677" s="49"/>
      <c r="E8677" s="49"/>
    </row>
    <row r="8678" spans="2:5" x14ac:dyDescent="0.25">
      <c r="B8678" s="51"/>
      <c r="C8678" s="51"/>
      <c r="D8678" s="49"/>
      <c r="E8678" s="49"/>
    </row>
    <row r="8679" spans="2:5" x14ac:dyDescent="0.25">
      <c r="B8679" s="51"/>
      <c r="C8679" s="51"/>
      <c r="D8679" s="49"/>
      <c r="E8679" s="49"/>
    </row>
    <row r="8680" spans="2:5" x14ac:dyDescent="0.25">
      <c r="B8680" s="51"/>
      <c r="C8680" s="51"/>
      <c r="D8680" s="49"/>
      <c r="E8680" s="49"/>
    </row>
    <row r="8681" spans="2:5" x14ac:dyDescent="0.25">
      <c r="B8681" s="51"/>
      <c r="C8681" s="51"/>
      <c r="D8681" s="49"/>
      <c r="E8681" s="49"/>
    </row>
    <row r="8682" spans="2:5" x14ac:dyDescent="0.25">
      <c r="B8682" s="51"/>
      <c r="C8682" s="51"/>
      <c r="D8682" s="49"/>
      <c r="E8682" s="49"/>
    </row>
    <row r="8683" spans="2:5" x14ac:dyDescent="0.25">
      <c r="B8683" s="51"/>
      <c r="C8683" s="51"/>
      <c r="D8683" s="49"/>
      <c r="E8683" s="49"/>
    </row>
    <row r="8684" spans="2:5" x14ac:dyDescent="0.25">
      <c r="B8684" s="51"/>
      <c r="C8684" s="51"/>
      <c r="D8684" s="49"/>
      <c r="E8684" s="49"/>
    </row>
    <row r="8685" spans="2:5" x14ac:dyDescent="0.25">
      <c r="B8685" s="51"/>
      <c r="C8685" s="51"/>
      <c r="D8685" s="49"/>
      <c r="E8685" s="49"/>
    </row>
    <row r="8686" spans="2:5" x14ac:dyDescent="0.25">
      <c r="B8686" s="51"/>
      <c r="C8686" s="51"/>
      <c r="D8686" s="49"/>
      <c r="E8686" s="49"/>
    </row>
    <row r="8687" spans="2:5" x14ac:dyDescent="0.25">
      <c r="B8687" s="51"/>
      <c r="C8687" s="51"/>
      <c r="D8687" s="49"/>
      <c r="E8687" s="49"/>
    </row>
    <row r="8688" spans="2:5" x14ac:dyDescent="0.25">
      <c r="B8688" s="51"/>
      <c r="C8688" s="51"/>
      <c r="D8688" s="49"/>
      <c r="E8688" s="49"/>
    </row>
    <row r="8689" spans="2:5" x14ac:dyDescent="0.25">
      <c r="B8689" s="51"/>
      <c r="C8689" s="51"/>
      <c r="D8689" s="49"/>
      <c r="E8689" s="49"/>
    </row>
    <row r="8690" spans="2:5" x14ac:dyDescent="0.25">
      <c r="B8690" s="51"/>
      <c r="C8690" s="51"/>
      <c r="D8690" s="49"/>
      <c r="E8690" s="49"/>
    </row>
    <row r="8691" spans="2:5" x14ac:dyDescent="0.25">
      <c r="B8691" s="51"/>
      <c r="C8691" s="51"/>
      <c r="D8691" s="49"/>
      <c r="E8691" s="49"/>
    </row>
    <row r="8692" spans="2:5" x14ac:dyDescent="0.25">
      <c r="B8692" s="51"/>
      <c r="C8692" s="51"/>
      <c r="D8692" s="49"/>
      <c r="E8692" s="49"/>
    </row>
    <row r="8693" spans="2:5" x14ac:dyDescent="0.25">
      <c r="B8693" s="51"/>
      <c r="C8693" s="51"/>
      <c r="D8693" s="49"/>
      <c r="E8693" s="49"/>
    </row>
    <row r="8694" spans="2:5" x14ac:dyDescent="0.25">
      <c r="B8694" s="51"/>
      <c r="C8694" s="51"/>
      <c r="D8694" s="49"/>
      <c r="E8694" s="49"/>
    </row>
    <row r="8695" spans="2:5" x14ac:dyDescent="0.25">
      <c r="B8695" s="51"/>
      <c r="C8695" s="51"/>
      <c r="D8695" s="49"/>
      <c r="E8695" s="49"/>
    </row>
    <row r="8696" spans="2:5" x14ac:dyDescent="0.25">
      <c r="B8696" s="51"/>
      <c r="C8696" s="51"/>
      <c r="D8696" s="49"/>
      <c r="E8696" s="49"/>
    </row>
    <row r="8697" spans="2:5" x14ac:dyDescent="0.25">
      <c r="B8697" s="51"/>
      <c r="C8697" s="51"/>
      <c r="D8697" s="49"/>
      <c r="E8697" s="49"/>
    </row>
    <row r="8698" spans="2:5" x14ac:dyDescent="0.25">
      <c r="B8698" s="51"/>
      <c r="C8698" s="51"/>
      <c r="D8698" s="49"/>
      <c r="E8698" s="49"/>
    </row>
    <row r="8699" spans="2:5" x14ac:dyDescent="0.25">
      <c r="B8699" s="51"/>
      <c r="C8699" s="51"/>
      <c r="D8699" s="49"/>
      <c r="E8699" s="49"/>
    </row>
    <row r="8700" spans="2:5" x14ac:dyDescent="0.25">
      <c r="B8700" s="51"/>
      <c r="C8700" s="51"/>
      <c r="D8700" s="49"/>
      <c r="E8700" s="49"/>
    </row>
    <row r="8701" spans="2:5" x14ac:dyDescent="0.25">
      <c r="B8701" s="51"/>
      <c r="C8701" s="51"/>
      <c r="D8701" s="49"/>
      <c r="E8701" s="49"/>
    </row>
    <row r="8702" spans="2:5" x14ac:dyDescent="0.25">
      <c r="B8702" s="51"/>
      <c r="C8702" s="51"/>
      <c r="D8702" s="49"/>
      <c r="E8702" s="49"/>
    </row>
    <row r="8703" spans="2:5" x14ac:dyDescent="0.25">
      <c r="B8703" s="51"/>
      <c r="C8703" s="51"/>
      <c r="D8703" s="49"/>
      <c r="E8703" s="49"/>
    </row>
    <row r="8704" spans="2:5" x14ac:dyDescent="0.25">
      <c r="B8704" s="51"/>
      <c r="C8704" s="51"/>
      <c r="D8704" s="49"/>
      <c r="E8704" s="49"/>
    </row>
    <row r="8705" spans="2:5" x14ac:dyDescent="0.25">
      <c r="B8705" s="51"/>
      <c r="C8705" s="51"/>
      <c r="D8705" s="49"/>
      <c r="E8705" s="49"/>
    </row>
    <row r="8706" spans="2:5" x14ac:dyDescent="0.25">
      <c r="B8706" s="51"/>
      <c r="C8706" s="51"/>
      <c r="D8706" s="49"/>
      <c r="E8706" s="49"/>
    </row>
    <row r="8707" spans="2:5" x14ac:dyDescent="0.25">
      <c r="B8707" s="51"/>
      <c r="C8707" s="51"/>
      <c r="D8707" s="49"/>
      <c r="E8707" s="49"/>
    </row>
    <row r="8708" spans="2:5" x14ac:dyDescent="0.25">
      <c r="B8708" s="51"/>
      <c r="C8708" s="51"/>
      <c r="D8708" s="49"/>
      <c r="E8708" s="49"/>
    </row>
    <row r="8709" spans="2:5" x14ac:dyDescent="0.25">
      <c r="B8709" s="51"/>
      <c r="C8709" s="51"/>
      <c r="D8709" s="49"/>
      <c r="E8709" s="49"/>
    </row>
    <row r="8710" spans="2:5" x14ac:dyDescent="0.25">
      <c r="B8710" s="51"/>
      <c r="C8710" s="51"/>
      <c r="D8710" s="49"/>
      <c r="E8710" s="49"/>
    </row>
    <row r="8711" spans="2:5" x14ac:dyDescent="0.25">
      <c r="B8711" s="51"/>
      <c r="C8711" s="51"/>
      <c r="D8711" s="49"/>
      <c r="E8711" s="49"/>
    </row>
    <row r="8712" spans="2:5" x14ac:dyDescent="0.25">
      <c r="B8712" s="51"/>
      <c r="C8712" s="51"/>
      <c r="D8712" s="49"/>
      <c r="E8712" s="49"/>
    </row>
    <row r="8713" spans="2:5" x14ac:dyDescent="0.25">
      <c r="B8713" s="51"/>
      <c r="C8713" s="51"/>
      <c r="D8713" s="49"/>
      <c r="E8713" s="49"/>
    </row>
    <row r="8714" spans="2:5" x14ac:dyDescent="0.25">
      <c r="B8714" s="51"/>
      <c r="C8714" s="51"/>
      <c r="D8714" s="49"/>
      <c r="E8714" s="49"/>
    </row>
    <row r="8715" spans="2:5" x14ac:dyDescent="0.25">
      <c r="B8715" s="51"/>
      <c r="C8715" s="51"/>
      <c r="D8715" s="49"/>
      <c r="E8715" s="49"/>
    </row>
    <row r="8716" spans="2:5" x14ac:dyDescent="0.25">
      <c r="B8716" s="51"/>
      <c r="C8716" s="51"/>
      <c r="D8716" s="49"/>
      <c r="E8716" s="49"/>
    </row>
    <row r="8717" spans="2:5" x14ac:dyDescent="0.25">
      <c r="B8717" s="51"/>
      <c r="C8717" s="51"/>
      <c r="D8717" s="49"/>
      <c r="E8717" s="49"/>
    </row>
    <row r="8718" spans="2:5" x14ac:dyDescent="0.25">
      <c r="B8718" s="51"/>
      <c r="C8718" s="51"/>
      <c r="D8718" s="49"/>
      <c r="E8718" s="49"/>
    </row>
    <row r="8719" spans="2:5" x14ac:dyDescent="0.25">
      <c r="B8719" s="51"/>
      <c r="C8719" s="51"/>
      <c r="D8719" s="49"/>
      <c r="E8719" s="49"/>
    </row>
    <row r="8720" spans="2:5" x14ac:dyDescent="0.25">
      <c r="B8720" s="51"/>
      <c r="C8720" s="51"/>
      <c r="D8720" s="49"/>
      <c r="E8720" s="49"/>
    </row>
    <row r="8721" spans="2:5" x14ac:dyDescent="0.25">
      <c r="B8721" s="51"/>
      <c r="C8721" s="51"/>
      <c r="D8721" s="49"/>
      <c r="E8721" s="49"/>
    </row>
    <row r="8722" spans="2:5" x14ac:dyDescent="0.25">
      <c r="B8722" s="51"/>
      <c r="C8722" s="51"/>
      <c r="D8722" s="49"/>
      <c r="E8722" s="49"/>
    </row>
    <row r="8723" spans="2:5" x14ac:dyDescent="0.25">
      <c r="B8723" s="51"/>
      <c r="C8723" s="51"/>
      <c r="D8723" s="49"/>
      <c r="E8723" s="49"/>
    </row>
    <row r="8724" spans="2:5" x14ac:dyDescent="0.25">
      <c r="B8724" s="51"/>
      <c r="C8724" s="51"/>
      <c r="D8724" s="49"/>
      <c r="E8724" s="49"/>
    </row>
    <row r="8725" spans="2:5" x14ac:dyDescent="0.25">
      <c r="B8725" s="51"/>
      <c r="C8725" s="51"/>
      <c r="D8725" s="49"/>
      <c r="E8725" s="49"/>
    </row>
    <row r="8726" spans="2:5" x14ac:dyDescent="0.25">
      <c r="B8726" s="51"/>
      <c r="C8726" s="51"/>
      <c r="D8726" s="49"/>
      <c r="E8726" s="49"/>
    </row>
    <row r="8727" spans="2:5" x14ac:dyDescent="0.25">
      <c r="B8727" s="51"/>
      <c r="C8727" s="51"/>
      <c r="D8727" s="49"/>
      <c r="E8727" s="49"/>
    </row>
    <row r="8728" spans="2:5" x14ac:dyDescent="0.25">
      <c r="B8728" s="51"/>
      <c r="C8728" s="51"/>
      <c r="D8728" s="49"/>
      <c r="E8728" s="49"/>
    </row>
    <row r="8729" spans="2:5" x14ac:dyDescent="0.25">
      <c r="B8729" s="51"/>
      <c r="C8729" s="51"/>
      <c r="D8729" s="49"/>
      <c r="E8729" s="49"/>
    </row>
    <row r="8730" spans="2:5" x14ac:dyDescent="0.25">
      <c r="B8730" s="51"/>
      <c r="C8730" s="51"/>
      <c r="D8730" s="49"/>
      <c r="E8730" s="49"/>
    </row>
    <row r="8731" spans="2:5" x14ac:dyDescent="0.25">
      <c r="B8731" s="51"/>
      <c r="C8731" s="51"/>
      <c r="D8731" s="49"/>
      <c r="E8731" s="49"/>
    </row>
    <row r="8732" spans="2:5" x14ac:dyDescent="0.25">
      <c r="B8732" s="51"/>
      <c r="C8732" s="51"/>
      <c r="D8732" s="49"/>
      <c r="E8732" s="49"/>
    </row>
    <row r="8733" spans="2:5" x14ac:dyDescent="0.25">
      <c r="B8733" s="51"/>
      <c r="C8733" s="51"/>
      <c r="D8733" s="49"/>
      <c r="E8733" s="49"/>
    </row>
    <row r="8734" spans="2:5" x14ac:dyDescent="0.25">
      <c r="B8734" s="51"/>
      <c r="C8734" s="51"/>
      <c r="D8734" s="49"/>
      <c r="E8734" s="49"/>
    </row>
    <row r="8735" spans="2:5" x14ac:dyDescent="0.25">
      <c r="B8735" s="51"/>
      <c r="C8735" s="51"/>
      <c r="D8735" s="49"/>
      <c r="E8735" s="49"/>
    </row>
    <row r="8736" spans="2:5" x14ac:dyDescent="0.25">
      <c r="B8736" s="51"/>
      <c r="C8736" s="51"/>
      <c r="D8736" s="49"/>
      <c r="E8736" s="49"/>
    </row>
    <row r="8737" spans="2:5" x14ac:dyDescent="0.25">
      <c r="B8737" s="51"/>
      <c r="C8737" s="51"/>
      <c r="D8737" s="49"/>
      <c r="E8737" s="49"/>
    </row>
    <row r="8738" spans="2:5" x14ac:dyDescent="0.25">
      <c r="B8738" s="51"/>
      <c r="C8738" s="51"/>
      <c r="D8738" s="49"/>
      <c r="E8738" s="49"/>
    </row>
    <row r="8739" spans="2:5" x14ac:dyDescent="0.25">
      <c r="B8739" s="51"/>
      <c r="C8739" s="51"/>
      <c r="D8739" s="49"/>
      <c r="E8739" s="49"/>
    </row>
    <row r="8740" spans="2:5" x14ac:dyDescent="0.25">
      <c r="B8740" s="51"/>
      <c r="C8740" s="51"/>
      <c r="D8740" s="49"/>
      <c r="E8740" s="49"/>
    </row>
    <row r="8741" spans="2:5" x14ac:dyDescent="0.25">
      <c r="B8741" s="51"/>
      <c r="C8741" s="51"/>
      <c r="D8741" s="49"/>
      <c r="E8741" s="49"/>
    </row>
    <row r="8742" spans="2:5" x14ac:dyDescent="0.25">
      <c r="B8742" s="51"/>
      <c r="C8742" s="51"/>
      <c r="D8742" s="49"/>
      <c r="E8742" s="49"/>
    </row>
    <row r="8743" spans="2:5" x14ac:dyDescent="0.25">
      <c r="B8743" s="51"/>
      <c r="C8743" s="51"/>
      <c r="D8743" s="49"/>
      <c r="E8743" s="49"/>
    </row>
    <row r="8744" spans="2:5" x14ac:dyDescent="0.25">
      <c r="B8744" s="51"/>
      <c r="C8744" s="51"/>
      <c r="D8744" s="49"/>
      <c r="E8744" s="49"/>
    </row>
    <row r="8745" spans="2:5" x14ac:dyDescent="0.25">
      <c r="B8745" s="51"/>
      <c r="C8745" s="51"/>
      <c r="D8745" s="49"/>
      <c r="E8745" s="49"/>
    </row>
    <row r="8746" spans="2:5" x14ac:dyDescent="0.25">
      <c r="B8746" s="51"/>
      <c r="C8746" s="51"/>
      <c r="D8746" s="49"/>
      <c r="E8746" s="49"/>
    </row>
    <row r="8747" spans="2:5" x14ac:dyDescent="0.25">
      <c r="B8747" s="51"/>
      <c r="C8747" s="51"/>
      <c r="D8747" s="49"/>
      <c r="E8747" s="49"/>
    </row>
    <row r="8748" spans="2:5" x14ac:dyDescent="0.25">
      <c r="B8748" s="51"/>
      <c r="C8748" s="51"/>
      <c r="D8748" s="49"/>
      <c r="E8748" s="49"/>
    </row>
    <row r="8749" spans="2:5" x14ac:dyDescent="0.25">
      <c r="B8749" s="51"/>
      <c r="C8749" s="51"/>
      <c r="D8749" s="49"/>
      <c r="E8749" s="49"/>
    </row>
    <row r="8750" spans="2:5" x14ac:dyDescent="0.25">
      <c r="B8750" s="51"/>
      <c r="C8750" s="51"/>
      <c r="D8750" s="49"/>
      <c r="E8750" s="49"/>
    </row>
    <row r="8751" spans="2:5" x14ac:dyDescent="0.25">
      <c r="B8751" s="51"/>
      <c r="C8751" s="51"/>
      <c r="D8751" s="49"/>
      <c r="E8751" s="49"/>
    </row>
    <row r="8752" spans="2:5" x14ac:dyDescent="0.25">
      <c r="B8752" s="51"/>
      <c r="C8752" s="51"/>
      <c r="D8752" s="49"/>
      <c r="E8752" s="49"/>
    </row>
    <row r="8753" spans="2:5" x14ac:dyDescent="0.25">
      <c r="B8753" s="51"/>
      <c r="C8753" s="51"/>
      <c r="D8753" s="49"/>
      <c r="E8753" s="49"/>
    </row>
    <row r="8754" spans="2:5" x14ac:dyDescent="0.25">
      <c r="B8754" s="51"/>
      <c r="C8754" s="51"/>
      <c r="D8754" s="49"/>
      <c r="E8754" s="49"/>
    </row>
    <row r="8755" spans="2:5" x14ac:dyDescent="0.25">
      <c r="B8755" s="51"/>
      <c r="C8755" s="51"/>
      <c r="D8755" s="49"/>
      <c r="E8755" s="49"/>
    </row>
    <row r="8756" spans="2:5" x14ac:dyDescent="0.25">
      <c r="B8756" s="51"/>
      <c r="C8756" s="51"/>
      <c r="D8756" s="49"/>
      <c r="E8756" s="49"/>
    </row>
    <row r="8757" spans="2:5" x14ac:dyDescent="0.25">
      <c r="B8757" s="51"/>
      <c r="C8757" s="51"/>
      <c r="D8757" s="49"/>
      <c r="E8757" s="49"/>
    </row>
    <row r="8758" spans="2:5" x14ac:dyDescent="0.25">
      <c r="B8758" s="51"/>
      <c r="C8758" s="51"/>
      <c r="D8758" s="49"/>
      <c r="E8758" s="49"/>
    </row>
    <row r="8759" spans="2:5" x14ac:dyDescent="0.25">
      <c r="B8759" s="51"/>
      <c r="C8759" s="51"/>
      <c r="D8759" s="49"/>
      <c r="E8759" s="49"/>
    </row>
    <row r="8760" spans="2:5" x14ac:dyDescent="0.25">
      <c r="B8760" s="51"/>
      <c r="C8760" s="51"/>
      <c r="D8760" s="49"/>
      <c r="E8760" s="49"/>
    </row>
    <row r="8761" spans="2:5" x14ac:dyDescent="0.25">
      <c r="B8761" s="51"/>
      <c r="C8761" s="51"/>
      <c r="D8761" s="49"/>
      <c r="E8761" s="49"/>
    </row>
    <row r="8762" spans="2:5" x14ac:dyDescent="0.25">
      <c r="B8762" s="51"/>
      <c r="C8762" s="51"/>
      <c r="D8762" s="49"/>
      <c r="E8762" s="49"/>
    </row>
    <row r="8763" spans="2:5" x14ac:dyDescent="0.25">
      <c r="B8763" s="51"/>
      <c r="C8763" s="51"/>
      <c r="D8763" s="49"/>
      <c r="E8763" s="49"/>
    </row>
    <row r="8764" spans="2:5" x14ac:dyDescent="0.25">
      <c r="B8764" s="51"/>
      <c r="C8764" s="51"/>
      <c r="D8764" s="49"/>
      <c r="E8764" s="49"/>
    </row>
    <row r="8765" spans="2:5" x14ac:dyDescent="0.25">
      <c r="B8765" s="51"/>
      <c r="C8765" s="51"/>
      <c r="D8765" s="49"/>
      <c r="E8765" s="49"/>
    </row>
    <row r="8766" spans="2:5" x14ac:dyDescent="0.25">
      <c r="B8766" s="51"/>
      <c r="C8766" s="51"/>
      <c r="D8766" s="49"/>
      <c r="E8766" s="49"/>
    </row>
    <row r="8767" spans="2:5" x14ac:dyDescent="0.25">
      <c r="B8767" s="51"/>
      <c r="C8767" s="51"/>
      <c r="D8767" s="49"/>
      <c r="E8767" s="49"/>
    </row>
    <row r="8768" spans="2:5" x14ac:dyDescent="0.25">
      <c r="B8768" s="51"/>
      <c r="C8768" s="51"/>
      <c r="D8768" s="49"/>
      <c r="E8768" s="49"/>
    </row>
    <row r="8769" spans="2:5" x14ac:dyDescent="0.25">
      <c r="B8769" s="51"/>
      <c r="C8769" s="51"/>
      <c r="D8769" s="49"/>
      <c r="E8769" s="49"/>
    </row>
    <row r="8770" spans="2:5" x14ac:dyDescent="0.25">
      <c r="B8770" s="51"/>
      <c r="C8770" s="51"/>
      <c r="D8770" s="49"/>
      <c r="E8770" s="49"/>
    </row>
    <row r="8771" spans="2:5" x14ac:dyDescent="0.25">
      <c r="B8771" s="51"/>
      <c r="C8771" s="51"/>
      <c r="D8771" s="49"/>
      <c r="E8771" s="49"/>
    </row>
    <row r="8772" spans="2:5" x14ac:dyDescent="0.25">
      <c r="B8772" s="51"/>
      <c r="C8772" s="51"/>
      <c r="D8772" s="49"/>
      <c r="E8772" s="49"/>
    </row>
    <row r="8773" spans="2:5" x14ac:dyDescent="0.25">
      <c r="B8773" s="51"/>
      <c r="C8773" s="51"/>
      <c r="D8773" s="49"/>
      <c r="E8773" s="49"/>
    </row>
    <row r="8774" spans="2:5" x14ac:dyDescent="0.25">
      <c r="B8774" s="51"/>
      <c r="C8774" s="51"/>
      <c r="D8774" s="49"/>
      <c r="E8774" s="49"/>
    </row>
    <row r="8775" spans="2:5" x14ac:dyDescent="0.25">
      <c r="B8775" s="51"/>
      <c r="C8775" s="51"/>
      <c r="D8775" s="49"/>
      <c r="E8775" s="49"/>
    </row>
    <row r="8776" spans="2:5" x14ac:dyDescent="0.25">
      <c r="B8776" s="51"/>
      <c r="C8776" s="51"/>
      <c r="D8776" s="49"/>
      <c r="E8776" s="49"/>
    </row>
    <row r="8777" spans="2:5" x14ac:dyDescent="0.25">
      <c r="B8777" s="51"/>
      <c r="C8777" s="51"/>
      <c r="D8777" s="49"/>
      <c r="E8777" s="49"/>
    </row>
    <row r="8778" spans="2:5" x14ac:dyDescent="0.25">
      <c r="B8778" s="51"/>
      <c r="C8778" s="51"/>
      <c r="D8778" s="49"/>
      <c r="E8778" s="49"/>
    </row>
    <row r="8779" spans="2:5" x14ac:dyDescent="0.25">
      <c r="B8779" s="51"/>
      <c r="C8779" s="51"/>
      <c r="D8779" s="49"/>
      <c r="E8779" s="49"/>
    </row>
    <row r="8780" spans="2:5" x14ac:dyDescent="0.25">
      <c r="B8780" s="51"/>
      <c r="C8780" s="51"/>
      <c r="D8780" s="49"/>
      <c r="E8780" s="49"/>
    </row>
    <row r="8781" spans="2:5" x14ac:dyDescent="0.25">
      <c r="B8781" s="51"/>
      <c r="C8781" s="51"/>
      <c r="D8781" s="49"/>
      <c r="E8781" s="49"/>
    </row>
    <row r="8782" spans="2:5" x14ac:dyDescent="0.25">
      <c r="B8782" s="51"/>
      <c r="C8782" s="51"/>
      <c r="D8782" s="49"/>
      <c r="E8782" s="49"/>
    </row>
    <row r="8783" spans="2:5" x14ac:dyDescent="0.25">
      <c r="B8783" s="51"/>
      <c r="C8783" s="51"/>
      <c r="D8783" s="49"/>
      <c r="E8783" s="49"/>
    </row>
    <row r="8784" spans="2:5" x14ac:dyDescent="0.25">
      <c r="B8784" s="51"/>
      <c r="C8784" s="51"/>
      <c r="D8784" s="49"/>
      <c r="E8784" s="49"/>
    </row>
    <row r="8785" spans="2:5" x14ac:dyDescent="0.25">
      <c r="B8785" s="51"/>
      <c r="C8785" s="51"/>
      <c r="D8785" s="49"/>
      <c r="E8785" s="49"/>
    </row>
    <row r="8786" spans="2:5" x14ac:dyDescent="0.25">
      <c r="B8786" s="51"/>
      <c r="C8786" s="51"/>
      <c r="D8786" s="49"/>
      <c r="E8786" s="49"/>
    </row>
    <row r="8787" spans="2:5" x14ac:dyDescent="0.25">
      <c r="B8787" s="51"/>
      <c r="C8787" s="51"/>
      <c r="D8787" s="49"/>
      <c r="E8787" s="49"/>
    </row>
    <row r="8788" spans="2:5" x14ac:dyDescent="0.25">
      <c r="B8788" s="51"/>
      <c r="C8788" s="51"/>
      <c r="D8788" s="49"/>
      <c r="E8788" s="49"/>
    </row>
    <row r="8789" spans="2:5" x14ac:dyDescent="0.25">
      <c r="B8789" s="51"/>
      <c r="C8789" s="51"/>
      <c r="D8789" s="49"/>
      <c r="E8789" s="49"/>
    </row>
    <row r="8790" spans="2:5" x14ac:dyDescent="0.25">
      <c r="B8790" s="51"/>
      <c r="C8790" s="51"/>
      <c r="D8790" s="49"/>
      <c r="E8790" s="49"/>
    </row>
    <row r="8791" spans="2:5" x14ac:dyDescent="0.25">
      <c r="B8791" s="51"/>
      <c r="C8791" s="51"/>
      <c r="D8791" s="49"/>
      <c r="E8791" s="49"/>
    </row>
    <row r="8792" spans="2:5" x14ac:dyDescent="0.25">
      <c r="B8792" s="51"/>
      <c r="C8792" s="51"/>
      <c r="D8792" s="49"/>
      <c r="E8792" s="49"/>
    </row>
    <row r="8793" spans="2:5" x14ac:dyDescent="0.25">
      <c r="B8793" s="51"/>
      <c r="C8793" s="51"/>
      <c r="D8793" s="49"/>
      <c r="E8793" s="49"/>
    </row>
    <row r="8794" spans="2:5" x14ac:dyDescent="0.25">
      <c r="B8794" s="51"/>
      <c r="C8794" s="51"/>
      <c r="D8794" s="49"/>
      <c r="E8794" s="49"/>
    </row>
    <row r="8795" spans="2:5" x14ac:dyDescent="0.25">
      <c r="B8795" s="51"/>
      <c r="C8795" s="51"/>
      <c r="D8795" s="49"/>
      <c r="E8795" s="49"/>
    </row>
    <row r="8796" spans="2:5" x14ac:dyDescent="0.25">
      <c r="B8796" s="51"/>
      <c r="C8796" s="51"/>
      <c r="D8796" s="49"/>
      <c r="E8796" s="49"/>
    </row>
    <row r="8797" spans="2:5" x14ac:dyDescent="0.25">
      <c r="B8797" s="51"/>
      <c r="C8797" s="51"/>
      <c r="D8797" s="49"/>
      <c r="E8797" s="49"/>
    </row>
    <row r="8798" spans="2:5" x14ac:dyDescent="0.25">
      <c r="B8798" s="51"/>
      <c r="C8798" s="51"/>
      <c r="D8798" s="49"/>
      <c r="E8798" s="49"/>
    </row>
    <row r="8799" spans="2:5" x14ac:dyDescent="0.25">
      <c r="B8799" s="51"/>
      <c r="C8799" s="51"/>
      <c r="D8799" s="49"/>
      <c r="E8799" s="49"/>
    </row>
    <row r="8800" spans="2:5" x14ac:dyDescent="0.25">
      <c r="B8800" s="51"/>
      <c r="C8800" s="51"/>
      <c r="D8800" s="49"/>
      <c r="E8800" s="49"/>
    </row>
    <row r="8801" spans="2:5" x14ac:dyDescent="0.25">
      <c r="B8801" s="51"/>
      <c r="C8801" s="51"/>
      <c r="D8801" s="49"/>
      <c r="E8801" s="49"/>
    </row>
    <row r="8802" spans="2:5" x14ac:dyDescent="0.25">
      <c r="B8802" s="51"/>
      <c r="C8802" s="51"/>
      <c r="D8802" s="49"/>
      <c r="E8802" s="49"/>
    </row>
    <row r="8803" spans="2:5" x14ac:dyDescent="0.25">
      <c r="B8803" s="51"/>
      <c r="C8803" s="51"/>
      <c r="D8803" s="49"/>
      <c r="E8803" s="49"/>
    </row>
    <row r="8804" spans="2:5" x14ac:dyDescent="0.25">
      <c r="B8804" s="51"/>
      <c r="C8804" s="51"/>
      <c r="D8804" s="49"/>
      <c r="E8804" s="49"/>
    </row>
    <row r="8805" spans="2:5" x14ac:dyDescent="0.25">
      <c r="B8805" s="51"/>
      <c r="C8805" s="51"/>
      <c r="D8805" s="49"/>
      <c r="E8805" s="49"/>
    </row>
    <row r="8806" spans="2:5" x14ac:dyDescent="0.25">
      <c r="B8806" s="51"/>
      <c r="C8806" s="51"/>
      <c r="D8806" s="49"/>
      <c r="E8806" s="49"/>
    </row>
    <row r="8807" spans="2:5" x14ac:dyDescent="0.25">
      <c r="B8807" s="51"/>
      <c r="C8807" s="51"/>
      <c r="D8807" s="49"/>
      <c r="E8807" s="49"/>
    </row>
    <row r="8808" spans="2:5" x14ac:dyDescent="0.25">
      <c r="B8808" s="51"/>
      <c r="C8808" s="51"/>
      <c r="D8808" s="49"/>
      <c r="E8808" s="49"/>
    </row>
    <row r="8809" spans="2:5" x14ac:dyDescent="0.25">
      <c r="B8809" s="51"/>
      <c r="C8809" s="51"/>
      <c r="D8809" s="49"/>
      <c r="E8809" s="49"/>
    </row>
    <row r="8810" spans="2:5" x14ac:dyDescent="0.25">
      <c r="B8810" s="51"/>
      <c r="C8810" s="51"/>
      <c r="D8810" s="49"/>
      <c r="E8810" s="49"/>
    </row>
    <row r="8811" spans="2:5" x14ac:dyDescent="0.25">
      <c r="B8811" s="51"/>
      <c r="C8811" s="51"/>
      <c r="D8811" s="49"/>
      <c r="E8811" s="49"/>
    </row>
    <row r="8812" spans="2:5" x14ac:dyDescent="0.25">
      <c r="B8812" s="51"/>
      <c r="C8812" s="51"/>
      <c r="D8812" s="49"/>
      <c r="E8812" s="49"/>
    </row>
    <row r="8813" spans="2:5" x14ac:dyDescent="0.25">
      <c r="B8813" s="51"/>
      <c r="C8813" s="51"/>
      <c r="D8813" s="49"/>
      <c r="E8813" s="49"/>
    </row>
    <row r="8814" spans="2:5" x14ac:dyDescent="0.25">
      <c r="B8814" s="51"/>
      <c r="C8814" s="51"/>
      <c r="D8814" s="49"/>
      <c r="E8814" s="49"/>
    </row>
    <row r="8815" spans="2:5" x14ac:dyDescent="0.25">
      <c r="B8815" s="51"/>
      <c r="C8815" s="51"/>
      <c r="D8815" s="49"/>
      <c r="E8815" s="49"/>
    </row>
    <row r="8816" spans="2:5" x14ac:dyDescent="0.25">
      <c r="B8816" s="51"/>
      <c r="C8816" s="51"/>
      <c r="D8816" s="49"/>
      <c r="E8816" s="49"/>
    </row>
    <row r="8817" spans="2:5" x14ac:dyDescent="0.25">
      <c r="B8817" s="51"/>
      <c r="C8817" s="51"/>
      <c r="D8817" s="49"/>
      <c r="E8817" s="49"/>
    </row>
    <row r="8818" spans="2:5" x14ac:dyDescent="0.25">
      <c r="B8818" s="51"/>
      <c r="C8818" s="51"/>
      <c r="D8818" s="49"/>
      <c r="E8818" s="49"/>
    </row>
    <row r="8819" spans="2:5" x14ac:dyDescent="0.25">
      <c r="B8819" s="51"/>
      <c r="C8819" s="51"/>
      <c r="D8819" s="49"/>
      <c r="E8819" s="49"/>
    </row>
    <row r="8820" spans="2:5" x14ac:dyDescent="0.25">
      <c r="B8820" s="51"/>
      <c r="C8820" s="51"/>
      <c r="D8820" s="49"/>
      <c r="E8820" s="49"/>
    </row>
    <row r="8821" spans="2:5" x14ac:dyDescent="0.25">
      <c r="B8821" s="51"/>
      <c r="C8821" s="51"/>
      <c r="D8821" s="49"/>
      <c r="E8821" s="49"/>
    </row>
    <row r="8822" spans="2:5" x14ac:dyDescent="0.25">
      <c r="B8822" s="51"/>
      <c r="C8822" s="51"/>
      <c r="D8822" s="49"/>
      <c r="E8822" s="49"/>
    </row>
    <row r="8823" spans="2:5" x14ac:dyDescent="0.25">
      <c r="B8823" s="51"/>
      <c r="C8823" s="51"/>
      <c r="D8823" s="49"/>
      <c r="E8823" s="49"/>
    </row>
    <row r="8824" spans="2:5" x14ac:dyDescent="0.25">
      <c r="B8824" s="51"/>
      <c r="C8824" s="51"/>
      <c r="D8824" s="49"/>
      <c r="E8824" s="49"/>
    </row>
    <row r="8825" spans="2:5" x14ac:dyDescent="0.25">
      <c r="B8825" s="51"/>
      <c r="C8825" s="51"/>
      <c r="D8825" s="49"/>
      <c r="E8825" s="49"/>
    </row>
    <row r="8826" spans="2:5" x14ac:dyDescent="0.25">
      <c r="B8826" s="51"/>
      <c r="C8826" s="51"/>
      <c r="D8826" s="49"/>
      <c r="E8826" s="49"/>
    </row>
    <row r="8827" spans="2:5" x14ac:dyDescent="0.25">
      <c r="B8827" s="51"/>
      <c r="C8827" s="51"/>
      <c r="D8827" s="49"/>
      <c r="E8827" s="49"/>
    </row>
    <row r="8828" spans="2:5" x14ac:dyDescent="0.25">
      <c r="B8828" s="51"/>
      <c r="C8828" s="51"/>
      <c r="D8828" s="49"/>
      <c r="E8828" s="49"/>
    </row>
    <row r="8829" spans="2:5" x14ac:dyDescent="0.25">
      <c r="B8829" s="51"/>
      <c r="C8829" s="51"/>
      <c r="D8829" s="49"/>
      <c r="E8829" s="49"/>
    </row>
    <row r="8830" spans="2:5" x14ac:dyDescent="0.25">
      <c r="B8830" s="51"/>
      <c r="C8830" s="51"/>
      <c r="D8830" s="49"/>
      <c r="E8830" s="49"/>
    </row>
    <row r="8831" spans="2:5" x14ac:dyDescent="0.25">
      <c r="B8831" s="51"/>
      <c r="C8831" s="51"/>
      <c r="D8831" s="49"/>
      <c r="E8831" s="49"/>
    </row>
    <row r="8832" spans="2:5" x14ac:dyDescent="0.25">
      <c r="B8832" s="51"/>
      <c r="C8832" s="51"/>
      <c r="D8832" s="49"/>
      <c r="E8832" s="49"/>
    </row>
    <row r="8833" spans="2:5" x14ac:dyDescent="0.25">
      <c r="B8833" s="51"/>
      <c r="C8833" s="51"/>
      <c r="D8833" s="49"/>
      <c r="E8833" s="49"/>
    </row>
    <row r="8834" spans="2:5" x14ac:dyDescent="0.25">
      <c r="B8834" s="51"/>
      <c r="C8834" s="51"/>
      <c r="D8834" s="49"/>
      <c r="E8834" s="49"/>
    </row>
    <row r="8835" spans="2:5" x14ac:dyDescent="0.25">
      <c r="B8835" s="51"/>
      <c r="C8835" s="51"/>
      <c r="D8835" s="49"/>
      <c r="E8835" s="49"/>
    </row>
    <row r="8836" spans="2:5" x14ac:dyDescent="0.25">
      <c r="B8836" s="51"/>
      <c r="C8836" s="51"/>
      <c r="D8836" s="49"/>
      <c r="E8836" s="49"/>
    </row>
    <row r="8837" spans="2:5" x14ac:dyDescent="0.25">
      <c r="B8837" s="51"/>
      <c r="C8837" s="51"/>
      <c r="D8837" s="49"/>
      <c r="E8837" s="49"/>
    </row>
    <row r="8838" spans="2:5" x14ac:dyDescent="0.25">
      <c r="B8838" s="51"/>
      <c r="C8838" s="51"/>
      <c r="D8838" s="49"/>
      <c r="E8838" s="49"/>
    </row>
    <row r="8839" spans="2:5" x14ac:dyDescent="0.25">
      <c r="B8839" s="51"/>
      <c r="C8839" s="51"/>
      <c r="D8839" s="49"/>
      <c r="E8839" s="49"/>
    </row>
    <row r="8840" spans="2:5" x14ac:dyDescent="0.25">
      <c r="B8840" s="51"/>
      <c r="C8840" s="51"/>
      <c r="D8840" s="49"/>
      <c r="E8840" s="49"/>
    </row>
    <row r="8841" spans="2:5" x14ac:dyDescent="0.25">
      <c r="B8841" s="51"/>
      <c r="C8841" s="51"/>
      <c r="D8841" s="49"/>
      <c r="E8841" s="49"/>
    </row>
    <row r="8842" spans="2:5" x14ac:dyDescent="0.25">
      <c r="B8842" s="51"/>
      <c r="C8842" s="51"/>
      <c r="D8842" s="49"/>
      <c r="E8842" s="49"/>
    </row>
    <row r="8843" spans="2:5" x14ac:dyDescent="0.25">
      <c r="B8843" s="51"/>
      <c r="C8843" s="51"/>
      <c r="D8843" s="49"/>
      <c r="E8843" s="49"/>
    </row>
    <row r="8844" spans="2:5" x14ac:dyDescent="0.25">
      <c r="B8844" s="51"/>
      <c r="C8844" s="51"/>
      <c r="D8844" s="49"/>
      <c r="E8844" s="49"/>
    </row>
    <row r="8845" spans="2:5" x14ac:dyDescent="0.25">
      <c r="B8845" s="51"/>
      <c r="C8845" s="51"/>
      <c r="D8845" s="49"/>
      <c r="E8845" s="49"/>
    </row>
    <row r="8846" spans="2:5" x14ac:dyDescent="0.25">
      <c r="B8846" s="51"/>
      <c r="C8846" s="51"/>
      <c r="D8846" s="49"/>
      <c r="E8846" s="49"/>
    </row>
    <row r="8847" spans="2:5" x14ac:dyDescent="0.25">
      <c r="B8847" s="51"/>
      <c r="C8847" s="51"/>
      <c r="D8847" s="49"/>
      <c r="E8847" s="49"/>
    </row>
    <row r="8848" spans="2:5" x14ac:dyDescent="0.25">
      <c r="B8848" s="51"/>
      <c r="C8848" s="51"/>
      <c r="D8848" s="49"/>
      <c r="E8848" s="49"/>
    </row>
    <row r="8849" spans="2:5" x14ac:dyDescent="0.25">
      <c r="B8849" s="51"/>
      <c r="C8849" s="51"/>
      <c r="D8849" s="49"/>
      <c r="E8849" s="49"/>
    </row>
    <row r="8850" spans="2:5" x14ac:dyDescent="0.25">
      <c r="B8850" s="51"/>
      <c r="C8850" s="51"/>
      <c r="D8850" s="49"/>
      <c r="E8850" s="49"/>
    </row>
    <row r="8851" spans="2:5" x14ac:dyDescent="0.25">
      <c r="B8851" s="51"/>
      <c r="C8851" s="51"/>
      <c r="D8851" s="49"/>
      <c r="E8851" s="49"/>
    </row>
    <row r="8852" spans="2:5" x14ac:dyDescent="0.25">
      <c r="B8852" s="51"/>
      <c r="C8852" s="51"/>
      <c r="D8852" s="49"/>
      <c r="E8852" s="49"/>
    </row>
    <row r="8853" spans="2:5" x14ac:dyDescent="0.25">
      <c r="B8853" s="51"/>
      <c r="C8853" s="51"/>
      <c r="D8853" s="49"/>
      <c r="E8853" s="49"/>
    </row>
    <row r="8854" spans="2:5" x14ac:dyDescent="0.25">
      <c r="B8854" s="51"/>
      <c r="C8854" s="51"/>
      <c r="D8854" s="49"/>
      <c r="E8854" s="49"/>
    </row>
    <row r="8855" spans="2:5" x14ac:dyDescent="0.25">
      <c r="B8855" s="51"/>
      <c r="C8855" s="51"/>
      <c r="D8855" s="49"/>
      <c r="E8855" s="49"/>
    </row>
    <row r="8856" spans="2:5" x14ac:dyDescent="0.25">
      <c r="B8856" s="51"/>
      <c r="C8856" s="51"/>
      <c r="D8856" s="49"/>
      <c r="E8856" s="49"/>
    </row>
    <row r="8857" spans="2:5" x14ac:dyDescent="0.25">
      <c r="B8857" s="51"/>
      <c r="C8857" s="51"/>
      <c r="D8857" s="49"/>
      <c r="E8857" s="49"/>
    </row>
    <row r="8858" spans="2:5" x14ac:dyDescent="0.25">
      <c r="B8858" s="51"/>
      <c r="C8858" s="51"/>
      <c r="D8858" s="49"/>
      <c r="E8858" s="49"/>
    </row>
    <row r="8859" spans="2:5" x14ac:dyDescent="0.25">
      <c r="B8859" s="51"/>
      <c r="C8859" s="51"/>
      <c r="D8859" s="49"/>
      <c r="E8859" s="49"/>
    </row>
    <row r="8860" spans="2:5" x14ac:dyDescent="0.25">
      <c r="B8860" s="51"/>
      <c r="C8860" s="51"/>
      <c r="D8860" s="49"/>
      <c r="E8860" s="49"/>
    </row>
    <row r="8861" spans="2:5" x14ac:dyDescent="0.25">
      <c r="B8861" s="51"/>
      <c r="C8861" s="51"/>
      <c r="D8861" s="49"/>
      <c r="E8861" s="49"/>
    </row>
    <row r="8862" spans="2:5" x14ac:dyDescent="0.25">
      <c r="B8862" s="51"/>
      <c r="C8862" s="51"/>
      <c r="D8862" s="49"/>
      <c r="E8862" s="49"/>
    </row>
    <row r="8863" spans="2:5" x14ac:dyDescent="0.25">
      <c r="B8863" s="51"/>
      <c r="C8863" s="51"/>
      <c r="D8863" s="49"/>
      <c r="E8863" s="49"/>
    </row>
    <row r="8864" spans="2:5" x14ac:dyDescent="0.25">
      <c r="B8864" s="51"/>
      <c r="C8864" s="51"/>
      <c r="D8864" s="49"/>
      <c r="E8864" s="49"/>
    </row>
    <row r="8865" spans="2:5" x14ac:dyDescent="0.25">
      <c r="B8865" s="51"/>
      <c r="C8865" s="51"/>
      <c r="D8865" s="49"/>
      <c r="E8865" s="49"/>
    </row>
    <row r="8866" spans="2:5" x14ac:dyDescent="0.25">
      <c r="B8866" s="51"/>
      <c r="C8866" s="51"/>
      <c r="D8866" s="49"/>
      <c r="E8866" s="49"/>
    </row>
    <row r="8867" spans="2:5" x14ac:dyDescent="0.25">
      <c r="B8867" s="51"/>
      <c r="C8867" s="51"/>
      <c r="D8867" s="49"/>
      <c r="E8867" s="49"/>
    </row>
    <row r="8868" spans="2:5" x14ac:dyDescent="0.25">
      <c r="B8868" s="51"/>
      <c r="C8868" s="51"/>
      <c r="D8868" s="49"/>
      <c r="E8868" s="49"/>
    </row>
    <row r="8869" spans="2:5" x14ac:dyDescent="0.25">
      <c r="B8869" s="51"/>
      <c r="C8869" s="51"/>
      <c r="D8869" s="49"/>
      <c r="E8869" s="49"/>
    </row>
    <row r="8870" spans="2:5" x14ac:dyDescent="0.25">
      <c r="B8870" s="51"/>
      <c r="C8870" s="51"/>
      <c r="D8870" s="49"/>
      <c r="E8870" s="49"/>
    </row>
    <row r="8871" spans="2:5" x14ac:dyDescent="0.25">
      <c r="B8871" s="51"/>
      <c r="C8871" s="51"/>
      <c r="D8871" s="49"/>
      <c r="E8871" s="49"/>
    </row>
    <row r="8872" spans="2:5" x14ac:dyDescent="0.25">
      <c r="B8872" s="51"/>
      <c r="C8872" s="51"/>
      <c r="D8872" s="49"/>
      <c r="E8872" s="49"/>
    </row>
    <row r="8873" spans="2:5" x14ac:dyDescent="0.25">
      <c r="B8873" s="51"/>
      <c r="C8873" s="51"/>
      <c r="D8873" s="49"/>
      <c r="E8873" s="49"/>
    </row>
    <row r="8874" spans="2:5" x14ac:dyDescent="0.25">
      <c r="B8874" s="51"/>
      <c r="C8874" s="51"/>
      <c r="D8874" s="49"/>
      <c r="E8874" s="49"/>
    </row>
    <row r="8875" spans="2:5" x14ac:dyDescent="0.25">
      <c r="B8875" s="51"/>
      <c r="C8875" s="51"/>
      <c r="D8875" s="49"/>
      <c r="E8875" s="49"/>
    </row>
    <row r="8876" spans="2:5" x14ac:dyDescent="0.25">
      <c r="B8876" s="51"/>
      <c r="C8876" s="51"/>
      <c r="D8876" s="49"/>
      <c r="E8876" s="49"/>
    </row>
    <row r="8877" spans="2:5" x14ac:dyDescent="0.25">
      <c r="B8877" s="51"/>
      <c r="C8877" s="51"/>
      <c r="D8877" s="49"/>
      <c r="E8877" s="49"/>
    </row>
    <row r="8878" spans="2:5" x14ac:dyDescent="0.25">
      <c r="B8878" s="51"/>
      <c r="C8878" s="51"/>
      <c r="D8878" s="49"/>
      <c r="E8878" s="49"/>
    </row>
    <row r="8879" spans="2:5" x14ac:dyDescent="0.25">
      <c r="B8879" s="51"/>
      <c r="C8879" s="51"/>
      <c r="D8879" s="49"/>
      <c r="E8879" s="49"/>
    </row>
    <row r="8880" spans="2:5" x14ac:dyDescent="0.25">
      <c r="B8880" s="51"/>
      <c r="C8880" s="51"/>
      <c r="D8880" s="49"/>
      <c r="E8880" s="49"/>
    </row>
    <row r="8881" spans="2:5" x14ac:dyDescent="0.25">
      <c r="B8881" s="51"/>
      <c r="C8881" s="51"/>
      <c r="D8881" s="49"/>
      <c r="E8881" s="49"/>
    </row>
    <row r="8882" spans="2:5" x14ac:dyDescent="0.25">
      <c r="B8882" s="51"/>
      <c r="C8882" s="51"/>
      <c r="D8882" s="49"/>
      <c r="E8882" s="49"/>
    </row>
    <row r="8883" spans="2:5" x14ac:dyDescent="0.25">
      <c r="B8883" s="51"/>
      <c r="C8883" s="51"/>
      <c r="D8883" s="49"/>
      <c r="E8883" s="49"/>
    </row>
    <row r="8884" spans="2:5" x14ac:dyDescent="0.25">
      <c r="B8884" s="51"/>
      <c r="C8884" s="51"/>
      <c r="D8884" s="49"/>
      <c r="E8884" s="49"/>
    </row>
    <row r="8885" spans="2:5" x14ac:dyDescent="0.25">
      <c r="B8885" s="51"/>
      <c r="C8885" s="51"/>
      <c r="D8885" s="49"/>
      <c r="E8885" s="49"/>
    </row>
    <row r="8886" spans="2:5" x14ac:dyDescent="0.25">
      <c r="B8886" s="51"/>
      <c r="C8886" s="51"/>
      <c r="D8886" s="49"/>
      <c r="E8886" s="49"/>
    </row>
    <row r="8887" spans="2:5" x14ac:dyDescent="0.25">
      <c r="B8887" s="51"/>
      <c r="C8887" s="51"/>
      <c r="D8887" s="49"/>
      <c r="E8887" s="49"/>
    </row>
    <row r="8888" spans="2:5" x14ac:dyDescent="0.25">
      <c r="B8888" s="51"/>
      <c r="C8888" s="51"/>
      <c r="D8888" s="49"/>
      <c r="E8888" s="49"/>
    </row>
    <row r="8889" spans="2:5" x14ac:dyDescent="0.25">
      <c r="B8889" s="51"/>
      <c r="C8889" s="51"/>
      <c r="D8889" s="49"/>
      <c r="E8889" s="49"/>
    </row>
    <row r="8890" spans="2:5" x14ac:dyDescent="0.25">
      <c r="B8890" s="51"/>
      <c r="C8890" s="51"/>
      <c r="D8890" s="49"/>
      <c r="E8890" s="49"/>
    </row>
    <row r="8891" spans="2:5" x14ac:dyDescent="0.25">
      <c r="B8891" s="51"/>
      <c r="C8891" s="51"/>
      <c r="D8891" s="49"/>
      <c r="E8891" s="49"/>
    </row>
    <row r="8892" spans="2:5" x14ac:dyDescent="0.25">
      <c r="B8892" s="51"/>
      <c r="C8892" s="51"/>
      <c r="D8892" s="49"/>
      <c r="E8892" s="49"/>
    </row>
    <row r="8893" spans="2:5" x14ac:dyDescent="0.25">
      <c r="B8893" s="51"/>
      <c r="C8893" s="51"/>
      <c r="D8893" s="49"/>
      <c r="E8893" s="49"/>
    </row>
    <row r="8894" spans="2:5" x14ac:dyDescent="0.25">
      <c r="B8894" s="51"/>
      <c r="C8894" s="51"/>
      <c r="D8894" s="49"/>
      <c r="E8894" s="49"/>
    </row>
    <row r="8895" spans="2:5" x14ac:dyDescent="0.25">
      <c r="B8895" s="51"/>
      <c r="C8895" s="51"/>
      <c r="D8895" s="49"/>
      <c r="E8895" s="49"/>
    </row>
    <row r="8896" spans="2:5" x14ac:dyDescent="0.25">
      <c r="B8896" s="51"/>
      <c r="C8896" s="51"/>
      <c r="D8896" s="49"/>
      <c r="E8896" s="49"/>
    </row>
    <row r="8897" spans="2:5" x14ac:dyDescent="0.25">
      <c r="B8897" s="51"/>
      <c r="C8897" s="51"/>
      <c r="D8897" s="49"/>
      <c r="E8897" s="49"/>
    </row>
    <row r="8898" spans="2:5" x14ac:dyDescent="0.25">
      <c r="B8898" s="51"/>
      <c r="C8898" s="51"/>
      <c r="D8898" s="49"/>
      <c r="E8898" s="49"/>
    </row>
    <row r="8899" spans="2:5" x14ac:dyDescent="0.25">
      <c r="B8899" s="51"/>
      <c r="C8899" s="51"/>
      <c r="D8899" s="49"/>
      <c r="E8899" s="49"/>
    </row>
    <row r="8900" spans="2:5" x14ac:dyDescent="0.25">
      <c r="B8900" s="51"/>
      <c r="C8900" s="51"/>
      <c r="D8900" s="49"/>
      <c r="E8900" s="49"/>
    </row>
    <row r="8901" spans="2:5" x14ac:dyDescent="0.25">
      <c r="B8901" s="51"/>
      <c r="C8901" s="51"/>
      <c r="D8901" s="49"/>
      <c r="E8901" s="49"/>
    </row>
    <row r="8902" spans="2:5" x14ac:dyDescent="0.25">
      <c r="B8902" s="51"/>
      <c r="C8902" s="51"/>
      <c r="D8902" s="49"/>
      <c r="E8902" s="49"/>
    </row>
    <row r="8903" spans="2:5" x14ac:dyDescent="0.25">
      <c r="B8903" s="51"/>
      <c r="C8903" s="51"/>
      <c r="D8903" s="49"/>
      <c r="E8903" s="49"/>
    </row>
    <row r="8904" spans="2:5" x14ac:dyDescent="0.25">
      <c r="B8904" s="51"/>
      <c r="C8904" s="51"/>
      <c r="D8904" s="49"/>
      <c r="E8904" s="49"/>
    </row>
    <row r="8905" spans="2:5" x14ac:dyDescent="0.25">
      <c r="B8905" s="51"/>
      <c r="C8905" s="51"/>
      <c r="D8905" s="49"/>
      <c r="E8905" s="49"/>
    </row>
    <row r="8906" spans="2:5" x14ac:dyDescent="0.25">
      <c r="B8906" s="51"/>
      <c r="C8906" s="51"/>
      <c r="D8906" s="49"/>
      <c r="E8906" s="49"/>
    </row>
    <row r="8907" spans="2:5" x14ac:dyDescent="0.25">
      <c r="B8907" s="51"/>
      <c r="C8907" s="51"/>
      <c r="D8907" s="49"/>
      <c r="E8907" s="49"/>
    </row>
    <row r="8908" spans="2:5" x14ac:dyDescent="0.25">
      <c r="B8908" s="51"/>
      <c r="C8908" s="51"/>
      <c r="D8908" s="49"/>
      <c r="E8908" s="49"/>
    </row>
    <row r="8909" spans="2:5" x14ac:dyDescent="0.25">
      <c r="B8909" s="51"/>
      <c r="C8909" s="51"/>
      <c r="D8909" s="49"/>
      <c r="E8909" s="49"/>
    </row>
    <row r="8910" spans="2:5" x14ac:dyDescent="0.25">
      <c r="B8910" s="51"/>
      <c r="C8910" s="51"/>
      <c r="D8910" s="49"/>
      <c r="E8910" s="49"/>
    </row>
    <row r="8911" spans="2:5" x14ac:dyDescent="0.25">
      <c r="B8911" s="51"/>
      <c r="C8911" s="51"/>
      <c r="D8911" s="49"/>
      <c r="E8911" s="49"/>
    </row>
    <row r="8912" spans="2:5" x14ac:dyDescent="0.25">
      <c r="B8912" s="51"/>
      <c r="C8912" s="51"/>
      <c r="D8912" s="49"/>
      <c r="E8912" s="49"/>
    </row>
    <row r="8913" spans="2:5" x14ac:dyDescent="0.25">
      <c r="B8913" s="51"/>
      <c r="C8913" s="51"/>
      <c r="D8913" s="49"/>
      <c r="E8913" s="49"/>
    </row>
    <row r="8914" spans="2:5" x14ac:dyDescent="0.25">
      <c r="B8914" s="51"/>
      <c r="C8914" s="51"/>
      <c r="D8914" s="49"/>
      <c r="E8914" s="49"/>
    </row>
    <row r="8915" spans="2:5" x14ac:dyDescent="0.25">
      <c r="B8915" s="51"/>
      <c r="C8915" s="51"/>
      <c r="D8915" s="49"/>
      <c r="E8915" s="49"/>
    </row>
    <row r="8916" spans="2:5" x14ac:dyDescent="0.25">
      <c r="B8916" s="51"/>
      <c r="C8916" s="51"/>
      <c r="D8916" s="49"/>
      <c r="E8916" s="49"/>
    </row>
    <row r="8917" spans="2:5" x14ac:dyDescent="0.25">
      <c r="B8917" s="51"/>
      <c r="C8917" s="51"/>
      <c r="D8917" s="49"/>
      <c r="E8917" s="49"/>
    </row>
    <row r="8918" spans="2:5" x14ac:dyDescent="0.25">
      <c r="B8918" s="51"/>
      <c r="C8918" s="51"/>
      <c r="D8918" s="49"/>
      <c r="E8918" s="49"/>
    </row>
    <row r="8919" spans="2:5" x14ac:dyDescent="0.25">
      <c r="B8919" s="51"/>
      <c r="C8919" s="51"/>
      <c r="D8919" s="49"/>
      <c r="E8919" s="49"/>
    </row>
    <row r="8920" spans="2:5" x14ac:dyDescent="0.25">
      <c r="B8920" s="51"/>
      <c r="C8920" s="51"/>
      <c r="D8920" s="49"/>
      <c r="E8920" s="49"/>
    </row>
    <row r="8921" spans="2:5" x14ac:dyDescent="0.25">
      <c r="B8921" s="51"/>
      <c r="C8921" s="51"/>
      <c r="D8921" s="49"/>
      <c r="E8921" s="49"/>
    </row>
    <row r="8922" spans="2:5" x14ac:dyDescent="0.25">
      <c r="B8922" s="51"/>
      <c r="C8922" s="51"/>
      <c r="D8922" s="49"/>
      <c r="E8922" s="49"/>
    </row>
    <row r="8923" spans="2:5" x14ac:dyDescent="0.25">
      <c r="B8923" s="51"/>
      <c r="C8923" s="51"/>
      <c r="D8923" s="49"/>
      <c r="E8923" s="49"/>
    </row>
    <row r="8924" spans="2:5" x14ac:dyDescent="0.25">
      <c r="B8924" s="51"/>
      <c r="C8924" s="51"/>
      <c r="D8924" s="49"/>
      <c r="E8924" s="49"/>
    </row>
    <row r="8925" spans="2:5" x14ac:dyDescent="0.25">
      <c r="B8925" s="51"/>
      <c r="C8925" s="51"/>
      <c r="D8925" s="49"/>
      <c r="E8925" s="49"/>
    </row>
    <row r="8926" spans="2:5" x14ac:dyDescent="0.25">
      <c r="B8926" s="51"/>
      <c r="C8926" s="51"/>
      <c r="D8926" s="49"/>
      <c r="E8926" s="49"/>
    </row>
    <row r="8927" spans="2:5" x14ac:dyDescent="0.25">
      <c r="B8927" s="51"/>
      <c r="C8927" s="51"/>
      <c r="D8927" s="49"/>
      <c r="E8927" s="49"/>
    </row>
    <row r="8928" spans="2:5" x14ac:dyDescent="0.25">
      <c r="B8928" s="51"/>
      <c r="C8928" s="51"/>
      <c r="D8928" s="49"/>
      <c r="E8928" s="49"/>
    </row>
    <row r="8929" spans="2:5" x14ac:dyDescent="0.25">
      <c r="B8929" s="51"/>
      <c r="C8929" s="51"/>
      <c r="D8929" s="49"/>
      <c r="E8929" s="49"/>
    </row>
    <row r="8930" spans="2:5" x14ac:dyDescent="0.25">
      <c r="B8930" s="51"/>
      <c r="C8930" s="51"/>
      <c r="D8930" s="49"/>
      <c r="E8930" s="49"/>
    </row>
    <row r="8931" spans="2:5" x14ac:dyDescent="0.25">
      <c r="B8931" s="51"/>
      <c r="C8931" s="51"/>
      <c r="D8931" s="49"/>
      <c r="E8931" s="49"/>
    </row>
    <row r="8932" spans="2:5" x14ac:dyDescent="0.25">
      <c r="B8932" s="51"/>
      <c r="C8932" s="51"/>
      <c r="D8932" s="49"/>
      <c r="E8932" s="49"/>
    </row>
    <row r="8933" spans="2:5" x14ac:dyDescent="0.25">
      <c r="B8933" s="51"/>
      <c r="C8933" s="51"/>
      <c r="D8933" s="49"/>
      <c r="E8933" s="49"/>
    </row>
    <row r="8934" spans="2:5" x14ac:dyDescent="0.25">
      <c r="B8934" s="51"/>
      <c r="C8934" s="51"/>
      <c r="D8934" s="49"/>
      <c r="E8934" s="49"/>
    </row>
    <row r="8935" spans="2:5" x14ac:dyDescent="0.25">
      <c r="B8935" s="51"/>
      <c r="C8935" s="51"/>
      <c r="D8935" s="49"/>
      <c r="E8935" s="49"/>
    </row>
    <row r="8936" spans="2:5" x14ac:dyDescent="0.25">
      <c r="B8936" s="51"/>
      <c r="C8936" s="51"/>
      <c r="D8936" s="49"/>
      <c r="E8936" s="49"/>
    </row>
    <row r="8937" spans="2:5" x14ac:dyDescent="0.25">
      <c r="B8937" s="51"/>
      <c r="C8937" s="51"/>
      <c r="D8937" s="49"/>
      <c r="E8937" s="49"/>
    </row>
    <row r="8938" spans="2:5" x14ac:dyDescent="0.25">
      <c r="B8938" s="51"/>
      <c r="C8938" s="51"/>
      <c r="D8938" s="49"/>
      <c r="E8938" s="49"/>
    </row>
    <row r="8939" spans="2:5" x14ac:dyDescent="0.25">
      <c r="B8939" s="51"/>
      <c r="C8939" s="51"/>
      <c r="D8939" s="49"/>
      <c r="E8939" s="49"/>
    </row>
    <row r="8940" spans="2:5" x14ac:dyDescent="0.25">
      <c r="B8940" s="51"/>
      <c r="C8940" s="51"/>
      <c r="D8940" s="49"/>
      <c r="E8940" s="49"/>
    </row>
    <row r="8941" spans="2:5" x14ac:dyDescent="0.25">
      <c r="B8941" s="51"/>
      <c r="C8941" s="51"/>
      <c r="D8941" s="49"/>
      <c r="E8941" s="49"/>
    </row>
    <row r="8942" spans="2:5" x14ac:dyDescent="0.25">
      <c r="B8942" s="51"/>
      <c r="C8942" s="51"/>
      <c r="D8942" s="49"/>
      <c r="E8942" s="49"/>
    </row>
    <row r="8943" spans="2:5" x14ac:dyDescent="0.25">
      <c r="B8943" s="51"/>
      <c r="C8943" s="51"/>
      <c r="D8943" s="49"/>
      <c r="E8943" s="49"/>
    </row>
    <row r="8944" spans="2:5" x14ac:dyDescent="0.25">
      <c r="B8944" s="51"/>
      <c r="C8944" s="51"/>
      <c r="D8944" s="49"/>
      <c r="E8944" s="49"/>
    </row>
    <row r="8945" spans="2:5" x14ac:dyDescent="0.25">
      <c r="B8945" s="51"/>
      <c r="C8945" s="51"/>
      <c r="D8945" s="49"/>
      <c r="E8945" s="49"/>
    </row>
    <row r="8946" spans="2:5" x14ac:dyDescent="0.25">
      <c r="B8946" s="51"/>
      <c r="C8946" s="51"/>
      <c r="D8946" s="49"/>
      <c r="E8946" s="49"/>
    </row>
    <row r="8947" spans="2:5" x14ac:dyDescent="0.25">
      <c r="B8947" s="51"/>
      <c r="C8947" s="51"/>
      <c r="D8947" s="49"/>
      <c r="E8947" s="49"/>
    </row>
    <row r="8948" spans="2:5" x14ac:dyDescent="0.25">
      <c r="B8948" s="51"/>
      <c r="C8948" s="51"/>
      <c r="D8948" s="49"/>
      <c r="E8948" s="49"/>
    </row>
    <row r="8949" spans="2:5" x14ac:dyDescent="0.25">
      <c r="B8949" s="51"/>
      <c r="C8949" s="51"/>
      <c r="D8949" s="49"/>
      <c r="E8949" s="49"/>
    </row>
    <row r="8950" spans="2:5" x14ac:dyDescent="0.25">
      <c r="B8950" s="51"/>
      <c r="C8950" s="51"/>
      <c r="D8950" s="49"/>
      <c r="E8950" s="49"/>
    </row>
    <row r="8951" spans="2:5" x14ac:dyDescent="0.25">
      <c r="B8951" s="51"/>
      <c r="C8951" s="51"/>
      <c r="D8951" s="49"/>
      <c r="E8951" s="49"/>
    </row>
    <row r="8952" spans="2:5" x14ac:dyDescent="0.25">
      <c r="B8952" s="51"/>
      <c r="C8952" s="51"/>
      <c r="D8952" s="49"/>
      <c r="E8952" s="49"/>
    </row>
    <row r="8953" spans="2:5" x14ac:dyDescent="0.25">
      <c r="B8953" s="51"/>
      <c r="C8953" s="51"/>
      <c r="D8953" s="49"/>
      <c r="E8953" s="49"/>
    </row>
    <row r="8954" spans="2:5" x14ac:dyDescent="0.25">
      <c r="B8954" s="51"/>
      <c r="C8954" s="51"/>
      <c r="D8954" s="49"/>
      <c r="E8954" s="49"/>
    </row>
    <row r="8955" spans="2:5" x14ac:dyDescent="0.25">
      <c r="B8955" s="51"/>
      <c r="C8955" s="51"/>
      <c r="D8955" s="49"/>
      <c r="E8955" s="49"/>
    </row>
    <row r="8956" spans="2:5" x14ac:dyDescent="0.25">
      <c r="B8956" s="51"/>
      <c r="C8956" s="51"/>
      <c r="D8956" s="49"/>
      <c r="E8956" s="49"/>
    </row>
    <row r="8957" spans="2:5" x14ac:dyDescent="0.25">
      <c r="B8957" s="51"/>
      <c r="C8957" s="51"/>
      <c r="D8957" s="49"/>
      <c r="E8957" s="49"/>
    </row>
    <row r="8958" spans="2:5" x14ac:dyDescent="0.25">
      <c r="B8958" s="51"/>
      <c r="C8958" s="51"/>
      <c r="D8958" s="49"/>
      <c r="E8958" s="49"/>
    </row>
    <row r="8959" spans="2:5" x14ac:dyDescent="0.25">
      <c r="B8959" s="51"/>
      <c r="C8959" s="51"/>
      <c r="D8959" s="49"/>
      <c r="E8959" s="49"/>
    </row>
    <row r="8960" spans="2:5" x14ac:dyDescent="0.25">
      <c r="B8960" s="51"/>
      <c r="C8960" s="51"/>
      <c r="D8960" s="49"/>
      <c r="E8960" s="49"/>
    </row>
    <row r="8961" spans="2:5" x14ac:dyDescent="0.25">
      <c r="B8961" s="51"/>
      <c r="C8961" s="51"/>
      <c r="D8961" s="49"/>
      <c r="E8961" s="49"/>
    </row>
    <row r="8962" spans="2:5" x14ac:dyDescent="0.25">
      <c r="B8962" s="51"/>
      <c r="C8962" s="51"/>
      <c r="D8962" s="49"/>
      <c r="E8962" s="49"/>
    </row>
    <row r="8963" spans="2:5" x14ac:dyDescent="0.25">
      <c r="B8963" s="51"/>
      <c r="C8963" s="51"/>
      <c r="D8963" s="49"/>
      <c r="E8963" s="49"/>
    </row>
    <row r="8964" spans="2:5" x14ac:dyDescent="0.25">
      <c r="B8964" s="51"/>
      <c r="C8964" s="51"/>
      <c r="D8964" s="49"/>
      <c r="E8964" s="49"/>
    </row>
    <row r="8965" spans="2:5" x14ac:dyDescent="0.25">
      <c r="B8965" s="51"/>
      <c r="C8965" s="51"/>
      <c r="D8965" s="49"/>
      <c r="E8965" s="49"/>
    </row>
    <row r="8966" spans="2:5" x14ac:dyDescent="0.25">
      <c r="B8966" s="51"/>
      <c r="C8966" s="51"/>
      <c r="D8966" s="49"/>
      <c r="E8966" s="49"/>
    </row>
    <row r="8967" spans="2:5" x14ac:dyDescent="0.25">
      <c r="B8967" s="51"/>
      <c r="C8967" s="51"/>
      <c r="D8967" s="49"/>
      <c r="E8967" s="49"/>
    </row>
    <row r="8968" spans="2:5" x14ac:dyDescent="0.25">
      <c r="B8968" s="51"/>
      <c r="C8968" s="51"/>
      <c r="D8968" s="49"/>
      <c r="E8968" s="49"/>
    </row>
    <row r="8969" spans="2:5" x14ac:dyDescent="0.25">
      <c r="B8969" s="51"/>
      <c r="C8969" s="51"/>
      <c r="D8969" s="49"/>
      <c r="E8969" s="49"/>
    </row>
    <row r="8970" spans="2:5" x14ac:dyDescent="0.25">
      <c r="B8970" s="51"/>
      <c r="C8970" s="51"/>
      <c r="D8970" s="49"/>
      <c r="E8970" s="49"/>
    </row>
    <row r="8971" spans="2:5" x14ac:dyDescent="0.25">
      <c r="B8971" s="51"/>
      <c r="C8971" s="51"/>
      <c r="D8971" s="49"/>
      <c r="E8971" s="49"/>
    </row>
    <row r="8972" spans="2:5" x14ac:dyDescent="0.25">
      <c r="B8972" s="51"/>
      <c r="C8972" s="51"/>
      <c r="D8972" s="49"/>
      <c r="E8972" s="49"/>
    </row>
    <row r="8973" spans="2:5" x14ac:dyDescent="0.25">
      <c r="B8973" s="51"/>
      <c r="C8973" s="51"/>
      <c r="D8973" s="49"/>
      <c r="E8973" s="49"/>
    </row>
    <row r="8974" spans="2:5" x14ac:dyDescent="0.25">
      <c r="B8974" s="51"/>
      <c r="C8974" s="51"/>
      <c r="D8974" s="49"/>
      <c r="E8974" s="49"/>
    </row>
    <row r="8975" spans="2:5" x14ac:dyDescent="0.25">
      <c r="B8975" s="51"/>
      <c r="C8975" s="51"/>
      <c r="D8975" s="49"/>
      <c r="E8975" s="49"/>
    </row>
    <row r="8976" spans="2:5" x14ac:dyDescent="0.25">
      <c r="B8976" s="51"/>
      <c r="C8976" s="51"/>
      <c r="D8976" s="49"/>
      <c r="E8976" s="49"/>
    </row>
    <row r="8977" spans="2:5" x14ac:dyDescent="0.25">
      <c r="B8977" s="51"/>
      <c r="C8977" s="51"/>
      <c r="D8977" s="49"/>
      <c r="E8977" s="49"/>
    </row>
    <row r="8978" spans="2:5" x14ac:dyDescent="0.25">
      <c r="B8978" s="51"/>
      <c r="C8978" s="51"/>
      <c r="D8978" s="49"/>
      <c r="E8978" s="49"/>
    </row>
    <row r="8979" spans="2:5" x14ac:dyDescent="0.25">
      <c r="B8979" s="51"/>
      <c r="C8979" s="51"/>
      <c r="D8979" s="49"/>
      <c r="E8979" s="49"/>
    </row>
    <row r="8980" spans="2:5" x14ac:dyDescent="0.25">
      <c r="B8980" s="51"/>
      <c r="C8980" s="51"/>
      <c r="D8980" s="49"/>
      <c r="E8980" s="49"/>
    </row>
    <row r="8981" spans="2:5" x14ac:dyDescent="0.25">
      <c r="B8981" s="51"/>
      <c r="C8981" s="51"/>
      <c r="D8981" s="49"/>
      <c r="E8981" s="49"/>
    </row>
    <row r="8982" spans="2:5" x14ac:dyDescent="0.25">
      <c r="B8982" s="51"/>
      <c r="C8982" s="51"/>
      <c r="D8982" s="49"/>
      <c r="E8982" s="49"/>
    </row>
    <row r="8983" spans="2:5" x14ac:dyDescent="0.25">
      <c r="B8983" s="51"/>
      <c r="C8983" s="51"/>
      <c r="D8983" s="49"/>
      <c r="E8983" s="49"/>
    </row>
    <row r="8984" spans="2:5" x14ac:dyDescent="0.25">
      <c r="B8984" s="51"/>
      <c r="C8984" s="51"/>
      <c r="D8984" s="49"/>
      <c r="E8984" s="49"/>
    </row>
    <row r="8985" spans="2:5" x14ac:dyDescent="0.25">
      <c r="B8985" s="51"/>
      <c r="C8985" s="51"/>
      <c r="D8985" s="49"/>
      <c r="E8985" s="49"/>
    </row>
    <row r="8986" spans="2:5" x14ac:dyDescent="0.25">
      <c r="B8986" s="51"/>
      <c r="C8986" s="51"/>
      <c r="D8986" s="49"/>
      <c r="E8986" s="49"/>
    </row>
    <row r="8987" spans="2:5" x14ac:dyDescent="0.25">
      <c r="B8987" s="51"/>
      <c r="C8987" s="51"/>
      <c r="D8987" s="49"/>
      <c r="E8987" s="49"/>
    </row>
    <row r="8988" spans="2:5" x14ac:dyDescent="0.25">
      <c r="B8988" s="51"/>
      <c r="C8988" s="51"/>
      <c r="D8988" s="49"/>
      <c r="E8988" s="49"/>
    </row>
    <row r="8989" spans="2:5" x14ac:dyDescent="0.25">
      <c r="B8989" s="51"/>
      <c r="C8989" s="51"/>
      <c r="D8989" s="49"/>
      <c r="E8989" s="49"/>
    </row>
    <row r="8990" spans="2:5" x14ac:dyDescent="0.25">
      <c r="B8990" s="51"/>
      <c r="C8990" s="51"/>
      <c r="D8990" s="49"/>
      <c r="E8990" s="49"/>
    </row>
    <row r="8991" spans="2:5" x14ac:dyDescent="0.25">
      <c r="B8991" s="51"/>
      <c r="C8991" s="51"/>
      <c r="D8991" s="49"/>
      <c r="E8991" s="49"/>
    </row>
    <row r="8992" spans="2:5" x14ac:dyDescent="0.25">
      <c r="B8992" s="51"/>
      <c r="C8992" s="51"/>
      <c r="D8992" s="49"/>
      <c r="E8992" s="49"/>
    </row>
    <row r="8993" spans="2:5" x14ac:dyDescent="0.25">
      <c r="B8993" s="51"/>
      <c r="C8993" s="51"/>
      <c r="D8993" s="49"/>
      <c r="E8993" s="49"/>
    </row>
    <row r="8994" spans="2:5" x14ac:dyDescent="0.25">
      <c r="B8994" s="51"/>
      <c r="C8994" s="51"/>
      <c r="D8994" s="49"/>
      <c r="E8994" s="49"/>
    </row>
    <row r="8995" spans="2:5" x14ac:dyDescent="0.25">
      <c r="B8995" s="51"/>
      <c r="C8995" s="51"/>
      <c r="D8995" s="49"/>
      <c r="E8995" s="49"/>
    </row>
    <row r="8996" spans="2:5" x14ac:dyDescent="0.25">
      <c r="B8996" s="51"/>
      <c r="C8996" s="51"/>
      <c r="D8996" s="49"/>
      <c r="E8996" s="49"/>
    </row>
    <row r="8997" spans="2:5" x14ac:dyDescent="0.25">
      <c r="B8997" s="51"/>
      <c r="C8997" s="51"/>
      <c r="D8997" s="49"/>
      <c r="E8997" s="49"/>
    </row>
    <row r="8998" spans="2:5" x14ac:dyDescent="0.25">
      <c r="B8998" s="51"/>
      <c r="C8998" s="51"/>
      <c r="D8998" s="49"/>
      <c r="E8998" s="49"/>
    </row>
    <row r="8999" spans="2:5" x14ac:dyDescent="0.25">
      <c r="B8999" s="51"/>
      <c r="C8999" s="51"/>
      <c r="D8999" s="49"/>
      <c r="E8999" s="49"/>
    </row>
    <row r="9000" spans="2:5" x14ac:dyDescent="0.25">
      <c r="B9000" s="51"/>
      <c r="C9000" s="51"/>
      <c r="D9000" s="49"/>
      <c r="E9000" s="49"/>
    </row>
    <row r="9001" spans="2:5" x14ac:dyDescent="0.25">
      <c r="B9001" s="51"/>
      <c r="C9001" s="51"/>
      <c r="D9001" s="49"/>
      <c r="E9001" s="49"/>
    </row>
    <row r="9002" spans="2:5" x14ac:dyDescent="0.25">
      <c r="B9002" s="51"/>
      <c r="C9002" s="51"/>
      <c r="D9002" s="49"/>
      <c r="E9002" s="49"/>
    </row>
    <row r="9003" spans="2:5" x14ac:dyDescent="0.25">
      <c r="B9003" s="51"/>
      <c r="C9003" s="51"/>
      <c r="D9003" s="49"/>
      <c r="E9003" s="49"/>
    </row>
    <row r="9004" spans="2:5" x14ac:dyDescent="0.25">
      <c r="B9004" s="51"/>
      <c r="C9004" s="51"/>
      <c r="D9004" s="49"/>
      <c r="E9004" s="49"/>
    </row>
    <row r="9005" spans="2:5" x14ac:dyDescent="0.25">
      <c r="B9005" s="51"/>
      <c r="C9005" s="51"/>
      <c r="D9005" s="49"/>
      <c r="E9005" s="49"/>
    </row>
    <row r="9006" spans="2:5" x14ac:dyDescent="0.25">
      <c r="B9006" s="51"/>
      <c r="C9006" s="51"/>
      <c r="D9006" s="49"/>
      <c r="E9006" s="49"/>
    </row>
    <row r="9007" spans="2:5" x14ac:dyDescent="0.25">
      <c r="B9007" s="51"/>
      <c r="C9007" s="51"/>
      <c r="D9007" s="49"/>
      <c r="E9007" s="49"/>
    </row>
    <row r="9008" spans="2:5" x14ac:dyDescent="0.25">
      <c r="B9008" s="51"/>
      <c r="C9008" s="51"/>
      <c r="D9008" s="49"/>
      <c r="E9008" s="49"/>
    </row>
    <row r="9009" spans="2:5" x14ac:dyDescent="0.25">
      <c r="B9009" s="51"/>
      <c r="C9009" s="51"/>
      <c r="D9009" s="49"/>
      <c r="E9009" s="49"/>
    </row>
    <row r="9010" spans="2:5" x14ac:dyDescent="0.25">
      <c r="B9010" s="51"/>
      <c r="C9010" s="51"/>
      <c r="D9010" s="49"/>
      <c r="E9010" s="49"/>
    </row>
    <row r="9011" spans="2:5" x14ac:dyDescent="0.25">
      <c r="B9011" s="51"/>
      <c r="C9011" s="51"/>
      <c r="D9011" s="49"/>
      <c r="E9011" s="49"/>
    </row>
    <row r="9012" spans="2:5" x14ac:dyDescent="0.25">
      <c r="B9012" s="51"/>
      <c r="C9012" s="51"/>
      <c r="D9012" s="49"/>
      <c r="E9012" s="49"/>
    </row>
    <row r="9013" spans="2:5" x14ac:dyDescent="0.25">
      <c r="B9013" s="51"/>
      <c r="C9013" s="51"/>
      <c r="D9013" s="49"/>
      <c r="E9013" s="49"/>
    </row>
    <row r="9014" spans="2:5" x14ac:dyDescent="0.25">
      <c r="B9014" s="51"/>
      <c r="C9014" s="51"/>
      <c r="D9014" s="49"/>
      <c r="E9014" s="49"/>
    </row>
    <row r="9015" spans="2:5" x14ac:dyDescent="0.25">
      <c r="B9015" s="51"/>
      <c r="C9015" s="51"/>
      <c r="D9015" s="49"/>
      <c r="E9015" s="49"/>
    </row>
    <row r="9016" spans="2:5" x14ac:dyDescent="0.25">
      <c r="B9016" s="51"/>
      <c r="C9016" s="51"/>
      <c r="D9016" s="49"/>
      <c r="E9016" s="49"/>
    </row>
    <row r="9017" spans="2:5" x14ac:dyDescent="0.25">
      <c r="B9017" s="51"/>
      <c r="C9017" s="51"/>
      <c r="D9017" s="49"/>
      <c r="E9017" s="49"/>
    </row>
    <row r="9018" spans="2:5" x14ac:dyDescent="0.25">
      <c r="B9018" s="51"/>
      <c r="C9018" s="51"/>
      <c r="D9018" s="49"/>
      <c r="E9018" s="49"/>
    </row>
    <row r="9019" spans="2:5" x14ac:dyDescent="0.25">
      <c r="B9019" s="51"/>
      <c r="C9019" s="51"/>
      <c r="D9019" s="49"/>
      <c r="E9019" s="49"/>
    </row>
    <row r="9020" spans="2:5" x14ac:dyDescent="0.25">
      <c r="B9020" s="51"/>
      <c r="C9020" s="51"/>
      <c r="D9020" s="49"/>
      <c r="E9020" s="49"/>
    </row>
    <row r="9021" spans="2:5" x14ac:dyDescent="0.25">
      <c r="B9021" s="51"/>
      <c r="C9021" s="51"/>
      <c r="D9021" s="49"/>
      <c r="E9021" s="49"/>
    </row>
    <row r="9022" spans="2:5" x14ac:dyDescent="0.25">
      <c r="B9022" s="51"/>
      <c r="C9022" s="51"/>
      <c r="D9022" s="49"/>
      <c r="E9022" s="49"/>
    </row>
    <row r="9023" spans="2:5" x14ac:dyDescent="0.25">
      <c r="B9023" s="51"/>
      <c r="C9023" s="51"/>
      <c r="D9023" s="49"/>
      <c r="E9023" s="49"/>
    </row>
    <row r="9024" spans="2:5" x14ac:dyDescent="0.25">
      <c r="B9024" s="51"/>
      <c r="C9024" s="51"/>
      <c r="D9024" s="49"/>
      <c r="E9024" s="49"/>
    </row>
    <row r="9025" spans="2:5" x14ac:dyDescent="0.25">
      <c r="B9025" s="51"/>
      <c r="C9025" s="51"/>
      <c r="D9025" s="49"/>
      <c r="E9025" s="49"/>
    </row>
    <row r="9026" spans="2:5" x14ac:dyDescent="0.25">
      <c r="B9026" s="51"/>
      <c r="C9026" s="51"/>
      <c r="D9026" s="49"/>
      <c r="E9026" s="49"/>
    </row>
    <row r="9027" spans="2:5" x14ac:dyDescent="0.25">
      <c r="B9027" s="51"/>
      <c r="C9027" s="51"/>
      <c r="D9027" s="49"/>
      <c r="E9027" s="49"/>
    </row>
    <row r="9028" spans="2:5" x14ac:dyDescent="0.25">
      <c r="B9028" s="51"/>
      <c r="C9028" s="51"/>
      <c r="D9028" s="49"/>
      <c r="E9028" s="49"/>
    </row>
    <row r="9029" spans="2:5" x14ac:dyDescent="0.25">
      <c r="B9029" s="51"/>
      <c r="C9029" s="51"/>
      <c r="D9029" s="49"/>
      <c r="E9029" s="49"/>
    </row>
    <row r="9030" spans="2:5" x14ac:dyDescent="0.25">
      <c r="B9030" s="51"/>
      <c r="C9030" s="51"/>
      <c r="D9030" s="49"/>
      <c r="E9030" s="49"/>
    </row>
    <row r="9031" spans="2:5" x14ac:dyDescent="0.25">
      <c r="B9031" s="51"/>
      <c r="C9031" s="51"/>
      <c r="D9031" s="49"/>
      <c r="E9031" s="49"/>
    </row>
    <row r="9032" spans="2:5" x14ac:dyDescent="0.25">
      <c r="B9032" s="51"/>
      <c r="C9032" s="51"/>
      <c r="D9032" s="49"/>
      <c r="E9032" s="49"/>
    </row>
    <row r="9033" spans="2:5" x14ac:dyDescent="0.25">
      <c r="B9033" s="51"/>
      <c r="C9033" s="51"/>
      <c r="D9033" s="49"/>
      <c r="E9033" s="49"/>
    </row>
    <row r="9034" spans="2:5" x14ac:dyDescent="0.25">
      <c r="B9034" s="51"/>
      <c r="C9034" s="51"/>
      <c r="D9034" s="49"/>
      <c r="E9034" s="49"/>
    </row>
    <row r="9035" spans="2:5" x14ac:dyDescent="0.25">
      <c r="B9035" s="51"/>
      <c r="C9035" s="51"/>
      <c r="D9035" s="49"/>
      <c r="E9035" s="49"/>
    </row>
    <row r="9036" spans="2:5" x14ac:dyDescent="0.25">
      <c r="B9036" s="51"/>
      <c r="C9036" s="51"/>
      <c r="D9036" s="49"/>
      <c r="E9036" s="49"/>
    </row>
    <row r="9037" spans="2:5" x14ac:dyDescent="0.25">
      <c r="B9037" s="51"/>
      <c r="C9037" s="51"/>
      <c r="D9037" s="49"/>
      <c r="E9037" s="49"/>
    </row>
    <row r="9038" spans="2:5" x14ac:dyDescent="0.25">
      <c r="B9038" s="51"/>
      <c r="C9038" s="51"/>
      <c r="D9038" s="49"/>
      <c r="E9038" s="49"/>
    </row>
    <row r="9039" spans="2:5" x14ac:dyDescent="0.25">
      <c r="B9039" s="51"/>
      <c r="C9039" s="51"/>
      <c r="D9039" s="49"/>
      <c r="E9039" s="49"/>
    </row>
    <row r="9040" spans="2:5" x14ac:dyDescent="0.25">
      <c r="B9040" s="51"/>
      <c r="C9040" s="51"/>
      <c r="D9040" s="49"/>
      <c r="E9040" s="49"/>
    </row>
    <row r="9041" spans="2:5" x14ac:dyDescent="0.25">
      <c r="B9041" s="51"/>
      <c r="C9041" s="51"/>
      <c r="D9041" s="49"/>
      <c r="E9041" s="49"/>
    </row>
    <row r="9042" spans="2:5" x14ac:dyDescent="0.25">
      <c r="B9042" s="51"/>
      <c r="C9042" s="51"/>
      <c r="D9042" s="49"/>
      <c r="E9042" s="49"/>
    </row>
    <row r="9043" spans="2:5" x14ac:dyDescent="0.25">
      <c r="B9043" s="51"/>
      <c r="C9043" s="51"/>
      <c r="D9043" s="49"/>
      <c r="E9043" s="49"/>
    </row>
    <row r="9044" spans="2:5" x14ac:dyDescent="0.25">
      <c r="B9044" s="51"/>
      <c r="C9044" s="51"/>
      <c r="D9044" s="49"/>
      <c r="E9044" s="49"/>
    </row>
    <row r="9045" spans="2:5" x14ac:dyDescent="0.25">
      <c r="B9045" s="51"/>
      <c r="C9045" s="51"/>
      <c r="D9045" s="49"/>
      <c r="E9045" s="49"/>
    </row>
    <row r="9046" spans="2:5" x14ac:dyDescent="0.25">
      <c r="B9046" s="51"/>
      <c r="C9046" s="51"/>
      <c r="D9046" s="49"/>
      <c r="E9046" s="49"/>
    </row>
    <row r="9047" spans="2:5" x14ac:dyDescent="0.25">
      <c r="B9047" s="51"/>
      <c r="C9047" s="51"/>
      <c r="D9047" s="49"/>
      <c r="E9047" s="49"/>
    </row>
    <row r="9048" spans="2:5" x14ac:dyDescent="0.25">
      <c r="B9048" s="51"/>
      <c r="C9048" s="51"/>
      <c r="D9048" s="49"/>
      <c r="E9048" s="49"/>
    </row>
    <row r="9049" spans="2:5" x14ac:dyDescent="0.25">
      <c r="B9049" s="51"/>
      <c r="C9049" s="51"/>
      <c r="D9049" s="49"/>
      <c r="E9049" s="49"/>
    </row>
    <row r="9050" spans="2:5" x14ac:dyDescent="0.25">
      <c r="B9050" s="51"/>
      <c r="C9050" s="51"/>
      <c r="D9050" s="49"/>
      <c r="E9050" s="49"/>
    </row>
    <row r="9051" spans="2:5" x14ac:dyDescent="0.25">
      <c r="B9051" s="51"/>
      <c r="C9051" s="51"/>
      <c r="D9051" s="49"/>
      <c r="E9051" s="49"/>
    </row>
    <row r="9052" spans="2:5" x14ac:dyDescent="0.25">
      <c r="B9052" s="51"/>
      <c r="C9052" s="51"/>
      <c r="D9052" s="49"/>
      <c r="E9052" s="49"/>
    </row>
    <row r="9053" spans="2:5" x14ac:dyDescent="0.25">
      <c r="B9053" s="51"/>
      <c r="C9053" s="51"/>
      <c r="D9053" s="49"/>
      <c r="E9053" s="49"/>
    </row>
    <row r="9054" spans="2:5" x14ac:dyDescent="0.25">
      <c r="B9054" s="51"/>
      <c r="C9054" s="51"/>
      <c r="D9054" s="49"/>
      <c r="E9054" s="49"/>
    </row>
    <row r="9055" spans="2:5" x14ac:dyDescent="0.25">
      <c r="B9055" s="51"/>
      <c r="C9055" s="51"/>
      <c r="D9055" s="49"/>
      <c r="E9055" s="49"/>
    </row>
    <row r="9056" spans="2:5" x14ac:dyDescent="0.25">
      <c r="B9056" s="51"/>
      <c r="C9056" s="51"/>
      <c r="D9056" s="49"/>
      <c r="E9056" s="49"/>
    </row>
    <row r="9057" spans="2:5" x14ac:dyDescent="0.25">
      <c r="B9057" s="51"/>
      <c r="C9057" s="51"/>
      <c r="D9057" s="49"/>
      <c r="E9057" s="49"/>
    </row>
    <row r="9058" spans="2:5" x14ac:dyDescent="0.25">
      <c r="B9058" s="51"/>
      <c r="C9058" s="51"/>
      <c r="D9058" s="49"/>
      <c r="E9058" s="49"/>
    </row>
    <row r="9059" spans="2:5" x14ac:dyDescent="0.25">
      <c r="B9059" s="51"/>
      <c r="C9059" s="51"/>
      <c r="D9059" s="49"/>
      <c r="E9059" s="49"/>
    </row>
    <row r="9060" spans="2:5" x14ac:dyDescent="0.25">
      <c r="B9060" s="51"/>
      <c r="C9060" s="51"/>
      <c r="D9060" s="49"/>
      <c r="E9060" s="49"/>
    </row>
    <row r="9061" spans="2:5" x14ac:dyDescent="0.25">
      <c r="B9061" s="51"/>
      <c r="C9061" s="51"/>
      <c r="D9061" s="49"/>
      <c r="E9061" s="49"/>
    </row>
    <row r="9062" spans="2:5" x14ac:dyDescent="0.25">
      <c r="B9062" s="51"/>
      <c r="C9062" s="51"/>
      <c r="D9062" s="49"/>
      <c r="E9062" s="49"/>
    </row>
    <row r="9063" spans="2:5" x14ac:dyDescent="0.25">
      <c r="B9063" s="51"/>
      <c r="C9063" s="51"/>
      <c r="D9063" s="49"/>
      <c r="E9063" s="49"/>
    </row>
    <row r="9064" spans="2:5" x14ac:dyDescent="0.25">
      <c r="B9064" s="51"/>
      <c r="C9064" s="51"/>
      <c r="D9064" s="49"/>
      <c r="E9064" s="49"/>
    </row>
    <row r="9065" spans="2:5" x14ac:dyDescent="0.25">
      <c r="B9065" s="51"/>
      <c r="C9065" s="51"/>
      <c r="D9065" s="49"/>
      <c r="E9065" s="49"/>
    </row>
    <row r="9066" spans="2:5" x14ac:dyDescent="0.25">
      <c r="B9066" s="51"/>
      <c r="C9066" s="51"/>
      <c r="D9066" s="49"/>
      <c r="E9066" s="49"/>
    </row>
    <row r="9067" spans="2:5" x14ac:dyDescent="0.25">
      <c r="B9067" s="51"/>
      <c r="C9067" s="51"/>
      <c r="D9067" s="49"/>
      <c r="E9067" s="49"/>
    </row>
    <row r="9068" spans="2:5" x14ac:dyDescent="0.25">
      <c r="B9068" s="51"/>
      <c r="C9068" s="51"/>
      <c r="D9068" s="49"/>
      <c r="E9068" s="49"/>
    </row>
    <row r="9069" spans="2:5" x14ac:dyDescent="0.25">
      <c r="B9069" s="51"/>
      <c r="C9069" s="51"/>
      <c r="D9069" s="49"/>
      <c r="E9069" s="49"/>
    </row>
    <row r="9070" spans="2:5" x14ac:dyDescent="0.25">
      <c r="B9070" s="51"/>
      <c r="C9070" s="51"/>
      <c r="D9070" s="49"/>
      <c r="E9070" s="49"/>
    </row>
    <row r="9071" spans="2:5" x14ac:dyDescent="0.25">
      <c r="B9071" s="51"/>
      <c r="C9071" s="51"/>
      <c r="D9071" s="49"/>
      <c r="E9071" s="49"/>
    </row>
    <row r="9072" spans="2:5" x14ac:dyDescent="0.25">
      <c r="B9072" s="51"/>
      <c r="C9072" s="51"/>
      <c r="D9072" s="49"/>
      <c r="E9072" s="49"/>
    </row>
    <row r="9073" spans="2:5" x14ac:dyDescent="0.25">
      <c r="B9073" s="51"/>
      <c r="C9073" s="51"/>
      <c r="D9073" s="49"/>
      <c r="E9073" s="49"/>
    </row>
    <row r="9074" spans="2:5" x14ac:dyDescent="0.25">
      <c r="B9074" s="51"/>
      <c r="C9074" s="51"/>
      <c r="D9074" s="49"/>
      <c r="E9074" s="49"/>
    </row>
    <row r="9075" spans="2:5" x14ac:dyDescent="0.25">
      <c r="B9075" s="51"/>
      <c r="C9075" s="51"/>
      <c r="D9075" s="49"/>
      <c r="E9075" s="49"/>
    </row>
    <row r="9076" spans="2:5" x14ac:dyDescent="0.25">
      <c r="B9076" s="51"/>
      <c r="C9076" s="51"/>
      <c r="D9076" s="49"/>
      <c r="E9076" s="49"/>
    </row>
    <row r="9077" spans="2:5" x14ac:dyDescent="0.25">
      <c r="B9077" s="51"/>
      <c r="C9077" s="51"/>
      <c r="D9077" s="49"/>
      <c r="E9077" s="49"/>
    </row>
    <row r="9078" spans="2:5" x14ac:dyDescent="0.25">
      <c r="B9078" s="51"/>
      <c r="C9078" s="51"/>
      <c r="D9078" s="49"/>
      <c r="E9078" s="49"/>
    </row>
    <row r="9079" spans="2:5" x14ac:dyDescent="0.25">
      <c r="B9079" s="51"/>
      <c r="C9079" s="51"/>
      <c r="D9079" s="49"/>
      <c r="E9079" s="49"/>
    </row>
    <row r="9080" spans="2:5" x14ac:dyDescent="0.25">
      <c r="B9080" s="51"/>
      <c r="C9080" s="51"/>
      <c r="D9080" s="49"/>
      <c r="E9080" s="49"/>
    </row>
    <row r="9081" spans="2:5" x14ac:dyDescent="0.25">
      <c r="B9081" s="51"/>
      <c r="C9081" s="51"/>
      <c r="D9081" s="49"/>
      <c r="E9081" s="49"/>
    </row>
    <row r="9082" spans="2:5" x14ac:dyDescent="0.25">
      <c r="B9082" s="51"/>
      <c r="C9082" s="51"/>
      <c r="D9082" s="49"/>
      <c r="E9082" s="49"/>
    </row>
    <row r="9083" spans="2:5" x14ac:dyDescent="0.25">
      <c r="B9083" s="51"/>
      <c r="C9083" s="51"/>
      <c r="D9083" s="49"/>
      <c r="E9083" s="49"/>
    </row>
    <row r="9084" spans="2:5" x14ac:dyDescent="0.25">
      <c r="B9084" s="51"/>
      <c r="C9084" s="51"/>
      <c r="D9084" s="49"/>
      <c r="E9084" s="49"/>
    </row>
    <row r="9085" spans="2:5" x14ac:dyDescent="0.25">
      <c r="B9085" s="51"/>
      <c r="C9085" s="51"/>
      <c r="D9085" s="49"/>
      <c r="E9085" s="49"/>
    </row>
    <row r="9086" spans="2:5" x14ac:dyDescent="0.25">
      <c r="B9086" s="51"/>
      <c r="C9086" s="51"/>
      <c r="D9086" s="49"/>
      <c r="E9086" s="49"/>
    </row>
    <row r="9087" spans="2:5" x14ac:dyDescent="0.25">
      <c r="B9087" s="51"/>
      <c r="C9087" s="51"/>
      <c r="D9087" s="49"/>
      <c r="E9087" s="49"/>
    </row>
    <row r="9088" spans="2:5" x14ac:dyDescent="0.25">
      <c r="B9088" s="51"/>
      <c r="C9088" s="51"/>
      <c r="D9088" s="49"/>
      <c r="E9088" s="49"/>
    </row>
    <row r="9089" spans="2:5" x14ac:dyDescent="0.25">
      <c r="B9089" s="51"/>
      <c r="C9089" s="51"/>
      <c r="D9089" s="49"/>
      <c r="E9089" s="49"/>
    </row>
    <row r="9090" spans="2:5" x14ac:dyDescent="0.25">
      <c r="B9090" s="51"/>
      <c r="C9090" s="51"/>
      <c r="D9090" s="49"/>
      <c r="E9090" s="49"/>
    </row>
    <row r="9091" spans="2:5" x14ac:dyDescent="0.25">
      <c r="B9091" s="51"/>
      <c r="C9091" s="51"/>
      <c r="D9091" s="49"/>
      <c r="E9091" s="49"/>
    </row>
    <row r="9092" spans="2:5" x14ac:dyDescent="0.25">
      <c r="B9092" s="51"/>
      <c r="C9092" s="51"/>
      <c r="D9092" s="49"/>
      <c r="E9092" s="49"/>
    </row>
    <row r="9093" spans="2:5" x14ac:dyDescent="0.25">
      <c r="B9093" s="51"/>
      <c r="C9093" s="51"/>
      <c r="D9093" s="49"/>
      <c r="E9093" s="49"/>
    </row>
    <row r="9094" spans="2:5" x14ac:dyDescent="0.25">
      <c r="B9094" s="51"/>
      <c r="C9094" s="51"/>
      <c r="D9094" s="49"/>
      <c r="E9094" s="49"/>
    </row>
    <row r="9095" spans="2:5" x14ac:dyDescent="0.25">
      <c r="B9095" s="51"/>
      <c r="C9095" s="51"/>
      <c r="D9095" s="49"/>
      <c r="E9095" s="49"/>
    </row>
    <row r="9096" spans="2:5" x14ac:dyDescent="0.25">
      <c r="B9096" s="51"/>
      <c r="C9096" s="51"/>
      <c r="D9096" s="49"/>
      <c r="E9096" s="49"/>
    </row>
    <row r="9097" spans="2:5" x14ac:dyDescent="0.25">
      <c r="B9097" s="51"/>
      <c r="C9097" s="51"/>
      <c r="D9097" s="49"/>
      <c r="E9097" s="49"/>
    </row>
    <row r="9098" spans="2:5" x14ac:dyDescent="0.25">
      <c r="B9098" s="51"/>
      <c r="C9098" s="51"/>
      <c r="D9098" s="49"/>
      <c r="E9098" s="49"/>
    </row>
    <row r="9099" spans="2:5" x14ac:dyDescent="0.25">
      <c r="B9099" s="51"/>
      <c r="C9099" s="51"/>
      <c r="D9099" s="49"/>
      <c r="E9099" s="49"/>
    </row>
    <row r="9100" spans="2:5" x14ac:dyDescent="0.25">
      <c r="B9100" s="51"/>
      <c r="C9100" s="51"/>
      <c r="D9100" s="49"/>
      <c r="E9100" s="49"/>
    </row>
    <row r="9101" spans="2:5" x14ac:dyDescent="0.25">
      <c r="B9101" s="51"/>
      <c r="C9101" s="51"/>
      <c r="D9101" s="49"/>
      <c r="E9101" s="49"/>
    </row>
    <row r="9102" spans="2:5" x14ac:dyDescent="0.25">
      <c r="B9102" s="51"/>
      <c r="C9102" s="51"/>
      <c r="D9102" s="49"/>
      <c r="E9102" s="49"/>
    </row>
    <row r="9103" spans="2:5" x14ac:dyDescent="0.25">
      <c r="B9103" s="51"/>
      <c r="C9103" s="51"/>
      <c r="D9103" s="49"/>
      <c r="E9103" s="49"/>
    </row>
    <row r="9104" spans="2:5" x14ac:dyDescent="0.25">
      <c r="B9104" s="51"/>
      <c r="C9104" s="51"/>
      <c r="D9104" s="49"/>
      <c r="E9104" s="49"/>
    </row>
    <row r="9105" spans="2:5" x14ac:dyDescent="0.25">
      <c r="B9105" s="51"/>
      <c r="C9105" s="51"/>
      <c r="D9105" s="49"/>
      <c r="E9105" s="49"/>
    </row>
    <row r="9106" spans="2:5" x14ac:dyDescent="0.25">
      <c r="B9106" s="51"/>
      <c r="C9106" s="51"/>
      <c r="D9106" s="49"/>
      <c r="E9106" s="49"/>
    </row>
    <row r="9107" spans="2:5" x14ac:dyDescent="0.25">
      <c r="B9107" s="51"/>
      <c r="C9107" s="51"/>
      <c r="D9107" s="49"/>
      <c r="E9107" s="49"/>
    </row>
    <row r="9108" spans="2:5" x14ac:dyDescent="0.25">
      <c r="B9108" s="51"/>
      <c r="C9108" s="51"/>
      <c r="D9108" s="49"/>
      <c r="E9108" s="49"/>
    </row>
    <row r="9109" spans="2:5" x14ac:dyDescent="0.25">
      <c r="B9109" s="51"/>
      <c r="C9109" s="51"/>
      <c r="D9109" s="49"/>
      <c r="E9109" s="49"/>
    </row>
    <row r="9110" spans="2:5" x14ac:dyDescent="0.25">
      <c r="B9110" s="51"/>
      <c r="C9110" s="51"/>
      <c r="D9110" s="49"/>
      <c r="E9110" s="49"/>
    </row>
    <row r="9111" spans="2:5" x14ac:dyDescent="0.25">
      <c r="B9111" s="51"/>
      <c r="C9111" s="51"/>
      <c r="D9111" s="49"/>
      <c r="E9111" s="49"/>
    </row>
    <row r="9112" spans="2:5" x14ac:dyDescent="0.25">
      <c r="B9112" s="51"/>
      <c r="C9112" s="51"/>
      <c r="D9112" s="49"/>
      <c r="E9112" s="49"/>
    </row>
    <row r="9113" spans="2:5" x14ac:dyDescent="0.25">
      <c r="B9113" s="51"/>
      <c r="C9113" s="51"/>
      <c r="D9113" s="49"/>
      <c r="E9113" s="49"/>
    </row>
    <row r="9114" spans="2:5" x14ac:dyDescent="0.25">
      <c r="B9114" s="51"/>
      <c r="C9114" s="51"/>
      <c r="D9114" s="49"/>
      <c r="E9114" s="49"/>
    </row>
    <row r="9115" spans="2:5" x14ac:dyDescent="0.25">
      <c r="B9115" s="51"/>
      <c r="C9115" s="51"/>
      <c r="D9115" s="49"/>
      <c r="E9115" s="49"/>
    </row>
    <row r="9116" spans="2:5" x14ac:dyDescent="0.25">
      <c r="B9116" s="51"/>
      <c r="C9116" s="51"/>
      <c r="D9116" s="49"/>
      <c r="E9116" s="49"/>
    </row>
    <row r="9117" spans="2:5" x14ac:dyDescent="0.25">
      <c r="B9117" s="51"/>
      <c r="C9117" s="51"/>
      <c r="D9117" s="49"/>
      <c r="E9117" s="49"/>
    </row>
    <row r="9118" spans="2:5" x14ac:dyDescent="0.25">
      <c r="B9118" s="51"/>
      <c r="C9118" s="51"/>
      <c r="D9118" s="49"/>
      <c r="E9118" s="49"/>
    </row>
    <row r="9119" spans="2:5" x14ac:dyDescent="0.25">
      <c r="B9119" s="51"/>
      <c r="C9119" s="51"/>
      <c r="D9119" s="49"/>
      <c r="E9119" s="49"/>
    </row>
    <row r="9120" spans="2:5" x14ac:dyDescent="0.25">
      <c r="B9120" s="51"/>
      <c r="C9120" s="51"/>
      <c r="D9120" s="49"/>
      <c r="E9120" s="49"/>
    </row>
    <row r="9121" spans="2:5" x14ac:dyDescent="0.25">
      <c r="B9121" s="51"/>
      <c r="C9121" s="51"/>
      <c r="D9121" s="49"/>
      <c r="E9121" s="49"/>
    </row>
    <row r="9122" spans="2:5" x14ac:dyDescent="0.25">
      <c r="B9122" s="51"/>
      <c r="C9122" s="51"/>
      <c r="D9122" s="49"/>
      <c r="E9122" s="49"/>
    </row>
    <row r="9123" spans="2:5" x14ac:dyDescent="0.25">
      <c r="B9123" s="51"/>
      <c r="C9123" s="51"/>
      <c r="D9123" s="49"/>
      <c r="E9123" s="49"/>
    </row>
    <row r="9124" spans="2:5" x14ac:dyDescent="0.25">
      <c r="B9124" s="51"/>
      <c r="C9124" s="51"/>
      <c r="D9124" s="49"/>
      <c r="E9124" s="49"/>
    </row>
    <row r="9125" spans="2:5" x14ac:dyDescent="0.25">
      <c r="B9125" s="51"/>
      <c r="C9125" s="51"/>
      <c r="D9125" s="49"/>
      <c r="E9125" s="49"/>
    </row>
    <row r="9126" spans="2:5" x14ac:dyDescent="0.25">
      <c r="B9126" s="51"/>
      <c r="C9126" s="51"/>
      <c r="D9126" s="49"/>
      <c r="E9126" s="49"/>
    </row>
    <row r="9127" spans="2:5" x14ac:dyDescent="0.25">
      <c r="B9127" s="51"/>
      <c r="C9127" s="51"/>
      <c r="D9127" s="49"/>
      <c r="E9127" s="49"/>
    </row>
    <row r="9128" spans="2:5" x14ac:dyDescent="0.25">
      <c r="B9128" s="51"/>
      <c r="C9128" s="51"/>
      <c r="D9128" s="49"/>
      <c r="E9128" s="49"/>
    </row>
    <row r="9129" spans="2:5" x14ac:dyDescent="0.25">
      <c r="B9129" s="51"/>
      <c r="C9129" s="51"/>
      <c r="D9129" s="49"/>
      <c r="E9129" s="49"/>
    </row>
    <row r="9130" spans="2:5" x14ac:dyDescent="0.25">
      <c r="B9130" s="51"/>
      <c r="C9130" s="51"/>
      <c r="D9130" s="49"/>
      <c r="E9130" s="49"/>
    </row>
    <row r="9131" spans="2:5" x14ac:dyDescent="0.25">
      <c r="B9131" s="51"/>
      <c r="C9131" s="51"/>
      <c r="D9131" s="49"/>
      <c r="E9131" s="49"/>
    </row>
    <row r="9132" spans="2:5" x14ac:dyDescent="0.25">
      <c r="B9132" s="51"/>
      <c r="C9132" s="51"/>
      <c r="D9132" s="49"/>
      <c r="E9132" s="49"/>
    </row>
    <row r="9133" spans="2:5" x14ac:dyDescent="0.25">
      <c r="B9133" s="51"/>
      <c r="C9133" s="51"/>
      <c r="D9133" s="49"/>
      <c r="E9133" s="49"/>
    </row>
    <row r="9134" spans="2:5" x14ac:dyDescent="0.25">
      <c r="B9134" s="51"/>
      <c r="C9134" s="51"/>
      <c r="D9134" s="49"/>
      <c r="E9134" s="49"/>
    </row>
    <row r="9135" spans="2:5" x14ac:dyDescent="0.25">
      <c r="B9135" s="51"/>
      <c r="C9135" s="51"/>
      <c r="D9135" s="49"/>
      <c r="E9135" s="49"/>
    </row>
    <row r="9136" spans="2:5" x14ac:dyDescent="0.25">
      <c r="B9136" s="51"/>
      <c r="C9136" s="51"/>
      <c r="D9136" s="49"/>
      <c r="E9136" s="49"/>
    </row>
    <row r="9137" spans="2:5" x14ac:dyDescent="0.25">
      <c r="B9137" s="51"/>
      <c r="C9137" s="51"/>
      <c r="D9137" s="49"/>
      <c r="E9137" s="49"/>
    </row>
    <row r="9138" spans="2:5" x14ac:dyDescent="0.25">
      <c r="B9138" s="51"/>
      <c r="C9138" s="51"/>
      <c r="D9138" s="49"/>
      <c r="E9138" s="49"/>
    </row>
    <row r="9139" spans="2:5" x14ac:dyDescent="0.25">
      <c r="B9139" s="51"/>
      <c r="C9139" s="51"/>
      <c r="D9139" s="49"/>
      <c r="E9139" s="49"/>
    </row>
    <row r="9140" spans="2:5" x14ac:dyDescent="0.25">
      <c r="B9140" s="51"/>
      <c r="C9140" s="51"/>
      <c r="D9140" s="49"/>
      <c r="E9140" s="49"/>
    </row>
    <row r="9141" spans="2:5" x14ac:dyDescent="0.25">
      <c r="B9141" s="51"/>
      <c r="C9141" s="51"/>
      <c r="D9141" s="49"/>
      <c r="E9141" s="49"/>
    </row>
    <row r="9142" spans="2:5" x14ac:dyDescent="0.25">
      <c r="B9142" s="51"/>
      <c r="C9142" s="51"/>
      <c r="D9142" s="49"/>
      <c r="E9142" s="49"/>
    </row>
    <row r="9143" spans="2:5" x14ac:dyDescent="0.25">
      <c r="B9143" s="51"/>
      <c r="C9143" s="51"/>
      <c r="D9143" s="49"/>
      <c r="E9143" s="49"/>
    </row>
    <row r="9144" spans="2:5" x14ac:dyDescent="0.25">
      <c r="B9144" s="51"/>
      <c r="C9144" s="51"/>
      <c r="D9144" s="49"/>
      <c r="E9144" s="49"/>
    </row>
    <row r="9145" spans="2:5" x14ac:dyDescent="0.25">
      <c r="B9145" s="51"/>
      <c r="C9145" s="51"/>
      <c r="D9145" s="49"/>
      <c r="E9145" s="49"/>
    </row>
    <row r="9146" spans="2:5" x14ac:dyDescent="0.25">
      <c r="B9146" s="51"/>
      <c r="C9146" s="51"/>
      <c r="D9146" s="49"/>
      <c r="E9146" s="49"/>
    </row>
    <row r="9147" spans="2:5" x14ac:dyDescent="0.25">
      <c r="B9147" s="51"/>
      <c r="C9147" s="51"/>
      <c r="D9147" s="49"/>
      <c r="E9147" s="49"/>
    </row>
    <row r="9148" spans="2:5" x14ac:dyDescent="0.25">
      <c r="B9148" s="51"/>
      <c r="C9148" s="51"/>
      <c r="D9148" s="49"/>
      <c r="E9148" s="49"/>
    </row>
    <row r="9149" spans="2:5" x14ac:dyDescent="0.25">
      <c r="B9149" s="51"/>
      <c r="C9149" s="51"/>
      <c r="D9149" s="49"/>
      <c r="E9149" s="49"/>
    </row>
    <row r="9150" spans="2:5" x14ac:dyDescent="0.25">
      <c r="B9150" s="51"/>
      <c r="C9150" s="51"/>
      <c r="D9150" s="49"/>
      <c r="E9150" s="49"/>
    </row>
    <row r="9151" spans="2:5" x14ac:dyDescent="0.25">
      <c r="B9151" s="51"/>
      <c r="C9151" s="51"/>
      <c r="D9151" s="49"/>
      <c r="E9151" s="49"/>
    </row>
    <row r="9152" spans="2:5" x14ac:dyDescent="0.25">
      <c r="B9152" s="51"/>
      <c r="C9152" s="51"/>
      <c r="D9152" s="49"/>
      <c r="E9152" s="49"/>
    </row>
    <row r="9153" spans="2:5" x14ac:dyDescent="0.25">
      <c r="B9153" s="51"/>
      <c r="C9153" s="51"/>
      <c r="D9153" s="49"/>
      <c r="E9153" s="49"/>
    </row>
    <row r="9154" spans="2:5" x14ac:dyDescent="0.25">
      <c r="B9154" s="51"/>
      <c r="C9154" s="51"/>
      <c r="D9154" s="49"/>
      <c r="E9154" s="49"/>
    </row>
    <row r="9155" spans="2:5" x14ac:dyDescent="0.25">
      <c r="B9155" s="51"/>
      <c r="C9155" s="51"/>
      <c r="D9155" s="49"/>
      <c r="E9155" s="49"/>
    </row>
    <row r="9156" spans="2:5" x14ac:dyDescent="0.25">
      <c r="B9156" s="51"/>
      <c r="C9156" s="51"/>
      <c r="D9156" s="49"/>
      <c r="E9156" s="49"/>
    </row>
    <row r="9157" spans="2:5" x14ac:dyDescent="0.25">
      <c r="B9157" s="51"/>
      <c r="C9157" s="51"/>
      <c r="D9157" s="49"/>
      <c r="E9157" s="49"/>
    </row>
    <row r="9158" spans="2:5" x14ac:dyDescent="0.25">
      <c r="B9158" s="51"/>
      <c r="C9158" s="51"/>
      <c r="D9158" s="49"/>
      <c r="E9158" s="49"/>
    </row>
    <row r="9159" spans="2:5" x14ac:dyDescent="0.25">
      <c r="B9159" s="51"/>
      <c r="C9159" s="51"/>
      <c r="D9159" s="49"/>
      <c r="E9159" s="49"/>
    </row>
    <row r="9160" spans="2:5" x14ac:dyDescent="0.25">
      <c r="B9160" s="51"/>
      <c r="C9160" s="51"/>
      <c r="D9160" s="49"/>
      <c r="E9160" s="49"/>
    </row>
    <row r="9161" spans="2:5" x14ac:dyDescent="0.25">
      <c r="B9161" s="51"/>
      <c r="C9161" s="51"/>
      <c r="D9161" s="49"/>
      <c r="E9161" s="49"/>
    </row>
    <row r="9162" spans="2:5" x14ac:dyDescent="0.25">
      <c r="B9162" s="51"/>
      <c r="C9162" s="51"/>
      <c r="D9162" s="49"/>
      <c r="E9162" s="49"/>
    </row>
    <row r="9163" spans="2:5" x14ac:dyDescent="0.25">
      <c r="B9163" s="51"/>
      <c r="C9163" s="51"/>
      <c r="D9163" s="49"/>
      <c r="E9163" s="49"/>
    </row>
    <row r="9164" spans="2:5" x14ac:dyDescent="0.25">
      <c r="B9164" s="51"/>
      <c r="C9164" s="51"/>
      <c r="D9164" s="49"/>
      <c r="E9164" s="49"/>
    </row>
    <row r="9165" spans="2:5" x14ac:dyDescent="0.25">
      <c r="B9165" s="51"/>
      <c r="C9165" s="51"/>
      <c r="D9165" s="49"/>
      <c r="E9165" s="49"/>
    </row>
    <row r="9166" spans="2:5" x14ac:dyDescent="0.25">
      <c r="B9166" s="51"/>
      <c r="C9166" s="51"/>
      <c r="D9166" s="49"/>
      <c r="E9166" s="49"/>
    </row>
    <row r="9167" spans="2:5" x14ac:dyDescent="0.25">
      <c r="B9167" s="51"/>
      <c r="C9167" s="51"/>
      <c r="D9167" s="49"/>
      <c r="E9167" s="49"/>
    </row>
    <row r="9168" spans="2:5" x14ac:dyDescent="0.25">
      <c r="B9168" s="51"/>
      <c r="C9168" s="51"/>
      <c r="D9168" s="49"/>
      <c r="E9168" s="49"/>
    </row>
    <row r="9169" spans="2:5" x14ac:dyDescent="0.25">
      <c r="B9169" s="51"/>
      <c r="C9169" s="51"/>
      <c r="D9169" s="49"/>
      <c r="E9169" s="49"/>
    </row>
    <row r="9170" spans="2:5" x14ac:dyDescent="0.25">
      <c r="B9170" s="51"/>
      <c r="C9170" s="51"/>
      <c r="D9170" s="49"/>
      <c r="E9170" s="49"/>
    </row>
    <row r="9171" spans="2:5" x14ac:dyDescent="0.25">
      <c r="B9171" s="51"/>
      <c r="C9171" s="51"/>
      <c r="D9171" s="49"/>
      <c r="E9171" s="49"/>
    </row>
    <row r="9172" spans="2:5" x14ac:dyDescent="0.25">
      <c r="B9172" s="51"/>
      <c r="C9172" s="51"/>
      <c r="D9172" s="49"/>
      <c r="E9172" s="49"/>
    </row>
    <row r="9173" spans="2:5" x14ac:dyDescent="0.25">
      <c r="B9173" s="51"/>
      <c r="C9173" s="51"/>
      <c r="D9173" s="49"/>
      <c r="E9173" s="49"/>
    </row>
    <row r="9174" spans="2:5" x14ac:dyDescent="0.25">
      <c r="B9174" s="51"/>
      <c r="C9174" s="51"/>
      <c r="D9174" s="49"/>
      <c r="E9174" s="49"/>
    </row>
    <row r="9175" spans="2:5" x14ac:dyDescent="0.25">
      <c r="B9175" s="51"/>
      <c r="C9175" s="51"/>
      <c r="D9175" s="49"/>
      <c r="E9175" s="49"/>
    </row>
    <row r="9176" spans="2:5" x14ac:dyDescent="0.25">
      <c r="B9176" s="51"/>
      <c r="C9176" s="51"/>
      <c r="D9176" s="49"/>
      <c r="E9176" s="49"/>
    </row>
    <row r="9177" spans="2:5" x14ac:dyDescent="0.25">
      <c r="B9177" s="51"/>
      <c r="C9177" s="51"/>
      <c r="D9177" s="49"/>
      <c r="E9177" s="49"/>
    </row>
    <row r="9178" spans="2:5" x14ac:dyDescent="0.25">
      <c r="B9178" s="51"/>
      <c r="C9178" s="51"/>
      <c r="D9178" s="49"/>
      <c r="E9178" s="49"/>
    </row>
    <row r="9179" spans="2:5" x14ac:dyDescent="0.25">
      <c r="B9179" s="51"/>
      <c r="C9179" s="51"/>
      <c r="D9179" s="49"/>
      <c r="E9179" s="49"/>
    </row>
    <row r="9180" spans="2:5" x14ac:dyDescent="0.25">
      <c r="B9180" s="51"/>
      <c r="C9180" s="51"/>
      <c r="D9180" s="49"/>
      <c r="E9180" s="49"/>
    </row>
    <row r="9181" spans="2:5" x14ac:dyDescent="0.25">
      <c r="B9181" s="51"/>
      <c r="C9181" s="51"/>
      <c r="D9181" s="49"/>
      <c r="E9181" s="49"/>
    </row>
    <row r="9182" spans="2:5" x14ac:dyDescent="0.25">
      <c r="B9182" s="51"/>
      <c r="C9182" s="51"/>
      <c r="D9182" s="49"/>
      <c r="E9182" s="49"/>
    </row>
    <row r="9183" spans="2:5" x14ac:dyDescent="0.25">
      <c r="B9183" s="51"/>
      <c r="C9183" s="51"/>
      <c r="D9183" s="49"/>
      <c r="E9183" s="49"/>
    </row>
    <row r="9184" spans="2:5" x14ac:dyDescent="0.25">
      <c r="B9184" s="51"/>
      <c r="C9184" s="51"/>
      <c r="D9184" s="49"/>
      <c r="E9184" s="49"/>
    </row>
    <row r="9185" spans="2:5" x14ac:dyDescent="0.25">
      <c r="B9185" s="51"/>
      <c r="C9185" s="51"/>
      <c r="D9185" s="49"/>
      <c r="E9185" s="49"/>
    </row>
    <row r="9186" spans="2:5" x14ac:dyDescent="0.25">
      <c r="B9186" s="51"/>
      <c r="C9186" s="51"/>
      <c r="D9186" s="49"/>
      <c r="E9186" s="49"/>
    </row>
    <row r="9187" spans="2:5" x14ac:dyDescent="0.25">
      <c r="B9187" s="51"/>
      <c r="C9187" s="51"/>
      <c r="D9187" s="49"/>
      <c r="E9187" s="49"/>
    </row>
    <row r="9188" spans="2:5" x14ac:dyDescent="0.25">
      <c r="B9188" s="51"/>
      <c r="C9188" s="51"/>
      <c r="D9188" s="49"/>
      <c r="E9188" s="49"/>
    </row>
    <row r="9189" spans="2:5" x14ac:dyDescent="0.25">
      <c r="B9189" s="51"/>
      <c r="C9189" s="51"/>
      <c r="D9189" s="49"/>
      <c r="E9189" s="49"/>
    </row>
    <row r="9190" spans="2:5" x14ac:dyDescent="0.25">
      <c r="B9190" s="51"/>
      <c r="C9190" s="51"/>
      <c r="D9190" s="49"/>
      <c r="E9190" s="49"/>
    </row>
    <row r="9191" spans="2:5" x14ac:dyDescent="0.25">
      <c r="B9191" s="51"/>
      <c r="C9191" s="51"/>
      <c r="D9191" s="49"/>
      <c r="E9191" s="49"/>
    </row>
    <row r="9192" spans="2:5" x14ac:dyDescent="0.25">
      <c r="B9192" s="51"/>
      <c r="C9192" s="51"/>
      <c r="D9192" s="49"/>
      <c r="E9192" s="49"/>
    </row>
    <row r="9193" spans="2:5" x14ac:dyDescent="0.25">
      <c r="B9193" s="51"/>
      <c r="C9193" s="51"/>
      <c r="D9193" s="49"/>
      <c r="E9193" s="49"/>
    </row>
    <row r="9194" spans="2:5" x14ac:dyDescent="0.25">
      <c r="B9194" s="51"/>
      <c r="C9194" s="51"/>
      <c r="D9194" s="49"/>
      <c r="E9194" s="49"/>
    </row>
    <row r="9195" spans="2:5" x14ac:dyDescent="0.25">
      <c r="B9195" s="51"/>
      <c r="C9195" s="51"/>
      <c r="D9195" s="49"/>
      <c r="E9195" s="49"/>
    </row>
    <row r="9196" spans="2:5" x14ac:dyDescent="0.25">
      <c r="B9196" s="51"/>
      <c r="C9196" s="51"/>
      <c r="D9196" s="49"/>
      <c r="E9196" s="49"/>
    </row>
    <row r="9197" spans="2:5" x14ac:dyDescent="0.25">
      <c r="B9197" s="51"/>
      <c r="C9197" s="51"/>
      <c r="D9197" s="49"/>
      <c r="E9197" s="49"/>
    </row>
    <row r="9198" spans="2:5" x14ac:dyDescent="0.25">
      <c r="B9198" s="51"/>
      <c r="C9198" s="51"/>
      <c r="D9198" s="49"/>
      <c r="E9198" s="49"/>
    </row>
    <row r="9199" spans="2:5" x14ac:dyDescent="0.25">
      <c r="B9199" s="51"/>
      <c r="C9199" s="51"/>
      <c r="D9199" s="49"/>
      <c r="E9199" s="49"/>
    </row>
    <row r="9200" spans="2:5" x14ac:dyDescent="0.25">
      <c r="B9200" s="51"/>
      <c r="C9200" s="51"/>
      <c r="D9200" s="49"/>
      <c r="E9200" s="49"/>
    </row>
    <row r="9201" spans="2:5" x14ac:dyDescent="0.25">
      <c r="B9201" s="51"/>
      <c r="C9201" s="51"/>
      <c r="D9201" s="49"/>
      <c r="E9201" s="49"/>
    </row>
    <row r="9202" spans="2:5" x14ac:dyDescent="0.25">
      <c r="B9202" s="51"/>
      <c r="C9202" s="51"/>
      <c r="D9202" s="49"/>
      <c r="E9202" s="49"/>
    </row>
    <row r="9203" spans="2:5" x14ac:dyDescent="0.25">
      <c r="B9203" s="51"/>
      <c r="C9203" s="51"/>
      <c r="D9203" s="49"/>
      <c r="E9203" s="49"/>
    </row>
    <row r="9204" spans="2:5" x14ac:dyDescent="0.25">
      <c r="B9204" s="51"/>
      <c r="C9204" s="51"/>
      <c r="D9204" s="49"/>
      <c r="E9204" s="49"/>
    </row>
    <row r="9205" spans="2:5" x14ac:dyDescent="0.25">
      <c r="B9205" s="51"/>
      <c r="C9205" s="51"/>
      <c r="D9205" s="49"/>
      <c r="E9205" s="49"/>
    </row>
    <row r="9206" spans="2:5" x14ac:dyDescent="0.25">
      <c r="B9206" s="51"/>
      <c r="C9206" s="51"/>
      <c r="D9206" s="49"/>
      <c r="E9206" s="49"/>
    </row>
    <row r="9207" spans="2:5" x14ac:dyDescent="0.25">
      <c r="B9207" s="51"/>
      <c r="C9207" s="51"/>
      <c r="D9207" s="49"/>
      <c r="E9207" s="49"/>
    </row>
    <row r="9208" spans="2:5" x14ac:dyDescent="0.25">
      <c r="B9208" s="51"/>
      <c r="C9208" s="51"/>
      <c r="D9208" s="49"/>
      <c r="E9208" s="49"/>
    </row>
    <row r="9209" spans="2:5" x14ac:dyDescent="0.25">
      <c r="B9209" s="51"/>
      <c r="C9209" s="51"/>
      <c r="D9209" s="49"/>
      <c r="E9209" s="49"/>
    </row>
    <row r="9210" spans="2:5" x14ac:dyDescent="0.25">
      <c r="B9210" s="51"/>
      <c r="C9210" s="51"/>
      <c r="D9210" s="49"/>
      <c r="E9210" s="49"/>
    </row>
    <row r="9211" spans="2:5" x14ac:dyDescent="0.25">
      <c r="B9211" s="51"/>
      <c r="C9211" s="51"/>
      <c r="D9211" s="49"/>
      <c r="E9211" s="49"/>
    </row>
    <row r="9212" spans="2:5" x14ac:dyDescent="0.25">
      <c r="B9212" s="51"/>
      <c r="C9212" s="51"/>
      <c r="D9212" s="49"/>
      <c r="E9212" s="49"/>
    </row>
    <row r="9213" spans="2:5" x14ac:dyDescent="0.25">
      <c r="B9213" s="51"/>
      <c r="C9213" s="51"/>
      <c r="D9213" s="49"/>
      <c r="E9213" s="49"/>
    </row>
    <row r="9214" spans="2:5" x14ac:dyDescent="0.25">
      <c r="B9214" s="51"/>
      <c r="C9214" s="51"/>
      <c r="D9214" s="49"/>
      <c r="E9214" s="49"/>
    </row>
    <row r="9215" spans="2:5" x14ac:dyDescent="0.25">
      <c r="B9215" s="51"/>
      <c r="C9215" s="51"/>
      <c r="D9215" s="49"/>
      <c r="E9215" s="49"/>
    </row>
    <row r="9216" spans="2:5" x14ac:dyDescent="0.25">
      <c r="B9216" s="51"/>
      <c r="C9216" s="51"/>
      <c r="D9216" s="49"/>
      <c r="E9216" s="49"/>
    </row>
    <row r="9217" spans="2:5" x14ac:dyDescent="0.25">
      <c r="B9217" s="51"/>
      <c r="C9217" s="51"/>
      <c r="D9217" s="49"/>
      <c r="E9217" s="49"/>
    </row>
    <row r="9218" spans="2:5" x14ac:dyDescent="0.25">
      <c r="B9218" s="51"/>
      <c r="C9218" s="51"/>
      <c r="D9218" s="49"/>
      <c r="E9218" s="49"/>
    </row>
    <row r="9219" spans="2:5" x14ac:dyDescent="0.25">
      <c r="B9219" s="51"/>
      <c r="C9219" s="51"/>
      <c r="D9219" s="49"/>
      <c r="E9219" s="49"/>
    </row>
    <row r="9220" spans="2:5" x14ac:dyDescent="0.25">
      <c r="B9220" s="51"/>
      <c r="C9220" s="51"/>
      <c r="D9220" s="49"/>
      <c r="E9220" s="49"/>
    </row>
    <row r="9221" spans="2:5" x14ac:dyDescent="0.25">
      <c r="B9221" s="51"/>
      <c r="C9221" s="51"/>
      <c r="D9221" s="49"/>
      <c r="E9221" s="49"/>
    </row>
    <row r="9222" spans="2:5" x14ac:dyDescent="0.25">
      <c r="B9222" s="51"/>
      <c r="C9222" s="51"/>
      <c r="D9222" s="49"/>
      <c r="E9222" s="49"/>
    </row>
    <row r="9223" spans="2:5" x14ac:dyDescent="0.25">
      <c r="B9223" s="51"/>
      <c r="C9223" s="51"/>
      <c r="D9223" s="49"/>
      <c r="E9223" s="49"/>
    </row>
    <row r="9224" spans="2:5" x14ac:dyDescent="0.25">
      <c r="B9224" s="51"/>
      <c r="C9224" s="51"/>
      <c r="D9224" s="49"/>
      <c r="E9224" s="49"/>
    </row>
    <row r="9225" spans="2:5" x14ac:dyDescent="0.25">
      <c r="B9225" s="51"/>
      <c r="C9225" s="51"/>
      <c r="D9225" s="49"/>
      <c r="E9225" s="49"/>
    </row>
    <row r="9226" spans="2:5" x14ac:dyDescent="0.25">
      <c r="B9226" s="51"/>
      <c r="C9226" s="51"/>
      <c r="D9226" s="49"/>
      <c r="E9226" s="49"/>
    </row>
    <row r="9227" spans="2:5" x14ac:dyDescent="0.25">
      <c r="B9227" s="51"/>
      <c r="C9227" s="51"/>
      <c r="D9227" s="49"/>
      <c r="E9227" s="49"/>
    </row>
    <row r="9228" spans="2:5" x14ac:dyDescent="0.25">
      <c r="B9228" s="51"/>
      <c r="C9228" s="51"/>
      <c r="D9228" s="49"/>
      <c r="E9228" s="49"/>
    </row>
    <row r="9229" spans="2:5" x14ac:dyDescent="0.25">
      <c r="B9229" s="51"/>
      <c r="C9229" s="51"/>
      <c r="D9229" s="49"/>
      <c r="E9229" s="49"/>
    </row>
    <row r="9230" spans="2:5" x14ac:dyDescent="0.25">
      <c r="B9230" s="51"/>
      <c r="C9230" s="51"/>
      <c r="D9230" s="49"/>
      <c r="E9230" s="49"/>
    </row>
    <row r="9231" spans="2:5" x14ac:dyDescent="0.25">
      <c r="B9231" s="51"/>
      <c r="C9231" s="51"/>
      <c r="D9231" s="49"/>
      <c r="E9231" s="49"/>
    </row>
    <row r="9232" spans="2:5" x14ac:dyDescent="0.25">
      <c r="B9232" s="51"/>
      <c r="C9232" s="51"/>
      <c r="D9232" s="49"/>
      <c r="E9232" s="49"/>
    </row>
    <row r="9233" spans="2:5" x14ac:dyDescent="0.25">
      <c r="B9233" s="51"/>
      <c r="C9233" s="51"/>
      <c r="D9233" s="49"/>
      <c r="E9233" s="49"/>
    </row>
    <row r="9234" spans="2:5" x14ac:dyDescent="0.25">
      <c r="B9234" s="51"/>
      <c r="C9234" s="51"/>
      <c r="D9234" s="49"/>
      <c r="E9234" s="49"/>
    </row>
    <row r="9235" spans="2:5" x14ac:dyDescent="0.25">
      <c r="B9235" s="51"/>
      <c r="C9235" s="51"/>
      <c r="D9235" s="49"/>
      <c r="E9235" s="49"/>
    </row>
    <row r="9236" spans="2:5" x14ac:dyDescent="0.25">
      <c r="B9236" s="51"/>
      <c r="C9236" s="51"/>
      <c r="D9236" s="49"/>
      <c r="E9236" s="49"/>
    </row>
    <row r="9237" spans="2:5" x14ac:dyDescent="0.25">
      <c r="B9237" s="51"/>
      <c r="C9237" s="51"/>
      <c r="D9237" s="49"/>
      <c r="E9237" s="49"/>
    </row>
    <row r="9238" spans="2:5" x14ac:dyDescent="0.25">
      <c r="B9238" s="51"/>
      <c r="C9238" s="51"/>
      <c r="D9238" s="49"/>
      <c r="E9238" s="49"/>
    </row>
    <row r="9239" spans="2:5" x14ac:dyDescent="0.25">
      <c r="B9239" s="51"/>
      <c r="C9239" s="51"/>
      <c r="D9239" s="49"/>
      <c r="E9239" s="49"/>
    </row>
    <row r="9240" spans="2:5" x14ac:dyDescent="0.25">
      <c r="B9240" s="51"/>
      <c r="C9240" s="51"/>
      <c r="D9240" s="49"/>
      <c r="E9240" s="49"/>
    </row>
    <row r="9241" spans="2:5" x14ac:dyDescent="0.25">
      <c r="B9241" s="51"/>
      <c r="C9241" s="51"/>
      <c r="D9241" s="49"/>
      <c r="E9241" s="49"/>
    </row>
    <row r="9242" spans="2:5" x14ac:dyDescent="0.25">
      <c r="B9242" s="51"/>
      <c r="C9242" s="51"/>
      <c r="D9242" s="49"/>
      <c r="E9242" s="49"/>
    </row>
    <row r="9243" spans="2:5" x14ac:dyDescent="0.25">
      <c r="B9243" s="51"/>
      <c r="C9243" s="51"/>
      <c r="D9243" s="49"/>
      <c r="E9243" s="49"/>
    </row>
    <row r="9244" spans="2:5" x14ac:dyDescent="0.25">
      <c r="B9244" s="51"/>
      <c r="C9244" s="51"/>
      <c r="D9244" s="49"/>
      <c r="E9244" s="49"/>
    </row>
    <row r="9245" spans="2:5" x14ac:dyDescent="0.25">
      <c r="B9245" s="51"/>
      <c r="C9245" s="51"/>
      <c r="D9245" s="49"/>
      <c r="E9245" s="49"/>
    </row>
    <row r="9246" spans="2:5" x14ac:dyDescent="0.25">
      <c r="B9246" s="51"/>
      <c r="C9246" s="51"/>
      <c r="D9246" s="49"/>
      <c r="E9246" s="49"/>
    </row>
    <row r="9247" spans="2:5" x14ac:dyDescent="0.25">
      <c r="B9247" s="51"/>
      <c r="C9247" s="51"/>
      <c r="D9247" s="49"/>
      <c r="E9247" s="49"/>
    </row>
    <row r="9248" spans="2:5" x14ac:dyDescent="0.25">
      <c r="B9248" s="51"/>
      <c r="C9248" s="51"/>
      <c r="D9248" s="49"/>
      <c r="E9248" s="49"/>
    </row>
    <row r="9249" spans="2:5" x14ac:dyDescent="0.25">
      <c r="B9249" s="51"/>
      <c r="C9249" s="51"/>
      <c r="D9249" s="49"/>
      <c r="E9249" s="49"/>
    </row>
    <row r="9250" spans="2:5" x14ac:dyDescent="0.25">
      <c r="B9250" s="51"/>
      <c r="C9250" s="51"/>
      <c r="D9250" s="49"/>
      <c r="E9250" s="49"/>
    </row>
    <row r="9251" spans="2:5" x14ac:dyDescent="0.25">
      <c r="B9251" s="51"/>
      <c r="C9251" s="51"/>
      <c r="D9251" s="49"/>
      <c r="E9251" s="49"/>
    </row>
    <row r="9252" spans="2:5" x14ac:dyDescent="0.25">
      <c r="B9252" s="51"/>
      <c r="C9252" s="51"/>
      <c r="D9252" s="49"/>
      <c r="E9252" s="49"/>
    </row>
    <row r="9253" spans="2:5" x14ac:dyDescent="0.25">
      <c r="B9253" s="51"/>
      <c r="C9253" s="51"/>
      <c r="D9253" s="49"/>
      <c r="E9253" s="49"/>
    </row>
    <row r="9254" spans="2:5" x14ac:dyDescent="0.25">
      <c r="B9254" s="51"/>
      <c r="C9254" s="51"/>
      <c r="D9254" s="49"/>
      <c r="E9254" s="49"/>
    </row>
    <row r="9255" spans="2:5" x14ac:dyDescent="0.25">
      <c r="B9255" s="51"/>
      <c r="C9255" s="51"/>
      <c r="D9255" s="49"/>
      <c r="E9255" s="49"/>
    </row>
    <row r="9256" spans="2:5" x14ac:dyDescent="0.25">
      <c r="B9256" s="51"/>
      <c r="C9256" s="51"/>
      <c r="D9256" s="49"/>
      <c r="E9256" s="49"/>
    </row>
    <row r="9257" spans="2:5" x14ac:dyDescent="0.25">
      <c r="B9257" s="51"/>
      <c r="C9257" s="51"/>
      <c r="D9257" s="49"/>
      <c r="E9257" s="49"/>
    </row>
    <row r="9258" spans="2:5" x14ac:dyDescent="0.25">
      <c r="B9258" s="51"/>
      <c r="C9258" s="51"/>
      <c r="D9258" s="49"/>
      <c r="E9258" s="49"/>
    </row>
    <row r="9259" spans="2:5" x14ac:dyDescent="0.25">
      <c r="B9259" s="51"/>
      <c r="C9259" s="51"/>
      <c r="D9259" s="49"/>
      <c r="E9259" s="49"/>
    </row>
    <row r="9260" spans="2:5" x14ac:dyDescent="0.25">
      <c r="B9260" s="51"/>
      <c r="C9260" s="51"/>
      <c r="D9260" s="49"/>
      <c r="E9260" s="49"/>
    </row>
    <row r="9261" spans="2:5" x14ac:dyDescent="0.25">
      <c r="B9261" s="51"/>
      <c r="C9261" s="51"/>
      <c r="D9261" s="49"/>
      <c r="E9261" s="49"/>
    </row>
    <row r="9262" spans="2:5" x14ac:dyDescent="0.25">
      <c r="B9262" s="51"/>
      <c r="C9262" s="51"/>
      <c r="D9262" s="49"/>
      <c r="E9262" s="49"/>
    </row>
    <row r="9263" spans="2:5" x14ac:dyDescent="0.25">
      <c r="B9263" s="51"/>
      <c r="C9263" s="51"/>
      <c r="D9263" s="49"/>
      <c r="E9263" s="49"/>
    </row>
    <row r="9264" spans="2:5" x14ac:dyDescent="0.25">
      <c r="B9264" s="51"/>
      <c r="C9264" s="51"/>
      <c r="D9264" s="49"/>
      <c r="E9264" s="49"/>
    </row>
    <row r="9265" spans="2:5" x14ac:dyDescent="0.25">
      <c r="B9265" s="51"/>
      <c r="C9265" s="51"/>
      <c r="D9265" s="49"/>
      <c r="E9265" s="49"/>
    </row>
    <row r="9266" spans="2:5" x14ac:dyDescent="0.25">
      <c r="B9266" s="51"/>
      <c r="C9266" s="51"/>
      <c r="D9266" s="49"/>
      <c r="E9266" s="49"/>
    </row>
    <row r="9267" spans="2:5" x14ac:dyDescent="0.25">
      <c r="B9267" s="51"/>
      <c r="C9267" s="51"/>
      <c r="D9267" s="49"/>
      <c r="E9267" s="49"/>
    </row>
    <row r="9268" spans="2:5" x14ac:dyDescent="0.25">
      <c r="B9268" s="51"/>
      <c r="C9268" s="51"/>
      <c r="D9268" s="49"/>
      <c r="E9268" s="49"/>
    </row>
    <row r="9269" spans="2:5" x14ac:dyDescent="0.25">
      <c r="B9269" s="51"/>
      <c r="C9269" s="51"/>
      <c r="D9269" s="49"/>
      <c r="E9269" s="49"/>
    </row>
    <row r="9270" spans="2:5" x14ac:dyDescent="0.25">
      <c r="B9270" s="51"/>
      <c r="C9270" s="51"/>
      <c r="D9270" s="49"/>
      <c r="E9270" s="49"/>
    </row>
    <row r="9271" spans="2:5" x14ac:dyDescent="0.25">
      <c r="B9271" s="51"/>
      <c r="C9271" s="51"/>
      <c r="D9271" s="49"/>
      <c r="E9271" s="49"/>
    </row>
    <row r="9272" spans="2:5" x14ac:dyDescent="0.25">
      <c r="B9272" s="51"/>
      <c r="C9272" s="51"/>
      <c r="D9272" s="49"/>
      <c r="E9272" s="49"/>
    </row>
    <row r="9273" spans="2:5" x14ac:dyDescent="0.25">
      <c r="B9273" s="51"/>
      <c r="C9273" s="51"/>
      <c r="D9273" s="49"/>
      <c r="E9273" s="49"/>
    </row>
    <row r="9274" spans="2:5" x14ac:dyDescent="0.25">
      <c r="B9274" s="51"/>
      <c r="C9274" s="51"/>
      <c r="D9274" s="49"/>
      <c r="E9274" s="49"/>
    </row>
    <row r="9275" spans="2:5" x14ac:dyDescent="0.25">
      <c r="B9275" s="51"/>
      <c r="C9275" s="51"/>
      <c r="D9275" s="49"/>
      <c r="E9275" s="49"/>
    </row>
    <row r="9276" spans="2:5" x14ac:dyDescent="0.25">
      <c r="B9276" s="51"/>
      <c r="C9276" s="51"/>
      <c r="D9276" s="49"/>
      <c r="E9276" s="49"/>
    </row>
    <row r="9277" spans="2:5" x14ac:dyDescent="0.25">
      <c r="B9277" s="51"/>
      <c r="C9277" s="51"/>
      <c r="D9277" s="49"/>
      <c r="E9277" s="49"/>
    </row>
    <row r="9278" spans="2:5" x14ac:dyDescent="0.25">
      <c r="B9278" s="51"/>
      <c r="C9278" s="51"/>
      <c r="D9278" s="49"/>
      <c r="E9278" s="49"/>
    </row>
    <row r="9279" spans="2:5" x14ac:dyDescent="0.25">
      <c r="B9279" s="51"/>
      <c r="C9279" s="51"/>
      <c r="D9279" s="49"/>
      <c r="E9279" s="49"/>
    </row>
    <row r="9280" spans="2:5" x14ac:dyDescent="0.25">
      <c r="B9280" s="51"/>
      <c r="C9280" s="51"/>
      <c r="D9280" s="49"/>
      <c r="E9280" s="49"/>
    </row>
    <row r="9281" spans="2:5" x14ac:dyDescent="0.25">
      <c r="B9281" s="51"/>
      <c r="C9281" s="51"/>
      <c r="D9281" s="49"/>
      <c r="E9281" s="49"/>
    </row>
    <row r="9282" spans="2:5" x14ac:dyDescent="0.25">
      <c r="B9282" s="51"/>
      <c r="C9282" s="51"/>
      <c r="D9282" s="49"/>
      <c r="E9282" s="49"/>
    </row>
    <row r="9283" spans="2:5" x14ac:dyDescent="0.25">
      <c r="B9283" s="51"/>
      <c r="C9283" s="51"/>
      <c r="D9283" s="49"/>
      <c r="E9283" s="49"/>
    </row>
    <row r="9284" spans="2:5" x14ac:dyDescent="0.25">
      <c r="B9284" s="51"/>
      <c r="C9284" s="51"/>
      <c r="D9284" s="49"/>
      <c r="E9284" s="49"/>
    </row>
    <row r="9285" spans="2:5" x14ac:dyDescent="0.25">
      <c r="B9285" s="51"/>
      <c r="C9285" s="51"/>
      <c r="D9285" s="49"/>
      <c r="E9285" s="49"/>
    </row>
    <row r="9286" spans="2:5" x14ac:dyDescent="0.25">
      <c r="B9286" s="51"/>
      <c r="C9286" s="51"/>
      <c r="D9286" s="49"/>
      <c r="E9286" s="49"/>
    </row>
    <row r="9287" spans="2:5" x14ac:dyDescent="0.25">
      <c r="B9287" s="51"/>
      <c r="C9287" s="51"/>
      <c r="D9287" s="49"/>
      <c r="E9287" s="49"/>
    </row>
    <row r="9288" spans="2:5" x14ac:dyDescent="0.25">
      <c r="B9288" s="51"/>
      <c r="C9288" s="51"/>
      <c r="D9288" s="49"/>
      <c r="E9288" s="49"/>
    </row>
    <row r="9289" spans="2:5" x14ac:dyDescent="0.25">
      <c r="B9289" s="51"/>
      <c r="C9289" s="51"/>
      <c r="D9289" s="49"/>
      <c r="E9289" s="49"/>
    </row>
    <row r="9290" spans="2:5" x14ac:dyDescent="0.25">
      <c r="B9290" s="51"/>
      <c r="C9290" s="51"/>
      <c r="D9290" s="49"/>
      <c r="E9290" s="49"/>
    </row>
    <row r="9291" spans="2:5" x14ac:dyDescent="0.25">
      <c r="B9291" s="51"/>
      <c r="C9291" s="51"/>
      <c r="D9291" s="49"/>
      <c r="E9291" s="49"/>
    </row>
    <row r="9292" spans="2:5" x14ac:dyDescent="0.25">
      <c r="B9292" s="51"/>
      <c r="C9292" s="51"/>
      <c r="D9292" s="49"/>
      <c r="E9292" s="49"/>
    </row>
    <row r="9293" spans="2:5" x14ac:dyDescent="0.25">
      <c r="B9293" s="51"/>
      <c r="C9293" s="51"/>
      <c r="D9293" s="49"/>
      <c r="E9293" s="49"/>
    </row>
    <row r="9294" spans="2:5" x14ac:dyDescent="0.25">
      <c r="B9294" s="51"/>
      <c r="C9294" s="51"/>
      <c r="D9294" s="49"/>
      <c r="E9294" s="49"/>
    </row>
    <row r="9295" spans="2:5" x14ac:dyDescent="0.25">
      <c r="B9295" s="51"/>
      <c r="C9295" s="51"/>
      <c r="D9295" s="49"/>
      <c r="E9295" s="49"/>
    </row>
    <row r="9296" spans="2:5" x14ac:dyDescent="0.25">
      <c r="B9296" s="51"/>
      <c r="C9296" s="51"/>
      <c r="D9296" s="49"/>
      <c r="E9296" s="49"/>
    </row>
    <row r="9297" spans="2:5" x14ac:dyDescent="0.25">
      <c r="B9297" s="51"/>
      <c r="C9297" s="51"/>
      <c r="D9297" s="49"/>
      <c r="E9297" s="49"/>
    </row>
    <row r="9298" spans="2:5" x14ac:dyDescent="0.25">
      <c r="B9298" s="51"/>
      <c r="C9298" s="51"/>
      <c r="D9298" s="49"/>
      <c r="E9298" s="49"/>
    </row>
    <row r="9299" spans="2:5" x14ac:dyDescent="0.25">
      <c r="B9299" s="51"/>
      <c r="C9299" s="51"/>
      <c r="D9299" s="49"/>
      <c r="E9299" s="49"/>
    </row>
    <row r="9300" spans="2:5" x14ac:dyDescent="0.25">
      <c r="B9300" s="51"/>
      <c r="C9300" s="51"/>
      <c r="D9300" s="49"/>
      <c r="E9300" s="49"/>
    </row>
    <row r="9301" spans="2:5" x14ac:dyDescent="0.25">
      <c r="B9301" s="51"/>
      <c r="C9301" s="51"/>
      <c r="D9301" s="49"/>
      <c r="E9301" s="49"/>
    </row>
    <row r="9302" spans="2:5" x14ac:dyDescent="0.25">
      <c r="B9302" s="51"/>
      <c r="C9302" s="51"/>
      <c r="D9302" s="49"/>
      <c r="E9302" s="49"/>
    </row>
    <row r="9303" spans="2:5" x14ac:dyDescent="0.25">
      <c r="B9303" s="51"/>
      <c r="C9303" s="51"/>
      <c r="D9303" s="49"/>
      <c r="E9303" s="49"/>
    </row>
    <row r="9304" spans="2:5" x14ac:dyDescent="0.25">
      <c r="B9304" s="51"/>
      <c r="C9304" s="51"/>
      <c r="D9304" s="49"/>
      <c r="E9304" s="49"/>
    </row>
    <row r="9305" spans="2:5" x14ac:dyDescent="0.25">
      <c r="B9305" s="51"/>
      <c r="C9305" s="51"/>
      <c r="D9305" s="49"/>
      <c r="E9305" s="49"/>
    </row>
    <row r="9306" spans="2:5" x14ac:dyDescent="0.25">
      <c r="B9306" s="51"/>
      <c r="C9306" s="51"/>
      <c r="D9306" s="49"/>
      <c r="E9306" s="49"/>
    </row>
    <row r="9307" spans="2:5" x14ac:dyDescent="0.25">
      <c r="B9307" s="51"/>
      <c r="C9307" s="51"/>
      <c r="D9307" s="49"/>
      <c r="E9307" s="49"/>
    </row>
    <row r="9308" spans="2:5" x14ac:dyDescent="0.25">
      <c r="B9308" s="51"/>
      <c r="C9308" s="51"/>
      <c r="D9308" s="49"/>
      <c r="E9308" s="49"/>
    </row>
    <row r="9309" spans="2:5" x14ac:dyDescent="0.25">
      <c r="B9309" s="51"/>
      <c r="C9309" s="51"/>
      <c r="D9309" s="49"/>
      <c r="E9309" s="49"/>
    </row>
    <row r="9310" spans="2:5" x14ac:dyDescent="0.25">
      <c r="B9310" s="51"/>
      <c r="C9310" s="51"/>
      <c r="D9310" s="49"/>
      <c r="E9310" s="49"/>
    </row>
    <row r="9311" spans="2:5" x14ac:dyDescent="0.25">
      <c r="B9311" s="51"/>
      <c r="C9311" s="51"/>
      <c r="D9311" s="49"/>
      <c r="E9311" s="49"/>
    </row>
    <row r="9312" spans="2:5" x14ac:dyDescent="0.25">
      <c r="B9312" s="51"/>
      <c r="C9312" s="51"/>
      <c r="D9312" s="49"/>
      <c r="E9312" s="49"/>
    </row>
    <row r="9313" spans="2:5" x14ac:dyDescent="0.25">
      <c r="B9313" s="51"/>
      <c r="C9313" s="51"/>
      <c r="D9313" s="49"/>
      <c r="E9313" s="49"/>
    </row>
    <row r="9314" spans="2:5" x14ac:dyDescent="0.25">
      <c r="B9314" s="51"/>
      <c r="C9314" s="51"/>
      <c r="D9314" s="49"/>
      <c r="E9314" s="49"/>
    </row>
    <row r="9315" spans="2:5" x14ac:dyDescent="0.25">
      <c r="B9315" s="51"/>
      <c r="C9315" s="51"/>
      <c r="D9315" s="49"/>
      <c r="E9315" s="49"/>
    </row>
    <row r="9316" spans="2:5" x14ac:dyDescent="0.25">
      <c r="B9316" s="51"/>
      <c r="C9316" s="51"/>
      <c r="D9316" s="49"/>
      <c r="E9316" s="49"/>
    </row>
    <row r="9317" spans="2:5" x14ac:dyDescent="0.25">
      <c r="B9317" s="51"/>
      <c r="C9317" s="51"/>
      <c r="D9317" s="49"/>
      <c r="E9317" s="49"/>
    </row>
    <row r="9318" spans="2:5" x14ac:dyDescent="0.25">
      <c r="B9318" s="51"/>
      <c r="C9318" s="51"/>
      <c r="D9318" s="49"/>
      <c r="E9318" s="49"/>
    </row>
    <row r="9319" spans="2:5" x14ac:dyDescent="0.25">
      <c r="B9319" s="51"/>
      <c r="C9319" s="51"/>
      <c r="D9319" s="49"/>
      <c r="E9319" s="49"/>
    </row>
    <row r="9320" spans="2:5" x14ac:dyDescent="0.25">
      <c r="B9320" s="51"/>
      <c r="C9320" s="51"/>
      <c r="D9320" s="49"/>
      <c r="E9320" s="49"/>
    </row>
    <row r="9321" spans="2:5" x14ac:dyDescent="0.25">
      <c r="B9321" s="51"/>
      <c r="C9321" s="51"/>
      <c r="D9321" s="49"/>
      <c r="E9321" s="49"/>
    </row>
    <row r="9322" spans="2:5" x14ac:dyDescent="0.25">
      <c r="B9322" s="51"/>
      <c r="C9322" s="51"/>
      <c r="D9322" s="49"/>
      <c r="E9322" s="49"/>
    </row>
    <row r="9323" spans="2:5" x14ac:dyDescent="0.25">
      <c r="B9323" s="51"/>
      <c r="C9323" s="51"/>
      <c r="D9323" s="49"/>
      <c r="E9323" s="49"/>
    </row>
    <row r="9324" spans="2:5" x14ac:dyDescent="0.25">
      <c r="B9324" s="51"/>
      <c r="C9324" s="51"/>
      <c r="D9324" s="49"/>
      <c r="E9324" s="49"/>
    </row>
    <row r="9325" spans="2:5" x14ac:dyDescent="0.25">
      <c r="B9325" s="51"/>
      <c r="C9325" s="51"/>
      <c r="D9325" s="49"/>
      <c r="E9325" s="49"/>
    </row>
    <row r="9326" spans="2:5" x14ac:dyDescent="0.25">
      <c r="B9326" s="51"/>
      <c r="C9326" s="51"/>
      <c r="D9326" s="49"/>
      <c r="E9326" s="49"/>
    </row>
    <row r="9327" spans="2:5" x14ac:dyDescent="0.25">
      <c r="B9327" s="51"/>
      <c r="C9327" s="51"/>
      <c r="D9327" s="49"/>
      <c r="E9327" s="49"/>
    </row>
    <row r="9328" spans="2:5" x14ac:dyDescent="0.25">
      <c r="B9328" s="51"/>
      <c r="C9328" s="51"/>
      <c r="D9328" s="49"/>
      <c r="E9328" s="49"/>
    </row>
    <row r="9329" spans="2:5" x14ac:dyDescent="0.25">
      <c r="B9329" s="51"/>
      <c r="C9329" s="51"/>
      <c r="D9329" s="49"/>
      <c r="E9329" s="49"/>
    </row>
    <row r="9330" spans="2:5" x14ac:dyDescent="0.25">
      <c r="B9330" s="51"/>
      <c r="C9330" s="51"/>
      <c r="D9330" s="49"/>
      <c r="E9330" s="49"/>
    </row>
    <row r="9331" spans="2:5" x14ac:dyDescent="0.25">
      <c r="B9331" s="51"/>
      <c r="C9331" s="51"/>
      <c r="D9331" s="49"/>
      <c r="E9331" s="49"/>
    </row>
    <row r="9332" spans="2:5" x14ac:dyDescent="0.25">
      <c r="B9332" s="51"/>
      <c r="C9332" s="51"/>
      <c r="D9332" s="49"/>
      <c r="E9332" s="49"/>
    </row>
    <row r="9333" spans="2:5" x14ac:dyDescent="0.25">
      <c r="B9333" s="51"/>
      <c r="C9333" s="51"/>
      <c r="D9333" s="49"/>
      <c r="E9333" s="49"/>
    </row>
    <row r="9334" spans="2:5" x14ac:dyDescent="0.25">
      <c r="B9334" s="51"/>
      <c r="C9334" s="51"/>
      <c r="D9334" s="49"/>
      <c r="E9334" s="49"/>
    </row>
    <row r="9335" spans="2:5" x14ac:dyDescent="0.25">
      <c r="B9335" s="51"/>
      <c r="C9335" s="51"/>
      <c r="D9335" s="49"/>
      <c r="E9335" s="49"/>
    </row>
    <row r="9336" spans="2:5" x14ac:dyDescent="0.25">
      <c r="B9336" s="51"/>
      <c r="C9336" s="51"/>
      <c r="D9336" s="49"/>
      <c r="E9336" s="49"/>
    </row>
    <row r="9337" spans="2:5" x14ac:dyDescent="0.25">
      <c r="B9337" s="51"/>
      <c r="C9337" s="51"/>
      <c r="D9337" s="49"/>
      <c r="E9337" s="49"/>
    </row>
    <row r="9338" spans="2:5" x14ac:dyDescent="0.25">
      <c r="B9338" s="51"/>
      <c r="C9338" s="51"/>
      <c r="D9338" s="49"/>
      <c r="E9338" s="49"/>
    </row>
    <row r="9339" spans="2:5" x14ac:dyDescent="0.25">
      <c r="B9339" s="51"/>
      <c r="C9339" s="51"/>
      <c r="D9339" s="49"/>
      <c r="E9339" s="49"/>
    </row>
    <row r="9340" spans="2:5" x14ac:dyDescent="0.25">
      <c r="B9340" s="51"/>
      <c r="C9340" s="51"/>
      <c r="D9340" s="49"/>
      <c r="E9340" s="49"/>
    </row>
    <row r="9341" spans="2:5" x14ac:dyDescent="0.25">
      <c r="B9341" s="51"/>
      <c r="C9341" s="51"/>
      <c r="D9341" s="49"/>
      <c r="E9341" s="49"/>
    </row>
    <row r="9342" spans="2:5" x14ac:dyDescent="0.25">
      <c r="B9342" s="51"/>
      <c r="C9342" s="51"/>
      <c r="D9342" s="49"/>
      <c r="E9342" s="49"/>
    </row>
    <row r="9343" spans="2:5" x14ac:dyDescent="0.25">
      <c r="B9343" s="51"/>
      <c r="C9343" s="51"/>
      <c r="D9343" s="49"/>
      <c r="E9343" s="49"/>
    </row>
    <row r="9344" spans="2:5" x14ac:dyDescent="0.25">
      <c r="B9344" s="51"/>
      <c r="C9344" s="51"/>
      <c r="D9344" s="49"/>
      <c r="E9344" s="49"/>
    </row>
    <row r="9345" spans="2:5" x14ac:dyDescent="0.25">
      <c r="B9345" s="51"/>
      <c r="C9345" s="51"/>
      <c r="D9345" s="49"/>
      <c r="E9345" s="49"/>
    </row>
    <row r="9346" spans="2:5" x14ac:dyDescent="0.25">
      <c r="B9346" s="51"/>
      <c r="C9346" s="51"/>
      <c r="D9346" s="49"/>
      <c r="E9346" s="49"/>
    </row>
    <row r="9347" spans="2:5" x14ac:dyDescent="0.25">
      <c r="B9347" s="51"/>
      <c r="C9347" s="51"/>
      <c r="D9347" s="49"/>
      <c r="E9347" s="49"/>
    </row>
    <row r="9348" spans="2:5" x14ac:dyDescent="0.25">
      <c r="B9348" s="51"/>
      <c r="C9348" s="51"/>
      <c r="D9348" s="49"/>
      <c r="E9348" s="49"/>
    </row>
    <row r="9349" spans="2:5" x14ac:dyDescent="0.25">
      <c r="B9349" s="51"/>
      <c r="C9349" s="51"/>
      <c r="D9349" s="49"/>
      <c r="E9349" s="49"/>
    </row>
    <row r="9350" spans="2:5" x14ac:dyDescent="0.25">
      <c r="B9350" s="51"/>
      <c r="C9350" s="51"/>
      <c r="D9350" s="49"/>
      <c r="E9350" s="49"/>
    </row>
    <row r="9351" spans="2:5" x14ac:dyDescent="0.25">
      <c r="B9351" s="51"/>
      <c r="C9351" s="51"/>
      <c r="D9351" s="49"/>
      <c r="E9351" s="49"/>
    </row>
    <row r="9352" spans="2:5" x14ac:dyDescent="0.25">
      <c r="B9352" s="51"/>
      <c r="C9352" s="51"/>
      <c r="D9352" s="49"/>
      <c r="E9352" s="49"/>
    </row>
    <row r="9353" spans="2:5" x14ac:dyDescent="0.25">
      <c r="B9353" s="51"/>
      <c r="C9353" s="51"/>
      <c r="D9353" s="49"/>
      <c r="E9353" s="49"/>
    </row>
    <row r="9354" spans="2:5" x14ac:dyDescent="0.25">
      <c r="B9354" s="51"/>
      <c r="C9354" s="51"/>
      <c r="D9354" s="49"/>
      <c r="E9354" s="49"/>
    </row>
    <row r="9355" spans="2:5" x14ac:dyDescent="0.25">
      <c r="B9355" s="51"/>
      <c r="C9355" s="51"/>
      <c r="D9355" s="49"/>
      <c r="E9355" s="49"/>
    </row>
    <row r="9356" spans="2:5" x14ac:dyDescent="0.25">
      <c r="B9356" s="51"/>
      <c r="C9356" s="51"/>
      <c r="D9356" s="49"/>
      <c r="E9356" s="49"/>
    </row>
    <row r="9357" spans="2:5" x14ac:dyDescent="0.25">
      <c r="B9357" s="51"/>
      <c r="C9357" s="51"/>
      <c r="D9357" s="49"/>
      <c r="E9357" s="49"/>
    </row>
    <row r="9358" spans="2:5" x14ac:dyDescent="0.25">
      <c r="B9358" s="51"/>
      <c r="C9358" s="51"/>
      <c r="D9358" s="49"/>
      <c r="E9358" s="49"/>
    </row>
    <row r="9359" spans="2:5" x14ac:dyDescent="0.25">
      <c r="B9359" s="51"/>
      <c r="C9359" s="51"/>
      <c r="D9359" s="49"/>
      <c r="E9359" s="49"/>
    </row>
    <row r="9360" spans="2:5" x14ac:dyDescent="0.25">
      <c r="B9360" s="51"/>
      <c r="C9360" s="51"/>
      <c r="D9360" s="49"/>
      <c r="E9360" s="49"/>
    </row>
    <row r="9361" spans="2:5" x14ac:dyDescent="0.25">
      <c r="B9361" s="51"/>
      <c r="C9361" s="51"/>
      <c r="D9361" s="49"/>
      <c r="E9361" s="49"/>
    </row>
    <row r="9362" spans="2:5" x14ac:dyDescent="0.25">
      <c r="B9362" s="51"/>
      <c r="C9362" s="51"/>
      <c r="D9362" s="49"/>
      <c r="E9362" s="49"/>
    </row>
    <row r="9363" spans="2:5" x14ac:dyDescent="0.25">
      <c r="B9363" s="51"/>
      <c r="C9363" s="51"/>
      <c r="D9363" s="49"/>
      <c r="E9363" s="49"/>
    </row>
    <row r="9364" spans="2:5" x14ac:dyDescent="0.25">
      <c r="B9364" s="51"/>
      <c r="C9364" s="51"/>
      <c r="D9364" s="49"/>
      <c r="E9364" s="49"/>
    </row>
    <row r="9365" spans="2:5" x14ac:dyDescent="0.25">
      <c r="B9365" s="51"/>
      <c r="C9365" s="51"/>
      <c r="D9365" s="49"/>
      <c r="E9365" s="49"/>
    </row>
    <row r="9366" spans="2:5" x14ac:dyDescent="0.25">
      <c r="B9366" s="51"/>
      <c r="C9366" s="51"/>
      <c r="D9366" s="49"/>
      <c r="E9366" s="49"/>
    </row>
    <row r="9367" spans="2:5" x14ac:dyDescent="0.25">
      <c r="B9367" s="51"/>
      <c r="C9367" s="51"/>
      <c r="D9367" s="49"/>
      <c r="E9367" s="49"/>
    </row>
    <row r="9368" spans="2:5" x14ac:dyDescent="0.25">
      <c r="B9368" s="51"/>
      <c r="C9368" s="51"/>
      <c r="D9368" s="49"/>
      <c r="E9368" s="49"/>
    </row>
    <row r="9369" spans="2:5" x14ac:dyDescent="0.25">
      <c r="B9369" s="51"/>
      <c r="C9369" s="51"/>
      <c r="D9369" s="49"/>
      <c r="E9369" s="49"/>
    </row>
    <row r="9370" spans="2:5" x14ac:dyDescent="0.25">
      <c r="B9370" s="51"/>
      <c r="C9370" s="51"/>
      <c r="D9370" s="49"/>
      <c r="E9370" s="49"/>
    </row>
    <row r="9371" spans="2:5" x14ac:dyDescent="0.25">
      <c r="B9371" s="51"/>
      <c r="C9371" s="51"/>
      <c r="D9371" s="49"/>
      <c r="E9371" s="49"/>
    </row>
    <row r="9372" spans="2:5" x14ac:dyDescent="0.25">
      <c r="B9372" s="51"/>
      <c r="C9372" s="51"/>
      <c r="D9372" s="49"/>
      <c r="E9372" s="49"/>
    </row>
    <row r="9373" spans="2:5" x14ac:dyDescent="0.25">
      <c r="B9373" s="51"/>
      <c r="C9373" s="51"/>
      <c r="D9373" s="49"/>
      <c r="E9373" s="49"/>
    </row>
    <row r="9374" spans="2:5" x14ac:dyDescent="0.25">
      <c r="B9374" s="51"/>
      <c r="C9374" s="51"/>
      <c r="D9374" s="49"/>
      <c r="E9374" s="49"/>
    </row>
    <row r="9375" spans="2:5" x14ac:dyDescent="0.25">
      <c r="B9375" s="51"/>
      <c r="C9375" s="51"/>
      <c r="D9375" s="49"/>
      <c r="E9375" s="49"/>
    </row>
    <row r="9376" spans="2:5" x14ac:dyDescent="0.25">
      <c r="B9376" s="51"/>
      <c r="C9376" s="51"/>
      <c r="D9376" s="49"/>
      <c r="E9376" s="49"/>
    </row>
    <row r="9377" spans="2:5" x14ac:dyDescent="0.25">
      <c r="B9377" s="51"/>
      <c r="C9377" s="51"/>
      <c r="D9377" s="49"/>
      <c r="E9377" s="49"/>
    </row>
    <row r="9378" spans="2:5" x14ac:dyDescent="0.25">
      <c r="B9378" s="51"/>
      <c r="C9378" s="51"/>
      <c r="D9378" s="49"/>
      <c r="E9378" s="49"/>
    </row>
    <row r="9379" spans="2:5" x14ac:dyDescent="0.25">
      <c r="B9379" s="51"/>
      <c r="C9379" s="51"/>
      <c r="D9379" s="49"/>
      <c r="E9379" s="49"/>
    </row>
    <row r="9380" spans="2:5" x14ac:dyDescent="0.25">
      <c r="B9380" s="51"/>
      <c r="C9380" s="51"/>
      <c r="D9380" s="49"/>
      <c r="E9380" s="49"/>
    </row>
    <row r="9381" spans="2:5" x14ac:dyDescent="0.25">
      <c r="B9381" s="51"/>
      <c r="C9381" s="51"/>
      <c r="D9381" s="49"/>
      <c r="E9381" s="49"/>
    </row>
    <row r="9382" spans="2:5" x14ac:dyDescent="0.25">
      <c r="B9382" s="51"/>
      <c r="C9382" s="51"/>
      <c r="D9382" s="49"/>
      <c r="E9382" s="49"/>
    </row>
    <row r="9383" spans="2:5" x14ac:dyDescent="0.25">
      <c r="B9383" s="51"/>
      <c r="C9383" s="51"/>
      <c r="D9383" s="49"/>
      <c r="E9383" s="49"/>
    </row>
    <row r="9384" spans="2:5" x14ac:dyDescent="0.25">
      <c r="B9384" s="51"/>
      <c r="C9384" s="51"/>
      <c r="D9384" s="49"/>
      <c r="E9384" s="49"/>
    </row>
    <row r="9385" spans="2:5" x14ac:dyDescent="0.25">
      <c r="B9385" s="51"/>
      <c r="C9385" s="51"/>
      <c r="D9385" s="49"/>
      <c r="E9385" s="49"/>
    </row>
    <row r="9386" spans="2:5" x14ac:dyDescent="0.25">
      <c r="B9386" s="51"/>
      <c r="C9386" s="51"/>
      <c r="D9386" s="49"/>
      <c r="E9386" s="49"/>
    </row>
    <row r="9387" spans="2:5" x14ac:dyDescent="0.25">
      <c r="B9387" s="51"/>
      <c r="C9387" s="51"/>
      <c r="D9387" s="49"/>
      <c r="E9387" s="49"/>
    </row>
    <row r="9388" spans="2:5" x14ac:dyDescent="0.25">
      <c r="B9388" s="51"/>
      <c r="C9388" s="51"/>
      <c r="D9388" s="49"/>
      <c r="E9388" s="49"/>
    </row>
    <row r="9389" spans="2:5" x14ac:dyDescent="0.25">
      <c r="B9389" s="51"/>
      <c r="C9389" s="51"/>
      <c r="D9389" s="49"/>
      <c r="E9389" s="49"/>
    </row>
    <row r="9390" spans="2:5" x14ac:dyDescent="0.25">
      <c r="B9390" s="51"/>
      <c r="C9390" s="51"/>
      <c r="D9390" s="49"/>
      <c r="E9390" s="49"/>
    </row>
    <row r="9391" spans="2:5" x14ac:dyDescent="0.25">
      <c r="B9391" s="51"/>
      <c r="C9391" s="51"/>
      <c r="D9391" s="49"/>
      <c r="E9391" s="49"/>
    </row>
    <row r="9392" spans="2:5" x14ac:dyDescent="0.25">
      <c r="B9392" s="51"/>
      <c r="C9392" s="51"/>
      <c r="D9392" s="49"/>
      <c r="E9392" s="49"/>
    </row>
    <row r="9393" spans="2:5" x14ac:dyDescent="0.25">
      <c r="B9393" s="51"/>
      <c r="C9393" s="51"/>
      <c r="D9393" s="49"/>
      <c r="E9393" s="49"/>
    </row>
    <row r="9394" spans="2:5" x14ac:dyDescent="0.25">
      <c r="B9394" s="51"/>
      <c r="C9394" s="51"/>
      <c r="D9394" s="49"/>
      <c r="E9394" s="49"/>
    </row>
    <row r="9395" spans="2:5" x14ac:dyDescent="0.25">
      <c r="B9395" s="51"/>
      <c r="C9395" s="51"/>
      <c r="D9395" s="49"/>
      <c r="E9395" s="49"/>
    </row>
    <row r="9396" spans="2:5" x14ac:dyDescent="0.25">
      <c r="B9396" s="51"/>
      <c r="C9396" s="51"/>
      <c r="D9396" s="49"/>
      <c r="E9396" s="49"/>
    </row>
    <row r="9397" spans="2:5" x14ac:dyDescent="0.25">
      <c r="B9397" s="51"/>
      <c r="C9397" s="51"/>
      <c r="D9397" s="49"/>
      <c r="E9397" s="49"/>
    </row>
    <row r="9398" spans="2:5" x14ac:dyDescent="0.25">
      <c r="B9398" s="51"/>
      <c r="C9398" s="51"/>
      <c r="D9398" s="49"/>
      <c r="E9398" s="49"/>
    </row>
    <row r="9399" spans="2:5" x14ac:dyDescent="0.25">
      <c r="B9399" s="51"/>
      <c r="C9399" s="51"/>
      <c r="D9399" s="49"/>
      <c r="E9399" s="49"/>
    </row>
    <row r="9400" spans="2:5" x14ac:dyDescent="0.25">
      <c r="B9400" s="51"/>
      <c r="C9400" s="51"/>
      <c r="D9400" s="49"/>
      <c r="E9400" s="49"/>
    </row>
    <row r="9401" spans="2:5" x14ac:dyDescent="0.25">
      <c r="B9401" s="51"/>
      <c r="C9401" s="51"/>
      <c r="D9401" s="49"/>
      <c r="E9401" s="49"/>
    </row>
    <row r="9402" spans="2:5" x14ac:dyDescent="0.25">
      <c r="B9402" s="51"/>
      <c r="C9402" s="51"/>
      <c r="D9402" s="49"/>
      <c r="E9402" s="49"/>
    </row>
    <row r="9403" spans="2:5" x14ac:dyDescent="0.25">
      <c r="B9403" s="51"/>
      <c r="C9403" s="51"/>
      <c r="D9403" s="49"/>
      <c r="E9403" s="49"/>
    </row>
    <row r="9404" spans="2:5" x14ac:dyDescent="0.25">
      <c r="B9404" s="51"/>
      <c r="C9404" s="51"/>
      <c r="D9404" s="49"/>
      <c r="E9404" s="49"/>
    </row>
    <row r="9405" spans="2:5" x14ac:dyDescent="0.25">
      <c r="B9405" s="51"/>
      <c r="C9405" s="51"/>
      <c r="D9405" s="49"/>
      <c r="E9405" s="49"/>
    </row>
    <row r="9406" spans="2:5" x14ac:dyDescent="0.25">
      <c r="B9406" s="51"/>
      <c r="C9406" s="51"/>
      <c r="D9406" s="49"/>
      <c r="E9406" s="49"/>
    </row>
    <row r="9407" spans="2:5" x14ac:dyDescent="0.25">
      <c r="B9407" s="51"/>
      <c r="C9407" s="51"/>
      <c r="D9407" s="49"/>
      <c r="E9407" s="49"/>
    </row>
    <row r="9408" spans="2:5" x14ac:dyDescent="0.25">
      <c r="B9408" s="51"/>
      <c r="C9408" s="51"/>
      <c r="D9408" s="49"/>
      <c r="E9408" s="49"/>
    </row>
    <row r="9409" spans="2:5" x14ac:dyDescent="0.25">
      <c r="B9409" s="51"/>
      <c r="C9409" s="51"/>
      <c r="D9409" s="49"/>
      <c r="E9409" s="49"/>
    </row>
    <row r="9410" spans="2:5" x14ac:dyDescent="0.25">
      <c r="B9410" s="51"/>
      <c r="C9410" s="51"/>
      <c r="D9410" s="49"/>
      <c r="E9410" s="49"/>
    </row>
    <row r="9411" spans="2:5" x14ac:dyDescent="0.25">
      <c r="B9411" s="51"/>
      <c r="C9411" s="51"/>
      <c r="D9411" s="49"/>
      <c r="E9411" s="49"/>
    </row>
    <row r="9412" spans="2:5" x14ac:dyDescent="0.25">
      <c r="B9412" s="51"/>
      <c r="C9412" s="51"/>
      <c r="D9412" s="49"/>
      <c r="E9412" s="49"/>
    </row>
    <row r="9413" spans="2:5" x14ac:dyDescent="0.25">
      <c r="B9413" s="51"/>
      <c r="C9413" s="51"/>
      <c r="D9413" s="49"/>
      <c r="E9413" s="49"/>
    </row>
    <row r="9414" spans="2:5" x14ac:dyDescent="0.25">
      <c r="B9414" s="51"/>
      <c r="C9414" s="51"/>
      <c r="D9414" s="49"/>
      <c r="E9414" s="49"/>
    </row>
    <row r="9415" spans="2:5" x14ac:dyDescent="0.25">
      <c r="B9415" s="51"/>
      <c r="C9415" s="51"/>
      <c r="D9415" s="49"/>
      <c r="E9415" s="49"/>
    </row>
    <row r="9416" spans="2:5" x14ac:dyDescent="0.25">
      <c r="B9416" s="51"/>
      <c r="C9416" s="51"/>
      <c r="D9416" s="49"/>
      <c r="E9416" s="49"/>
    </row>
    <row r="9417" spans="2:5" x14ac:dyDescent="0.25">
      <c r="B9417" s="51"/>
      <c r="C9417" s="51"/>
      <c r="D9417" s="49"/>
      <c r="E9417" s="49"/>
    </row>
    <row r="9418" spans="2:5" x14ac:dyDescent="0.25">
      <c r="B9418" s="51"/>
      <c r="C9418" s="51"/>
      <c r="D9418" s="49"/>
      <c r="E9418" s="49"/>
    </row>
    <row r="9419" spans="2:5" x14ac:dyDescent="0.25">
      <c r="B9419" s="51"/>
      <c r="C9419" s="51"/>
      <c r="D9419" s="49"/>
      <c r="E9419" s="49"/>
    </row>
    <row r="9420" spans="2:5" x14ac:dyDescent="0.25">
      <c r="B9420" s="51"/>
      <c r="C9420" s="51"/>
      <c r="D9420" s="49"/>
      <c r="E9420" s="49"/>
    </row>
    <row r="9421" spans="2:5" x14ac:dyDescent="0.25">
      <c r="B9421" s="51"/>
      <c r="C9421" s="51"/>
      <c r="D9421" s="49"/>
      <c r="E9421" s="49"/>
    </row>
    <row r="9422" spans="2:5" x14ac:dyDescent="0.25">
      <c r="B9422" s="51"/>
      <c r="C9422" s="51"/>
      <c r="D9422" s="49"/>
      <c r="E9422" s="49"/>
    </row>
    <row r="9423" spans="2:5" x14ac:dyDescent="0.25">
      <c r="B9423" s="51"/>
      <c r="C9423" s="51"/>
      <c r="D9423" s="49"/>
      <c r="E9423" s="49"/>
    </row>
    <row r="9424" spans="2:5" x14ac:dyDescent="0.25">
      <c r="B9424" s="51"/>
      <c r="C9424" s="51"/>
      <c r="D9424" s="49"/>
      <c r="E9424" s="49"/>
    </row>
    <row r="9425" spans="2:5" x14ac:dyDescent="0.25">
      <c r="B9425" s="51"/>
      <c r="C9425" s="51"/>
      <c r="D9425" s="49"/>
      <c r="E9425" s="49"/>
    </row>
    <row r="9426" spans="2:5" x14ac:dyDescent="0.25">
      <c r="B9426" s="51"/>
      <c r="C9426" s="51"/>
      <c r="D9426" s="49"/>
      <c r="E9426" s="49"/>
    </row>
    <row r="9427" spans="2:5" x14ac:dyDescent="0.25">
      <c r="B9427" s="51"/>
      <c r="C9427" s="51"/>
      <c r="D9427" s="49"/>
      <c r="E9427" s="49"/>
    </row>
    <row r="9428" spans="2:5" x14ac:dyDescent="0.25">
      <c r="B9428" s="51"/>
      <c r="C9428" s="51"/>
      <c r="D9428" s="49"/>
      <c r="E9428" s="49"/>
    </row>
    <row r="9429" spans="2:5" x14ac:dyDescent="0.25">
      <c r="B9429" s="51"/>
      <c r="C9429" s="51"/>
      <c r="D9429" s="49"/>
      <c r="E9429" s="49"/>
    </row>
    <row r="9430" spans="2:5" x14ac:dyDescent="0.25">
      <c r="B9430" s="51"/>
      <c r="C9430" s="51"/>
      <c r="D9430" s="49"/>
      <c r="E9430" s="49"/>
    </row>
    <row r="9431" spans="2:5" x14ac:dyDescent="0.25">
      <c r="B9431" s="51"/>
      <c r="C9431" s="51"/>
      <c r="D9431" s="49"/>
      <c r="E9431" s="49"/>
    </row>
    <row r="9432" spans="2:5" x14ac:dyDescent="0.25">
      <c r="B9432" s="51"/>
      <c r="C9432" s="51"/>
      <c r="D9432" s="49"/>
      <c r="E9432" s="49"/>
    </row>
    <row r="9433" spans="2:5" x14ac:dyDescent="0.25">
      <c r="B9433" s="51"/>
      <c r="C9433" s="51"/>
      <c r="D9433" s="49"/>
      <c r="E9433" s="49"/>
    </row>
    <row r="9434" spans="2:5" x14ac:dyDescent="0.25">
      <c r="B9434" s="51"/>
      <c r="C9434" s="51"/>
      <c r="D9434" s="49"/>
      <c r="E9434" s="49"/>
    </row>
    <row r="9435" spans="2:5" x14ac:dyDescent="0.25">
      <c r="B9435" s="51"/>
      <c r="C9435" s="51"/>
      <c r="D9435" s="49"/>
      <c r="E9435" s="49"/>
    </row>
    <row r="9436" spans="2:5" x14ac:dyDescent="0.25">
      <c r="B9436" s="51"/>
      <c r="C9436" s="51"/>
      <c r="D9436" s="49"/>
      <c r="E9436" s="49"/>
    </row>
    <row r="9437" spans="2:5" x14ac:dyDescent="0.25">
      <c r="B9437" s="51"/>
      <c r="C9437" s="51"/>
      <c r="D9437" s="49"/>
      <c r="E9437" s="49"/>
    </row>
    <row r="9438" spans="2:5" x14ac:dyDescent="0.25">
      <c r="B9438" s="51"/>
      <c r="C9438" s="51"/>
      <c r="D9438" s="49"/>
      <c r="E9438" s="49"/>
    </row>
    <row r="9439" spans="2:5" x14ac:dyDescent="0.25">
      <c r="B9439" s="51"/>
      <c r="C9439" s="51"/>
      <c r="D9439" s="49"/>
      <c r="E9439" s="49"/>
    </row>
    <row r="9440" spans="2:5" x14ac:dyDescent="0.25">
      <c r="B9440" s="51"/>
      <c r="C9440" s="51"/>
      <c r="D9440" s="49"/>
      <c r="E9440" s="49"/>
    </row>
    <row r="9441" spans="2:5" x14ac:dyDescent="0.25">
      <c r="B9441" s="51"/>
      <c r="C9441" s="51"/>
      <c r="D9441" s="49"/>
      <c r="E9441" s="49"/>
    </row>
    <row r="9442" spans="2:5" x14ac:dyDescent="0.25">
      <c r="B9442" s="51"/>
      <c r="C9442" s="51"/>
      <c r="D9442" s="49"/>
      <c r="E9442" s="49"/>
    </row>
    <row r="9443" spans="2:5" x14ac:dyDescent="0.25">
      <c r="B9443" s="51"/>
      <c r="C9443" s="51"/>
      <c r="D9443" s="49"/>
      <c r="E9443" s="49"/>
    </row>
    <row r="9444" spans="2:5" x14ac:dyDescent="0.25">
      <c r="B9444" s="51"/>
      <c r="C9444" s="51"/>
      <c r="D9444" s="49"/>
      <c r="E9444" s="49"/>
    </row>
    <row r="9445" spans="2:5" x14ac:dyDescent="0.25">
      <c r="B9445" s="51"/>
      <c r="C9445" s="51"/>
      <c r="D9445" s="49"/>
      <c r="E9445" s="49"/>
    </row>
    <row r="9446" spans="2:5" x14ac:dyDescent="0.25">
      <c r="B9446" s="51"/>
      <c r="C9446" s="51"/>
      <c r="D9446" s="49"/>
      <c r="E9446" s="49"/>
    </row>
    <row r="9447" spans="2:5" x14ac:dyDescent="0.25">
      <c r="B9447" s="51"/>
      <c r="C9447" s="51"/>
      <c r="D9447" s="49"/>
      <c r="E9447" s="49"/>
    </row>
    <row r="9448" spans="2:5" x14ac:dyDescent="0.25">
      <c r="B9448" s="51"/>
      <c r="C9448" s="51"/>
      <c r="D9448" s="49"/>
      <c r="E9448" s="49"/>
    </row>
    <row r="9449" spans="2:5" x14ac:dyDescent="0.25">
      <c r="B9449" s="51"/>
      <c r="C9449" s="51"/>
      <c r="D9449" s="49"/>
      <c r="E9449" s="49"/>
    </row>
    <row r="9450" spans="2:5" x14ac:dyDescent="0.25">
      <c r="B9450" s="51"/>
      <c r="C9450" s="51"/>
      <c r="D9450" s="49"/>
      <c r="E9450" s="49"/>
    </row>
    <row r="9451" spans="2:5" x14ac:dyDescent="0.25">
      <c r="B9451" s="51"/>
      <c r="C9451" s="51"/>
      <c r="D9451" s="49"/>
      <c r="E9451" s="49"/>
    </row>
    <row r="9452" spans="2:5" x14ac:dyDescent="0.25">
      <c r="B9452" s="51"/>
      <c r="C9452" s="51"/>
      <c r="D9452" s="49"/>
      <c r="E9452" s="49"/>
    </row>
    <row r="9453" spans="2:5" x14ac:dyDescent="0.25">
      <c r="B9453" s="51"/>
      <c r="C9453" s="51"/>
      <c r="D9453" s="49"/>
      <c r="E9453" s="49"/>
    </row>
    <row r="9454" spans="2:5" x14ac:dyDescent="0.25">
      <c r="B9454" s="51"/>
      <c r="C9454" s="51"/>
      <c r="D9454" s="49"/>
      <c r="E9454" s="49"/>
    </row>
    <row r="9455" spans="2:5" x14ac:dyDescent="0.25">
      <c r="B9455" s="51"/>
      <c r="C9455" s="51"/>
      <c r="D9455" s="49"/>
      <c r="E9455" s="49"/>
    </row>
    <row r="9456" spans="2:5" x14ac:dyDescent="0.25">
      <c r="B9456" s="51"/>
      <c r="C9456" s="51"/>
      <c r="D9456" s="49"/>
      <c r="E9456" s="49"/>
    </row>
    <row r="9457" spans="2:5" x14ac:dyDescent="0.25">
      <c r="B9457" s="51"/>
      <c r="C9457" s="51"/>
      <c r="D9457" s="49"/>
      <c r="E9457" s="49"/>
    </row>
    <row r="9458" spans="2:5" x14ac:dyDescent="0.25">
      <c r="B9458" s="51"/>
      <c r="C9458" s="51"/>
      <c r="D9458" s="49"/>
      <c r="E9458" s="49"/>
    </row>
    <row r="9459" spans="2:5" x14ac:dyDescent="0.25">
      <c r="B9459" s="51"/>
      <c r="C9459" s="51"/>
      <c r="D9459" s="49"/>
      <c r="E9459" s="49"/>
    </row>
    <row r="9460" spans="2:5" x14ac:dyDescent="0.25">
      <c r="B9460" s="51"/>
      <c r="C9460" s="51"/>
      <c r="D9460" s="49"/>
      <c r="E9460" s="49"/>
    </row>
    <row r="9461" spans="2:5" x14ac:dyDescent="0.25">
      <c r="B9461" s="51"/>
      <c r="C9461" s="51"/>
      <c r="D9461" s="49"/>
      <c r="E9461" s="49"/>
    </row>
    <row r="9462" spans="2:5" x14ac:dyDescent="0.25">
      <c r="B9462" s="51"/>
      <c r="C9462" s="51"/>
      <c r="D9462" s="49"/>
      <c r="E9462" s="49"/>
    </row>
    <row r="9463" spans="2:5" x14ac:dyDescent="0.25">
      <c r="B9463" s="51"/>
      <c r="C9463" s="51"/>
      <c r="D9463" s="49"/>
      <c r="E9463" s="49"/>
    </row>
    <row r="9464" spans="2:5" x14ac:dyDescent="0.25">
      <c r="B9464" s="51"/>
      <c r="C9464" s="51"/>
      <c r="D9464" s="49"/>
      <c r="E9464" s="49"/>
    </row>
    <row r="9465" spans="2:5" x14ac:dyDescent="0.25">
      <c r="B9465" s="51"/>
      <c r="C9465" s="51"/>
      <c r="D9465" s="49"/>
      <c r="E9465" s="49"/>
    </row>
    <row r="9466" spans="2:5" x14ac:dyDescent="0.25">
      <c r="B9466" s="51"/>
      <c r="C9466" s="51"/>
      <c r="D9466" s="49"/>
      <c r="E9466" s="49"/>
    </row>
    <row r="9467" spans="2:5" x14ac:dyDescent="0.25">
      <c r="B9467" s="51"/>
      <c r="C9467" s="51"/>
      <c r="D9467" s="49"/>
      <c r="E9467" s="49"/>
    </row>
    <row r="9468" spans="2:5" x14ac:dyDescent="0.25">
      <c r="B9468" s="51"/>
      <c r="C9468" s="51"/>
      <c r="D9468" s="49"/>
      <c r="E9468" s="49"/>
    </row>
    <row r="9469" spans="2:5" x14ac:dyDescent="0.25">
      <c r="B9469" s="51"/>
      <c r="C9469" s="51"/>
      <c r="D9469" s="49"/>
      <c r="E9469" s="49"/>
    </row>
    <row r="9470" spans="2:5" x14ac:dyDescent="0.25">
      <c r="B9470" s="51"/>
      <c r="C9470" s="51"/>
      <c r="D9470" s="49"/>
      <c r="E9470" s="49"/>
    </row>
    <row r="9471" spans="2:5" x14ac:dyDescent="0.25">
      <c r="B9471" s="51"/>
      <c r="C9471" s="51"/>
      <c r="D9471" s="49"/>
      <c r="E9471" s="49"/>
    </row>
    <row r="9472" spans="2:5" x14ac:dyDescent="0.25">
      <c r="B9472" s="51"/>
      <c r="C9472" s="51"/>
      <c r="D9472" s="49"/>
      <c r="E9472" s="49"/>
    </row>
    <row r="9473" spans="2:5" x14ac:dyDescent="0.25">
      <c r="B9473" s="51"/>
      <c r="C9473" s="51"/>
      <c r="D9473" s="49"/>
      <c r="E9473" s="49"/>
    </row>
    <row r="9474" spans="2:5" x14ac:dyDescent="0.25">
      <c r="B9474" s="51"/>
      <c r="C9474" s="51"/>
      <c r="D9474" s="49"/>
      <c r="E9474" s="49"/>
    </row>
    <row r="9475" spans="2:5" x14ac:dyDescent="0.25">
      <c r="B9475" s="51"/>
      <c r="C9475" s="51"/>
      <c r="D9475" s="49"/>
      <c r="E9475" s="49"/>
    </row>
    <row r="9476" spans="2:5" x14ac:dyDescent="0.25">
      <c r="B9476" s="51"/>
      <c r="C9476" s="51"/>
      <c r="D9476" s="49"/>
      <c r="E9476" s="49"/>
    </row>
    <row r="9477" spans="2:5" x14ac:dyDescent="0.25">
      <c r="B9477" s="51"/>
      <c r="C9477" s="51"/>
      <c r="D9477" s="49"/>
      <c r="E9477" s="49"/>
    </row>
    <row r="9478" spans="2:5" x14ac:dyDescent="0.25">
      <c r="B9478" s="51"/>
      <c r="C9478" s="51"/>
      <c r="D9478" s="49"/>
      <c r="E9478" s="49"/>
    </row>
    <row r="9479" spans="2:5" x14ac:dyDescent="0.25">
      <c r="B9479" s="51"/>
      <c r="C9479" s="51"/>
      <c r="D9479" s="49"/>
      <c r="E9479" s="49"/>
    </row>
    <row r="9480" spans="2:5" x14ac:dyDescent="0.25">
      <c r="B9480" s="51"/>
      <c r="C9480" s="51"/>
      <c r="D9480" s="49"/>
      <c r="E9480" s="49"/>
    </row>
    <row r="9481" spans="2:5" x14ac:dyDescent="0.25">
      <c r="B9481" s="51"/>
      <c r="C9481" s="51"/>
      <c r="D9481" s="49"/>
      <c r="E9481" s="49"/>
    </row>
    <row r="9482" spans="2:5" x14ac:dyDescent="0.25">
      <c r="B9482" s="51"/>
      <c r="C9482" s="51"/>
      <c r="D9482" s="49"/>
      <c r="E9482" s="49"/>
    </row>
    <row r="9483" spans="2:5" x14ac:dyDescent="0.25">
      <c r="B9483" s="51"/>
      <c r="C9483" s="51"/>
      <c r="D9483" s="49"/>
      <c r="E9483" s="49"/>
    </row>
    <row r="9484" spans="2:5" x14ac:dyDescent="0.25">
      <c r="B9484" s="51"/>
      <c r="C9484" s="51"/>
      <c r="D9484" s="49"/>
      <c r="E9484" s="49"/>
    </row>
    <row r="9485" spans="2:5" x14ac:dyDescent="0.25">
      <c r="B9485" s="51"/>
      <c r="C9485" s="51"/>
      <c r="D9485" s="49"/>
      <c r="E9485" s="49"/>
    </row>
    <row r="9486" spans="2:5" x14ac:dyDescent="0.25">
      <c r="B9486" s="51"/>
      <c r="C9486" s="51"/>
      <c r="D9486" s="49"/>
      <c r="E9486" s="49"/>
    </row>
    <row r="9487" spans="2:5" x14ac:dyDescent="0.25">
      <c r="B9487" s="51"/>
      <c r="C9487" s="51"/>
      <c r="D9487" s="49"/>
      <c r="E9487" s="49"/>
    </row>
    <row r="9488" spans="2:5" x14ac:dyDescent="0.25">
      <c r="B9488" s="51"/>
      <c r="C9488" s="51"/>
      <c r="D9488" s="49"/>
      <c r="E9488" s="49"/>
    </row>
    <row r="9489" spans="2:5" x14ac:dyDescent="0.25">
      <c r="B9489" s="51"/>
      <c r="C9489" s="51"/>
      <c r="D9489" s="49"/>
      <c r="E9489" s="49"/>
    </row>
    <row r="9490" spans="2:5" x14ac:dyDescent="0.25">
      <c r="B9490" s="51"/>
      <c r="C9490" s="51"/>
      <c r="D9490" s="49"/>
      <c r="E9490" s="49"/>
    </row>
    <row r="9491" spans="2:5" x14ac:dyDescent="0.25">
      <c r="B9491" s="51"/>
      <c r="C9491" s="51"/>
      <c r="D9491" s="49"/>
      <c r="E9491" s="49"/>
    </row>
    <row r="9492" spans="2:5" x14ac:dyDescent="0.25">
      <c r="B9492" s="51"/>
      <c r="C9492" s="51"/>
      <c r="D9492" s="49"/>
      <c r="E9492" s="49"/>
    </row>
    <row r="9493" spans="2:5" x14ac:dyDescent="0.25">
      <c r="B9493" s="51"/>
      <c r="C9493" s="51"/>
      <c r="D9493" s="49"/>
      <c r="E9493" s="49"/>
    </row>
    <row r="9494" spans="2:5" x14ac:dyDescent="0.25">
      <c r="B9494" s="51"/>
      <c r="C9494" s="51"/>
      <c r="D9494" s="49"/>
      <c r="E9494" s="49"/>
    </row>
    <row r="9495" spans="2:5" x14ac:dyDescent="0.25">
      <c r="B9495" s="51"/>
      <c r="C9495" s="51"/>
      <c r="D9495" s="49"/>
      <c r="E9495" s="49"/>
    </row>
    <row r="9496" spans="2:5" x14ac:dyDescent="0.25">
      <c r="B9496" s="51"/>
      <c r="C9496" s="51"/>
      <c r="D9496" s="49"/>
      <c r="E9496" s="49"/>
    </row>
    <row r="9497" spans="2:5" x14ac:dyDescent="0.25">
      <c r="B9497" s="51"/>
      <c r="C9497" s="51"/>
      <c r="D9497" s="49"/>
      <c r="E9497" s="49"/>
    </row>
    <row r="9498" spans="2:5" x14ac:dyDescent="0.25">
      <c r="B9498" s="51"/>
      <c r="C9498" s="51"/>
      <c r="D9498" s="49"/>
      <c r="E9498" s="49"/>
    </row>
    <row r="9499" spans="2:5" x14ac:dyDescent="0.25">
      <c r="B9499" s="51"/>
      <c r="C9499" s="51"/>
      <c r="D9499" s="49"/>
      <c r="E9499" s="49"/>
    </row>
    <row r="9500" spans="2:5" x14ac:dyDescent="0.25">
      <c r="B9500" s="51"/>
      <c r="C9500" s="51"/>
      <c r="D9500" s="49"/>
      <c r="E9500" s="49"/>
    </row>
    <row r="9501" spans="2:5" x14ac:dyDescent="0.25">
      <c r="B9501" s="51"/>
      <c r="C9501" s="51"/>
      <c r="D9501" s="49"/>
      <c r="E9501" s="49"/>
    </row>
    <row r="9502" spans="2:5" x14ac:dyDescent="0.25">
      <c r="B9502" s="51"/>
      <c r="C9502" s="51"/>
      <c r="D9502" s="49"/>
      <c r="E9502" s="49"/>
    </row>
    <row r="9503" spans="2:5" x14ac:dyDescent="0.25">
      <c r="B9503" s="51"/>
      <c r="C9503" s="51"/>
      <c r="D9503" s="49"/>
      <c r="E9503" s="49"/>
    </row>
    <row r="9504" spans="2:5" x14ac:dyDescent="0.25">
      <c r="B9504" s="51"/>
      <c r="C9504" s="51"/>
      <c r="D9504" s="49"/>
      <c r="E9504" s="49"/>
    </row>
    <row r="9505" spans="2:5" x14ac:dyDescent="0.25">
      <c r="B9505" s="51"/>
      <c r="C9505" s="51"/>
      <c r="D9505" s="49"/>
      <c r="E9505" s="49"/>
    </row>
    <row r="9506" spans="2:5" x14ac:dyDescent="0.25">
      <c r="B9506" s="51"/>
      <c r="C9506" s="51"/>
      <c r="D9506" s="49"/>
      <c r="E9506" s="49"/>
    </row>
    <row r="9507" spans="2:5" x14ac:dyDescent="0.25">
      <c r="B9507" s="51"/>
      <c r="C9507" s="51"/>
      <c r="D9507" s="49"/>
      <c r="E9507" s="49"/>
    </row>
    <row r="9508" spans="2:5" x14ac:dyDescent="0.25">
      <c r="B9508" s="51"/>
      <c r="C9508" s="51"/>
      <c r="D9508" s="49"/>
      <c r="E9508" s="49"/>
    </row>
    <row r="9509" spans="2:5" x14ac:dyDescent="0.25">
      <c r="B9509" s="51"/>
      <c r="C9509" s="51"/>
      <c r="D9509" s="49"/>
      <c r="E9509" s="49"/>
    </row>
    <row r="9510" spans="2:5" x14ac:dyDescent="0.25">
      <c r="B9510" s="51"/>
      <c r="C9510" s="51"/>
      <c r="D9510" s="49"/>
      <c r="E9510" s="49"/>
    </row>
    <row r="9511" spans="2:5" x14ac:dyDescent="0.25">
      <c r="B9511" s="51"/>
      <c r="C9511" s="51"/>
      <c r="D9511" s="49"/>
      <c r="E9511" s="49"/>
    </row>
    <row r="9512" spans="2:5" x14ac:dyDescent="0.25">
      <c r="B9512" s="51"/>
      <c r="C9512" s="51"/>
      <c r="D9512" s="49"/>
      <c r="E9512" s="49"/>
    </row>
    <row r="9513" spans="2:5" x14ac:dyDescent="0.25">
      <c r="B9513" s="51"/>
      <c r="C9513" s="51"/>
      <c r="D9513" s="49"/>
      <c r="E9513" s="49"/>
    </row>
    <row r="9514" spans="2:5" x14ac:dyDescent="0.25">
      <c r="B9514" s="51"/>
      <c r="C9514" s="51"/>
      <c r="D9514" s="49"/>
      <c r="E9514" s="49"/>
    </row>
    <row r="9515" spans="2:5" x14ac:dyDescent="0.25">
      <c r="B9515" s="51"/>
      <c r="C9515" s="51"/>
      <c r="D9515" s="49"/>
      <c r="E9515" s="49"/>
    </row>
    <row r="9516" spans="2:5" x14ac:dyDescent="0.25">
      <c r="B9516" s="51"/>
      <c r="C9516" s="51"/>
      <c r="D9516" s="49"/>
      <c r="E9516" s="49"/>
    </row>
    <row r="9517" spans="2:5" x14ac:dyDescent="0.25">
      <c r="B9517" s="51"/>
      <c r="C9517" s="51"/>
      <c r="D9517" s="49"/>
      <c r="E9517" s="49"/>
    </row>
    <row r="9518" spans="2:5" x14ac:dyDescent="0.25">
      <c r="B9518" s="51"/>
      <c r="C9518" s="51"/>
      <c r="D9518" s="49"/>
      <c r="E9518" s="49"/>
    </row>
    <row r="9519" spans="2:5" x14ac:dyDescent="0.25">
      <c r="B9519" s="51"/>
      <c r="C9519" s="51"/>
      <c r="D9519" s="49"/>
      <c r="E9519" s="49"/>
    </row>
    <row r="9520" spans="2:5" x14ac:dyDescent="0.25">
      <c r="B9520" s="51"/>
      <c r="C9520" s="51"/>
      <c r="D9520" s="49"/>
      <c r="E9520" s="49"/>
    </row>
    <row r="9521" spans="2:5" x14ac:dyDescent="0.25">
      <c r="B9521" s="51"/>
      <c r="C9521" s="51"/>
      <c r="D9521" s="49"/>
      <c r="E9521" s="49"/>
    </row>
    <row r="9522" spans="2:5" x14ac:dyDescent="0.25">
      <c r="B9522" s="51"/>
      <c r="C9522" s="51"/>
      <c r="D9522" s="49"/>
      <c r="E9522" s="49"/>
    </row>
    <row r="9523" spans="2:5" x14ac:dyDescent="0.25">
      <c r="B9523" s="51"/>
      <c r="C9523" s="51"/>
      <c r="D9523" s="49"/>
      <c r="E9523" s="49"/>
    </row>
    <row r="9524" spans="2:5" x14ac:dyDescent="0.25">
      <c r="B9524" s="51"/>
      <c r="C9524" s="51"/>
      <c r="D9524" s="49"/>
      <c r="E9524" s="49"/>
    </row>
    <row r="9525" spans="2:5" x14ac:dyDescent="0.25">
      <c r="B9525" s="51"/>
      <c r="C9525" s="51"/>
      <c r="D9525" s="49"/>
      <c r="E9525" s="49"/>
    </row>
    <row r="9526" spans="2:5" x14ac:dyDescent="0.25">
      <c r="B9526" s="51"/>
      <c r="C9526" s="51"/>
      <c r="D9526" s="49"/>
      <c r="E9526" s="49"/>
    </row>
    <row r="9527" spans="2:5" x14ac:dyDescent="0.25">
      <c r="B9527" s="51"/>
      <c r="C9527" s="51"/>
      <c r="D9527" s="49"/>
      <c r="E9527" s="49"/>
    </row>
    <row r="9528" spans="2:5" x14ac:dyDescent="0.25">
      <c r="B9528" s="51"/>
      <c r="C9528" s="51"/>
      <c r="D9528" s="49"/>
      <c r="E9528" s="49"/>
    </row>
    <row r="9529" spans="2:5" x14ac:dyDescent="0.25">
      <c r="B9529" s="51"/>
      <c r="C9529" s="51"/>
      <c r="D9529" s="49"/>
      <c r="E9529" s="49"/>
    </row>
    <row r="9530" spans="2:5" x14ac:dyDescent="0.25">
      <c r="B9530" s="51"/>
      <c r="C9530" s="51"/>
      <c r="D9530" s="49"/>
      <c r="E9530" s="49"/>
    </row>
    <row r="9531" spans="2:5" x14ac:dyDescent="0.25">
      <c r="B9531" s="51"/>
      <c r="C9531" s="51"/>
      <c r="D9531" s="49"/>
      <c r="E9531" s="49"/>
    </row>
    <row r="9532" spans="2:5" x14ac:dyDescent="0.25">
      <c r="B9532" s="51"/>
      <c r="C9532" s="51"/>
      <c r="D9532" s="49"/>
      <c r="E9532" s="49"/>
    </row>
    <row r="9533" spans="2:5" x14ac:dyDescent="0.25">
      <c r="B9533" s="51"/>
      <c r="C9533" s="51"/>
      <c r="D9533" s="49"/>
      <c r="E9533" s="49"/>
    </row>
    <row r="9534" spans="2:5" x14ac:dyDescent="0.25">
      <c r="B9534" s="51"/>
      <c r="C9534" s="51"/>
      <c r="D9534" s="49"/>
      <c r="E9534" s="49"/>
    </row>
    <row r="9535" spans="2:5" x14ac:dyDescent="0.25">
      <c r="B9535" s="51"/>
      <c r="C9535" s="51"/>
      <c r="D9535" s="49"/>
      <c r="E9535" s="49"/>
    </row>
    <row r="9536" spans="2:5" x14ac:dyDescent="0.25">
      <c r="B9536" s="51"/>
      <c r="C9536" s="51"/>
      <c r="D9536" s="49"/>
      <c r="E9536" s="49"/>
    </row>
    <row r="9537" spans="2:5" x14ac:dyDescent="0.25">
      <c r="B9537" s="51"/>
      <c r="C9537" s="51"/>
      <c r="D9537" s="49"/>
      <c r="E9537" s="49"/>
    </row>
    <row r="9538" spans="2:5" x14ac:dyDescent="0.25">
      <c r="B9538" s="51"/>
      <c r="C9538" s="51"/>
      <c r="D9538" s="49"/>
      <c r="E9538" s="49"/>
    </row>
    <row r="9539" spans="2:5" x14ac:dyDescent="0.25">
      <c r="B9539" s="51"/>
      <c r="C9539" s="51"/>
      <c r="D9539" s="49"/>
      <c r="E9539" s="49"/>
    </row>
    <row r="9540" spans="2:5" x14ac:dyDescent="0.25">
      <c r="B9540" s="51"/>
      <c r="C9540" s="51"/>
      <c r="D9540" s="49"/>
      <c r="E9540" s="49"/>
    </row>
    <row r="9541" spans="2:5" x14ac:dyDescent="0.25">
      <c r="B9541" s="51"/>
      <c r="C9541" s="51"/>
      <c r="D9541" s="49"/>
      <c r="E9541" s="49"/>
    </row>
    <row r="9542" spans="2:5" x14ac:dyDescent="0.25">
      <c r="B9542" s="51"/>
      <c r="C9542" s="51"/>
      <c r="D9542" s="49"/>
      <c r="E9542" s="49"/>
    </row>
    <row r="9543" spans="2:5" x14ac:dyDescent="0.25">
      <c r="B9543" s="51"/>
      <c r="C9543" s="51"/>
      <c r="D9543" s="49"/>
      <c r="E9543" s="49"/>
    </row>
    <row r="9544" spans="2:5" x14ac:dyDescent="0.25">
      <c r="B9544" s="51"/>
      <c r="C9544" s="51"/>
      <c r="D9544" s="49"/>
      <c r="E9544" s="49"/>
    </row>
    <row r="9545" spans="2:5" x14ac:dyDescent="0.25">
      <c r="B9545" s="51"/>
      <c r="C9545" s="51"/>
      <c r="D9545" s="49"/>
      <c r="E9545" s="49"/>
    </row>
    <row r="9546" spans="2:5" x14ac:dyDescent="0.25">
      <c r="B9546" s="51"/>
      <c r="C9546" s="51"/>
      <c r="D9546" s="49"/>
      <c r="E9546" s="49"/>
    </row>
    <row r="9547" spans="2:5" x14ac:dyDescent="0.25">
      <c r="B9547" s="51"/>
      <c r="C9547" s="51"/>
      <c r="D9547" s="49"/>
      <c r="E9547" s="49"/>
    </row>
    <row r="9548" spans="2:5" x14ac:dyDescent="0.25">
      <c r="B9548" s="51"/>
      <c r="C9548" s="51"/>
      <c r="D9548" s="49"/>
      <c r="E9548" s="49"/>
    </row>
    <row r="9549" spans="2:5" x14ac:dyDescent="0.25">
      <c r="B9549" s="51"/>
      <c r="C9549" s="51"/>
      <c r="D9549" s="49"/>
      <c r="E9549" s="49"/>
    </row>
    <row r="9550" spans="2:5" x14ac:dyDescent="0.25">
      <c r="B9550" s="51"/>
      <c r="C9550" s="51"/>
      <c r="D9550" s="49"/>
      <c r="E9550" s="49"/>
    </row>
    <row r="9551" spans="2:5" x14ac:dyDescent="0.25">
      <c r="B9551" s="51"/>
      <c r="C9551" s="51"/>
      <c r="D9551" s="49"/>
      <c r="E9551" s="49"/>
    </row>
    <row r="9552" spans="2:5" x14ac:dyDescent="0.25">
      <c r="B9552" s="51"/>
      <c r="C9552" s="51"/>
      <c r="D9552" s="49"/>
      <c r="E9552" s="49"/>
    </row>
    <row r="9553" spans="2:5" x14ac:dyDescent="0.25">
      <c r="B9553" s="51"/>
      <c r="C9553" s="51"/>
      <c r="D9553" s="49"/>
      <c r="E9553" s="49"/>
    </row>
    <row r="9554" spans="2:5" x14ac:dyDescent="0.25">
      <c r="B9554" s="51"/>
      <c r="C9554" s="51"/>
      <c r="D9554" s="49"/>
      <c r="E9554" s="49"/>
    </row>
    <row r="9555" spans="2:5" x14ac:dyDescent="0.25">
      <c r="B9555" s="51"/>
      <c r="C9555" s="51"/>
      <c r="D9555" s="49"/>
      <c r="E9555" s="49"/>
    </row>
    <row r="9556" spans="2:5" x14ac:dyDescent="0.25">
      <c r="B9556" s="51"/>
      <c r="C9556" s="51"/>
      <c r="D9556" s="49"/>
      <c r="E9556" s="49"/>
    </row>
    <row r="9557" spans="2:5" x14ac:dyDescent="0.25">
      <c r="B9557" s="51"/>
      <c r="C9557" s="51"/>
      <c r="D9557" s="49"/>
      <c r="E9557" s="49"/>
    </row>
    <row r="9558" spans="2:5" x14ac:dyDescent="0.25">
      <c r="B9558" s="51"/>
      <c r="C9558" s="51"/>
      <c r="D9558" s="49"/>
      <c r="E9558" s="49"/>
    </row>
    <row r="9559" spans="2:5" x14ac:dyDescent="0.25">
      <c r="B9559" s="51"/>
      <c r="C9559" s="51"/>
      <c r="D9559" s="49"/>
      <c r="E9559" s="49"/>
    </row>
    <row r="9560" spans="2:5" x14ac:dyDescent="0.25">
      <c r="B9560" s="51"/>
      <c r="C9560" s="51"/>
      <c r="D9560" s="49"/>
      <c r="E9560" s="49"/>
    </row>
    <row r="9561" spans="2:5" x14ac:dyDescent="0.25">
      <c r="B9561" s="51"/>
      <c r="C9561" s="51"/>
      <c r="D9561" s="49"/>
      <c r="E9561" s="49"/>
    </row>
    <row r="9562" spans="2:5" x14ac:dyDescent="0.25">
      <c r="B9562" s="51"/>
      <c r="C9562" s="51"/>
      <c r="D9562" s="49"/>
      <c r="E9562" s="49"/>
    </row>
    <row r="9563" spans="2:5" x14ac:dyDescent="0.25">
      <c r="B9563" s="51"/>
      <c r="C9563" s="51"/>
      <c r="D9563" s="49"/>
      <c r="E9563" s="49"/>
    </row>
    <row r="9564" spans="2:5" x14ac:dyDescent="0.25">
      <c r="B9564" s="51"/>
      <c r="C9564" s="51"/>
      <c r="D9564" s="49"/>
      <c r="E9564" s="49"/>
    </row>
    <row r="9565" spans="2:5" x14ac:dyDescent="0.25">
      <c r="B9565" s="51"/>
      <c r="C9565" s="51"/>
      <c r="D9565" s="49"/>
      <c r="E9565" s="49"/>
    </row>
    <row r="9566" spans="2:5" x14ac:dyDescent="0.25">
      <c r="B9566" s="51"/>
      <c r="C9566" s="51"/>
      <c r="D9566" s="49"/>
      <c r="E9566" s="49"/>
    </row>
    <row r="9567" spans="2:5" x14ac:dyDescent="0.25">
      <c r="B9567" s="51"/>
      <c r="C9567" s="51"/>
      <c r="D9567" s="49"/>
      <c r="E9567" s="49"/>
    </row>
    <row r="9568" spans="2:5" x14ac:dyDescent="0.25">
      <c r="B9568" s="51"/>
      <c r="C9568" s="51"/>
      <c r="D9568" s="49"/>
      <c r="E9568" s="49"/>
    </row>
    <row r="9569" spans="2:5" x14ac:dyDescent="0.25">
      <c r="B9569" s="51"/>
      <c r="C9569" s="51"/>
      <c r="D9569" s="49"/>
      <c r="E9569" s="49"/>
    </row>
    <row r="9570" spans="2:5" x14ac:dyDescent="0.25">
      <c r="B9570" s="51"/>
      <c r="C9570" s="51"/>
      <c r="D9570" s="49"/>
      <c r="E9570" s="49"/>
    </row>
    <row r="9571" spans="2:5" x14ac:dyDescent="0.25">
      <c r="B9571" s="51"/>
      <c r="C9571" s="51"/>
      <c r="D9571" s="49"/>
      <c r="E9571" s="49"/>
    </row>
    <row r="9572" spans="2:5" x14ac:dyDescent="0.25">
      <c r="B9572" s="51"/>
      <c r="C9572" s="51"/>
      <c r="D9572" s="49"/>
      <c r="E9572" s="49"/>
    </row>
    <row r="9573" spans="2:5" x14ac:dyDescent="0.25">
      <c r="B9573" s="51"/>
      <c r="C9573" s="51"/>
      <c r="D9573" s="49"/>
      <c r="E9573" s="49"/>
    </row>
    <row r="9574" spans="2:5" x14ac:dyDescent="0.25">
      <c r="B9574" s="51"/>
      <c r="C9574" s="51"/>
      <c r="D9574" s="49"/>
      <c r="E9574" s="49"/>
    </row>
    <row r="9575" spans="2:5" x14ac:dyDescent="0.25">
      <c r="B9575" s="51"/>
      <c r="C9575" s="51"/>
      <c r="D9575" s="49"/>
      <c r="E9575" s="49"/>
    </row>
    <row r="9576" spans="2:5" x14ac:dyDescent="0.25">
      <c r="B9576" s="51"/>
      <c r="C9576" s="51"/>
      <c r="D9576" s="49"/>
      <c r="E9576" s="49"/>
    </row>
    <row r="9577" spans="2:5" x14ac:dyDescent="0.25">
      <c r="B9577" s="51"/>
      <c r="C9577" s="51"/>
      <c r="D9577" s="49"/>
      <c r="E9577" s="49"/>
    </row>
    <row r="9578" spans="2:5" x14ac:dyDescent="0.25">
      <c r="B9578" s="51"/>
      <c r="C9578" s="51"/>
      <c r="D9578" s="49"/>
      <c r="E9578" s="49"/>
    </row>
    <row r="9579" spans="2:5" x14ac:dyDescent="0.25">
      <c r="B9579" s="51"/>
      <c r="C9579" s="51"/>
      <c r="D9579" s="49"/>
      <c r="E9579" s="49"/>
    </row>
    <row r="9580" spans="2:5" x14ac:dyDescent="0.25">
      <c r="B9580" s="51"/>
      <c r="C9580" s="51"/>
      <c r="D9580" s="49"/>
      <c r="E9580" s="49"/>
    </row>
    <row r="9581" spans="2:5" x14ac:dyDescent="0.25">
      <c r="B9581" s="51"/>
      <c r="C9581" s="51"/>
      <c r="D9581" s="49"/>
      <c r="E9581" s="49"/>
    </row>
    <row r="9582" spans="2:5" x14ac:dyDescent="0.25">
      <c r="B9582" s="51"/>
      <c r="C9582" s="51"/>
      <c r="D9582" s="49"/>
      <c r="E9582" s="49"/>
    </row>
    <row r="9583" spans="2:5" x14ac:dyDescent="0.25">
      <c r="B9583" s="51"/>
      <c r="C9583" s="51"/>
      <c r="D9583" s="49"/>
      <c r="E9583" s="49"/>
    </row>
    <row r="9584" spans="2:5" x14ac:dyDescent="0.25">
      <c r="B9584" s="51"/>
      <c r="C9584" s="51"/>
      <c r="D9584" s="49"/>
      <c r="E9584" s="49"/>
    </row>
    <row r="9585" spans="2:5" x14ac:dyDescent="0.25">
      <c r="B9585" s="51"/>
      <c r="C9585" s="51"/>
      <c r="D9585" s="49"/>
      <c r="E9585" s="49"/>
    </row>
    <row r="9586" spans="2:5" x14ac:dyDescent="0.25">
      <c r="B9586" s="51"/>
      <c r="C9586" s="51"/>
      <c r="D9586" s="49"/>
      <c r="E9586" s="49"/>
    </row>
    <row r="9587" spans="2:5" x14ac:dyDescent="0.25">
      <c r="B9587" s="51"/>
      <c r="C9587" s="51"/>
      <c r="D9587" s="49"/>
      <c r="E9587" s="49"/>
    </row>
    <row r="9588" spans="2:5" x14ac:dyDescent="0.25">
      <c r="B9588" s="51"/>
      <c r="C9588" s="51"/>
      <c r="D9588" s="49"/>
      <c r="E9588" s="49"/>
    </row>
    <row r="9589" spans="2:5" x14ac:dyDescent="0.25">
      <c r="B9589" s="51"/>
      <c r="C9589" s="51"/>
      <c r="D9589" s="49"/>
      <c r="E9589" s="49"/>
    </row>
    <row r="9590" spans="2:5" x14ac:dyDescent="0.25">
      <c r="B9590" s="51"/>
      <c r="C9590" s="51"/>
      <c r="D9590" s="49"/>
      <c r="E9590" s="49"/>
    </row>
    <row r="9591" spans="2:5" x14ac:dyDescent="0.25">
      <c r="B9591" s="51"/>
      <c r="C9591" s="51"/>
      <c r="D9591" s="49"/>
      <c r="E9591" s="49"/>
    </row>
    <row r="9592" spans="2:5" x14ac:dyDescent="0.25">
      <c r="B9592" s="51"/>
      <c r="C9592" s="51"/>
      <c r="D9592" s="49"/>
      <c r="E9592" s="49"/>
    </row>
    <row r="9593" spans="2:5" x14ac:dyDescent="0.25">
      <c r="B9593" s="51"/>
      <c r="C9593" s="51"/>
      <c r="D9593" s="49"/>
      <c r="E9593" s="49"/>
    </row>
    <row r="9594" spans="2:5" x14ac:dyDescent="0.25">
      <c r="B9594" s="51"/>
      <c r="C9594" s="51"/>
      <c r="D9594" s="49"/>
      <c r="E9594" s="49"/>
    </row>
    <row r="9595" spans="2:5" x14ac:dyDescent="0.25">
      <c r="B9595" s="51"/>
      <c r="C9595" s="51"/>
      <c r="D9595" s="49"/>
      <c r="E9595" s="49"/>
    </row>
    <row r="9596" spans="2:5" x14ac:dyDescent="0.25">
      <c r="B9596" s="51"/>
      <c r="C9596" s="51"/>
      <c r="D9596" s="49"/>
      <c r="E9596" s="49"/>
    </row>
    <row r="9597" spans="2:5" x14ac:dyDescent="0.25">
      <c r="B9597" s="51"/>
      <c r="C9597" s="51"/>
      <c r="D9597" s="49"/>
      <c r="E9597" s="49"/>
    </row>
    <row r="9598" spans="2:5" x14ac:dyDescent="0.25">
      <c r="B9598" s="51"/>
      <c r="C9598" s="51"/>
      <c r="D9598" s="49"/>
      <c r="E9598" s="49"/>
    </row>
    <row r="9599" spans="2:5" x14ac:dyDescent="0.25">
      <c r="B9599" s="51"/>
      <c r="C9599" s="51"/>
      <c r="D9599" s="49"/>
      <c r="E9599" s="49"/>
    </row>
    <row r="9600" spans="2:5" x14ac:dyDescent="0.25">
      <c r="B9600" s="51"/>
      <c r="C9600" s="51"/>
      <c r="D9600" s="49"/>
      <c r="E9600" s="49"/>
    </row>
    <row r="9601" spans="2:5" x14ac:dyDescent="0.25">
      <c r="B9601" s="51"/>
      <c r="C9601" s="51"/>
      <c r="D9601" s="49"/>
      <c r="E9601" s="49"/>
    </row>
    <row r="9602" spans="2:5" x14ac:dyDescent="0.25">
      <c r="B9602" s="51"/>
      <c r="C9602" s="51"/>
      <c r="D9602" s="49"/>
      <c r="E9602" s="49"/>
    </row>
    <row r="9603" spans="2:5" x14ac:dyDescent="0.25">
      <c r="B9603" s="51"/>
      <c r="C9603" s="51"/>
      <c r="D9603" s="49"/>
      <c r="E9603" s="49"/>
    </row>
    <row r="9604" spans="2:5" x14ac:dyDescent="0.25">
      <c r="B9604" s="51"/>
      <c r="C9604" s="51"/>
      <c r="D9604" s="49"/>
      <c r="E9604" s="49"/>
    </row>
    <row r="9605" spans="2:5" x14ac:dyDescent="0.25">
      <c r="B9605" s="51"/>
      <c r="C9605" s="51"/>
      <c r="D9605" s="49"/>
      <c r="E9605" s="49"/>
    </row>
    <row r="9606" spans="2:5" x14ac:dyDescent="0.25">
      <c r="B9606" s="51"/>
      <c r="C9606" s="51"/>
      <c r="D9606" s="49"/>
      <c r="E9606" s="49"/>
    </row>
    <row r="9607" spans="2:5" x14ac:dyDescent="0.25">
      <c r="B9607" s="51"/>
      <c r="C9607" s="51"/>
      <c r="D9607" s="49"/>
      <c r="E9607" s="49"/>
    </row>
    <row r="9608" spans="2:5" x14ac:dyDescent="0.25">
      <c r="B9608" s="51"/>
      <c r="C9608" s="51"/>
      <c r="D9608" s="49"/>
      <c r="E9608" s="49"/>
    </row>
    <row r="9609" spans="2:5" x14ac:dyDescent="0.25">
      <c r="B9609" s="51"/>
      <c r="C9609" s="51"/>
      <c r="D9609" s="49"/>
      <c r="E9609" s="49"/>
    </row>
    <row r="9610" spans="2:5" x14ac:dyDescent="0.25">
      <c r="B9610" s="51"/>
      <c r="C9610" s="51"/>
      <c r="D9610" s="49"/>
      <c r="E9610" s="49"/>
    </row>
    <row r="9611" spans="2:5" x14ac:dyDescent="0.25">
      <c r="B9611" s="51"/>
      <c r="C9611" s="51"/>
      <c r="D9611" s="49"/>
      <c r="E9611" s="49"/>
    </row>
    <row r="9612" spans="2:5" x14ac:dyDescent="0.25">
      <c r="B9612" s="51"/>
      <c r="C9612" s="51"/>
      <c r="D9612" s="49"/>
      <c r="E9612" s="49"/>
    </row>
    <row r="9613" spans="2:5" x14ac:dyDescent="0.25">
      <c r="B9613" s="51"/>
      <c r="C9613" s="51"/>
      <c r="D9613" s="49"/>
      <c r="E9613" s="49"/>
    </row>
    <row r="9614" spans="2:5" x14ac:dyDescent="0.25">
      <c r="B9614" s="51"/>
      <c r="C9614" s="51"/>
      <c r="D9614" s="49"/>
      <c r="E9614" s="49"/>
    </row>
    <row r="9615" spans="2:5" x14ac:dyDescent="0.25">
      <c r="B9615" s="51"/>
      <c r="C9615" s="51"/>
      <c r="D9615" s="49"/>
      <c r="E9615" s="49"/>
    </row>
    <row r="9616" spans="2:5" x14ac:dyDescent="0.25">
      <c r="B9616" s="51"/>
      <c r="C9616" s="51"/>
      <c r="D9616" s="49"/>
      <c r="E9616" s="49"/>
    </row>
    <row r="9617" spans="2:5" x14ac:dyDescent="0.25">
      <c r="B9617" s="51"/>
      <c r="C9617" s="51"/>
      <c r="D9617" s="49"/>
      <c r="E9617" s="49"/>
    </row>
    <row r="9618" spans="2:5" x14ac:dyDescent="0.25">
      <c r="B9618" s="51"/>
      <c r="C9618" s="51"/>
      <c r="D9618" s="49"/>
      <c r="E9618" s="49"/>
    </row>
    <row r="9619" spans="2:5" x14ac:dyDescent="0.25">
      <c r="B9619" s="51"/>
      <c r="C9619" s="51"/>
      <c r="D9619" s="49"/>
      <c r="E9619" s="49"/>
    </row>
    <row r="9620" spans="2:5" x14ac:dyDescent="0.25">
      <c r="B9620" s="51"/>
      <c r="C9620" s="51"/>
      <c r="D9620" s="49"/>
      <c r="E9620" s="49"/>
    </row>
    <row r="9621" spans="2:5" x14ac:dyDescent="0.25">
      <c r="B9621" s="51"/>
      <c r="C9621" s="51"/>
      <c r="D9621" s="49"/>
      <c r="E9621" s="49"/>
    </row>
    <row r="9622" spans="2:5" x14ac:dyDescent="0.25">
      <c r="B9622" s="51"/>
      <c r="C9622" s="51"/>
      <c r="D9622" s="49"/>
      <c r="E9622" s="49"/>
    </row>
    <row r="9623" spans="2:5" x14ac:dyDescent="0.25">
      <c r="B9623" s="51"/>
      <c r="C9623" s="51"/>
      <c r="D9623" s="49"/>
      <c r="E9623" s="49"/>
    </row>
    <row r="9624" spans="2:5" x14ac:dyDescent="0.25">
      <c r="B9624" s="51"/>
      <c r="C9624" s="51"/>
      <c r="D9624" s="49"/>
      <c r="E9624" s="49"/>
    </row>
    <row r="9625" spans="2:5" x14ac:dyDescent="0.25">
      <c r="B9625" s="51"/>
      <c r="C9625" s="51"/>
      <c r="D9625" s="49"/>
      <c r="E9625" s="49"/>
    </row>
    <row r="9626" spans="2:5" x14ac:dyDescent="0.25">
      <c r="B9626" s="51"/>
      <c r="C9626" s="51"/>
      <c r="D9626" s="49"/>
      <c r="E9626" s="49"/>
    </row>
    <row r="9627" spans="2:5" x14ac:dyDescent="0.25">
      <c r="B9627" s="51"/>
      <c r="C9627" s="51"/>
      <c r="D9627" s="49"/>
      <c r="E9627" s="49"/>
    </row>
    <row r="9628" spans="2:5" x14ac:dyDescent="0.25">
      <c r="B9628" s="51"/>
      <c r="C9628" s="51"/>
      <c r="D9628" s="49"/>
      <c r="E9628" s="49"/>
    </row>
    <row r="9629" spans="2:5" x14ac:dyDescent="0.25">
      <c r="B9629" s="51"/>
      <c r="C9629" s="51"/>
      <c r="D9629" s="49"/>
      <c r="E9629" s="49"/>
    </row>
    <row r="9630" spans="2:5" x14ac:dyDescent="0.25">
      <c r="B9630" s="51"/>
      <c r="C9630" s="51"/>
      <c r="D9630" s="49"/>
      <c r="E9630" s="49"/>
    </row>
    <row r="9631" spans="2:5" x14ac:dyDescent="0.25">
      <c r="B9631" s="51"/>
      <c r="C9631" s="51"/>
      <c r="D9631" s="49"/>
      <c r="E9631" s="49"/>
    </row>
    <row r="9632" spans="2:5" x14ac:dyDescent="0.25">
      <c r="B9632" s="51"/>
      <c r="C9632" s="51"/>
      <c r="D9632" s="49"/>
      <c r="E9632" s="49"/>
    </row>
    <row r="9633" spans="2:5" x14ac:dyDescent="0.25">
      <c r="B9633" s="51"/>
      <c r="C9633" s="51"/>
      <c r="D9633" s="49"/>
      <c r="E9633" s="49"/>
    </row>
    <row r="9634" spans="2:5" x14ac:dyDescent="0.25">
      <c r="B9634" s="51"/>
      <c r="C9634" s="51"/>
      <c r="D9634" s="49"/>
      <c r="E9634" s="49"/>
    </row>
    <row r="9635" spans="2:5" x14ac:dyDescent="0.25">
      <c r="B9635" s="51"/>
      <c r="C9635" s="51"/>
      <c r="D9635" s="49"/>
      <c r="E9635" s="49"/>
    </row>
    <row r="9636" spans="2:5" x14ac:dyDescent="0.25">
      <c r="B9636" s="51"/>
      <c r="C9636" s="51"/>
      <c r="D9636" s="49"/>
      <c r="E9636" s="49"/>
    </row>
    <row r="9637" spans="2:5" x14ac:dyDescent="0.25">
      <c r="B9637" s="51"/>
      <c r="C9637" s="51"/>
      <c r="D9637" s="49"/>
      <c r="E9637" s="49"/>
    </row>
    <row r="9638" spans="2:5" x14ac:dyDescent="0.25">
      <c r="B9638" s="51"/>
      <c r="C9638" s="51"/>
      <c r="D9638" s="49"/>
      <c r="E9638" s="49"/>
    </row>
    <row r="9639" spans="2:5" x14ac:dyDescent="0.25">
      <c r="B9639" s="51"/>
      <c r="C9639" s="51"/>
      <c r="D9639" s="49"/>
      <c r="E9639" s="49"/>
    </row>
    <row r="9640" spans="2:5" x14ac:dyDescent="0.25">
      <c r="B9640" s="51"/>
      <c r="C9640" s="51"/>
      <c r="D9640" s="49"/>
      <c r="E9640" s="49"/>
    </row>
    <row r="9641" spans="2:5" x14ac:dyDescent="0.25">
      <c r="B9641" s="51"/>
      <c r="C9641" s="51"/>
      <c r="D9641" s="49"/>
      <c r="E9641" s="49"/>
    </row>
    <row r="9642" spans="2:5" x14ac:dyDescent="0.25">
      <c r="B9642" s="51"/>
      <c r="C9642" s="51"/>
      <c r="D9642" s="49"/>
      <c r="E9642" s="49"/>
    </row>
    <row r="9643" spans="2:5" x14ac:dyDescent="0.25">
      <c r="B9643" s="51"/>
      <c r="C9643" s="51"/>
      <c r="D9643" s="49"/>
      <c r="E9643" s="49"/>
    </row>
    <row r="9644" spans="2:5" x14ac:dyDescent="0.25">
      <c r="B9644" s="51"/>
      <c r="C9644" s="51"/>
      <c r="D9644" s="49"/>
      <c r="E9644" s="49"/>
    </row>
    <row r="9645" spans="2:5" x14ac:dyDescent="0.25">
      <c r="B9645" s="51"/>
      <c r="C9645" s="51"/>
      <c r="D9645" s="49"/>
      <c r="E9645" s="49"/>
    </row>
    <row r="9646" spans="2:5" x14ac:dyDescent="0.25">
      <c r="B9646" s="51"/>
      <c r="C9646" s="51"/>
      <c r="D9646" s="49"/>
      <c r="E9646" s="49"/>
    </row>
    <row r="9647" spans="2:5" x14ac:dyDescent="0.25">
      <c r="B9647" s="51"/>
      <c r="C9647" s="51"/>
      <c r="D9647" s="49"/>
      <c r="E9647" s="49"/>
    </row>
    <row r="9648" spans="2:5" x14ac:dyDescent="0.25">
      <c r="B9648" s="51"/>
      <c r="C9648" s="51"/>
      <c r="D9648" s="49"/>
      <c r="E9648" s="49"/>
    </row>
    <row r="9649" spans="2:5" x14ac:dyDescent="0.25">
      <c r="B9649" s="51"/>
      <c r="C9649" s="51"/>
      <c r="D9649" s="49"/>
      <c r="E9649" s="49"/>
    </row>
    <row r="9650" spans="2:5" x14ac:dyDescent="0.25">
      <c r="B9650" s="51"/>
      <c r="C9650" s="51"/>
      <c r="D9650" s="49"/>
      <c r="E9650" s="49"/>
    </row>
    <row r="9651" spans="2:5" x14ac:dyDescent="0.25">
      <c r="B9651" s="51"/>
      <c r="C9651" s="51"/>
      <c r="D9651" s="49"/>
      <c r="E9651" s="49"/>
    </row>
    <row r="9652" spans="2:5" x14ac:dyDescent="0.25">
      <c r="B9652" s="51"/>
      <c r="C9652" s="51"/>
      <c r="D9652" s="49"/>
      <c r="E9652" s="49"/>
    </row>
    <row r="9653" spans="2:5" x14ac:dyDescent="0.25">
      <c r="B9653" s="51"/>
      <c r="C9653" s="51"/>
      <c r="D9653" s="49"/>
      <c r="E9653" s="49"/>
    </row>
    <row r="9654" spans="2:5" x14ac:dyDescent="0.25">
      <c r="B9654" s="51"/>
      <c r="C9654" s="51"/>
      <c r="D9654" s="49"/>
      <c r="E9654" s="49"/>
    </row>
    <row r="9655" spans="2:5" x14ac:dyDescent="0.25">
      <c r="B9655" s="51"/>
      <c r="C9655" s="51"/>
      <c r="D9655" s="49"/>
      <c r="E9655" s="49"/>
    </row>
    <row r="9656" spans="2:5" x14ac:dyDescent="0.25">
      <c r="B9656" s="51"/>
      <c r="C9656" s="51"/>
      <c r="D9656" s="49"/>
      <c r="E9656" s="49"/>
    </row>
    <row r="9657" spans="2:5" x14ac:dyDescent="0.25">
      <c r="B9657" s="51"/>
      <c r="C9657" s="51"/>
      <c r="D9657" s="49"/>
      <c r="E9657" s="49"/>
    </row>
    <row r="9658" spans="2:5" x14ac:dyDescent="0.25">
      <c r="B9658" s="51"/>
      <c r="C9658" s="51"/>
      <c r="D9658" s="49"/>
      <c r="E9658" s="49"/>
    </row>
    <row r="9659" spans="2:5" x14ac:dyDescent="0.25">
      <c r="B9659" s="51"/>
      <c r="C9659" s="51"/>
      <c r="D9659" s="49"/>
      <c r="E9659" s="49"/>
    </row>
    <row r="9660" spans="2:5" x14ac:dyDescent="0.25">
      <c r="B9660" s="51"/>
      <c r="C9660" s="51"/>
      <c r="D9660" s="49"/>
      <c r="E9660" s="49"/>
    </row>
    <row r="9661" spans="2:5" x14ac:dyDescent="0.25">
      <c r="B9661" s="51"/>
      <c r="C9661" s="51"/>
      <c r="D9661" s="49"/>
      <c r="E9661" s="49"/>
    </row>
    <row r="9662" spans="2:5" x14ac:dyDescent="0.25">
      <c r="B9662" s="51"/>
      <c r="C9662" s="51"/>
      <c r="D9662" s="49"/>
      <c r="E9662" s="49"/>
    </row>
    <row r="9663" spans="2:5" x14ac:dyDescent="0.25">
      <c r="B9663" s="51"/>
      <c r="C9663" s="51"/>
      <c r="D9663" s="49"/>
      <c r="E9663" s="49"/>
    </row>
    <row r="9664" spans="2:5" x14ac:dyDescent="0.25">
      <c r="B9664" s="51"/>
      <c r="C9664" s="51"/>
      <c r="D9664" s="49"/>
      <c r="E9664" s="49"/>
    </row>
    <row r="9665" spans="2:5" x14ac:dyDescent="0.25">
      <c r="B9665" s="51"/>
      <c r="C9665" s="51"/>
      <c r="D9665" s="49"/>
      <c r="E9665" s="49"/>
    </row>
    <row r="9666" spans="2:5" x14ac:dyDescent="0.25">
      <c r="B9666" s="51"/>
      <c r="C9666" s="51"/>
      <c r="D9666" s="49"/>
      <c r="E9666" s="49"/>
    </row>
    <row r="9667" spans="2:5" x14ac:dyDescent="0.25">
      <c r="B9667" s="51"/>
      <c r="C9667" s="51"/>
      <c r="D9667" s="49"/>
      <c r="E9667" s="49"/>
    </row>
    <row r="9668" spans="2:5" x14ac:dyDescent="0.25">
      <c r="B9668" s="51"/>
      <c r="C9668" s="51"/>
      <c r="D9668" s="49"/>
      <c r="E9668" s="49"/>
    </row>
    <row r="9669" spans="2:5" x14ac:dyDescent="0.25">
      <c r="B9669" s="51"/>
      <c r="C9669" s="51"/>
      <c r="D9669" s="49"/>
      <c r="E9669" s="49"/>
    </row>
    <row r="9670" spans="2:5" x14ac:dyDescent="0.25">
      <c r="B9670" s="51"/>
      <c r="C9670" s="51"/>
      <c r="D9670" s="49"/>
      <c r="E9670" s="49"/>
    </row>
    <row r="9671" spans="2:5" x14ac:dyDescent="0.25">
      <c r="B9671" s="51"/>
      <c r="C9671" s="51"/>
      <c r="D9671" s="49"/>
      <c r="E9671" s="49"/>
    </row>
    <row r="9672" spans="2:5" x14ac:dyDescent="0.25">
      <c r="B9672" s="51"/>
      <c r="C9672" s="51"/>
      <c r="D9672" s="49"/>
      <c r="E9672" s="49"/>
    </row>
    <row r="9673" spans="2:5" x14ac:dyDescent="0.25">
      <c r="B9673" s="51"/>
      <c r="C9673" s="51"/>
      <c r="D9673" s="49"/>
      <c r="E9673" s="49"/>
    </row>
    <row r="9674" spans="2:5" x14ac:dyDescent="0.25">
      <c r="B9674" s="51"/>
      <c r="C9674" s="51"/>
      <c r="D9674" s="49"/>
      <c r="E9674" s="49"/>
    </row>
    <row r="9675" spans="2:5" x14ac:dyDescent="0.25">
      <c r="B9675" s="51"/>
      <c r="C9675" s="51"/>
      <c r="D9675" s="49"/>
      <c r="E9675" s="49"/>
    </row>
    <row r="9676" spans="2:5" x14ac:dyDescent="0.25">
      <c r="B9676" s="51"/>
      <c r="C9676" s="51"/>
      <c r="D9676" s="49"/>
      <c r="E9676" s="49"/>
    </row>
    <row r="9677" spans="2:5" x14ac:dyDescent="0.25">
      <c r="B9677" s="51"/>
      <c r="C9677" s="51"/>
      <c r="D9677" s="49"/>
      <c r="E9677" s="49"/>
    </row>
    <row r="9678" spans="2:5" x14ac:dyDescent="0.25">
      <c r="B9678" s="51"/>
      <c r="C9678" s="51"/>
      <c r="D9678" s="49"/>
      <c r="E9678" s="49"/>
    </row>
    <row r="9679" spans="2:5" x14ac:dyDescent="0.25">
      <c r="B9679" s="51"/>
      <c r="C9679" s="51"/>
      <c r="D9679" s="49"/>
      <c r="E9679" s="49"/>
    </row>
    <row r="9680" spans="2:5" x14ac:dyDescent="0.25">
      <c r="B9680" s="51"/>
      <c r="C9680" s="51"/>
      <c r="D9680" s="49"/>
      <c r="E9680" s="49"/>
    </row>
    <row r="9681" spans="2:5" x14ac:dyDescent="0.25">
      <c r="B9681" s="51"/>
      <c r="C9681" s="51"/>
      <c r="D9681" s="49"/>
      <c r="E9681" s="49"/>
    </row>
    <row r="9682" spans="2:5" x14ac:dyDescent="0.25">
      <c r="B9682" s="51"/>
      <c r="C9682" s="51"/>
      <c r="D9682" s="49"/>
      <c r="E9682" s="49"/>
    </row>
    <row r="9683" spans="2:5" x14ac:dyDescent="0.25">
      <c r="B9683" s="51"/>
      <c r="C9683" s="51"/>
      <c r="D9683" s="49"/>
      <c r="E9683" s="49"/>
    </row>
    <row r="9684" spans="2:5" x14ac:dyDescent="0.25">
      <c r="B9684" s="51"/>
      <c r="C9684" s="51"/>
      <c r="D9684" s="49"/>
      <c r="E9684" s="49"/>
    </row>
    <row r="9685" spans="2:5" x14ac:dyDescent="0.25">
      <c r="B9685" s="51"/>
      <c r="C9685" s="51"/>
      <c r="D9685" s="49"/>
      <c r="E9685" s="49"/>
    </row>
    <row r="9686" spans="2:5" x14ac:dyDescent="0.25">
      <c r="B9686" s="51"/>
      <c r="C9686" s="51"/>
      <c r="D9686" s="49"/>
      <c r="E9686" s="49"/>
    </row>
    <row r="9687" spans="2:5" x14ac:dyDescent="0.25">
      <c r="B9687" s="51"/>
      <c r="C9687" s="51"/>
      <c r="D9687" s="49"/>
      <c r="E9687" s="49"/>
    </row>
    <row r="9688" spans="2:5" x14ac:dyDescent="0.25">
      <c r="B9688" s="51"/>
      <c r="C9688" s="51"/>
      <c r="D9688" s="49"/>
      <c r="E9688" s="49"/>
    </row>
    <row r="9689" spans="2:5" x14ac:dyDescent="0.25">
      <c r="B9689" s="51"/>
      <c r="C9689" s="51"/>
      <c r="D9689" s="49"/>
      <c r="E9689" s="49"/>
    </row>
    <row r="9690" spans="2:5" x14ac:dyDescent="0.25">
      <c r="B9690" s="51"/>
      <c r="C9690" s="51"/>
      <c r="D9690" s="49"/>
      <c r="E9690" s="49"/>
    </row>
    <row r="9691" spans="2:5" x14ac:dyDescent="0.25">
      <c r="B9691" s="51"/>
      <c r="C9691" s="51"/>
      <c r="D9691" s="49"/>
      <c r="E9691" s="49"/>
    </row>
    <row r="9692" spans="2:5" x14ac:dyDescent="0.25">
      <c r="B9692" s="51"/>
      <c r="C9692" s="51"/>
      <c r="D9692" s="49"/>
      <c r="E9692" s="49"/>
    </row>
    <row r="9693" spans="2:5" x14ac:dyDescent="0.25">
      <c r="B9693" s="51"/>
      <c r="C9693" s="51"/>
      <c r="D9693" s="49"/>
      <c r="E9693" s="49"/>
    </row>
    <row r="9694" spans="2:5" x14ac:dyDescent="0.25">
      <c r="B9694" s="51"/>
      <c r="C9694" s="51"/>
      <c r="D9694" s="49"/>
      <c r="E9694" s="49"/>
    </row>
    <row r="9695" spans="2:5" x14ac:dyDescent="0.25">
      <c r="B9695" s="51"/>
      <c r="C9695" s="51"/>
      <c r="D9695" s="49"/>
      <c r="E9695" s="49"/>
    </row>
    <row r="9696" spans="2:5" x14ac:dyDescent="0.25">
      <c r="B9696" s="51"/>
      <c r="C9696" s="51"/>
      <c r="D9696" s="49"/>
      <c r="E9696" s="49"/>
    </row>
    <row r="9697" spans="2:5" x14ac:dyDescent="0.25">
      <c r="B9697" s="51"/>
      <c r="C9697" s="51"/>
      <c r="D9697" s="49"/>
      <c r="E9697" s="49"/>
    </row>
    <row r="9698" spans="2:5" x14ac:dyDescent="0.25">
      <c r="B9698" s="51"/>
      <c r="C9698" s="51"/>
      <c r="D9698" s="49"/>
      <c r="E9698" s="49"/>
    </row>
    <row r="9699" spans="2:5" x14ac:dyDescent="0.25">
      <c r="B9699" s="51"/>
      <c r="C9699" s="51"/>
      <c r="D9699" s="49"/>
      <c r="E9699" s="49"/>
    </row>
    <row r="9700" spans="2:5" x14ac:dyDescent="0.25">
      <c r="B9700" s="51"/>
      <c r="C9700" s="51"/>
      <c r="D9700" s="49"/>
      <c r="E9700" s="49"/>
    </row>
    <row r="9701" spans="2:5" x14ac:dyDescent="0.25">
      <c r="B9701" s="51"/>
      <c r="C9701" s="51"/>
      <c r="D9701" s="49"/>
      <c r="E9701" s="49"/>
    </row>
    <row r="9702" spans="2:5" x14ac:dyDescent="0.25">
      <c r="B9702" s="51"/>
      <c r="C9702" s="51"/>
      <c r="D9702" s="49"/>
      <c r="E9702" s="49"/>
    </row>
    <row r="9703" spans="2:5" x14ac:dyDescent="0.25">
      <c r="B9703" s="51"/>
      <c r="C9703" s="51"/>
      <c r="D9703" s="49"/>
      <c r="E9703" s="49"/>
    </row>
    <row r="9704" spans="2:5" x14ac:dyDescent="0.25">
      <c r="B9704" s="51"/>
      <c r="C9704" s="51"/>
      <c r="D9704" s="49"/>
      <c r="E9704" s="49"/>
    </row>
    <row r="9705" spans="2:5" x14ac:dyDescent="0.25">
      <c r="B9705" s="51"/>
      <c r="C9705" s="51"/>
      <c r="D9705" s="49"/>
      <c r="E9705" s="49"/>
    </row>
    <row r="9706" spans="2:5" x14ac:dyDescent="0.25">
      <c r="B9706" s="51"/>
      <c r="C9706" s="51"/>
      <c r="D9706" s="49"/>
      <c r="E9706" s="49"/>
    </row>
    <row r="9707" spans="2:5" x14ac:dyDescent="0.25">
      <c r="B9707" s="51"/>
      <c r="C9707" s="51"/>
      <c r="D9707" s="49"/>
      <c r="E9707" s="49"/>
    </row>
    <row r="9708" spans="2:5" x14ac:dyDescent="0.25">
      <c r="B9708" s="51"/>
      <c r="C9708" s="51"/>
      <c r="D9708" s="49"/>
      <c r="E9708" s="49"/>
    </row>
    <row r="9709" spans="2:5" x14ac:dyDescent="0.25">
      <c r="B9709" s="51"/>
      <c r="C9709" s="51"/>
      <c r="D9709" s="49"/>
      <c r="E9709" s="49"/>
    </row>
    <row r="9710" spans="2:5" x14ac:dyDescent="0.25">
      <c r="B9710" s="51"/>
      <c r="C9710" s="51"/>
      <c r="D9710" s="49"/>
      <c r="E9710" s="49"/>
    </row>
    <row r="9711" spans="2:5" x14ac:dyDescent="0.25">
      <c r="B9711" s="51"/>
      <c r="C9711" s="51"/>
      <c r="D9711" s="49"/>
      <c r="E9711" s="49"/>
    </row>
    <row r="9712" spans="2:5" x14ac:dyDescent="0.25">
      <c r="B9712" s="51"/>
      <c r="C9712" s="51"/>
      <c r="D9712" s="49"/>
      <c r="E9712" s="49"/>
    </row>
    <row r="9713" spans="2:5" x14ac:dyDescent="0.25">
      <c r="B9713" s="51"/>
      <c r="C9713" s="51"/>
      <c r="D9713" s="49"/>
      <c r="E9713" s="49"/>
    </row>
    <row r="9714" spans="2:5" x14ac:dyDescent="0.25">
      <c r="B9714" s="51"/>
      <c r="C9714" s="51"/>
      <c r="D9714" s="49"/>
      <c r="E9714" s="49"/>
    </row>
    <row r="9715" spans="2:5" x14ac:dyDescent="0.25">
      <c r="B9715" s="51"/>
      <c r="C9715" s="51"/>
      <c r="D9715" s="49"/>
      <c r="E9715" s="49"/>
    </row>
    <row r="9716" spans="2:5" x14ac:dyDescent="0.25">
      <c r="B9716" s="51"/>
      <c r="C9716" s="51"/>
      <c r="D9716" s="49"/>
      <c r="E9716" s="49"/>
    </row>
    <row r="9717" spans="2:5" x14ac:dyDescent="0.25">
      <c r="B9717" s="51"/>
      <c r="C9717" s="51"/>
      <c r="D9717" s="49"/>
      <c r="E9717" s="49"/>
    </row>
    <row r="9718" spans="2:5" x14ac:dyDescent="0.25">
      <c r="B9718" s="51"/>
      <c r="C9718" s="51"/>
      <c r="D9718" s="49"/>
      <c r="E9718" s="49"/>
    </row>
    <row r="9719" spans="2:5" x14ac:dyDescent="0.25">
      <c r="B9719" s="51"/>
      <c r="C9719" s="51"/>
      <c r="D9719" s="49"/>
      <c r="E9719" s="49"/>
    </row>
    <row r="9720" spans="2:5" x14ac:dyDescent="0.25">
      <c r="B9720" s="51"/>
      <c r="C9720" s="51"/>
      <c r="D9720" s="49"/>
      <c r="E9720" s="49"/>
    </row>
    <row r="9721" spans="2:5" x14ac:dyDescent="0.25">
      <c r="B9721" s="51"/>
      <c r="C9721" s="51"/>
      <c r="D9721" s="49"/>
      <c r="E9721" s="49"/>
    </row>
    <row r="9722" spans="2:5" x14ac:dyDescent="0.25">
      <c r="B9722" s="51"/>
      <c r="C9722" s="51"/>
      <c r="D9722" s="49"/>
      <c r="E9722" s="49"/>
    </row>
    <row r="9723" spans="2:5" x14ac:dyDescent="0.25">
      <c r="B9723" s="51"/>
      <c r="C9723" s="51"/>
      <c r="D9723" s="49"/>
      <c r="E9723" s="49"/>
    </row>
    <row r="9724" spans="2:5" x14ac:dyDescent="0.25">
      <c r="B9724" s="51"/>
      <c r="C9724" s="51"/>
      <c r="D9724" s="49"/>
      <c r="E9724" s="49"/>
    </row>
    <row r="9725" spans="2:5" x14ac:dyDescent="0.25">
      <c r="B9725" s="51"/>
      <c r="C9725" s="51"/>
      <c r="D9725" s="49"/>
      <c r="E9725" s="49"/>
    </row>
    <row r="9726" spans="2:5" x14ac:dyDescent="0.25">
      <c r="B9726" s="51"/>
      <c r="C9726" s="51"/>
      <c r="D9726" s="49"/>
      <c r="E9726" s="49"/>
    </row>
    <row r="9727" spans="2:5" x14ac:dyDescent="0.25">
      <c r="B9727" s="51"/>
      <c r="C9727" s="51"/>
      <c r="D9727" s="49"/>
      <c r="E9727" s="49"/>
    </row>
    <row r="9728" spans="2:5" x14ac:dyDescent="0.25">
      <c r="B9728" s="51"/>
      <c r="C9728" s="51"/>
      <c r="D9728" s="49"/>
      <c r="E9728" s="49"/>
    </row>
    <row r="9729" spans="2:5" x14ac:dyDescent="0.25">
      <c r="B9729" s="51"/>
      <c r="C9729" s="51"/>
      <c r="D9729" s="49"/>
      <c r="E9729" s="49"/>
    </row>
    <row r="9730" spans="2:5" x14ac:dyDescent="0.25">
      <c r="B9730" s="51"/>
      <c r="C9730" s="51"/>
      <c r="D9730" s="49"/>
      <c r="E9730" s="49"/>
    </row>
    <row r="9731" spans="2:5" x14ac:dyDescent="0.25">
      <c r="B9731" s="51"/>
      <c r="C9731" s="51"/>
      <c r="D9731" s="49"/>
      <c r="E9731" s="49"/>
    </row>
    <row r="9732" spans="2:5" x14ac:dyDescent="0.25">
      <c r="B9732" s="51"/>
      <c r="C9732" s="51"/>
      <c r="D9732" s="49"/>
      <c r="E9732" s="49"/>
    </row>
    <row r="9733" spans="2:5" x14ac:dyDescent="0.25">
      <c r="B9733" s="51"/>
      <c r="C9733" s="51"/>
      <c r="D9733" s="49"/>
      <c r="E9733" s="49"/>
    </row>
    <row r="9734" spans="2:5" x14ac:dyDescent="0.25">
      <c r="B9734" s="51"/>
      <c r="C9734" s="51"/>
      <c r="D9734" s="49"/>
      <c r="E9734" s="49"/>
    </row>
    <row r="9735" spans="2:5" x14ac:dyDescent="0.25">
      <c r="B9735" s="51"/>
      <c r="C9735" s="51"/>
      <c r="D9735" s="49"/>
      <c r="E9735" s="49"/>
    </row>
    <row r="9736" spans="2:5" x14ac:dyDescent="0.25">
      <c r="B9736" s="51"/>
      <c r="C9736" s="51"/>
      <c r="D9736" s="49"/>
      <c r="E9736" s="49"/>
    </row>
    <row r="9737" spans="2:5" x14ac:dyDescent="0.25">
      <c r="B9737" s="51"/>
      <c r="C9737" s="51"/>
      <c r="D9737" s="49"/>
      <c r="E9737" s="49"/>
    </row>
    <row r="9738" spans="2:5" x14ac:dyDescent="0.25">
      <c r="B9738" s="51"/>
      <c r="C9738" s="51"/>
      <c r="D9738" s="49"/>
      <c r="E9738" s="49"/>
    </row>
    <row r="9739" spans="2:5" x14ac:dyDescent="0.25">
      <c r="B9739" s="51"/>
      <c r="C9739" s="51"/>
      <c r="D9739" s="49"/>
      <c r="E9739" s="49"/>
    </row>
    <row r="9740" spans="2:5" x14ac:dyDescent="0.25">
      <c r="B9740" s="51"/>
      <c r="C9740" s="51"/>
      <c r="D9740" s="49"/>
      <c r="E9740" s="49"/>
    </row>
    <row r="9741" spans="2:5" x14ac:dyDescent="0.25">
      <c r="B9741" s="51"/>
      <c r="C9741" s="51"/>
      <c r="D9741" s="49"/>
      <c r="E9741" s="49"/>
    </row>
    <row r="9742" spans="2:5" x14ac:dyDescent="0.25">
      <c r="B9742" s="51"/>
      <c r="C9742" s="51"/>
      <c r="D9742" s="49"/>
      <c r="E9742" s="49"/>
    </row>
    <row r="9743" spans="2:5" x14ac:dyDescent="0.25">
      <c r="B9743" s="51"/>
      <c r="C9743" s="51"/>
      <c r="D9743" s="49"/>
      <c r="E9743" s="49"/>
    </row>
    <row r="9744" spans="2:5" x14ac:dyDescent="0.25">
      <c r="B9744" s="51"/>
      <c r="C9744" s="51"/>
      <c r="D9744" s="49"/>
      <c r="E9744" s="49"/>
    </row>
    <row r="9745" spans="2:5" x14ac:dyDescent="0.25">
      <c r="B9745" s="51"/>
      <c r="C9745" s="51"/>
      <c r="D9745" s="49"/>
      <c r="E9745" s="49"/>
    </row>
    <row r="9746" spans="2:5" x14ac:dyDescent="0.25">
      <c r="B9746" s="51"/>
      <c r="C9746" s="51"/>
      <c r="D9746" s="49"/>
      <c r="E9746" s="49"/>
    </row>
    <row r="9747" spans="2:5" x14ac:dyDescent="0.25">
      <c r="B9747" s="51"/>
      <c r="C9747" s="51"/>
      <c r="D9747" s="49"/>
      <c r="E9747" s="49"/>
    </row>
    <row r="9748" spans="2:5" x14ac:dyDescent="0.25">
      <c r="B9748" s="51"/>
      <c r="C9748" s="51"/>
      <c r="D9748" s="49"/>
      <c r="E9748" s="49"/>
    </row>
    <row r="9749" spans="2:5" x14ac:dyDescent="0.25">
      <c r="B9749" s="51"/>
      <c r="C9749" s="51"/>
      <c r="D9749" s="49"/>
      <c r="E9749" s="49"/>
    </row>
    <row r="9750" spans="2:5" x14ac:dyDescent="0.25">
      <c r="B9750" s="51"/>
      <c r="C9750" s="51"/>
      <c r="D9750" s="49"/>
      <c r="E9750" s="49"/>
    </row>
    <row r="9751" spans="2:5" x14ac:dyDescent="0.25">
      <c r="B9751" s="51"/>
      <c r="C9751" s="51"/>
      <c r="D9751" s="49"/>
      <c r="E9751" s="49"/>
    </row>
    <row r="9752" spans="2:5" x14ac:dyDescent="0.25">
      <c r="B9752" s="51"/>
      <c r="C9752" s="51"/>
      <c r="D9752" s="49"/>
      <c r="E9752" s="49"/>
    </row>
    <row r="9753" spans="2:5" x14ac:dyDescent="0.25">
      <c r="B9753" s="51"/>
      <c r="C9753" s="51"/>
      <c r="D9753" s="49"/>
      <c r="E9753" s="49"/>
    </row>
    <row r="9754" spans="2:5" x14ac:dyDescent="0.25">
      <c r="B9754" s="51"/>
      <c r="C9754" s="51"/>
      <c r="D9754" s="49"/>
      <c r="E9754" s="49"/>
    </row>
    <row r="9755" spans="2:5" x14ac:dyDescent="0.25">
      <c r="B9755" s="51"/>
      <c r="C9755" s="51"/>
      <c r="D9755" s="49"/>
      <c r="E9755" s="49"/>
    </row>
    <row r="9756" spans="2:5" x14ac:dyDescent="0.25">
      <c r="B9756" s="51"/>
      <c r="C9756" s="51"/>
      <c r="D9756" s="49"/>
      <c r="E9756" s="49"/>
    </row>
    <row r="9757" spans="2:5" x14ac:dyDescent="0.25">
      <c r="B9757" s="51"/>
      <c r="C9757" s="51"/>
      <c r="D9757" s="49"/>
      <c r="E9757" s="49"/>
    </row>
    <row r="9758" spans="2:5" x14ac:dyDescent="0.25">
      <c r="B9758" s="51"/>
      <c r="C9758" s="51"/>
      <c r="D9758" s="49"/>
      <c r="E9758" s="49"/>
    </row>
    <row r="9759" spans="2:5" x14ac:dyDescent="0.25">
      <c r="B9759" s="51"/>
      <c r="C9759" s="51"/>
      <c r="D9759" s="49"/>
      <c r="E9759" s="49"/>
    </row>
    <row r="9760" spans="2:5" x14ac:dyDescent="0.25">
      <c r="B9760" s="51"/>
      <c r="C9760" s="51"/>
      <c r="D9760" s="49"/>
      <c r="E9760" s="49"/>
    </row>
    <row r="9761" spans="2:5" x14ac:dyDescent="0.25">
      <c r="B9761" s="51"/>
      <c r="C9761" s="51"/>
      <c r="D9761" s="49"/>
      <c r="E9761" s="49"/>
    </row>
    <row r="9762" spans="2:5" x14ac:dyDescent="0.25">
      <c r="B9762" s="51"/>
      <c r="C9762" s="51"/>
      <c r="D9762" s="49"/>
      <c r="E9762" s="49"/>
    </row>
    <row r="9763" spans="2:5" x14ac:dyDescent="0.25">
      <c r="B9763" s="51"/>
      <c r="C9763" s="51"/>
      <c r="D9763" s="49"/>
      <c r="E9763" s="49"/>
    </row>
    <row r="9764" spans="2:5" x14ac:dyDescent="0.25">
      <c r="B9764" s="51"/>
      <c r="C9764" s="51"/>
      <c r="D9764" s="49"/>
      <c r="E9764" s="49"/>
    </row>
    <row r="9765" spans="2:5" x14ac:dyDescent="0.25">
      <c r="B9765" s="51"/>
      <c r="C9765" s="51"/>
      <c r="D9765" s="49"/>
      <c r="E9765" s="49"/>
    </row>
    <row r="9766" spans="2:5" x14ac:dyDescent="0.25">
      <c r="B9766" s="51"/>
      <c r="C9766" s="51"/>
      <c r="D9766" s="49"/>
      <c r="E9766" s="49"/>
    </row>
    <row r="9767" spans="2:5" x14ac:dyDescent="0.25">
      <c r="B9767" s="51"/>
      <c r="C9767" s="51"/>
      <c r="D9767" s="49"/>
      <c r="E9767" s="49"/>
    </row>
    <row r="9768" spans="2:5" x14ac:dyDescent="0.25">
      <c r="B9768" s="51"/>
      <c r="C9768" s="51"/>
      <c r="D9768" s="49"/>
      <c r="E9768" s="49"/>
    </row>
    <row r="9769" spans="2:5" x14ac:dyDescent="0.25">
      <c r="B9769" s="51"/>
      <c r="C9769" s="51"/>
      <c r="D9769" s="49"/>
      <c r="E9769" s="49"/>
    </row>
    <row r="9770" spans="2:5" x14ac:dyDescent="0.25">
      <c r="B9770" s="51"/>
      <c r="C9770" s="51"/>
      <c r="D9770" s="49"/>
      <c r="E9770" s="49"/>
    </row>
    <row r="9771" spans="2:5" x14ac:dyDescent="0.25">
      <c r="B9771" s="51"/>
      <c r="C9771" s="51"/>
      <c r="D9771" s="49"/>
      <c r="E9771" s="49"/>
    </row>
    <row r="9772" spans="2:5" x14ac:dyDescent="0.25">
      <c r="B9772" s="51"/>
      <c r="C9772" s="51"/>
      <c r="D9772" s="49"/>
      <c r="E9772" s="49"/>
    </row>
    <row r="9773" spans="2:5" x14ac:dyDescent="0.25">
      <c r="B9773" s="51"/>
      <c r="C9773" s="51"/>
      <c r="D9773" s="49"/>
      <c r="E9773" s="49"/>
    </row>
    <row r="9774" spans="2:5" x14ac:dyDescent="0.25">
      <c r="B9774" s="51"/>
      <c r="C9774" s="51"/>
      <c r="D9774" s="49"/>
      <c r="E9774" s="49"/>
    </row>
    <row r="9775" spans="2:5" x14ac:dyDescent="0.25">
      <c r="B9775" s="51"/>
      <c r="C9775" s="51"/>
      <c r="D9775" s="49"/>
      <c r="E9775" s="49"/>
    </row>
    <row r="9776" spans="2:5" x14ac:dyDescent="0.25">
      <c r="B9776" s="51"/>
      <c r="C9776" s="51"/>
      <c r="D9776" s="49"/>
      <c r="E9776" s="49"/>
    </row>
    <row r="9777" spans="2:5" x14ac:dyDescent="0.25">
      <c r="B9777" s="51"/>
      <c r="C9777" s="51"/>
      <c r="D9777" s="49"/>
      <c r="E9777" s="49"/>
    </row>
    <row r="9778" spans="2:5" x14ac:dyDescent="0.25">
      <c r="B9778" s="51"/>
      <c r="C9778" s="51"/>
      <c r="D9778" s="49"/>
      <c r="E9778" s="49"/>
    </row>
    <row r="9779" spans="2:5" x14ac:dyDescent="0.25">
      <c r="B9779" s="51"/>
      <c r="C9779" s="51"/>
      <c r="D9779" s="49"/>
      <c r="E9779" s="49"/>
    </row>
    <row r="9780" spans="2:5" x14ac:dyDescent="0.25">
      <c r="B9780" s="51"/>
      <c r="C9780" s="51"/>
      <c r="D9780" s="49"/>
      <c r="E9780" s="49"/>
    </row>
    <row r="9781" spans="2:5" x14ac:dyDescent="0.25">
      <c r="B9781" s="51"/>
      <c r="C9781" s="51"/>
      <c r="D9781" s="49"/>
      <c r="E9781" s="49"/>
    </row>
    <row r="9782" spans="2:5" x14ac:dyDescent="0.25">
      <c r="B9782" s="51"/>
      <c r="C9782" s="51"/>
      <c r="D9782" s="49"/>
      <c r="E9782" s="49"/>
    </row>
    <row r="9783" spans="2:5" x14ac:dyDescent="0.25">
      <c r="B9783" s="51"/>
      <c r="C9783" s="51"/>
      <c r="D9783" s="49"/>
      <c r="E9783" s="49"/>
    </row>
    <row r="9784" spans="2:5" x14ac:dyDescent="0.25">
      <c r="B9784" s="51"/>
      <c r="C9784" s="51"/>
      <c r="D9784" s="49"/>
      <c r="E9784" s="49"/>
    </row>
    <row r="9785" spans="2:5" x14ac:dyDescent="0.25">
      <c r="B9785" s="51"/>
      <c r="C9785" s="51"/>
      <c r="D9785" s="49"/>
      <c r="E9785" s="49"/>
    </row>
    <row r="9786" spans="2:5" x14ac:dyDescent="0.25">
      <c r="B9786" s="51"/>
      <c r="C9786" s="51"/>
      <c r="D9786" s="49"/>
      <c r="E9786" s="49"/>
    </row>
    <row r="9787" spans="2:5" x14ac:dyDescent="0.25">
      <c r="B9787" s="51"/>
      <c r="C9787" s="51"/>
      <c r="D9787" s="49"/>
      <c r="E9787" s="49"/>
    </row>
    <row r="9788" spans="2:5" x14ac:dyDescent="0.25">
      <c r="B9788" s="51"/>
      <c r="C9788" s="51"/>
      <c r="D9788" s="49"/>
      <c r="E9788" s="49"/>
    </row>
    <row r="9789" spans="2:5" x14ac:dyDescent="0.25">
      <c r="B9789" s="51"/>
      <c r="C9789" s="51"/>
      <c r="D9789" s="49"/>
      <c r="E9789" s="49"/>
    </row>
    <row r="9790" spans="2:5" x14ac:dyDescent="0.25">
      <c r="B9790" s="51"/>
      <c r="C9790" s="51"/>
      <c r="D9790" s="49"/>
      <c r="E9790" s="49"/>
    </row>
    <row r="9791" spans="2:5" x14ac:dyDescent="0.25">
      <c r="B9791" s="51"/>
      <c r="C9791" s="51"/>
      <c r="D9791" s="49"/>
      <c r="E9791" s="49"/>
    </row>
    <row r="9792" spans="2:5" x14ac:dyDescent="0.25">
      <c r="B9792" s="51"/>
      <c r="C9792" s="51"/>
      <c r="D9792" s="49"/>
      <c r="E9792" s="49"/>
    </row>
    <row r="9793" spans="2:5" x14ac:dyDescent="0.25">
      <c r="B9793" s="51"/>
      <c r="C9793" s="51"/>
      <c r="D9793" s="49"/>
      <c r="E9793" s="49"/>
    </row>
    <row r="9794" spans="2:5" x14ac:dyDescent="0.25">
      <c r="B9794" s="51"/>
      <c r="C9794" s="51"/>
      <c r="D9794" s="49"/>
      <c r="E9794" s="49"/>
    </row>
    <row r="9795" spans="2:5" x14ac:dyDescent="0.25">
      <c r="B9795" s="51"/>
      <c r="C9795" s="51"/>
      <c r="D9795" s="49"/>
      <c r="E9795" s="49"/>
    </row>
    <row r="9796" spans="2:5" x14ac:dyDescent="0.25">
      <c r="B9796" s="51"/>
      <c r="C9796" s="51"/>
      <c r="D9796" s="49"/>
      <c r="E9796" s="49"/>
    </row>
    <row r="9797" spans="2:5" x14ac:dyDescent="0.25">
      <c r="B9797" s="51"/>
      <c r="C9797" s="51"/>
      <c r="D9797" s="49"/>
      <c r="E9797" s="49"/>
    </row>
    <row r="9798" spans="2:5" x14ac:dyDescent="0.25">
      <c r="B9798" s="51"/>
      <c r="C9798" s="51"/>
      <c r="D9798" s="49"/>
      <c r="E9798" s="49"/>
    </row>
    <row r="9799" spans="2:5" x14ac:dyDescent="0.25">
      <c r="B9799" s="51"/>
      <c r="C9799" s="51"/>
      <c r="D9799" s="49"/>
      <c r="E9799" s="49"/>
    </row>
    <row r="9800" spans="2:5" x14ac:dyDescent="0.25">
      <c r="B9800" s="51"/>
      <c r="C9800" s="51"/>
      <c r="D9800" s="49"/>
      <c r="E9800" s="49"/>
    </row>
    <row r="9801" spans="2:5" x14ac:dyDescent="0.25">
      <c r="B9801" s="51"/>
      <c r="C9801" s="51"/>
      <c r="D9801" s="49"/>
      <c r="E9801" s="49"/>
    </row>
    <row r="9802" spans="2:5" x14ac:dyDescent="0.25">
      <c r="B9802" s="51"/>
      <c r="C9802" s="51"/>
      <c r="D9802" s="49"/>
      <c r="E9802" s="49"/>
    </row>
    <row r="9803" spans="2:5" x14ac:dyDescent="0.25">
      <c r="B9803" s="51"/>
      <c r="C9803" s="51"/>
      <c r="D9803" s="49"/>
      <c r="E9803" s="49"/>
    </row>
    <row r="9804" spans="2:5" x14ac:dyDescent="0.25">
      <c r="B9804" s="51"/>
      <c r="C9804" s="51"/>
      <c r="D9804" s="49"/>
      <c r="E9804" s="49"/>
    </row>
    <row r="9805" spans="2:5" x14ac:dyDescent="0.25">
      <c r="B9805" s="51"/>
      <c r="C9805" s="51"/>
      <c r="D9805" s="49"/>
      <c r="E9805" s="49"/>
    </row>
    <row r="9806" spans="2:5" x14ac:dyDescent="0.25">
      <c r="B9806" s="51"/>
      <c r="C9806" s="51"/>
      <c r="D9806" s="49"/>
      <c r="E9806" s="49"/>
    </row>
    <row r="9807" spans="2:5" x14ac:dyDescent="0.25">
      <c r="B9807" s="51"/>
      <c r="C9807" s="51"/>
      <c r="D9807" s="49"/>
      <c r="E9807" s="49"/>
    </row>
    <row r="9808" spans="2:5" x14ac:dyDescent="0.25">
      <c r="B9808" s="51"/>
      <c r="C9808" s="51"/>
      <c r="D9808" s="49"/>
      <c r="E9808" s="49"/>
    </row>
    <row r="9809" spans="2:5" x14ac:dyDescent="0.25">
      <c r="B9809" s="51"/>
      <c r="C9809" s="51"/>
      <c r="D9809" s="49"/>
      <c r="E9809" s="49"/>
    </row>
    <row r="9810" spans="2:5" x14ac:dyDescent="0.25">
      <c r="B9810" s="51"/>
      <c r="C9810" s="51"/>
      <c r="D9810" s="49"/>
      <c r="E9810" s="49"/>
    </row>
    <row r="9811" spans="2:5" x14ac:dyDescent="0.25">
      <c r="B9811" s="51"/>
      <c r="C9811" s="51"/>
      <c r="D9811" s="49"/>
      <c r="E9811" s="49"/>
    </row>
    <row r="9812" spans="2:5" x14ac:dyDescent="0.25">
      <c r="B9812" s="51"/>
      <c r="C9812" s="51"/>
      <c r="D9812" s="49"/>
      <c r="E9812" s="49"/>
    </row>
    <row r="9813" spans="2:5" x14ac:dyDescent="0.25">
      <c r="B9813" s="51"/>
      <c r="C9813" s="51"/>
      <c r="D9813" s="49"/>
      <c r="E9813" s="49"/>
    </row>
    <row r="9814" spans="2:5" x14ac:dyDescent="0.25">
      <c r="B9814" s="51"/>
      <c r="C9814" s="51"/>
      <c r="D9814" s="49"/>
      <c r="E9814" s="49"/>
    </row>
    <row r="9815" spans="2:5" x14ac:dyDescent="0.25">
      <c r="B9815" s="51"/>
      <c r="C9815" s="51"/>
      <c r="D9815" s="49"/>
      <c r="E9815" s="49"/>
    </row>
    <row r="9816" spans="2:5" x14ac:dyDescent="0.25">
      <c r="B9816" s="51"/>
      <c r="C9816" s="51"/>
      <c r="D9816" s="49"/>
      <c r="E9816" s="49"/>
    </row>
    <row r="9817" spans="2:5" x14ac:dyDescent="0.25">
      <c r="B9817" s="51"/>
      <c r="C9817" s="51"/>
      <c r="D9817" s="49"/>
      <c r="E9817" s="49"/>
    </row>
    <row r="9818" spans="2:5" x14ac:dyDescent="0.25">
      <c r="B9818" s="51"/>
      <c r="C9818" s="51"/>
      <c r="D9818" s="49"/>
      <c r="E9818" s="49"/>
    </row>
    <row r="9819" spans="2:5" x14ac:dyDescent="0.25">
      <c r="B9819" s="51"/>
      <c r="C9819" s="51"/>
      <c r="D9819" s="49"/>
      <c r="E9819" s="49"/>
    </row>
    <row r="9820" spans="2:5" x14ac:dyDescent="0.25">
      <c r="B9820" s="51"/>
      <c r="C9820" s="51"/>
      <c r="D9820" s="49"/>
      <c r="E9820" s="49"/>
    </row>
    <row r="9821" spans="2:5" x14ac:dyDescent="0.25">
      <c r="B9821" s="51"/>
      <c r="C9821" s="51"/>
      <c r="D9821" s="49"/>
      <c r="E9821" s="49"/>
    </row>
    <row r="9822" spans="2:5" x14ac:dyDescent="0.25">
      <c r="B9822" s="51"/>
      <c r="C9822" s="51"/>
      <c r="D9822" s="49"/>
      <c r="E9822" s="49"/>
    </row>
    <row r="9823" spans="2:5" x14ac:dyDescent="0.25">
      <c r="B9823" s="51"/>
      <c r="C9823" s="51"/>
      <c r="D9823" s="49"/>
      <c r="E9823" s="49"/>
    </row>
    <row r="9824" spans="2:5" x14ac:dyDescent="0.25">
      <c r="B9824" s="51"/>
      <c r="C9824" s="51"/>
      <c r="D9824" s="49"/>
      <c r="E9824" s="49"/>
    </row>
    <row r="9825" spans="2:5" x14ac:dyDescent="0.25">
      <c r="B9825" s="51"/>
      <c r="C9825" s="51"/>
      <c r="D9825" s="49"/>
      <c r="E9825" s="49"/>
    </row>
    <row r="9826" spans="2:5" x14ac:dyDescent="0.25">
      <c r="B9826" s="51"/>
      <c r="C9826" s="51"/>
      <c r="D9826" s="49"/>
      <c r="E9826" s="49"/>
    </row>
    <row r="9827" spans="2:5" x14ac:dyDescent="0.25">
      <c r="B9827" s="51"/>
      <c r="C9827" s="51"/>
      <c r="D9827" s="49"/>
      <c r="E9827" s="49"/>
    </row>
    <row r="9828" spans="2:5" x14ac:dyDescent="0.25">
      <c r="B9828" s="51"/>
      <c r="C9828" s="51"/>
      <c r="D9828" s="49"/>
      <c r="E9828" s="49"/>
    </row>
    <row r="9829" spans="2:5" x14ac:dyDescent="0.25">
      <c r="B9829" s="51"/>
      <c r="C9829" s="51"/>
      <c r="D9829" s="49"/>
      <c r="E9829" s="49"/>
    </row>
    <row r="9830" spans="2:5" x14ac:dyDescent="0.25">
      <c r="B9830" s="51"/>
      <c r="C9830" s="51"/>
      <c r="D9830" s="49"/>
      <c r="E9830" s="49"/>
    </row>
    <row r="9831" spans="2:5" x14ac:dyDescent="0.25">
      <c r="B9831" s="51"/>
      <c r="C9831" s="51"/>
      <c r="D9831" s="49"/>
      <c r="E9831" s="49"/>
    </row>
    <row r="9832" spans="2:5" x14ac:dyDescent="0.25">
      <c r="B9832" s="51"/>
      <c r="C9832" s="51"/>
      <c r="D9832" s="49"/>
      <c r="E9832" s="49"/>
    </row>
    <row r="9833" spans="2:5" x14ac:dyDescent="0.25">
      <c r="B9833" s="51"/>
      <c r="C9833" s="51"/>
      <c r="D9833" s="49"/>
      <c r="E9833" s="49"/>
    </row>
    <row r="9834" spans="2:5" x14ac:dyDescent="0.25">
      <c r="B9834" s="51"/>
      <c r="C9834" s="51"/>
      <c r="D9834" s="49"/>
      <c r="E9834" s="49"/>
    </row>
    <row r="9835" spans="2:5" x14ac:dyDescent="0.25">
      <c r="B9835" s="51"/>
      <c r="C9835" s="51"/>
      <c r="D9835" s="49"/>
      <c r="E9835" s="49"/>
    </row>
    <row r="9836" spans="2:5" x14ac:dyDescent="0.25">
      <c r="B9836" s="51"/>
      <c r="C9836" s="51"/>
      <c r="D9836" s="49"/>
      <c r="E9836" s="49"/>
    </row>
    <row r="9837" spans="2:5" x14ac:dyDescent="0.25">
      <c r="B9837" s="51"/>
      <c r="C9837" s="51"/>
      <c r="D9837" s="49"/>
      <c r="E9837" s="49"/>
    </row>
    <row r="9838" spans="2:5" x14ac:dyDescent="0.25">
      <c r="B9838" s="51"/>
      <c r="C9838" s="51"/>
      <c r="D9838" s="49"/>
      <c r="E9838" s="49"/>
    </row>
    <row r="9839" spans="2:5" x14ac:dyDescent="0.25">
      <c r="B9839" s="51"/>
      <c r="C9839" s="51"/>
      <c r="D9839" s="49"/>
      <c r="E9839" s="49"/>
    </row>
    <row r="9840" spans="2:5" x14ac:dyDescent="0.25">
      <c r="B9840" s="51"/>
      <c r="C9840" s="51"/>
      <c r="D9840" s="49"/>
      <c r="E9840" s="49"/>
    </row>
    <row r="9841" spans="2:5" x14ac:dyDescent="0.25">
      <c r="B9841" s="51"/>
      <c r="C9841" s="51"/>
      <c r="D9841" s="49"/>
      <c r="E9841" s="49"/>
    </row>
    <row r="9842" spans="2:5" x14ac:dyDescent="0.25">
      <c r="B9842" s="51"/>
      <c r="C9842" s="51"/>
      <c r="D9842" s="49"/>
      <c r="E9842" s="49"/>
    </row>
    <row r="9843" spans="2:5" x14ac:dyDescent="0.25">
      <c r="B9843" s="51"/>
      <c r="C9843" s="51"/>
      <c r="D9843" s="49"/>
      <c r="E9843" s="49"/>
    </row>
    <row r="9844" spans="2:5" x14ac:dyDescent="0.25">
      <c r="B9844" s="51"/>
      <c r="C9844" s="51"/>
      <c r="D9844" s="49"/>
      <c r="E9844" s="49"/>
    </row>
    <row r="9845" spans="2:5" x14ac:dyDescent="0.25">
      <c r="B9845" s="51"/>
      <c r="C9845" s="51"/>
      <c r="D9845" s="49"/>
      <c r="E9845" s="49"/>
    </row>
    <row r="9846" spans="2:5" x14ac:dyDescent="0.25">
      <c r="B9846" s="51"/>
      <c r="C9846" s="51"/>
      <c r="D9846" s="49"/>
      <c r="E9846" s="49"/>
    </row>
    <row r="9847" spans="2:5" x14ac:dyDescent="0.25">
      <c r="B9847" s="51"/>
      <c r="C9847" s="51"/>
      <c r="D9847" s="49"/>
      <c r="E9847" s="49"/>
    </row>
    <row r="9848" spans="2:5" x14ac:dyDescent="0.25">
      <c r="B9848" s="51"/>
      <c r="C9848" s="51"/>
      <c r="D9848" s="49"/>
      <c r="E9848" s="49"/>
    </row>
    <row r="9849" spans="2:5" x14ac:dyDescent="0.25">
      <c r="B9849" s="51"/>
      <c r="C9849" s="51"/>
      <c r="D9849" s="49"/>
      <c r="E9849" s="49"/>
    </row>
    <row r="9850" spans="2:5" x14ac:dyDescent="0.25">
      <c r="B9850" s="51"/>
      <c r="C9850" s="51"/>
      <c r="D9850" s="49"/>
      <c r="E9850" s="49"/>
    </row>
    <row r="9851" spans="2:5" x14ac:dyDescent="0.25">
      <c r="B9851" s="51"/>
      <c r="C9851" s="51"/>
      <c r="D9851" s="49"/>
      <c r="E9851" s="49"/>
    </row>
    <row r="9852" spans="2:5" x14ac:dyDescent="0.25">
      <c r="B9852" s="51"/>
      <c r="C9852" s="51"/>
      <c r="D9852" s="49"/>
      <c r="E9852" s="49"/>
    </row>
    <row r="9853" spans="2:5" x14ac:dyDescent="0.25">
      <c r="B9853" s="51"/>
      <c r="C9853" s="51"/>
      <c r="D9853" s="49"/>
      <c r="E9853" s="49"/>
    </row>
    <row r="9854" spans="2:5" x14ac:dyDescent="0.25">
      <c r="B9854" s="51"/>
      <c r="C9854" s="51"/>
      <c r="D9854" s="49"/>
      <c r="E9854" s="49"/>
    </row>
    <row r="9855" spans="2:5" x14ac:dyDescent="0.25">
      <c r="B9855" s="51"/>
      <c r="C9855" s="51"/>
      <c r="D9855" s="49"/>
      <c r="E9855" s="49"/>
    </row>
    <row r="9856" spans="2:5" x14ac:dyDescent="0.25">
      <c r="B9856" s="51"/>
      <c r="C9856" s="51"/>
      <c r="D9856" s="49"/>
      <c r="E9856" s="49"/>
    </row>
    <row r="9857" spans="2:5" x14ac:dyDescent="0.25">
      <c r="B9857" s="51"/>
      <c r="C9857" s="51"/>
      <c r="D9857" s="49"/>
      <c r="E9857" s="49"/>
    </row>
    <row r="9858" spans="2:5" x14ac:dyDescent="0.25">
      <c r="B9858" s="51"/>
      <c r="C9858" s="51"/>
      <c r="D9858" s="49"/>
      <c r="E9858" s="49"/>
    </row>
    <row r="9859" spans="2:5" x14ac:dyDescent="0.25">
      <c r="B9859" s="51"/>
      <c r="C9859" s="51"/>
      <c r="D9859" s="49"/>
      <c r="E9859" s="49"/>
    </row>
    <row r="9860" spans="2:5" x14ac:dyDescent="0.25">
      <c r="B9860" s="51"/>
      <c r="C9860" s="51"/>
      <c r="D9860" s="49"/>
      <c r="E9860" s="49"/>
    </row>
    <row r="9861" spans="2:5" x14ac:dyDescent="0.25">
      <c r="B9861" s="51"/>
      <c r="C9861" s="51"/>
      <c r="D9861" s="49"/>
      <c r="E9861" s="49"/>
    </row>
    <row r="9862" spans="2:5" x14ac:dyDescent="0.25">
      <c r="B9862" s="51"/>
      <c r="C9862" s="51"/>
      <c r="D9862" s="49"/>
      <c r="E9862" s="49"/>
    </row>
    <row r="9863" spans="2:5" x14ac:dyDescent="0.25">
      <c r="B9863" s="51"/>
      <c r="C9863" s="51"/>
      <c r="D9863" s="49"/>
      <c r="E9863" s="49"/>
    </row>
    <row r="9864" spans="2:5" x14ac:dyDescent="0.25">
      <c r="B9864" s="51"/>
      <c r="C9864" s="51"/>
      <c r="D9864" s="49"/>
      <c r="E9864" s="49"/>
    </row>
    <row r="9865" spans="2:5" x14ac:dyDescent="0.25">
      <c r="B9865" s="51"/>
      <c r="C9865" s="51"/>
      <c r="D9865" s="49"/>
      <c r="E9865" s="49"/>
    </row>
    <row r="9866" spans="2:5" x14ac:dyDescent="0.25">
      <c r="B9866" s="51"/>
      <c r="C9866" s="51"/>
      <c r="D9866" s="49"/>
      <c r="E9866" s="49"/>
    </row>
    <row r="9867" spans="2:5" x14ac:dyDescent="0.25">
      <c r="B9867" s="51"/>
      <c r="C9867" s="51"/>
      <c r="D9867" s="49"/>
      <c r="E9867" s="49"/>
    </row>
    <row r="9868" spans="2:5" x14ac:dyDescent="0.25">
      <c r="B9868" s="51"/>
      <c r="C9868" s="51"/>
      <c r="D9868" s="49"/>
      <c r="E9868" s="49"/>
    </row>
    <row r="9869" spans="2:5" x14ac:dyDescent="0.25">
      <c r="B9869" s="51"/>
      <c r="C9869" s="51"/>
      <c r="D9869" s="49"/>
      <c r="E9869" s="49"/>
    </row>
    <row r="9870" spans="2:5" x14ac:dyDescent="0.25">
      <c r="B9870" s="51"/>
      <c r="C9870" s="51"/>
      <c r="D9870" s="49"/>
      <c r="E9870" s="49"/>
    </row>
    <row r="9871" spans="2:5" x14ac:dyDescent="0.25">
      <c r="B9871" s="51"/>
      <c r="C9871" s="51"/>
      <c r="D9871" s="49"/>
      <c r="E9871" s="49"/>
    </row>
    <row r="9872" spans="2:5" x14ac:dyDescent="0.25">
      <c r="B9872" s="51"/>
      <c r="C9872" s="51"/>
      <c r="D9872" s="49"/>
      <c r="E9872" s="49"/>
    </row>
    <row r="9873" spans="2:5" x14ac:dyDescent="0.25">
      <c r="B9873" s="51"/>
      <c r="C9873" s="51"/>
      <c r="D9873" s="49"/>
      <c r="E9873" s="49"/>
    </row>
    <row r="9874" spans="2:5" x14ac:dyDescent="0.25">
      <c r="B9874" s="51"/>
      <c r="C9874" s="51"/>
      <c r="D9874" s="49"/>
      <c r="E9874" s="49"/>
    </row>
    <row r="9875" spans="2:5" x14ac:dyDescent="0.25">
      <c r="B9875" s="51"/>
      <c r="C9875" s="51"/>
      <c r="D9875" s="49"/>
      <c r="E9875" s="49"/>
    </row>
    <row r="9876" spans="2:5" x14ac:dyDescent="0.25">
      <c r="B9876" s="51"/>
      <c r="C9876" s="51"/>
      <c r="D9876" s="49"/>
      <c r="E9876" s="49"/>
    </row>
    <row r="9877" spans="2:5" x14ac:dyDescent="0.25">
      <c r="B9877" s="51"/>
      <c r="C9877" s="51"/>
      <c r="D9877" s="49"/>
      <c r="E9877" s="49"/>
    </row>
    <row r="9878" spans="2:5" x14ac:dyDescent="0.25">
      <c r="B9878" s="51"/>
      <c r="C9878" s="51"/>
      <c r="D9878" s="49"/>
      <c r="E9878" s="49"/>
    </row>
    <row r="9879" spans="2:5" x14ac:dyDescent="0.25">
      <c r="B9879" s="51"/>
      <c r="C9879" s="51"/>
      <c r="D9879" s="49"/>
      <c r="E9879" s="49"/>
    </row>
    <row r="9880" spans="2:5" x14ac:dyDescent="0.25">
      <c r="B9880" s="51"/>
      <c r="C9880" s="51"/>
      <c r="D9880" s="49"/>
      <c r="E9880" s="49"/>
    </row>
    <row r="9881" spans="2:5" x14ac:dyDescent="0.25">
      <c r="B9881" s="51"/>
      <c r="C9881" s="51"/>
      <c r="D9881" s="49"/>
      <c r="E9881" s="49"/>
    </row>
    <row r="9882" spans="2:5" x14ac:dyDescent="0.25">
      <c r="B9882" s="51"/>
      <c r="C9882" s="51"/>
      <c r="D9882" s="49"/>
      <c r="E9882" s="49"/>
    </row>
    <row r="9883" spans="2:5" x14ac:dyDescent="0.25">
      <c r="B9883" s="51"/>
      <c r="C9883" s="51"/>
      <c r="D9883" s="49"/>
      <c r="E9883" s="49"/>
    </row>
    <row r="9884" spans="2:5" x14ac:dyDescent="0.25">
      <c r="B9884" s="51"/>
      <c r="C9884" s="51"/>
      <c r="D9884" s="49"/>
      <c r="E9884" s="49"/>
    </row>
    <row r="9885" spans="2:5" x14ac:dyDescent="0.25">
      <c r="B9885" s="51"/>
      <c r="C9885" s="51"/>
      <c r="D9885" s="49"/>
      <c r="E9885" s="49"/>
    </row>
    <row r="9886" spans="2:5" x14ac:dyDescent="0.25">
      <c r="B9886" s="51"/>
      <c r="C9886" s="51"/>
      <c r="D9886" s="49"/>
      <c r="E9886" s="49"/>
    </row>
    <row r="9887" spans="2:5" x14ac:dyDescent="0.25">
      <c r="B9887" s="51"/>
      <c r="C9887" s="51"/>
      <c r="D9887" s="49"/>
      <c r="E9887" s="49"/>
    </row>
    <row r="9888" spans="2:5" x14ac:dyDescent="0.25">
      <c r="B9888" s="51"/>
      <c r="C9888" s="51"/>
      <c r="D9888" s="49"/>
      <c r="E9888" s="49"/>
    </row>
    <row r="9889" spans="2:5" x14ac:dyDescent="0.25">
      <c r="B9889" s="51"/>
      <c r="C9889" s="51"/>
      <c r="D9889" s="49"/>
      <c r="E9889" s="49"/>
    </row>
    <row r="9890" spans="2:5" x14ac:dyDescent="0.25">
      <c r="B9890" s="51"/>
      <c r="C9890" s="51"/>
      <c r="D9890" s="49"/>
      <c r="E9890" s="49"/>
    </row>
    <row r="9891" spans="2:5" x14ac:dyDescent="0.25">
      <c r="B9891" s="51"/>
      <c r="C9891" s="51"/>
      <c r="D9891" s="49"/>
      <c r="E9891" s="49"/>
    </row>
    <row r="9892" spans="2:5" x14ac:dyDescent="0.25">
      <c r="B9892" s="51"/>
      <c r="C9892" s="51"/>
      <c r="D9892" s="49"/>
      <c r="E9892" s="49"/>
    </row>
    <row r="9893" spans="2:5" x14ac:dyDescent="0.25">
      <c r="B9893" s="51"/>
      <c r="C9893" s="51"/>
      <c r="D9893" s="49"/>
      <c r="E9893" s="49"/>
    </row>
    <row r="9894" spans="2:5" x14ac:dyDescent="0.25">
      <c r="B9894" s="51"/>
      <c r="C9894" s="51"/>
      <c r="D9894" s="49"/>
      <c r="E9894" s="49"/>
    </row>
    <row r="9895" spans="2:5" x14ac:dyDescent="0.25">
      <c r="B9895" s="51"/>
      <c r="C9895" s="51"/>
      <c r="D9895" s="49"/>
      <c r="E9895" s="49"/>
    </row>
    <row r="9896" spans="2:5" x14ac:dyDescent="0.25">
      <c r="B9896" s="51"/>
      <c r="C9896" s="51"/>
      <c r="D9896" s="49"/>
      <c r="E9896" s="49"/>
    </row>
    <row r="9897" spans="2:5" x14ac:dyDescent="0.25">
      <c r="B9897" s="51"/>
      <c r="C9897" s="51"/>
      <c r="D9897" s="49"/>
      <c r="E9897" s="49"/>
    </row>
    <row r="9898" spans="2:5" x14ac:dyDescent="0.25">
      <c r="B9898" s="51"/>
      <c r="C9898" s="51"/>
      <c r="D9898" s="49"/>
      <c r="E9898" s="49"/>
    </row>
    <row r="9899" spans="2:5" x14ac:dyDescent="0.25">
      <c r="B9899" s="51"/>
      <c r="C9899" s="51"/>
      <c r="D9899" s="49"/>
      <c r="E9899" s="49"/>
    </row>
    <row r="9900" spans="2:5" x14ac:dyDescent="0.25">
      <c r="B9900" s="51"/>
      <c r="C9900" s="51"/>
      <c r="D9900" s="49"/>
      <c r="E9900" s="49"/>
    </row>
    <row r="9901" spans="2:5" x14ac:dyDescent="0.25">
      <c r="B9901" s="51"/>
      <c r="C9901" s="51"/>
      <c r="D9901" s="49"/>
      <c r="E9901" s="49"/>
    </row>
    <row r="9902" spans="2:5" x14ac:dyDescent="0.25">
      <c r="B9902" s="51"/>
      <c r="C9902" s="51"/>
      <c r="D9902" s="49"/>
      <c r="E9902" s="49"/>
    </row>
    <row r="9903" spans="2:5" x14ac:dyDescent="0.25">
      <c r="B9903" s="51"/>
      <c r="C9903" s="51"/>
      <c r="D9903" s="49"/>
      <c r="E9903" s="49"/>
    </row>
    <row r="9904" spans="2:5" x14ac:dyDescent="0.25">
      <c r="B9904" s="51"/>
      <c r="C9904" s="51"/>
      <c r="D9904" s="49"/>
      <c r="E9904" s="49"/>
    </row>
    <row r="9905" spans="2:5" x14ac:dyDescent="0.25">
      <c r="B9905" s="51"/>
      <c r="C9905" s="51"/>
      <c r="D9905" s="49"/>
      <c r="E9905" s="49"/>
    </row>
    <row r="9906" spans="2:5" x14ac:dyDescent="0.25">
      <c r="B9906" s="51"/>
      <c r="C9906" s="51"/>
      <c r="D9906" s="49"/>
      <c r="E9906" s="49"/>
    </row>
    <row r="9907" spans="2:5" x14ac:dyDescent="0.25">
      <c r="B9907" s="51"/>
      <c r="C9907" s="51"/>
      <c r="D9907" s="49"/>
      <c r="E9907" s="49"/>
    </row>
    <row r="9908" spans="2:5" x14ac:dyDescent="0.25">
      <c r="B9908" s="51"/>
      <c r="C9908" s="51"/>
      <c r="D9908" s="49"/>
      <c r="E9908" s="49"/>
    </row>
    <row r="9909" spans="2:5" x14ac:dyDescent="0.25">
      <c r="B9909" s="51"/>
      <c r="C9909" s="51"/>
      <c r="D9909" s="49"/>
      <c r="E9909" s="49"/>
    </row>
    <row r="9910" spans="2:5" x14ac:dyDescent="0.25">
      <c r="B9910" s="51"/>
      <c r="C9910" s="51"/>
      <c r="D9910" s="49"/>
      <c r="E9910" s="49"/>
    </row>
    <row r="9911" spans="2:5" x14ac:dyDescent="0.25">
      <c r="B9911" s="51"/>
      <c r="C9911" s="51"/>
      <c r="D9911" s="49"/>
      <c r="E9911" s="49"/>
    </row>
    <row r="9912" spans="2:5" x14ac:dyDescent="0.25">
      <c r="B9912" s="51"/>
      <c r="C9912" s="51"/>
      <c r="D9912" s="49"/>
      <c r="E9912" s="49"/>
    </row>
    <row r="9913" spans="2:5" x14ac:dyDescent="0.25">
      <c r="B9913" s="51"/>
      <c r="C9913" s="51"/>
      <c r="D9913" s="49"/>
      <c r="E9913" s="49"/>
    </row>
    <row r="9914" spans="2:5" x14ac:dyDescent="0.25">
      <c r="B9914" s="51"/>
      <c r="C9914" s="51"/>
      <c r="D9914" s="49"/>
      <c r="E9914" s="49"/>
    </row>
    <row r="9915" spans="2:5" x14ac:dyDescent="0.25">
      <c r="B9915" s="51"/>
      <c r="C9915" s="51"/>
      <c r="D9915" s="49"/>
      <c r="E9915" s="49"/>
    </row>
    <row r="9916" spans="2:5" x14ac:dyDescent="0.25">
      <c r="B9916" s="51"/>
      <c r="C9916" s="51"/>
      <c r="D9916" s="49"/>
      <c r="E9916" s="49"/>
    </row>
    <row r="9917" spans="2:5" x14ac:dyDescent="0.25">
      <c r="B9917" s="51"/>
      <c r="C9917" s="51"/>
      <c r="D9917" s="49"/>
      <c r="E9917" s="49"/>
    </row>
    <row r="9918" spans="2:5" x14ac:dyDescent="0.25">
      <c r="B9918" s="51"/>
      <c r="C9918" s="51"/>
      <c r="D9918" s="49"/>
      <c r="E9918" s="49"/>
    </row>
    <row r="9919" spans="2:5" x14ac:dyDescent="0.25">
      <c r="B9919" s="51"/>
      <c r="C9919" s="51"/>
      <c r="D9919" s="49"/>
      <c r="E9919" s="49"/>
    </row>
    <row r="9920" spans="2:5" x14ac:dyDescent="0.25">
      <c r="B9920" s="51"/>
      <c r="C9920" s="51"/>
      <c r="D9920" s="49"/>
      <c r="E9920" s="49"/>
    </row>
    <row r="9921" spans="2:5" x14ac:dyDescent="0.25">
      <c r="B9921" s="51"/>
      <c r="C9921" s="51"/>
      <c r="D9921" s="49"/>
      <c r="E9921" s="49"/>
    </row>
    <row r="9922" spans="2:5" x14ac:dyDescent="0.25">
      <c r="B9922" s="51"/>
      <c r="C9922" s="51"/>
      <c r="D9922" s="49"/>
      <c r="E9922" s="49"/>
    </row>
    <row r="9923" spans="2:5" x14ac:dyDescent="0.25">
      <c r="B9923" s="51"/>
      <c r="C9923" s="51"/>
      <c r="D9923" s="49"/>
      <c r="E9923" s="49"/>
    </row>
    <row r="9924" spans="2:5" x14ac:dyDescent="0.25">
      <c r="B9924" s="51"/>
      <c r="C9924" s="51"/>
      <c r="D9924" s="49"/>
      <c r="E9924" s="49"/>
    </row>
    <row r="9925" spans="2:5" x14ac:dyDescent="0.25">
      <c r="B9925" s="51"/>
      <c r="C9925" s="51"/>
      <c r="D9925" s="49"/>
      <c r="E9925" s="49"/>
    </row>
    <row r="9926" spans="2:5" x14ac:dyDescent="0.25">
      <c r="B9926" s="51"/>
      <c r="C9926" s="51"/>
      <c r="D9926" s="49"/>
      <c r="E9926" s="49"/>
    </row>
    <row r="9927" spans="2:5" x14ac:dyDescent="0.25">
      <c r="B9927" s="51"/>
      <c r="C9927" s="51"/>
      <c r="D9927" s="49"/>
      <c r="E9927" s="49"/>
    </row>
    <row r="9928" spans="2:5" x14ac:dyDescent="0.25">
      <c r="B9928" s="51"/>
      <c r="C9928" s="51"/>
      <c r="D9928" s="49"/>
      <c r="E9928" s="49"/>
    </row>
    <row r="9929" spans="2:5" x14ac:dyDescent="0.25">
      <c r="B9929" s="51"/>
      <c r="C9929" s="51"/>
      <c r="D9929" s="49"/>
      <c r="E9929" s="49"/>
    </row>
    <row r="9930" spans="2:5" x14ac:dyDescent="0.25">
      <c r="B9930" s="51"/>
      <c r="C9930" s="51"/>
      <c r="D9930" s="49"/>
      <c r="E9930" s="49"/>
    </row>
    <row r="9931" spans="2:5" x14ac:dyDescent="0.25">
      <c r="B9931" s="51"/>
      <c r="C9931" s="51"/>
      <c r="D9931" s="49"/>
      <c r="E9931" s="49"/>
    </row>
    <row r="9932" spans="2:5" x14ac:dyDescent="0.25">
      <c r="B9932" s="51"/>
      <c r="C9932" s="51"/>
      <c r="D9932" s="49"/>
      <c r="E9932" s="49"/>
    </row>
    <row r="9933" spans="2:5" x14ac:dyDescent="0.25">
      <c r="B9933" s="51"/>
      <c r="C9933" s="51"/>
      <c r="D9933" s="49"/>
      <c r="E9933" s="49"/>
    </row>
    <row r="9934" spans="2:5" x14ac:dyDescent="0.25">
      <c r="B9934" s="51"/>
      <c r="C9934" s="51"/>
      <c r="D9934" s="49"/>
      <c r="E9934" s="49"/>
    </row>
    <row r="9935" spans="2:5" x14ac:dyDescent="0.25">
      <c r="B9935" s="51"/>
      <c r="C9935" s="51"/>
      <c r="D9935" s="49"/>
      <c r="E9935" s="49"/>
    </row>
    <row r="9936" spans="2:5" x14ac:dyDescent="0.25">
      <c r="B9936" s="51"/>
      <c r="C9936" s="51"/>
      <c r="D9936" s="49"/>
      <c r="E9936" s="49"/>
    </row>
    <row r="9937" spans="2:5" x14ac:dyDescent="0.25">
      <c r="B9937" s="51"/>
      <c r="C9937" s="51"/>
      <c r="D9937" s="49"/>
      <c r="E9937" s="49"/>
    </row>
    <row r="9938" spans="2:5" x14ac:dyDescent="0.25">
      <c r="B9938" s="51"/>
      <c r="C9938" s="51"/>
      <c r="D9938" s="49"/>
      <c r="E9938" s="49"/>
    </row>
    <row r="9939" spans="2:5" x14ac:dyDescent="0.25">
      <c r="B9939" s="51"/>
      <c r="C9939" s="51"/>
      <c r="D9939" s="49"/>
      <c r="E9939" s="49"/>
    </row>
    <row r="9940" spans="2:5" x14ac:dyDescent="0.25">
      <c r="B9940" s="51"/>
      <c r="C9940" s="51"/>
      <c r="D9940" s="49"/>
      <c r="E9940" s="49"/>
    </row>
    <row r="9941" spans="2:5" x14ac:dyDescent="0.25">
      <c r="B9941" s="51"/>
      <c r="C9941" s="51"/>
      <c r="D9941" s="49"/>
      <c r="E9941" s="49"/>
    </row>
    <row r="9942" spans="2:5" x14ac:dyDescent="0.25">
      <c r="B9942" s="51"/>
      <c r="C9942" s="51"/>
      <c r="D9942" s="49"/>
      <c r="E9942" s="49"/>
    </row>
    <row r="9943" spans="2:5" x14ac:dyDescent="0.25">
      <c r="B9943" s="51"/>
      <c r="C9943" s="51"/>
      <c r="D9943" s="49"/>
      <c r="E9943" s="49"/>
    </row>
    <row r="9944" spans="2:5" x14ac:dyDescent="0.25">
      <c r="B9944" s="51"/>
      <c r="C9944" s="51"/>
      <c r="D9944" s="49"/>
      <c r="E9944" s="49"/>
    </row>
    <row r="9945" spans="2:5" x14ac:dyDescent="0.25">
      <c r="B9945" s="51"/>
      <c r="C9945" s="51"/>
      <c r="D9945" s="49"/>
      <c r="E9945" s="49"/>
    </row>
    <row r="9946" spans="2:5" x14ac:dyDescent="0.25">
      <c r="B9946" s="51"/>
      <c r="C9946" s="51"/>
      <c r="D9946" s="49"/>
      <c r="E9946" s="49"/>
    </row>
    <row r="9947" spans="2:5" x14ac:dyDescent="0.25">
      <c r="B9947" s="51"/>
      <c r="C9947" s="51"/>
      <c r="D9947" s="49"/>
      <c r="E9947" s="49"/>
    </row>
    <row r="9948" spans="2:5" x14ac:dyDescent="0.25">
      <c r="B9948" s="51"/>
      <c r="C9948" s="51"/>
      <c r="D9948" s="49"/>
      <c r="E9948" s="49"/>
    </row>
    <row r="9949" spans="2:5" x14ac:dyDescent="0.25">
      <c r="B9949" s="51"/>
      <c r="C9949" s="51"/>
      <c r="D9949" s="49"/>
      <c r="E9949" s="49"/>
    </row>
    <row r="9950" spans="2:5" x14ac:dyDescent="0.25">
      <c r="B9950" s="51"/>
      <c r="C9950" s="51"/>
      <c r="D9950" s="49"/>
      <c r="E9950" s="49"/>
    </row>
    <row r="9951" spans="2:5" x14ac:dyDescent="0.25">
      <c r="B9951" s="51"/>
      <c r="C9951" s="51"/>
      <c r="D9951" s="49"/>
      <c r="E9951" s="49"/>
    </row>
    <row r="9952" spans="2:5" x14ac:dyDescent="0.25">
      <c r="B9952" s="51"/>
      <c r="C9952" s="51"/>
      <c r="D9952" s="49"/>
      <c r="E9952" s="49"/>
    </row>
    <row r="9953" spans="2:5" x14ac:dyDescent="0.25">
      <c r="B9953" s="51"/>
      <c r="C9953" s="51"/>
      <c r="D9953" s="49"/>
      <c r="E9953" s="49"/>
    </row>
    <row r="9954" spans="2:5" x14ac:dyDescent="0.25">
      <c r="B9954" s="51"/>
      <c r="C9954" s="51"/>
      <c r="D9954" s="49"/>
      <c r="E9954" s="49"/>
    </row>
    <row r="9955" spans="2:5" x14ac:dyDescent="0.25">
      <c r="B9955" s="51"/>
      <c r="C9955" s="51"/>
      <c r="D9955" s="49"/>
      <c r="E9955" s="49"/>
    </row>
    <row r="9956" spans="2:5" x14ac:dyDescent="0.25">
      <c r="B9956" s="51"/>
      <c r="C9956" s="51"/>
      <c r="D9956" s="49"/>
      <c r="E9956" s="49"/>
    </row>
    <row r="9957" spans="2:5" x14ac:dyDescent="0.25">
      <c r="B9957" s="51"/>
      <c r="C9957" s="51"/>
      <c r="D9957" s="49"/>
      <c r="E9957" s="49"/>
    </row>
    <row r="9958" spans="2:5" x14ac:dyDescent="0.25">
      <c r="B9958" s="51"/>
      <c r="C9958" s="51"/>
      <c r="D9958" s="49"/>
      <c r="E9958" s="49"/>
    </row>
    <row r="9959" spans="2:5" x14ac:dyDescent="0.25">
      <c r="B9959" s="51"/>
      <c r="C9959" s="51"/>
      <c r="D9959" s="49"/>
      <c r="E9959" s="49"/>
    </row>
    <row r="9960" spans="2:5" x14ac:dyDescent="0.25">
      <c r="B9960" s="51"/>
      <c r="C9960" s="51"/>
      <c r="D9960" s="49"/>
      <c r="E9960" s="49"/>
    </row>
    <row r="9961" spans="2:5" x14ac:dyDescent="0.25">
      <c r="B9961" s="51"/>
      <c r="C9961" s="51"/>
      <c r="D9961" s="49"/>
      <c r="E9961" s="49"/>
    </row>
    <row r="9962" spans="2:5" x14ac:dyDescent="0.25">
      <c r="B9962" s="51"/>
      <c r="C9962" s="51"/>
      <c r="D9962" s="49"/>
      <c r="E9962" s="49"/>
    </row>
    <row r="9963" spans="2:5" x14ac:dyDescent="0.25">
      <c r="B9963" s="51"/>
      <c r="C9963" s="51"/>
      <c r="D9963" s="49"/>
      <c r="E9963" s="49"/>
    </row>
    <row r="9964" spans="2:5" x14ac:dyDescent="0.25">
      <c r="B9964" s="51"/>
      <c r="C9964" s="51"/>
      <c r="D9964" s="49"/>
      <c r="E9964" s="49"/>
    </row>
    <row r="9965" spans="2:5" x14ac:dyDescent="0.25">
      <c r="B9965" s="51"/>
      <c r="C9965" s="51"/>
      <c r="D9965" s="49"/>
      <c r="E9965" s="49"/>
    </row>
    <row r="9966" spans="2:5" x14ac:dyDescent="0.25">
      <c r="B9966" s="51"/>
      <c r="C9966" s="51"/>
      <c r="D9966" s="49"/>
      <c r="E9966" s="49"/>
    </row>
    <row r="9967" spans="2:5" x14ac:dyDescent="0.25">
      <c r="B9967" s="51"/>
      <c r="C9967" s="51"/>
      <c r="D9967" s="49"/>
      <c r="E9967" s="49"/>
    </row>
    <row r="9968" spans="2:5" x14ac:dyDescent="0.25">
      <c r="B9968" s="51"/>
      <c r="C9968" s="51"/>
      <c r="D9968" s="49"/>
      <c r="E9968" s="49"/>
    </row>
    <row r="9969" spans="2:5" x14ac:dyDescent="0.25">
      <c r="B9969" s="51"/>
      <c r="C9969" s="51"/>
      <c r="D9969" s="49"/>
      <c r="E9969" s="49"/>
    </row>
    <row r="9970" spans="2:5" x14ac:dyDescent="0.25">
      <c r="B9970" s="51"/>
      <c r="C9970" s="51"/>
      <c r="D9970" s="49"/>
      <c r="E9970" s="49"/>
    </row>
    <row r="9971" spans="2:5" x14ac:dyDescent="0.25">
      <c r="B9971" s="51"/>
      <c r="C9971" s="51"/>
      <c r="D9971" s="49"/>
      <c r="E9971" s="49"/>
    </row>
    <row r="9972" spans="2:5" x14ac:dyDescent="0.25">
      <c r="B9972" s="51"/>
      <c r="C9972" s="51"/>
      <c r="D9972" s="49"/>
      <c r="E9972" s="49"/>
    </row>
    <row r="9973" spans="2:5" x14ac:dyDescent="0.25">
      <c r="B9973" s="51"/>
      <c r="C9973" s="51"/>
      <c r="D9973" s="49"/>
      <c r="E9973" s="49"/>
    </row>
    <row r="9974" spans="2:5" x14ac:dyDescent="0.25">
      <c r="B9974" s="51"/>
      <c r="C9974" s="51"/>
      <c r="D9974" s="49"/>
      <c r="E9974" s="49"/>
    </row>
    <row r="9975" spans="2:5" x14ac:dyDescent="0.25">
      <c r="B9975" s="51"/>
      <c r="C9975" s="51"/>
      <c r="D9975" s="49"/>
      <c r="E9975" s="49"/>
    </row>
    <row r="9976" spans="2:5" x14ac:dyDescent="0.25">
      <c r="B9976" s="51"/>
      <c r="C9976" s="51"/>
      <c r="D9976" s="49"/>
      <c r="E9976" s="49"/>
    </row>
    <row r="9977" spans="2:5" x14ac:dyDescent="0.25">
      <c r="B9977" s="51"/>
      <c r="C9977" s="51"/>
      <c r="D9977" s="49"/>
      <c r="E9977" s="49"/>
    </row>
    <row r="9978" spans="2:5" x14ac:dyDescent="0.25">
      <c r="B9978" s="51"/>
      <c r="C9978" s="51"/>
      <c r="D9978" s="49"/>
      <c r="E9978" s="49"/>
    </row>
    <row r="9979" spans="2:5" x14ac:dyDescent="0.25">
      <c r="B9979" s="51"/>
      <c r="C9979" s="51"/>
      <c r="D9979" s="49"/>
      <c r="E9979" s="49"/>
    </row>
    <row r="9980" spans="2:5" x14ac:dyDescent="0.25">
      <c r="B9980" s="51"/>
      <c r="C9980" s="51"/>
      <c r="D9980" s="49"/>
      <c r="E9980" s="49"/>
    </row>
    <row r="9981" spans="2:5" x14ac:dyDescent="0.25">
      <c r="B9981" s="51"/>
      <c r="C9981" s="51"/>
      <c r="D9981" s="49"/>
      <c r="E9981" s="49"/>
    </row>
    <row r="9982" spans="2:5" x14ac:dyDescent="0.25">
      <c r="B9982" s="51"/>
      <c r="C9982" s="51"/>
      <c r="D9982" s="49"/>
      <c r="E9982" s="49"/>
    </row>
    <row r="9983" spans="2:5" x14ac:dyDescent="0.25">
      <c r="B9983" s="51"/>
      <c r="C9983" s="51"/>
      <c r="D9983" s="49"/>
      <c r="E9983" s="49"/>
    </row>
    <row r="9984" spans="2:5" x14ac:dyDescent="0.25">
      <c r="B9984" s="51"/>
      <c r="C9984" s="51"/>
      <c r="D9984" s="49"/>
      <c r="E9984" s="49"/>
    </row>
    <row r="9985" spans="2:5" x14ac:dyDescent="0.25">
      <c r="B9985" s="51"/>
      <c r="C9985" s="51"/>
      <c r="D9985" s="49"/>
      <c r="E9985" s="49"/>
    </row>
    <row r="9986" spans="2:5" x14ac:dyDescent="0.25">
      <c r="B9986" s="51"/>
      <c r="C9986" s="51"/>
      <c r="D9986" s="49"/>
      <c r="E9986" s="49"/>
    </row>
    <row r="9987" spans="2:5" x14ac:dyDescent="0.25">
      <c r="B9987" s="51"/>
      <c r="C9987" s="51"/>
      <c r="D9987" s="49"/>
      <c r="E9987" s="49"/>
    </row>
    <row r="9988" spans="2:5" x14ac:dyDescent="0.25">
      <c r="B9988" s="51"/>
      <c r="C9988" s="51"/>
      <c r="D9988" s="49"/>
      <c r="E9988" s="49"/>
    </row>
    <row r="9989" spans="2:5" x14ac:dyDescent="0.25">
      <c r="B9989" s="51"/>
      <c r="C9989" s="51"/>
      <c r="D9989" s="49"/>
      <c r="E9989" s="49"/>
    </row>
    <row r="9990" spans="2:5" x14ac:dyDescent="0.25">
      <c r="B9990" s="51"/>
      <c r="C9990" s="51"/>
      <c r="D9990" s="49"/>
      <c r="E9990" s="49"/>
    </row>
    <row r="9991" spans="2:5" x14ac:dyDescent="0.25">
      <c r="B9991" s="51"/>
      <c r="C9991" s="51"/>
      <c r="D9991" s="49"/>
      <c r="E9991" s="49"/>
    </row>
    <row r="9992" spans="2:5" x14ac:dyDescent="0.25">
      <c r="B9992" s="51"/>
      <c r="C9992" s="51"/>
      <c r="D9992" s="49"/>
      <c r="E9992" s="49"/>
    </row>
    <row r="9993" spans="2:5" x14ac:dyDescent="0.25">
      <c r="B9993" s="51"/>
      <c r="C9993" s="51"/>
      <c r="D9993" s="49"/>
      <c r="E9993" s="49"/>
    </row>
    <row r="9994" spans="2:5" x14ac:dyDescent="0.25">
      <c r="B9994" s="51"/>
      <c r="C9994" s="51"/>
      <c r="D9994" s="49"/>
      <c r="E9994" s="49"/>
    </row>
    <row r="9995" spans="2:5" x14ac:dyDescent="0.25">
      <c r="B9995" s="51"/>
      <c r="C9995" s="51"/>
      <c r="D9995" s="49"/>
      <c r="E9995" s="49"/>
    </row>
    <row r="9996" spans="2:5" x14ac:dyDescent="0.25">
      <c r="B9996" s="51"/>
      <c r="C9996" s="51"/>
      <c r="D9996" s="49"/>
      <c r="E9996" s="49"/>
    </row>
    <row r="9997" spans="2:5" x14ac:dyDescent="0.25">
      <c r="B9997" s="51"/>
      <c r="C9997" s="51"/>
      <c r="D9997" s="49"/>
      <c r="E9997" s="49"/>
    </row>
    <row r="9998" spans="2:5" x14ac:dyDescent="0.25">
      <c r="B9998" s="51"/>
      <c r="C9998" s="51"/>
      <c r="D9998" s="49"/>
      <c r="E9998" s="49"/>
    </row>
    <row r="9999" spans="2:5" x14ac:dyDescent="0.25">
      <c r="B9999" s="51"/>
      <c r="C9999" s="51"/>
      <c r="D9999" s="49"/>
      <c r="E9999" s="49"/>
    </row>
    <row r="10000" spans="2:5" x14ac:dyDescent="0.25">
      <c r="B10000" s="51"/>
      <c r="C10000" s="51"/>
      <c r="D10000" s="49"/>
      <c r="E10000" s="49"/>
    </row>
    <row r="10001" spans="2:5" x14ac:dyDescent="0.25">
      <c r="B10001" s="51"/>
      <c r="C10001" s="51"/>
      <c r="D10001" s="49"/>
      <c r="E10001" s="49"/>
    </row>
    <row r="10002" spans="2:5" x14ac:dyDescent="0.25">
      <c r="B10002" s="51"/>
      <c r="C10002" s="51"/>
      <c r="D10002" s="49"/>
      <c r="E10002" s="49"/>
    </row>
    <row r="10003" spans="2:5" x14ac:dyDescent="0.25">
      <c r="B10003" s="51"/>
      <c r="C10003" s="51"/>
      <c r="D10003" s="49"/>
      <c r="E10003" s="49"/>
    </row>
    <row r="10004" spans="2:5" x14ac:dyDescent="0.25">
      <c r="B10004" s="51"/>
      <c r="C10004" s="51"/>
      <c r="D10004" s="49"/>
      <c r="E10004" s="49"/>
    </row>
    <row r="10005" spans="2:5" x14ac:dyDescent="0.25">
      <c r="B10005" s="51"/>
      <c r="C10005" s="51"/>
      <c r="D10005" s="49"/>
      <c r="E10005" s="49"/>
    </row>
    <row r="10006" spans="2:5" x14ac:dyDescent="0.25">
      <c r="B10006" s="51"/>
      <c r="C10006" s="51"/>
      <c r="D10006" s="49"/>
      <c r="E10006" s="49"/>
    </row>
    <row r="10007" spans="2:5" x14ac:dyDescent="0.25">
      <c r="B10007" s="51"/>
      <c r="C10007" s="51"/>
      <c r="D10007" s="49"/>
      <c r="E10007" s="49"/>
    </row>
    <row r="10008" spans="2:5" x14ac:dyDescent="0.25">
      <c r="B10008" s="51"/>
      <c r="C10008" s="51"/>
      <c r="D10008" s="49"/>
      <c r="E10008" s="49"/>
    </row>
    <row r="10009" spans="2:5" x14ac:dyDescent="0.25">
      <c r="B10009" s="51"/>
      <c r="C10009" s="51"/>
      <c r="D10009" s="49"/>
      <c r="E10009" s="49"/>
    </row>
    <row r="10010" spans="2:5" x14ac:dyDescent="0.25">
      <c r="B10010" s="51"/>
      <c r="C10010" s="51"/>
      <c r="D10010" s="49"/>
      <c r="E10010" s="49"/>
    </row>
    <row r="10011" spans="2:5" x14ac:dyDescent="0.25">
      <c r="B10011" s="51"/>
      <c r="C10011" s="51"/>
      <c r="D10011" s="49"/>
      <c r="E10011" s="49"/>
    </row>
    <row r="10012" spans="2:5" x14ac:dyDescent="0.25">
      <c r="B10012" s="51"/>
      <c r="C10012" s="51"/>
      <c r="D10012" s="49"/>
      <c r="E10012" s="49"/>
    </row>
    <row r="10013" spans="2:5" x14ac:dyDescent="0.25">
      <c r="B10013" s="51"/>
      <c r="C10013" s="51"/>
      <c r="D10013" s="49"/>
      <c r="E10013" s="49"/>
    </row>
    <row r="10014" spans="2:5" x14ac:dyDescent="0.25">
      <c r="B10014" s="51"/>
      <c r="C10014" s="51"/>
      <c r="D10014" s="49"/>
      <c r="E10014" s="49"/>
    </row>
    <row r="10015" spans="2:5" x14ac:dyDescent="0.25">
      <c r="B10015" s="51"/>
      <c r="C10015" s="51"/>
      <c r="D10015" s="49"/>
      <c r="E10015" s="49"/>
    </row>
    <row r="10016" spans="2:5" x14ac:dyDescent="0.25">
      <c r="B10016" s="51"/>
      <c r="C10016" s="51"/>
      <c r="D10016" s="49"/>
      <c r="E10016" s="49"/>
    </row>
    <row r="10017" spans="2:5" x14ac:dyDescent="0.25">
      <c r="B10017" s="51"/>
      <c r="C10017" s="51"/>
      <c r="D10017" s="49"/>
      <c r="E10017" s="49"/>
    </row>
    <row r="10018" spans="2:5" x14ac:dyDescent="0.25">
      <c r="B10018" s="51"/>
      <c r="C10018" s="51"/>
      <c r="D10018" s="49"/>
      <c r="E10018" s="49"/>
    </row>
    <row r="10019" spans="2:5" x14ac:dyDescent="0.25">
      <c r="B10019" s="51"/>
      <c r="C10019" s="51"/>
      <c r="D10019" s="49"/>
      <c r="E10019" s="49"/>
    </row>
    <row r="10020" spans="2:5" x14ac:dyDescent="0.25">
      <c r="B10020" s="51"/>
      <c r="C10020" s="51"/>
      <c r="D10020" s="49"/>
      <c r="E10020" s="49"/>
    </row>
    <row r="10021" spans="2:5" x14ac:dyDescent="0.25">
      <c r="B10021" s="51"/>
      <c r="C10021" s="51"/>
      <c r="D10021" s="49"/>
      <c r="E10021" s="49"/>
    </row>
    <row r="10022" spans="2:5" x14ac:dyDescent="0.25">
      <c r="B10022" s="51"/>
      <c r="C10022" s="51"/>
      <c r="D10022" s="49"/>
      <c r="E10022" s="49"/>
    </row>
    <row r="10023" spans="2:5" x14ac:dyDescent="0.25">
      <c r="B10023" s="51"/>
      <c r="C10023" s="51"/>
      <c r="D10023" s="49"/>
      <c r="E10023" s="49"/>
    </row>
    <row r="10024" spans="2:5" x14ac:dyDescent="0.25">
      <c r="B10024" s="51"/>
      <c r="C10024" s="51"/>
      <c r="D10024" s="49"/>
      <c r="E10024" s="49"/>
    </row>
    <row r="10025" spans="2:5" x14ac:dyDescent="0.25">
      <c r="B10025" s="51"/>
      <c r="C10025" s="51"/>
      <c r="D10025" s="49"/>
      <c r="E10025" s="49"/>
    </row>
    <row r="10026" spans="2:5" x14ac:dyDescent="0.25">
      <c r="B10026" s="51"/>
      <c r="C10026" s="51"/>
      <c r="D10026" s="49"/>
      <c r="E10026" s="49"/>
    </row>
    <row r="10027" spans="2:5" x14ac:dyDescent="0.25">
      <c r="B10027" s="51"/>
      <c r="C10027" s="51"/>
      <c r="D10027" s="49"/>
      <c r="E10027" s="49"/>
    </row>
    <row r="10028" spans="2:5" x14ac:dyDescent="0.25">
      <c r="B10028" s="51"/>
      <c r="C10028" s="51"/>
      <c r="D10028" s="49"/>
      <c r="E10028" s="49"/>
    </row>
    <row r="10029" spans="2:5" x14ac:dyDescent="0.25">
      <c r="B10029" s="51"/>
      <c r="C10029" s="51"/>
      <c r="D10029" s="49"/>
      <c r="E10029" s="49"/>
    </row>
    <row r="10030" spans="2:5" x14ac:dyDescent="0.25">
      <c r="B10030" s="51"/>
      <c r="C10030" s="51"/>
      <c r="D10030" s="49"/>
      <c r="E10030" s="49"/>
    </row>
    <row r="10031" spans="2:5" x14ac:dyDescent="0.25">
      <c r="B10031" s="51"/>
      <c r="C10031" s="51"/>
      <c r="D10031" s="49"/>
      <c r="E10031" s="49"/>
    </row>
    <row r="10032" spans="2:5" x14ac:dyDescent="0.25">
      <c r="B10032" s="51"/>
      <c r="C10032" s="51"/>
      <c r="D10032" s="49"/>
      <c r="E10032" s="49"/>
    </row>
    <row r="10033" spans="2:5" x14ac:dyDescent="0.25">
      <c r="B10033" s="51"/>
      <c r="C10033" s="51"/>
      <c r="D10033" s="49"/>
      <c r="E10033" s="49"/>
    </row>
    <row r="10034" spans="2:5" x14ac:dyDescent="0.25">
      <c r="B10034" s="51"/>
      <c r="C10034" s="51"/>
      <c r="D10034" s="49"/>
      <c r="E10034" s="49"/>
    </row>
    <row r="10035" spans="2:5" x14ac:dyDescent="0.25">
      <c r="B10035" s="51"/>
      <c r="C10035" s="51"/>
      <c r="D10035" s="49"/>
      <c r="E10035" s="49"/>
    </row>
    <row r="10036" spans="2:5" x14ac:dyDescent="0.25">
      <c r="B10036" s="51"/>
      <c r="C10036" s="51"/>
      <c r="D10036" s="49"/>
      <c r="E10036" s="49"/>
    </row>
    <row r="10037" spans="2:5" x14ac:dyDescent="0.25">
      <c r="B10037" s="51"/>
      <c r="C10037" s="51"/>
      <c r="D10037" s="49"/>
      <c r="E10037" s="49"/>
    </row>
    <row r="10038" spans="2:5" x14ac:dyDescent="0.25">
      <c r="B10038" s="51"/>
      <c r="C10038" s="51"/>
      <c r="D10038" s="49"/>
      <c r="E10038" s="49"/>
    </row>
    <row r="10039" spans="2:5" x14ac:dyDescent="0.25">
      <c r="B10039" s="51"/>
      <c r="C10039" s="51"/>
      <c r="D10039" s="49"/>
      <c r="E10039" s="49"/>
    </row>
    <row r="10040" spans="2:5" x14ac:dyDescent="0.25">
      <c r="B10040" s="51"/>
      <c r="C10040" s="51"/>
      <c r="D10040" s="49"/>
      <c r="E10040" s="49"/>
    </row>
    <row r="10041" spans="2:5" x14ac:dyDescent="0.25">
      <c r="B10041" s="51"/>
      <c r="C10041" s="51"/>
      <c r="D10041" s="49"/>
      <c r="E10041" s="49"/>
    </row>
    <row r="10042" spans="2:5" x14ac:dyDescent="0.25">
      <c r="B10042" s="51"/>
      <c r="C10042" s="51"/>
      <c r="D10042" s="49"/>
      <c r="E10042" s="49"/>
    </row>
    <row r="10043" spans="2:5" x14ac:dyDescent="0.25">
      <c r="B10043" s="51"/>
      <c r="C10043" s="51"/>
      <c r="D10043" s="49"/>
      <c r="E10043" s="49"/>
    </row>
    <row r="10044" spans="2:5" x14ac:dyDescent="0.25">
      <c r="B10044" s="51"/>
      <c r="C10044" s="51"/>
      <c r="D10044" s="49"/>
      <c r="E10044" s="49"/>
    </row>
    <row r="10045" spans="2:5" x14ac:dyDescent="0.25">
      <c r="B10045" s="51"/>
      <c r="C10045" s="51"/>
      <c r="D10045" s="49"/>
      <c r="E10045" s="49"/>
    </row>
    <row r="10046" spans="2:5" x14ac:dyDescent="0.25">
      <c r="B10046" s="51"/>
      <c r="C10046" s="51"/>
      <c r="D10046" s="49"/>
      <c r="E10046" s="49"/>
    </row>
    <row r="10047" spans="2:5" x14ac:dyDescent="0.25">
      <c r="B10047" s="51"/>
      <c r="C10047" s="51"/>
      <c r="D10047" s="49"/>
      <c r="E10047" s="49"/>
    </row>
    <row r="10048" spans="2:5" x14ac:dyDescent="0.25">
      <c r="B10048" s="51"/>
      <c r="C10048" s="51"/>
      <c r="D10048" s="49"/>
      <c r="E10048" s="49"/>
    </row>
    <row r="10049" spans="2:5" x14ac:dyDescent="0.25">
      <c r="B10049" s="51"/>
      <c r="C10049" s="51"/>
      <c r="D10049" s="49"/>
      <c r="E10049" s="49"/>
    </row>
    <row r="10050" spans="2:5" x14ac:dyDescent="0.25">
      <c r="B10050" s="51"/>
      <c r="C10050" s="51"/>
      <c r="D10050" s="49"/>
      <c r="E10050" s="49"/>
    </row>
    <row r="10051" spans="2:5" x14ac:dyDescent="0.25">
      <c r="B10051" s="51"/>
      <c r="C10051" s="51"/>
      <c r="D10051" s="49"/>
      <c r="E10051" s="49"/>
    </row>
    <row r="10052" spans="2:5" x14ac:dyDescent="0.25">
      <c r="B10052" s="51"/>
      <c r="C10052" s="51"/>
      <c r="D10052" s="49"/>
      <c r="E10052" s="49"/>
    </row>
    <row r="10053" spans="2:5" x14ac:dyDescent="0.25">
      <c r="B10053" s="51"/>
      <c r="C10053" s="51"/>
      <c r="D10053" s="49"/>
      <c r="E10053" s="49"/>
    </row>
    <row r="10054" spans="2:5" x14ac:dyDescent="0.25">
      <c r="B10054" s="51"/>
      <c r="C10054" s="51"/>
      <c r="D10054" s="49"/>
      <c r="E10054" s="49"/>
    </row>
    <row r="10055" spans="2:5" x14ac:dyDescent="0.25">
      <c r="B10055" s="51"/>
      <c r="C10055" s="51"/>
      <c r="D10055" s="49"/>
      <c r="E10055" s="49"/>
    </row>
    <row r="10056" spans="2:5" x14ac:dyDescent="0.25">
      <c r="B10056" s="51"/>
      <c r="C10056" s="51"/>
      <c r="D10056" s="49"/>
      <c r="E10056" s="49"/>
    </row>
    <row r="10057" spans="2:5" x14ac:dyDescent="0.25">
      <c r="B10057" s="51"/>
      <c r="C10057" s="51"/>
      <c r="D10057" s="49"/>
      <c r="E10057" s="49"/>
    </row>
    <row r="10058" spans="2:5" x14ac:dyDescent="0.25">
      <c r="B10058" s="51"/>
      <c r="C10058" s="51"/>
      <c r="D10058" s="49"/>
      <c r="E10058" s="49"/>
    </row>
    <row r="10059" spans="2:5" x14ac:dyDescent="0.25">
      <c r="B10059" s="51"/>
      <c r="C10059" s="51"/>
      <c r="D10059" s="49"/>
      <c r="E10059" s="49"/>
    </row>
    <row r="10060" spans="2:5" x14ac:dyDescent="0.25">
      <c r="B10060" s="51"/>
      <c r="C10060" s="51"/>
      <c r="D10060" s="49"/>
      <c r="E10060" s="49"/>
    </row>
    <row r="10061" spans="2:5" x14ac:dyDescent="0.25">
      <c r="B10061" s="51"/>
      <c r="C10061" s="51"/>
      <c r="D10061" s="49"/>
      <c r="E10061" s="49"/>
    </row>
    <row r="10062" spans="2:5" x14ac:dyDescent="0.25">
      <c r="B10062" s="51"/>
      <c r="C10062" s="51"/>
      <c r="D10062" s="49"/>
      <c r="E10062" s="49"/>
    </row>
    <row r="10063" spans="2:5" x14ac:dyDescent="0.25">
      <c r="B10063" s="51"/>
      <c r="C10063" s="51"/>
      <c r="D10063" s="49"/>
      <c r="E10063" s="49"/>
    </row>
    <row r="10064" spans="2:5" x14ac:dyDescent="0.25">
      <c r="B10064" s="51"/>
      <c r="C10064" s="51"/>
      <c r="D10064" s="49"/>
      <c r="E10064" s="49"/>
    </row>
    <row r="10065" spans="2:5" x14ac:dyDescent="0.25">
      <c r="B10065" s="51"/>
      <c r="C10065" s="51"/>
      <c r="D10065" s="49"/>
      <c r="E10065" s="49"/>
    </row>
    <row r="10066" spans="2:5" x14ac:dyDescent="0.25">
      <c r="B10066" s="51"/>
      <c r="C10066" s="51"/>
      <c r="D10066" s="49"/>
      <c r="E10066" s="49"/>
    </row>
    <row r="10067" spans="2:5" x14ac:dyDescent="0.25">
      <c r="B10067" s="51"/>
      <c r="C10067" s="51"/>
      <c r="D10067" s="49"/>
      <c r="E10067" s="49"/>
    </row>
    <row r="10068" spans="2:5" x14ac:dyDescent="0.25">
      <c r="B10068" s="51"/>
      <c r="C10068" s="51"/>
      <c r="D10068" s="49"/>
      <c r="E10068" s="49"/>
    </row>
    <row r="10069" spans="2:5" x14ac:dyDescent="0.25">
      <c r="B10069" s="51"/>
      <c r="C10069" s="51"/>
      <c r="D10069" s="49"/>
      <c r="E10069" s="49"/>
    </row>
    <row r="10070" spans="2:5" x14ac:dyDescent="0.25">
      <c r="B10070" s="51"/>
      <c r="C10070" s="51"/>
      <c r="D10070" s="49"/>
      <c r="E10070" s="49"/>
    </row>
    <row r="10071" spans="2:5" x14ac:dyDescent="0.25">
      <c r="B10071" s="51"/>
      <c r="C10071" s="51"/>
      <c r="D10071" s="49"/>
      <c r="E10071" s="49"/>
    </row>
    <row r="10072" spans="2:5" x14ac:dyDescent="0.25">
      <c r="B10072" s="51"/>
      <c r="C10072" s="51"/>
      <c r="D10072" s="49"/>
      <c r="E10072" s="49"/>
    </row>
    <row r="10073" spans="2:5" x14ac:dyDescent="0.25">
      <c r="B10073" s="51"/>
      <c r="C10073" s="51"/>
      <c r="D10073" s="49"/>
      <c r="E10073" s="49"/>
    </row>
    <row r="10074" spans="2:5" x14ac:dyDescent="0.25">
      <c r="B10074" s="51"/>
      <c r="C10074" s="51"/>
      <c r="D10074" s="49"/>
      <c r="E10074" s="49"/>
    </row>
    <row r="10075" spans="2:5" x14ac:dyDescent="0.25">
      <c r="B10075" s="51"/>
      <c r="C10075" s="51"/>
      <c r="D10075" s="49"/>
      <c r="E10075" s="49"/>
    </row>
    <row r="10076" spans="2:5" x14ac:dyDescent="0.25">
      <c r="B10076" s="51"/>
      <c r="C10076" s="51"/>
      <c r="D10076" s="49"/>
      <c r="E10076" s="49"/>
    </row>
    <row r="10077" spans="2:5" x14ac:dyDescent="0.25">
      <c r="B10077" s="51"/>
      <c r="C10077" s="51"/>
      <c r="D10077" s="49"/>
      <c r="E10077" s="49"/>
    </row>
    <row r="10078" spans="2:5" x14ac:dyDescent="0.25">
      <c r="B10078" s="51"/>
      <c r="C10078" s="51"/>
      <c r="D10078" s="49"/>
      <c r="E10078" s="49"/>
    </row>
    <row r="10079" spans="2:5" x14ac:dyDescent="0.25">
      <c r="B10079" s="51"/>
      <c r="C10079" s="51"/>
      <c r="D10079" s="49"/>
      <c r="E10079" s="49"/>
    </row>
    <row r="10080" spans="2:5" x14ac:dyDescent="0.25">
      <c r="B10080" s="51"/>
      <c r="C10080" s="51"/>
      <c r="D10080" s="49"/>
      <c r="E10080" s="49"/>
    </row>
    <row r="10081" spans="2:5" x14ac:dyDescent="0.25">
      <c r="B10081" s="51"/>
      <c r="C10081" s="51"/>
      <c r="D10081" s="49"/>
      <c r="E10081" s="49"/>
    </row>
    <row r="10082" spans="2:5" x14ac:dyDescent="0.25">
      <c r="B10082" s="51"/>
      <c r="C10082" s="51"/>
      <c r="D10082" s="49"/>
      <c r="E10082" s="49"/>
    </row>
    <row r="10083" spans="2:5" x14ac:dyDescent="0.25">
      <c r="B10083" s="51"/>
      <c r="C10083" s="51"/>
      <c r="D10083" s="49"/>
      <c r="E10083" s="49"/>
    </row>
    <row r="10084" spans="2:5" x14ac:dyDescent="0.25">
      <c r="B10084" s="51"/>
      <c r="C10084" s="51"/>
      <c r="D10084" s="49"/>
      <c r="E10084" s="49"/>
    </row>
    <row r="10085" spans="2:5" x14ac:dyDescent="0.25">
      <c r="B10085" s="51"/>
      <c r="C10085" s="51"/>
      <c r="D10085" s="49"/>
      <c r="E10085" s="49"/>
    </row>
    <row r="10086" spans="2:5" x14ac:dyDescent="0.25">
      <c r="B10086" s="51"/>
      <c r="C10086" s="51"/>
      <c r="D10086" s="49"/>
      <c r="E10086" s="49"/>
    </row>
    <row r="10087" spans="2:5" x14ac:dyDescent="0.25">
      <c r="B10087" s="51"/>
      <c r="C10087" s="51"/>
      <c r="D10087" s="49"/>
      <c r="E10087" s="49"/>
    </row>
    <row r="10088" spans="2:5" x14ac:dyDescent="0.25">
      <c r="B10088" s="51"/>
      <c r="C10088" s="51"/>
      <c r="D10088" s="49"/>
      <c r="E10088" s="49"/>
    </row>
    <row r="10089" spans="2:5" x14ac:dyDescent="0.25">
      <c r="B10089" s="51"/>
      <c r="C10089" s="51"/>
      <c r="D10089" s="49"/>
      <c r="E10089" s="49"/>
    </row>
    <row r="10090" spans="2:5" x14ac:dyDescent="0.25">
      <c r="B10090" s="51"/>
      <c r="C10090" s="51"/>
      <c r="D10090" s="49"/>
      <c r="E10090" s="49"/>
    </row>
    <row r="10091" spans="2:5" x14ac:dyDescent="0.25">
      <c r="B10091" s="51"/>
      <c r="C10091" s="51"/>
      <c r="D10091" s="49"/>
      <c r="E10091" s="49"/>
    </row>
    <row r="10092" spans="2:5" x14ac:dyDescent="0.25">
      <c r="B10092" s="51"/>
      <c r="C10092" s="51"/>
      <c r="D10092" s="49"/>
      <c r="E10092" s="49"/>
    </row>
    <row r="10093" spans="2:5" x14ac:dyDescent="0.25">
      <c r="B10093" s="51"/>
      <c r="C10093" s="51"/>
      <c r="D10093" s="49"/>
      <c r="E10093" s="49"/>
    </row>
    <row r="10094" spans="2:5" x14ac:dyDescent="0.25">
      <c r="B10094" s="51"/>
      <c r="C10094" s="51"/>
      <c r="D10094" s="49"/>
      <c r="E10094" s="49"/>
    </row>
    <row r="10095" spans="2:5" x14ac:dyDescent="0.25">
      <c r="B10095" s="51"/>
      <c r="C10095" s="51"/>
      <c r="D10095" s="49"/>
      <c r="E10095" s="49"/>
    </row>
    <row r="10096" spans="2:5" x14ac:dyDescent="0.25">
      <c r="B10096" s="51"/>
      <c r="C10096" s="51"/>
      <c r="D10096" s="49"/>
      <c r="E10096" s="49"/>
    </row>
    <row r="10097" spans="2:5" x14ac:dyDescent="0.25">
      <c r="B10097" s="51"/>
      <c r="C10097" s="51"/>
      <c r="D10097" s="49"/>
      <c r="E10097" s="49"/>
    </row>
    <row r="10098" spans="2:5" x14ac:dyDescent="0.25">
      <c r="B10098" s="51"/>
      <c r="C10098" s="51"/>
      <c r="D10098" s="49"/>
      <c r="E10098" s="49"/>
    </row>
    <row r="10099" spans="2:5" x14ac:dyDescent="0.25">
      <c r="B10099" s="51"/>
      <c r="C10099" s="51"/>
      <c r="D10099" s="49"/>
      <c r="E10099" s="49"/>
    </row>
    <row r="10100" spans="2:5" x14ac:dyDescent="0.25">
      <c r="B10100" s="51"/>
      <c r="C10100" s="51"/>
      <c r="D10100" s="49"/>
      <c r="E10100" s="49"/>
    </row>
    <row r="10101" spans="2:5" x14ac:dyDescent="0.25">
      <c r="B10101" s="51"/>
      <c r="C10101" s="51"/>
      <c r="D10101" s="49"/>
      <c r="E10101" s="49"/>
    </row>
    <row r="10102" spans="2:5" x14ac:dyDescent="0.25">
      <c r="B10102" s="51"/>
      <c r="C10102" s="51"/>
      <c r="D10102" s="49"/>
      <c r="E10102" s="49"/>
    </row>
    <row r="10103" spans="2:5" x14ac:dyDescent="0.25">
      <c r="B10103" s="51"/>
      <c r="C10103" s="51"/>
      <c r="D10103" s="49"/>
      <c r="E10103" s="49"/>
    </row>
    <row r="10104" spans="2:5" x14ac:dyDescent="0.25">
      <c r="B10104" s="51"/>
      <c r="C10104" s="51"/>
      <c r="D10104" s="49"/>
      <c r="E10104" s="49"/>
    </row>
    <row r="10105" spans="2:5" x14ac:dyDescent="0.25">
      <c r="B10105" s="51"/>
      <c r="C10105" s="51"/>
      <c r="D10105" s="49"/>
      <c r="E10105" s="49"/>
    </row>
    <row r="10106" spans="2:5" x14ac:dyDescent="0.25">
      <c r="B10106" s="51"/>
      <c r="C10106" s="51"/>
      <c r="D10106" s="49"/>
      <c r="E10106" s="49"/>
    </row>
    <row r="10107" spans="2:5" x14ac:dyDescent="0.25">
      <c r="B10107" s="51"/>
      <c r="C10107" s="51"/>
      <c r="D10107" s="49"/>
      <c r="E10107" s="49"/>
    </row>
    <row r="10108" spans="2:5" x14ac:dyDescent="0.25">
      <c r="B10108" s="51"/>
      <c r="C10108" s="51"/>
      <c r="D10108" s="49"/>
      <c r="E10108" s="49"/>
    </row>
    <row r="10109" spans="2:5" x14ac:dyDescent="0.25">
      <c r="B10109" s="51"/>
      <c r="C10109" s="51"/>
      <c r="D10109" s="49"/>
      <c r="E10109" s="49"/>
    </row>
    <row r="10110" spans="2:5" x14ac:dyDescent="0.25">
      <c r="B10110" s="51"/>
      <c r="C10110" s="51"/>
      <c r="D10110" s="49"/>
      <c r="E10110" s="49"/>
    </row>
    <row r="10111" spans="2:5" x14ac:dyDescent="0.25">
      <c r="B10111" s="51"/>
      <c r="C10111" s="51"/>
      <c r="D10111" s="49"/>
      <c r="E10111" s="49"/>
    </row>
    <row r="10112" spans="2:5" x14ac:dyDescent="0.25">
      <c r="B10112" s="51"/>
      <c r="C10112" s="51"/>
      <c r="D10112" s="49"/>
      <c r="E10112" s="49"/>
    </row>
    <row r="10113" spans="2:5" x14ac:dyDescent="0.25">
      <c r="B10113" s="51"/>
      <c r="C10113" s="51"/>
      <c r="D10113" s="49"/>
      <c r="E10113" s="49"/>
    </row>
    <row r="10114" spans="2:5" x14ac:dyDescent="0.25">
      <c r="B10114" s="51"/>
      <c r="C10114" s="51"/>
      <c r="D10114" s="49"/>
      <c r="E10114" s="49"/>
    </row>
    <row r="10115" spans="2:5" x14ac:dyDescent="0.25">
      <c r="B10115" s="51"/>
      <c r="C10115" s="51"/>
      <c r="D10115" s="49"/>
      <c r="E10115" s="49"/>
    </row>
    <row r="10116" spans="2:5" x14ac:dyDescent="0.25">
      <c r="B10116" s="51"/>
      <c r="C10116" s="51"/>
      <c r="D10116" s="49"/>
      <c r="E10116" s="49"/>
    </row>
    <row r="10117" spans="2:5" x14ac:dyDescent="0.25">
      <c r="B10117" s="51"/>
      <c r="C10117" s="51"/>
      <c r="D10117" s="49"/>
      <c r="E10117" s="49"/>
    </row>
    <row r="10118" spans="2:5" x14ac:dyDescent="0.25">
      <c r="B10118" s="51"/>
      <c r="C10118" s="51"/>
      <c r="D10118" s="49"/>
      <c r="E10118" s="49"/>
    </row>
    <row r="10119" spans="2:5" x14ac:dyDescent="0.25">
      <c r="B10119" s="51"/>
      <c r="C10119" s="51"/>
      <c r="D10119" s="49"/>
      <c r="E10119" s="49"/>
    </row>
    <row r="10120" spans="2:5" x14ac:dyDescent="0.25">
      <c r="B10120" s="51"/>
      <c r="C10120" s="51"/>
      <c r="D10120" s="49"/>
      <c r="E10120" s="49"/>
    </row>
    <row r="10121" spans="2:5" x14ac:dyDescent="0.25">
      <c r="B10121" s="51"/>
      <c r="C10121" s="51"/>
      <c r="D10121" s="49"/>
      <c r="E10121" s="49"/>
    </row>
    <row r="10122" spans="2:5" x14ac:dyDescent="0.25">
      <c r="B10122" s="51"/>
      <c r="C10122" s="51"/>
      <c r="D10122" s="49"/>
      <c r="E10122" s="49"/>
    </row>
    <row r="10123" spans="2:5" x14ac:dyDescent="0.25">
      <c r="B10123" s="51"/>
      <c r="C10123" s="51"/>
      <c r="D10123" s="49"/>
      <c r="E10123" s="49"/>
    </row>
    <row r="10124" spans="2:5" x14ac:dyDescent="0.25">
      <c r="B10124" s="51"/>
      <c r="C10124" s="51"/>
      <c r="D10124" s="49"/>
      <c r="E10124" s="49"/>
    </row>
    <row r="10125" spans="2:5" x14ac:dyDescent="0.25">
      <c r="B10125" s="51"/>
      <c r="C10125" s="51"/>
      <c r="D10125" s="49"/>
      <c r="E10125" s="49"/>
    </row>
    <row r="10126" spans="2:5" x14ac:dyDescent="0.25">
      <c r="B10126" s="51"/>
      <c r="C10126" s="51"/>
      <c r="D10126" s="49"/>
      <c r="E10126" s="49"/>
    </row>
    <row r="10127" spans="2:5" x14ac:dyDescent="0.25">
      <c r="B10127" s="51"/>
      <c r="C10127" s="51"/>
      <c r="D10127" s="49"/>
      <c r="E10127" s="49"/>
    </row>
    <row r="10128" spans="2:5" x14ac:dyDescent="0.25">
      <c r="B10128" s="51"/>
      <c r="C10128" s="51"/>
      <c r="D10128" s="49"/>
      <c r="E10128" s="49"/>
    </row>
    <row r="10129" spans="2:5" x14ac:dyDescent="0.25">
      <c r="B10129" s="51"/>
      <c r="C10129" s="51"/>
      <c r="D10129" s="49"/>
      <c r="E10129" s="49"/>
    </row>
    <row r="10130" spans="2:5" x14ac:dyDescent="0.25">
      <c r="B10130" s="51"/>
      <c r="C10130" s="51"/>
      <c r="D10130" s="49"/>
      <c r="E10130" s="49"/>
    </row>
    <row r="10131" spans="2:5" x14ac:dyDescent="0.25">
      <c r="B10131" s="51"/>
      <c r="C10131" s="51"/>
      <c r="D10131" s="49"/>
      <c r="E10131" s="49"/>
    </row>
    <row r="10132" spans="2:5" x14ac:dyDescent="0.25">
      <c r="B10132" s="51"/>
      <c r="C10132" s="51"/>
      <c r="D10132" s="49"/>
      <c r="E10132" s="49"/>
    </row>
    <row r="10133" spans="2:5" x14ac:dyDescent="0.25">
      <c r="B10133" s="51"/>
      <c r="C10133" s="51"/>
      <c r="D10133" s="49"/>
      <c r="E10133" s="49"/>
    </row>
    <row r="10134" spans="2:5" x14ac:dyDescent="0.25">
      <c r="B10134" s="51"/>
      <c r="C10134" s="51"/>
      <c r="D10134" s="49"/>
      <c r="E10134" s="49"/>
    </row>
    <row r="10135" spans="2:5" x14ac:dyDescent="0.25">
      <c r="B10135" s="51"/>
      <c r="C10135" s="51"/>
      <c r="D10135" s="49"/>
      <c r="E10135" s="49"/>
    </row>
    <row r="10136" spans="2:5" x14ac:dyDescent="0.25">
      <c r="B10136" s="51"/>
      <c r="C10136" s="51"/>
      <c r="D10136" s="49"/>
      <c r="E10136" s="49"/>
    </row>
    <row r="10137" spans="2:5" x14ac:dyDescent="0.25">
      <c r="B10137" s="51"/>
      <c r="C10137" s="51"/>
      <c r="D10137" s="49"/>
      <c r="E10137" s="49"/>
    </row>
    <row r="10138" spans="2:5" x14ac:dyDescent="0.25">
      <c r="B10138" s="51"/>
      <c r="C10138" s="51"/>
      <c r="D10138" s="49"/>
      <c r="E10138" s="49"/>
    </row>
    <row r="10139" spans="2:5" x14ac:dyDescent="0.25">
      <c r="B10139" s="51"/>
      <c r="C10139" s="51"/>
      <c r="D10139" s="49"/>
      <c r="E10139" s="49"/>
    </row>
    <row r="10140" spans="2:5" x14ac:dyDescent="0.25">
      <c r="B10140" s="51"/>
      <c r="C10140" s="51"/>
      <c r="D10140" s="49"/>
      <c r="E10140" s="49"/>
    </row>
    <row r="10141" spans="2:5" x14ac:dyDescent="0.25">
      <c r="B10141" s="51"/>
      <c r="C10141" s="51"/>
      <c r="D10141" s="49"/>
      <c r="E10141" s="49"/>
    </row>
    <row r="10142" spans="2:5" x14ac:dyDescent="0.25">
      <c r="B10142" s="51"/>
      <c r="C10142" s="51"/>
      <c r="D10142" s="49"/>
      <c r="E10142" s="49"/>
    </row>
    <row r="10143" spans="2:5" x14ac:dyDescent="0.25">
      <c r="B10143" s="51"/>
      <c r="C10143" s="51"/>
      <c r="D10143" s="49"/>
      <c r="E10143" s="49"/>
    </row>
    <row r="10144" spans="2:5" x14ac:dyDescent="0.25">
      <c r="B10144" s="51"/>
      <c r="C10144" s="51"/>
      <c r="D10144" s="49"/>
      <c r="E10144" s="49"/>
    </row>
    <row r="10145" spans="2:5" x14ac:dyDescent="0.25">
      <c r="B10145" s="51"/>
      <c r="C10145" s="51"/>
      <c r="D10145" s="49"/>
      <c r="E10145" s="49"/>
    </row>
    <row r="10146" spans="2:5" x14ac:dyDescent="0.25">
      <c r="B10146" s="51"/>
      <c r="C10146" s="51"/>
      <c r="D10146" s="49"/>
      <c r="E10146" s="49"/>
    </row>
    <row r="10147" spans="2:5" x14ac:dyDescent="0.25">
      <c r="B10147" s="51"/>
      <c r="C10147" s="51"/>
      <c r="D10147" s="49"/>
      <c r="E10147" s="49"/>
    </row>
    <row r="10148" spans="2:5" x14ac:dyDescent="0.25">
      <c r="B10148" s="51"/>
      <c r="C10148" s="51"/>
      <c r="D10148" s="49"/>
      <c r="E10148" s="49"/>
    </row>
    <row r="10149" spans="2:5" x14ac:dyDescent="0.25">
      <c r="B10149" s="51"/>
      <c r="C10149" s="51"/>
      <c r="D10149" s="49"/>
      <c r="E10149" s="49"/>
    </row>
    <row r="10150" spans="2:5" x14ac:dyDescent="0.25">
      <c r="B10150" s="51"/>
      <c r="C10150" s="51"/>
      <c r="D10150" s="49"/>
      <c r="E10150" s="49"/>
    </row>
    <row r="10151" spans="2:5" x14ac:dyDescent="0.25">
      <c r="B10151" s="51"/>
      <c r="C10151" s="51"/>
      <c r="D10151" s="49"/>
      <c r="E10151" s="49"/>
    </row>
    <row r="10152" spans="2:5" x14ac:dyDescent="0.25">
      <c r="B10152" s="51"/>
      <c r="C10152" s="51"/>
      <c r="D10152" s="49"/>
      <c r="E10152" s="49"/>
    </row>
    <row r="10153" spans="2:5" x14ac:dyDescent="0.25">
      <c r="B10153" s="51"/>
      <c r="C10153" s="51"/>
      <c r="D10153" s="49"/>
      <c r="E10153" s="49"/>
    </row>
    <row r="10154" spans="2:5" x14ac:dyDescent="0.25">
      <c r="B10154" s="51"/>
      <c r="C10154" s="51"/>
      <c r="D10154" s="49"/>
      <c r="E10154" s="49"/>
    </row>
    <row r="10155" spans="2:5" x14ac:dyDescent="0.25">
      <c r="B10155" s="51"/>
      <c r="C10155" s="51"/>
      <c r="D10155" s="49"/>
      <c r="E10155" s="49"/>
    </row>
    <row r="10156" spans="2:5" x14ac:dyDescent="0.25">
      <c r="B10156" s="51"/>
      <c r="C10156" s="51"/>
      <c r="D10156" s="49"/>
      <c r="E10156" s="49"/>
    </row>
    <row r="10157" spans="2:5" x14ac:dyDescent="0.25">
      <c r="B10157" s="51"/>
      <c r="C10157" s="51"/>
      <c r="D10157" s="49"/>
      <c r="E10157" s="49"/>
    </row>
    <row r="10158" spans="2:5" x14ac:dyDescent="0.25">
      <c r="B10158" s="51"/>
      <c r="C10158" s="51"/>
      <c r="D10158" s="49"/>
      <c r="E10158" s="49"/>
    </row>
    <row r="10159" spans="2:5" x14ac:dyDescent="0.25">
      <c r="B10159" s="51"/>
      <c r="C10159" s="51"/>
      <c r="D10159" s="49"/>
      <c r="E10159" s="49"/>
    </row>
    <row r="10160" spans="2:5" x14ac:dyDescent="0.25">
      <c r="B10160" s="51"/>
      <c r="C10160" s="51"/>
      <c r="D10160" s="49"/>
      <c r="E10160" s="49"/>
    </row>
    <row r="10161" spans="2:5" x14ac:dyDescent="0.25">
      <c r="B10161" s="51"/>
      <c r="C10161" s="51"/>
      <c r="D10161" s="49"/>
      <c r="E10161" s="49"/>
    </row>
    <row r="10162" spans="2:5" x14ac:dyDescent="0.25">
      <c r="B10162" s="51"/>
      <c r="C10162" s="51"/>
      <c r="D10162" s="49"/>
      <c r="E10162" s="49"/>
    </row>
    <row r="10163" spans="2:5" x14ac:dyDescent="0.25">
      <c r="B10163" s="51"/>
      <c r="C10163" s="51"/>
      <c r="D10163" s="49"/>
      <c r="E10163" s="49"/>
    </row>
    <row r="10164" spans="2:5" x14ac:dyDescent="0.25">
      <c r="B10164" s="51"/>
      <c r="C10164" s="51"/>
      <c r="D10164" s="49"/>
      <c r="E10164" s="49"/>
    </row>
    <row r="10165" spans="2:5" x14ac:dyDescent="0.25">
      <c r="B10165" s="51"/>
      <c r="C10165" s="51"/>
      <c r="D10165" s="49"/>
      <c r="E10165" s="49"/>
    </row>
    <row r="10166" spans="2:5" x14ac:dyDescent="0.25">
      <c r="B10166" s="51"/>
      <c r="C10166" s="51"/>
      <c r="D10166" s="49"/>
      <c r="E10166" s="49"/>
    </row>
    <row r="10167" spans="2:5" x14ac:dyDescent="0.25">
      <c r="B10167" s="51"/>
      <c r="C10167" s="51"/>
      <c r="D10167" s="49"/>
      <c r="E10167" s="49"/>
    </row>
    <row r="10168" spans="2:5" x14ac:dyDescent="0.25">
      <c r="B10168" s="51"/>
      <c r="C10168" s="51"/>
      <c r="D10168" s="49"/>
      <c r="E10168" s="49"/>
    </row>
    <row r="10169" spans="2:5" x14ac:dyDescent="0.25">
      <c r="B10169" s="51"/>
      <c r="C10169" s="51"/>
      <c r="D10169" s="49"/>
      <c r="E10169" s="49"/>
    </row>
    <row r="10170" spans="2:5" x14ac:dyDescent="0.25">
      <c r="B10170" s="51"/>
      <c r="C10170" s="51"/>
      <c r="D10170" s="49"/>
      <c r="E10170" s="49"/>
    </row>
    <row r="10171" spans="2:5" x14ac:dyDescent="0.25">
      <c r="B10171" s="51"/>
      <c r="C10171" s="51"/>
      <c r="D10171" s="49"/>
      <c r="E10171" s="49"/>
    </row>
    <row r="10172" spans="2:5" x14ac:dyDescent="0.25">
      <c r="B10172" s="51"/>
      <c r="C10172" s="51"/>
      <c r="D10172" s="49"/>
      <c r="E10172" s="49"/>
    </row>
    <row r="10173" spans="2:5" x14ac:dyDescent="0.25">
      <c r="B10173" s="51"/>
      <c r="C10173" s="51"/>
      <c r="D10173" s="49"/>
      <c r="E10173" s="49"/>
    </row>
    <row r="10174" spans="2:5" x14ac:dyDescent="0.25">
      <c r="B10174" s="51"/>
      <c r="C10174" s="51"/>
      <c r="D10174" s="49"/>
      <c r="E10174" s="49"/>
    </row>
    <row r="10175" spans="2:5" x14ac:dyDescent="0.25">
      <c r="B10175" s="51"/>
      <c r="C10175" s="51"/>
      <c r="D10175" s="49"/>
      <c r="E10175" s="49"/>
    </row>
    <row r="10176" spans="2:5" x14ac:dyDescent="0.25">
      <c r="B10176" s="51"/>
      <c r="C10176" s="51"/>
      <c r="D10176" s="49"/>
      <c r="E10176" s="49"/>
    </row>
    <row r="10177" spans="2:5" x14ac:dyDescent="0.25">
      <c r="B10177" s="51"/>
      <c r="C10177" s="51"/>
      <c r="D10177" s="49"/>
      <c r="E10177" s="49"/>
    </row>
    <row r="10178" spans="2:5" x14ac:dyDescent="0.25">
      <c r="B10178" s="51"/>
      <c r="C10178" s="51"/>
      <c r="D10178" s="49"/>
      <c r="E10178" s="49"/>
    </row>
    <row r="10179" spans="2:5" x14ac:dyDescent="0.25">
      <c r="B10179" s="51"/>
      <c r="C10179" s="51"/>
      <c r="D10179" s="49"/>
      <c r="E10179" s="49"/>
    </row>
    <row r="10180" spans="2:5" x14ac:dyDescent="0.25">
      <c r="B10180" s="51"/>
      <c r="C10180" s="51"/>
      <c r="D10180" s="49"/>
      <c r="E10180" s="49"/>
    </row>
    <row r="10181" spans="2:5" x14ac:dyDescent="0.25">
      <c r="B10181" s="51"/>
      <c r="C10181" s="51"/>
      <c r="D10181" s="49"/>
      <c r="E10181" s="49"/>
    </row>
    <row r="10182" spans="2:5" x14ac:dyDescent="0.25">
      <c r="B10182" s="51"/>
      <c r="C10182" s="51"/>
      <c r="D10182" s="49"/>
      <c r="E10182" s="49"/>
    </row>
    <row r="10183" spans="2:5" x14ac:dyDescent="0.25">
      <c r="B10183" s="51"/>
      <c r="C10183" s="51"/>
      <c r="D10183" s="49"/>
      <c r="E10183" s="49"/>
    </row>
    <row r="10184" spans="2:5" x14ac:dyDescent="0.25">
      <c r="B10184" s="51"/>
      <c r="C10184" s="51"/>
      <c r="D10184" s="49"/>
      <c r="E10184" s="49"/>
    </row>
    <row r="10185" spans="2:5" x14ac:dyDescent="0.25">
      <c r="B10185" s="51"/>
      <c r="C10185" s="51"/>
      <c r="D10185" s="49"/>
      <c r="E10185" s="49"/>
    </row>
    <row r="10186" spans="2:5" x14ac:dyDescent="0.25">
      <c r="B10186" s="51"/>
      <c r="C10186" s="51"/>
      <c r="D10186" s="49"/>
      <c r="E10186" s="49"/>
    </row>
    <row r="10187" spans="2:5" x14ac:dyDescent="0.25">
      <c r="B10187" s="51"/>
      <c r="C10187" s="51"/>
      <c r="D10187" s="49"/>
      <c r="E10187" s="49"/>
    </row>
    <row r="10188" spans="2:5" x14ac:dyDescent="0.25">
      <c r="B10188" s="51"/>
      <c r="C10188" s="51"/>
      <c r="D10188" s="49"/>
      <c r="E10188" s="49"/>
    </row>
    <row r="10189" spans="2:5" x14ac:dyDescent="0.25">
      <c r="B10189" s="51"/>
      <c r="C10189" s="51"/>
      <c r="D10189" s="49"/>
      <c r="E10189" s="49"/>
    </row>
    <row r="10190" spans="2:5" x14ac:dyDescent="0.25">
      <c r="B10190" s="51"/>
      <c r="C10190" s="51"/>
      <c r="D10190" s="49"/>
      <c r="E10190" s="49"/>
    </row>
    <row r="10191" spans="2:5" x14ac:dyDescent="0.25">
      <c r="B10191" s="51"/>
      <c r="C10191" s="51"/>
      <c r="D10191" s="49"/>
      <c r="E10191" s="49"/>
    </row>
    <row r="10192" spans="2:5" x14ac:dyDescent="0.25">
      <c r="B10192" s="51"/>
      <c r="C10192" s="51"/>
      <c r="D10192" s="49"/>
      <c r="E10192" s="49"/>
    </row>
    <row r="10193" spans="2:5" x14ac:dyDescent="0.25">
      <c r="B10193" s="51"/>
      <c r="C10193" s="51"/>
      <c r="D10193" s="49"/>
      <c r="E10193" s="49"/>
    </row>
    <row r="10194" spans="2:5" x14ac:dyDescent="0.25">
      <c r="B10194" s="51"/>
      <c r="C10194" s="51"/>
      <c r="D10194" s="49"/>
      <c r="E10194" s="49"/>
    </row>
    <row r="10195" spans="2:5" x14ac:dyDescent="0.25">
      <c r="B10195" s="51"/>
      <c r="C10195" s="51"/>
      <c r="D10195" s="49"/>
      <c r="E10195" s="49"/>
    </row>
    <row r="10196" spans="2:5" x14ac:dyDescent="0.25">
      <c r="B10196" s="51"/>
      <c r="C10196" s="51"/>
      <c r="D10196" s="49"/>
      <c r="E10196" s="49"/>
    </row>
    <row r="10197" spans="2:5" x14ac:dyDescent="0.25">
      <c r="B10197" s="51"/>
      <c r="C10197" s="51"/>
      <c r="D10197" s="49"/>
      <c r="E10197" s="49"/>
    </row>
    <row r="10198" spans="2:5" x14ac:dyDescent="0.25">
      <c r="B10198" s="51"/>
      <c r="C10198" s="51"/>
      <c r="D10198" s="49"/>
      <c r="E10198" s="49"/>
    </row>
    <row r="10199" spans="2:5" x14ac:dyDescent="0.25">
      <c r="B10199" s="51"/>
      <c r="C10199" s="51"/>
      <c r="D10199" s="49"/>
      <c r="E10199" s="49"/>
    </row>
    <row r="10200" spans="2:5" x14ac:dyDescent="0.25">
      <c r="B10200" s="51"/>
      <c r="C10200" s="51"/>
      <c r="D10200" s="49"/>
      <c r="E10200" s="49"/>
    </row>
    <row r="10201" spans="2:5" x14ac:dyDescent="0.25">
      <c r="B10201" s="51"/>
      <c r="C10201" s="51"/>
      <c r="D10201" s="49"/>
      <c r="E10201" s="49"/>
    </row>
    <row r="10202" spans="2:5" x14ac:dyDescent="0.25">
      <c r="B10202" s="51"/>
      <c r="C10202" s="51"/>
      <c r="D10202" s="49"/>
      <c r="E10202" s="49"/>
    </row>
    <row r="10203" spans="2:5" x14ac:dyDescent="0.25">
      <c r="B10203" s="51"/>
      <c r="C10203" s="51"/>
      <c r="D10203" s="49"/>
      <c r="E10203" s="49"/>
    </row>
    <row r="10204" spans="2:5" x14ac:dyDescent="0.25">
      <c r="B10204" s="51"/>
      <c r="C10204" s="51"/>
      <c r="D10204" s="49"/>
      <c r="E10204" s="49"/>
    </row>
    <row r="10205" spans="2:5" x14ac:dyDescent="0.25">
      <c r="B10205" s="51"/>
      <c r="C10205" s="51"/>
      <c r="D10205" s="49"/>
      <c r="E10205" s="49"/>
    </row>
    <row r="10206" spans="2:5" x14ac:dyDescent="0.25">
      <c r="B10206" s="51"/>
      <c r="C10206" s="51"/>
      <c r="D10206" s="49"/>
      <c r="E10206" s="49"/>
    </row>
    <row r="10207" spans="2:5" x14ac:dyDescent="0.25">
      <c r="B10207" s="51"/>
      <c r="C10207" s="51"/>
      <c r="D10207" s="49"/>
      <c r="E10207" s="49"/>
    </row>
    <row r="10208" spans="2:5" x14ac:dyDescent="0.25">
      <c r="B10208" s="51"/>
      <c r="C10208" s="51"/>
      <c r="D10208" s="49"/>
      <c r="E10208" s="49"/>
    </row>
    <row r="10209" spans="2:5" x14ac:dyDescent="0.25">
      <c r="B10209" s="51"/>
      <c r="C10209" s="51"/>
      <c r="D10209" s="49"/>
      <c r="E10209" s="49"/>
    </row>
    <row r="10210" spans="2:5" x14ac:dyDescent="0.25">
      <c r="B10210" s="51"/>
      <c r="C10210" s="51"/>
      <c r="D10210" s="49"/>
      <c r="E10210" s="49"/>
    </row>
    <row r="10211" spans="2:5" x14ac:dyDescent="0.25">
      <c r="B10211" s="51"/>
      <c r="C10211" s="51"/>
      <c r="D10211" s="49"/>
      <c r="E10211" s="49"/>
    </row>
    <row r="10212" spans="2:5" x14ac:dyDescent="0.25">
      <c r="B10212" s="51"/>
      <c r="C10212" s="51"/>
      <c r="D10212" s="49"/>
      <c r="E10212" s="49"/>
    </row>
    <row r="10213" spans="2:5" x14ac:dyDescent="0.25">
      <c r="B10213" s="51"/>
      <c r="C10213" s="51"/>
      <c r="D10213" s="49"/>
      <c r="E10213" s="49"/>
    </row>
    <row r="10214" spans="2:5" x14ac:dyDescent="0.25">
      <c r="B10214" s="51"/>
      <c r="C10214" s="51"/>
      <c r="D10214" s="49"/>
      <c r="E10214" s="49"/>
    </row>
    <row r="10215" spans="2:5" x14ac:dyDescent="0.25">
      <c r="B10215" s="51"/>
      <c r="C10215" s="51"/>
      <c r="D10215" s="49"/>
      <c r="E10215" s="49"/>
    </row>
    <row r="10216" spans="2:5" x14ac:dyDescent="0.25">
      <c r="B10216" s="51"/>
      <c r="C10216" s="51"/>
      <c r="D10216" s="49"/>
      <c r="E10216" s="49"/>
    </row>
    <row r="10217" spans="2:5" x14ac:dyDescent="0.25">
      <c r="B10217" s="51"/>
      <c r="C10217" s="51"/>
      <c r="D10217" s="49"/>
      <c r="E10217" s="49"/>
    </row>
    <row r="10218" spans="2:5" x14ac:dyDescent="0.25">
      <c r="B10218" s="51"/>
      <c r="C10218" s="51"/>
      <c r="D10218" s="49"/>
      <c r="E10218" s="49"/>
    </row>
    <row r="10219" spans="2:5" x14ac:dyDescent="0.25">
      <c r="B10219" s="51"/>
      <c r="C10219" s="51"/>
      <c r="D10219" s="49"/>
      <c r="E10219" s="49"/>
    </row>
    <row r="10220" spans="2:5" x14ac:dyDescent="0.25">
      <c r="B10220" s="51"/>
      <c r="C10220" s="51"/>
      <c r="D10220" s="49"/>
      <c r="E10220" s="49"/>
    </row>
    <row r="10221" spans="2:5" x14ac:dyDescent="0.25">
      <c r="B10221" s="51"/>
      <c r="C10221" s="51"/>
      <c r="D10221" s="49"/>
      <c r="E10221" s="49"/>
    </row>
    <row r="10222" spans="2:5" x14ac:dyDescent="0.25">
      <c r="B10222" s="51"/>
      <c r="C10222" s="51"/>
      <c r="D10222" s="49"/>
      <c r="E10222" s="49"/>
    </row>
    <row r="10223" spans="2:5" x14ac:dyDescent="0.25">
      <c r="B10223" s="51"/>
      <c r="C10223" s="51"/>
      <c r="D10223" s="49"/>
      <c r="E10223" s="49"/>
    </row>
    <row r="10224" spans="2:5" x14ac:dyDescent="0.25">
      <c r="B10224" s="51"/>
      <c r="C10224" s="51"/>
      <c r="D10224" s="49"/>
      <c r="E10224" s="49"/>
    </row>
    <row r="10225" spans="2:5" x14ac:dyDescent="0.25">
      <c r="B10225" s="51"/>
      <c r="C10225" s="51"/>
      <c r="D10225" s="49"/>
      <c r="E10225" s="49"/>
    </row>
    <row r="10226" spans="2:5" x14ac:dyDescent="0.25">
      <c r="B10226" s="51"/>
      <c r="C10226" s="51"/>
      <c r="D10226" s="49"/>
      <c r="E10226" s="49"/>
    </row>
    <row r="10227" spans="2:5" x14ac:dyDescent="0.25">
      <c r="B10227" s="51"/>
      <c r="C10227" s="51"/>
      <c r="D10227" s="49"/>
      <c r="E10227" s="49"/>
    </row>
    <row r="10228" spans="2:5" x14ac:dyDescent="0.25">
      <c r="B10228" s="51"/>
      <c r="C10228" s="51"/>
      <c r="D10228" s="49"/>
      <c r="E10228" s="49"/>
    </row>
    <row r="10229" spans="2:5" x14ac:dyDescent="0.25">
      <c r="B10229" s="51"/>
      <c r="C10229" s="51"/>
      <c r="D10229" s="49"/>
      <c r="E10229" s="49"/>
    </row>
    <row r="10230" spans="2:5" x14ac:dyDescent="0.25">
      <c r="B10230" s="51"/>
      <c r="C10230" s="51"/>
      <c r="D10230" s="49"/>
      <c r="E10230" s="49"/>
    </row>
    <row r="10231" spans="2:5" x14ac:dyDescent="0.25">
      <c r="B10231" s="51"/>
      <c r="C10231" s="51"/>
      <c r="D10231" s="49"/>
      <c r="E10231" s="49"/>
    </row>
    <row r="10232" spans="2:5" x14ac:dyDescent="0.25">
      <c r="B10232" s="51"/>
      <c r="C10232" s="51"/>
      <c r="D10232" s="49"/>
      <c r="E10232" s="49"/>
    </row>
    <row r="10233" spans="2:5" x14ac:dyDescent="0.25">
      <c r="B10233" s="51"/>
      <c r="C10233" s="51"/>
      <c r="D10233" s="49"/>
      <c r="E10233" s="49"/>
    </row>
    <row r="10234" spans="2:5" x14ac:dyDescent="0.25">
      <c r="B10234" s="51"/>
      <c r="C10234" s="51"/>
      <c r="D10234" s="49"/>
      <c r="E10234" s="49"/>
    </row>
    <row r="10235" spans="2:5" x14ac:dyDescent="0.25">
      <c r="B10235" s="51"/>
      <c r="C10235" s="51"/>
      <c r="D10235" s="49"/>
      <c r="E10235" s="49"/>
    </row>
    <row r="10236" spans="2:5" x14ac:dyDescent="0.25">
      <c r="B10236" s="51"/>
      <c r="C10236" s="51"/>
      <c r="D10236" s="49"/>
      <c r="E10236" s="49"/>
    </row>
    <row r="10237" spans="2:5" x14ac:dyDescent="0.25">
      <c r="B10237" s="51"/>
      <c r="C10237" s="51"/>
      <c r="D10237" s="49"/>
      <c r="E10237" s="49"/>
    </row>
    <row r="10238" spans="2:5" x14ac:dyDescent="0.25">
      <c r="B10238" s="51"/>
      <c r="C10238" s="51"/>
      <c r="D10238" s="49"/>
      <c r="E10238" s="49"/>
    </row>
    <row r="10239" spans="2:5" x14ac:dyDescent="0.25">
      <c r="B10239" s="51"/>
      <c r="C10239" s="51"/>
      <c r="D10239" s="49"/>
      <c r="E10239" s="49"/>
    </row>
    <row r="10240" spans="2:5" x14ac:dyDescent="0.25">
      <c r="B10240" s="51"/>
      <c r="C10240" s="51"/>
      <c r="D10240" s="49"/>
      <c r="E10240" s="49"/>
    </row>
    <row r="10241" spans="2:5" x14ac:dyDescent="0.25">
      <c r="B10241" s="51"/>
      <c r="C10241" s="51"/>
      <c r="D10241" s="49"/>
      <c r="E10241" s="49"/>
    </row>
    <row r="10242" spans="2:5" x14ac:dyDescent="0.25">
      <c r="B10242" s="51"/>
      <c r="C10242" s="51"/>
      <c r="D10242" s="49"/>
      <c r="E10242" s="49"/>
    </row>
    <row r="10243" spans="2:5" x14ac:dyDescent="0.25">
      <c r="B10243" s="51"/>
      <c r="C10243" s="51"/>
      <c r="D10243" s="49"/>
      <c r="E10243" s="49"/>
    </row>
    <row r="10244" spans="2:5" x14ac:dyDescent="0.25">
      <c r="B10244" s="51"/>
      <c r="C10244" s="51"/>
      <c r="D10244" s="49"/>
      <c r="E10244" s="49"/>
    </row>
    <row r="10245" spans="2:5" x14ac:dyDescent="0.25">
      <c r="B10245" s="51"/>
      <c r="C10245" s="51"/>
      <c r="D10245" s="49"/>
      <c r="E10245" s="49"/>
    </row>
    <row r="10246" spans="2:5" x14ac:dyDescent="0.25">
      <c r="B10246" s="51"/>
      <c r="C10246" s="51"/>
      <c r="D10246" s="49"/>
      <c r="E10246" s="49"/>
    </row>
    <row r="10247" spans="2:5" x14ac:dyDescent="0.25">
      <c r="B10247" s="51"/>
      <c r="C10247" s="51"/>
      <c r="D10247" s="49"/>
      <c r="E10247" s="49"/>
    </row>
    <row r="10248" spans="2:5" x14ac:dyDescent="0.25">
      <c r="B10248" s="51"/>
      <c r="C10248" s="51"/>
      <c r="D10248" s="49"/>
      <c r="E10248" s="49"/>
    </row>
    <row r="10249" spans="2:5" x14ac:dyDescent="0.25">
      <c r="B10249" s="51"/>
      <c r="C10249" s="51"/>
      <c r="D10249" s="49"/>
      <c r="E10249" s="49"/>
    </row>
    <row r="10250" spans="2:5" x14ac:dyDescent="0.25">
      <c r="B10250" s="51"/>
      <c r="C10250" s="51"/>
      <c r="D10250" s="49"/>
      <c r="E10250" s="49"/>
    </row>
    <row r="10251" spans="2:5" x14ac:dyDescent="0.25">
      <c r="B10251" s="51"/>
      <c r="C10251" s="51"/>
      <c r="D10251" s="49"/>
      <c r="E10251" s="49"/>
    </row>
    <row r="10252" spans="2:5" x14ac:dyDescent="0.25">
      <c r="B10252" s="51"/>
      <c r="C10252" s="51"/>
      <c r="D10252" s="49"/>
      <c r="E10252" s="49"/>
    </row>
    <row r="10253" spans="2:5" x14ac:dyDescent="0.25">
      <c r="B10253" s="51"/>
      <c r="C10253" s="51"/>
      <c r="D10253" s="49"/>
      <c r="E10253" s="49"/>
    </row>
    <row r="10254" spans="2:5" x14ac:dyDescent="0.25">
      <c r="B10254" s="51"/>
      <c r="C10254" s="51"/>
      <c r="D10254" s="49"/>
      <c r="E10254" s="49"/>
    </row>
    <row r="10255" spans="2:5" x14ac:dyDescent="0.25">
      <c r="B10255" s="51"/>
      <c r="C10255" s="51"/>
      <c r="D10255" s="49"/>
      <c r="E10255" s="49"/>
    </row>
    <row r="10256" spans="2:5" x14ac:dyDescent="0.25">
      <c r="B10256" s="51"/>
      <c r="C10256" s="51"/>
      <c r="D10256" s="49"/>
      <c r="E10256" s="49"/>
    </row>
    <row r="10257" spans="2:5" x14ac:dyDescent="0.25">
      <c r="B10257" s="51"/>
      <c r="C10257" s="51"/>
      <c r="D10257" s="49"/>
      <c r="E10257" s="49"/>
    </row>
    <row r="10258" spans="2:5" x14ac:dyDescent="0.25">
      <c r="B10258" s="51"/>
      <c r="C10258" s="51"/>
      <c r="D10258" s="49"/>
      <c r="E10258" s="49"/>
    </row>
    <row r="10259" spans="2:5" x14ac:dyDescent="0.25">
      <c r="B10259" s="51"/>
      <c r="C10259" s="51"/>
      <c r="D10259" s="49"/>
      <c r="E10259" s="49"/>
    </row>
    <row r="10260" spans="2:5" x14ac:dyDescent="0.25">
      <c r="B10260" s="51"/>
      <c r="C10260" s="51"/>
      <c r="D10260" s="49"/>
      <c r="E10260" s="49"/>
    </row>
    <row r="10261" spans="2:5" x14ac:dyDescent="0.25">
      <c r="B10261" s="51"/>
      <c r="C10261" s="51"/>
      <c r="D10261" s="49"/>
      <c r="E10261" s="49"/>
    </row>
    <row r="10262" spans="2:5" x14ac:dyDescent="0.25">
      <c r="B10262" s="51"/>
      <c r="C10262" s="51"/>
      <c r="D10262" s="49"/>
      <c r="E10262" s="49"/>
    </row>
    <row r="10263" spans="2:5" x14ac:dyDescent="0.25">
      <c r="B10263" s="51"/>
      <c r="C10263" s="51"/>
      <c r="D10263" s="49"/>
      <c r="E10263" s="49"/>
    </row>
    <row r="10264" spans="2:5" x14ac:dyDescent="0.25">
      <c r="B10264" s="51"/>
      <c r="C10264" s="51"/>
      <c r="D10264" s="49"/>
      <c r="E10264" s="49"/>
    </row>
    <row r="10265" spans="2:5" x14ac:dyDescent="0.25">
      <c r="B10265" s="51"/>
      <c r="C10265" s="51"/>
      <c r="D10265" s="49"/>
      <c r="E10265" s="49"/>
    </row>
    <row r="10266" spans="2:5" x14ac:dyDescent="0.25">
      <c r="B10266" s="51"/>
      <c r="C10266" s="51"/>
      <c r="D10266" s="49"/>
      <c r="E10266" s="49"/>
    </row>
    <row r="10267" spans="2:5" x14ac:dyDescent="0.25">
      <c r="B10267" s="51"/>
      <c r="C10267" s="51"/>
      <c r="D10267" s="49"/>
      <c r="E10267" s="49"/>
    </row>
    <row r="10268" spans="2:5" x14ac:dyDescent="0.25">
      <c r="B10268" s="51"/>
      <c r="C10268" s="51"/>
      <c r="D10268" s="49"/>
      <c r="E10268" s="49"/>
    </row>
    <row r="10269" spans="2:5" x14ac:dyDescent="0.25">
      <c r="B10269" s="51"/>
      <c r="C10269" s="51"/>
      <c r="D10269" s="49"/>
      <c r="E10269" s="49"/>
    </row>
    <row r="10270" spans="2:5" x14ac:dyDescent="0.25">
      <c r="B10270" s="51"/>
      <c r="C10270" s="51"/>
      <c r="D10270" s="49"/>
      <c r="E10270" s="49"/>
    </row>
    <row r="10271" spans="2:5" x14ac:dyDescent="0.25">
      <c r="B10271" s="51"/>
      <c r="C10271" s="51"/>
      <c r="D10271" s="49"/>
      <c r="E10271" s="49"/>
    </row>
    <row r="10272" spans="2:5" x14ac:dyDescent="0.25">
      <c r="B10272" s="51"/>
      <c r="C10272" s="51"/>
      <c r="D10272" s="49"/>
      <c r="E10272" s="49"/>
    </row>
    <row r="10273" spans="2:5" x14ac:dyDescent="0.25">
      <c r="B10273" s="51"/>
      <c r="C10273" s="51"/>
      <c r="D10273" s="49"/>
      <c r="E10273" s="49"/>
    </row>
    <row r="10274" spans="2:5" x14ac:dyDescent="0.25">
      <c r="B10274" s="51"/>
      <c r="C10274" s="51"/>
      <c r="D10274" s="49"/>
      <c r="E10274" s="49"/>
    </row>
    <row r="10275" spans="2:5" x14ac:dyDescent="0.25">
      <c r="B10275" s="51"/>
      <c r="C10275" s="51"/>
      <c r="D10275" s="49"/>
      <c r="E10275" s="49"/>
    </row>
    <row r="10276" spans="2:5" x14ac:dyDescent="0.25">
      <c r="B10276" s="51"/>
      <c r="C10276" s="51"/>
      <c r="D10276" s="49"/>
      <c r="E10276" s="49"/>
    </row>
    <row r="10277" spans="2:5" x14ac:dyDescent="0.25">
      <c r="B10277" s="51"/>
      <c r="C10277" s="51"/>
      <c r="D10277" s="49"/>
      <c r="E10277" s="49"/>
    </row>
    <row r="10278" spans="2:5" x14ac:dyDescent="0.25">
      <c r="B10278" s="51"/>
      <c r="C10278" s="51"/>
      <c r="D10278" s="49"/>
      <c r="E10278" s="49"/>
    </row>
    <row r="10279" spans="2:5" x14ac:dyDescent="0.25">
      <c r="B10279" s="51"/>
      <c r="C10279" s="51"/>
      <c r="D10279" s="49"/>
      <c r="E10279" s="49"/>
    </row>
    <row r="10280" spans="2:5" x14ac:dyDescent="0.25">
      <c r="B10280" s="51"/>
      <c r="C10280" s="51"/>
      <c r="D10280" s="49"/>
      <c r="E10280" s="49"/>
    </row>
    <row r="10281" spans="2:5" x14ac:dyDescent="0.25">
      <c r="B10281" s="51"/>
      <c r="C10281" s="51"/>
      <c r="D10281" s="49"/>
      <c r="E10281" s="49"/>
    </row>
    <row r="10282" spans="2:5" x14ac:dyDescent="0.25">
      <c r="B10282" s="51"/>
      <c r="C10282" s="51"/>
      <c r="D10282" s="49"/>
      <c r="E10282" s="49"/>
    </row>
    <row r="10283" spans="2:5" x14ac:dyDescent="0.25">
      <c r="B10283" s="51"/>
      <c r="C10283" s="51"/>
      <c r="D10283" s="49"/>
      <c r="E10283" s="49"/>
    </row>
    <row r="10284" spans="2:5" x14ac:dyDescent="0.25">
      <c r="B10284" s="51"/>
      <c r="C10284" s="51"/>
      <c r="D10284" s="49"/>
      <c r="E10284" s="49"/>
    </row>
    <row r="10285" spans="2:5" x14ac:dyDescent="0.25">
      <c r="B10285" s="51"/>
      <c r="C10285" s="51"/>
      <c r="D10285" s="49"/>
      <c r="E10285" s="49"/>
    </row>
    <row r="10286" spans="2:5" x14ac:dyDescent="0.25">
      <c r="B10286" s="51"/>
      <c r="C10286" s="51"/>
      <c r="D10286" s="49"/>
      <c r="E10286" s="49"/>
    </row>
    <row r="10287" spans="2:5" x14ac:dyDescent="0.25">
      <c r="B10287" s="51"/>
      <c r="C10287" s="51"/>
      <c r="D10287" s="49"/>
      <c r="E10287" s="49"/>
    </row>
    <row r="10288" spans="2:5" x14ac:dyDescent="0.25">
      <c r="B10288" s="51"/>
      <c r="C10288" s="51"/>
      <c r="D10288" s="49"/>
      <c r="E10288" s="49"/>
    </row>
    <row r="10289" spans="2:5" x14ac:dyDescent="0.25">
      <c r="B10289" s="51"/>
      <c r="C10289" s="51"/>
      <c r="D10289" s="49"/>
      <c r="E10289" s="49"/>
    </row>
    <row r="10290" spans="2:5" x14ac:dyDescent="0.25">
      <c r="B10290" s="51"/>
      <c r="C10290" s="51"/>
      <c r="D10290" s="49"/>
      <c r="E10290" s="49"/>
    </row>
    <row r="10291" spans="2:5" x14ac:dyDescent="0.25">
      <c r="B10291" s="51"/>
      <c r="C10291" s="51"/>
      <c r="D10291" s="49"/>
      <c r="E10291" s="49"/>
    </row>
    <row r="10292" spans="2:5" x14ac:dyDescent="0.25">
      <c r="B10292" s="51"/>
      <c r="C10292" s="51"/>
      <c r="D10292" s="49"/>
      <c r="E10292" s="49"/>
    </row>
    <row r="10293" spans="2:5" x14ac:dyDescent="0.25">
      <c r="B10293" s="51"/>
      <c r="C10293" s="51"/>
      <c r="D10293" s="49"/>
      <c r="E10293" s="49"/>
    </row>
    <row r="10294" spans="2:5" x14ac:dyDescent="0.25">
      <c r="B10294" s="51"/>
      <c r="C10294" s="51"/>
      <c r="D10294" s="49"/>
      <c r="E10294" s="49"/>
    </row>
    <row r="10295" spans="2:5" x14ac:dyDescent="0.25">
      <c r="B10295" s="51"/>
      <c r="C10295" s="51"/>
      <c r="D10295" s="49"/>
      <c r="E10295" s="49"/>
    </row>
    <row r="10296" spans="2:5" x14ac:dyDescent="0.25">
      <c r="B10296" s="51"/>
      <c r="C10296" s="51"/>
      <c r="D10296" s="49"/>
      <c r="E10296" s="49"/>
    </row>
    <row r="10297" spans="2:5" x14ac:dyDescent="0.25">
      <c r="B10297" s="51"/>
      <c r="C10297" s="51"/>
      <c r="D10297" s="49"/>
      <c r="E10297" s="49"/>
    </row>
    <row r="10298" spans="2:5" x14ac:dyDescent="0.25">
      <c r="B10298" s="51"/>
      <c r="C10298" s="51"/>
      <c r="D10298" s="49"/>
      <c r="E10298" s="49"/>
    </row>
    <row r="10299" spans="2:5" x14ac:dyDescent="0.25">
      <c r="B10299" s="51"/>
      <c r="C10299" s="51"/>
      <c r="D10299" s="49"/>
      <c r="E10299" s="49"/>
    </row>
    <row r="10300" spans="2:5" x14ac:dyDescent="0.25">
      <c r="B10300" s="51"/>
      <c r="C10300" s="51"/>
      <c r="D10300" s="49"/>
      <c r="E10300" s="49"/>
    </row>
    <row r="10301" spans="2:5" x14ac:dyDescent="0.25">
      <c r="B10301" s="51"/>
      <c r="C10301" s="51"/>
      <c r="D10301" s="49"/>
      <c r="E10301" s="49"/>
    </row>
    <row r="10302" spans="2:5" x14ac:dyDescent="0.25">
      <c r="B10302" s="51"/>
      <c r="C10302" s="51"/>
      <c r="D10302" s="49"/>
      <c r="E10302" s="49"/>
    </row>
    <row r="10303" spans="2:5" x14ac:dyDescent="0.25">
      <c r="B10303" s="51"/>
      <c r="C10303" s="51"/>
      <c r="D10303" s="49"/>
      <c r="E10303" s="49"/>
    </row>
    <row r="10304" spans="2:5" x14ac:dyDescent="0.25">
      <c r="B10304" s="51"/>
      <c r="C10304" s="51"/>
      <c r="D10304" s="49"/>
      <c r="E10304" s="49"/>
    </row>
    <row r="10305" spans="2:5" x14ac:dyDescent="0.25">
      <c r="B10305" s="51"/>
      <c r="C10305" s="51"/>
      <c r="D10305" s="49"/>
      <c r="E10305" s="49"/>
    </row>
    <row r="10306" spans="2:5" x14ac:dyDescent="0.25">
      <c r="B10306" s="51"/>
      <c r="C10306" s="51"/>
      <c r="D10306" s="49"/>
      <c r="E10306" s="49"/>
    </row>
    <row r="10307" spans="2:5" x14ac:dyDescent="0.25">
      <c r="B10307" s="51"/>
      <c r="C10307" s="51"/>
      <c r="D10307" s="49"/>
      <c r="E10307" s="49"/>
    </row>
    <row r="10308" spans="2:5" x14ac:dyDescent="0.25">
      <c r="B10308" s="51"/>
      <c r="C10308" s="51"/>
      <c r="D10308" s="49"/>
      <c r="E10308" s="49"/>
    </row>
    <row r="10309" spans="2:5" x14ac:dyDescent="0.25">
      <c r="B10309" s="51"/>
      <c r="C10309" s="51"/>
      <c r="D10309" s="49"/>
      <c r="E10309" s="49"/>
    </row>
    <row r="10310" spans="2:5" x14ac:dyDescent="0.25">
      <c r="B10310" s="51"/>
      <c r="C10310" s="51"/>
      <c r="D10310" s="49"/>
      <c r="E10310" s="49"/>
    </row>
    <row r="10311" spans="2:5" x14ac:dyDescent="0.25">
      <c r="B10311" s="51"/>
      <c r="C10311" s="51"/>
      <c r="D10311" s="49"/>
      <c r="E10311" s="49"/>
    </row>
    <row r="10312" spans="2:5" x14ac:dyDescent="0.25">
      <c r="B10312" s="51"/>
      <c r="C10312" s="51"/>
      <c r="D10312" s="49"/>
      <c r="E10312" s="49"/>
    </row>
    <row r="10313" spans="2:5" x14ac:dyDescent="0.25">
      <c r="B10313" s="51"/>
      <c r="C10313" s="51"/>
      <c r="D10313" s="49"/>
      <c r="E10313" s="49"/>
    </row>
    <row r="10314" spans="2:5" x14ac:dyDescent="0.25">
      <c r="B10314" s="51"/>
      <c r="C10314" s="51"/>
      <c r="D10314" s="49"/>
      <c r="E10314" s="49"/>
    </row>
    <row r="10315" spans="2:5" x14ac:dyDescent="0.25">
      <c r="B10315" s="51"/>
      <c r="C10315" s="51"/>
      <c r="D10315" s="49"/>
      <c r="E10315" s="49"/>
    </row>
    <row r="10316" spans="2:5" x14ac:dyDescent="0.25">
      <c r="B10316" s="51"/>
      <c r="C10316" s="51"/>
      <c r="D10316" s="49"/>
      <c r="E10316" s="49"/>
    </row>
    <row r="10317" spans="2:5" x14ac:dyDescent="0.25">
      <c r="B10317" s="51"/>
      <c r="C10317" s="51"/>
      <c r="D10317" s="49"/>
      <c r="E10317" s="49"/>
    </row>
    <row r="10318" spans="2:5" x14ac:dyDescent="0.25">
      <c r="B10318" s="51"/>
      <c r="C10318" s="51"/>
      <c r="D10318" s="49"/>
      <c r="E10318" s="49"/>
    </row>
    <row r="10319" spans="2:5" x14ac:dyDescent="0.25">
      <c r="B10319" s="51"/>
      <c r="C10319" s="51"/>
      <c r="D10319" s="49"/>
      <c r="E10319" s="49"/>
    </row>
    <row r="10320" spans="2:5" x14ac:dyDescent="0.25">
      <c r="B10320" s="51"/>
      <c r="C10320" s="51"/>
      <c r="D10320" s="49"/>
      <c r="E10320" s="49"/>
    </row>
    <row r="10321" spans="2:5" x14ac:dyDescent="0.25">
      <c r="B10321" s="51"/>
      <c r="C10321" s="51"/>
      <c r="D10321" s="49"/>
      <c r="E10321" s="49"/>
    </row>
    <row r="10322" spans="2:5" x14ac:dyDescent="0.25">
      <c r="B10322" s="51"/>
      <c r="C10322" s="51"/>
      <c r="D10322" s="49"/>
      <c r="E10322" s="49"/>
    </row>
    <row r="10323" spans="2:5" x14ac:dyDescent="0.25">
      <c r="B10323" s="51"/>
      <c r="C10323" s="51"/>
      <c r="D10323" s="49"/>
      <c r="E10323" s="49"/>
    </row>
    <row r="10324" spans="2:5" x14ac:dyDescent="0.25">
      <c r="B10324" s="51"/>
      <c r="C10324" s="51"/>
      <c r="D10324" s="49"/>
      <c r="E10324" s="49"/>
    </row>
    <row r="10325" spans="2:5" x14ac:dyDescent="0.25">
      <c r="B10325" s="51"/>
      <c r="C10325" s="51"/>
      <c r="D10325" s="49"/>
      <c r="E10325" s="49"/>
    </row>
    <row r="10326" spans="2:5" x14ac:dyDescent="0.25">
      <c r="B10326" s="51"/>
      <c r="C10326" s="51"/>
      <c r="D10326" s="49"/>
      <c r="E10326" s="49"/>
    </row>
    <row r="10327" spans="2:5" x14ac:dyDescent="0.25">
      <c r="B10327" s="51"/>
      <c r="C10327" s="51"/>
      <c r="D10327" s="49"/>
      <c r="E10327" s="49"/>
    </row>
    <row r="10328" spans="2:5" x14ac:dyDescent="0.25">
      <c r="B10328" s="51"/>
      <c r="C10328" s="51"/>
      <c r="D10328" s="49"/>
      <c r="E10328" s="49"/>
    </row>
    <row r="10329" spans="2:5" x14ac:dyDescent="0.25">
      <c r="B10329" s="51"/>
      <c r="C10329" s="51"/>
      <c r="D10329" s="49"/>
      <c r="E10329" s="49"/>
    </row>
    <row r="10330" spans="2:5" x14ac:dyDescent="0.25">
      <c r="B10330" s="51"/>
      <c r="C10330" s="51"/>
      <c r="D10330" s="49"/>
      <c r="E10330" s="49"/>
    </row>
    <row r="10331" spans="2:5" x14ac:dyDescent="0.25">
      <c r="B10331" s="51"/>
      <c r="C10331" s="51"/>
      <c r="D10331" s="49"/>
      <c r="E10331" s="49"/>
    </row>
    <row r="10332" spans="2:5" x14ac:dyDescent="0.25">
      <c r="B10332" s="51"/>
      <c r="C10332" s="51"/>
      <c r="D10332" s="49"/>
      <c r="E10332" s="49"/>
    </row>
    <row r="10333" spans="2:5" x14ac:dyDescent="0.25">
      <c r="B10333" s="51"/>
      <c r="C10333" s="51"/>
      <c r="D10333" s="49"/>
      <c r="E10333" s="49"/>
    </row>
    <row r="10334" spans="2:5" x14ac:dyDescent="0.25">
      <c r="B10334" s="51"/>
      <c r="C10334" s="51"/>
      <c r="D10334" s="49"/>
      <c r="E10334" s="49"/>
    </row>
    <row r="10335" spans="2:5" x14ac:dyDescent="0.25">
      <c r="B10335" s="51"/>
      <c r="C10335" s="51"/>
      <c r="D10335" s="49"/>
      <c r="E10335" s="49"/>
    </row>
    <row r="10336" spans="2:5" x14ac:dyDescent="0.25">
      <c r="B10336" s="51"/>
      <c r="C10336" s="51"/>
      <c r="D10336" s="49"/>
      <c r="E10336" s="49"/>
    </row>
    <row r="10337" spans="2:5" x14ac:dyDescent="0.25">
      <c r="B10337" s="51"/>
      <c r="C10337" s="51"/>
      <c r="D10337" s="49"/>
      <c r="E10337" s="49"/>
    </row>
    <row r="10338" spans="2:5" x14ac:dyDescent="0.25">
      <c r="B10338" s="51"/>
      <c r="C10338" s="51"/>
      <c r="D10338" s="49"/>
      <c r="E10338" s="49"/>
    </row>
    <row r="10339" spans="2:5" x14ac:dyDescent="0.25">
      <c r="B10339" s="51"/>
      <c r="C10339" s="51"/>
      <c r="D10339" s="49"/>
      <c r="E10339" s="49"/>
    </row>
    <row r="10340" spans="2:5" x14ac:dyDescent="0.25">
      <c r="B10340" s="51"/>
      <c r="C10340" s="51"/>
      <c r="D10340" s="49"/>
      <c r="E10340" s="49"/>
    </row>
    <row r="10341" spans="2:5" x14ac:dyDescent="0.25">
      <c r="B10341" s="51"/>
      <c r="C10341" s="51"/>
      <c r="D10341" s="49"/>
      <c r="E10341" s="49"/>
    </row>
    <row r="10342" spans="2:5" x14ac:dyDescent="0.25">
      <c r="B10342" s="51"/>
      <c r="C10342" s="51"/>
      <c r="D10342" s="49"/>
      <c r="E10342" s="49"/>
    </row>
    <row r="10343" spans="2:5" x14ac:dyDescent="0.25">
      <c r="B10343" s="51"/>
      <c r="C10343" s="51"/>
      <c r="D10343" s="49"/>
      <c r="E10343" s="49"/>
    </row>
    <row r="10344" spans="2:5" x14ac:dyDescent="0.25">
      <c r="B10344" s="51"/>
      <c r="C10344" s="51"/>
      <c r="D10344" s="49"/>
      <c r="E10344" s="49"/>
    </row>
    <row r="10345" spans="2:5" x14ac:dyDescent="0.25">
      <c r="B10345" s="51"/>
      <c r="C10345" s="51"/>
      <c r="D10345" s="49"/>
      <c r="E10345" s="49"/>
    </row>
    <row r="10346" spans="2:5" x14ac:dyDescent="0.25">
      <c r="B10346" s="51"/>
      <c r="C10346" s="51"/>
      <c r="D10346" s="49"/>
      <c r="E10346" s="49"/>
    </row>
    <row r="10347" spans="2:5" x14ac:dyDescent="0.25">
      <c r="B10347" s="51"/>
      <c r="C10347" s="51"/>
      <c r="D10347" s="49"/>
      <c r="E10347" s="49"/>
    </row>
    <row r="10348" spans="2:5" x14ac:dyDescent="0.25">
      <c r="B10348" s="51"/>
      <c r="C10348" s="51"/>
      <c r="D10348" s="49"/>
      <c r="E10348" s="49"/>
    </row>
    <row r="10349" spans="2:5" x14ac:dyDescent="0.25">
      <c r="B10349" s="51"/>
      <c r="C10349" s="51"/>
      <c r="D10349" s="49"/>
      <c r="E10349" s="49"/>
    </row>
    <row r="10350" spans="2:5" x14ac:dyDescent="0.25">
      <c r="B10350" s="51"/>
      <c r="C10350" s="51"/>
      <c r="D10350" s="49"/>
      <c r="E10350" s="49"/>
    </row>
    <row r="10351" spans="2:5" x14ac:dyDescent="0.25">
      <c r="B10351" s="51"/>
      <c r="C10351" s="51"/>
      <c r="D10351" s="49"/>
      <c r="E10351" s="49"/>
    </row>
    <row r="10352" spans="2:5" x14ac:dyDescent="0.25">
      <c r="B10352" s="51"/>
      <c r="C10352" s="51"/>
      <c r="D10352" s="49"/>
      <c r="E10352" s="49"/>
    </row>
    <row r="10353" spans="2:5" x14ac:dyDescent="0.25">
      <c r="B10353" s="51"/>
      <c r="C10353" s="51"/>
      <c r="D10353" s="49"/>
      <c r="E10353" s="49"/>
    </row>
    <row r="10354" spans="2:5" x14ac:dyDescent="0.25">
      <c r="B10354" s="51"/>
      <c r="C10354" s="51"/>
      <c r="D10354" s="49"/>
      <c r="E10354" s="49"/>
    </row>
    <row r="10355" spans="2:5" x14ac:dyDescent="0.25">
      <c r="B10355" s="51"/>
      <c r="C10355" s="51"/>
      <c r="D10355" s="49"/>
      <c r="E10355" s="49"/>
    </row>
    <row r="10356" spans="2:5" x14ac:dyDescent="0.25">
      <c r="B10356" s="51"/>
      <c r="C10356" s="51"/>
      <c r="D10356" s="49"/>
      <c r="E10356" s="49"/>
    </row>
    <row r="10357" spans="2:5" x14ac:dyDescent="0.25">
      <c r="B10357" s="51"/>
      <c r="C10357" s="51"/>
      <c r="D10357" s="49"/>
      <c r="E10357" s="49"/>
    </row>
    <row r="10358" spans="2:5" x14ac:dyDescent="0.25">
      <c r="B10358" s="51"/>
      <c r="C10358" s="51"/>
      <c r="D10358" s="49"/>
      <c r="E10358" s="49"/>
    </row>
    <row r="10359" spans="2:5" x14ac:dyDescent="0.25">
      <c r="B10359" s="51"/>
      <c r="C10359" s="51"/>
      <c r="D10359" s="49"/>
      <c r="E10359" s="49"/>
    </row>
    <row r="10360" spans="2:5" x14ac:dyDescent="0.25">
      <c r="B10360" s="51"/>
      <c r="C10360" s="51"/>
      <c r="D10360" s="49"/>
      <c r="E10360" s="49"/>
    </row>
    <row r="10361" spans="2:5" x14ac:dyDescent="0.25">
      <c r="B10361" s="51"/>
      <c r="C10361" s="51"/>
      <c r="D10361" s="49"/>
      <c r="E10361" s="49"/>
    </row>
    <row r="10362" spans="2:5" x14ac:dyDescent="0.25">
      <c r="B10362" s="51"/>
      <c r="C10362" s="51"/>
      <c r="D10362" s="49"/>
      <c r="E10362" s="49"/>
    </row>
    <row r="10363" spans="2:5" x14ac:dyDescent="0.25">
      <c r="B10363" s="51"/>
      <c r="C10363" s="51"/>
      <c r="D10363" s="49"/>
      <c r="E10363" s="49"/>
    </row>
    <row r="10364" spans="2:5" x14ac:dyDescent="0.25">
      <c r="B10364" s="51"/>
      <c r="C10364" s="51"/>
      <c r="D10364" s="49"/>
      <c r="E10364" s="49"/>
    </row>
    <row r="10365" spans="2:5" x14ac:dyDescent="0.25">
      <c r="B10365" s="51"/>
      <c r="C10365" s="51"/>
      <c r="D10365" s="49"/>
      <c r="E10365" s="49"/>
    </row>
    <row r="10366" spans="2:5" x14ac:dyDescent="0.25">
      <c r="B10366" s="51"/>
      <c r="C10366" s="51"/>
      <c r="D10366" s="49"/>
      <c r="E10366" s="49"/>
    </row>
    <row r="10367" spans="2:5" x14ac:dyDescent="0.25">
      <c r="B10367" s="51"/>
      <c r="C10367" s="51"/>
      <c r="D10367" s="49"/>
      <c r="E10367" s="49"/>
    </row>
    <row r="10368" spans="2:5" x14ac:dyDescent="0.25">
      <c r="B10368" s="51"/>
      <c r="C10368" s="51"/>
      <c r="D10368" s="49"/>
      <c r="E10368" s="49"/>
    </row>
    <row r="10369" spans="2:5" x14ac:dyDescent="0.25">
      <c r="B10369" s="51"/>
      <c r="C10369" s="51"/>
      <c r="D10369" s="49"/>
      <c r="E10369" s="49"/>
    </row>
    <row r="10370" spans="2:5" x14ac:dyDescent="0.25">
      <c r="B10370" s="51"/>
      <c r="C10370" s="51"/>
      <c r="D10370" s="49"/>
      <c r="E10370" s="49"/>
    </row>
    <row r="10371" spans="2:5" x14ac:dyDescent="0.25">
      <c r="B10371" s="51"/>
      <c r="C10371" s="51"/>
      <c r="D10371" s="49"/>
      <c r="E10371" s="49"/>
    </row>
    <row r="10372" spans="2:5" x14ac:dyDescent="0.25">
      <c r="B10372" s="51"/>
      <c r="C10372" s="51"/>
      <c r="D10372" s="49"/>
      <c r="E10372" s="49"/>
    </row>
    <row r="10373" spans="2:5" x14ac:dyDescent="0.25">
      <c r="B10373" s="51"/>
      <c r="C10373" s="51"/>
      <c r="D10373" s="49"/>
      <c r="E10373" s="49"/>
    </row>
    <row r="10374" spans="2:5" x14ac:dyDescent="0.25">
      <c r="B10374" s="51"/>
      <c r="C10374" s="51"/>
      <c r="D10374" s="49"/>
      <c r="E10374" s="49"/>
    </row>
    <row r="10375" spans="2:5" x14ac:dyDescent="0.25">
      <c r="B10375" s="51"/>
      <c r="C10375" s="51"/>
      <c r="D10375" s="49"/>
      <c r="E10375" s="49"/>
    </row>
    <row r="10376" spans="2:5" x14ac:dyDescent="0.25">
      <c r="B10376" s="51"/>
      <c r="C10376" s="51"/>
      <c r="D10376" s="49"/>
      <c r="E10376" s="49"/>
    </row>
    <row r="10377" spans="2:5" x14ac:dyDescent="0.25">
      <c r="B10377" s="51"/>
      <c r="C10377" s="51"/>
      <c r="D10377" s="49"/>
      <c r="E10377" s="49"/>
    </row>
    <row r="10378" spans="2:5" x14ac:dyDescent="0.25">
      <c r="B10378" s="51"/>
      <c r="C10378" s="51"/>
      <c r="D10378" s="49"/>
      <c r="E10378" s="49"/>
    </row>
    <row r="10379" spans="2:5" x14ac:dyDescent="0.25">
      <c r="B10379" s="51"/>
      <c r="C10379" s="51"/>
      <c r="D10379" s="49"/>
      <c r="E10379" s="49"/>
    </row>
    <row r="10380" spans="2:5" x14ac:dyDescent="0.25">
      <c r="B10380" s="51"/>
      <c r="C10380" s="51"/>
      <c r="D10380" s="49"/>
      <c r="E10380" s="49"/>
    </row>
    <row r="10381" spans="2:5" x14ac:dyDescent="0.25">
      <c r="B10381" s="51"/>
      <c r="C10381" s="51"/>
      <c r="D10381" s="49"/>
      <c r="E10381" s="49"/>
    </row>
    <row r="10382" spans="2:5" x14ac:dyDescent="0.25">
      <c r="B10382" s="51"/>
      <c r="C10382" s="51"/>
      <c r="D10382" s="49"/>
      <c r="E10382" s="49"/>
    </row>
    <row r="10383" spans="2:5" x14ac:dyDescent="0.25">
      <c r="B10383" s="51"/>
      <c r="C10383" s="51"/>
      <c r="D10383" s="49"/>
      <c r="E10383" s="49"/>
    </row>
    <row r="10384" spans="2:5" x14ac:dyDescent="0.25">
      <c r="B10384" s="51"/>
      <c r="C10384" s="51"/>
      <c r="D10384" s="49"/>
      <c r="E10384" s="49"/>
    </row>
    <row r="10385" spans="2:5" x14ac:dyDescent="0.25">
      <c r="B10385" s="51"/>
      <c r="C10385" s="51"/>
      <c r="D10385" s="49"/>
      <c r="E10385" s="49"/>
    </row>
    <row r="10386" spans="2:5" x14ac:dyDescent="0.25">
      <c r="B10386" s="51"/>
      <c r="C10386" s="51"/>
      <c r="D10386" s="49"/>
      <c r="E10386" s="49"/>
    </row>
    <row r="10387" spans="2:5" x14ac:dyDescent="0.25">
      <c r="B10387" s="51"/>
      <c r="C10387" s="51"/>
      <c r="D10387" s="49"/>
      <c r="E10387" s="49"/>
    </row>
    <row r="10388" spans="2:5" x14ac:dyDescent="0.25">
      <c r="B10388" s="51"/>
      <c r="C10388" s="51"/>
      <c r="D10388" s="49"/>
      <c r="E10388" s="49"/>
    </row>
    <row r="10389" spans="2:5" x14ac:dyDescent="0.25">
      <c r="B10389" s="51"/>
      <c r="C10389" s="51"/>
      <c r="D10389" s="49"/>
      <c r="E10389" s="49"/>
    </row>
    <row r="10390" spans="2:5" x14ac:dyDescent="0.25">
      <c r="B10390" s="51"/>
      <c r="C10390" s="51"/>
      <c r="D10390" s="49"/>
      <c r="E10390" s="49"/>
    </row>
    <row r="10391" spans="2:5" x14ac:dyDescent="0.25">
      <c r="B10391" s="51"/>
      <c r="C10391" s="51"/>
      <c r="D10391" s="49"/>
      <c r="E10391" s="49"/>
    </row>
    <row r="10392" spans="2:5" x14ac:dyDescent="0.25">
      <c r="B10392" s="51"/>
      <c r="C10392" s="51"/>
      <c r="D10392" s="49"/>
      <c r="E10392" s="49"/>
    </row>
    <row r="10393" spans="2:5" x14ac:dyDescent="0.25">
      <c r="B10393" s="51"/>
      <c r="C10393" s="51"/>
      <c r="D10393" s="49"/>
      <c r="E10393" s="49"/>
    </row>
    <row r="10394" spans="2:5" x14ac:dyDescent="0.25">
      <c r="B10394" s="51"/>
      <c r="C10394" s="51"/>
      <c r="D10394" s="49"/>
      <c r="E10394" s="49"/>
    </row>
    <row r="10395" spans="2:5" x14ac:dyDescent="0.25">
      <c r="B10395" s="51"/>
      <c r="C10395" s="51"/>
      <c r="D10395" s="49"/>
      <c r="E10395" s="49"/>
    </row>
    <row r="10396" spans="2:5" x14ac:dyDescent="0.25">
      <c r="B10396" s="51"/>
      <c r="C10396" s="51"/>
      <c r="D10396" s="49"/>
      <c r="E10396" s="49"/>
    </row>
    <row r="10397" spans="2:5" x14ac:dyDescent="0.25">
      <c r="B10397" s="51"/>
      <c r="C10397" s="51"/>
      <c r="D10397" s="49"/>
      <c r="E10397" s="49"/>
    </row>
    <row r="10398" spans="2:5" x14ac:dyDescent="0.25">
      <c r="B10398" s="51"/>
      <c r="C10398" s="51"/>
      <c r="D10398" s="49"/>
      <c r="E10398" s="49"/>
    </row>
    <row r="10399" spans="2:5" x14ac:dyDescent="0.25">
      <c r="B10399" s="51"/>
      <c r="C10399" s="51"/>
      <c r="D10399" s="49"/>
      <c r="E10399" s="49"/>
    </row>
    <row r="10400" spans="2:5" x14ac:dyDescent="0.25">
      <c r="B10400" s="51"/>
      <c r="C10400" s="51"/>
      <c r="D10400" s="49"/>
      <c r="E10400" s="49"/>
    </row>
    <row r="10401" spans="2:5" x14ac:dyDescent="0.25">
      <c r="B10401" s="51"/>
      <c r="C10401" s="51"/>
      <c r="D10401" s="49"/>
      <c r="E10401" s="49"/>
    </row>
    <row r="10402" spans="2:5" x14ac:dyDescent="0.25">
      <c r="B10402" s="51"/>
      <c r="C10402" s="51"/>
      <c r="D10402" s="49"/>
      <c r="E10402" s="49"/>
    </row>
    <row r="10403" spans="2:5" x14ac:dyDescent="0.25">
      <c r="B10403" s="51"/>
      <c r="C10403" s="51"/>
      <c r="D10403" s="49"/>
      <c r="E10403" s="49"/>
    </row>
    <row r="10404" spans="2:5" x14ac:dyDescent="0.25">
      <c r="B10404" s="51"/>
      <c r="C10404" s="51"/>
      <c r="D10404" s="49"/>
      <c r="E10404" s="49"/>
    </row>
    <row r="10405" spans="2:5" x14ac:dyDescent="0.25">
      <c r="B10405" s="51"/>
      <c r="C10405" s="51"/>
      <c r="D10405" s="49"/>
      <c r="E10405" s="49"/>
    </row>
    <row r="10406" spans="2:5" x14ac:dyDescent="0.25">
      <c r="B10406" s="51"/>
      <c r="C10406" s="51"/>
      <c r="D10406" s="49"/>
      <c r="E10406" s="49"/>
    </row>
    <row r="10407" spans="2:5" x14ac:dyDescent="0.25">
      <c r="B10407" s="51"/>
      <c r="C10407" s="51"/>
      <c r="D10407" s="49"/>
      <c r="E10407" s="49"/>
    </row>
    <row r="10408" spans="2:5" x14ac:dyDescent="0.25">
      <c r="B10408" s="51"/>
      <c r="C10408" s="51"/>
      <c r="D10408" s="49"/>
      <c r="E10408" s="49"/>
    </row>
    <row r="10409" spans="2:5" x14ac:dyDescent="0.25">
      <c r="B10409" s="51"/>
      <c r="C10409" s="51"/>
      <c r="D10409" s="49"/>
      <c r="E10409" s="49"/>
    </row>
    <row r="10410" spans="2:5" x14ac:dyDescent="0.25">
      <c r="B10410" s="51"/>
      <c r="C10410" s="51"/>
      <c r="D10410" s="49"/>
      <c r="E10410" s="49"/>
    </row>
    <row r="10411" spans="2:5" x14ac:dyDescent="0.25">
      <c r="B10411" s="51"/>
      <c r="C10411" s="51"/>
      <c r="D10411" s="49"/>
      <c r="E10411" s="49"/>
    </row>
    <row r="10412" spans="2:5" x14ac:dyDescent="0.25">
      <c r="B10412" s="51"/>
      <c r="C10412" s="51"/>
      <c r="D10412" s="49"/>
      <c r="E10412" s="49"/>
    </row>
    <row r="10413" spans="2:5" x14ac:dyDescent="0.25">
      <c r="B10413" s="51"/>
      <c r="C10413" s="51"/>
      <c r="D10413" s="49"/>
      <c r="E10413" s="49"/>
    </row>
    <row r="10414" spans="2:5" x14ac:dyDescent="0.25">
      <c r="B10414" s="51"/>
      <c r="C10414" s="51"/>
      <c r="D10414" s="49"/>
      <c r="E10414" s="49"/>
    </row>
    <row r="10415" spans="2:5" x14ac:dyDescent="0.25">
      <c r="B10415" s="51"/>
      <c r="C10415" s="51"/>
      <c r="D10415" s="49"/>
      <c r="E10415" s="49"/>
    </row>
    <row r="10416" spans="2:5" x14ac:dyDescent="0.25">
      <c r="B10416" s="51"/>
      <c r="C10416" s="51"/>
      <c r="D10416" s="49"/>
      <c r="E10416" s="49"/>
    </row>
    <row r="10417" spans="2:5" x14ac:dyDescent="0.25">
      <c r="B10417" s="51"/>
      <c r="C10417" s="51"/>
      <c r="D10417" s="49"/>
      <c r="E10417" s="49"/>
    </row>
    <row r="10418" spans="2:5" x14ac:dyDescent="0.25">
      <c r="B10418" s="51"/>
      <c r="C10418" s="51"/>
      <c r="D10418" s="49"/>
      <c r="E10418" s="49"/>
    </row>
    <row r="10419" spans="2:5" x14ac:dyDescent="0.25">
      <c r="B10419" s="51"/>
      <c r="C10419" s="51"/>
      <c r="D10419" s="49"/>
      <c r="E10419" s="49"/>
    </row>
    <row r="10420" spans="2:5" x14ac:dyDescent="0.25">
      <c r="B10420" s="51"/>
      <c r="C10420" s="51"/>
      <c r="D10420" s="49"/>
      <c r="E10420" s="49"/>
    </row>
    <row r="10421" spans="2:5" x14ac:dyDescent="0.25">
      <c r="B10421" s="51"/>
      <c r="C10421" s="51"/>
      <c r="D10421" s="49"/>
      <c r="E10421" s="49"/>
    </row>
    <row r="10422" spans="2:5" x14ac:dyDescent="0.25">
      <c r="B10422" s="51"/>
      <c r="C10422" s="51"/>
      <c r="D10422" s="49"/>
      <c r="E10422" s="49"/>
    </row>
    <row r="10423" spans="2:5" x14ac:dyDescent="0.25">
      <c r="B10423" s="51"/>
      <c r="C10423" s="51"/>
      <c r="D10423" s="49"/>
      <c r="E10423" s="49"/>
    </row>
    <row r="10424" spans="2:5" x14ac:dyDescent="0.25">
      <c r="B10424" s="51"/>
      <c r="C10424" s="51"/>
      <c r="D10424" s="49"/>
      <c r="E10424" s="49"/>
    </row>
    <row r="10425" spans="2:5" x14ac:dyDescent="0.25">
      <c r="B10425" s="51"/>
      <c r="C10425" s="51"/>
      <c r="D10425" s="49"/>
      <c r="E10425" s="49"/>
    </row>
    <row r="10426" spans="2:5" x14ac:dyDescent="0.25">
      <c r="B10426" s="51"/>
      <c r="C10426" s="51"/>
      <c r="D10426" s="49"/>
      <c r="E10426" s="49"/>
    </row>
    <row r="10427" spans="2:5" x14ac:dyDescent="0.25">
      <c r="B10427" s="51"/>
      <c r="C10427" s="51"/>
      <c r="D10427" s="49"/>
      <c r="E10427" s="49"/>
    </row>
    <row r="10428" spans="2:5" x14ac:dyDescent="0.25">
      <c r="B10428" s="51"/>
      <c r="C10428" s="51"/>
      <c r="D10428" s="49"/>
      <c r="E10428" s="49"/>
    </row>
    <row r="10429" spans="2:5" x14ac:dyDescent="0.25">
      <c r="B10429" s="51"/>
      <c r="C10429" s="51"/>
      <c r="D10429" s="49"/>
      <c r="E10429" s="49"/>
    </row>
    <row r="10430" spans="2:5" x14ac:dyDescent="0.25">
      <c r="B10430" s="51"/>
      <c r="C10430" s="51"/>
      <c r="D10430" s="49"/>
      <c r="E10430" s="49"/>
    </row>
    <row r="10431" spans="2:5" x14ac:dyDescent="0.25">
      <c r="B10431" s="51"/>
      <c r="C10431" s="51"/>
      <c r="D10431" s="49"/>
      <c r="E10431" s="49"/>
    </row>
    <row r="10432" spans="2:5" x14ac:dyDescent="0.25">
      <c r="B10432" s="51"/>
      <c r="C10432" s="51"/>
      <c r="D10432" s="49"/>
      <c r="E10432" s="49"/>
    </row>
    <row r="10433" spans="2:5" x14ac:dyDescent="0.25">
      <c r="B10433" s="51"/>
      <c r="C10433" s="51"/>
      <c r="D10433" s="49"/>
      <c r="E10433" s="49"/>
    </row>
    <row r="10434" spans="2:5" x14ac:dyDescent="0.25">
      <c r="B10434" s="51"/>
      <c r="C10434" s="51"/>
      <c r="D10434" s="49"/>
      <c r="E10434" s="49"/>
    </row>
    <row r="10435" spans="2:5" x14ac:dyDescent="0.25">
      <c r="B10435" s="51"/>
      <c r="C10435" s="51"/>
      <c r="D10435" s="49"/>
      <c r="E10435" s="49"/>
    </row>
    <row r="10436" spans="2:5" x14ac:dyDescent="0.25">
      <c r="B10436" s="51"/>
      <c r="C10436" s="51"/>
      <c r="D10436" s="49"/>
      <c r="E10436" s="49"/>
    </row>
    <row r="10437" spans="2:5" x14ac:dyDescent="0.25">
      <c r="B10437" s="51"/>
      <c r="C10437" s="51"/>
      <c r="D10437" s="49"/>
      <c r="E10437" s="49"/>
    </row>
    <row r="10438" spans="2:5" x14ac:dyDescent="0.25">
      <c r="B10438" s="51"/>
      <c r="C10438" s="51"/>
      <c r="D10438" s="49"/>
      <c r="E10438" s="49"/>
    </row>
    <row r="10439" spans="2:5" x14ac:dyDescent="0.25">
      <c r="B10439" s="51"/>
      <c r="C10439" s="51"/>
      <c r="D10439" s="49"/>
      <c r="E10439" s="49"/>
    </row>
    <row r="10440" spans="2:5" x14ac:dyDescent="0.25">
      <c r="B10440" s="51"/>
      <c r="C10440" s="51"/>
      <c r="D10440" s="49"/>
      <c r="E10440" s="49"/>
    </row>
    <row r="10441" spans="2:5" x14ac:dyDescent="0.25">
      <c r="B10441" s="51"/>
      <c r="C10441" s="51"/>
      <c r="D10441" s="49"/>
      <c r="E10441" s="49"/>
    </row>
    <row r="10442" spans="2:5" x14ac:dyDescent="0.25">
      <c r="B10442" s="51"/>
      <c r="C10442" s="51"/>
      <c r="D10442" s="49"/>
      <c r="E10442" s="49"/>
    </row>
    <row r="10443" spans="2:5" x14ac:dyDescent="0.25">
      <c r="B10443" s="51"/>
      <c r="C10443" s="51"/>
      <c r="D10443" s="49"/>
      <c r="E10443" s="49"/>
    </row>
    <row r="10444" spans="2:5" x14ac:dyDescent="0.25">
      <c r="B10444" s="51"/>
      <c r="C10444" s="51"/>
      <c r="D10444" s="49"/>
      <c r="E10444" s="49"/>
    </row>
    <row r="10445" spans="2:5" x14ac:dyDescent="0.25">
      <c r="B10445" s="51"/>
      <c r="C10445" s="51"/>
      <c r="D10445" s="49"/>
      <c r="E10445" s="49"/>
    </row>
    <row r="10446" spans="2:5" x14ac:dyDescent="0.25">
      <c r="B10446" s="51"/>
      <c r="C10446" s="51"/>
      <c r="D10446" s="49"/>
      <c r="E10446" s="49"/>
    </row>
    <row r="10447" spans="2:5" x14ac:dyDescent="0.25">
      <c r="B10447" s="51"/>
      <c r="C10447" s="51"/>
      <c r="D10447" s="49"/>
      <c r="E10447" s="49"/>
    </row>
    <row r="10448" spans="2:5" x14ac:dyDescent="0.25">
      <c r="B10448" s="51"/>
      <c r="C10448" s="51"/>
      <c r="D10448" s="49"/>
      <c r="E10448" s="49"/>
    </row>
    <row r="10449" spans="2:5" x14ac:dyDescent="0.25">
      <c r="B10449" s="51"/>
      <c r="C10449" s="51"/>
      <c r="D10449" s="49"/>
      <c r="E10449" s="49"/>
    </row>
    <row r="10450" spans="2:5" x14ac:dyDescent="0.25">
      <c r="B10450" s="51"/>
      <c r="C10450" s="51"/>
      <c r="D10450" s="49"/>
      <c r="E10450" s="49"/>
    </row>
    <row r="10451" spans="2:5" x14ac:dyDescent="0.25">
      <c r="B10451" s="51"/>
      <c r="C10451" s="51"/>
      <c r="D10451" s="49"/>
      <c r="E10451" s="49"/>
    </row>
    <row r="10452" spans="2:5" x14ac:dyDescent="0.25">
      <c r="B10452" s="51"/>
      <c r="C10452" s="51"/>
      <c r="D10452" s="49"/>
      <c r="E10452" s="49"/>
    </row>
    <row r="10453" spans="2:5" x14ac:dyDescent="0.25">
      <c r="B10453" s="51"/>
      <c r="C10453" s="51"/>
      <c r="D10453" s="49"/>
      <c r="E10453" s="49"/>
    </row>
    <row r="10454" spans="2:5" x14ac:dyDescent="0.25">
      <c r="B10454" s="51"/>
      <c r="C10454" s="51"/>
      <c r="D10454" s="49"/>
      <c r="E10454" s="49"/>
    </row>
    <row r="10455" spans="2:5" x14ac:dyDescent="0.25">
      <c r="B10455" s="51"/>
      <c r="C10455" s="51"/>
      <c r="D10455" s="49"/>
      <c r="E10455" s="49"/>
    </row>
    <row r="10456" spans="2:5" x14ac:dyDescent="0.25">
      <c r="B10456" s="51"/>
      <c r="C10456" s="51"/>
      <c r="D10456" s="49"/>
      <c r="E10456" s="49"/>
    </row>
    <row r="10457" spans="2:5" x14ac:dyDescent="0.25">
      <c r="B10457" s="51"/>
      <c r="C10457" s="51"/>
      <c r="D10457" s="49"/>
      <c r="E10457" s="49"/>
    </row>
    <row r="10458" spans="2:5" x14ac:dyDescent="0.25">
      <c r="B10458" s="51"/>
      <c r="C10458" s="51"/>
      <c r="D10458" s="49"/>
      <c r="E10458" s="49"/>
    </row>
    <row r="10459" spans="2:5" x14ac:dyDescent="0.25">
      <c r="B10459" s="51"/>
      <c r="C10459" s="51"/>
      <c r="D10459" s="49"/>
      <c r="E10459" s="49"/>
    </row>
    <row r="10460" spans="2:5" x14ac:dyDescent="0.25">
      <c r="B10460" s="51"/>
      <c r="C10460" s="51"/>
      <c r="D10460" s="49"/>
      <c r="E10460" s="49"/>
    </row>
    <row r="10461" spans="2:5" x14ac:dyDescent="0.25">
      <c r="B10461" s="51"/>
      <c r="C10461" s="51"/>
      <c r="D10461" s="49"/>
      <c r="E10461" s="49"/>
    </row>
    <row r="10462" spans="2:5" x14ac:dyDescent="0.25">
      <c r="B10462" s="51"/>
      <c r="C10462" s="51"/>
      <c r="D10462" s="49"/>
      <c r="E10462" s="49"/>
    </row>
    <row r="10463" spans="2:5" x14ac:dyDescent="0.25">
      <c r="B10463" s="51"/>
      <c r="C10463" s="51"/>
      <c r="D10463" s="49"/>
      <c r="E10463" s="49"/>
    </row>
    <row r="10464" spans="2:5" x14ac:dyDescent="0.25">
      <c r="B10464" s="51"/>
      <c r="C10464" s="51"/>
      <c r="D10464" s="49"/>
      <c r="E10464" s="49"/>
    </row>
    <row r="10465" spans="2:5" x14ac:dyDescent="0.25">
      <c r="B10465" s="51"/>
      <c r="C10465" s="51"/>
      <c r="D10465" s="49"/>
      <c r="E10465" s="49"/>
    </row>
    <row r="10466" spans="2:5" x14ac:dyDescent="0.25">
      <c r="B10466" s="51"/>
      <c r="C10466" s="51"/>
      <c r="D10466" s="49"/>
      <c r="E10466" s="49"/>
    </row>
    <row r="10467" spans="2:5" x14ac:dyDescent="0.25">
      <c r="B10467" s="51"/>
      <c r="C10467" s="51"/>
      <c r="D10467" s="49"/>
      <c r="E10467" s="49"/>
    </row>
    <row r="10468" spans="2:5" x14ac:dyDescent="0.25">
      <c r="B10468" s="51"/>
      <c r="C10468" s="51"/>
      <c r="D10468" s="49"/>
      <c r="E10468" s="49"/>
    </row>
    <row r="10469" spans="2:5" x14ac:dyDescent="0.25">
      <c r="B10469" s="51"/>
      <c r="C10469" s="51"/>
      <c r="D10469" s="49"/>
      <c r="E10469" s="49"/>
    </row>
    <row r="10470" spans="2:5" x14ac:dyDescent="0.25">
      <c r="B10470" s="51"/>
      <c r="C10470" s="51"/>
      <c r="D10470" s="49"/>
      <c r="E10470" s="49"/>
    </row>
    <row r="10471" spans="2:5" x14ac:dyDescent="0.25">
      <c r="B10471" s="51"/>
      <c r="C10471" s="51"/>
      <c r="D10471" s="49"/>
      <c r="E10471" s="49"/>
    </row>
    <row r="10472" spans="2:5" x14ac:dyDescent="0.25">
      <c r="B10472" s="51"/>
      <c r="C10472" s="51"/>
      <c r="D10472" s="49"/>
      <c r="E10472" s="49"/>
    </row>
    <row r="10473" spans="2:5" x14ac:dyDescent="0.25">
      <c r="B10473" s="51"/>
      <c r="C10473" s="51"/>
      <c r="D10473" s="49"/>
      <c r="E10473" s="49"/>
    </row>
    <row r="10474" spans="2:5" x14ac:dyDescent="0.25">
      <c r="B10474" s="51"/>
      <c r="C10474" s="51"/>
      <c r="D10474" s="49"/>
      <c r="E10474" s="49"/>
    </row>
    <row r="10475" spans="2:5" x14ac:dyDescent="0.25">
      <c r="B10475" s="51"/>
      <c r="C10475" s="51"/>
      <c r="D10475" s="49"/>
      <c r="E10475" s="49"/>
    </row>
    <row r="10476" spans="2:5" x14ac:dyDescent="0.25">
      <c r="B10476" s="51"/>
      <c r="C10476" s="51"/>
      <c r="D10476" s="49"/>
      <c r="E10476" s="49"/>
    </row>
    <row r="10477" spans="2:5" x14ac:dyDescent="0.25">
      <c r="B10477" s="51"/>
      <c r="C10477" s="51"/>
      <c r="D10477" s="49"/>
      <c r="E10477" s="49"/>
    </row>
    <row r="10478" spans="2:5" x14ac:dyDescent="0.25">
      <c r="B10478" s="51"/>
      <c r="C10478" s="51"/>
      <c r="D10478" s="49"/>
      <c r="E10478" s="49"/>
    </row>
    <row r="10479" spans="2:5" x14ac:dyDescent="0.25">
      <c r="B10479" s="51"/>
      <c r="C10479" s="51"/>
      <c r="D10479" s="49"/>
      <c r="E10479" s="49"/>
    </row>
    <row r="10480" spans="2:5" x14ac:dyDescent="0.25">
      <c r="B10480" s="51"/>
      <c r="C10480" s="51"/>
      <c r="D10480" s="49"/>
      <c r="E10480" s="49"/>
    </row>
    <row r="10481" spans="2:5" x14ac:dyDescent="0.25">
      <c r="B10481" s="51"/>
      <c r="C10481" s="51"/>
      <c r="D10481" s="49"/>
      <c r="E10481" s="49"/>
    </row>
    <row r="10482" spans="2:5" x14ac:dyDescent="0.25">
      <c r="B10482" s="51"/>
      <c r="C10482" s="51"/>
      <c r="D10482" s="49"/>
      <c r="E10482" s="49"/>
    </row>
    <row r="10483" spans="2:5" x14ac:dyDescent="0.25">
      <c r="B10483" s="51"/>
      <c r="C10483" s="51"/>
      <c r="D10483" s="49"/>
      <c r="E10483" s="49"/>
    </row>
    <row r="10484" spans="2:5" x14ac:dyDescent="0.25">
      <c r="B10484" s="51"/>
      <c r="C10484" s="51"/>
      <c r="D10484" s="49"/>
      <c r="E10484" s="49"/>
    </row>
    <row r="10485" spans="2:5" x14ac:dyDescent="0.25">
      <c r="B10485" s="51"/>
      <c r="C10485" s="51"/>
      <c r="D10485" s="49"/>
      <c r="E10485" s="49"/>
    </row>
    <row r="10486" spans="2:5" x14ac:dyDescent="0.25">
      <c r="B10486" s="51"/>
      <c r="C10486" s="51"/>
      <c r="D10486" s="49"/>
      <c r="E10486" s="49"/>
    </row>
    <row r="10487" spans="2:5" x14ac:dyDescent="0.25">
      <c r="B10487" s="51"/>
      <c r="C10487" s="51"/>
      <c r="D10487" s="49"/>
      <c r="E10487" s="49"/>
    </row>
    <row r="10488" spans="2:5" x14ac:dyDescent="0.25">
      <c r="B10488" s="51"/>
      <c r="C10488" s="51"/>
      <c r="D10488" s="49"/>
      <c r="E10488" s="49"/>
    </row>
    <row r="10489" spans="2:5" x14ac:dyDescent="0.25">
      <c r="B10489" s="51"/>
      <c r="C10489" s="51"/>
      <c r="D10489" s="49"/>
      <c r="E10489" s="49"/>
    </row>
    <row r="10490" spans="2:5" x14ac:dyDescent="0.25">
      <c r="B10490" s="51"/>
      <c r="C10490" s="51"/>
      <c r="D10490" s="49"/>
      <c r="E10490" s="49"/>
    </row>
    <row r="10491" spans="2:5" x14ac:dyDescent="0.25">
      <c r="B10491" s="51"/>
      <c r="C10491" s="51"/>
      <c r="D10491" s="49"/>
      <c r="E10491" s="49"/>
    </row>
    <row r="10492" spans="2:5" x14ac:dyDescent="0.25">
      <c r="B10492" s="51"/>
      <c r="C10492" s="51"/>
      <c r="D10492" s="49"/>
      <c r="E10492" s="49"/>
    </row>
    <row r="10493" spans="2:5" x14ac:dyDescent="0.25">
      <c r="B10493" s="51"/>
      <c r="C10493" s="51"/>
      <c r="D10493" s="49"/>
      <c r="E10493" s="49"/>
    </row>
    <row r="10494" spans="2:5" x14ac:dyDescent="0.25">
      <c r="B10494" s="51"/>
      <c r="C10494" s="51"/>
      <c r="D10494" s="49"/>
      <c r="E10494" s="49"/>
    </row>
    <row r="10495" spans="2:5" x14ac:dyDescent="0.25">
      <c r="B10495" s="51"/>
      <c r="C10495" s="51"/>
      <c r="D10495" s="49"/>
      <c r="E10495" s="49"/>
    </row>
    <row r="10496" spans="2:5" x14ac:dyDescent="0.25">
      <c r="B10496" s="51"/>
      <c r="C10496" s="51"/>
      <c r="D10496" s="49"/>
      <c r="E10496" s="49"/>
    </row>
    <row r="10497" spans="2:5" x14ac:dyDescent="0.25">
      <c r="B10497" s="51"/>
      <c r="C10497" s="51"/>
      <c r="D10497" s="49"/>
      <c r="E10497" s="49"/>
    </row>
    <row r="10498" spans="2:5" x14ac:dyDescent="0.25">
      <c r="B10498" s="51"/>
      <c r="C10498" s="51"/>
      <c r="D10498" s="49"/>
      <c r="E10498" s="49"/>
    </row>
    <row r="10499" spans="2:5" x14ac:dyDescent="0.25">
      <c r="B10499" s="51"/>
      <c r="C10499" s="51"/>
      <c r="D10499" s="49"/>
      <c r="E10499" s="49"/>
    </row>
    <row r="10500" spans="2:5" x14ac:dyDescent="0.25">
      <c r="B10500" s="51"/>
      <c r="C10500" s="51"/>
      <c r="D10500" s="49"/>
      <c r="E10500" s="49"/>
    </row>
    <row r="10501" spans="2:5" x14ac:dyDescent="0.25">
      <c r="B10501" s="51"/>
      <c r="C10501" s="51"/>
      <c r="D10501" s="49"/>
      <c r="E10501" s="49"/>
    </row>
    <row r="10502" spans="2:5" x14ac:dyDescent="0.25">
      <c r="B10502" s="51"/>
      <c r="C10502" s="51"/>
      <c r="D10502" s="49"/>
      <c r="E10502" s="49"/>
    </row>
    <row r="10503" spans="2:5" x14ac:dyDescent="0.25">
      <c r="B10503" s="51"/>
      <c r="C10503" s="51"/>
      <c r="D10503" s="49"/>
      <c r="E10503" s="49"/>
    </row>
    <row r="10504" spans="2:5" x14ac:dyDescent="0.25">
      <c r="B10504" s="51"/>
      <c r="C10504" s="51"/>
      <c r="D10504" s="49"/>
      <c r="E10504" s="49"/>
    </row>
    <row r="10505" spans="2:5" x14ac:dyDescent="0.25">
      <c r="B10505" s="51"/>
      <c r="C10505" s="51"/>
      <c r="D10505" s="49"/>
      <c r="E10505" s="49"/>
    </row>
    <row r="10506" spans="2:5" x14ac:dyDescent="0.25">
      <c r="B10506" s="51"/>
      <c r="C10506" s="51"/>
      <c r="D10506" s="49"/>
      <c r="E10506" s="49"/>
    </row>
    <row r="10507" spans="2:5" x14ac:dyDescent="0.25">
      <c r="B10507" s="51"/>
      <c r="C10507" s="51"/>
      <c r="D10507" s="49"/>
      <c r="E10507" s="49"/>
    </row>
    <row r="10508" spans="2:5" x14ac:dyDescent="0.25">
      <c r="B10508" s="51"/>
      <c r="C10508" s="51"/>
      <c r="D10508" s="49"/>
      <c r="E10508" s="49"/>
    </row>
    <row r="10509" spans="2:5" x14ac:dyDescent="0.25">
      <c r="B10509" s="51"/>
      <c r="C10509" s="51"/>
      <c r="D10509" s="49"/>
      <c r="E10509" s="49"/>
    </row>
    <row r="10510" spans="2:5" x14ac:dyDescent="0.25">
      <c r="B10510" s="51"/>
      <c r="C10510" s="51"/>
      <c r="D10510" s="49"/>
      <c r="E10510" s="49"/>
    </row>
    <row r="10511" spans="2:5" x14ac:dyDescent="0.25">
      <c r="B10511" s="51"/>
      <c r="C10511" s="51"/>
      <c r="D10511" s="49"/>
      <c r="E10511" s="49"/>
    </row>
    <row r="10512" spans="2:5" x14ac:dyDescent="0.25">
      <c r="B10512" s="51"/>
      <c r="C10512" s="51"/>
      <c r="D10512" s="49"/>
      <c r="E10512" s="49"/>
    </row>
    <row r="10513" spans="2:5" x14ac:dyDescent="0.25">
      <c r="B10513" s="51"/>
      <c r="C10513" s="51"/>
      <c r="D10513" s="49"/>
      <c r="E10513" s="49"/>
    </row>
    <row r="10514" spans="2:5" x14ac:dyDescent="0.25">
      <c r="B10514" s="51"/>
      <c r="C10514" s="51"/>
      <c r="D10514" s="49"/>
      <c r="E10514" s="49"/>
    </row>
    <row r="10515" spans="2:5" x14ac:dyDescent="0.25">
      <c r="B10515" s="51"/>
      <c r="C10515" s="51"/>
      <c r="D10515" s="49"/>
      <c r="E10515" s="49"/>
    </row>
    <row r="10516" spans="2:5" x14ac:dyDescent="0.25">
      <c r="B10516" s="51"/>
      <c r="C10516" s="51"/>
      <c r="D10516" s="49"/>
      <c r="E10516" s="49"/>
    </row>
    <row r="10517" spans="2:5" x14ac:dyDescent="0.25">
      <c r="B10517" s="51"/>
      <c r="C10517" s="51"/>
      <c r="D10517" s="49"/>
      <c r="E10517" s="49"/>
    </row>
    <row r="10518" spans="2:5" x14ac:dyDescent="0.25">
      <c r="B10518" s="51"/>
      <c r="C10518" s="51"/>
      <c r="D10518" s="49"/>
      <c r="E10518" s="49"/>
    </row>
    <row r="10519" spans="2:5" x14ac:dyDescent="0.25">
      <c r="B10519" s="51"/>
      <c r="C10519" s="51"/>
      <c r="D10519" s="49"/>
      <c r="E10519" s="49"/>
    </row>
    <row r="10520" spans="2:5" x14ac:dyDescent="0.25">
      <c r="B10520" s="51"/>
      <c r="C10520" s="51"/>
      <c r="D10520" s="49"/>
      <c r="E10520" s="49"/>
    </row>
    <row r="10521" spans="2:5" x14ac:dyDescent="0.25">
      <c r="B10521" s="51"/>
      <c r="C10521" s="51"/>
      <c r="D10521" s="49"/>
      <c r="E10521" s="49"/>
    </row>
    <row r="10522" spans="2:5" x14ac:dyDescent="0.25">
      <c r="B10522" s="51"/>
      <c r="C10522" s="51"/>
      <c r="D10522" s="49"/>
      <c r="E10522" s="49"/>
    </row>
    <row r="10523" spans="2:5" x14ac:dyDescent="0.25">
      <c r="B10523" s="51"/>
      <c r="C10523" s="51"/>
      <c r="D10523" s="49"/>
      <c r="E10523" s="49"/>
    </row>
    <row r="10524" spans="2:5" x14ac:dyDescent="0.25">
      <c r="B10524" s="51"/>
      <c r="C10524" s="51"/>
      <c r="D10524" s="49"/>
      <c r="E10524" s="49"/>
    </row>
    <row r="10525" spans="2:5" x14ac:dyDescent="0.25">
      <c r="B10525" s="51"/>
      <c r="C10525" s="51"/>
      <c r="D10525" s="49"/>
      <c r="E10525" s="49"/>
    </row>
    <row r="10526" spans="2:5" x14ac:dyDescent="0.25">
      <c r="B10526" s="51"/>
      <c r="C10526" s="51"/>
      <c r="D10526" s="49"/>
      <c r="E10526" s="49"/>
    </row>
    <row r="10527" spans="2:5" x14ac:dyDescent="0.25">
      <c r="B10527" s="51"/>
      <c r="C10527" s="51"/>
      <c r="D10527" s="49"/>
      <c r="E10527" s="49"/>
    </row>
    <row r="10528" spans="2:5" x14ac:dyDescent="0.25">
      <c r="B10528" s="51"/>
      <c r="C10528" s="51"/>
      <c r="D10528" s="49"/>
      <c r="E10528" s="49"/>
    </row>
    <row r="10529" spans="2:5" x14ac:dyDescent="0.25">
      <c r="B10529" s="51"/>
      <c r="C10529" s="51"/>
      <c r="D10529" s="49"/>
      <c r="E10529" s="49"/>
    </row>
    <row r="10530" spans="2:5" x14ac:dyDescent="0.25">
      <c r="B10530" s="51"/>
      <c r="C10530" s="51"/>
      <c r="D10530" s="49"/>
      <c r="E10530" s="49"/>
    </row>
    <row r="10531" spans="2:5" x14ac:dyDescent="0.25">
      <c r="B10531" s="51"/>
      <c r="C10531" s="51"/>
      <c r="D10531" s="49"/>
      <c r="E10531" s="49"/>
    </row>
    <row r="10532" spans="2:5" x14ac:dyDescent="0.25">
      <c r="B10532" s="51"/>
      <c r="C10532" s="51"/>
      <c r="D10532" s="49"/>
      <c r="E10532" s="49"/>
    </row>
    <row r="10533" spans="2:5" x14ac:dyDescent="0.25">
      <c r="B10533" s="51"/>
      <c r="C10533" s="51"/>
      <c r="D10533" s="49"/>
      <c r="E10533" s="49"/>
    </row>
    <row r="10534" spans="2:5" x14ac:dyDescent="0.25">
      <c r="B10534" s="51"/>
      <c r="C10534" s="51"/>
      <c r="D10534" s="49"/>
      <c r="E10534" s="49"/>
    </row>
    <row r="10535" spans="2:5" x14ac:dyDescent="0.25">
      <c r="B10535" s="51"/>
      <c r="C10535" s="51"/>
      <c r="D10535" s="49"/>
      <c r="E10535" s="49"/>
    </row>
    <row r="10536" spans="2:5" x14ac:dyDescent="0.25">
      <c r="B10536" s="51"/>
      <c r="C10536" s="51"/>
      <c r="D10536" s="49"/>
      <c r="E10536" s="49"/>
    </row>
    <row r="10537" spans="2:5" x14ac:dyDescent="0.25">
      <c r="B10537" s="51"/>
      <c r="C10537" s="51"/>
      <c r="D10537" s="49"/>
      <c r="E10537" s="49"/>
    </row>
    <row r="10538" spans="2:5" x14ac:dyDescent="0.25">
      <c r="B10538" s="51"/>
      <c r="C10538" s="51"/>
      <c r="D10538" s="49"/>
      <c r="E10538" s="49"/>
    </row>
    <row r="10539" spans="2:5" x14ac:dyDescent="0.25">
      <c r="B10539" s="51"/>
      <c r="C10539" s="51"/>
      <c r="D10539" s="49"/>
      <c r="E10539" s="49"/>
    </row>
    <row r="10540" spans="2:5" x14ac:dyDescent="0.25">
      <c r="B10540" s="51"/>
      <c r="C10540" s="51"/>
      <c r="D10540" s="49"/>
      <c r="E10540" s="49"/>
    </row>
    <row r="10541" spans="2:5" x14ac:dyDescent="0.25">
      <c r="B10541" s="51"/>
      <c r="C10541" s="51"/>
      <c r="D10541" s="49"/>
      <c r="E10541" s="49"/>
    </row>
    <row r="10542" spans="2:5" x14ac:dyDescent="0.25">
      <c r="B10542" s="51"/>
      <c r="C10542" s="51"/>
      <c r="D10542" s="49"/>
      <c r="E10542" s="49"/>
    </row>
    <row r="10543" spans="2:5" x14ac:dyDescent="0.25">
      <c r="B10543" s="51"/>
      <c r="C10543" s="51"/>
      <c r="D10543" s="49"/>
      <c r="E10543" s="49"/>
    </row>
    <row r="10544" spans="2:5" x14ac:dyDescent="0.25">
      <c r="B10544" s="51"/>
      <c r="C10544" s="51"/>
      <c r="D10544" s="49"/>
      <c r="E10544" s="49"/>
    </row>
    <row r="10545" spans="2:5" x14ac:dyDescent="0.25">
      <c r="B10545" s="51"/>
      <c r="C10545" s="51"/>
      <c r="D10545" s="49"/>
      <c r="E10545" s="49"/>
    </row>
    <row r="10546" spans="2:5" x14ac:dyDescent="0.25">
      <c r="B10546" s="51"/>
      <c r="C10546" s="51"/>
      <c r="D10546" s="49"/>
      <c r="E10546" s="49"/>
    </row>
    <row r="10547" spans="2:5" x14ac:dyDescent="0.25">
      <c r="B10547" s="51"/>
      <c r="C10547" s="51"/>
      <c r="D10547" s="49"/>
      <c r="E10547" s="49"/>
    </row>
    <row r="10548" spans="2:5" x14ac:dyDescent="0.25">
      <c r="B10548" s="51"/>
      <c r="C10548" s="51"/>
      <c r="D10548" s="49"/>
      <c r="E10548" s="49"/>
    </row>
    <row r="10549" spans="2:5" x14ac:dyDescent="0.25">
      <c r="B10549" s="51"/>
      <c r="C10549" s="51"/>
      <c r="D10549" s="49"/>
      <c r="E10549" s="49"/>
    </row>
    <row r="10550" spans="2:5" x14ac:dyDescent="0.25">
      <c r="B10550" s="51"/>
      <c r="C10550" s="51"/>
      <c r="D10550" s="49"/>
      <c r="E10550" s="49"/>
    </row>
    <row r="10551" spans="2:5" x14ac:dyDescent="0.25">
      <c r="B10551" s="51"/>
      <c r="C10551" s="51"/>
      <c r="D10551" s="49"/>
      <c r="E10551" s="49"/>
    </row>
    <row r="10552" spans="2:5" x14ac:dyDescent="0.25">
      <c r="B10552" s="51"/>
      <c r="C10552" s="51"/>
      <c r="D10552" s="49"/>
      <c r="E10552" s="49"/>
    </row>
    <row r="10553" spans="2:5" x14ac:dyDescent="0.25">
      <c r="B10553" s="51"/>
      <c r="C10553" s="51"/>
      <c r="D10553" s="49"/>
      <c r="E10553" s="49"/>
    </row>
    <row r="10554" spans="2:5" x14ac:dyDescent="0.25">
      <c r="B10554" s="51"/>
      <c r="C10554" s="51"/>
      <c r="D10554" s="49"/>
      <c r="E10554" s="49"/>
    </row>
    <row r="10555" spans="2:5" x14ac:dyDescent="0.25">
      <c r="B10555" s="51"/>
      <c r="C10555" s="51"/>
      <c r="D10555" s="49"/>
      <c r="E10555" s="49"/>
    </row>
    <row r="10556" spans="2:5" x14ac:dyDescent="0.25">
      <c r="B10556" s="51"/>
      <c r="C10556" s="51"/>
      <c r="D10556" s="49"/>
      <c r="E10556" s="49"/>
    </row>
    <row r="10557" spans="2:5" x14ac:dyDescent="0.25">
      <c r="B10557" s="51"/>
      <c r="C10557" s="51"/>
      <c r="D10557" s="49"/>
      <c r="E10557" s="49"/>
    </row>
    <row r="10558" spans="2:5" x14ac:dyDescent="0.25">
      <c r="B10558" s="51"/>
      <c r="C10558" s="51"/>
      <c r="D10558" s="49"/>
      <c r="E10558" s="49"/>
    </row>
    <row r="10559" spans="2:5" x14ac:dyDescent="0.25">
      <c r="B10559" s="51"/>
      <c r="C10559" s="51"/>
      <c r="D10559" s="49"/>
      <c r="E10559" s="49"/>
    </row>
    <row r="10560" spans="2:5" x14ac:dyDescent="0.25">
      <c r="B10560" s="51"/>
      <c r="C10560" s="51"/>
      <c r="D10560" s="49"/>
      <c r="E10560" s="49"/>
    </row>
    <row r="10561" spans="2:5" x14ac:dyDescent="0.25">
      <c r="B10561" s="51"/>
      <c r="C10561" s="51"/>
      <c r="D10561" s="49"/>
      <c r="E10561" s="49"/>
    </row>
    <row r="10562" spans="2:5" x14ac:dyDescent="0.25">
      <c r="B10562" s="51"/>
      <c r="C10562" s="51"/>
      <c r="D10562" s="49"/>
      <c r="E10562" s="49"/>
    </row>
    <row r="10563" spans="2:5" x14ac:dyDescent="0.25">
      <c r="B10563" s="51"/>
      <c r="C10563" s="51"/>
      <c r="D10563" s="49"/>
      <c r="E10563" s="49"/>
    </row>
    <row r="10564" spans="2:5" x14ac:dyDescent="0.25">
      <c r="B10564" s="51"/>
      <c r="C10564" s="51"/>
      <c r="D10564" s="49"/>
      <c r="E10564" s="49"/>
    </row>
    <row r="10565" spans="2:5" x14ac:dyDescent="0.25">
      <c r="B10565" s="51"/>
      <c r="C10565" s="51"/>
      <c r="D10565" s="49"/>
      <c r="E10565" s="49"/>
    </row>
    <row r="10566" spans="2:5" x14ac:dyDescent="0.25">
      <c r="B10566" s="51"/>
      <c r="C10566" s="51"/>
      <c r="D10566" s="49"/>
      <c r="E10566" s="49"/>
    </row>
    <row r="10567" spans="2:5" x14ac:dyDescent="0.25">
      <c r="B10567" s="51"/>
      <c r="C10567" s="51"/>
      <c r="D10567" s="49"/>
      <c r="E10567" s="49"/>
    </row>
    <row r="10568" spans="2:5" x14ac:dyDescent="0.25">
      <c r="B10568" s="51"/>
      <c r="C10568" s="51"/>
      <c r="D10568" s="49"/>
      <c r="E10568" s="49"/>
    </row>
    <row r="10569" spans="2:5" x14ac:dyDescent="0.25">
      <c r="B10569" s="51"/>
      <c r="C10569" s="51"/>
      <c r="D10569" s="49"/>
      <c r="E10569" s="49"/>
    </row>
    <row r="10570" spans="2:5" x14ac:dyDescent="0.25">
      <c r="B10570" s="51"/>
      <c r="C10570" s="51"/>
      <c r="D10570" s="49"/>
      <c r="E10570" s="49"/>
    </row>
    <row r="10571" spans="2:5" x14ac:dyDescent="0.25">
      <c r="B10571" s="51"/>
      <c r="C10571" s="51"/>
      <c r="D10571" s="49"/>
      <c r="E10571" s="49"/>
    </row>
    <row r="10572" spans="2:5" x14ac:dyDescent="0.25">
      <c r="B10572" s="51"/>
      <c r="C10572" s="51"/>
      <c r="D10572" s="49"/>
      <c r="E10572" s="49"/>
    </row>
    <row r="10573" spans="2:5" x14ac:dyDescent="0.25">
      <c r="B10573" s="51"/>
      <c r="C10573" s="51"/>
      <c r="D10573" s="49"/>
      <c r="E10573" s="49"/>
    </row>
    <row r="10574" spans="2:5" x14ac:dyDescent="0.25">
      <c r="B10574" s="51"/>
      <c r="C10574" s="51"/>
      <c r="D10574" s="49"/>
      <c r="E10574" s="49"/>
    </row>
    <row r="10575" spans="2:5" x14ac:dyDescent="0.25">
      <c r="B10575" s="51"/>
      <c r="C10575" s="51"/>
      <c r="D10575" s="49"/>
      <c r="E10575" s="49"/>
    </row>
    <row r="10576" spans="2:5" x14ac:dyDescent="0.25">
      <c r="B10576" s="51"/>
      <c r="C10576" s="51"/>
      <c r="D10576" s="49"/>
      <c r="E10576" s="49"/>
    </row>
    <row r="10577" spans="2:5" x14ac:dyDescent="0.25">
      <c r="B10577" s="51"/>
      <c r="C10577" s="51"/>
      <c r="D10577" s="49"/>
      <c r="E10577" s="49"/>
    </row>
    <row r="10578" spans="2:5" x14ac:dyDescent="0.25">
      <c r="B10578" s="51"/>
      <c r="C10578" s="51"/>
      <c r="D10578" s="49"/>
      <c r="E10578" s="49"/>
    </row>
    <row r="10579" spans="2:5" x14ac:dyDescent="0.25">
      <c r="B10579" s="51"/>
      <c r="C10579" s="51"/>
      <c r="D10579" s="49"/>
      <c r="E10579" s="49"/>
    </row>
    <row r="10580" spans="2:5" x14ac:dyDescent="0.25">
      <c r="B10580" s="51"/>
      <c r="C10580" s="51"/>
      <c r="D10580" s="49"/>
      <c r="E10580" s="49"/>
    </row>
    <row r="10581" spans="2:5" x14ac:dyDescent="0.25">
      <c r="B10581" s="51"/>
      <c r="C10581" s="51"/>
      <c r="D10581" s="49"/>
      <c r="E10581" s="49"/>
    </row>
    <row r="10582" spans="2:5" x14ac:dyDescent="0.25">
      <c r="B10582" s="51"/>
      <c r="C10582" s="51"/>
      <c r="D10582" s="49"/>
      <c r="E10582" s="49"/>
    </row>
    <row r="10583" spans="2:5" x14ac:dyDescent="0.25">
      <c r="B10583" s="51"/>
      <c r="C10583" s="51"/>
      <c r="D10583" s="49"/>
      <c r="E10583" s="49"/>
    </row>
    <row r="10584" spans="2:5" x14ac:dyDescent="0.25">
      <c r="B10584" s="51"/>
      <c r="C10584" s="51"/>
      <c r="D10584" s="49"/>
      <c r="E10584" s="49"/>
    </row>
    <row r="10585" spans="2:5" x14ac:dyDescent="0.25">
      <c r="B10585" s="51"/>
      <c r="C10585" s="51"/>
      <c r="D10585" s="49"/>
      <c r="E10585" s="49"/>
    </row>
    <row r="10586" spans="2:5" x14ac:dyDescent="0.25">
      <c r="B10586" s="51"/>
      <c r="C10586" s="51"/>
      <c r="D10586" s="49"/>
      <c r="E10586" s="49"/>
    </row>
    <row r="10587" spans="2:5" x14ac:dyDescent="0.25">
      <c r="B10587" s="51"/>
      <c r="C10587" s="51"/>
      <c r="D10587" s="49"/>
      <c r="E10587" s="49"/>
    </row>
    <row r="10588" spans="2:5" x14ac:dyDescent="0.25">
      <c r="B10588" s="51"/>
      <c r="C10588" s="51"/>
      <c r="D10588" s="49"/>
      <c r="E10588" s="49"/>
    </row>
    <row r="10589" spans="2:5" x14ac:dyDescent="0.25">
      <c r="B10589" s="51"/>
      <c r="C10589" s="51"/>
      <c r="D10589" s="49"/>
      <c r="E10589" s="49"/>
    </row>
    <row r="10590" spans="2:5" x14ac:dyDescent="0.25">
      <c r="B10590" s="51"/>
      <c r="C10590" s="51"/>
      <c r="D10590" s="49"/>
      <c r="E10590" s="49"/>
    </row>
    <row r="10591" spans="2:5" x14ac:dyDescent="0.25">
      <c r="B10591" s="51"/>
      <c r="C10591" s="51"/>
      <c r="D10591" s="49"/>
      <c r="E10591" s="49"/>
    </row>
    <row r="10592" spans="2:5" x14ac:dyDescent="0.25">
      <c r="B10592" s="51"/>
      <c r="C10592" s="51"/>
      <c r="D10592" s="49"/>
      <c r="E10592" s="49"/>
    </row>
    <row r="10593" spans="2:5" x14ac:dyDescent="0.25">
      <c r="B10593" s="51"/>
      <c r="C10593" s="51"/>
      <c r="D10593" s="49"/>
      <c r="E10593" s="49"/>
    </row>
    <row r="10594" spans="2:5" x14ac:dyDescent="0.25">
      <c r="B10594" s="51"/>
      <c r="C10594" s="51"/>
      <c r="D10594" s="49"/>
      <c r="E10594" s="49"/>
    </row>
    <row r="10595" spans="2:5" x14ac:dyDescent="0.25">
      <c r="B10595" s="51"/>
      <c r="C10595" s="51"/>
      <c r="D10595" s="49"/>
      <c r="E10595" s="49"/>
    </row>
    <row r="10596" spans="2:5" x14ac:dyDescent="0.25">
      <c r="B10596" s="51"/>
      <c r="C10596" s="51"/>
      <c r="D10596" s="49"/>
      <c r="E10596" s="49"/>
    </row>
    <row r="10597" spans="2:5" x14ac:dyDescent="0.25">
      <c r="B10597" s="51"/>
      <c r="C10597" s="51"/>
      <c r="D10597" s="49"/>
      <c r="E10597" s="49"/>
    </row>
    <row r="10598" spans="2:5" x14ac:dyDescent="0.25">
      <c r="B10598" s="51"/>
      <c r="C10598" s="51"/>
      <c r="D10598" s="49"/>
      <c r="E10598" s="49"/>
    </row>
    <row r="10599" spans="2:5" x14ac:dyDescent="0.25">
      <c r="B10599" s="51"/>
      <c r="C10599" s="51"/>
      <c r="D10599" s="49"/>
      <c r="E10599" s="49"/>
    </row>
    <row r="10600" spans="2:5" x14ac:dyDescent="0.25">
      <c r="B10600" s="51"/>
      <c r="C10600" s="51"/>
      <c r="D10600" s="49"/>
      <c r="E10600" s="49"/>
    </row>
    <row r="10601" spans="2:5" x14ac:dyDescent="0.25">
      <c r="B10601" s="51"/>
      <c r="C10601" s="51"/>
      <c r="D10601" s="49"/>
      <c r="E10601" s="49"/>
    </row>
    <row r="10602" spans="2:5" x14ac:dyDescent="0.25">
      <c r="B10602" s="51"/>
      <c r="C10602" s="51"/>
      <c r="D10602" s="49"/>
      <c r="E10602" s="49"/>
    </row>
    <row r="10603" spans="2:5" x14ac:dyDescent="0.25">
      <c r="B10603" s="51"/>
      <c r="C10603" s="51"/>
      <c r="D10603" s="49"/>
      <c r="E10603" s="49"/>
    </row>
    <row r="10604" spans="2:5" x14ac:dyDescent="0.25">
      <c r="B10604" s="51"/>
      <c r="C10604" s="51"/>
      <c r="D10604" s="49"/>
      <c r="E10604" s="49"/>
    </row>
    <row r="10605" spans="2:5" x14ac:dyDescent="0.25">
      <c r="B10605" s="51"/>
      <c r="C10605" s="51"/>
      <c r="D10605" s="49"/>
      <c r="E10605" s="49"/>
    </row>
    <row r="10606" spans="2:5" x14ac:dyDescent="0.25">
      <c r="B10606" s="51"/>
      <c r="C10606" s="51"/>
      <c r="D10606" s="49"/>
      <c r="E10606" s="49"/>
    </row>
    <row r="10607" spans="2:5" x14ac:dyDescent="0.25">
      <c r="B10607" s="51"/>
      <c r="C10607" s="51"/>
      <c r="D10607" s="49"/>
      <c r="E10607" s="49"/>
    </row>
    <row r="10608" spans="2:5" x14ac:dyDescent="0.25">
      <c r="B10608" s="51"/>
      <c r="C10608" s="51"/>
      <c r="D10608" s="49"/>
      <c r="E10608" s="49"/>
    </row>
    <row r="10609" spans="2:5" x14ac:dyDescent="0.25">
      <c r="B10609" s="51"/>
      <c r="C10609" s="51"/>
      <c r="D10609" s="49"/>
      <c r="E10609" s="49"/>
    </row>
    <row r="10610" spans="2:5" x14ac:dyDescent="0.25">
      <c r="B10610" s="51"/>
      <c r="C10610" s="51"/>
      <c r="D10610" s="49"/>
      <c r="E10610" s="49"/>
    </row>
    <row r="10611" spans="2:5" x14ac:dyDescent="0.25">
      <c r="B10611" s="51"/>
      <c r="C10611" s="51"/>
      <c r="D10611" s="49"/>
      <c r="E10611" s="49"/>
    </row>
    <row r="10612" spans="2:5" x14ac:dyDescent="0.25">
      <c r="B10612" s="51"/>
      <c r="C10612" s="51"/>
      <c r="D10612" s="49"/>
      <c r="E10612" s="49"/>
    </row>
    <row r="10613" spans="2:5" x14ac:dyDescent="0.25">
      <c r="B10613" s="51"/>
      <c r="C10613" s="51"/>
      <c r="D10613" s="49"/>
      <c r="E10613" s="49"/>
    </row>
    <row r="10614" spans="2:5" x14ac:dyDescent="0.25">
      <c r="B10614" s="51"/>
      <c r="C10614" s="51"/>
      <c r="D10614" s="49"/>
      <c r="E10614" s="49"/>
    </row>
    <row r="10615" spans="2:5" x14ac:dyDescent="0.25">
      <c r="B10615" s="51"/>
      <c r="C10615" s="51"/>
      <c r="D10615" s="49"/>
      <c r="E10615" s="49"/>
    </row>
    <row r="10616" spans="2:5" x14ac:dyDescent="0.25">
      <c r="B10616" s="51"/>
      <c r="C10616" s="51"/>
      <c r="D10616" s="49"/>
      <c r="E10616" s="49"/>
    </row>
    <row r="10617" spans="2:5" x14ac:dyDescent="0.25">
      <c r="B10617" s="51"/>
      <c r="C10617" s="51"/>
      <c r="D10617" s="49"/>
      <c r="E10617" s="49"/>
    </row>
    <row r="10618" spans="2:5" x14ac:dyDescent="0.25">
      <c r="B10618" s="51"/>
      <c r="C10618" s="51"/>
      <c r="D10618" s="49"/>
      <c r="E10618" s="49"/>
    </row>
    <row r="10619" spans="2:5" x14ac:dyDescent="0.25">
      <c r="B10619" s="51"/>
      <c r="C10619" s="51"/>
      <c r="D10619" s="49"/>
      <c r="E10619" s="49"/>
    </row>
    <row r="10620" spans="2:5" x14ac:dyDescent="0.25">
      <c r="B10620" s="51"/>
      <c r="C10620" s="51"/>
      <c r="D10620" s="49"/>
      <c r="E10620" s="49"/>
    </row>
    <row r="10621" spans="2:5" x14ac:dyDescent="0.25">
      <c r="B10621" s="51"/>
      <c r="C10621" s="51"/>
      <c r="D10621" s="49"/>
      <c r="E10621" s="49"/>
    </row>
    <row r="10622" spans="2:5" x14ac:dyDescent="0.25">
      <c r="B10622" s="51"/>
      <c r="C10622" s="51"/>
      <c r="D10622" s="49"/>
      <c r="E10622" s="49"/>
    </row>
    <row r="10623" spans="2:5" x14ac:dyDescent="0.25">
      <c r="B10623" s="51"/>
      <c r="C10623" s="51"/>
      <c r="D10623" s="49"/>
      <c r="E10623" s="49"/>
    </row>
    <row r="10624" spans="2:5" x14ac:dyDescent="0.25">
      <c r="B10624" s="51"/>
      <c r="C10624" s="51"/>
      <c r="D10624" s="49"/>
      <c r="E10624" s="49"/>
    </row>
    <row r="10625" spans="2:5" x14ac:dyDescent="0.25">
      <c r="B10625" s="51"/>
      <c r="C10625" s="51"/>
      <c r="D10625" s="49"/>
      <c r="E10625" s="49"/>
    </row>
    <row r="10626" spans="2:5" x14ac:dyDescent="0.25">
      <c r="B10626" s="51"/>
      <c r="C10626" s="51"/>
      <c r="D10626" s="49"/>
      <c r="E10626" s="49"/>
    </row>
    <row r="10627" spans="2:5" x14ac:dyDescent="0.25">
      <c r="B10627" s="51"/>
      <c r="C10627" s="51"/>
      <c r="D10627" s="49"/>
      <c r="E10627" s="49"/>
    </row>
    <row r="10628" spans="2:5" x14ac:dyDescent="0.25">
      <c r="B10628" s="51"/>
      <c r="C10628" s="51"/>
      <c r="D10628" s="49"/>
      <c r="E10628" s="49"/>
    </row>
    <row r="10629" spans="2:5" x14ac:dyDescent="0.25">
      <c r="B10629" s="51"/>
      <c r="C10629" s="51"/>
      <c r="D10629" s="49"/>
      <c r="E10629" s="49"/>
    </row>
    <row r="10630" spans="2:5" x14ac:dyDescent="0.25">
      <c r="B10630" s="51"/>
      <c r="C10630" s="51"/>
      <c r="D10630" s="49"/>
      <c r="E10630" s="49"/>
    </row>
    <row r="10631" spans="2:5" x14ac:dyDescent="0.25">
      <c r="B10631" s="51"/>
      <c r="C10631" s="51"/>
      <c r="D10631" s="49"/>
      <c r="E10631" s="49"/>
    </row>
    <row r="10632" spans="2:5" x14ac:dyDescent="0.25">
      <c r="B10632" s="51"/>
      <c r="C10632" s="51"/>
      <c r="D10632" s="49"/>
      <c r="E10632" s="49"/>
    </row>
    <row r="10633" spans="2:5" x14ac:dyDescent="0.25">
      <c r="B10633" s="51"/>
      <c r="C10633" s="51"/>
      <c r="D10633" s="49"/>
      <c r="E10633" s="49"/>
    </row>
    <row r="10634" spans="2:5" x14ac:dyDescent="0.25">
      <c r="B10634" s="51"/>
      <c r="C10634" s="51"/>
      <c r="D10634" s="49"/>
      <c r="E10634" s="49"/>
    </row>
    <row r="10635" spans="2:5" x14ac:dyDescent="0.25">
      <c r="B10635" s="51"/>
      <c r="C10635" s="51"/>
      <c r="D10635" s="49"/>
      <c r="E10635" s="49"/>
    </row>
    <row r="10636" spans="2:5" x14ac:dyDescent="0.25">
      <c r="B10636" s="51"/>
      <c r="C10636" s="51"/>
      <c r="D10636" s="49"/>
      <c r="E10636" s="49"/>
    </row>
    <row r="10637" spans="2:5" x14ac:dyDescent="0.25">
      <c r="B10637" s="51"/>
      <c r="C10637" s="51"/>
      <c r="D10637" s="49"/>
      <c r="E10637" s="49"/>
    </row>
    <row r="10638" spans="2:5" x14ac:dyDescent="0.25">
      <c r="B10638" s="51"/>
      <c r="C10638" s="51"/>
      <c r="D10638" s="49"/>
      <c r="E10638" s="49"/>
    </row>
    <row r="10639" spans="2:5" x14ac:dyDescent="0.25">
      <c r="B10639" s="51"/>
      <c r="C10639" s="51"/>
      <c r="D10639" s="49"/>
      <c r="E10639" s="49"/>
    </row>
    <row r="10640" spans="2:5" x14ac:dyDescent="0.25">
      <c r="B10640" s="51"/>
      <c r="C10640" s="51"/>
      <c r="D10640" s="49"/>
      <c r="E10640" s="49"/>
    </row>
    <row r="10641" spans="2:5" x14ac:dyDescent="0.25">
      <c r="B10641" s="51"/>
      <c r="C10641" s="51"/>
      <c r="D10641" s="49"/>
      <c r="E10641" s="49"/>
    </row>
    <row r="10642" spans="2:5" x14ac:dyDescent="0.25">
      <c r="B10642" s="51"/>
      <c r="C10642" s="51"/>
      <c r="D10642" s="49"/>
      <c r="E10642" s="49"/>
    </row>
    <row r="10643" spans="2:5" x14ac:dyDescent="0.25">
      <c r="B10643" s="51"/>
      <c r="C10643" s="51"/>
      <c r="D10643" s="49"/>
      <c r="E10643" s="49"/>
    </row>
    <row r="10644" spans="2:5" x14ac:dyDescent="0.25">
      <c r="B10644" s="51"/>
      <c r="C10644" s="51"/>
      <c r="D10644" s="49"/>
      <c r="E10644" s="49"/>
    </row>
    <row r="10645" spans="2:5" x14ac:dyDescent="0.25">
      <c r="B10645" s="51"/>
      <c r="C10645" s="51"/>
      <c r="D10645" s="49"/>
      <c r="E10645" s="49"/>
    </row>
    <row r="10646" spans="2:5" x14ac:dyDescent="0.25">
      <c r="B10646" s="51"/>
      <c r="C10646" s="51"/>
      <c r="D10646" s="49"/>
      <c r="E10646" s="49"/>
    </row>
    <row r="10647" spans="2:5" x14ac:dyDescent="0.25">
      <c r="B10647" s="51"/>
      <c r="C10647" s="51"/>
      <c r="D10647" s="49"/>
      <c r="E10647" s="49"/>
    </row>
    <row r="10648" spans="2:5" x14ac:dyDescent="0.25">
      <c r="B10648" s="51"/>
      <c r="C10648" s="51"/>
      <c r="D10648" s="49"/>
      <c r="E10648" s="49"/>
    </row>
    <row r="10649" spans="2:5" x14ac:dyDescent="0.25">
      <c r="B10649" s="51"/>
      <c r="C10649" s="51"/>
      <c r="D10649" s="49"/>
      <c r="E10649" s="49"/>
    </row>
    <row r="10650" spans="2:5" x14ac:dyDescent="0.25">
      <c r="B10650" s="51"/>
      <c r="C10650" s="51"/>
      <c r="D10650" s="49"/>
      <c r="E10650" s="49"/>
    </row>
    <row r="10651" spans="2:5" x14ac:dyDescent="0.25">
      <c r="B10651" s="51"/>
      <c r="C10651" s="51"/>
      <c r="D10651" s="49"/>
      <c r="E10651" s="49"/>
    </row>
    <row r="10652" spans="2:5" x14ac:dyDescent="0.25">
      <c r="B10652" s="51"/>
      <c r="C10652" s="51"/>
      <c r="D10652" s="49"/>
      <c r="E10652" s="49"/>
    </row>
    <row r="10653" spans="2:5" x14ac:dyDescent="0.25">
      <c r="B10653" s="51"/>
      <c r="C10653" s="51"/>
      <c r="D10653" s="49"/>
      <c r="E10653" s="49"/>
    </row>
    <row r="10654" spans="2:5" x14ac:dyDescent="0.25">
      <c r="B10654" s="51"/>
      <c r="C10654" s="51"/>
      <c r="D10654" s="49"/>
      <c r="E10654" s="49"/>
    </row>
    <row r="10655" spans="2:5" x14ac:dyDescent="0.25">
      <c r="B10655" s="51"/>
      <c r="C10655" s="51"/>
      <c r="D10655" s="49"/>
      <c r="E10655" s="49"/>
    </row>
    <row r="10656" spans="2:5" x14ac:dyDescent="0.25">
      <c r="B10656" s="51"/>
      <c r="C10656" s="51"/>
      <c r="D10656" s="49"/>
      <c r="E10656" s="49"/>
    </row>
    <row r="10657" spans="2:5" x14ac:dyDescent="0.25">
      <c r="B10657" s="51"/>
      <c r="C10657" s="51"/>
      <c r="D10657" s="49"/>
      <c r="E10657" s="49"/>
    </row>
    <row r="10658" spans="2:5" x14ac:dyDescent="0.25">
      <c r="B10658" s="51"/>
      <c r="C10658" s="51"/>
      <c r="D10658" s="49"/>
      <c r="E10658" s="49"/>
    </row>
    <row r="10659" spans="2:5" x14ac:dyDescent="0.25">
      <c r="B10659" s="51"/>
      <c r="C10659" s="51"/>
      <c r="D10659" s="49"/>
      <c r="E10659" s="49"/>
    </row>
    <row r="10660" spans="2:5" x14ac:dyDescent="0.25">
      <c r="B10660" s="51"/>
      <c r="C10660" s="51"/>
      <c r="D10660" s="49"/>
      <c r="E10660" s="49"/>
    </row>
    <row r="10661" spans="2:5" x14ac:dyDescent="0.25">
      <c r="B10661" s="51"/>
      <c r="C10661" s="51"/>
      <c r="D10661" s="49"/>
      <c r="E10661" s="49"/>
    </row>
    <row r="10662" spans="2:5" x14ac:dyDescent="0.25">
      <c r="B10662" s="51"/>
      <c r="C10662" s="51"/>
      <c r="D10662" s="49"/>
      <c r="E10662" s="49"/>
    </row>
    <row r="10663" spans="2:5" x14ac:dyDescent="0.25">
      <c r="B10663" s="51"/>
      <c r="C10663" s="51"/>
      <c r="D10663" s="49"/>
      <c r="E10663" s="49"/>
    </row>
    <row r="10664" spans="2:5" x14ac:dyDescent="0.25">
      <c r="B10664" s="51"/>
      <c r="C10664" s="51"/>
      <c r="D10664" s="49"/>
      <c r="E10664" s="49"/>
    </row>
    <row r="10665" spans="2:5" x14ac:dyDescent="0.25">
      <c r="B10665" s="51"/>
      <c r="C10665" s="51"/>
      <c r="D10665" s="49"/>
      <c r="E10665" s="49"/>
    </row>
    <row r="10666" spans="2:5" x14ac:dyDescent="0.25">
      <c r="B10666" s="51"/>
      <c r="C10666" s="51"/>
      <c r="D10666" s="49"/>
      <c r="E10666" s="49"/>
    </row>
    <row r="10667" spans="2:5" x14ac:dyDescent="0.25">
      <c r="B10667" s="51"/>
      <c r="C10667" s="51"/>
      <c r="D10667" s="49"/>
      <c r="E10667" s="49"/>
    </row>
    <row r="10668" spans="2:5" x14ac:dyDescent="0.25">
      <c r="B10668" s="51"/>
      <c r="C10668" s="51"/>
      <c r="D10668" s="49"/>
      <c r="E10668" s="49"/>
    </row>
    <row r="10669" spans="2:5" x14ac:dyDescent="0.25">
      <c r="B10669" s="51"/>
      <c r="C10669" s="51"/>
      <c r="D10669" s="49"/>
      <c r="E10669" s="49"/>
    </row>
    <row r="10670" spans="2:5" x14ac:dyDescent="0.25">
      <c r="B10670" s="51"/>
      <c r="C10670" s="51"/>
      <c r="D10670" s="49"/>
      <c r="E10670" s="49"/>
    </row>
    <row r="10671" spans="2:5" x14ac:dyDescent="0.25">
      <c r="B10671" s="51"/>
      <c r="C10671" s="51"/>
      <c r="D10671" s="49"/>
      <c r="E10671" s="49"/>
    </row>
    <row r="10672" spans="2:5" x14ac:dyDescent="0.25">
      <c r="B10672" s="51"/>
      <c r="C10672" s="51"/>
      <c r="D10672" s="49"/>
      <c r="E10672" s="49"/>
    </row>
    <row r="10673" spans="2:5" x14ac:dyDescent="0.25">
      <c r="B10673" s="51"/>
      <c r="C10673" s="51"/>
      <c r="D10673" s="49"/>
      <c r="E10673" s="49"/>
    </row>
    <row r="10674" spans="2:5" x14ac:dyDescent="0.25">
      <c r="B10674" s="51"/>
      <c r="C10674" s="51"/>
      <c r="D10674" s="49"/>
      <c r="E10674" s="49"/>
    </row>
    <row r="10675" spans="2:5" x14ac:dyDescent="0.25">
      <c r="B10675" s="51"/>
      <c r="C10675" s="51"/>
      <c r="D10675" s="49"/>
      <c r="E10675" s="49"/>
    </row>
    <row r="10676" spans="2:5" x14ac:dyDescent="0.25">
      <c r="B10676" s="51"/>
      <c r="C10676" s="51"/>
      <c r="D10676" s="49"/>
      <c r="E10676" s="49"/>
    </row>
    <row r="10677" spans="2:5" x14ac:dyDescent="0.25">
      <c r="B10677" s="51"/>
      <c r="C10677" s="51"/>
      <c r="D10677" s="49"/>
      <c r="E10677" s="49"/>
    </row>
    <row r="10678" spans="2:5" x14ac:dyDescent="0.25">
      <c r="B10678" s="51"/>
      <c r="C10678" s="51"/>
      <c r="D10678" s="49"/>
      <c r="E10678" s="49"/>
    </row>
    <row r="10679" spans="2:5" x14ac:dyDescent="0.25">
      <c r="B10679" s="51"/>
      <c r="C10679" s="51"/>
      <c r="D10679" s="49"/>
      <c r="E10679" s="49"/>
    </row>
    <row r="10680" spans="2:5" x14ac:dyDescent="0.25">
      <c r="B10680" s="51"/>
      <c r="C10680" s="51"/>
      <c r="D10680" s="49"/>
      <c r="E10680" s="49"/>
    </row>
    <row r="10681" spans="2:5" x14ac:dyDescent="0.25">
      <c r="B10681" s="51"/>
      <c r="C10681" s="51"/>
      <c r="D10681" s="49"/>
      <c r="E10681" s="49"/>
    </row>
    <row r="10682" spans="2:5" x14ac:dyDescent="0.25">
      <c r="B10682" s="51"/>
      <c r="C10682" s="51"/>
      <c r="D10682" s="49"/>
      <c r="E10682" s="49"/>
    </row>
    <row r="10683" spans="2:5" x14ac:dyDescent="0.25">
      <c r="B10683" s="51"/>
      <c r="C10683" s="51"/>
      <c r="D10683" s="49"/>
      <c r="E10683" s="49"/>
    </row>
    <row r="10684" spans="2:5" x14ac:dyDescent="0.25">
      <c r="B10684" s="51"/>
      <c r="C10684" s="51"/>
      <c r="D10684" s="49"/>
      <c r="E10684" s="49"/>
    </row>
    <row r="10685" spans="2:5" x14ac:dyDescent="0.25">
      <c r="B10685" s="51"/>
      <c r="C10685" s="51"/>
      <c r="D10685" s="49"/>
      <c r="E10685" s="49"/>
    </row>
    <row r="10686" spans="2:5" x14ac:dyDescent="0.25">
      <c r="B10686" s="51"/>
      <c r="C10686" s="51"/>
      <c r="D10686" s="49"/>
      <c r="E10686" s="49"/>
    </row>
    <row r="10687" spans="2:5" x14ac:dyDescent="0.25">
      <c r="B10687" s="51"/>
      <c r="C10687" s="51"/>
      <c r="D10687" s="49"/>
      <c r="E10687" s="49"/>
    </row>
    <row r="10688" spans="2:5" x14ac:dyDescent="0.25">
      <c r="B10688" s="51"/>
      <c r="C10688" s="51"/>
      <c r="D10688" s="49"/>
      <c r="E10688" s="49"/>
    </row>
    <row r="10689" spans="2:5" x14ac:dyDescent="0.25">
      <c r="B10689" s="51"/>
      <c r="C10689" s="51"/>
      <c r="D10689" s="49"/>
      <c r="E10689" s="49"/>
    </row>
    <row r="10690" spans="2:5" x14ac:dyDescent="0.25">
      <c r="B10690" s="51"/>
      <c r="C10690" s="51"/>
      <c r="D10690" s="49"/>
      <c r="E10690" s="49"/>
    </row>
    <row r="10691" spans="2:5" x14ac:dyDescent="0.25">
      <c r="B10691" s="51"/>
      <c r="C10691" s="51"/>
      <c r="D10691" s="49"/>
      <c r="E10691" s="49"/>
    </row>
    <row r="10692" spans="2:5" x14ac:dyDescent="0.25">
      <c r="B10692" s="51"/>
      <c r="C10692" s="51"/>
      <c r="D10692" s="49"/>
      <c r="E10692" s="49"/>
    </row>
    <row r="10693" spans="2:5" x14ac:dyDescent="0.25">
      <c r="B10693" s="51"/>
      <c r="C10693" s="51"/>
      <c r="D10693" s="49"/>
      <c r="E10693" s="49"/>
    </row>
    <row r="10694" spans="2:5" x14ac:dyDescent="0.25">
      <c r="B10694" s="51"/>
      <c r="C10694" s="51"/>
      <c r="D10694" s="49"/>
      <c r="E10694" s="49"/>
    </row>
    <row r="10695" spans="2:5" x14ac:dyDescent="0.25">
      <c r="B10695" s="51"/>
      <c r="C10695" s="51"/>
      <c r="D10695" s="49"/>
      <c r="E10695" s="49"/>
    </row>
    <row r="10696" spans="2:5" x14ac:dyDescent="0.25">
      <c r="B10696" s="51"/>
      <c r="C10696" s="51"/>
      <c r="D10696" s="49"/>
      <c r="E10696" s="49"/>
    </row>
    <row r="10697" spans="2:5" x14ac:dyDescent="0.25">
      <c r="B10697" s="51"/>
      <c r="C10697" s="51"/>
      <c r="D10697" s="49"/>
      <c r="E10697" s="49"/>
    </row>
    <row r="10698" spans="2:5" x14ac:dyDescent="0.25">
      <c r="B10698" s="51"/>
      <c r="C10698" s="51"/>
      <c r="D10698" s="49"/>
      <c r="E10698" s="49"/>
    </row>
    <row r="10699" spans="2:5" x14ac:dyDescent="0.25">
      <c r="B10699" s="51"/>
      <c r="C10699" s="51"/>
      <c r="D10699" s="49"/>
      <c r="E10699" s="49"/>
    </row>
    <row r="10700" spans="2:5" x14ac:dyDescent="0.25">
      <c r="B10700" s="51"/>
      <c r="C10700" s="51"/>
      <c r="D10700" s="49"/>
      <c r="E10700" s="49"/>
    </row>
    <row r="10701" spans="2:5" x14ac:dyDescent="0.25">
      <c r="B10701" s="51"/>
      <c r="C10701" s="51"/>
      <c r="D10701" s="49"/>
      <c r="E10701" s="49"/>
    </row>
    <row r="10702" spans="2:5" x14ac:dyDescent="0.25">
      <c r="B10702" s="51"/>
      <c r="C10702" s="51"/>
      <c r="D10702" s="49"/>
      <c r="E10702" s="49"/>
    </row>
    <row r="10703" spans="2:5" x14ac:dyDescent="0.25">
      <c r="B10703" s="51"/>
      <c r="C10703" s="51"/>
      <c r="D10703" s="49"/>
      <c r="E10703" s="49"/>
    </row>
    <row r="10704" spans="2:5" x14ac:dyDescent="0.25">
      <c r="B10704" s="51"/>
      <c r="C10704" s="51"/>
      <c r="D10704" s="49"/>
      <c r="E10704" s="49"/>
    </row>
    <row r="10705" spans="2:5" x14ac:dyDescent="0.25">
      <c r="B10705" s="51"/>
      <c r="C10705" s="51"/>
      <c r="D10705" s="49"/>
      <c r="E10705" s="49"/>
    </row>
    <row r="10706" spans="2:5" x14ac:dyDescent="0.25">
      <c r="B10706" s="51"/>
      <c r="C10706" s="51"/>
      <c r="D10706" s="49"/>
      <c r="E10706" s="49"/>
    </row>
    <row r="10707" spans="2:5" x14ac:dyDescent="0.25">
      <c r="B10707" s="51"/>
      <c r="C10707" s="51"/>
      <c r="D10707" s="49"/>
      <c r="E10707" s="49"/>
    </row>
    <row r="10708" spans="2:5" x14ac:dyDescent="0.25">
      <c r="B10708" s="51"/>
      <c r="C10708" s="51"/>
      <c r="D10708" s="49"/>
      <c r="E10708" s="49"/>
    </row>
    <row r="10709" spans="2:5" x14ac:dyDescent="0.25">
      <c r="B10709" s="51"/>
      <c r="C10709" s="51"/>
      <c r="D10709" s="49"/>
      <c r="E10709" s="49"/>
    </row>
    <row r="10710" spans="2:5" x14ac:dyDescent="0.25">
      <c r="B10710" s="51"/>
      <c r="C10710" s="51"/>
      <c r="D10710" s="49"/>
      <c r="E10710" s="49"/>
    </row>
    <row r="10711" spans="2:5" x14ac:dyDescent="0.25">
      <c r="B10711" s="51"/>
      <c r="C10711" s="51"/>
      <c r="D10711" s="49"/>
      <c r="E10711" s="49"/>
    </row>
    <row r="10712" spans="2:5" x14ac:dyDescent="0.25">
      <c r="B10712" s="51"/>
      <c r="C10712" s="51"/>
      <c r="D10712" s="49"/>
      <c r="E10712" s="49"/>
    </row>
    <row r="10713" spans="2:5" x14ac:dyDescent="0.25">
      <c r="B10713" s="51"/>
      <c r="C10713" s="51"/>
      <c r="D10713" s="49"/>
      <c r="E10713" s="49"/>
    </row>
    <row r="10714" spans="2:5" x14ac:dyDescent="0.25">
      <c r="B10714" s="51"/>
      <c r="C10714" s="51"/>
      <c r="D10714" s="49"/>
      <c r="E10714" s="49"/>
    </row>
    <row r="10715" spans="2:5" x14ac:dyDescent="0.25">
      <c r="B10715" s="51"/>
      <c r="C10715" s="51"/>
      <c r="D10715" s="49"/>
      <c r="E10715" s="49"/>
    </row>
    <row r="10716" spans="2:5" x14ac:dyDescent="0.25">
      <c r="B10716" s="51"/>
      <c r="C10716" s="51"/>
      <c r="D10716" s="49"/>
      <c r="E10716" s="49"/>
    </row>
    <row r="10717" spans="2:5" x14ac:dyDescent="0.25">
      <c r="B10717" s="51"/>
      <c r="C10717" s="51"/>
      <c r="D10717" s="49"/>
      <c r="E10717" s="49"/>
    </row>
    <row r="10718" spans="2:5" x14ac:dyDescent="0.25">
      <c r="B10718" s="51"/>
      <c r="C10718" s="51"/>
      <c r="D10718" s="49"/>
      <c r="E10718" s="49"/>
    </row>
    <row r="10719" spans="2:5" x14ac:dyDescent="0.25">
      <c r="B10719" s="51"/>
      <c r="C10719" s="51"/>
      <c r="D10719" s="49"/>
      <c r="E10719" s="49"/>
    </row>
    <row r="10720" spans="2:5" x14ac:dyDescent="0.25">
      <c r="B10720" s="51"/>
      <c r="C10720" s="51"/>
      <c r="D10720" s="49"/>
      <c r="E10720" s="49"/>
    </row>
    <row r="10721" spans="2:5" x14ac:dyDescent="0.25">
      <c r="B10721" s="51"/>
      <c r="C10721" s="51"/>
      <c r="D10721" s="49"/>
      <c r="E10721" s="49"/>
    </row>
    <row r="10722" spans="2:5" x14ac:dyDescent="0.25">
      <c r="B10722" s="51"/>
      <c r="C10722" s="51"/>
      <c r="D10722" s="49"/>
      <c r="E10722" s="49"/>
    </row>
    <row r="10723" spans="2:5" x14ac:dyDescent="0.25">
      <c r="B10723" s="51"/>
      <c r="C10723" s="51"/>
      <c r="D10723" s="49"/>
      <c r="E10723" s="49"/>
    </row>
    <row r="10724" spans="2:5" x14ac:dyDescent="0.25">
      <c r="B10724" s="51"/>
      <c r="C10724" s="51"/>
      <c r="D10724" s="49"/>
      <c r="E10724" s="49"/>
    </row>
    <row r="10725" spans="2:5" x14ac:dyDescent="0.25">
      <c r="B10725" s="51"/>
      <c r="C10725" s="51"/>
      <c r="D10725" s="49"/>
      <c r="E10725" s="49"/>
    </row>
    <row r="10726" spans="2:5" x14ac:dyDescent="0.25">
      <c r="B10726" s="51"/>
      <c r="C10726" s="51"/>
      <c r="D10726" s="49"/>
      <c r="E10726" s="49"/>
    </row>
    <row r="10727" spans="2:5" x14ac:dyDescent="0.25">
      <c r="B10727" s="51"/>
      <c r="C10727" s="51"/>
      <c r="D10727" s="49"/>
      <c r="E10727" s="49"/>
    </row>
    <row r="10728" spans="2:5" x14ac:dyDescent="0.25">
      <c r="B10728" s="51"/>
      <c r="C10728" s="51"/>
      <c r="D10728" s="49"/>
      <c r="E10728" s="49"/>
    </row>
    <row r="10729" spans="2:5" x14ac:dyDescent="0.25">
      <c r="B10729" s="51"/>
      <c r="C10729" s="51"/>
      <c r="D10729" s="49"/>
      <c r="E10729" s="49"/>
    </row>
    <row r="10730" spans="2:5" x14ac:dyDescent="0.25">
      <c r="B10730" s="51"/>
      <c r="C10730" s="51"/>
      <c r="D10730" s="49"/>
      <c r="E10730" s="49"/>
    </row>
    <row r="10731" spans="2:5" x14ac:dyDescent="0.25">
      <c r="B10731" s="51"/>
      <c r="C10731" s="51"/>
      <c r="D10731" s="49"/>
      <c r="E10731" s="49"/>
    </row>
    <row r="10732" spans="2:5" x14ac:dyDescent="0.25">
      <c r="B10732" s="51"/>
      <c r="C10732" s="51"/>
      <c r="D10732" s="49"/>
      <c r="E10732" s="49"/>
    </row>
    <row r="10733" spans="2:5" x14ac:dyDescent="0.25">
      <c r="B10733" s="51"/>
      <c r="C10733" s="51"/>
      <c r="D10733" s="49"/>
      <c r="E10733" s="49"/>
    </row>
    <row r="10734" spans="2:5" x14ac:dyDescent="0.25">
      <c r="B10734" s="51"/>
      <c r="C10734" s="51"/>
      <c r="D10734" s="49"/>
      <c r="E10734" s="49"/>
    </row>
    <row r="10735" spans="2:5" x14ac:dyDescent="0.25">
      <c r="B10735" s="51"/>
      <c r="C10735" s="51"/>
      <c r="D10735" s="49"/>
      <c r="E10735" s="49"/>
    </row>
    <row r="10736" spans="2:5" x14ac:dyDescent="0.25">
      <c r="B10736" s="51"/>
      <c r="C10736" s="51"/>
      <c r="D10736" s="49"/>
      <c r="E10736" s="49"/>
    </row>
    <row r="10737" spans="2:5" x14ac:dyDescent="0.25">
      <c r="B10737" s="51"/>
      <c r="C10737" s="51"/>
      <c r="D10737" s="49"/>
      <c r="E10737" s="49"/>
    </row>
    <row r="10738" spans="2:5" x14ac:dyDescent="0.25">
      <c r="B10738" s="51"/>
      <c r="C10738" s="51"/>
      <c r="D10738" s="49"/>
      <c r="E10738" s="49"/>
    </row>
    <row r="10739" spans="2:5" x14ac:dyDescent="0.25">
      <c r="B10739" s="51"/>
      <c r="C10739" s="51"/>
      <c r="D10739" s="49"/>
      <c r="E10739" s="49"/>
    </row>
    <row r="10740" spans="2:5" x14ac:dyDescent="0.25">
      <c r="B10740" s="51"/>
      <c r="C10740" s="51"/>
      <c r="D10740" s="49"/>
      <c r="E10740" s="49"/>
    </row>
    <row r="10741" spans="2:5" x14ac:dyDescent="0.25">
      <c r="B10741" s="51"/>
      <c r="C10741" s="51"/>
      <c r="D10741" s="49"/>
      <c r="E10741" s="49"/>
    </row>
    <row r="10742" spans="2:5" x14ac:dyDescent="0.25">
      <c r="B10742" s="51"/>
      <c r="C10742" s="51"/>
      <c r="D10742" s="49"/>
      <c r="E10742" s="49"/>
    </row>
    <row r="10743" spans="2:5" x14ac:dyDescent="0.25">
      <c r="B10743" s="51"/>
      <c r="C10743" s="51"/>
      <c r="D10743" s="49"/>
      <c r="E10743" s="49"/>
    </row>
    <row r="10744" spans="2:5" x14ac:dyDescent="0.25">
      <c r="B10744" s="51"/>
      <c r="C10744" s="51"/>
      <c r="D10744" s="49"/>
      <c r="E10744" s="49"/>
    </row>
    <row r="10745" spans="2:5" x14ac:dyDescent="0.25">
      <c r="B10745" s="51"/>
      <c r="C10745" s="51"/>
      <c r="D10745" s="49"/>
      <c r="E10745" s="49"/>
    </row>
    <row r="10746" spans="2:5" x14ac:dyDescent="0.25">
      <c r="B10746" s="51"/>
      <c r="C10746" s="51"/>
      <c r="D10746" s="49"/>
      <c r="E10746" s="49"/>
    </row>
    <row r="10747" spans="2:5" x14ac:dyDescent="0.25">
      <c r="B10747" s="51"/>
      <c r="C10747" s="51"/>
      <c r="D10747" s="49"/>
      <c r="E10747" s="49"/>
    </row>
    <row r="10748" spans="2:5" x14ac:dyDescent="0.25">
      <c r="B10748" s="51"/>
      <c r="C10748" s="51"/>
      <c r="D10748" s="49"/>
      <c r="E10748" s="49"/>
    </row>
    <row r="10749" spans="2:5" x14ac:dyDescent="0.25">
      <c r="B10749" s="51"/>
      <c r="C10749" s="51"/>
      <c r="D10749" s="49"/>
      <c r="E10749" s="49"/>
    </row>
    <row r="10750" spans="2:5" x14ac:dyDescent="0.25">
      <c r="B10750" s="51"/>
      <c r="C10750" s="51"/>
      <c r="D10750" s="49"/>
      <c r="E10750" s="49"/>
    </row>
    <row r="10751" spans="2:5" x14ac:dyDescent="0.25">
      <c r="B10751" s="51"/>
      <c r="C10751" s="51"/>
      <c r="D10751" s="49"/>
      <c r="E10751" s="49"/>
    </row>
    <row r="10752" spans="2:5" x14ac:dyDescent="0.25">
      <c r="B10752" s="51"/>
      <c r="C10752" s="51"/>
      <c r="D10752" s="49"/>
      <c r="E10752" s="49"/>
    </row>
    <row r="10753" spans="2:5" x14ac:dyDescent="0.25">
      <c r="B10753" s="51"/>
      <c r="C10753" s="51"/>
      <c r="D10753" s="49"/>
      <c r="E10753" s="49"/>
    </row>
    <row r="10754" spans="2:5" x14ac:dyDescent="0.25">
      <c r="B10754" s="51"/>
      <c r="C10754" s="51"/>
      <c r="D10754" s="49"/>
      <c r="E10754" s="49"/>
    </row>
    <row r="10755" spans="2:5" x14ac:dyDescent="0.25">
      <c r="B10755" s="51"/>
      <c r="C10755" s="51"/>
      <c r="D10755" s="49"/>
      <c r="E10755" s="49"/>
    </row>
    <row r="10756" spans="2:5" x14ac:dyDescent="0.25">
      <c r="B10756" s="51"/>
      <c r="C10756" s="51"/>
      <c r="D10756" s="49"/>
      <c r="E10756" s="49"/>
    </row>
    <row r="10757" spans="2:5" x14ac:dyDescent="0.25">
      <c r="B10757" s="51"/>
      <c r="C10757" s="51"/>
      <c r="D10757" s="49"/>
      <c r="E10757" s="49"/>
    </row>
    <row r="10758" spans="2:5" x14ac:dyDescent="0.25">
      <c r="B10758" s="51"/>
      <c r="C10758" s="51"/>
      <c r="D10758" s="49"/>
      <c r="E10758" s="49"/>
    </row>
    <row r="10759" spans="2:5" x14ac:dyDescent="0.25">
      <c r="B10759" s="51"/>
      <c r="C10759" s="51"/>
      <c r="D10759" s="49"/>
      <c r="E10759" s="49"/>
    </row>
    <row r="10760" spans="2:5" x14ac:dyDescent="0.25">
      <c r="B10760" s="51"/>
      <c r="C10760" s="51"/>
      <c r="D10760" s="49"/>
      <c r="E10760" s="49"/>
    </row>
    <row r="10761" spans="2:5" x14ac:dyDescent="0.25">
      <c r="B10761" s="51"/>
      <c r="C10761" s="51"/>
      <c r="D10761" s="49"/>
      <c r="E10761" s="49"/>
    </row>
    <row r="10762" spans="2:5" x14ac:dyDescent="0.25">
      <c r="B10762" s="51"/>
      <c r="C10762" s="51"/>
      <c r="D10762" s="49"/>
      <c r="E10762" s="49"/>
    </row>
    <row r="10763" spans="2:5" x14ac:dyDescent="0.25">
      <c r="B10763" s="51"/>
      <c r="C10763" s="51"/>
      <c r="D10763" s="49"/>
      <c r="E10763" s="49"/>
    </row>
    <row r="10764" spans="2:5" x14ac:dyDescent="0.25">
      <c r="B10764" s="51"/>
      <c r="C10764" s="51"/>
      <c r="D10764" s="49"/>
      <c r="E10764" s="49"/>
    </row>
    <row r="10765" spans="2:5" x14ac:dyDescent="0.25">
      <c r="B10765" s="51"/>
      <c r="C10765" s="51"/>
      <c r="D10765" s="49"/>
      <c r="E10765" s="49"/>
    </row>
    <row r="10766" spans="2:5" x14ac:dyDescent="0.25">
      <c r="B10766" s="51"/>
      <c r="C10766" s="51"/>
      <c r="D10766" s="49"/>
      <c r="E10766" s="49"/>
    </row>
    <row r="10767" spans="2:5" x14ac:dyDescent="0.25">
      <c r="B10767" s="51"/>
      <c r="C10767" s="51"/>
      <c r="D10767" s="49"/>
      <c r="E10767" s="49"/>
    </row>
    <row r="10768" spans="2:5" x14ac:dyDescent="0.25">
      <c r="B10768" s="51"/>
      <c r="C10768" s="51"/>
      <c r="D10768" s="49"/>
      <c r="E10768" s="49"/>
    </row>
    <row r="10769" spans="2:5" x14ac:dyDescent="0.25">
      <c r="B10769" s="51"/>
      <c r="C10769" s="51"/>
      <c r="D10769" s="49"/>
      <c r="E10769" s="49"/>
    </row>
    <row r="10770" spans="2:5" x14ac:dyDescent="0.25">
      <c r="B10770" s="51"/>
      <c r="C10770" s="51"/>
      <c r="D10770" s="49"/>
      <c r="E10770" s="49"/>
    </row>
    <row r="10771" spans="2:5" x14ac:dyDescent="0.25">
      <c r="B10771" s="51"/>
      <c r="C10771" s="51"/>
      <c r="D10771" s="49"/>
      <c r="E10771" s="49"/>
    </row>
    <row r="10772" spans="2:5" x14ac:dyDescent="0.25">
      <c r="B10772" s="51"/>
      <c r="C10772" s="51"/>
      <c r="D10772" s="49"/>
      <c r="E10772" s="49"/>
    </row>
    <row r="10773" spans="2:5" x14ac:dyDescent="0.25">
      <c r="B10773" s="51"/>
      <c r="C10773" s="51"/>
      <c r="D10773" s="49"/>
      <c r="E10773" s="49"/>
    </row>
    <row r="10774" spans="2:5" x14ac:dyDescent="0.25">
      <c r="B10774" s="51"/>
      <c r="C10774" s="51"/>
      <c r="D10774" s="49"/>
      <c r="E10774" s="49"/>
    </row>
    <row r="10775" spans="2:5" x14ac:dyDescent="0.25">
      <c r="B10775" s="51"/>
      <c r="C10775" s="51"/>
      <c r="D10775" s="49"/>
      <c r="E10775" s="49"/>
    </row>
    <row r="10776" spans="2:5" x14ac:dyDescent="0.25">
      <c r="B10776" s="51"/>
      <c r="C10776" s="51"/>
      <c r="D10776" s="49"/>
      <c r="E10776" s="49"/>
    </row>
    <row r="10777" spans="2:5" x14ac:dyDescent="0.25">
      <c r="B10777" s="51"/>
      <c r="C10777" s="51"/>
      <c r="D10777" s="49"/>
      <c r="E10777" s="49"/>
    </row>
    <row r="10778" spans="2:5" x14ac:dyDescent="0.25">
      <c r="B10778" s="51"/>
      <c r="C10778" s="51"/>
      <c r="D10778" s="49"/>
      <c r="E10778" s="49"/>
    </row>
    <row r="10779" spans="2:5" x14ac:dyDescent="0.25">
      <c r="B10779" s="51"/>
      <c r="C10779" s="51"/>
      <c r="D10779" s="49"/>
      <c r="E10779" s="49"/>
    </row>
    <row r="10780" spans="2:5" x14ac:dyDescent="0.25">
      <c r="B10780" s="51"/>
      <c r="C10780" s="51"/>
      <c r="D10780" s="49"/>
      <c r="E10780" s="49"/>
    </row>
    <row r="10781" spans="2:5" x14ac:dyDescent="0.25">
      <c r="B10781" s="51"/>
      <c r="C10781" s="51"/>
      <c r="D10781" s="49"/>
      <c r="E10781" s="49"/>
    </row>
    <row r="10782" spans="2:5" x14ac:dyDescent="0.25">
      <c r="B10782" s="51"/>
      <c r="C10782" s="51"/>
      <c r="D10782" s="49"/>
      <c r="E10782" s="49"/>
    </row>
    <row r="10783" spans="2:5" x14ac:dyDescent="0.25">
      <c r="B10783" s="51"/>
      <c r="C10783" s="51"/>
      <c r="D10783" s="49"/>
      <c r="E10783" s="49"/>
    </row>
    <row r="10784" spans="2:5" x14ac:dyDescent="0.25">
      <c r="B10784" s="51"/>
      <c r="C10784" s="51"/>
      <c r="D10784" s="49"/>
      <c r="E10784" s="49"/>
    </row>
    <row r="10785" spans="2:5" x14ac:dyDescent="0.25">
      <c r="B10785" s="51"/>
      <c r="C10785" s="51"/>
      <c r="D10785" s="49"/>
      <c r="E10785" s="49"/>
    </row>
    <row r="10786" spans="2:5" x14ac:dyDescent="0.25">
      <c r="B10786" s="51"/>
      <c r="C10786" s="51"/>
      <c r="D10786" s="49"/>
      <c r="E10786" s="49"/>
    </row>
    <row r="10787" spans="2:5" x14ac:dyDescent="0.25">
      <c r="B10787" s="51"/>
      <c r="C10787" s="51"/>
      <c r="D10787" s="49"/>
      <c r="E10787" s="49"/>
    </row>
    <row r="10788" spans="2:5" x14ac:dyDescent="0.25">
      <c r="B10788" s="51"/>
      <c r="C10788" s="51"/>
      <c r="D10788" s="49"/>
      <c r="E10788" s="49"/>
    </row>
    <row r="10789" spans="2:5" x14ac:dyDescent="0.25">
      <c r="B10789" s="51"/>
      <c r="C10789" s="51"/>
      <c r="D10789" s="49"/>
      <c r="E10789" s="49"/>
    </row>
    <row r="10790" spans="2:5" x14ac:dyDescent="0.25">
      <c r="B10790" s="51"/>
      <c r="C10790" s="51"/>
      <c r="D10790" s="49"/>
      <c r="E10790" s="49"/>
    </row>
    <row r="10791" spans="2:5" x14ac:dyDescent="0.25">
      <c r="B10791" s="51"/>
      <c r="C10791" s="51"/>
      <c r="D10791" s="49"/>
      <c r="E10791" s="49"/>
    </row>
    <row r="10792" spans="2:5" x14ac:dyDescent="0.25">
      <c r="B10792" s="51"/>
      <c r="C10792" s="51"/>
      <c r="D10792" s="49"/>
      <c r="E10792" s="49"/>
    </row>
    <row r="10793" spans="2:5" x14ac:dyDescent="0.25">
      <c r="B10793" s="51"/>
      <c r="C10793" s="51"/>
      <c r="D10793" s="49"/>
      <c r="E10793" s="49"/>
    </row>
    <row r="10794" spans="2:5" x14ac:dyDescent="0.25">
      <c r="B10794" s="51"/>
      <c r="C10794" s="51"/>
      <c r="D10794" s="49"/>
      <c r="E10794" s="49"/>
    </row>
    <row r="10795" spans="2:5" x14ac:dyDescent="0.25">
      <c r="B10795" s="51"/>
      <c r="C10795" s="51"/>
      <c r="D10795" s="49"/>
      <c r="E10795" s="49"/>
    </row>
    <row r="10796" spans="2:5" x14ac:dyDescent="0.25">
      <c r="B10796" s="51"/>
      <c r="C10796" s="51"/>
      <c r="D10796" s="49"/>
      <c r="E10796" s="49"/>
    </row>
    <row r="10797" spans="2:5" x14ac:dyDescent="0.25">
      <c r="B10797" s="51"/>
      <c r="C10797" s="51"/>
      <c r="D10797" s="49"/>
      <c r="E10797" s="49"/>
    </row>
    <row r="10798" spans="2:5" x14ac:dyDescent="0.25">
      <c r="B10798" s="51"/>
      <c r="C10798" s="51"/>
      <c r="D10798" s="49"/>
      <c r="E10798" s="49"/>
    </row>
    <row r="10799" spans="2:5" x14ac:dyDescent="0.25">
      <c r="B10799" s="51"/>
      <c r="C10799" s="51"/>
      <c r="D10799" s="49"/>
      <c r="E10799" s="49"/>
    </row>
    <row r="10800" spans="2:5" x14ac:dyDescent="0.25">
      <c r="B10800" s="51"/>
      <c r="C10800" s="51"/>
      <c r="D10800" s="49"/>
      <c r="E10800" s="49"/>
    </row>
    <row r="10801" spans="2:5" x14ac:dyDescent="0.25">
      <c r="B10801" s="51"/>
      <c r="C10801" s="51"/>
      <c r="D10801" s="49"/>
      <c r="E10801" s="49"/>
    </row>
    <row r="10802" spans="2:5" x14ac:dyDescent="0.25">
      <c r="B10802" s="51"/>
      <c r="C10802" s="51"/>
      <c r="D10802" s="49"/>
      <c r="E10802" s="49"/>
    </row>
    <row r="10803" spans="2:5" x14ac:dyDescent="0.25">
      <c r="B10803" s="51"/>
      <c r="C10803" s="51"/>
      <c r="D10803" s="49"/>
      <c r="E10803" s="49"/>
    </row>
    <row r="10804" spans="2:5" x14ac:dyDescent="0.25">
      <c r="B10804" s="51"/>
      <c r="C10804" s="51"/>
      <c r="D10804" s="49"/>
      <c r="E10804" s="49"/>
    </row>
    <row r="10805" spans="2:5" x14ac:dyDescent="0.25">
      <c r="B10805" s="51"/>
      <c r="C10805" s="51"/>
      <c r="D10805" s="49"/>
      <c r="E10805" s="49"/>
    </row>
    <row r="10806" spans="2:5" x14ac:dyDescent="0.25">
      <c r="B10806" s="51"/>
      <c r="C10806" s="51"/>
      <c r="D10806" s="49"/>
      <c r="E10806" s="49"/>
    </row>
    <row r="10807" spans="2:5" x14ac:dyDescent="0.25">
      <c r="B10807" s="51"/>
      <c r="C10807" s="51"/>
      <c r="D10807" s="49"/>
      <c r="E10807" s="49"/>
    </row>
    <row r="10808" spans="2:5" x14ac:dyDescent="0.25">
      <c r="B10808" s="51"/>
      <c r="C10808" s="51"/>
      <c r="D10808" s="49"/>
      <c r="E10808" s="49"/>
    </row>
    <row r="10809" spans="2:5" x14ac:dyDescent="0.25">
      <c r="B10809" s="51"/>
      <c r="C10809" s="51"/>
      <c r="D10809" s="49"/>
      <c r="E10809" s="49"/>
    </row>
    <row r="10810" spans="2:5" x14ac:dyDescent="0.25">
      <c r="B10810" s="51"/>
      <c r="C10810" s="51"/>
      <c r="D10810" s="49"/>
      <c r="E10810" s="49"/>
    </row>
    <row r="10811" spans="2:5" x14ac:dyDescent="0.25">
      <c r="B10811" s="51"/>
      <c r="C10811" s="51"/>
      <c r="D10811" s="49"/>
      <c r="E10811" s="49"/>
    </row>
    <row r="10812" spans="2:5" x14ac:dyDescent="0.25">
      <c r="B10812" s="51"/>
      <c r="C10812" s="51"/>
      <c r="D10812" s="49"/>
      <c r="E10812" s="49"/>
    </row>
    <row r="10813" spans="2:5" x14ac:dyDescent="0.25">
      <c r="B10813" s="51"/>
      <c r="C10813" s="51"/>
      <c r="D10813" s="49"/>
      <c r="E10813" s="49"/>
    </row>
    <row r="10814" spans="2:5" x14ac:dyDescent="0.25">
      <c r="B10814" s="51"/>
      <c r="C10814" s="51"/>
      <c r="D10814" s="49"/>
      <c r="E10814" s="49"/>
    </row>
    <row r="10815" spans="2:5" x14ac:dyDescent="0.25">
      <c r="B10815" s="51"/>
      <c r="C10815" s="51"/>
      <c r="D10815" s="49"/>
      <c r="E10815" s="49"/>
    </row>
    <row r="10816" spans="2:5" x14ac:dyDescent="0.25">
      <c r="B10816" s="51"/>
      <c r="C10816" s="51"/>
      <c r="D10816" s="49"/>
      <c r="E10816" s="49"/>
    </row>
    <row r="10817" spans="2:5" x14ac:dyDescent="0.25">
      <c r="B10817" s="51"/>
      <c r="C10817" s="51"/>
      <c r="D10817" s="49"/>
      <c r="E10817" s="49"/>
    </row>
    <row r="10818" spans="2:5" x14ac:dyDescent="0.25">
      <c r="B10818" s="51"/>
      <c r="C10818" s="51"/>
      <c r="D10818" s="49"/>
      <c r="E10818" s="49"/>
    </row>
    <row r="10819" spans="2:5" x14ac:dyDescent="0.25">
      <c r="B10819" s="51"/>
      <c r="C10819" s="51"/>
      <c r="D10819" s="49"/>
      <c r="E10819" s="49"/>
    </row>
    <row r="10820" spans="2:5" x14ac:dyDescent="0.25">
      <c r="B10820" s="51"/>
      <c r="C10820" s="51"/>
      <c r="D10820" s="49"/>
      <c r="E10820" s="49"/>
    </row>
    <row r="10821" spans="2:5" x14ac:dyDescent="0.25">
      <c r="B10821" s="51"/>
      <c r="C10821" s="51"/>
      <c r="D10821" s="49"/>
      <c r="E10821" s="49"/>
    </row>
    <row r="10822" spans="2:5" x14ac:dyDescent="0.25">
      <c r="B10822" s="51"/>
      <c r="C10822" s="51"/>
      <c r="D10822" s="49"/>
      <c r="E10822" s="49"/>
    </row>
    <row r="10823" spans="2:5" x14ac:dyDescent="0.25">
      <c r="B10823" s="51"/>
      <c r="C10823" s="51"/>
      <c r="D10823" s="49"/>
      <c r="E10823" s="49"/>
    </row>
    <row r="10824" spans="2:5" x14ac:dyDescent="0.25">
      <c r="B10824" s="51"/>
      <c r="C10824" s="51"/>
      <c r="D10824" s="49"/>
      <c r="E10824" s="49"/>
    </row>
    <row r="10825" spans="2:5" x14ac:dyDescent="0.25">
      <c r="B10825" s="51"/>
      <c r="C10825" s="51"/>
      <c r="D10825" s="49"/>
      <c r="E10825" s="49"/>
    </row>
    <row r="10826" spans="2:5" x14ac:dyDescent="0.25">
      <c r="B10826" s="51"/>
      <c r="C10826" s="51"/>
      <c r="D10826" s="49"/>
      <c r="E10826" s="49"/>
    </row>
    <row r="10827" spans="2:5" x14ac:dyDescent="0.25">
      <c r="B10827" s="51"/>
      <c r="C10827" s="51"/>
      <c r="D10827" s="49"/>
      <c r="E10827" s="49"/>
    </row>
    <row r="10828" spans="2:5" x14ac:dyDescent="0.25">
      <c r="B10828" s="51"/>
      <c r="C10828" s="51"/>
      <c r="D10828" s="49"/>
      <c r="E10828" s="49"/>
    </row>
    <row r="10829" spans="2:5" x14ac:dyDescent="0.25">
      <c r="B10829" s="51"/>
      <c r="C10829" s="51"/>
      <c r="D10829" s="49"/>
      <c r="E10829" s="49"/>
    </row>
    <row r="10830" spans="2:5" x14ac:dyDescent="0.25">
      <c r="B10830" s="51"/>
      <c r="C10830" s="51"/>
      <c r="D10830" s="49"/>
      <c r="E10830" s="49"/>
    </row>
    <row r="10831" spans="2:5" x14ac:dyDescent="0.25">
      <c r="B10831" s="51"/>
      <c r="C10831" s="51"/>
      <c r="D10831" s="49"/>
      <c r="E10831" s="49"/>
    </row>
    <row r="10832" spans="2:5" x14ac:dyDescent="0.25">
      <c r="B10832" s="51"/>
      <c r="C10832" s="51"/>
      <c r="D10832" s="49"/>
      <c r="E10832" s="49"/>
    </row>
    <row r="10833" spans="2:5" x14ac:dyDescent="0.25">
      <c r="B10833" s="51"/>
      <c r="C10833" s="51"/>
      <c r="D10833" s="49"/>
      <c r="E10833" s="49"/>
    </row>
    <row r="10834" spans="2:5" x14ac:dyDescent="0.25">
      <c r="B10834" s="51"/>
      <c r="C10834" s="51"/>
      <c r="D10834" s="49"/>
      <c r="E10834" s="49"/>
    </row>
    <row r="10835" spans="2:5" x14ac:dyDescent="0.25">
      <c r="B10835" s="51"/>
      <c r="C10835" s="51"/>
      <c r="D10835" s="49"/>
      <c r="E10835" s="49"/>
    </row>
    <row r="10836" spans="2:5" x14ac:dyDescent="0.25">
      <c r="B10836" s="51"/>
      <c r="C10836" s="51"/>
      <c r="D10836" s="49"/>
      <c r="E10836" s="49"/>
    </row>
    <row r="10837" spans="2:5" x14ac:dyDescent="0.25">
      <c r="B10837" s="51"/>
      <c r="C10837" s="51"/>
      <c r="D10837" s="49"/>
      <c r="E10837" s="49"/>
    </row>
    <row r="10838" spans="2:5" x14ac:dyDescent="0.25">
      <c r="B10838" s="51"/>
      <c r="C10838" s="51"/>
      <c r="D10838" s="49"/>
      <c r="E10838" s="49"/>
    </row>
    <row r="10839" spans="2:5" x14ac:dyDescent="0.25">
      <c r="B10839" s="51"/>
      <c r="C10839" s="51"/>
      <c r="D10839" s="49"/>
      <c r="E10839" s="49"/>
    </row>
    <row r="10840" spans="2:5" x14ac:dyDescent="0.25">
      <c r="B10840" s="51"/>
      <c r="C10840" s="51"/>
      <c r="D10840" s="49"/>
      <c r="E10840" s="49"/>
    </row>
    <row r="10841" spans="2:5" x14ac:dyDescent="0.25">
      <c r="B10841" s="51"/>
      <c r="C10841" s="51"/>
      <c r="D10841" s="49"/>
      <c r="E10841" s="49"/>
    </row>
    <row r="10842" spans="2:5" x14ac:dyDescent="0.25">
      <c r="B10842" s="51"/>
      <c r="C10842" s="51"/>
      <c r="D10842" s="49"/>
      <c r="E10842" s="49"/>
    </row>
    <row r="10843" spans="2:5" x14ac:dyDescent="0.25">
      <c r="B10843" s="51"/>
      <c r="C10843" s="51"/>
      <c r="D10843" s="49"/>
      <c r="E10843" s="49"/>
    </row>
    <row r="10844" spans="2:5" x14ac:dyDescent="0.25">
      <c r="B10844" s="51"/>
      <c r="C10844" s="51"/>
      <c r="D10844" s="49"/>
      <c r="E10844" s="49"/>
    </row>
    <row r="10845" spans="2:5" x14ac:dyDescent="0.25">
      <c r="B10845" s="51"/>
      <c r="C10845" s="51"/>
      <c r="D10845" s="49"/>
      <c r="E10845" s="49"/>
    </row>
    <row r="10846" spans="2:5" x14ac:dyDescent="0.25">
      <c r="B10846" s="51"/>
      <c r="C10846" s="51"/>
      <c r="D10846" s="49"/>
      <c r="E10846" s="49"/>
    </row>
    <row r="10847" spans="2:5" x14ac:dyDescent="0.25">
      <c r="B10847" s="51"/>
      <c r="C10847" s="51"/>
      <c r="D10847" s="49"/>
      <c r="E10847" s="49"/>
    </row>
    <row r="10848" spans="2:5" x14ac:dyDescent="0.25">
      <c r="B10848" s="51"/>
      <c r="C10848" s="51"/>
      <c r="D10848" s="49"/>
      <c r="E10848" s="49"/>
    </row>
    <row r="10849" spans="2:5" x14ac:dyDescent="0.25">
      <c r="B10849" s="51"/>
      <c r="C10849" s="51"/>
      <c r="D10849" s="49"/>
      <c r="E10849" s="49"/>
    </row>
    <row r="10850" spans="2:5" x14ac:dyDescent="0.25">
      <c r="B10850" s="51"/>
      <c r="C10850" s="51"/>
      <c r="D10850" s="49"/>
      <c r="E10850" s="49"/>
    </row>
    <row r="10851" spans="2:5" x14ac:dyDescent="0.25">
      <c r="B10851" s="51"/>
      <c r="C10851" s="51"/>
      <c r="D10851" s="49"/>
      <c r="E10851" s="49"/>
    </row>
    <row r="10852" spans="2:5" x14ac:dyDescent="0.25">
      <c r="B10852" s="51"/>
      <c r="C10852" s="51"/>
      <c r="D10852" s="49"/>
      <c r="E10852" s="49"/>
    </row>
    <row r="10853" spans="2:5" x14ac:dyDescent="0.25">
      <c r="B10853" s="51"/>
      <c r="C10853" s="51"/>
      <c r="D10853" s="49"/>
      <c r="E10853" s="49"/>
    </row>
    <row r="10854" spans="2:5" x14ac:dyDescent="0.25">
      <c r="B10854" s="51"/>
      <c r="C10854" s="51"/>
      <c r="D10854" s="49"/>
      <c r="E10854" s="49"/>
    </row>
    <row r="10855" spans="2:5" x14ac:dyDescent="0.25">
      <c r="B10855" s="51"/>
      <c r="C10855" s="51"/>
      <c r="D10855" s="49"/>
      <c r="E10855" s="49"/>
    </row>
    <row r="10856" spans="2:5" x14ac:dyDescent="0.25">
      <c r="B10856" s="51"/>
      <c r="C10856" s="51"/>
      <c r="D10856" s="49"/>
      <c r="E10856" s="49"/>
    </row>
    <row r="10857" spans="2:5" x14ac:dyDescent="0.25">
      <c r="B10857" s="51"/>
      <c r="C10857" s="51"/>
      <c r="D10857" s="49"/>
      <c r="E10857" s="49"/>
    </row>
    <row r="10858" spans="2:5" x14ac:dyDescent="0.25">
      <c r="B10858" s="51"/>
      <c r="C10858" s="51"/>
      <c r="D10858" s="49"/>
      <c r="E10858" s="49"/>
    </row>
    <row r="10859" spans="2:5" x14ac:dyDescent="0.25">
      <c r="B10859" s="51"/>
      <c r="C10859" s="51"/>
      <c r="D10859" s="49"/>
      <c r="E10859" s="49"/>
    </row>
    <row r="10860" spans="2:5" x14ac:dyDescent="0.25">
      <c r="B10860" s="51"/>
      <c r="C10860" s="51"/>
      <c r="D10860" s="49"/>
      <c r="E10860" s="49"/>
    </row>
    <row r="10861" spans="2:5" x14ac:dyDescent="0.25">
      <c r="B10861" s="51"/>
      <c r="C10861" s="51"/>
      <c r="D10861" s="49"/>
      <c r="E10861" s="49"/>
    </row>
    <row r="10862" spans="2:5" x14ac:dyDescent="0.25">
      <c r="B10862" s="51"/>
      <c r="C10862" s="51"/>
      <c r="D10862" s="49"/>
      <c r="E10862" s="49"/>
    </row>
    <row r="10863" spans="2:5" x14ac:dyDescent="0.25">
      <c r="B10863" s="51"/>
      <c r="C10863" s="51"/>
      <c r="D10863" s="49"/>
      <c r="E10863" s="49"/>
    </row>
    <row r="10864" spans="2:5" x14ac:dyDescent="0.25">
      <c r="B10864" s="51"/>
      <c r="C10864" s="51"/>
      <c r="D10864" s="49"/>
      <c r="E10864" s="49"/>
    </row>
    <row r="10865" spans="2:5" x14ac:dyDescent="0.25">
      <c r="B10865" s="51"/>
      <c r="C10865" s="51"/>
      <c r="D10865" s="49"/>
      <c r="E10865" s="49"/>
    </row>
    <row r="10866" spans="2:5" x14ac:dyDescent="0.25">
      <c r="B10866" s="51"/>
      <c r="C10866" s="51"/>
      <c r="D10866" s="49"/>
      <c r="E10866" s="49"/>
    </row>
    <row r="10867" spans="2:5" x14ac:dyDescent="0.25">
      <c r="B10867" s="51"/>
      <c r="C10867" s="51"/>
      <c r="D10867" s="49"/>
      <c r="E10867" s="49"/>
    </row>
    <row r="10868" spans="2:5" x14ac:dyDescent="0.25">
      <c r="B10868" s="51"/>
      <c r="C10868" s="51"/>
      <c r="D10868" s="49"/>
      <c r="E10868" s="49"/>
    </row>
    <row r="10869" spans="2:5" x14ac:dyDescent="0.25">
      <c r="B10869" s="51"/>
      <c r="C10869" s="51"/>
      <c r="D10869" s="49"/>
      <c r="E10869" s="49"/>
    </row>
    <row r="10870" spans="2:5" x14ac:dyDescent="0.25">
      <c r="B10870" s="51"/>
      <c r="C10870" s="51"/>
      <c r="D10870" s="49"/>
      <c r="E10870" s="49"/>
    </row>
    <row r="10871" spans="2:5" x14ac:dyDescent="0.25">
      <c r="B10871" s="51"/>
      <c r="C10871" s="51"/>
      <c r="D10871" s="49"/>
      <c r="E10871" s="49"/>
    </row>
    <row r="10872" spans="2:5" x14ac:dyDescent="0.25">
      <c r="B10872" s="51"/>
      <c r="C10872" s="51"/>
      <c r="D10872" s="49"/>
      <c r="E10872" s="49"/>
    </row>
    <row r="10873" spans="2:5" x14ac:dyDescent="0.25">
      <c r="B10873" s="51"/>
      <c r="C10873" s="51"/>
      <c r="D10873" s="49"/>
      <c r="E10873" s="49"/>
    </row>
    <row r="10874" spans="2:5" x14ac:dyDescent="0.25">
      <c r="B10874" s="51"/>
      <c r="C10874" s="51"/>
      <c r="D10874" s="49"/>
      <c r="E10874" s="49"/>
    </row>
    <row r="10875" spans="2:5" x14ac:dyDescent="0.25">
      <c r="B10875" s="51"/>
      <c r="C10875" s="51"/>
      <c r="D10875" s="49"/>
      <c r="E10875" s="49"/>
    </row>
    <row r="10876" spans="2:5" x14ac:dyDescent="0.25">
      <c r="B10876" s="51"/>
      <c r="C10876" s="51"/>
      <c r="D10876" s="49"/>
      <c r="E10876" s="49"/>
    </row>
    <row r="10877" spans="2:5" x14ac:dyDescent="0.25">
      <c r="B10877" s="51"/>
      <c r="C10877" s="51"/>
      <c r="D10877" s="49"/>
      <c r="E10877" s="49"/>
    </row>
    <row r="10878" spans="2:5" x14ac:dyDescent="0.25">
      <c r="B10878" s="51"/>
      <c r="C10878" s="51"/>
      <c r="D10878" s="49"/>
      <c r="E10878" s="49"/>
    </row>
    <row r="10879" spans="2:5" x14ac:dyDescent="0.25">
      <c r="B10879" s="51"/>
      <c r="C10879" s="51"/>
      <c r="D10879" s="49"/>
      <c r="E10879" s="49"/>
    </row>
    <row r="10880" spans="2:5" x14ac:dyDescent="0.25">
      <c r="B10880" s="51"/>
      <c r="C10880" s="51"/>
      <c r="D10880" s="49"/>
      <c r="E10880" s="49"/>
    </row>
    <row r="10881" spans="2:5" x14ac:dyDescent="0.25">
      <c r="B10881" s="51"/>
      <c r="C10881" s="51"/>
      <c r="D10881" s="49"/>
      <c r="E10881" s="49"/>
    </row>
    <row r="10882" spans="2:5" x14ac:dyDescent="0.25">
      <c r="B10882" s="51"/>
      <c r="C10882" s="51"/>
      <c r="D10882" s="49"/>
      <c r="E10882" s="49"/>
    </row>
    <row r="10883" spans="2:5" x14ac:dyDescent="0.25">
      <c r="B10883" s="51"/>
      <c r="C10883" s="51"/>
      <c r="D10883" s="49"/>
      <c r="E10883" s="49"/>
    </row>
    <row r="10884" spans="2:5" x14ac:dyDescent="0.25">
      <c r="B10884" s="51"/>
      <c r="C10884" s="51"/>
      <c r="D10884" s="49"/>
      <c r="E10884" s="49"/>
    </row>
    <row r="10885" spans="2:5" x14ac:dyDescent="0.25">
      <c r="B10885" s="51"/>
      <c r="C10885" s="51"/>
      <c r="D10885" s="49"/>
      <c r="E10885" s="49"/>
    </row>
    <row r="10886" spans="2:5" x14ac:dyDescent="0.25">
      <c r="B10886" s="51"/>
      <c r="C10886" s="51"/>
      <c r="D10886" s="49"/>
      <c r="E10886" s="49"/>
    </row>
    <row r="10887" spans="2:5" x14ac:dyDescent="0.25">
      <c r="B10887" s="51"/>
      <c r="C10887" s="51"/>
      <c r="D10887" s="49"/>
      <c r="E10887" s="49"/>
    </row>
    <row r="10888" spans="2:5" x14ac:dyDescent="0.25">
      <c r="B10888" s="51"/>
      <c r="C10888" s="51"/>
      <c r="D10888" s="49"/>
      <c r="E10888" s="49"/>
    </row>
    <row r="10889" spans="2:5" x14ac:dyDescent="0.25">
      <c r="B10889" s="51"/>
      <c r="C10889" s="51"/>
      <c r="D10889" s="49"/>
      <c r="E10889" s="49"/>
    </row>
    <row r="10890" spans="2:5" x14ac:dyDescent="0.25">
      <c r="B10890" s="51"/>
      <c r="C10890" s="51"/>
      <c r="D10890" s="49"/>
      <c r="E10890" s="49"/>
    </row>
    <row r="10891" spans="2:5" x14ac:dyDescent="0.25">
      <c r="B10891" s="51"/>
      <c r="C10891" s="51"/>
      <c r="D10891" s="49"/>
      <c r="E10891" s="49"/>
    </row>
    <row r="10892" spans="2:5" x14ac:dyDescent="0.25">
      <c r="B10892" s="51"/>
      <c r="C10892" s="51"/>
      <c r="D10892" s="49"/>
      <c r="E10892" s="49"/>
    </row>
    <row r="10893" spans="2:5" x14ac:dyDescent="0.25">
      <c r="B10893" s="51"/>
      <c r="C10893" s="51"/>
      <c r="D10893" s="49"/>
      <c r="E10893" s="49"/>
    </row>
    <row r="10894" spans="2:5" x14ac:dyDescent="0.25">
      <c r="B10894" s="51"/>
      <c r="C10894" s="51"/>
      <c r="D10894" s="49"/>
      <c r="E10894" s="49"/>
    </row>
    <row r="10895" spans="2:5" x14ac:dyDescent="0.25">
      <c r="B10895" s="51"/>
      <c r="C10895" s="51"/>
      <c r="D10895" s="49"/>
      <c r="E10895" s="49"/>
    </row>
    <row r="10896" spans="2:5" x14ac:dyDescent="0.25">
      <c r="B10896" s="51"/>
      <c r="C10896" s="51"/>
      <c r="D10896" s="49"/>
      <c r="E10896" s="49"/>
    </row>
    <row r="10897" spans="2:5" x14ac:dyDescent="0.25">
      <c r="B10897" s="51"/>
      <c r="C10897" s="51"/>
      <c r="D10897" s="49"/>
      <c r="E10897" s="49"/>
    </row>
    <row r="10898" spans="2:5" x14ac:dyDescent="0.25">
      <c r="B10898" s="51"/>
      <c r="C10898" s="51"/>
      <c r="D10898" s="49"/>
      <c r="E10898" s="49"/>
    </row>
    <row r="10899" spans="2:5" x14ac:dyDescent="0.25">
      <c r="B10899" s="51"/>
      <c r="C10899" s="51"/>
      <c r="D10899" s="49"/>
      <c r="E10899" s="49"/>
    </row>
    <row r="10900" spans="2:5" x14ac:dyDescent="0.25">
      <c r="B10900" s="51"/>
      <c r="C10900" s="51"/>
      <c r="D10900" s="49"/>
      <c r="E10900" s="49"/>
    </row>
    <row r="10901" spans="2:5" x14ac:dyDescent="0.25">
      <c r="B10901" s="51"/>
      <c r="C10901" s="51"/>
      <c r="D10901" s="49"/>
      <c r="E10901" s="49"/>
    </row>
    <row r="10902" spans="2:5" x14ac:dyDescent="0.25">
      <c r="B10902" s="51"/>
      <c r="C10902" s="51"/>
      <c r="D10902" s="49"/>
      <c r="E10902" s="49"/>
    </row>
    <row r="10903" spans="2:5" x14ac:dyDescent="0.25">
      <c r="B10903" s="51"/>
      <c r="C10903" s="51"/>
      <c r="D10903" s="49"/>
      <c r="E10903" s="49"/>
    </row>
    <row r="10904" spans="2:5" x14ac:dyDescent="0.25">
      <c r="B10904" s="51"/>
      <c r="C10904" s="51"/>
      <c r="D10904" s="49"/>
      <c r="E10904" s="49"/>
    </row>
    <row r="10905" spans="2:5" x14ac:dyDescent="0.25">
      <c r="B10905" s="51"/>
      <c r="C10905" s="51"/>
      <c r="D10905" s="49"/>
      <c r="E10905" s="49"/>
    </row>
    <row r="10906" spans="2:5" x14ac:dyDescent="0.25">
      <c r="B10906" s="51"/>
      <c r="C10906" s="51"/>
      <c r="D10906" s="49"/>
      <c r="E10906" s="49"/>
    </row>
    <row r="10907" spans="2:5" x14ac:dyDescent="0.25">
      <c r="B10907" s="51"/>
      <c r="C10907" s="51"/>
      <c r="D10907" s="49"/>
      <c r="E10907" s="49"/>
    </row>
    <row r="10908" spans="2:5" x14ac:dyDescent="0.25">
      <c r="B10908" s="51"/>
      <c r="C10908" s="51"/>
      <c r="D10908" s="49"/>
      <c r="E10908" s="49"/>
    </row>
    <row r="10909" spans="2:5" x14ac:dyDescent="0.25">
      <c r="B10909" s="51"/>
      <c r="C10909" s="51"/>
      <c r="D10909" s="49"/>
      <c r="E10909" s="49"/>
    </row>
    <row r="10910" spans="2:5" x14ac:dyDescent="0.25">
      <c r="B10910" s="51"/>
      <c r="C10910" s="51"/>
      <c r="D10910" s="49"/>
      <c r="E10910" s="49"/>
    </row>
    <row r="10911" spans="2:5" x14ac:dyDescent="0.25">
      <c r="B10911" s="51"/>
      <c r="C10911" s="51"/>
      <c r="D10911" s="49"/>
      <c r="E10911" s="49"/>
    </row>
    <row r="10912" spans="2:5" x14ac:dyDescent="0.25">
      <c r="B10912" s="51"/>
      <c r="C10912" s="51"/>
      <c r="D10912" s="49"/>
      <c r="E10912" s="49"/>
    </row>
    <row r="10913" spans="2:5" x14ac:dyDescent="0.25">
      <c r="B10913" s="51"/>
      <c r="C10913" s="51"/>
      <c r="D10913" s="49"/>
      <c r="E10913" s="49"/>
    </row>
    <row r="10914" spans="2:5" x14ac:dyDescent="0.25">
      <c r="B10914" s="51"/>
      <c r="C10914" s="51"/>
      <c r="D10914" s="49"/>
      <c r="E10914" s="49"/>
    </row>
    <row r="10915" spans="2:5" x14ac:dyDescent="0.25">
      <c r="B10915" s="51"/>
      <c r="C10915" s="51"/>
      <c r="D10915" s="49"/>
      <c r="E10915" s="49"/>
    </row>
    <row r="10916" spans="2:5" x14ac:dyDescent="0.25">
      <c r="B10916" s="51"/>
      <c r="C10916" s="51"/>
      <c r="D10916" s="49"/>
      <c r="E10916" s="49"/>
    </row>
    <row r="10917" spans="2:5" x14ac:dyDescent="0.25">
      <c r="B10917" s="51"/>
      <c r="C10917" s="51"/>
      <c r="D10917" s="49"/>
      <c r="E10917" s="49"/>
    </row>
    <row r="10918" spans="2:5" x14ac:dyDescent="0.25">
      <c r="B10918" s="51"/>
      <c r="C10918" s="51"/>
      <c r="D10918" s="49"/>
      <c r="E10918" s="49"/>
    </row>
    <row r="10919" spans="2:5" x14ac:dyDescent="0.25">
      <c r="B10919" s="51"/>
      <c r="C10919" s="51"/>
      <c r="D10919" s="49"/>
      <c r="E10919" s="49"/>
    </row>
    <row r="10920" spans="2:5" x14ac:dyDescent="0.25">
      <c r="B10920" s="51"/>
      <c r="C10920" s="51"/>
      <c r="D10920" s="49"/>
      <c r="E10920" s="49"/>
    </row>
    <row r="10921" spans="2:5" x14ac:dyDescent="0.25">
      <c r="B10921" s="51"/>
      <c r="C10921" s="51"/>
      <c r="D10921" s="49"/>
      <c r="E10921" s="49"/>
    </row>
    <row r="10922" spans="2:5" x14ac:dyDescent="0.25">
      <c r="B10922" s="51"/>
      <c r="C10922" s="51"/>
      <c r="D10922" s="49"/>
      <c r="E10922" s="49"/>
    </row>
    <row r="10923" spans="2:5" x14ac:dyDescent="0.25">
      <c r="B10923" s="51"/>
      <c r="C10923" s="51"/>
      <c r="D10923" s="49"/>
      <c r="E10923" s="49"/>
    </row>
    <row r="10924" spans="2:5" x14ac:dyDescent="0.25">
      <c r="B10924" s="51"/>
      <c r="C10924" s="51"/>
      <c r="D10924" s="49"/>
      <c r="E10924" s="49"/>
    </row>
    <row r="10925" spans="2:5" x14ac:dyDescent="0.25">
      <c r="B10925" s="51"/>
      <c r="C10925" s="51"/>
      <c r="D10925" s="49"/>
      <c r="E10925" s="49"/>
    </row>
    <row r="10926" spans="2:5" x14ac:dyDescent="0.25">
      <c r="B10926" s="51"/>
      <c r="C10926" s="51"/>
      <c r="D10926" s="49"/>
      <c r="E10926" s="49"/>
    </row>
    <row r="10927" spans="2:5" x14ac:dyDescent="0.25">
      <c r="B10927" s="51"/>
      <c r="C10927" s="51"/>
      <c r="D10927" s="49"/>
      <c r="E10927" s="49"/>
    </row>
    <row r="10928" spans="2:5" x14ac:dyDescent="0.25">
      <c r="B10928" s="51"/>
      <c r="C10928" s="51"/>
      <c r="D10928" s="49"/>
      <c r="E10928" s="49"/>
    </row>
    <row r="10929" spans="2:5" x14ac:dyDescent="0.25">
      <c r="B10929" s="51"/>
      <c r="C10929" s="51"/>
      <c r="D10929" s="49"/>
      <c r="E10929" s="49"/>
    </row>
    <row r="10930" spans="2:5" x14ac:dyDescent="0.25">
      <c r="B10930" s="51"/>
      <c r="C10930" s="51"/>
      <c r="D10930" s="49"/>
      <c r="E10930" s="49"/>
    </row>
    <row r="10931" spans="2:5" x14ac:dyDescent="0.25">
      <c r="B10931" s="51"/>
      <c r="C10931" s="51"/>
      <c r="D10931" s="49"/>
      <c r="E10931" s="49"/>
    </row>
    <row r="10932" spans="2:5" x14ac:dyDescent="0.25">
      <c r="B10932" s="51"/>
      <c r="C10932" s="51"/>
      <c r="D10932" s="49"/>
      <c r="E10932" s="49"/>
    </row>
    <row r="10933" spans="2:5" x14ac:dyDescent="0.25">
      <c r="B10933" s="51"/>
      <c r="C10933" s="51"/>
      <c r="D10933" s="49"/>
      <c r="E10933" s="49"/>
    </row>
    <row r="10934" spans="2:5" x14ac:dyDescent="0.25">
      <c r="B10934" s="51"/>
      <c r="C10934" s="51"/>
      <c r="D10934" s="49"/>
      <c r="E10934" s="49"/>
    </row>
    <row r="10935" spans="2:5" x14ac:dyDescent="0.25">
      <c r="B10935" s="51"/>
      <c r="C10935" s="51"/>
      <c r="D10935" s="49"/>
      <c r="E10935" s="49"/>
    </row>
    <row r="10936" spans="2:5" x14ac:dyDescent="0.25">
      <c r="B10936" s="51"/>
      <c r="C10936" s="51"/>
      <c r="D10936" s="49"/>
      <c r="E10936" s="49"/>
    </row>
    <row r="10937" spans="2:5" x14ac:dyDescent="0.25">
      <c r="B10937" s="51"/>
      <c r="C10937" s="51"/>
      <c r="D10937" s="49"/>
      <c r="E10937" s="49"/>
    </row>
    <row r="10938" spans="2:5" x14ac:dyDescent="0.25">
      <c r="B10938" s="51"/>
      <c r="C10938" s="51"/>
      <c r="D10938" s="49"/>
      <c r="E10938" s="49"/>
    </row>
    <row r="10939" spans="2:5" x14ac:dyDescent="0.25">
      <c r="B10939" s="51"/>
      <c r="C10939" s="51"/>
      <c r="D10939" s="49"/>
      <c r="E10939" s="49"/>
    </row>
    <row r="10940" spans="2:5" x14ac:dyDescent="0.25">
      <c r="B10940" s="51"/>
      <c r="C10940" s="51"/>
      <c r="D10940" s="49"/>
      <c r="E10940" s="49"/>
    </row>
    <row r="10941" spans="2:5" x14ac:dyDescent="0.25">
      <c r="B10941" s="51"/>
      <c r="C10941" s="51"/>
      <c r="D10941" s="49"/>
      <c r="E10941" s="49"/>
    </row>
    <row r="10942" spans="2:5" x14ac:dyDescent="0.25">
      <c r="B10942" s="51"/>
      <c r="C10942" s="51"/>
      <c r="D10942" s="49"/>
      <c r="E10942" s="49"/>
    </row>
    <row r="10943" spans="2:5" x14ac:dyDescent="0.25">
      <c r="B10943" s="51"/>
      <c r="C10943" s="51"/>
      <c r="D10943" s="49"/>
      <c r="E10943" s="49"/>
    </row>
    <row r="10944" spans="2:5" x14ac:dyDescent="0.25">
      <c r="B10944" s="51"/>
      <c r="C10944" s="51"/>
      <c r="D10944" s="49"/>
      <c r="E10944" s="49"/>
    </row>
    <row r="10945" spans="2:5" x14ac:dyDescent="0.25">
      <c r="B10945" s="51"/>
      <c r="C10945" s="51"/>
      <c r="D10945" s="49"/>
      <c r="E10945" s="49"/>
    </row>
    <row r="10946" spans="2:5" x14ac:dyDescent="0.25">
      <c r="B10946" s="51"/>
      <c r="C10946" s="51"/>
      <c r="D10946" s="49"/>
      <c r="E10946" s="49"/>
    </row>
    <row r="10947" spans="2:5" x14ac:dyDescent="0.25">
      <c r="B10947" s="51"/>
      <c r="C10947" s="51"/>
      <c r="D10947" s="49"/>
      <c r="E10947" s="49"/>
    </row>
    <row r="10948" spans="2:5" x14ac:dyDescent="0.25">
      <c r="B10948" s="51"/>
      <c r="C10948" s="51"/>
      <c r="D10948" s="49"/>
      <c r="E10948" s="49"/>
    </row>
    <row r="10949" spans="2:5" x14ac:dyDescent="0.25">
      <c r="B10949" s="51"/>
      <c r="C10949" s="51"/>
      <c r="D10949" s="49"/>
      <c r="E10949" s="49"/>
    </row>
    <row r="10950" spans="2:5" x14ac:dyDescent="0.25">
      <c r="B10950" s="51"/>
      <c r="C10950" s="51"/>
      <c r="D10950" s="49"/>
      <c r="E10950" s="49"/>
    </row>
    <row r="10951" spans="2:5" x14ac:dyDescent="0.25">
      <c r="B10951" s="51"/>
      <c r="C10951" s="51"/>
      <c r="D10951" s="49"/>
      <c r="E10951" s="49"/>
    </row>
    <row r="10952" spans="2:5" x14ac:dyDescent="0.25">
      <c r="B10952" s="51"/>
      <c r="C10952" s="51"/>
      <c r="D10952" s="49"/>
      <c r="E10952" s="49"/>
    </row>
    <row r="10953" spans="2:5" x14ac:dyDescent="0.25">
      <c r="B10953" s="51"/>
      <c r="C10953" s="51"/>
      <c r="D10953" s="49"/>
      <c r="E10953" s="49"/>
    </row>
    <row r="10954" spans="2:5" x14ac:dyDescent="0.25">
      <c r="B10954" s="51"/>
      <c r="C10954" s="51"/>
      <c r="D10954" s="49"/>
      <c r="E10954" s="49"/>
    </row>
    <row r="10955" spans="2:5" x14ac:dyDescent="0.25">
      <c r="B10955" s="51"/>
      <c r="C10955" s="51"/>
      <c r="D10955" s="49"/>
      <c r="E10955" s="49"/>
    </row>
    <row r="10956" spans="2:5" x14ac:dyDescent="0.25">
      <c r="B10956" s="51"/>
      <c r="C10956" s="51"/>
      <c r="D10956" s="49"/>
      <c r="E10956" s="49"/>
    </row>
    <row r="10957" spans="2:5" x14ac:dyDescent="0.25">
      <c r="B10957" s="51"/>
      <c r="C10957" s="51"/>
      <c r="D10957" s="49"/>
      <c r="E10957" s="49"/>
    </row>
    <row r="10958" spans="2:5" x14ac:dyDescent="0.25">
      <c r="B10958" s="51"/>
      <c r="C10958" s="51"/>
      <c r="D10958" s="49"/>
      <c r="E10958" s="49"/>
    </row>
    <row r="10959" spans="2:5" x14ac:dyDescent="0.25">
      <c r="B10959" s="51"/>
      <c r="C10959" s="51"/>
      <c r="D10959" s="49"/>
      <c r="E10959" s="49"/>
    </row>
    <row r="10960" spans="2:5" x14ac:dyDescent="0.25">
      <c r="B10960" s="51"/>
      <c r="C10960" s="51"/>
      <c r="D10960" s="49"/>
      <c r="E10960" s="49"/>
    </row>
    <row r="10961" spans="2:5" x14ac:dyDescent="0.25">
      <c r="B10961" s="51"/>
      <c r="C10961" s="51"/>
      <c r="D10961" s="49"/>
      <c r="E10961" s="49"/>
    </row>
    <row r="10962" spans="2:5" x14ac:dyDescent="0.25">
      <c r="B10962" s="51"/>
      <c r="C10962" s="51"/>
      <c r="D10962" s="49"/>
      <c r="E10962" s="49"/>
    </row>
    <row r="10963" spans="2:5" x14ac:dyDescent="0.25">
      <c r="B10963" s="51"/>
      <c r="C10963" s="51"/>
      <c r="D10963" s="49"/>
      <c r="E10963" s="49"/>
    </row>
    <row r="10964" spans="2:5" x14ac:dyDescent="0.25">
      <c r="B10964" s="51"/>
      <c r="C10964" s="51"/>
      <c r="D10964" s="49"/>
      <c r="E10964" s="49"/>
    </row>
    <row r="10965" spans="2:5" x14ac:dyDescent="0.25">
      <c r="B10965" s="51"/>
      <c r="C10965" s="51"/>
      <c r="D10965" s="49"/>
      <c r="E10965" s="49"/>
    </row>
    <row r="10966" spans="2:5" x14ac:dyDescent="0.25">
      <c r="B10966" s="51"/>
      <c r="C10966" s="51"/>
      <c r="D10966" s="49"/>
      <c r="E10966" s="49"/>
    </row>
    <row r="10967" spans="2:5" x14ac:dyDescent="0.25">
      <c r="B10967" s="51"/>
      <c r="C10967" s="51"/>
      <c r="D10967" s="49"/>
      <c r="E10967" s="49"/>
    </row>
    <row r="10968" spans="2:5" x14ac:dyDescent="0.25">
      <c r="B10968" s="51"/>
      <c r="C10968" s="51"/>
      <c r="D10968" s="49"/>
      <c r="E10968" s="49"/>
    </row>
    <row r="10969" spans="2:5" x14ac:dyDescent="0.25">
      <c r="B10969" s="51"/>
      <c r="C10969" s="51"/>
      <c r="D10969" s="49"/>
      <c r="E10969" s="49"/>
    </row>
    <row r="10970" spans="2:5" x14ac:dyDescent="0.25">
      <c r="B10970" s="51"/>
      <c r="C10970" s="51"/>
      <c r="D10970" s="49"/>
      <c r="E10970" s="49"/>
    </row>
    <row r="10971" spans="2:5" x14ac:dyDescent="0.25">
      <c r="B10971" s="51"/>
      <c r="C10971" s="51"/>
      <c r="D10971" s="49"/>
      <c r="E10971" s="49"/>
    </row>
    <row r="10972" spans="2:5" x14ac:dyDescent="0.25">
      <c r="B10972" s="51"/>
      <c r="C10972" s="51"/>
      <c r="D10972" s="49"/>
      <c r="E10972" s="49"/>
    </row>
    <row r="10973" spans="2:5" x14ac:dyDescent="0.25">
      <c r="B10973" s="51"/>
      <c r="C10973" s="51"/>
      <c r="D10973" s="49"/>
      <c r="E10973" s="49"/>
    </row>
    <row r="10974" spans="2:5" x14ac:dyDescent="0.25">
      <c r="B10974" s="51"/>
      <c r="C10974" s="51"/>
      <c r="D10974" s="49"/>
      <c r="E10974" s="49"/>
    </row>
    <row r="10975" spans="2:5" x14ac:dyDescent="0.25">
      <c r="B10975" s="51"/>
      <c r="C10975" s="51"/>
      <c r="D10975" s="49"/>
      <c r="E10975" s="49"/>
    </row>
    <row r="10976" spans="2:5" x14ac:dyDescent="0.25">
      <c r="B10976" s="51"/>
      <c r="C10976" s="51"/>
      <c r="D10976" s="49"/>
      <c r="E10976" s="49"/>
    </row>
    <row r="10977" spans="2:5" x14ac:dyDescent="0.25">
      <c r="B10977" s="51"/>
      <c r="C10977" s="51"/>
      <c r="D10977" s="49"/>
      <c r="E10977" s="49"/>
    </row>
    <row r="10978" spans="2:5" x14ac:dyDescent="0.25">
      <c r="B10978" s="51"/>
      <c r="C10978" s="51"/>
      <c r="D10978" s="49"/>
      <c r="E10978" s="49"/>
    </row>
    <row r="10979" spans="2:5" x14ac:dyDescent="0.25">
      <c r="B10979" s="51"/>
      <c r="C10979" s="51"/>
      <c r="D10979" s="49"/>
      <c r="E10979" s="49"/>
    </row>
    <row r="10980" spans="2:5" x14ac:dyDescent="0.25">
      <c r="B10980" s="51"/>
      <c r="C10980" s="51"/>
      <c r="D10980" s="49"/>
      <c r="E10980" s="49"/>
    </row>
    <row r="10981" spans="2:5" x14ac:dyDescent="0.25">
      <c r="B10981" s="51"/>
      <c r="C10981" s="51"/>
      <c r="D10981" s="49"/>
      <c r="E10981" s="49"/>
    </row>
    <row r="10982" spans="2:5" x14ac:dyDescent="0.25">
      <c r="B10982" s="51"/>
      <c r="C10982" s="51"/>
      <c r="D10982" s="49"/>
      <c r="E10982" s="49"/>
    </row>
    <row r="10983" spans="2:5" x14ac:dyDescent="0.25">
      <c r="B10983" s="51"/>
      <c r="C10983" s="51"/>
      <c r="D10983" s="49"/>
      <c r="E10983" s="49"/>
    </row>
    <row r="10984" spans="2:5" x14ac:dyDescent="0.25">
      <c r="B10984" s="51"/>
      <c r="C10984" s="51"/>
      <c r="D10984" s="49"/>
      <c r="E10984" s="49"/>
    </row>
    <row r="10985" spans="2:5" x14ac:dyDescent="0.25">
      <c r="B10985" s="51"/>
      <c r="C10985" s="51"/>
      <c r="D10985" s="49"/>
      <c r="E10985" s="49"/>
    </row>
    <row r="10986" spans="2:5" x14ac:dyDescent="0.25">
      <c r="B10986" s="51"/>
      <c r="C10986" s="51"/>
      <c r="D10986" s="49"/>
      <c r="E10986" s="49"/>
    </row>
    <row r="10987" spans="2:5" x14ac:dyDescent="0.25">
      <c r="B10987" s="51"/>
      <c r="C10987" s="51"/>
      <c r="D10987" s="49"/>
      <c r="E10987" s="49"/>
    </row>
    <row r="10988" spans="2:5" x14ac:dyDescent="0.25">
      <c r="B10988" s="51"/>
      <c r="C10988" s="51"/>
      <c r="D10988" s="49"/>
      <c r="E10988" s="49"/>
    </row>
    <row r="10989" spans="2:5" x14ac:dyDescent="0.25">
      <c r="B10989" s="51"/>
      <c r="C10989" s="51"/>
      <c r="D10989" s="49"/>
      <c r="E10989" s="49"/>
    </row>
    <row r="10990" spans="2:5" x14ac:dyDescent="0.25">
      <c r="B10990" s="51"/>
      <c r="C10990" s="51"/>
      <c r="D10990" s="49"/>
      <c r="E10990" s="49"/>
    </row>
    <row r="10991" spans="2:5" x14ac:dyDescent="0.25">
      <c r="B10991" s="51"/>
      <c r="C10991" s="51"/>
      <c r="D10991" s="49"/>
      <c r="E10991" s="49"/>
    </row>
    <row r="10992" spans="2:5" x14ac:dyDescent="0.25">
      <c r="B10992" s="51"/>
      <c r="C10992" s="51"/>
      <c r="D10992" s="49"/>
      <c r="E10992" s="49"/>
    </row>
    <row r="10993" spans="2:5" x14ac:dyDescent="0.25">
      <c r="B10993" s="51"/>
      <c r="C10993" s="51"/>
      <c r="D10993" s="49"/>
      <c r="E10993" s="49"/>
    </row>
    <row r="10994" spans="2:5" x14ac:dyDescent="0.25">
      <c r="B10994" s="51"/>
      <c r="C10994" s="51"/>
      <c r="D10994" s="49"/>
      <c r="E10994" s="49"/>
    </row>
    <row r="10995" spans="2:5" x14ac:dyDescent="0.25">
      <c r="B10995" s="51"/>
      <c r="C10995" s="51"/>
      <c r="D10995" s="49"/>
      <c r="E10995" s="49"/>
    </row>
    <row r="10996" spans="2:5" x14ac:dyDescent="0.25">
      <c r="B10996" s="51"/>
      <c r="C10996" s="51"/>
      <c r="D10996" s="49"/>
      <c r="E10996" s="49"/>
    </row>
    <row r="10997" spans="2:5" x14ac:dyDescent="0.25">
      <c r="B10997" s="51"/>
      <c r="C10997" s="51"/>
      <c r="D10997" s="49"/>
      <c r="E10997" s="49"/>
    </row>
    <row r="10998" spans="2:5" x14ac:dyDescent="0.25">
      <c r="B10998" s="51"/>
      <c r="C10998" s="51"/>
      <c r="D10998" s="49"/>
      <c r="E10998" s="49"/>
    </row>
    <row r="10999" spans="2:5" x14ac:dyDescent="0.25">
      <c r="B10999" s="51"/>
      <c r="C10999" s="51"/>
      <c r="D10999" s="49"/>
      <c r="E10999" s="49"/>
    </row>
    <row r="11000" spans="2:5" x14ac:dyDescent="0.25">
      <c r="B11000" s="51"/>
      <c r="C11000" s="51"/>
      <c r="D11000" s="49"/>
      <c r="E11000" s="49"/>
    </row>
    <row r="11001" spans="2:5" x14ac:dyDescent="0.25">
      <c r="B11001" s="51"/>
      <c r="C11001" s="51"/>
      <c r="D11001" s="49"/>
      <c r="E11001" s="49"/>
    </row>
    <row r="11002" spans="2:5" x14ac:dyDescent="0.25">
      <c r="B11002" s="51"/>
      <c r="C11002" s="51"/>
      <c r="D11002" s="49"/>
      <c r="E11002" s="49"/>
    </row>
    <row r="11003" spans="2:5" x14ac:dyDescent="0.25">
      <c r="B11003" s="51"/>
      <c r="C11003" s="51"/>
      <c r="D11003" s="49"/>
      <c r="E11003" s="49"/>
    </row>
    <row r="11004" spans="2:5" x14ac:dyDescent="0.25">
      <c r="B11004" s="51"/>
      <c r="C11004" s="51"/>
      <c r="D11004" s="49"/>
      <c r="E11004" s="49"/>
    </row>
    <row r="11005" spans="2:5" x14ac:dyDescent="0.25">
      <c r="B11005" s="51"/>
      <c r="C11005" s="51"/>
      <c r="D11005" s="49"/>
      <c r="E11005" s="49"/>
    </row>
    <row r="11006" spans="2:5" x14ac:dyDescent="0.25">
      <c r="B11006" s="51"/>
      <c r="C11006" s="51"/>
      <c r="D11006" s="49"/>
      <c r="E11006" s="49"/>
    </row>
    <row r="11007" spans="2:5" x14ac:dyDescent="0.25">
      <c r="B11007" s="51"/>
      <c r="C11007" s="51"/>
      <c r="D11007" s="49"/>
      <c r="E11007" s="49"/>
    </row>
    <row r="11008" spans="2:5" x14ac:dyDescent="0.25">
      <c r="B11008" s="51"/>
      <c r="C11008" s="51"/>
      <c r="D11008" s="49"/>
      <c r="E11008" s="49"/>
    </row>
    <row r="11009" spans="2:5" x14ac:dyDescent="0.25">
      <c r="B11009" s="51"/>
      <c r="C11009" s="51"/>
      <c r="D11009" s="49"/>
      <c r="E11009" s="49"/>
    </row>
    <row r="11010" spans="2:5" x14ac:dyDescent="0.25">
      <c r="B11010" s="51"/>
      <c r="C11010" s="51"/>
      <c r="D11010" s="49"/>
      <c r="E11010" s="49"/>
    </row>
    <row r="11011" spans="2:5" x14ac:dyDescent="0.25">
      <c r="B11011" s="51"/>
      <c r="C11011" s="51"/>
      <c r="D11011" s="49"/>
      <c r="E11011" s="49"/>
    </row>
    <row r="11012" spans="2:5" x14ac:dyDescent="0.25">
      <c r="B11012" s="51"/>
      <c r="C11012" s="51"/>
      <c r="D11012" s="49"/>
      <c r="E11012" s="49"/>
    </row>
    <row r="11013" spans="2:5" x14ac:dyDescent="0.25">
      <c r="B11013" s="51"/>
      <c r="C11013" s="51"/>
      <c r="D11013" s="49"/>
      <c r="E11013" s="49"/>
    </row>
    <row r="11014" spans="2:5" x14ac:dyDescent="0.25">
      <c r="B11014" s="51"/>
      <c r="C11014" s="51"/>
      <c r="D11014" s="49"/>
      <c r="E11014" s="49"/>
    </row>
    <row r="11015" spans="2:5" x14ac:dyDescent="0.25">
      <c r="B11015" s="51"/>
      <c r="C11015" s="51"/>
      <c r="D11015" s="49"/>
      <c r="E11015" s="49"/>
    </row>
    <row r="11016" spans="2:5" x14ac:dyDescent="0.25">
      <c r="B11016" s="51"/>
      <c r="C11016" s="51"/>
      <c r="D11016" s="49"/>
      <c r="E11016" s="49"/>
    </row>
    <row r="11017" spans="2:5" x14ac:dyDescent="0.25">
      <c r="B11017" s="51"/>
      <c r="C11017" s="51"/>
      <c r="D11017" s="49"/>
      <c r="E11017" s="49"/>
    </row>
    <row r="11018" spans="2:5" x14ac:dyDescent="0.25">
      <c r="B11018" s="51"/>
      <c r="C11018" s="51"/>
      <c r="D11018" s="49"/>
      <c r="E11018" s="49"/>
    </row>
    <row r="11019" spans="2:5" x14ac:dyDescent="0.25">
      <c r="B11019" s="51"/>
      <c r="C11019" s="51"/>
      <c r="D11019" s="49"/>
      <c r="E11019" s="49"/>
    </row>
    <row r="11020" spans="2:5" x14ac:dyDescent="0.25">
      <c r="B11020" s="51"/>
      <c r="C11020" s="51"/>
      <c r="D11020" s="49"/>
      <c r="E11020" s="49"/>
    </row>
    <row r="11021" spans="2:5" x14ac:dyDescent="0.25">
      <c r="B11021" s="51"/>
      <c r="C11021" s="51"/>
      <c r="D11021" s="49"/>
      <c r="E11021" s="49"/>
    </row>
    <row r="11022" spans="2:5" x14ac:dyDescent="0.25">
      <c r="B11022" s="51"/>
      <c r="C11022" s="51"/>
      <c r="D11022" s="49"/>
      <c r="E11022" s="49"/>
    </row>
    <row r="11023" spans="2:5" x14ac:dyDescent="0.25">
      <c r="B11023" s="51"/>
      <c r="C11023" s="51"/>
      <c r="D11023" s="49"/>
      <c r="E11023" s="49"/>
    </row>
    <row r="11024" spans="2:5" x14ac:dyDescent="0.25">
      <c r="B11024" s="51"/>
      <c r="C11024" s="51"/>
      <c r="D11024" s="49"/>
      <c r="E11024" s="49"/>
    </row>
    <row r="11025" spans="2:5" x14ac:dyDescent="0.25">
      <c r="B11025" s="51"/>
      <c r="C11025" s="51"/>
      <c r="D11025" s="49"/>
      <c r="E11025" s="49"/>
    </row>
    <row r="11026" spans="2:5" x14ac:dyDescent="0.25">
      <c r="B11026" s="51"/>
      <c r="C11026" s="51"/>
      <c r="D11026" s="49"/>
      <c r="E11026" s="49"/>
    </row>
    <row r="11027" spans="2:5" x14ac:dyDescent="0.25">
      <c r="B11027" s="51"/>
      <c r="C11027" s="51"/>
      <c r="D11027" s="49"/>
      <c r="E11027" s="49"/>
    </row>
    <row r="11028" spans="2:5" x14ac:dyDescent="0.25">
      <c r="B11028" s="51"/>
      <c r="C11028" s="51"/>
      <c r="D11028" s="49"/>
      <c r="E11028" s="49"/>
    </row>
    <row r="11029" spans="2:5" x14ac:dyDescent="0.25">
      <c r="B11029" s="51"/>
      <c r="C11029" s="51"/>
      <c r="D11029" s="49"/>
      <c r="E11029" s="49"/>
    </row>
    <row r="11030" spans="2:5" x14ac:dyDescent="0.25">
      <c r="B11030" s="51"/>
      <c r="C11030" s="51"/>
      <c r="D11030" s="49"/>
      <c r="E11030" s="49"/>
    </row>
    <row r="11031" spans="2:5" x14ac:dyDescent="0.25">
      <c r="B11031" s="51"/>
      <c r="C11031" s="51"/>
      <c r="D11031" s="49"/>
      <c r="E11031" s="49"/>
    </row>
    <row r="11032" spans="2:5" x14ac:dyDescent="0.25">
      <c r="B11032" s="51"/>
      <c r="C11032" s="51"/>
      <c r="D11032" s="49"/>
      <c r="E11032" s="49"/>
    </row>
    <row r="11033" spans="2:5" x14ac:dyDescent="0.25">
      <c r="B11033" s="51"/>
      <c r="C11033" s="51"/>
      <c r="D11033" s="49"/>
      <c r="E11033" s="49"/>
    </row>
    <row r="11034" spans="2:5" x14ac:dyDescent="0.25">
      <c r="B11034" s="51"/>
      <c r="C11034" s="51"/>
      <c r="D11034" s="49"/>
      <c r="E11034" s="49"/>
    </row>
    <row r="11035" spans="2:5" x14ac:dyDescent="0.25">
      <c r="B11035" s="51"/>
      <c r="C11035" s="51"/>
      <c r="D11035" s="49"/>
      <c r="E11035" s="49"/>
    </row>
    <row r="11036" spans="2:5" x14ac:dyDescent="0.25">
      <c r="B11036" s="51"/>
      <c r="C11036" s="51"/>
      <c r="D11036" s="49"/>
      <c r="E11036" s="49"/>
    </row>
    <row r="11037" spans="2:5" x14ac:dyDescent="0.25">
      <c r="B11037" s="51"/>
      <c r="C11037" s="51"/>
      <c r="D11037" s="49"/>
      <c r="E11037" s="49"/>
    </row>
    <row r="11038" spans="2:5" x14ac:dyDescent="0.25">
      <c r="B11038" s="51"/>
      <c r="C11038" s="51"/>
      <c r="D11038" s="49"/>
      <c r="E11038" s="49"/>
    </row>
    <row r="11039" spans="2:5" x14ac:dyDescent="0.25">
      <c r="B11039" s="51"/>
      <c r="C11039" s="51"/>
      <c r="D11039" s="49"/>
      <c r="E11039" s="49"/>
    </row>
    <row r="11040" spans="2:5" x14ac:dyDescent="0.25">
      <c r="B11040" s="51"/>
      <c r="C11040" s="51"/>
      <c r="D11040" s="49"/>
      <c r="E11040" s="49"/>
    </row>
    <row r="11041" spans="2:5" x14ac:dyDescent="0.25">
      <c r="B11041" s="51"/>
      <c r="C11041" s="51"/>
      <c r="D11041" s="49"/>
      <c r="E11041" s="49"/>
    </row>
    <row r="11042" spans="2:5" x14ac:dyDescent="0.25">
      <c r="B11042" s="51"/>
      <c r="C11042" s="51"/>
      <c r="D11042" s="49"/>
      <c r="E11042" s="49"/>
    </row>
    <row r="11043" spans="2:5" x14ac:dyDescent="0.25">
      <c r="B11043" s="51"/>
      <c r="C11043" s="51"/>
      <c r="D11043" s="49"/>
      <c r="E11043" s="49"/>
    </row>
    <row r="11044" spans="2:5" x14ac:dyDescent="0.25">
      <c r="B11044" s="51"/>
      <c r="C11044" s="51"/>
      <c r="D11044" s="49"/>
      <c r="E11044" s="49"/>
    </row>
    <row r="11045" spans="2:5" x14ac:dyDescent="0.25">
      <c r="B11045" s="51"/>
      <c r="C11045" s="51"/>
      <c r="D11045" s="49"/>
      <c r="E11045" s="49"/>
    </row>
    <row r="11046" spans="2:5" x14ac:dyDescent="0.25">
      <c r="B11046" s="51"/>
      <c r="C11046" s="51"/>
      <c r="D11046" s="49"/>
      <c r="E11046" s="49"/>
    </row>
    <row r="11047" spans="2:5" x14ac:dyDescent="0.25">
      <c r="B11047" s="51"/>
      <c r="C11047" s="51"/>
      <c r="D11047" s="49"/>
      <c r="E11047" s="49"/>
    </row>
    <row r="11048" spans="2:5" x14ac:dyDescent="0.25">
      <c r="B11048" s="51"/>
      <c r="C11048" s="51"/>
      <c r="D11048" s="49"/>
      <c r="E11048" s="49"/>
    </row>
    <row r="11049" spans="2:5" x14ac:dyDescent="0.25">
      <c r="B11049" s="51"/>
      <c r="C11049" s="51"/>
      <c r="D11049" s="49"/>
      <c r="E11049" s="49"/>
    </row>
    <row r="11050" spans="2:5" x14ac:dyDescent="0.25">
      <c r="B11050" s="51"/>
      <c r="C11050" s="51"/>
      <c r="D11050" s="49"/>
      <c r="E11050" s="49"/>
    </row>
    <row r="11051" spans="2:5" x14ac:dyDescent="0.25">
      <c r="B11051" s="51"/>
      <c r="C11051" s="51"/>
      <c r="D11051" s="49"/>
      <c r="E11051" s="49"/>
    </row>
    <row r="11052" spans="2:5" x14ac:dyDescent="0.25">
      <c r="B11052" s="51"/>
      <c r="C11052" s="51"/>
      <c r="D11052" s="49"/>
      <c r="E11052" s="49"/>
    </row>
    <row r="11053" spans="2:5" x14ac:dyDescent="0.25">
      <c r="B11053" s="51"/>
      <c r="C11053" s="51"/>
      <c r="D11053" s="49"/>
      <c r="E11053" s="49"/>
    </row>
    <row r="11054" spans="2:5" x14ac:dyDescent="0.25">
      <c r="B11054" s="51"/>
      <c r="C11054" s="51"/>
      <c r="D11054" s="49"/>
      <c r="E11054" s="49"/>
    </row>
    <row r="11055" spans="2:5" x14ac:dyDescent="0.25">
      <c r="B11055" s="51"/>
      <c r="C11055" s="51"/>
      <c r="D11055" s="49"/>
      <c r="E11055" s="49"/>
    </row>
    <row r="11056" spans="2:5" x14ac:dyDescent="0.25">
      <c r="B11056" s="51"/>
      <c r="C11056" s="51"/>
      <c r="D11056" s="49"/>
      <c r="E11056" s="49"/>
    </row>
    <row r="11057" spans="2:5" x14ac:dyDescent="0.25">
      <c r="B11057" s="51"/>
      <c r="C11057" s="51"/>
      <c r="D11057" s="49"/>
      <c r="E11057" s="49"/>
    </row>
    <row r="11058" spans="2:5" x14ac:dyDescent="0.25">
      <c r="B11058" s="51"/>
      <c r="C11058" s="51"/>
      <c r="D11058" s="49"/>
      <c r="E11058" s="49"/>
    </row>
    <row r="11059" spans="2:5" x14ac:dyDescent="0.25">
      <c r="B11059" s="51"/>
      <c r="C11059" s="51"/>
      <c r="D11059" s="49"/>
      <c r="E11059" s="49"/>
    </row>
    <row r="11060" spans="2:5" x14ac:dyDescent="0.25">
      <c r="B11060" s="51"/>
      <c r="C11060" s="51"/>
      <c r="D11060" s="49"/>
      <c r="E11060" s="49"/>
    </row>
    <row r="11061" spans="2:5" x14ac:dyDescent="0.25">
      <c r="B11061" s="51"/>
      <c r="C11061" s="51"/>
      <c r="D11061" s="49"/>
      <c r="E11061" s="49"/>
    </row>
    <row r="11062" spans="2:5" x14ac:dyDescent="0.25">
      <c r="B11062" s="51"/>
      <c r="C11062" s="51"/>
      <c r="D11062" s="49"/>
      <c r="E11062" s="49"/>
    </row>
    <row r="11063" spans="2:5" x14ac:dyDescent="0.25">
      <c r="B11063" s="51"/>
      <c r="C11063" s="51"/>
      <c r="D11063" s="49"/>
      <c r="E11063" s="49"/>
    </row>
    <row r="11064" spans="2:5" x14ac:dyDescent="0.25">
      <c r="B11064" s="51"/>
      <c r="C11064" s="51"/>
      <c r="D11064" s="49"/>
      <c r="E11064" s="49"/>
    </row>
    <row r="11065" spans="2:5" x14ac:dyDescent="0.25">
      <c r="B11065" s="51"/>
      <c r="C11065" s="51"/>
      <c r="D11065" s="49"/>
      <c r="E11065" s="49"/>
    </row>
    <row r="11066" spans="2:5" x14ac:dyDescent="0.25">
      <c r="B11066" s="51"/>
      <c r="C11066" s="51"/>
      <c r="D11066" s="49"/>
      <c r="E11066" s="49"/>
    </row>
    <row r="11067" spans="2:5" x14ac:dyDescent="0.25">
      <c r="B11067" s="51"/>
      <c r="C11067" s="51"/>
      <c r="D11067" s="49"/>
      <c r="E11067" s="49"/>
    </row>
    <row r="11068" spans="2:5" x14ac:dyDescent="0.25">
      <c r="B11068" s="51"/>
      <c r="C11068" s="51"/>
      <c r="D11068" s="49"/>
      <c r="E11068" s="49"/>
    </row>
    <row r="11069" spans="2:5" x14ac:dyDescent="0.25">
      <c r="B11069" s="51"/>
      <c r="C11069" s="51"/>
      <c r="D11069" s="49"/>
      <c r="E11069" s="49"/>
    </row>
    <row r="11070" spans="2:5" x14ac:dyDescent="0.25">
      <c r="B11070" s="51"/>
      <c r="C11070" s="51"/>
      <c r="D11070" s="49"/>
      <c r="E11070" s="49"/>
    </row>
    <row r="11071" spans="2:5" x14ac:dyDescent="0.25">
      <c r="B11071" s="51"/>
      <c r="C11071" s="51"/>
      <c r="D11071" s="49"/>
      <c r="E11071" s="49"/>
    </row>
    <row r="11072" spans="2:5" x14ac:dyDescent="0.25">
      <c r="B11072" s="51"/>
      <c r="C11072" s="51"/>
      <c r="D11072" s="49"/>
      <c r="E11072" s="49"/>
    </row>
    <row r="11073" spans="2:5" x14ac:dyDescent="0.25">
      <c r="B11073" s="51"/>
      <c r="C11073" s="51"/>
      <c r="D11073" s="49"/>
      <c r="E11073" s="49"/>
    </row>
    <row r="11074" spans="2:5" x14ac:dyDescent="0.25">
      <c r="B11074" s="51"/>
      <c r="C11074" s="51"/>
      <c r="D11074" s="49"/>
      <c r="E11074" s="49"/>
    </row>
    <row r="11075" spans="2:5" x14ac:dyDescent="0.25">
      <c r="B11075" s="51"/>
      <c r="C11075" s="51"/>
      <c r="D11075" s="49"/>
      <c r="E11075" s="49"/>
    </row>
    <row r="11076" spans="2:5" x14ac:dyDescent="0.25">
      <c r="B11076" s="51"/>
      <c r="C11076" s="51"/>
      <c r="D11076" s="49"/>
      <c r="E11076" s="49"/>
    </row>
    <row r="11077" spans="2:5" x14ac:dyDescent="0.25">
      <c r="B11077" s="51"/>
      <c r="C11077" s="51"/>
      <c r="D11077" s="49"/>
      <c r="E11077" s="49"/>
    </row>
    <row r="11078" spans="2:5" x14ac:dyDescent="0.25">
      <c r="B11078" s="51"/>
      <c r="C11078" s="51"/>
      <c r="D11078" s="49"/>
      <c r="E11078" s="49"/>
    </row>
    <row r="11079" spans="2:5" x14ac:dyDescent="0.25">
      <c r="B11079" s="51"/>
      <c r="C11079" s="51"/>
      <c r="D11079" s="49"/>
      <c r="E11079" s="49"/>
    </row>
    <row r="11080" spans="2:5" x14ac:dyDescent="0.25">
      <c r="B11080" s="51"/>
      <c r="C11080" s="51"/>
      <c r="D11080" s="49"/>
      <c r="E11080" s="49"/>
    </row>
    <row r="11081" spans="2:5" x14ac:dyDescent="0.25">
      <c r="B11081" s="51"/>
      <c r="C11081" s="51"/>
      <c r="D11081" s="49"/>
      <c r="E11081" s="49"/>
    </row>
    <row r="11082" spans="2:5" x14ac:dyDescent="0.25">
      <c r="B11082" s="51"/>
      <c r="C11082" s="51"/>
      <c r="D11082" s="49"/>
      <c r="E11082" s="49"/>
    </row>
    <row r="11083" spans="2:5" x14ac:dyDescent="0.25">
      <c r="B11083" s="51"/>
      <c r="C11083" s="51"/>
      <c r="D11083" s="49"/>
      <c r="E11083" s="49"/>
    </row>
    <row r="11084" spans="2:5" x14ac:dyDescent="0.25">
      <c r="B11084" s="51"/>
      <c r="C11084" s="51"/>
      <c r="D11084" s="49"/>
      <c r="E11084" s="49"/>
    </row>
    <row r="11085" spans="2:5" x14ac:dyDescent="0.25">
      <c r="B11085" s="51"/>
      <c r="C11085" s="51"/>
      <c r="D11085" s="49"/>
      <c r="E11085" s="49"/>
    </row>
    <row r="11086" spans="2:5" x14ac:dyDescent="0.25">
      <c r="B11086" s="51"/>
      <c r="C11086" s="51"/>
      <c r="D11086" s="49"/>
      <c r="E11086" s="49"/>
    </row>
    <row r="11087" spans="2:5" x14ac:dyDescent="0.25">
      <c r="B11087" s="51"/>
      <c r="C11087" s="51"/>
      <c r="D11087" s="49"/>
      <c r="E11087" s="49"/>
    </row>
    <row r="11088" spans="2:5" x14ac:dyDescent="0.25">
      <c r="B11088" s="51"/>
      <c r="C11088" s="51"/>
      <c r="D11088" s="49"/>
      <c r="E11088" s="49"/>
    </row>
    <row r="11089" spans="2:5" x14ac:dyDescent="0.25">
      <c r="B11089" s="51"/>
      <c r="C11089" s="51"/>
      <c r="D11089" s="49"/>
      <c r="E11089" s="49"/>
    </row>
    <row r="11090" spans="2:5" x14ac:dyDescent="0.25">
      <c r="B11090" s="51"/>
      <c r="C11090" s="51"/>
      <c r="D11090" s="49"/>
      <c r="E11090" s="49"/>
    </row>
    <row r="11091" spans="2:5" x14ac:dyDescent="0.25">
      <c r="B11091" s="51"/>
      <c r="C11091" s="51"/>
      <c r="D11091" s="49"/>
      <c r="E11091" s="49"/>
    </row>
    <row r="11092" spans="2:5" x14ac:dyDescent="0.25">
      <c r="B11092" s="51"/>
      <c r="C11092" s="51"/>
      <c r="D11092" s="49"/>
      <c r="E11092" s="49"/>
    </row>
    <row r="11093" spans="2:5" x14ac:dyDescent="0.25">
      <c r="B11093" s="51"/>
      <c r="C11093" s="51"/>
      <c r="D11093" s="49"/>
      <c r="E11093" s="49"/>
    </row>
    <row r="11094" spans="2:5" x14ac:dyDescent="0.25">
      <c r="B11094" s="51"/>
      <c r="C11094" s="51"/>
      <c r="D11094" s="49"/>
      <c r="E11094" s="49"/>
    </row>
    <row r="11095" spans="2:5" x14ac:dyDescent="0.25">
      <c r="B11095" s="51"/>
      <c r="C11095" s="51"/>
      <c r="D11095" s="49"/>
      <c r="E11095" s="49"/>
    </row>
    <row r="11096" spans="2:5" x14ac:dyDescent="0.25">
      <c r="B11096" s="51"/>
      <c r="C11096" s="51"/>
      <c r="D11096" s="49"/>
      <c r="E11096" s="49"/>
    </row>
    <row r="11097" spans="2:5" x14ac:dyDescent="0.25">
      <c r="B11097" s="51"/>
      <c r="C11097" s="51"/>
      <c r="D11097" s="49"/>
      <c r="E11097" s="49"/>
    </row>
    <row r="11098" spans="2:5" x14ac:dyDescent="0.25">
      <c r="B11098" s="51"/>
      <c r="C11098" s="51"/>
      <c r="D11098" s="49"/>
      <c r="E11098" s="49"/>
    </row>
    <row r="11099" spans="2:5" x14ac:dyDescent="0.25">
      <c r="B11099" s="51"/>
      <c r="C11099" s="51"/>
      <c r="D11099" s="49"/>
      <c r="E11099" s="49"/>
    </row>
    <row r="11100" spans="2:5" x14ac:dyDescent="0.25">
      <c r="B11100" s="51"/>
      <c r="C11100" s="51"/>
      <c r="D11100" s="49"/>
      <c r="E11100" s="49"/>
    </row>
    <row r="11101" spans="2:5" x14ac:dyDescent="0.25">
      <c r="B11101" s="51"/>
      <c r="C11101" s="51"/>
      <c r="D11101" s="49"/>
      <c r="E11101" s="49"/>
    </row>
    <row r="11102" spans="2:5" x14ac:dyDescent="0.25">
      <c r="B11102" s="51"/>
      <c r="C11102" s="51"/>
      <c r="D11102" s="49"/>
      <c r="E11102" s="49"/>
    </row>
    <row r="11103" spans="2:5" x14ac:dyDescent="0.25">
      <c r="B11103" s="51"/>
      <c r="C11103" s="51"/>
      <c r="D11103" s="49"/>
      <c r="E11103" s="49"/>
    </row>
    <row r="11104" spans="2:5" x14ac:dyDescent="0.25">
      <c r="B11104" s="51"/>
      <c r="C11104" s="51"/>
      <c r="D11104" s="49"/>
      <c r="E11104" s="49"/>
    </row>
    <row r="11105" spans="2:5" x14ac:dyDescent="0.25">
      <c r="B11105" s="51"/>
      <c r="C11105" s="51"/>
      <c r="D11105" s="49"/>
      <c r="E11105" s="49"/>
    </row>
    <row r="11106" spans="2:5" x14ac:dyDescent="0.25">
      <c r="B11106" s="51"/>
      <c r="C11106" s="51"/>
      <c r="D11106" s="49"/>
      <c r="E11106" s="49"/>
    </row>
    <row r="11107" spans="2:5" x14ac:dyDescent="0.25">
      <c r="B11107" s="51"/>
      <c r="C11107" s="51"/>
      <c r="D11107" s="49"/>
      <c r="E11107" s="49"/>
    </row>
    <row r="11108" spans="2:5" x14ac:dyDescent="0.25">
      <c r="B11108" s="51"/>
      <c r="C11108" s="51"/>
      <c r="D11108" s="49"/>
      <c r="E11108" s="49"/>
    </row>
    <row r="11109" spans="2:5" x14ac:dyDescent="0.25">
      <c r="B11109" s="51"/>
      <c r="C11109" s="51"/>
      <c r="D11109" s="49"/>
      <c r="E11109" s="49"/>
    </row>
    <row r="11110" spans="2:5" x14ac:dyDescent="0.25">
      <c r="B11110" s="51"/>
      <c r="C11110" s="51"/>
      <c r="D11110" s="49"/>
      <c r="E11110" s="49"/>
    </row>
    <row r="11111" spans="2:5" x14ac:dyDescent="0.25">
      <c r="B11111" s="51"/>
      <c r="C11111" s="51"/>
      <c r="D11111" s="49"/>
      <c r="E11111" s="49"/>
    </row>
    <row r="11112" spans="2:5" x14ac:dyDescent="0.25">
      <c r="B11112" s="51"/>
      <c r="C11112" s="51"/>
      <c r="D11112" s="49"/>
      <c r="E11112" s="49"/>
    </row>
    <row r="11113" spans="2:5" x14ac:dyDescent="0.25">
      <c r="B11113" s="51"/>
      <c r="C11113" s="51"/>
      <c r="D11113" s="49"/>
      <c r="E11113" s="49"/>
    </row>
    <row r="11114" spans="2:5" x14ac:dyDescent="0.25">
      <c r="B11114" s="51"/>
      <c r="C11114" s="51"/>
      <c r="D11114" s="49"/>
      <c r="E11114" s="49"/>
    </row>
    <row r="11115" spans="2:5" x14ac:dyDescent="0.25">
      <c r="B11115" s="51"/>
      <c r="C11115" s="51"/>
      <c r="D11115" s="49"/>
      <c r="E11115" s="49"/>
    </row>
    <row r="11116" spans="2:5" x14ac:dyDescent="0.25">
      <c r="B11116" s="51"/>
      <c r="C11116" s="51"/>
      <c r="D11116" s="49"/>
      <c r="E11116" s="49"/>
    </row>
    <row r="11117" spans="2:5" x14ac:dyDescent="0.25">
      <c r="B11117" s="51"/>
      <c r="C11117" s="51"/>
      <c r="D11117" s="49"/>
      <c r="E11117" s="49"/>
    </row>
    <row r="11118" spans="2:5" x14ac:dyDescent="0.25">
      <c r="B11118" s="51"/>
      <c r="C11118" s="51"/>
      <c r="D11118" s="49"/>
      <c r="E11118" s="49"/>
    </row>
    <row r="11119" spans="2:5" x14ac:dyDescent="0.25">
      <c r="B11119" s="51"/>
      <c r="C11119" s="51"/>
      <c r="D11119" s="49"/>
      <c r="E11119" s="49"/>
    </row>
    <row r="11120" spans="2:5" x14ac:dyDescent="0.25">
      <c r="B11120" s="51"/>
      <c r="C11120" s="51"/>
      <c r="D11120" s="49"/>
      <c r="E11120" s="49"/>
    </row>
    <row r="11121" spans="2:5" x14ac:dyDescent="0.25">
      <c r="B11121" s="51"/>
      <c r="C11121" s="51"/>
      <c r="D11121" s="49"/>
      <c r="E11121" s="49"/>
    </row>
    <row r="11122" spans="2:5" x14ac:dyDescent="0.25">
      <c r="B11122" s="51"/>
      <c r="C11122" s="51"/>
      <c r="D11122" s="49"/>
      <c r="E11122" s="49"/>
    </row>
    <row r="11123" spans="2:5" x14ac:dyDescent="0.25">
      <c r="B11123" s="51"/>
      <c r="C11123" s="51"/>
      <c r="D11123" s="49"/>
      <c r="E11123" s="49"/>
    </row>
    <row r="11124" spans="2:5" x14ac:dyDescent="0.25">
      <c r="B11124" s="51"/>
      <c r="C11124" s="51"/>
      <c r="D11124" s="49"/>
      <c r="E11124" s="49"/>
    </row>
    <row r="11125" spans="2:5" x14ac:dyDescent="0.25">
      <c r="B11125" s="51"/>
      <c r="C11125" s="51"/>
      <c r="D11125" s="49"/>
      <c r="E11125" s="49"/>
    </row>
    <row r="11126" spans="2:5" x14ac:dyDescent="0.25">
      <c r="B11126" s="51"/>
      <c r="C11126" s="51"/>
      <c r="D11126" s="49"/>
      <c r="E11126" s="49"/>
    </row>
    <row r="11127" spans="2:5" x14ac:dyDescent="0.25">
      <c r="B11127" s="51"/>
      <c r="C11127" s="51"/>
      <c r="D11127" s="49"/>
      <c r="E11127" s="49"/>
    </row>
    <row r="11128" spans="2:5" x14ac:dyDescent="0.25">
      <c r="B11128" s="51"/>
      <c r="C11128" s="51"/>
      <c r="D11128" s="49"/>
      <c r="E11128" s="49"/>
    </row>
    <row r="11129" spans="2:5" x14ac:dyDescent="0.25">
      <c r="B11129" s="51"/>
      <c r="C11129" s="51"/>
      <c r="D11129" s="49"/>
      <c r="E11129" s="49"/>
    </row>
    <row r="11130" spans="2:5" x14ac:dyDescent="0.25">
      <c r="B11130" s="51"/>
      <c r="C11130" s="51"/>
      <c r="D11130" s="49"/>
      <c r="E11130" s="49"/>
    </row>
    <row r="11131" spans="2:5" x14ac:dyDescent="0.25">
      <c r="B11131" s="51"/>
      <c r="C11131" s="51"/>
      <c r="D11131" s="49"/>
      <c r="E11131" s="49"/>
    </row>
    <row r="11132" spans="2:5" x14ac:dyDescent="0.25">
      <c r="B11132" s="51"/>
      <c r="C11132" s="51"/>
      <c r="D11132" s="49"/>
      <c r="E11132" s="49"/>
    </row>
    <row r="11133" spans="2:5" x14ac:dyDescent="0.25">
      <c r="B11133" s="51"/>
      <c r="C11133" s="51"/>
      <c r="D11133" s="49"/>
      <c r="E11133" s="49"/>
    </row>
    <row r="11134" spans="2:5" x14ac:dyDescent="0.25">
      <c r="B11134" s="51"/>
      <c r="C11134" s="51"/>
      <c r="D11134" s="49"/>
      <c r="E11134" s="49"/>
    </row>
    <row r="11135" spans="2:5" x14ac:dyDescent="0.25">
      <c r="B11135" s="51"/>
      <c r="C11135" s="51"/>
      <c r="D11135" s="49"/>
      <c r="E11135" s="49"/>
    </row>
    <row r="11136" spans="2:5" x14ac:dyDescent="0.25">
      <c r="B11136" s="51"/>
      <c r="C11136" s="51"/>
      <c r="D11136" s="49"/>
      <c r="E11136" s="49"/>
    </row>
    <row r="11137" spans="2:5" x14ac:dyDescent="0.25">
      <c r="B11137" s="51"/>
      <c r="C11137" s="51"/>
      <c r="D11137" s="49"/>
      <c r="E11137" s="49"/>
    </row>
    <row r="11138" spans="2:5" x14ac:dyDescent="0.25">
      <c r="B11138" s="51"/>
      <c r="C11138" s="51"/>
      <c r="D11138" s="49"/>
      <c r="E11138" s="49"/>
    </row>
    <row r="11139" spans="2:5" x14ac:dyDescent="0.25">
      <c r="B11139" s="51"/>
      <c r="C11139" s="51"/>
      <c r="D11139" s="49"/>
      <c r="E11139" s="49"/>
    </row>
    <row r="11140" spans="2:5" x14ac:dyDescent="0.25">
      <c r="B11140" s="51"/>
      <c r="C11140" s="51"/>
      <c r="D11140" s="49"/>
      <c r="E11140" s="49"/>
    </row>
    <row r="11141" spans="2:5" x14ac:dyDescent="0.25">
      <c r="B11141" s="51"/>
      <c r="C11141" s="51"/>
      <c r="D11141" s="49"/>
      <c r="E11141" s="49"/>
    </row>
    <row r="11142" spans="2:5" x14ac:dyDescent="0.25">
      <c r="B11142" s="51"/>
      <c r="C11142" s="51"/>
      <c r="D11142" s="49"/>
      <c r="E11142" s="49"/>
    </row>
    <row r="11143" spans="2:5" x14ac:dyDescent="0.25">
      <c r="B11143" s="51"/>
      <c r="C11143" s="51"/>
      <c r="D11143" s="49"/>
      <c r="E11143" s="49"/>
    </row>
    <row r="11144" spans="2:5" x14ac:dyDescent="0.25">
      <c r="B11144" s="51"/>
      <c r="C11144" s="51"/>
      <c r="D11144" s="49"/>
      <c r="E11144" s="49"/>
    </row>
    <row r="11145" spans="2:5" x14ac:dyDescent="0.25">
      <c r="B11145" s="51"/>
      <c r="C11145" s="51"/>
      <c r="D11145" s="49"/>
      <c r="E11145" s="49"/>
    </row>
    <row r="11146" spans="2:5" x14ac:dyDescent="0.25">
      <c r="B11146" s="51"/>
      <c r="C11146" s="51"/>
      <c r="D11146" s="49"/>
      <c r="E11146" s="49"/>
    </row>
    <row r="11147" spans="2:5" x14ac:dyDescent="0.25">
      <c r="B11147" s="51"/>
      <c r="C11147" s="51"/>
      <c r="D11147" s="49"/>
      <c r="E11147" s="49"/>
    </row>
    <row r="11148" spans="2:5" x14ac:dyDescent="0.25">
      <c r="B11148" s="51"/>
      <c r="C11148" s="51"/>
      <c r="D11148" s="49"/>
      <c r="E11148" s="49"/>
    </row>
    <row r="11149" spans="2:5" x14ac:dyDescent="0.25">
      <c r="B11149" s="51"/>
      <c r="C11149" s="51"/>
      <c r="D11149" s="49"/>
      <c r="E11149" s="49"/>
    </row>
    <row r="11150" spans="2:5" x14ac:dyDescent="0.25">
      <c r="B11150" s="51"/>
      <c r="C11150" s="51"/>
      <c r="D11150" s="49"/>
      <c r="E11150" s="49"/>
    </row>
    <row r="11151" spans="2:5" x14ac:dyDescent="0.25">
      <c r="B11151" s="51"/>
      <c r="C11151" s="51"/>
      <c r="D11151" s="49"/>
      <c r="E11151" s="49"/>
    </row>
    <row r="11152" spans="2:5" x14ac:dyDescent="0.25">
      <c r="B11152" s="51"/>
      <c r="C11152" s="51"/>
      <c r="D11152" s="49"/>
      <c r="E11152" s="49"/>
    </row>
    <row r="11153" spans="2:5" x14ac:dyDescent="0.25">
      <c r="B11153" s="51"/>
      <c r="C11153" s="51"/>
      <c r="D11153" s="49"/>
      <c r="E11153" s="49"/>
    </row>
    <row r="11154" spans="2:5" x14ac:dyDescent="0.25">
      <c r="B11154" s="51"/>
      <c r="C11154" s="51"/>
      <c r="D11154" s="49"/>
      <c r="E11154" s="49"/>
    </row>
    <row r="11155" spans="2:5" x14ac:dyDescent="0.25">
      <c r="B11155" s="51"/>
      <c r="C11155" s="51"/>
      <c r="D11155" s="49"/>
      <c r="E11155" s="49"/>
    </row>
    <row r="11156" spans="2:5" x14ac:dyDescent="0.25">
      <c r="B11156" s="51"/>
      <c r="C11156" s="51"/>
      <c r="D11156" s="49"/>
      <c r="E11156" s="49"/>
    </row>
    <row r="11157" spans="2:5" x14ac:dyDescent="0.25">
      <c r="B11157" s="51"/>
      <c r="C11157" s="51"/>
      <c r="D11157" s="49"/>
      <c r="E11157" s="49"/>
    </row>
    <row r="11158" spans="2:5" x14ac:dyDescent="0.25">
      <c r="B11158" s="51"/>
      <c r="C11158" s="51"/>
      <c r="D11158" s="49"/>
      <c r="E11158" s="49"/>
    </row>
    <row r="11159" spans="2:5" x14ac:dyDescent="0.25">
      <c r="B11159" s="51"/>
      <c r="C11159" s="51"/>
      <c r="D11159" s="49"/>
      <c r="E11159" s="49"/>
    </row>
    <row r="11160" spans="2:5" x14ac:dyDescent="0.25">
      <c r="B11160" s="51"/>
      <c r="C11160" s="51"/>
      <c r="D11160" s="49"/>
      <c r="E11160" s="49"/>
    </row>
    <row r="11161" spans="2:5" x14ac:dyDescent="0.25">
      <c r="B11161" s="51"/>
      <c r="C11161" s="51"/>
      <c r="D11161" s="49"/>
      <c r="E11161" s="49"/>
    </row>
    <row r="11162" spans="2:5" x14ac:dyDescent="0.25">
      <c r="B11162" s="51"/>
      <c r="C11162" s="51"/>
      <c r="D11162" s="49"/>
      <c r="E11162" s="49"/>
    </row>
    <row r="11163" spans="2:5" x14ac:dyDescent="0.25">
      <c r="B11163" s="51"/>
      <c r="C11163" s="51"/>
      <c r="D11163" s="49"/>
      <c r="E11163" s="49"/>
    </row>
    <row r="11164" spans="2:5" x14ac:dyDescent="0.25">
      <c r="B11164" s="51"/>
      <c r="C11164" s="51"/>
      <c r="D11164" s="49"/>
      <c r="E11164" s="49"/>
    </row>
    <row r="11165" spans="2:5" x14ac:dyDescent="0.25">
      <c r="B11165" s="51"/>
      <c r="C11165" s="51"/>
      <c r="D11165" s="49"/>
      <c r="E11165" s="49"/>
    </row>
    <row r="11166" spans="2:5" x14ac:dyDescent="0.25">
      <c r="B11166" s="51"/>
      <c r="C11166" s="51"/>
      <c r="D11166" s="49"/>
      <c r="E11166" s="49"/>
    </row>
    <row r="11167" spans="2:5" x14ac:dyDescent="0.25">
      <c r="B11167" s="51"/>
      <c r="C11167" s="51"/>
      <c r="D11167" s="49"/>
      <c r="E11167" s="49"/>
    </row>
    <row r="11168" spans="2:5" x14ac:dyDescent="0.25">
      <c r="B11168" s="51"/>
      <c r="C11168" s="51"/>
      <c r="D11168" s="49"/>
      <c r="E11168" s="49"/>
    </row>
    <row r="11169" spans="2:5" x14ac:dyDescent="0.25">
      <c r="B11169" s="51"/>
      <c r="C11169" s="51"/>
      <c r="D11169" s="49"/>
      <c r="E11169" s="49"/>
    </row>
    <row r="11170" spans="2:5" x14ac:dyDescent="0.25">
      <c r="B11170" s="51"/>
      <c r="C11170" s="51"/>
      <c r="D11170" s="49"/>
      <c r="E11170" s="49"/>
    </row>
    <row r="11171" spans="2:5" x14ac:dyDescent="0.25">
      <c r="B11171" s="51"/>
      <c r="C11171" s="51"/>
      <c r="D11171" s="49"/>
      <c r="E11171" s="49"/>
    </row>
    <row r="11172" spans="2:5" x14ac:dyDescent="0.25">
      <c r="B11172" s="51"/>
      <c r="C11172" s="51"/>
      <c r="D11172" s="49"/>
      <c r="E11172" s="49"/>
    </row>
    <row r="11173" spans="2:5" x14ac:dyDescent="0.25">
      <c r="B11173" s="51"/>
      <c r="C11173" s="51"/>
      <c r="D11173" s="49"/>
      <c r="E11173" s="49"/>
    </row>
    <row r="11174" spans="2:5" x14ac:dyDescent="0.25">
      <c r="B11174" s="51"/>
      <c r="C11174" s="51"/>
      <c r="D11174" s="49"/>
      <c r="E11174" s="49"/>
    </row>
    <row r="11175" spans="2:5" x14ac:dyDescent="0.25">
      <c r="B11175" s="51"/>
      <c r="C11175" s="51"/>
      <c r="D11175" s="49"/>
      <c r="E11175" s="49"/>
    </row>
    <row r="11176" spans="2:5" x14ac:dyDescent="0.25">
      <c r="B11176" s="51"/>
      <c r="C11176" s="51"/>
      <c r="D11176" s="49"/>
      <c r="E11176" s="49"/>
    </row>
    <row r="11177" spans="2:5" x14ac:dyDescent="0.25">
      <c r="B11177" s="51"/>
      <c r="C11177" s="51"/>
      <c r="D11177" s="49"/>
      <c r="E11177" s="49"/>
    </row>
    <row r="11178" spans="2:5" x14ac:dyDescent="0.25">
      <c r="B11178" s="51"/>
      <c r="C11178" s="51"/>
      <c r="D11178" s="49"/>
      <c r="E11178" s="49"/>
    </row>
    <row r="11179" spans="2:5" x14ac:dyDescent="0.25">
      <c r="B11179" s="51"/>
      <c r="C11179" s="51"/>
      <c r="D11179" s="49"/>
      <c r="E11179" s="49"/>
    </row>
    <row r="11180" spans="2:5" x14ac:dyDescent="0.25">
      <c r="B11180" s="51"/>
      <c r="C11180" s="51"/>
      <c r="D11180" s="49"/>
      <c r="E11180" s="49"/>
    </row>
    <row r="11181" spans="2:5" x14ac:dyDescent="0.25">
      <c r="B11181" s="51"/>
      <c r="C11181" s="51"/>
      <c r="D11181" s="49"/>
      <c r="E11181" s="49"/>
    </row>
    <row r="11182" spans="2:5" x14ac:dyDescent="0.25">
      <c r="B11182" s="51"/>
      <c r="C11182" s="51"/>
      <c r="D11182" s="49"/>
      <c r="E11182" s="49"/>
    </row>
    <row r="11183" spans="2:5" x14ac:dyDescent="0.25">
      <c r="B11183" s="51"/>
      <c r="C11183" s="51"/>
      <c r="D11183" s="49"/>
      <c r="E11183" s="49"/>
    </row>
    <row r="11184" spans="2:5" x14ac:dyDescent="0.25">
      <c r="B11184" s="51"/>
      <c r="C11184" s="51"/>
      <c r="D11184" s="49"/>
      <c r="E11184" s="49"/>
    </row>
    <row r="11185" spans="2:5" x14ac:dyDescent="0.25">
      <c r="B11185" s="51"/>
      <c r="C11185" s="51"/>
      <c r="D11185" s="49"/>
      <c r="E11185" s="49"/>
    </row>
    <row r="11186" spans="2:5" x14ac:dyDescent="0.25">
      <c r="B11186" s="51"/>
      <c r="C11186" s="51"/>
      <c r="D11186" s="49"/>
      <c r="E11186" s="49"/>
    </row>
    <row r="11187" spans="2:5" x14ac:dyDescent="0.25">
      <c r="B11187" s="51"/>
      <c r="C11187" s="51"/>
      <c r="D11187" s="49"/>
      <c r="E11187" s="49"/>
    </row>
    <row r="11188" spans="2:5" x14ac:dyDescent="0.25">
      <c r="B11188" s="51"/>
      <c r="C11188" s="51"/>
      <c r="D11188" s="49"/>
      <c r="E11188" s="49"/>
    </row>
    <row r="11189" spans="2:5" x14ac:dyDescent="0.25">
      <c r="B11189" s="51"/>
      <c r="C11189" s="51"/>
      <c r="D11189" s="49"/>
      <c r="E11189" s="49"/>
    </row>
    <row r="11190" spans="2:5" x14ac:dyDescent="0.25">
      <c r="B11190" s="51"/>
      <c r="C11190" s="51"/>
      <c r="D11190" s="49"/>
      <c r="E11190" s="49"/>
    </row>
    <row r="11191" spans="2:5" x14ac:dyDescent="0.25">
      <c r="B11191" s="51"/>
      <c r="C11191" s="51"/>
      <c r="D11191" s="49"/>
      <c r="E11191" s="49"/>
    </row>
    <row r="11192" spans="2:5" x14ac:dyDescent="0.25">
      <c r="B11192" s="51"/>
      <c r="C11192" s="51"/>
      <c r="D11192" s="49"/>
      <c r="E11192" s="49"/>
    </row>
    <row r="11193" spans="2:5" x14ac:dyDescent="0.25">
      <c r="B11193" s="51"/>
      <c r="C11193" s="51"/>
      <c r="D11193" s="49"/>
      <c r="E11193" s="49"/>
    </row>
    <row r="11194" spans="2:5" x14ac:dyDescent="0.25">
      <c r="B11194" s="51"/>
      <c r="C11194" s="51"/>
      <c r="D11194" s="49"/>
      <c r="E11194" s="49"/>
    </row>
    <row r="11195" spans="2:5" x14ac:dyDescent="0.25">
      <c r="B11195" s="51"/>
      <c r="C11195" s="51"/>
      <c r="D11195" s="49"/>
      <c r="E11195" s="49"/>
    </row>
    <row r="11196" spans="2:5" x14ac:dyDescent="0.25">
      <c r="B11196" s="51"/>
      <c r="C11196" s="51"/>
      <c r="D11196" s="49"/>
      <c r="E11196" s="49"/>
    </row>
    <row r="11197" spans="2:5" x14ac:dyDescent="0.25">
      <c r="B11197" s="51"/>
      <c r="C11197" s="51"/>
      <c r="D11197" s="49"/>
      <c r="E11197" s="49"/>
    </row>
    <row r="11198" spans="2:5" x14ac:dyDescent="0.25">
      <c r="B11198" s="51"/>
      <c r="C11198" s="51"/>
      <c r="D11198" s="49"/>
      <c r="E11198" s="49"/>
    </row>
    <row r="11199" spans="2:5" x14ac:dyDescent="0.25">
      <c r="B11199" s="51"/>
      <c r="C11199" s="51"/>
      <c r="D11199" s="49"/>
      <c r="E11199" s="49"/>
    </row>
    <row r="11200" spans="2:5" x14ac:dyDescent="0.25">
      <c r="B11200" s="51"/>
      <c r="C11200" s="51"/>
      <c r="D11200" s="49"/>
      <c r="E11200" s="49"/>
    </row>
    <row r="11201" spans="2:5" x14ac:dyDescent="0.25">
      <c r="B11201" s="51"/>
      <c r="C11201" s="51"/>
      <c r="D11201" s="49"/>
      <c r="E11201" s="49"/>
    </row>
    <row r="11202" spans="2:5" x14ac:dyDescent="0.25">
      <c r="B11202" s="51"/>
      <c r="C11202" s="51"/>
      <c r="D11202" s="49"/>
      <c r="E11202" s="49"/>
    </row>
    <row r="11203" spans="2:5" x14ac:dyDescent="0.25">
      <c r="B11203" s="51"/>
      <c r="C11203" s="51"/>
      <c r="D11203" s="49"/>
      <c r="E11203" s="49"/>
    </row>
    <row r="11204" spans="2:5" x14ac:dyDescent="0.25">
      <c r="B11204" s="51"/>
      <c r="C11204" s="51"/>
      <c r="D11204" s="49"/>
      <c r="E11204" s="49"/>
    </row>
    <row r="11205" spans="2:5" x14ac:dyDescent="0.25">
      <c r="B11205" s="51"/>
      <c r="C11205" s="51"/>
      <c r="D11205" s="49"/>
      <c r="E11205" s="49"/>
    </row>
    <row r="11206" spans="2:5" x14ac:dyDescent="0.25">
      <c r="B11206" s="51"/>
      <c r="C11206" s="51"/>
      <c r="D11206" s="49"/>
      <c r="E11206" s="49"/>
    </row>
    <row r="11207" spans="2:5" x14ac:dyDescent="0.25">
      <c r="B11207" s="51"/>
      <c r="C11207" s="51"/>
      <c r="D11207" s="49"/>
      <c r="E11207" s="49"/>
    </row>
    <row r="11208" spans="2:5" x14ac:dyDescent="0.25">
      <c r="B11208" s="51"/>
      <c r="C11208" s="51"/>
      <c r="D11208" s="49"/>
      <c r="E11208" s="49"/>
    </row>
    <row r="11209" spans="2:5" x14ac:dyDescent="0.25">
      <c r="B11209" s="51"/>
      <c r="C11209" s="51"/>
      <c r="D11209" s="49"/>
      <c r="E11209" s="49"/>
    </row>
    <row r="11210" spans="2:5" x14ac:dyDescent="0.25">
      <c r="B11210" s="51"/>
      <c r="C11210" s="51"/>
      <c r="D11210" s="49"/>
      <c r="E11210" s="49"/>
    </row>
    <row r="11211" spans="2:5" x14ac:dyDescent="0.25">
      <c r="B11211" s="51"/>
      <c r="C11211" s="51"/>
      <c r="D11211" s="49"/>
      <c r="E11211" s="49"/>
    </row>
    <row r="11212" spans="2:5" x14ac:dyDescent="0.25">
      <c r="B11212" s="51"/>
      <c r="C11212" s="51"/>
      <c r="D11212" s="49"/>
      <c r="E11212" s="49"/>
    </row>
    <row r="11213" spans="2:5" x14ac:dyDescent="0.25">
      <c r="B11213" s="51"/>
      <c r="C11213" s="51"/>
      <c r="D11213" s="49"/>
      <c r="E11213" s="49"/>
    </row>
    <row r="11214" spans="2:5" x14ac:dyDescent="0.25">
      <c r="B11214" s="51"/>
      <c r="C11214" s="51"/>
      <c r="D11214" s="49"/>
      <c r="E11214" s="49"/>
    </row>
    <row r="11215" spans="2:5" x14ac:dyDescent="0.25">
      <c r="B11215" s="51"/>
      <c r="C11215" s="51"/>
      <c r="D11215" s="49"/>
      <c r="E11215" s="49"/>
    </row>
    <row r="11216" spans="2:5" x14ac:dyDescent="0.25">
      <c r="B11216" s="51"/>
      <c r="C11216" s="51"/>
      <c r="D11216" s="49"/>
      <c r="E11216" s="49"/>
    </row>
    <row r="11217" spans="2:5" x14ac:dyDescent="0.25">
      <c r="B11217" s="51"/>
      <c r="C11217" s="51"/>
      <c r="D11217" s="49"/>
      <c r="E11217" s="49"/>
    </row>
    <row r="11218" spans="2:5" x14ac:dyDescent="0.25">
      <c r="B11218" s="51"/>
      <c r="C11218" s="51"/>
      <c r="D11218" s="49"/>
      <c r="E11218" s="49"/>
    </row>
    <row r="11219" spans="2:5" x14ac:dyDescent="0.25">
      <c r="B11219" s="51"/>
      <c r="C11219" s="51"/>
      <c r="D11219" s="49"/>
      <c r="E11219" s="49"/>
    </row>
    <row r="11220" spans="2:5" x14ac:dyDescent="0.25">
      <c r="B11220" s="51"/>
      <c r="C11220" s="51"/>
      <c r="D11220" s="49"/>
      <c r="E11220" s="49"/>
    </row>
    <row r="11221" spans="2:5" x14ac:dyDescent="0.25">
      <c r="B11221" s="51"/>
      <c r="C11221" s="51"/>
      <c r="D11221" s="49"/>
      <c r="E11221" s="49"/>
    </row>
    <row r="11222" spans="2:5" x14ac:dyDescent="0.25">
      <c r="B11222" s="51"/>
      <c r="C11222" s="51"/>
      <c r="D11222" s="49"/>
      <c r="E11222" s="49"/>
    </row>
    <row r="11223" spans="2:5" x14ac:dyDescent="0.25">
      <c r="B11223" s="51"/>
      <c r="C11223" s="51"/>
      <c r="D11223" s="49"/>
      <c r="E11223" s="49"/>
    </row>
    <row r="11224" spans="2:5" x14ac:dyDescent="0.25">
      <c r="B11224" s="51"/>
      <c r="C11224" s="51"/>
      <c r="D11224" s="49"/>
      <c r="E11224" s="49"/>
    </row>
    <row r="11225" spans="2:5" x14ac:dyDescent="0.25">
      <c r="B11225" s="51"/>
      <c r="C11225" s="51"/>
      <c r="D11225" s="49"/>
      <c r="E11225" s="49"/>
    </row>
    <row r="11226" spans="2:5" x14ac:dyDescent="0.25">
      <c r="B11226" s="51"/>
      <c r="C11226" s="51"/>
      <c r="D11226" s="49"/>
      <c r="E11226" s="49"/>
    </row>
    <row r="11227" spans="2:5" x14ac:dyDescent="0.25">
      <c r="B11227" s="51"/>
      <c r="C11227" s="51"/>
      <c r="D11227" s="49"/>
      <c r="E11227" s="49"/>
    </row>
    <row r="11228" spans="2:5" x14ac:dyDescent="0.25">
      <c r="B11228" s="51"/>
      <c r="C11228" s="51"/>
      <c r="D11228" s="49"/>
      <c r="E11228" s="49"/>
    </row>
    <row r="11229" spans="2:5" x14ac:dyDescent="0.25">
      <c r="B11229" s="51"/>
      <c r="C11229" s="51"/>
      <c r="D11229" s="49"/>
      <c r="E11229" s="49"/>
    </row>
    <row r="11230" spans="2:5" x14ac:dyDescent="0.25">
      <c r="B11230" s="51"/>
      <c r="C11230" s="51"/>
      <c r="D11230" s="49"/>
      <c r="E11230" s="49"/>
    </row>
    <row r="11231" spans="2:5" x14ac:dyDescent="0.25">
      <c r="B11231" s="51"/>
      <c r="C11231" s="51"/>
      <c r="D11231" s="49"/>
      <c r="E11231" s="49"/>
    </row>
    <row r="11232" spans="2:5" x14ac:dyDescent="0.25">
      <c r="B11232" s="51"/>
      <c r="C11232" s="51"/>
      <c r="D11232" s="49"/>
      <c r="E11232" s="49"/>
    </row>
    <row r="11233" spans="2:5" x14ac:dyDescent="0.25">
      <c r="B11233" s="51"/>
      <c r="C11233" s="51"/>
      <c r="D11233" s="49"/>
      <c r="E11233" s="49"/>
    </row>
    <row r="11234" spans="2:5" x14ac:dyDescent="0.25">
      <c r="B11234" s="51"/>
      <c r="C11234" s="51"/>
      <c r="D11234" s="49"/>
      <c r="E11234" s="49"/>
    </row>
    <row r="11235" spans="2:5" x14ac:dyDescent="0.25">
      <c r="B11235" s="51"/>
      <c r="C11235" s="51"/>
      <c r="D11235" s="49"/>
      <c r="E11235" s="49"/>
    </row>
    <row r="11236" spans="2:5" x14ac:dyDescent="0.25">
      <c r="B11236" s="51"/>
      <c r="C11236" s="51"/>
      <c r="D11236" s="49"/>
      <c r="E11236" s="49"/>
    </row>
    <row r="11237" spans="2:5" x14ac:dyDescent="0.25">
      <c r="B11237" s="51"/>
      <c r="C11237" s="51"/>
      <c r="D11237" s="49"/>
      <c r="E11237" s="49"/>
    </row>
    <row r="11238" spans="2:5" x14ac:dyDescent="0.25">
      <c r="B11238" s="51"/>
      <c r="C11238" s="51"/>
      <c r="D11238" s="49"/>
      <c r="E11238" s="49"/>
    </row>
    <row r="11239" spans="2:5" x14ac:dyDescent="0.25">
      <c r="B11239" s="51"/>
      <c r="C11239" s="51"/>
      <c r="D11239" s="49"/>
      <c r="E11239" s="49"/>
    </row>
    <row r="11240" spans="2:5" x14ac:dyDescent="0.25">
      <c r="B11240" s="51"/>
      <c r="C11240" s="51"/>
      <c r="D11240" s="49"/>
      <c r="E11240" s="49"/>
    </row>
    <row r="11241" spans="2:5" x14ac:dyDescent="0.25">
      <c r="B11241" s="51"/>
      <c r="C11241" s="51"/>
      <c r="D11241" s="49"/>
      <c r="E11241" s="49"/>
    </row>
    <row r="11242" spans="2:5" x14ac:dyDescent="0.25">
      <c r="B11242" s="51"/>
      <c r="C11242" s="51"/>
      <c r="D11242" s="49"/>
      <c r="E11242" s="49"/>
    </row>
    <row r="11243" spans="2:5" x14ac:dyDescent="0.25">
      <c r="B11243" s="51"/>
      <c r="C11243" s="51"/>
      <c r="D11243" s="49"/>
      <c r="E11243" s="49"/>
    </row>
    <row r="11244" spans="2:5" x14ac:dyDescent="0.25">
      <c r="B11244" s="51"/>
      <c r="C11244" s="51"/>
      <c r="D11244" s="49"/>
      <c r="E11244" s="49"/>
    </row>
    <row r="11245" spans="2:5" x14ac:dyDescent="0.25">
      <c r="B11245" s="51"/>
      <c r="C11245" s="51"/>
      <c r="D11245" s="49"/>
      <c r="E11245" s="49"/>
    </row>
    <row r="11246" spans="2:5" x14ac:dyDescent="0.25">
      <c r="B11246" s="51"/>
      <c r="C11246" s="51"/>
      <c r="D11246" s="49"/>
      <c r="E11246" s="49"/>
    </row>
    <row r="11247" spans="2:5" x14ac:dyDescent="0.25">
      <c r="B11247" s="51"/>
      <c r="C11247" s="51"/>
      <c r="D11247" s="49"/>
      <c r="E11247" s="49"/>
    </row>
    <row r="11248" spans="2:5" x14ac:dyDescent="0.25">
      <c r="B11248" s="51"/>
      <c r="C11248" s="51"/>
      <c r="D11248" s="49"/>
      <c r="E11248" s="49"/>
    </row>
    <row r="11249" spans="2:5" x14ac:dyDescent="0.25">
      <c r="B11249" s="51"/>
      <c r="C11249" s="51"/>
      <c r="D11249" s="49"/>
      <c r="E11249" s="49"/>
    </row>
    <row r="11250" spans="2:5" x14ac:dyDescent="0.25">
      <c r="B11250" s="51"/>
      <c r="C11250" s="51"/>
      <c r="D11250" s="49"/>
      <c r="E11250" s="49"/>
    </row>
    <row r="11251" spans="2:5" x14ac:dyDescent="0.25">
      <c r="B11251" s="51"/>
      <c r="C11251" s="51"/>
      <c r="D11251" s="49"/>
      <c r="E11251" s="49"/>
    </row>
    <row r="11252" spans="2:5" x14ac:dyDescent="0.25">
      <c r="B11252" s="51"/>
      <c r="C11252" s="51"/>
      <c r="D11252" s="49"/>
      <c r="E11252" s="49"/>
    </row>
    <row r="11253" spans="2:5" x14ac:dyDescent="0.25">
      <c r="B11253" s="51"/>
      <c r="C11253" s="51"/>
      <c r="D11253" s="49"/>
      <c r="E11253" s="49"/>
    </row>
    <row r="11254" spans="2:5" x14ac:dyDescent="0.25">
      <c r="B11254" s="51"/>
      <c r="C11254" s="51"/>
      <c r="D11254" s="49"/>
      <c r="E11254" s="49"/>
    </row>
    <row r="11255" spans="2:5" x14ac:dyDescent="0.25">
      <c r="B11255" s="51"/>
      <c r="C11255" s="51"/>
      <c r="D11255" s="49"/>
      <c r="E11255" s="49"/>
    </row>
    <row r="11256" spans="2:5" x14ac:dyDescent="0.25">
      <c r="B11256" s="51"/>
      <c r="C11256" s="51"/>
      <c r="D11256" s="49"/>
      <c r="E11256" s="49"/>
    </row>
    <row r="11257" spans="2:5" x14ac:dyDescent="0.25">
      <c r="B11257" s="51"/>
      <c r="C11257" s="51"/>
      <c r="D11257" s="49"/>
      <c r="E11257" s="49"/>
    </row>
    <row r="11258" spans="2:5" x14ac:dyDescent="0.25">
      <c r="B11258" s="51"/>
      <c r="C11258" s="51"/>
      <c r="D11258" s="49"/>
      <c r="E11258" s="49"/>
    </row>
    <row r="11259" spans="2:5" x14ac:dyDescent="0.25">
      <c r="B11259" s="51"/>
      <c r="C11259" s="51"/>
      <c r="D11259" s="49"/>
      <c r="E11259" s="49"/>
    </row>
    <row r="11260" spans="2:5" x14ac:dyDescent="0.25">
      <c r="B11260" s="51"/>
      <c r="C11260" s="51"/>
      <c r="D11260" s="49"/>
      <c r="E11260" s="49"/>
    </row>
    <row r="11261" spans="2:5" x14ac:dyDescent="0.25">
      <c r="B11261" s="51"/>
      <c r="C11261" s="51"/>
      <c r="D11261" s="49"/>
      <c r="E11261" s="49"/>
    </row>
    <row r="11262" spans="2:5" x14ac:dyDescent="0.25">
      <c r="B11262" s="51"/>
      <c r="C11262" s="51"/>
      <c r="D11262" s="49"/>
      <c r="E11262" s="49"/>
    </row>
    <row r="11263" spans="2:5" x14ac:dyDescent="0.25">
      <c r="B11263" s="51"/>
      <c r="C11263" s="51"/>
      <c r="D11263" s="49"/>
      <c r="E11263" s="49"/>
    </row>
    <row r="11264" spans="2:5" x14ac:dyDescent="0.25">
      <c r="B11264" s="51"/>
      <c r="C11264" s="51"/>
      <c r="D11264" s="49"/>
      <c r="E11264" s="49"/>
    </row>
    <row r="11265" spans="2:5" x14ac:dyDescent="0.25">
      <c r="B11265" s="51"/>
      <c r="C11265" s="51"/>
      <c r="D11265" s="49"/>
      <c r="E11265" s="49"/>
    </row>
    <row r="11266" spans="2:5" x14ac:dyDescent="0.25">
      <c r="B11266" s="51"/>
      <c r="C11266" s="51"/>
      <c r="D11266" s="49"/>
      <c r="E11266" s="49"/>
    </row>
    <row r="11267" spans="2:5" x14ac:dyDescent="0.25">
      <c r="B11267" s="51"/>
      <c r="C11267" s="51"/>
      <c r="D11267" s="49"/>
      <c r="E11267" s="49"/>
    </row>
    <row r="11268" spans="2:5" x14ac:dyDescent="0.25">
      <c r="B11268" s="51"/>
      <c r="C11268" s="51"/>
      <c r="D11268" s="49"/>
      <c r="E11268" s="49"/>
    </row>
    <row r="11269" spans="2:5" x14ac:dyDescent="0.25">
      <c r="B11269" s="51"/>
      <c r="C11269" s="51"/>
      <c r="D11269" s="49"/>
      <c r="E11269" s="49"/>
    </row>
    <row r="11270" spans="2:5" x14ac:dyDescent="0.25">
      <c r="B11270" s="51"/>
      <c r="C11270" s="51"/>
      <c r="D11270" s="49"/>
      <c r="E11270" s="49"/>
    </row>
    <row r="11271" spans="2:5" x14ac:dyDescent="0.25">
      <c r="B11271" s="51"/>
      <c r="C11271" s="51"/>
      <c r="D11271" s="49"/>
      <c r="E11271" s="49"/>
    </row>
    <row r="11272" spans="2:5" x14ac:dyDescent="0.25">
      <c r="B11272" s="51"/>
      <c r="C11272" s="51"/>
      <c r="D11272" s="49"/>
      <c r="E11272" s="49"/>
    </row>
    <row r="11273" spans="2:5" x14ac:dyDescent="0.25">
      <c r="B11273" s="51"/>
      <c r="C11273" s="51"/>
      <c r="D11273" s="49"/>
      <c r="E11273" s="49"/>
    </row>
    <row r="11274" spans="2:5" x14ac:dyDescent="0.25">
      <c r="B11274" s="51"/>
      <c r="C11274" s="51"/>
      <c r="D11274" s="49"/>
      <c r="E11274" s="49"/>
    </row>
    <row r="11275" spans="2:5" x14ac:dyDescent="0.25">
      <c r="B11275" s="51"/>
      <c r="C11275" s="51"/>
      <c r="D11275" s="49"/>
      <c r="E11275" s="49"/>
    </row>
    <row r="11276" spans="2:5" x14ac:dyDescent="0.25">
      <c r="B11276" s="51"/>
      <c r="C11276" s="51"/>
      <c r="D11276" s="49"/>
      <c r="E11276" s="49"/>
    </row>
    <row r="11277" spans="2:5" x14ac:dyDescent="0.25">
      <c r="B11277" s="51"/>
      <c r="C11277" s="51"/>
      <c r="D11277" s="49"/>
      <c r="E11277" s="49"/>
    </row>
    <row r="11278" spans="2:5" x14ac:dyDescent="0.25">
      <c r="B11278" s="51"/>
      <c r="C11278" s="51"/>
      <c r="D11278" s="49"/>
      <c r="E11278" s="49"/>
    </row>
    <row r="11279" spans="2:5" x14ac:dyDescent="0.25">
      <c r="B11279" s="51"/>
      <c r="C11279" s="51"/>
      <c r="D11279" s="49"/>
      <c r="E11279" s="49"/>
    </row>
    <row r="11280" spans="2:5" x14ac:dyDescent="0.25">
      <c r="B11280" s="51"/>
      <c r="C11280" s="51"/>
      <c r="D11280" s="49"/>
      <c r="E11280" s="49"/>
    </row>
    <row r="11281" spans="2:5" x14ac:dyDescent="0.25">
      <c r="B11281" s="51"/>
      <c r="C11281" s="51"/>
      <c r="D11281" s="49"/>
      <c r="E11281" s="49"/>
    </row>
    <row r="11282" spans="2:5" x14ac:dyDescent="0.25">
      <c r="B11282" s="51"/>
      <c r="C11282" s="51"/>
      <c r="D11282" s="49"/>
      <c r="E11282" s="49"/>
    </row>
    <row r="11283" spans="2:5" x14ac:dyDescent="0.25">
      <c r="B11283" s="51"/>
      <c r="C11283" s="51"/>
      <c r="D11283" s="49"/>
      <c r="E11283" s="49"/>
    </row>
    <row r="11284" spans="2:5" x14ac:dyDescent="0.25">
      <c r="B11284" s="51"/>
      <c r="C11284" s="51"/>
      <c r="D11284" s="49"/>
      <c r="E11284" s="49"/>
    </row>
    <row r="11285" spans="2:5" x14ac:dyDescent="0.25">
      <c r="B11285" s="51"/>
      <c r="C11285" s="51"/>
      <c r="D11285" s="49"/>
      <c r="E11285" s="49"/>
    </row>
    <row r="11286" spans="2:5" x14ac:dyDescent="0.25">
      <c r="B11286" s="51"/>
      <c r="C11286" s="51"/>
      <c r="D11286" s="49"/>
      <c r="E11286" s="49"/>
    </row>
    <row r="11287" spans="2:5" x14ac:dyDescent="0.25">
      <c r="B11287" s="51"/>
      <c r="C11287" s="51"/>
      <c r="D11287" s="49"/>
      <c r="E11287" s="49"/>
    </row>
    <row r="11288" spans="2:5" x14ac:dyDescent="0.25">
      <c r="B11288" s="51"/>
      <c r="C11288" s="51"/>
      <c r="D11288" s="49"/>
      <c r="E11288" s="49"/>
    </row>
    <row r="11289" spans="2:5" x14ac:dyDescent="0.25">
      <c r="B11289" s="51"/>
      <c r="C11289" s="51"/>
      <c r="D11289" s="49"/>
      <c r="E11289" s="49"/>
    </row>
    <row r="11290" spans="2:5" x14ac:dyDescent="0.25">
      <c r="B11290" s="51"/>
      <c r="C11290" s="51"/>
      <c r="D11290" s="49"/>
      <c r="E11290" s="49"/>
    </row>
    <row r="11291" spans="2:5" x14ac:dyDescent="0.25">
      <c r="B11291" s="51"/>
      <c r="C11291" s="51"/>
      <c r="D11291" s="49"/>
      <c r="E11291" s="49"/>
    </row>
    <row r="11292" spans="2:5" x14ac:dyDescent="0.25">
      <c r="B11292" s="51"/>
      <c r="C11292" s="51"/>
      <c r="D11292" s="49"/>
      <c r="E11292" s="49"/>
    </row>
    <row r="11293" spans="2:5" x14ac:dyDescent="0.25">
      <c r="B11293" s="51"/>
      <c r="C11293" s="51"/>
      <c r="D11293" s="49"/>
      <c r="E11293" s="49"/>
    </row>
    <row r="11294" spans="2:5" x14ac:dyDescent="0.25">
      <c r="B11294" s="51"/>
      <c r="C11294" s="51"/>
      <c r="D11294" s="49"/>
      <c r="E11294" s="49"/>
    </row>
    <row r="11295" spans="2:5" x14ac:dyDescent="0.25">
      <c r="B11295" s="51"/>
      <c r="C11295" s="51"/>
      <c r="D11295" s="49"/>
      <c r="E11295" s="49"/>
    </row>
    <row r="11296" spans="2:5" x14ac:dyDescent="0.25">
      <c r="B11296" s="51"/>
      <c r="C11296" s="51"/>
      <c r="D11296" s="49"/>
      <c r="E11296" s="49"/>
    </row>
    <row r="11297" spans="2:5" x14ac:dyDescent="0.25">
      <c r="B11297" s="51"/>
      <c r="C11297" s="51"/>
      <c r="D11297" s="49"/>
      <c r="E11297" s="49"/>
    </row>
    <row r="11298" spans="2:5" x14ac:dyDescent="0.25">
      <c r="B11298" s="51"/>
      <c r="C11298" s="51"/>
      <c r="D11298" s="49"/>
      <c r="E11298" s="49"/>
    </row>
    <row r="11299" spans="2:5" x14ac:dyDescent="0.25">
      <c r="B11299" s="51"/>
      <c r="C11299" s="51"/>
      <c r="D11299" s="49"/>
      <c r="E11299" s="49"/>
    </row>
    <row r="11300" spans="2:5" x14ac:dyDescent="0.25">
      <c r="B11300" s="51"/>
      <c r="C11300" s="51"/>
      <c r="D11300" s="49"/>
      <c r="E11300" s="49"/>
    </row>
    <row r="11301" spans="2:5" x14ac:dyDescent="0.25">
      <c r="B11301" s="51"/>
      <c r="C11301" s="51"/>
      <c r="D11301" s="49"/>
      <c r="E11301" s="49"/>
    </row>
    <row r="11302" spans="2:5" x14ac:dyDescent="0.25">
      <c r="B11302" s="51"/>
      <c r="C11302" s="51"/>
      <c r="D11302" s="49"/>
      <c r="E11302" s="49"/>
    </row>
    <row r="11303" spans="2:5" x14ac:dyDescent="0.25">
      <c r="B11303" s="51"/>
      <c r="C11303" s="51"/>
      <c r="D11303" s="49"/>
      <c r="E11303" s="49"/>
    </row>
    <row r="11304" spans="2:5" x14ac:dyDescent="0.25">
      <c r="B11304" s="51"/>
      <c r="C11304" s="51"/>
      <c r="D11304" s="49"/>
      <c r="E11304" s="49"/>
    </row>
    <row r="11305" spans="2:5" x14ac:dyDescent="0.25">
      <c r="B11305" s="51"/>
      <c r="C11305" s="51"/>
      <c r="D11305" s="49"/>
      <c r="E11305" s="49"/>
    </row>
    <row r="11306" spans="2:5" x14ac:dyDescent="0.25">
      <c r="B11306" s="51"/>
      <c r="C11306" s="51"/>
      <c r="D11306" s="49"/>
      <c r="E11306" s="49"/>
    </row>
    <row r="11307" spans="2:5" x14ac:dyDescent="0.25">
      <c r="B11307" s="51"/>
      <c r="C11307" s="51"/>
      <c r="D11307" s="49"/>
      <c r="E11307" s="49"/>
    </row>
    <row r="11308" spans="2:5" x14ac:dyDescent="0.25">
      <c r="B11308" s="51"/>
      <c r="C11308" s="51"/>
      <c r="D11308" s="49"/>
      <c r="E11308" s="49"/>
    </row>
    <row r="11309" spans="2:5" x14ac:dyDescent="0.25">
      <c r="B11309" s="51"/>
      <c r="C11309" s="51"/>
      <c r="D11309" s="49"/>
      <c r="E11309" s="49"/>
    </row>
    <row r="11310" spans="2:5" x14ac:dyDescent="0.25">
      <c r="B11310" s="51"/>
      <c r="C11310" s="51"/>
      <c r="D11310" s="49"/>
      <c r="E11310" s="49"/>
    </row>
    <row r="11311" spans="2:5" x14ac:dyDescent="0.25">
      <c r="B11311" s="51"/>
      <c r="C11311" s="51"/>
      <c r="D11311" s="49"/>
      <c r="E11311" s="49"/>
    </row>
    <row r="11312" spans="2:5" x14ac:dyDescent="0.25">
      <c r="B11312" s="51"/>
      <c r="C11312" s="51"/>
      <c r="D11312" s="49"/>
      <c r="E11312" s="49"/>
    </row>
    <row r="11313" spans="2:5" x14ac:dyDescent="0.25">
      <c r="B11313" s="51"/>
      <c r="C11313" s="51"/>
      <c r="D11313" s="49"/>
      <c r="E11313" s="49"/>
    </row>
    <row r="11314" spans="2:5" x14ac:dyDescent="0.25">
      <c r="B11314" s="51"/>
      <c r="C11314" s="51"/>
      <c r="D11314" s="49"/>
      <c r="E11314" s="49"/>
    </row>
    <row r="11315" spans="2:5" x14ac:dyDescent="0.25">
      <c r="B11315" s="51"/>
      <c r="C11315" s="51"/>
      <c r="D11315" s="49"/>
      <c r="E11315" s="49"/>
    </row>
    <row r="11316" spans="2:5" x14ac:dyDescent="0.25">
      <c r="B11316" s="51"/>
      <c r="C11316" s="51"/>
      <c r="D11316" s="49"/>
      <c r="E11316" s="49"/>
    </row>
    <row r="11317" spans="2:5" x14ac:dyDescent="0.25">
      <c r="B11317" s="51"/>
      <c r="C11317" s="51"/>
      <c r="D11317" s="49"/>
      <c r="E11317" s="49"/>
    </row>
    <row r="11318" spans="2:5" x14ac:dyDescent="0.25">
      <c r="B11318" s="51"/>
      <c r="C11318" s="51"/>
      <c r="D11318" s="49"/>
      <c r="E11318" s="49"/>
    </row>
    <row r="11319" spans="2:5" x14ac:dyDescent="0.25">
      <c r="B11319" s="51"/>
      <c r="C11319" s="51"/>
      <c r="D11319" s="49"/>
      <c r="E11319" s="49"/>
    </row>
    <row r="11320" spans="2:5" x14ac:dyDescent="0.25">
      <c r="B11320" s="51"/>
      <c r="C11320" s="51"/>
      <c r="D11320" s="49"/>
      <c r="E11320" s="49"/>
    </row>
    <row r="11321" spans="2:5" x14ac:dyDescent="0.25">
      <c r="B11321" s="51"/>
      <c r="C11321" s="51"/>
      <c r="D11321" s="49"/>
      <c r="E11321" s="49"/>
    </row>
    <row r="11322" spans="2:5" x14ac:dyDescent="0.25">
      <c r="B11322" s="51"/>
      <c r="C11322" s="51"/>
      <c r="D11322" s="49"/>
      <c r="E11322" s="49"/>
    </row>
    <row r="11323" spans="2:5" x14ac:dyDescent="0.25">
      <c r="B11323" s="51"/>
      <c r="C11323" s="51"/>
      <c r="D11323" s="49"/>
      <c r="E11323" s="49"/>
    </row>
    <row r="11324" spans="2:5" x14ac:dyDescent="0.25">
      <c r="B11324" s="51"/>
      <c r="C11324" s="51"/>
      <c r="D11324" s="49"/>
      <c r="E11324" s="49"/>
    </row>
    <row r="11325" spans="2:5" x14ac:dyDescent="0.25">
      <c r="B11325" s="51"/>
      <c r="C11325" s="51"/>
      <c r="D11325" s="49"/>
      <c r="E11325" s="49"/>
    </row>
    <row r="11326" spans="2:5" x14ac:dyDescent="0.25">
      <c r="B11326" s="51"/>
      <c r="C11326" s="51"/>
      <c r="D11326" s="49"/>
      <c r="E11326" s="49"/>
    </row>
    <row r="11327" spans="2:5" x14ac:dyDescent="0.25">
      <c r="B11327" s="51"/>
      <c r="C11327" s="51"/>
      <c r="D11327" s="49"/>
      <c r="E11327" s="49"/>
    </row>
    <row r="11328" spans="2:5" x14ac:dyDescent="0.25">
      <c r="B11328" s="51"/>
      <c r="C11328" s="51"/>
      <c r="D11328" s="49"/>
      <c r="E11328" s="49"/>
    </row>
    <row r="11329" spans="2:5" x14ac:dyDescent="0.25">
      <c r="B11329" s="51"/>
      <c r="C11329" s="51"/>
      <c r="D11329" s="49"/>
      <c r="E11329" s="49"/>
    </row>
    <row r="11330" spans="2:5" x14ac:dyDescent="0.25">
      <c r="B11330" s="51"/>
      <c r="C11330" s="51"/>
      <c r="D11330" s="49"/>
      <c r="E11330" s="49"/>
    </row>
    <row r="11331" spans="2:5" x14ac:dyDescent="0.25">
      <c r="B11331" s="51"/>
      <c r="C11331" s="51"/>
      <c r="D11331" s="49"/>
      <c r="E11331" s="49"/>
    </row>
    <row r="11332" spans="2:5" x14ac:dyDescent="0.25">
      <c r="B11332" s="51"/>
      <c r="C11332" s="51"/>
      <c r="D11332" s="49"/>
      <c r="E11332" s="49"/>
    </row>
    <row r="11333" spans="2:5" x14ac:dyDescent="0.25">
      <c r="B11333" s="51"/>
      <c r="C11333" s="51"/>
      <c r="D11333" s="49"/>
      <c r="E11333" s="49"/>
    </row>
    <row r="11334" spans="2:5" x14ac:dyDescent="0.25">
      <c r="B11334" s="51"/>
      <c r="C11334" s="51"/>
      <c r="D11334" s="49"/>
      <c r="E11334" s="49"/>
    </row>
    <row r="11335" spans="2:5" x14ac:dyDescent="0.25">
      <c r="B11335" s="51"/>
      <c r="C11335" s="51"/>
      <c r="D11335" s="49"/>
      <c r="E11335" s="49"/>
    </row>
    <row r="11336" spans="2:5" x14ac:dyDescent="0.25">
      <c r="B11336" s="51"/>
      <c r="C11336" s="51"/>
      <c r="D11336" s="49"/>
      <c r="E11336" s="49"/>
    </row>
    <row r="11337" spans="2:5" x14ac:dyDescent="0.25">
      <c r="B11337" s="51"/>
      <c r="C11337" s="51"/>
      <c r="D11337" s="49"/>
      <c r="E11337" s="49"/>
    </row>
    <row r="11338" spans="2:5" x14ac:dyDescent="0.25">
      <c r="B11338" s="51"/>
      <c r="C11338" s="51"/>
      <c r="D11338" s="49"/>
      <c r="E11338" s="49"/>
    </row>
    <row r="11339" spans="2:5" x14ac:dyDescent="0.25">
      <c r="B11339" s="51"/>
      <c r="C11339" s="51"/>
      <c r="D11339" s="49"/>
      <c r="E11339" s="49"/>
    </row>
    <row r="11340" spans="2:5" x14ac:dyDescent="0.25">
      <c r="B11340" s="51"/>
      <c r="C11340" s="51"/>
      <c r="D11340" s="49"/>
      <c r="E11340" s="49"/>
    </row>
    <row r="11341" spans="2:5" x14ac:dyDescent="0.25">
      <c r="B11341" s="51"/>
      <c r="C11341" s="51"/>
      <c r="D11341" s="49"/>
      <c r="E11341" s="49"/>
    </row>
    <row r="11342" spans="2:5" x14ac:dyDescent="0.25">
      <c r="B11342" s="51"/>
      <c r="C11342" s="51"/>
      <c r="D11342" s="49"/>
      <c r="E11342" s="49"/>
    </row>
    <row r="11343" spans="2:5" x14ac:dyDescent="0.25">
      <c r="B11343" s="51"/>
      <c r="C11343" s="51"/>
      <c r="D11343" s="49"/>
      <c r="E11343" s="49"/>
    </row>
    <row r="11344" spans="2:5" x14ac:dyDescent="0.25">
      <c r="B11344" s="51"/>
      <c r="C11344" s="51"/>
      <c r="D11344" s="49"/>
      <c r="E11344" s="49"/>
    </row>
    <row r="11345" spans="2:5" x14ac:dyDescent="0.25">
      <c r="B11345" s="51"/>
      <c r="C11345" s="51"/>
      <c r="D11345" s="49"/>
      <c r="E11345" s="49"/>
    </row>
    <row r="11346" spans="2:5" x14ac:dyDescent="0.25">
      <c r="B11346" s="51"/>
      <c r="C11346" s="51"/>
      <c r="D11346" s="49"/>
      <c r="E11346" s="49"/>
    </row>
    <row r="11347" spans="2:5" x14ac:dyDescent="0.25">
      <c r="B11347" s="51"/>
      <c r="C11347" s="51"/>
      <c r="D11347" s="49"/>
      <c r="E11347" s="49"/>
    </row>
    <row r="11348" spans="2:5" x14ac:dyDescent="0.25">
      <c r="B11348" s="51"/>
      <c r="C11348" s="51"/>
      <c r="D11348" s="49"/>
      <c r="E11348" s="49"/>
    </row>
    <row r="11349" spans="2:5" x14ac:dyDescent="0.25">
      <c r="B11349" s="51"/>
      <c r="C11349" s="51"/>
      <c r="D11349" s="49"/>
      <c r="E11349" s="49"/>
    </row>
    <row r="11350" spans="2:5" x14ac:dyDescent="0.25">
      <c r="B11350" s="51"/>
      <c r="C11350" s="51"/>
      <c r="D11350" s="49"/>
      <c r="E11350" s="49"/>
    </row>
    <row r="11351" spans="2:5" x14ac:dyDescent="0.25">
      <c r="B11351" s="51"/>
      <c r="C11351" s="51"/>
      <c r="D11351" s="49"/>
      <c r="E11351" s="49"/>
    </row>
    <row r="11352" spans="2:5" x14ac:dyDescent="0.25">
      <c r="B11352" s="51"/>
      <c r="C11352" s="51"/>
      <c r="D11352" s="49"/>
      <c r="E11352" s="49"/>
    </row>
    <row r="11353" spans="2:5" x14ac:dyDescent="0.25">
      <c r="B11353" s="51"/>
      <c r="C11353" s="51"/>
      <c r="D11353" s="49"/>
      <c r="E11353" s="49"/>
    </row>
    <row r="11354" spans="2:5" x14ac:dyDescent="0.25">
      <c r="B11354" s="51"/>
      <c r="C11354" s="51"/>
      <c r="D11354" s="49"/>
      <c r="E11354" s="49"/>
    </row>
    <row r="11355" spans="2:5" x14ac:dyDescent="0.25">
      <c r="B11355" s="51"/>
      <c r="C11355" s="51"/>
      <c r="D11355" s="49"/>
      <c r="E11355" s="49"/>
    </row>
    <row r="11356" spans="2:5" x14ac:dyDescent="0.25">
      <c r="B11356" s="51"/>
      <c r="C11356" s="51"/>
      <c r="D11356" s="49"/>
      <c r="E11356" s="49"/>
    </row>
    <row r="11357" spans="2:5" x14ac:dyDescent="0.25">
      <c r="B11357" s="51"/>
      <c r="C11357" s="51"/>
      <c r="D11357" s="49"/>
      <c r="E11357" s="49"/>
    </row>
    <row r="11358" spans="2:5" x14ac:dyDescent="0.25">
      <c r="B11358" s="51"/>
      <c r="C11358" s="51"/>
      <c r="D11358" s="49"/>
      <c r="E11358" s="49"/>
    </row>
    <row r="11359" spans="2:5" x14ac:dyDescent="0.25">
      <c r="B11359" s="51"/>
      <c r="C11359" s="51"/>
      <c r="D11359" s="49"/>
      <c r="E11359" s="49"/>
    </row>
    <row r="11360" spans="2:5" x14ac:dyDescent="0.25">
      <c r="B11360" s="51"/>
      <c r="C11360" s="51"/>
      <c r="D11360" s="49"/>
      <c r="E11360" s="49"/>
    </row>
    <row r="11361" spans="2:5" x14ac:dyDescent="0.25">
      <c r="B11361" s="51"/>
      <c r="C11361" s="51"/>
      <c r="D11361" s="49"/>
      <c r="E11361" s="49"/>
    </row>
    <row r="11362" spans="2:5" x14ac:dyDescent="0.25">
      <c r="B11362" s="51"/>
      <c r="C11362" s="51"/>
      <c r="D11362" s="49"/>
      <c r="E11362" s="49"/>
    </row>
    <row r="11363" spans="2:5" x14ac:dyDescent="0.25">
      <c r="B11363" s="51"/>
      <c r="C11363" s="51"/>
      <c r="D11363" s="49"/>
      <c r="E11363" s="49"/>
    </row>
    <row r="11364" spans="2:5" x14ac:dyDescent="0.25">
      <c r="B11364" s="51"/>
      <c r="C11364" s="51"/>
      <c r="D11364" s="49"/>
      <c r="E11364" s="49"/>
    </row>
    <row r="11365" spans="2:5" x14ac:dyDescent="0.25">
      <c r="B11365" s="51"/>
      <c r="C11365" s="51"/>
      <c r="D11365" s="49"/>
      <c r="E11365" s="49"/>
    </row>
    <row r="11366" spans="2:5" x14ac:dyDescent="0.25">
      <c r="B11366" s="51"/>
      <c r="C11366" s="51"/>
      <c r="D11366" s="49"/>
      <c r="E11366" s="49"/>
    </row>
    <row r="11367" spans="2:5" x14ac:dyDescent="0.25">
      <c r="B11367" s="51"/>
      <c r="C11367" s="51"/>
      <c r="D11367" s="49"/>
      <c r="E11367" s="49"/>
    </row>
    <row r="11368" spans="2:5" x14ac:dyDescent="0.25">
      <c r="B11368" s="51"/>
      <c r="C11368" s="51"/>
      <c r="D11368" s="49"/>
      <c r="E11368" s="49"/>
    </row>
    <row r="11369" spans="2:5" x14ac:dyDescent="0.25">
      <c r="B11369" s="51"/>
      <c r="C11369" s="51"/>
      <c r="D11369" s="49"/>
      <c r="E11369" s="49"/>
    </row>
    <row r="11370" spans="2:5" x14ac:dyDescent="0.25">
      <c r="B11370" s="51"/>
      <c r="C11370" s="51"/>
      <c r="D11370" s="49"/>
      <c r="E11370" s="49"/>
    </row>
    <row r="11371" spans="2:5" x14ac:dyDescent="0.25">
      <c r="B11371" s="51"/>
      <c r="C11371" s="51"/>
      <c r="D11371" s="49"/>
      <c r="E11371" s="49"/>
    </row>
    <row r="11372" spans="2:5" x14ac:dyDescent="0.25">
      <c r="B11372" s="51"/>
      <c r="C11372" s="51"/>
      <c r="D11372" s="49"/>
      <c r="E11372" s="49"/>
    </row>
    <row r="11373" spans="2:5" x14ac:dyDescent="0.25">
      <c r="B11373" s="51"/>
      <c r="C11373" s="51"/>
      <c r="D11373" s="49"/>
      <c r="E11373" s="49"/>
    </row>
    <row r="11374" spans="2:5" x14ac:dyDescent="0.25">
      <c r="B11374" s="51"/>
      <c r="C11374" s="51"/>
      <c r="D11374" s="49"/>
      <c r="E11374" s="49"/>
    </row>
    <row r="11375" spans="2:5" x14ac:dyDescent="0.25">
      <c r="B11375" s="51"/>
      <c r="C11375" s="51"/>
      <c r="D11375" s="49"/>
      <c r="E11375" s="49"/>
    </row>
    <row r="11376" spans="2:5" x14ac:dyDescent="0.25">
      <c r="B11376" s="51"/>
      <c r="C11376" s="51"/>
      <c r="D11376" s="49"/>
      <c r="E11376" s="49"/>
    </row>
    <row r="11377" spans="2:5" x14ac:dyDescent="0.25">
      <c r="B11377" s="51"/>
      <c r="C11377" s="51"/>
      <c r="D11377" s="49"/>
      <c r="E11377" s="49"/>
    </row>
    <row r="11378" spans="2:5" x14ac:dyDescent="0.25">
      <c r="B11378" s="51"/>
      <c r="C11378" s="51"/>
      <c r="D11378" s="49"/>
      <c r="E11378" s="49"/>
    </row>
    <row r="11379" spans="2:5" x14ac:dyDescent="0.25">
      <c r="B11379" s="51"/>
      <c r="C11379" s="51"/>
      <c r="D11379" s="49"/>
      <c r="E11379" s="49"/>
    </row>
    <row r="11380" spans="2:5" x14ac:dyDescent="0.25">
      <c r="B11380" s="51"/>
      <c r="C11380" s="51"/>
      <c r="D11380" s="49"/>
      <c r="E11380" s="49"/>
    </row>
    <row r="11381" spans="2:5" x14ac:dyDescent="0.25">
      <c r="B11381" s="51"/>
      <c r="C11381" s="51"/>
      <c r="D11381" s="49"/>
      <c r="E11381" s="49"/>
    </row>
    <row r="11382" spans="2:5" x14ac:dyDescent="0.25">
      <c r="B11382" s="51"/>
      <c r="C11382" s="51"/>
      <c r="D11382" s="49"/>
      <c r="E11382" s="49"/>
    </row>
    <row r="11383" spans="2:5" x14ac:dyDescent="0.25">
      <c r="B11383" s="51"/>
      <c r="C11383" s="51"/>
      <c r="D11383" s="49"/>
      <c r="E11383" s="49"/>
    </row>
    <row r="11384" spans="2:5" x14ac:dyDescent="0.25">
      <c r="B11384" s="51"/>
      <c r="C11384" s="51"/>
      <c r="D11384" s="49"/>
      <c r="E11384" s="49"/>
    </row>
    <row r="11385" spans="2:5" x14ac:dyDescent="0.25">
      <c r="B11385" s="51"/>
      <c r="C11385" s="51"/>
      <c r="D11385" s="49"/>
      <c r="E11385" s="49"/>
    </row>
    <row r="11386" spans="2:5" x14ac:dyDescent="0.25">
      <c r="B11386" s="51"/>
      <c r="C11386" s="51"/>
      <c r="D11386" s="49"/>
      <c r="E11386" s="49"/>
    </row>
    <row r="11387" spans="2:5" x14ac:dyDescent="0.25">
      <c r="B11387" s="51"/>
      <c r="C11387" s="51"/>
      <c r="D11387" s="49"/>
      <c r="E11387" s="49"/>
    </row>
    <row r="11388" spans="2:5" x14ac:dyDescent="0.25">
      <c r="B11388" s="51"/>
      <c r="C11388" s="51"/>
      <c r="D11388" s="49"/>
      <c r="E11388" s="49"/>
    </row>
    <row r="11389" spans="2:5" x14ac:dyDescent="0.25">
      <c r="B11389" s="51"/>
      <c r="C11389" s="51"/>
      <c r="D11389" s="49"/>
      <c r="E11389" s="49"/>
    </row>
    <row r="11390" spans="2:5" x14ac:dyDescent="0.25">
      <c r="B11390" s="51"/>
      <c r="C11390" s="51"/>
      <c r="D11390" s="49"/>
      <c r="E11390" s="49"/>
    </row>
    <row r="11391" spans="2:5" x14ac:dyDescent="0.25">
      <c r="B11391" s="51"/>
      <c r="C11391" s="51"/>
      <c r="D11391" s="49"/>
      <c r="E11391" s="49"/>
    </row>
    <row r="11392" spans="2:5" x14ac:dyDescent="0.25">
      <c r="B11392" s="51"/>
      <c r="C11392" s="51"/>
      <c r="D11392" s="49"/>
      <c r="E11392" s="49"/>
    </row>
    <row r="11393" spans="2:5" x14ac:dyDescent="0.25">
      <c r="B11393" s="51"/>
      <c r="C11393" s="51"/>
      <c r="D11393" s="49"/>
      <c r="E11393" s="49"/>
    </row>
    <row r="11394" spans="2:5" x14ac:dyDescent="0.25">
      <c r="B11394" s="51"/>
      <c r="C11394" s="51"/>
      <c r="D11394" s="49"/>
      <c r="E11394" s="49"/>
    </row>
    <row r="11395" spans="2:5" x14ac:dyDescent="0.25">
      <c r="B11395" s="51"/>
      <c r="C11395" s="51"/>
      <c r="D11395" s="49"/>
      <c r="E11395" s="49"/>
    </row>
    <row r="11396" spans="2:5" x14ac:dyDescent="0.25">
      <c r="B11396" s="51"/>
      <c r="C11396" s="51"/>
      <c r="D11396" s="49"/>
      <c r="E11396" s="49"/>
    </row>
    <row r="11397" spans="2:5" x14ac:dyDescent="0.25">
      <c r="B11397" s="51"/>
      <c r="C11397" s="51"/>
      <c r="D11397" s="49"/>
      <c r="E11397" s="49"/>
    </row>
    <row r="11398" spans="2:5" x14ac:dyDescent="0.25">
      <c r="B11398" s="51"/>
      <c r="C11398" s="51"/>
      <c r="D11398" s="49"/>
      <c r="E11398" s="49"/>
    </row>
    <row r="11399" spans="2:5" x14ac:dyDescent="0.25">
      <c r="B11399" s="51"/>
      <c r="C11399" s="51"/>
      <c r="D11399" s="49"/>
      <c r="E11399" s="49"/>
    </row>
    <row r="11400" spans="2:5" x14ac:dyDescent="0.25">
      <c r="B11400" s="51"/>
      <c r="C11400" s="51"/>
      <c r="D11400" s="49"/>
      <c r="E11400" s="49"/>
    </row>
    <row r="11401" spans="2:5" x14ac:dyDescent="0.25">
      <c r="B11401" s="51"/>
      <c r="C11401" s="51"/>
      <c r="D11401" s="49"/>
      <c r="E11401" s="49"/>
    </row>
    <row r="11402" spans="2:5" x14ac:dyDescent="0.25">
      <c r="B11402" s="51"/>
      <c r="C11402" s="51"/>
      <c r="D11402" s="49"/>
      <c r="E11402" s="49"/>
    </row>
    <row r="11403" spans="2:5" x14ac:dyDescent="0.25">
      <c r="B11403" s="51"/>
      <c r="C11403" s="51"/>
      <c r="D11403" s="49"/>
      <c r="E11403" s="49"/>
    </row>
    <row r="11404" spans="2:5" x14ac:dyDescent="0.25">
      <c r="B11404" s="51"/>
      <c r="C11404" s="51"/>
      <c r="D11404" s="49"/>
      <c r="E11404" s="49"/>
    </row>
    <row r="11405" spans="2:5" x14ac:dyDescent="0.25">
      <c r="B11405" s="51"/>
      <c r="C11405" s="51"/>
      <c r="D11405" s="49"/>
      <c r="E11405" s="49"/>
    </row>
    <row r="11406" spans="2:5" x14ac:dyDescent="0.25">
      <c r="B11406" s="51"/>
      <c r="C11406" s="51"/>
      <c r="D11406" s="49"/>
      <c r="E11406" s="49"/>
    </row>
    <row r="11407" spans="2:5" x14ac:dyDescent="0.25">
      <c r="B11407" s="51"/>
      <c r="C11407" s="51"/>
      <c r="D11407" s="49"/>
      <c r="E11407" s="49"/>
    </row>
    <row r="11408" spans="2:5" x14ac:dyDescent="0.25">
      <c r="B11408" s="51"/>
      <c r="C11408" s="51"/>
      <c r="D11408" s="49"/>
      <c r="E11408" s="49"/>
    </row>
    <row r="11409" spans="2:5" x14ac:dyDescent="0.25">
      <c r="B11409" s="51"/>
      <c r="C11409" s="51"/>
      <c r="D11409" s="49"/>
      <c r="E11409" s="49"/>
    </row>
    <row r="11410" spans="2:5" x14ac:dyDescent="0.25">
      <c r="B11410" s="51"/>
      <c r="C11410" s="51"/>
      <c r="D11410" s="49"/>
      <c r="E11410" s="49"/>
    </row>
    <row r="11411" spans="2:5" x14ac:dyDescent="0.25">
      <c r="B11411" s="51"/>
      <c r="C11411" s="51"/>
      <c r="D11411" s="49"/>
      <c r="E11411" s="49"/>
    </row>
    <row r="11412" spans="2:5" x14ac:dyDescent="0.25">
      <c r="B11412" s="51"/>
      <c r="C11412" s="51"/>
      <c r="D11412" s="49"/>
      <c r="E11412" s="49"/>
    </row>
    <row r="11413" spans="2:5" x14ac:dyDescent="0.25">
      <c r="B11413" s="51"/>
      <c r="C11413" s="51"/>
      <c r="D11413" s="49"/>
      <c r="E11413" s="49"/>
    </row>
    <row r="11414" spans="2:5" x14ac:dyDescent="0.25">
      <c r="B11414" s="51"/>
      <c r="C11414" s="51"/>
      <c r="D11414" s="49"/>
      <c r="E11414" s="49"/>
    </row>
    <row r="11415" spans="2:5" x14ac:dyDescent="0.25">
      <c r="B11415" s="51"/>
      <c r="C11415" s="51"/>
      <c r="D11415" s="49"/>
      <c r="E11415" s="49"/>
    </row>
    <row r="11416" spans="2:5" x14ac:dyDescent="0.25">
      <c r="B11416" s="51"/>
      <c r="C11416" s="51"/>
      <c r="D11416" s="49"/>
      <c r="E11416" s="49"/>
    </row>
    <row r="11417" spans="2:5" x14ac:dyDescent="0.25">
      <c r="B11417" s="51"/>
      <c r="C11417" s="51"/>
      <c r="D11417" s="49"/>
      <c r="E11417" s="49"/>
    </row>
    <row r="11418" spans="2:5" x14ac:dyDescent="0.25">
      <c r="B11418" s="51"/>
      <c r="C11418" s="51"/>
      <c r="D11418" s="49"/>
      <c r="E11418" s="49"/>
    </row>
    <row r="11419" spans="2:5" x14ac:dyDescent="0.25">
      <c r="B11419" s="51"/>
      <c r="C11419" s="51"/>
      <c r="D11419" s="49"/>
      <c r="E11419" s="49"/>
    </row>
    <row r="11420" spans="2:5" x14ac:dyDescent="0.25">
      <c r="B11420" s="51"/>
      <c r="C11420" s="51"/>
      <c r="D11420" s="49"/>
      <c r="E11420" s="49"/>
    </row>
    <row r="11421" spans="2:5" x14ac:dyDescent="0.25">
      <c r="B11421" s="51"/>
      <c r="C11421" s="51"/>
      <c r="D11421" s="49"/>
      <c r="E11421" s="49"/>
    </row>
    <row r="11422" spans="2:5" x14ac:dyDescent="0.25">
      <c r="B11422" s="51"/>
      <c r="C11422" s="51"/>
      <c r="D11422" s="49"/>
      <c r="E11422" s="49"/>
    </row>
    <row r="11423" spans="2:5" x14ac:dyDescent="0.25">
      <c r="B11423" s="51"/>
      <c r="C11423" s="51"/>
      <c r="D11423" s="49"/>
      <c r="E11423" s="49"/>
    </row>
    <row r="11424" spans="2:5" x14ac:dyDescent="0.25">
      <c r="B11424" s="51"/>
      <c r="C11424" s="51"/>
      <c r="D11424" s="49"/>
      <c r="E11424" s="49"/>
    </row>
    <row r="11425" spans="2:5" x14ac:dyDescent="0.25">
      <c r="B11425" s="51"/>
      <c r="C11425" s="51"/>
      <c r="D11425" s="49"/>
      <c r="E11425" s="49"/>
    </row>
    <row r="11426" spans="2:5" x14ac:dyDescent="0.25">
      <c r="B11426" s="51"/>
      <c r="C11426" s="51"/>
      <c r="D11426" s="49"/>
      <c r="E11426" s="49"/>
    </row>
    <row r="11427" spans="2:5" x14ac:dyDescent="0.25">
      <c r="B11427" s="51"/>
      <c r="C11427" s="51"/>
      <c r="D11427" s="49"/>
      <c r="E11427" s="49"/>
    </row>
    <row r="11428" spans="2:5" x14ac:dyDescent="0.25">
      <c r="B11428" s="51"/>
      <c r="C11428" s="51"/>
      <c r="D11428" s="49"/>
      <c r="E11428" s="49"/>
    </row>
    <row r="11429" spans="2:5" x14ac:dyDescent="0.25">
      <c r="B11429" s="51"/>
      <c r="C11429" s="51"/>
      <c r="D11429" s="49"/>
      <c r="E11429" s="49"/>
    </row>
    <row r="11430" spans="2:5" x14ac:dyDescent="0.25">
      <c r="B11430" s="51"/>
      <c r="C11430" s="51"/>
      <c r="D11430" s="49"/>
      <c r="E11430" s="49"/>
    </row>
    <row r="11431" spans="2:5" x14ac:dyDescent="0.25">
      <c r="B11431" s="51"/>
      <c r="C11431" s="51"/>
      <c r="D11431" s="49"/>
      <c r="E11431" s="49"/>
    </row>
    <row r="11432" spans="2:5" x14ac:dyDescent="0.25">
      <c r="B11432" s="51"/>
      <c r="C11432" s="51"/>
      <c r="D11432" s="49"/>
      <c r="E11432" s="49"/>
    </row>
    <row r="11433" spans="2:5" x14ac:dyDescent="0.25">
      <c r="B11433" s="51"/>
      <c r="C11433" s="51"/>
      <c r="D11433" s="49"/>
      <c r="E11433" s="49"/>
    </row>
    <row r="11434" spans="2:5" x14ac:dyDescent="0.25">
      <c r="B11434" s="51"/>
      <c r="C11434" s="51"/>
      <c r="D11434" s="49"/>
      <c r="E11434" s="49"/>
    </row>
    <row r="11435" spans="2:5" x14ac:dyDescent="0.25">
      <c r="B11435" s="51"/>
      <c r="C11435" s="51"/>
      <c r="D11435" s="49"/>
      <c r="E11435" s="49"/>
    </row>
    <row r="11436" spans="2:5" x14ac:dyDescent="0.25">
      <c r="B11436" s="51"/>
      <c r="C11436" s="51"/>
      <c r="D11436" s="49"/>
      <c r="E11436" s="49"/>
    </row>
    <row r="11437" spans="2:5" x14ac:dyDescent="0.25">
      <c r="B11437" s="51"/>
      <c r="C11437" s="51"/>
      <c r="D11437" s="49"/>
      <c r="E11437" s="49"/>
    </row>
    <row r="11438" spans="2:5" x14ac:dyDescent="0.25">
      <c r="B11438" s="51"/>
      <c r="C11438" s="51"/>
      <c r="D11438" s="49"/>
      <c r="E11438" s="49"/>
    </row>
    <row r="11439" spans="2:5" x14ac:dyDescent="0.25">
      <c r="B11439" s="51"/>
      <c r="C11439" s="51"/>
      <c r="D11439" s="49"/>
      <c r="E11439" s="49"/>
    </row>
    <row r="11440" spans="2:5" x14ac:dyDescent="0.25">
      <c r="B11440" s="51"/>
      <c r="C11440" s="51"/>
      <c r="D11440" s="49"/>
      <c r="E11440" s="49"/>
    </row>
    <row r="11441" spans="2:5" x14ac:dyDescent="0.25">
      <c r="B11441" s="51"/>
      <c r="C11441" s="51"/>
      <c r="D11441" s="49"/>
      <c r="E11441" s="49"/>
    </row>
    <row r="11442" spans="2:5" x14ac:dyDescent="0.25">
      <c r="B11442" s="51"/>
      <c r="C11442" s="51"/>
      <c r="D11442" s="49"/>
      <c r="E11442" s="49"/>
    </row>
    <row r="11443" spans="2:5" x14ac:dyDescent="0.25">
      <c r="B11443" s="51"/>
      <c r="C11443" s="51"/>
      <c r="D11443" s="49"/>
      <c r="E11443" s="49"/>
    </row>
    <row r="11444" spans="2:5" x14ac:dyDescent="0.25">
      <c r="B11444" s="51"/>
      <c r="C11444" s="51"/>
      <c r="D11444" s="49"/>
      <c r="E11444" s="49"/>
    </row>
    <row r="11445" spans="2:5" x14ac:dyDescent="0.25">
      <c r="B11445" s="51"/>
      <c r="C11445" s="51"/>
      <c r="D11445" s="49"/>
      <c r="E11445" s="49"/>
    </row>
    <row r="11446" spans="2:5" x14ac:dyDescent="0.25">
      <c r="B11446" s="51"/>
      <c r="C11446" s="51"/>
      <c r="D11446" s="49"/>
      <c r="E11446" s="49"/>
    </row>
    <row r="11447" spans="2:5" x14ac:dyDescent="0.25">
      <c r="B11447" s="51"/>
      <c r="C11447" s="51"/>
      <c r="D11447" s="49"/>
      <c r="E11447" s="49"/>
    </row>
    <row r="11448" spans="2:5" x14ac:dyDescent="0.25">
      <c r="B11448" s="51"/>
      <c r="C11448" s="51"/>
      <c r="D11448" s="49"/>
      <c r="E11448" s="49"/>
    </row>
    <row r="11449" spans="2:5" x14ac:dyDescent="0.25">
      <c r="B11449" s="51"/>
      <c r="C11449" s="51"/>
      <c r="D11449" s="49"/>
      <c r="E11449" s="49"/>
    </row>
    <row r="11450" spans="2:5" x14ac:dyDescent="0.25">
      <c r="B11450" s="51"/>
      <c r="C11450" s="51"/>
      <c r="D11450" s="49"/>
      <c r="E11450" s="49"/>
    </row>
    <row r="11451" spans="2:5" x14ac:dyDescent="0.25">
      <c r="B11451" s="51"/>
      <c r="C11451" s="51"/>
      <c r="D11451" s="49"/>
      <c r="E11451" s="49"/>
    </row>
    <row r="11452" spans="2:5" x14ac:dyDescent="0.25">
      <c r="B11452" s="51"/>
      <c r="C11452" s="51"/>
      <c r="D11452" s="49"/>
      <c r="E11452" s="49"/>
    </row>
    <row r="11453" spans="2:5" x14ac:dyDescent="0.25">
      <c r="B11453" s="51"/>
      <c r="C11453" s="51"/>
      <c r="D11453" s="49"/>
      <c r="E11453" s="49"/>
    </row>
    <row r="11454" spans="2:5" x14ac:dyDescent="0.25">
      <c r="B11454" s="51"/>
      <c r="C11454" s="51"/>
      <c r="D11454" s="49"/>
      <c r="E11454" s="49"/>
    </row>
    <row r="11455" spans="2:5" x14ac:dyDescent="0.25">
      <c r="B11455" s="51"/>
      <c r="C11455" s="51"/>
      <c r="D11455" s="49"/>
      <c r="E11455" s="49"/>
    </row>
    <row r="11456" spans="2:5" x14ac:dyDescent="0.25">
      <c r="B11456" s="51"/>
      <c r="C11456" s="51"/>
      <c r="D11456" s="49"/>
      <c r="E11456" s="49"/>
    </row>
    <row r="11457" spans="2:5" x14ac:dyDescent="0.25">
      <c r="B11457" s="51"/>
      <c r="C11457" s="51"/>
      <c r="D11457" s="49"/>
      <c r="E11457" s="49"/>
    </row>
    <row r="11458" spans="2:5" x14ac:dyDescent="0.25">
      <c r="B11458" s="51"/>
      <c r="C11458" s="51"/>
      <c r="D11458" s="49"/>
      <c r="E11458" s="49"/>
    </row>
    <row r="11459" spans="2:5" x14ac:dyDescent="0.25">
      <c r="B11459" s="51"/>
      <c r="C11459" s="51"/>
      <c r="D11459" s="49"/>
      <c r="E11459" s="49"/>
    </row>
    <row r="11460" spans="2:5" x14ac:dyDescent="0.25">
      <c r="B11460" s="51"/>
      <c r="C11460" s="51"/>
      <c r="D11460" s="49"/>
      <c r="E11460" s="49"/>
    </row>
    <row r="11461" spans="2:5" x14ac:dyDescent="0.25">
      <c r="B11461" s="51"/>
      <c r="C11461" s="51"/>
      <c r="D11461" s="49"/>
      <c r="E11461" s="49"/>
    </row>
    <row r="11462" spans="2:5" x14ac:dyDescent="0.25">
      <c r="B11462" s="51"/>
      <c r="C11462" s="51"/>
      <c r="D11462" s="49"/>
      <c r="E11462" s="49"/>
    </row>
    <row r="11463" spans="2:5" x14ac:dyDescent="0.25">
      <c r="B11463" s="51"/>
      <c r="C11463" s="51"/>
      <c r="D11463" s="49"/>
      <c r="E11463" s="49"/>
    </row>
    <row r="11464" spans="2:5" x14ac:dyDescent="0.25">
      <c r="B11464" s="51"/>
      <c r="C11464" s="51"/>
      <c r="D11464" s="49"/>
      <c r="E11464" s="49"/>
    </row>
    <row r="11465" spans="2:5" x14ac:dyDescent="0.25">
      <c r="B11465" s="51"/>
      <c r="C11465" s="51"/>
      <c r="D11465" s="49"/>
      <c r="E11465" s="49"/>
    </row>
    <row r="11466" spans="2:5" x14ac:dyDescent="0.25">
      <c r="B11466" s="51"/>
      <c r="C11466" s="51"/>
      <c r="D11466" s="49"/>
      <c r="E11466" s="49"/>
    </row>
    <row r="11467" spans="2:5" x14ac:dyDescent="0.25">
      <c r="B11467" s="51"/>
      <c r="C11467" s="51"/>
      <c r="D11467" s="49"/>
      <c r="E11467" s="49"/>
    </row>
    <row r="11468" spans="2:5" x14ac:dyDescent="0.25">
      <c r="B11468" s="51"/>
      <c r="C11468" s="51"/>
      <c r="D11468" s="49"/>
      <c r="E11468" s="49"/>
    </row>
    <row r="11469" spans="2:5" x14ac:dyDescent="0.25">
      <c r="B11469" s="51"/>
      <c r="C11469" s="51"/>
      <c r="D11469" s="49"/>
      <c r="E11469" s="49"/>
    </row>
    <row r="11470" spans="2:5" x14ac:dyDescent="0.25">
      <c r="B11470" s="51"/>
      <c r="C11470" s="51"/>
      <c r="D11470" s="49"/>
      <c r="E11470" s="49"/>
    </row>
    <row r="11471" spans="2:5" x14ac:dyDescent="0.25">
      <c r="B11471" s="51"/>
      <c r="C11471" s="51"/>
      <c r="D11471" s="49"/>
      <c r="E11471" s="49"/>
    </row>
    <row r="11472" spans="2:5" x14ac:dyDescent="0.25">
      <c r="B11472" s="51"/>
      <c r="C11472" s="51"/>
      <c r="D11472" s="49"/>
      <c r="E11472" s="49"/>
    </row>
    <row r="11473" spans="2:5" x14ac:dyDescent="0.25">
      <c r="B11473" s="51"/>
      <c r="C11473" s="51"/>
      <c r="D11473" s="49"/>
      <c r="E11473" s="49"/>
    </row>
    <row r="11474" spans="2:5" x14ac:dyDescent="0.25">
      <c r="B11474" s="51"/>
      <c r="C11474" s="51"/>
      <c r="D11474" s="49"/>
      <c r="E11474" s="49"/>
    </row>
    <row r="11475" spans="2:5" x14ac:dyDescent="0.25">
      <c r="B11475" s="51"/>
      <c r="C11475" s="51"/>
      <c r="D11475" s="49"/>
      <c r="E11475" s="49"/>
    </row>
    <row r="11476" spans="2:5" x14ac:dyDescent="0.25">
      <c r="B11476" s="51"/>
      <c r="C11476" s="51"/>
      <c r="D11476" s="49"/>
      <c r="E11476" s="49"/>
    </row>
    <row r="11477" spans="2:5" x14ac:dyDescent="0.25">
      <c r="B11477" s="51"/>
      <c r="C11477" s="51"/>
      <c r="D11477" s="49"/>
      <c r="E11477" s="49"/>
    </row>
    <row r="11478" spans="2:5" x14ac:dyDescent="0.25">
      <c r="B11478" s="51"/>
      <c r="C11478" s="51"/>
      <c r="D11478" s="49"/>
      <c r="E11478" s="49"/>
    </row>
    <row r="11479" spans="2:5" x14ac:dyDescent="0.25">
      <c r="B11479" s="51"/>
      <c r="C11479" s="51"/>
      <c r="D11479" s="49"/>
      <c r="E11479" s="49"/>
    </row>
    <row r="11480" spans="2:5" x14ac:dyDescent="0.25">
      <c r="B11480" s="51"/>
      <c r="C11480" s="51"/>
      <c r="D11480" s="49"/>
      <c r="E11480" s="49"/>
    </row>
    <row r="11481" spans="2:5" x14ac:dyDescent="0.25">
      <c r="B11481" s="51"/>
      <c r="C11481" s="51"/>
      <c r="D11481" s="49"/>
      <c r="E11481" s="49"/>
    </row>
    <row r="11482" spans="2:5" x14ac:dyDescent="0.25">
      <c r="B11482" s="51"/>
      <c r="C11482" s="51"/>
      <c r="D11482" s="49"/>
      <c r="E11482" s="49"/>
    </row>
    <row r="11483" spans="2:5" x14ac:dyDescent="0.25">
      <c r="B11483" s="51"/>
      <c r="C11483" s="51"/>
      <c r="D11483" s="49"/>
      <c r="E11483" s="49"/>
    </row>
    <row r="11484" spans="2:5" x14ac:dyDescent="0.25">
      <c r="B11484" s="51"/>
      <c r="C11484" s="51"/>
      <c r="D11484" s="49"/>
      <c r="E11484" s="49"/>
    </row>
    <row r="11485" spans="2:5" x14ac:dyDescent="0.25">
      <c r="B11485" s="51"/>
      <c r="C11485" s="51"/>
      <c r="D11485" s="49"/>
      <c r="E11485" s="49"/>
    </row>
    <row r="11486" spans="2:5" x14ac:dyDescent="0.25">
      <c r="B11486" s="51"/>
      <c r="C11486" s="51"/>
      <c r="D11486" s="49"/>
      <c r="E11486" s="49"/>
    </row>
    <row r="11487" spans="2:5" x14ac:dyDescent="0.25">
      <c r="B11487" s="51"/>
      <c r="C11487" s="51"/>
      <c r="D11487" s="49"/>
      <c r="E11487" s="49"/>
    </row>
    <row r="11488" spans="2:5" x14ac:dyDescent="0.25">
      <c r="B11488" s="51"/>
      <c r="C11488" s="51"/>
      <c r="D11488" s="49"/>
      <c r="E11488" s="49"/>
    </row>
    <row r="11489" spans="2:5" x14ac:dyDescent="0.25">
      <c r="B11489" s="51"/>
      <c r="C11489" s="51"/>
      <c r="D11489" s="49"/>
      <c r="E11489" s="49"/>
    </row>
    <row r="11490" spans="2:5" x14ac:dyDescent="0.25">
      <c r="B11490" s="51"/>
      <c r="C11490" s="51"/>
      <c r="D11490" s="49"/>
      <c r="E11490" s="49"/>
    </row>
    <row r="11491" spans="2:5" x14ac:dyDescent="0.25">
      <c r="B11491" s="51"/>
      <c r="C11491" s="51"/>
      <c r="D11491" s="49"/>
      <c r="E11491" s="49"/>
    </row>
    <row r="11492" spans="2:5" x14ac:dyDescent="0.25">
      <c r="B11492" s="51"/>
      <c r="C11492" s="51"/>
      <c r="D11492" s="49"/>
      <c r="E11492" s="49"/>
    </row>
    <row r="11493" spans="2:5" x14ac:dyDescent="0.25">
      <c r="B11493" s="51"/>
      <c r="C11493" s="51"/>
      <c r="D11493" s="49"/>
      <c r="E11493" s="49"/>
    </row>
    <row r="11494" spans="2:5" x14ac:dyDescent="0.25">
      <c r="B11494" s="51"/>
      <c r="C11494" s="51"/>
      <c r="D11494" s="49"/>
      <c r="E11494" s="49"/>
    </row>
    <row r="11495" spans="2:5" x14ac:dyDescent="0.25">
      <c r="B11495" s="51"/>
      <c r="C11495" s="51"/>
      <c r="D11495" s="49"/>
      <c r="E11495" s="49"/>
    </row>
    <row r="11496" spans="2:5" x14ac:dyDescent="0.25">
      <c r="B11496" s="51"/>
      <c r="C11496" s="51"/>
      <c r="D11496" s="49"/>
      <c r="E11496" s="49"/>
    </row>
    <row r="11497" spans="2:5" x14ac:dyDescent="0.25">
      <c r="B11497" s="51"/>
      <c r="C11497" s="51"/>
      <c r="D11497" s="49"/>
      <c r="E11497" s="49"/>
    </row>
    <row r="11498" spans="2:5" x14ac:dyDescent="0.25">
      <c r="B11498" s="51"/>
      <c r="C11498" s="51"/>
      <c r="D11498" s="49"/>
      <c r="E11498" s="49"/>
    </row>
    <row r="11499" spans="2:5" x14ac:dyDescent="0.25">
      <c r="B11499" s="51"/>
      <c r="C11499" s="51"/>
      <c r="D11499" s="49"/>
      <c r="E11499" s="49"/>
    </row>
    <row r="11500" spans="2:5" x14ac:dyDescent="0.25">
      <c r="B11500" s="51"/>
      <c r="C11500" s="51"/>
      <c r="D11500" s="49"/>
      <c r="E11500" s="49"/>
    </row>
    <row r="11501" spans="2:5" x14ac:dyDescent="0.25">
      <c r="B11501" s="51"/>
      <c r="C11501" s="51"/>
      <c r="D11501" s="49"/>
      <c r="E11501" s="49"/>
    </row>
    <row r="11502" spans="2:5" x14ac:dyDescent="0.25">
      <c r="B11502" s="51"/>
      <c r="C11502" s="51"/>
      <c r="D11502" s="49"/>
      <c r="E11502" s="49"/>
    </row>
    <row r="11503" spans="2:5" x14ac:dyDescent="0.25">
      <c r="B11503" s="51"/>
      <c r="C11503" s="51"/>
      <c r="D11503" s="49"/>
      <c r="E11503" s="49"/>
    </row>
    <row r="11504" spans="2:5" x14ac:dyDescent="0.25">
      <c r="B11504" s="51"/>
      <c r="C11504" s="51"/>
      <c r="D11504" s="49"/>
      <c r="E11504" s="49"/>
    </row>
    <row r="11505" spans="2:5" x14ac:dyDescent="0.25">
      <c r="B11505" s="51"/>
      <c r="C11505" s="51"/>
      <c r="D11505" s="49"/>
      <c r="E11505" s="49"/>
    </row>
    <row r="11506" spans="2:5" x14ac:dyDescent="0.25">
      <c r="B11506" s="51"/>
      <c r="C11506" s="51"/>
      <c r="D11506" s="49"/>
      <c r="E11506" s="49"/>
    </row>
    <row r="11507" spans="2:5" x14ac:dyDescent="0.25">
      <c r="B11507" s="51"/>
      <c r="C11507" s="51"/>
      <c r="D11507" s="49"/>
      <c r="E11507" s="49"/>
    </row>
    <row r="11508" spans="2:5" x14ac:dyDescent="0.25">
      <c r="B11508" s="51"/>
      <c r="C11508" s="51"/>
      <c r="D11508" s="49"/>
      <c r="E11508" s="49"/>
    </row>
    <row r="11509" spans="2:5" x14ac:dyDescent="0.25">
      <c r="B11509" s="51"/>
      <c r="C11509" s="51"/>
      <c r="D11509" s="49"/>
      <c r="E11509" s="49"/>
    </row>
    <row r="11510" spans="2:5" x14ac:dyDescent="0.25">
      <c r="B11510" s="51"/>
      <c r="C11510" s="51"/>
      <c r="D11510" s="49"/>
      <c r="E11510" s="49"/>
    </row>
    <row r="11511" spans="2:5" x14ac:dyDescent="0.25">
      <c r="B11511" s="51"/>
      <c r="C11511" s="51"/>
      <c r="D11511" s="49"/>
      <c r="E11511" s="49"/>
    </row>
    <row r="11512" spans="2:5" x14ac:dyDescent="0.25">
      <c r="B11512" s="51"/>
      <c r="C11512" s="51"/>
      <c r="D11512" s="49"/>
      <c r="E11512" s="49"/>
    </row>
    <row r="11513" spans="2:5" x14ac:dyDescent="0.25">
      <c r="B11513" s="51"/>
      <c r="C11513" s="51"/>
      <c r="D11513" s="49"/>
      <c r="E11513" s="49"/>
    </row>
    <row r="11514" spans="2:5" x14ac:dyDescent="0.25">
      <c r="B11514" s="51"/>
      <c r="C11514" s="51"/>
      <c r="D11514" s="49"/>
      <c r="E11514" s="49"/>
    </row>
    <row r="11515" spans="2:5" x14ac:dyDescent="0.25">
      <c r="B11515" s="51"/>
      <c r="C11515" s="51"/>
      <c r="D11515" s="49"/>
      <c r="E11515" s="49"/>
    </row>
    <row r="11516" spans="2:5" x14ac:dyDescent="0.25">
      <c r="B11516" s="51"/>
      <c r="C11516" s="51"/>
      <c r="D11516" s="49"/>
      <c r="E11516" s="49"/>
    </row>
    <row r="11517" spans="2:5" x14ac:dyDescent="0.25">
      <c r="B11517" s="51"/>
      <c r="C11517" s="51"/>
      <c r="D11517" s="49"/>
      <c r="E11517" s="49"/>
    </row>
    <row r="11518" spans="2:5" x14ac:dyDescent="0.25">
      <c r="B11518" s="51"/>
      <c r="C11518" s="51"/>
      <c r="D11518" s="49"/>
      <c r="E11518" s="49"/>
    </row>
    <row r="11519" spans="2:5" x14ac:dyDescent="0.25">
      <c r="B11519" s="51"/>
      <c r="C11519" s="51"/>
      <c r="D11519" s="49"/>
      <c r="E11519" s="49"/>
    </row>
    <row r="11520" spans="2:5" x14ac:dyDescent="0.25">
      <c r="B11520" s="51"/>
      <c r="C11520" s="51"/>
      <c r="D11520" s="49"/>
      <c r="E11520" s="49"/>
    </row>
    <row r="11521" spans="2:5" x14ac:dyDescent="0.25">
      <c r="B11521" s="51"/>
      <c r="C11521" s="51"/>
      <c r="D11521" s="49"/>
      <c r="E11521" s="49"/>
    </row>
    <row r="11522" spans="2:5" x14ac:dyDescent="0.25">
      <c r="B11522" s="51"/>
      <c r="C11522" s="51"/>
      <c r="D11522" s="49"/>
      <c r="E11522" s="49"/>
    </row>
    <row r="11523" spans="2:5" x14ac:dyDescent="0.25">
      <c r="B11523" s="51"/>
      <c r="C11523" s="51"/>
      <c r="D11523" s="49"/>
      <c r="E11523" s="49"/>
    </row>
    <row r="11524" spans="2:5" x14ac:dyDescent="0.25">
      <c r="B11524" s="51"/>
      <c r="C11524" s="51"/>
      <c r="D11524" s="49"/>
      <c r="E11524" s="49"/>
    </row>
    <row r="11525" spans="2:5" x14ac:dyDescent="0.25">
      <c r="B11525" s="51"/>
      <c r="C11525" s="51"/>
      <c r="D11525" s="49"/>
      <c r="E11525" s="49"/>
    </row>
    <row r="11526" spans="2:5" x14ac:dyDescent="0.25">
      <c r="B11526" s="51"/>
      <c r="C11526" s="51"/>
      <c r="D11526" s="49"/>
      <c r="E11526" s="49"/>
    </row>
    <row r="11527" spans="2:5" x14ac:dyDescent="0.25">
      <c r="B11527" s="51"/>
      <c r="C11527" s="51"/>
      <c r="D11527" s="49"/>
      <c r="E11527" s="49"/>
    </row>
    <row r="11528" spans="2:5" x14ac:dyDescent="0.25">
      <c r="B11528" s="51"/>
      <c r="C11528" s="51"/>
      <c r="D11528" s="49"/>
      <c r="E11528" s="49"/>
    </row>
    <row r="11529" spans="2:5" x14ac:dyDescent="0.25">
      <c r="B11529" s="51"/>
      <c r="C11529" s="51"/>
      <c r="D11529" s="49"/>
      <c r="E11529" s="49"/>
    </row>
    <row r="11530" spans="2:5" x14ac:dyDescent="0.25">
      <c r="B11530" s="51"/>
      <c r="C11530" s="51"/>
      <c r="D11530" s="49"/>
      <c r="E11530" s="49"/>
    </row>
    <row r="11531" spans="2:5" x14ac:dyDescent="0.25">
      <c r="B11531" s="51"/>
      <c r="C11531" s="51"/>
      <c r="D11531" s="49"/>
      <c r="E11531" s="49"/>
    </row>
    <row r="11532" spans="2:5" x14ac:dyDescent="0.25">
      <c r="B11532" s="51"/>
      <c r="C11532" s="51"/>
      <c r="D11532" s="49"/>
      <c r="E11532" s="49"/>
    </row>
    <row r="11533" spans="2:5" x14ac:dyDescent="0.25">
      <c r="B11533" s="51"/>
      <c r="C11533" s="51"/>
      <c r="D11533" s="49"/>
      <c r="E11533" s="49"/>
    </row>
    <row r="11534" spans="2:5" x14ac:dyDescent="0.25">
      <c r="B11534" s="51"/>
      <c r="C11534" s="51"/>
      <c r="D11534" s="49"/>
      <c r="E11534" s="49"/>
    </row>
    <row r="11535" spans="2:5" x14ac:dyDescent="0.25">
      <c r="B11535" s="51"/>
      <c r="C11535" s="51"/>
      <c r="D11535" s="49"/>
      <c r="E11535" s="49"/>
    </row>
    <row r="11536" spans="2:5" x14ac:dyDescent="0.25">
      <c r="B11536" s="51"/>
      <c r="C11536" s="51"/>
      <c r="D11536" s="49"/>
      <c r="E11536" s="49"/>
    </row>
    <row r="11537" spans="2:5" x14ac:dyDescent="0.25">
      <c r="B11537" s="51"/>
      <c r="C11537" s="51"/>
      <c r="D11537" s="49"/>
      <c r="E11537" s="49"/>
    </row>
    <row r="11538" spans="2:5" x14ac:dyDescent="0.25">
      <c r="B11538" s="51"/>
      <c r="C11538" s="51"/>
      <c r="D11538" s="49"/>
      <c r="E11538" s="49"/>
    </row>
    <row r="11539" spans="2:5" x14ac:dyDescent="0.25">
      <c r="B11539" s="51"/>
      <c r="C11539" s="51"/>
      <c r="D11539" s="49"/>
      <c r="E11539" s="49"/>
    </row>
    <row r="11540" spans="2:5" x14ac:dyDescent="0.25">
      <c r="B11540" s="51"/>
      <c r="C11540" s="51"/>
      <c r="D11540" s="49"/>
      <c r="E11540" s="49"/>
    </row>
    <row r="11541" spans="2:5" x14ac:dyDescent="0.25">
      <c r="B11541" s="51"/>
      <c r="C11541" s="51"/>
      <c r="D11541" s="49"/>
      <c r="E11541" s="49"/>
    </row>
    <row r="11542" spans="2:5" x14ac:dyDescent="0.25">
      <c r="B11542" s="51"/>
      <c r="C11542" s="51"/>
      <c r="D11542" s="49"/>
      <c r="E11542" s="49"/>
    </row>
    <row r="11543" spans="2:5" x14ac:dyDescent="0.25">
      <c r="B11543" s="51"/>
      <c r="C11543" s="51"/>
      <c r="D11543" s="49"/>
      <c r="E11543" s="49"/>
    </row>
    <row r="11544" spans="2:5" x14ac:dyDescent="0.25">
      <c r="B11544" s="51"/>
      <c r="C11544" s="51"/>
      <c r="D11544" s="49"/>
      <c r="E11544" s="49"/>
    </row>
    <row r="11545" spans="2:5" x14ac:dyDescent="0.25">
      <c r="B11545" s="51"/>
      <c r="C11545" s="51"/>
      <c r="D11545" s="49"/>
      <c r="E11545" s="49"/>
    </row>
    <row r="11546" spans="2:5" x14ac:dyDescent="0.25">
      <c r="B11546" s="51"/>
      <c r="C11546" s="51"/>
      <c r="D11546" s="49"/>
      <c r="E11546" s="49"/>
    </row>
    <row r="11547" spans="2:5" x14ac:dyDescent="0.25">
      <c r="B11547" s="51"/>
      <c r="C11547" s="51"/>
      <c r="D11547" s="49"/>
      <c r="E11547" s="49"/>
    </row>
    <row r="11548" spans="2:5" x14ac:dyDescent="0.25">
      <c r="B11548" s="51"/>
      <c r="C11548" s="51"/>
      <c r="D11548" s="49"/>
      <c r="E11548" s="49"/>
    </row>
    <row r="11549" spans="2:5" x14ac:dyDescent="0.25">
      <c r="B11549" s="51"/>
      <c r="C11549" s="51"/>
      <c r="D11549" s="49"/>
      <c r="E11549" s="49"/>
    </row>
    <row r="11550" spans="2:5" x14ac:dyDescent="0.25">
      <c r="B11550" s="51"/>
      <c r="C11550" s="51"/>
      <c r="D11550" s="49"/>
      <c r="E11550" s="49"/>
    </row>
    <row r="11551" spans="2:5" x14ac:dyDescent="0.25">
      <c r="B11551" s="51"/>
      <c r="C11551" s="51"/>
      <c r="D11551" s="49"/>
      <c r="E11551" s="49"/>
    </row>
    <row r="11552" spans="2:5" x14ac:dyDescent="0.25">
      <c r="B11552" s="51"/>
      <c r="C11552" s="51"/>
      <c r="D11552" s="49"/>
      <c r="E11552" s="49"/>
    </row>
    <row r="11553" spans="2:5" x14ac:dyDescent="0.25">
      <c r="B11553" s="51"/>
      <c r="C11553" s="51"/>
      <c r="D11553" s="49"/>
      <c r="E11553" s="49"/>
    </row>
    <row r="11554" spans="2:5" x14ac:dyDescent="0.25">
      <c r="B11554" s="51"/>
      <c r="C11554" s="51"/>
      <c r="D11554" s="49"/>
      <c r="E11554" s="49"/>
    </row>
    <row r="11555" spans="2:5" x14ac:dyDescent="0.25">
      <c r="B11555" s="51"/>
      <c r="C11555" s="51"/>
      <c r="D11555" s="49"/>
      <c r="E11555" s="49"/>
    </row>
    <row r="11556" spans="2:5" x14ac:dyDescent="0.25">
      <c r="B11556" s="51"/>
      <c r="C11556" s="51"/>
      <c r="D11556" s="49"/>
      <c r="E11556" s="49"/>
    </row>
    <row r="11557" spans="2:5" x14ac:dyDescent="0.25">
      <c r="B11557" s="51"/>
      <c r="C11557" s="51"/>
      <c r="D11557" s="49"/>
      <c r="E11557" s="49"/>
    </row>
    <row r="11558" spans="2:5" x14ac:dyDescent="0.25">
      <c r="B11558" s="51"/>
      <c r="C11558" s="51"/>
      <c r="D11558" s="49"/>
      <c r="E11558" s="49"/>
    </row>
    <row r="11559" spans="2:5" x14ac:dyDescent="0.25">
      <c r="B11559" s="51"/>
      <c r="C11559" s="51"/>
      <c r="D11559" s="49"/>
      <c r="E11559" s="49"/>
    </row>
    <row r="11560" spans="2:5" x14ac:dyDescent="0.25">
      <c r="B11560" s="51"/>
      <c r="C11560" s="51"/>
      <c r="D11560" s="49"/>
      <c r="E11560" s="49"/>
    </row>
    <row r="11561" spans="2:5" x14ac:dyDescent="0.25">
      <c r="B11561" s="51"/>
      <c r="C11561" s="51"/>
      <c r="D11561" s="49"/>
      <c r="E11561" s="49"/>
    </row>
    <row r="11562" spans="2:5" x14ac:dyDescent="0.25">
      <c r="B11562" s="51"/>
      <c r="C11562" s="51"/>
      <c r="D11562" s="49"/>
      <c r="E11562" s="49"/>
    </row>
    <row r="11563" spans="2:5" x14ac:dyDescent="0.25">
      <c r="B11563" s="51"/>
      <c r="C11563" s="51"/>
      <c r="D11563" s="49"/>
      <c r="E11563" s="49"/>
    </row>
    <row r="11564" spans="2:5" x14ac:dyDescent="0.25">
      <c r="B11564" s="51"/>
      <c r="C11564" s="51"/>
      <c r="D11564" s="49"/>
      <c r="E11564" s="49"/>
    </row>
    <row r="11565" spans="2:5" x14ac:dyDescent="0.25">
      <c r="B11565" s="51"/>
      <c r="C11565" s="51"/>
      <c r="D11565" s="49"/>
      <c r="E11565" s="49"/>
    </row>
    <row r="11566" spans="2:5" x14ac:dyDescent="0.25">
      <c r="B11566" s="51"/>
      <c r="C11566" s="51"/>
      <c r="D11566" s="49"/>
      <c r="E11566" s="49"/>
    </row>
    <row r="11567" spans="2:5" x14ac:dyDescent="0.25">
      <c r="B11567" s="51"/>
      <c r="C11567" s="51"/>
      <c r="D11567" s="49"/>
      <c r="E11567" s="49"/>
    </row>
    <row r="11568" spans="2:5" x14ac:dyDescent="0.25">
      <c r="B11568" s="51"/>
      <c r="C11568" s="51"/>
      <c r="D11568" s="49"/>
      <c r="E11568" s="49"/>
    </row>
    <row r="11569" spans="2:5" x14ac:dyDescent="0.25">
      <c r="B11569" s="51"/>
      <c r="C11569" s="51"/>
      <c r="D11569" s="49"/>
      <c r="E11569" s="49"/>
    </row>
    <row r="11570" spans="2:5" x14ac:dyDescent="0.25">
      <c r="B11570" s="51"/>
      <c r="C11570" s="51"/>
      <c r="D11570" s="49"/>
      <c r="E11570" s="49"/>
    </row>
    <row r="11571" spans="2:5" x14ac:dyDescent="0.25">
      <c r="B11571" s="51"/>
      <c r="C11571" s="51"/>
      <c r="D11571" s="49"/>
      <c r="E11571" s="49"/>
    </row>
    <row r="11572" spans="2:5" x14ac:dyDescent="0.25">
      <c r="B11572" s="51"/>
      <c r="C11572" s="51"/>
      <c r="D11572" s="49"/>
      <c r="E11572" s="49"/>
    </row>
    <row r="11573" spans="2:5" x14ac:dyDescent="0.25">
      <c r="B11573" s="51"/>
      <c r="C11573" s="51"/>
      <c r="D11573" s="49"/>
      <c r="E11573" s="49"/>
    </row>
    <row r="11574" spans="2:5" x14ac:dyDescent="0.25">
      <c r="B11574" s="51"/>
      <c r="C11574" s="51"/>
      <c r="D11574" s="49"/>
      <c r="E11574" s="49"/>
    </row>
    <row r="11575" spans="2:5" x14ac:dyDescent="0.25">
      <c r="B11575" s="51"/>
      <c r="C11575" s="51"/>
      <c r="D11575" s="49"/>
      <c r="E11575" s="49"/>
    </row>
    <row r="11576" spans="2:5" x14ac:dyDescent="0.25">
      <c r="B11576" s="51"/>
      <c r="C11576" s="51"/>
      <c r="D11576" s="49"/>
      <c r="E11576" s="49"/>
    </row>
    <row r="11577" spans="2:5" x14ac:dyDescent="0.25">
      <c r="B11577" s="51"/>
      <c r="C11577" s="51"/>
      <c r="D11577" s="49"/>
      <c r="E11577" s="49"/>
    </row>
    <row r="11578" spans="2:5" x14ac:dyDescent="0.25">
      <c r="B11578" s="51"/>
      <c r="C11578" s="51"/>
      <c r="D11578" s="49"/>
      <c r="E11578" s="49"/>
    </row>
    <row r="11579" spans="2:5" x14ac:dyDescent="0.25">
      <c r="B11579" s="51"/>
      <c r="C11579" s="51"/>
      <c r="D11579" s="49"/>
      <c r="E11579" s="49"/>
    </row>
    <row r="11580" spans="2:5" x14ac:dyDescent="0.25">
      <c r="B11580" s="51"/>
      <c r="C11580" s="51"/>
      <c r="D11580" s="49"/>
      <c r="E11580" s="49"/>
    </row>
    <row r="11581" spans="2:5" x14ac:dyDescent="0.25">
      <c r="B11581" s="51"/>
      <c r="C11581" s="51"/>
      <c r="D11581" s="49"/>
      <c r="E11581" s="49"/>
    </row>
    <row r="11582" spans="2:5" x14ac:dyDescent="0.25">
      <c r="B11582" s="51"/>
      <c r="C11582" s="51"/>
      <c r="D11582" s="49"/>
      <c r="E11582" s="49"/>
    </row>
    <row r="11583" spans="2:5" x14ac:dyDescent="0.25">
      <c r="B11583" s="51"/>
      <c r="C11583" s="51"/>
      <c r="D11583" s="49"/>
      <c r="E11583" s="49"/>
    </row>
    <row r="11584" spans="2:5" x14ac:dyDescent="0.25">
      <c r="B11584" s="51"/>
      <c r="C11584" s="51"/>
      <c r="D11584" s="49"/>
      <c r="E11584" s="49"/>
    </row>
    <row r="11585" spans="2:5" x14ac:dyDescent="0.25">
      <c r="B11585" s="51"/>
      <c r="C11585" s="51"/>
      <c r="D11585" s="49"/>
      <c r="E11585" s="49"/>
    </row>
    <row r="11586" spans="2:5" x14ac:dyDescent="0.25">
      <c r="B11586" s="51"/>
      <c r="C11586" s="51"/>
      <c r="D11586" s="49"/>
      <c r="E11586" s="49"/>
    </row>
    <row r="11587" spans="2:5" x14ac:dyDescent="0.25">
      <c r="B11587" s="51"/>
      <c r="C11587" s="51"/>
      <c r="D11587" s="49"/>
      <c r="E11587" s="49"/>
    </row>
    <row r="11588" spans="2:5" x14ac:dyDescent="0.25">
      <c r="B11588" s="51"/>
      <c r="C11588" s="51"/>
      <c r="D11588" s="49"/>
      <c r="E11588" s="49"/>
    </row>
    <row r="11589" spans="2:5" x14ac:dyDescent="0.25">
      <c r="B11589" s="51"/>
      <c r="C11589" s="51"/>
      <c r="D11589" s="49"/>
      <c r="E11589" s="49"/>
    </row>
    <row r="11590" spans="2:5" x14ac:dyDescent="0.25">
      <c r="B11590" s="51"/>
      <c r="C11590" s="51"/>
      <c r="D11590" s="49"/>
      <c r="E11590" s="49"/>
    </row>
    <row r="11591" spans="2:5" x14ac:dyDescent="0.25">
      <c r="B11591" s="51"/>
      <c r="C11591" s="51"/>
      <c r="D11591" s="49"/>
      <c r="E11591" s="49"/>
    </row>
    <row r="11592" spans="2:5" x14ac:dyDescent="0.25">
      <c r="B11592" s="51"/>
      <c r="C11592" s="51"/>
      <c r="D11592" s="49"/>
      <c r="E11592" s="49"/>
    </row>
    <row r="11593" spans="2:5" x14ac:dyDescent="0.25">
      <c r="B11593" s="51"/>
      <c r="C11593" s="51"/>
      <c r="D11593" s="49"/>
      <c r="E11593" s="49"/>
    </row>
    <row r="11594" spans="2:5" x14ac:dyDescent="0.25">
      <c r="B11594" s="51"/>
      <c r="C11594" s="51"/>
      <c r="D11594" s="49"/>
      <c r="E11594" s="49"/>
    </row>
    <row r="11595" spans="2:5" x14ac:dyDescent="0.25">
      <c r="B11595" s="51"/>
      <c r="C11595" s="51"/>
      <c r="D11595" s="49"/>
      <c r="E11595" s="49"/>
    </row>
    <row r="11596" spans="2:5" x14ac:dyDescent="0.25">
      <c r="B11596" s="51"/>
      <c r="C11596" s="51"/>
      <c r="D11596" s="49"/>
      <c r="E11596" s="49"/>
    </row>
    <row r="11597" spans="2:5" x14ac:dyDescent="0.25">
      <c r="B11597" s="51"/>
      <c r="C11597" s="51"/>
      <c r="D11597" s="49"/>
      <c r="E11597" s="49"/>
    </row>
    <row r="11598" spans="2:5" x14ac:dyDescent="0.25">
      <c r="B11598" s="51"/>
      <c r="C11598" s="51"/>
      <c r="D11598" s="49"/>
      <c r="E11598" s="49"/>
    </row>
    <row r="11599" spans="2:5" x14ac:dyDescent="0.25">
      <c r="B11599" s="51"/>
      <c r="C11599" s="51"/>
      <c r="D11599" s="49"/>
      <c r="E11599" s="49"/>
    </row>
    <row r="11600" spans="2:5" x14ac:dyDescent="0.25">
      <c r="B11600" s="51"/>
      <c r="C11600" s="51"/>
      <c r="D11600" s="49"/>
      <c r="E11600" s="49"/>
    </row>
    <row r="11601" spans="2:5" x14ac:dyDescent="0.25">
      <c r="B11601" s="51"/>
      <c r="C11601" s="51"/>
      <c r="D11601" s="49"/>
      <c r="E11601" s="49"/>
    </row>
    <row r="11602" spans="2:5" x14ac:dyDescent="0.25">
      <c r="B11602" s="51"/>
      <c r="C11602" s="51"/>
      <c r="D11602" s="49"/>
      <c r="E11602" s="49"/>
    </row>
    <row r="11603" spans="2:5" x14ac:dyDescent="0.25">
      <c r="B11603" s="51"/>
      <c r="C11603" s="51"/>
      <c r="D11603" s="49"/>
      <c r="E11603" s="49"/>
    </row>
    <row r="11604" spans="2:5" x14ac:dyDescent="0.25">
      <c r="B11604" s="51"/>
      <c r="C11604" s="51"/>
      <c r="D11604" s="49"/>
      <c r="E11604" s="49"/>
    </row>
    <row r="11605" spans="2:5" x14ac:dyDescent="0.25">
      <c r="B11605" s="51"/>
      <c r="C11605" s="51"/>
      <c r="D11605" s="49"/>
      <c r="E11605" s="49"/>
    </row>
    <row r="11606" spans="2:5" x14ac:dyDescent="0.25">
      <c r="B11606" s="51"/>
      <c r="C11606" s="51"/>
      <c r="D11606" s="49"/>
      <c r="E11606" s="49"/>
    </row>
    <row r="11607" spans="2:5" x14ac:dyDescent="0.25">
      <c r="B11607" s="51"/>
      <c r="C11607" s="51"/>
      <c r="D11607" s="49"/>
      <c r="E11607" s="49"/>
    </row>
    <row r="11608" spans="2:5" x14ac:dyDescent="0.25">
      <c r="B11608" s="51"/>
      <c r="C11608" s="51"/>
      <c r="D11608" s="49"/>
      <c r="E11608" s="49"/>
    </row>
    <row r="11609" spans="2:5" x14ac:dyDescent="0.25">
      <c r="B11609" s="51"/>
      <c r="C11609" s="51"/>
      <c r="D11609" s="49"/>
      <c r="E11609" s="49"/>
    </row>
    <row r="11610" spans="2:5" x14ac:dyDescent="0.25">
      <c r="B11610" s="51"/>
      <c r="C11610" s="51"/>
      <c r="D11610" s="49"/>
      <c r="E11610" s="49"/>
    </row>
    <row r="11611" spans="2:5" x14ac:dyDescent="0.25">
      <c r="B11611" s="51"/>
      <c r="C11611" s="51"/>
      <c r="D11611" s="49"/>
      <c r="E11611" s="49"/>
    </row>
    <row r="11612" spans="2:5" x14ac:dyDescent="0.25">
      <c r="B11612" s="51"/>
      <c r="C11612" s="51"/>
      <c r="D11612" s="49"/>
      <c r="E11612" s="49"/>
    </row>
    <row r="11613" spans="2:5" x14ac:dyDescent="0.25">
      <c r="B11613" s="51"/>
      <c r="C11613" s="51"/>
      <c r="D11613" s="49"/>
      <c r="E11613" s="49"/>
    </row>
    <row r="11614" spans="2:5" x14ac:dyDescent="0.25">
      <c r="B11614" s="51"/>
      <c r="C11614" s="51"/>
      <c r="D11614" s="49"/>
      <c r="E11614" s="49"/>
    </row>
    <row r="11615" spans="2:5" x14ac:dyDescent="0.25">
      <c r="B11615" s="51"/>
      <c r="C11615" s="51"/>
      <c r="D11615" s="49"/>
      <c r="E11615" s="49"/>
    </row>
    <row r="11616" spans="2:5" x14ac:dyDescent="0.25">
      <c r="B11616" s="51"/>
      <c r="C11616" s="51"/>
      <c r="D11616" s="49"/>
      <c r="E11616" s="49"/>
    </row>
    <row r="11617" spans="2:5" x14ac:dyDescent="0.25">
      <c r="B11617" s="51"/>
      <c r="C11617" s="51"/>
      <c r="D11617" s="49"/>
      <c r="E11617" s="49"/>
    </row>
    <row r="11618" spans="2:5" x14ac:dyDescent="0.25">
      <c r="B11618" s="51"/>
      <c r="C11618" s="51"/>
      <c r="D11618" s="49"/>
      <c r="E11618" s="49"/>
    </row>
    <row r="11619" spans="2:5" x14ac:dyDescent="0.25">
      <c r="B11619" s="51"/>
      <c r="C11619" s="51"/>
      <c r="D11619" s="49"/>
      <c r="E11619" s="49"/>
    </row>
    <row r="11620" spans="2:5" x14ac:dyDescent="0.25">
      <c r="B11620" s="51"/>
      <c r="C11620" s="51"/>
      <c r="D11620" s="49"/>
      <c r="E11620" s="49"/>
    </row>
    <row r="11621" spans="2:5" x14ac:dyDescent="0.25">
      <c r="B11621" s="51"/>
      <c r="C11621" s="51"/>
      <c r="D11621" s="49"/>
      <c r="E11621" s="49"/>
    </row>
    <row r="11622" spans="2:5" x14ac:dyDescent="0.25">
      <c r="B11622" s="51"/>
      <c r="C11622" s="51"/>
      <c r="D11622" s="49"/>
      <c r="E11622" s="49"/>
    </row>
    <row r="11623" spans="2:5" x14ac:dyDescent="0.25">
      <c r="B11623" s="51"/>
      <c r="C11623" s="51"/>
      <c r="D11623" s="49"/>
      <c r="E11623" s="49"/>
    </row>
    <row r="11624" spans="2:5" x14ac:dyDescent="0.25">
      <c r="B11624" s="51"/>
      <c r="C11624" s="51"/>
      <c r="D11624" s="49"/>
      <c r="E11624" s="49"/>
    </row>
    <row r="11625" spans="2:5" x14ac:dyDescent="0.25">
      <c r="B11625" s="51"/>
      <c r="C11625" s="51"/>
      <c r="D11625" s="49"/>
      <c r="E11625" s="49"/>
    </row>
    <row r="11626" spans="2:5" x14ac:dyDescent="0.25">
      <c r="B11626" s="51"/>
      <c r="C11626" s="51"/>
      <c r="D11626" s="49"/>
      <c r="E11626" s="49"/>
    </row>
    <row r="11627" spans="2:5" x14ac:dyDescent="0.25">
      <c r="B11627" s="51"/>
      <c r="C11627" s="51"/>
      <c r="D11627" s="49"/>
      <c r="E11627" s="49"/>
    </row>
    <row r="11628" spans="2:5" x14ac:dyDescent="0.25">
      <c r="B11628" s="51"/>
      <c r="C11628" s="51"/>
      <c r="D11628" s="49"/>
      <c r="E11628" s="49"/>
    </row>
    <row r="11629" spans="2:5" x14ac:dyDescent="0.25">
      <c r="B11629" s="51"/>
      <c r="C11629" s="51"/>
      <c r="D11629" s="49"/>
      <c r="E11629" s="49"/>
    </row>
    <row r="11630" spans="2:5" x14ac:dyDescent="0.25">
      <c r="B11630" s="51"/>
      <c r="C11630" s="51"/>
      <c r="D11630" s="49"/>
      <c r="E11630" s="49"/>
    </row>
    <row r="11631" spans="2:5" x14ac:dyDescent="0.25">
      <c r="B11631" s="51"/>
      <c r="C11631" s="51"/>
      <c r="D11631" s="49"/>
      <c r="E11631" s="49"/>
    </row>
    <row r="11632" spans="2:5" x14ac:dyDescent="0.25">
      <c r="B11632" s="51"/>
      <c r="C11632" s="51"/>
      <c r="D11632" s="49"/>
      <c r="E11632" s="49"/>
    </row>
    <row r="11633" spans="2:5" x14ac:dyDescent="0.25">
      <c r="B11633" s="51"/>
      <c r="C11633" s="51"/>
      <c r="D11633" s="49"/>
      <c r="E11633" s="49"/>
    </row>
    <row r="11634" spans="2:5" x14ac:dyDescent="0.25">
      <c r="B11634" s="51"/>
      <c r="C11634" s="51"/>
      <c r="D11634" s="49"/>
      <c r="E11634" s="49"/>
    </row>
    <row r="11635" spans="2:5" x14ac:dyDescent="0.25">
      <c r="B11635" s="51"/>
      <c r="C11635" s="51"/>
      <c r="D11635" s="49"/>
      <c r="E11635" s="49"/>
    </row>
    <row r="11636" spans="2:5" x14ac:dyDescent="0.25">
      <c r="B11636" s="51"/>
      <c r="C11636" s="51"/>
      <c r="D11636" s="49"/>
      <c r="E11636" s="49"/>
    </row>
    <row r="11637" spans="2:5" x14ac:dyDescent="0.25">
      <c r="B11637" s="51"/>
      <c r="C11637" s="51"/>
      <c r="D11637" s="49"/>
      <c r="E11637" s="49"/>
    </row>
    <row r="11638" spans="2:5" x14ac:dyDescent="0.25">
      <c r="B11638" s="51"/>
      <c r="C11638" s="51"/>
      <c r="D11638" s="49"/>
      <c r="E11638" s="49"/>
    </row>
    <row r="11639" spans="2:5" x14ac:dyDescent="0.25">
      <c r="B11639" s="51"/>
      <c r="C11639" s="51"/>
      <c r="D11639" s="49"/>
      <c r="E11639" s="49"/>
    </row>
    <row r="11640" spans="2:5" x14ac:dyDescent="0.25">
      <c r="B11640" s="51"/>
      <c r="C11640" s="51"/>
      <c r="D11640" s="49"/>
      <c r="E11640" s="49"/>
    </row>
    <row r="11641" spans="2:5" x14ac:dyDescent="0.25">
      <c r="B11641" s="51"/>
      <c r="C11641" s="51"/>
      <c r="D11641" s="49"/>
      <c r="E11641" s="49"/>
    </row>
    <row r="11642" spans="2:5" x14ac:dyDescent="0.25">
      <c r="B11642" s="51"/>
      <c r="C11642" s="51"/>
      <c r="D11642" s="49"/>
      <c r="E11642" s="49"/>
    </row>
    <row r="11643" spans="2:5" x14ac:dyDescent="0.25">
      <c r="B11643" s="51"/>
      <c r="C11643" s="51"/>
      <c r="D11643" s="49"/>
      <c r="E11643" s="49"/>
    </row>
    <row r="11644" spans="2:5" x14ac:dyDescent="0.25">
      <c r="B11644" s="51"/>
      <c r="C11644" s="51"/>
      <c r="D11644" s="49"/>
      <c r="E11644" s="49"/>
    </row>
    <row r="11645" spans="2:5" x14ac:dyDescent="0.25">
      <c r="B11645" s="51"/>
      <c r="C11645" s="51"/>
      <c r="D11645" s="49"/>
      <c r="E11645" s="49"/>
    </row>
    <row r="11646" spans="2:5" x14ac:dyDescent="0.25">
      <c r="B11646" s="51"/>
      <c r="C11646" s="51"/>
      <c r="D11646" s="49"/>
      <c r="E11646" s="49"/>
    </row>
    <row r="11647" spans="2:5" x14ac:dyDescent="0.25">
      <c r="B11647" s="51"/>
      <c r="C11647" s="51"/>
      <c r="D11647" s="49"/>
      <c r="E11647" s="49"/>
    </row>
    <row r="11648" spans="2:5" x14ac:dyDescent="0.25">
      <c r="B11648" s="51"/>
      <c r="C11648" s="51"/>
      <c r="D11648" s="49"/>
      <c r="E11648" s="49"/>
    </row>
    <row r="11649" spans="2:5" x14ac:dyDescent="0.25">
      <c r="B11649" s="51"/>
      <c r="C11649" s="51"/>
      <c r="D11649" s="49"/>
      <c r="E11649" s="49"/>
    </row>
    <row r="11650" spans="2:5" x14ac:dyDescent="0.25">
      <c r="B11650" s="51"/>
      <c r="C11650" s="51"/>
      <c r="D11650" s="49"/>
      <c r="E11650" s="49"/>
    </row>
    <row r="11651" spans="2:5" x14ac:dyDescent="0.25">
      <c r="B11651" s="51"/>
      <c r="C11651" s="51"/>
      <c r="D11651" s="49"/>
      <c r="E11651" s="49"/>
    </row>
    <row r="11652" spans="2:5" x14ac:dyDescent="0.25">
      <c r="B11652" s="51"/>
      <c r="C11652" s="51"/>
      <c r="D11652" s="49"/>
      <c r="E11652" s="49"/>
    </row>
    <row r="11653" spans="2:5" x14ac:dyDescent="0.25">
      <c r="B11653" s="51"/>
      <c r="C11653" s="51"/>
      <c r="D11653" s="49"/>
      <c r="E11653" s="49"/>
    </row>
    <row r="11654" spans="2:5" x14ac:dyDescent="0.25">
      <c r="B11654" s="51"/>
      <c r="C11654" s="51"/>
      <c r="D11654" s="49"/>
      <c r="E11654" s="49"/>
    </row>
    <row r="11655" spans="2:5" x14ac:dyDescent="0.25">
      <c r="B11655" s="51"/>
      <c r="C11655" s="51"/>
      <c r="D11655" s="49"/>
      <c r="E11655" s="49"/>
    </row>
    <row r="11656" spans="2:5" x14ac:dyDescent="0.25">
      <c r="B11656" s="51"/>
      <c r="C11656" s="51"/>
      <c r="D11656" s="49"/>
      <c r="E11656" s="49"/>
    </row>
    <row r="11657" spans="2:5" x14ac:dyDescent="0.25">
      <c r="B11657" s="51"/>
      <c r="C11657" s="51"/>
      <c r="D11657" s="49"/>
      <c r="E11657" s="49"/>
    </row>
    <row r="11658" spans="2:5" x14ac:dyDescent="0.25">
      <c r="B11658" s="51"/>
      <c r="C11658" s="51"/>
      <c r="D11658" s="49"/>
      <c r="E11658" s="49"/>
    </row>
    <row r="11659" spans="2:5" x14ac:dyDescent="0.25">
      <c r="B11659" s="51"/>
      <c r="C11659" s="51"/>
      <c r="D11659" s="49"/>
      <c r="E11659" s="49"/>
    </row>
    <row r="11660" spans="2:5" x14ac:dyDescent="0.25">
      <c r="B11660" s="51"/>
      <c r="C11660" s="51"/>
      <c r="D11660" s="49"/>
      <c r="E11660" s="49"/>
    </row>
    <row r="11661" spans="2:5" x14ac:dyDescent="0.25">
      <c r="B11661" s="51"/>
      <c r="C11661" s="51"/>
      <c r="D11661" s="49"/>
      <c r="E11661" s="49"/>
    </row>
    <row r="11662" spans="2:5" x14ac:dyDescent="0.25">
      <c r="B11662" s="51"/>
      <c r="C11662" s="51"/>
      <c r="D11662" s="49"/>
      <c r="E11662" s="49"/>
    </row>
    <row r="11663" spans="2:5" x14ac:dyDescent="0.25">
      <c r="B11663" s="51"/>
      <c r="C11663" s="51"/>
      <c r="D11663" s="49"/>
      <c r="E11663" s="49"/>
    </row>
    <row r="11664" spans="2:5" x14ac:dyDescent="0.25">
      <c r="B11664" s="51"/>
      <c r="C11664" s="51"/>
      <c r="D11664" s="49"/>
      <c r="E11664" s="49"/>
    </row>
    <row r="11665" spans="2:5" x14ac:dyDescent="0.25">
      <c r="B11665" s="51"/>
      <c r="C11665" s="51"/>
      <c r="D11665" s="49"/>
      <c r="E11665" s="49"/>
    </row>
    <row r="11666" spans="2:5" x14ac:dyDescent="0.25">
      <c r="B11666" s="51"/>
      <c r="C11666" s="51"/>
      <c r="D11666" s="49"/>
      <c r="E11666" s="49"/>
    </row>
    <row r="11667" spans="2:5" x14ac:dyDescent="0.25">
      <c r="B11667" s="51"/>
      <c r="C11667" s="51"/>
      <c r="D11667" s="49"/>
      <c r="E11667" s="49"/>
    </row>
    <row r="11668" spans="2:5" x14ac:dyDescent="0.25">
      <c r="B11668" s="51"/>
      <c r="C11668" s="51"/>
      <c r="D11668" s="49"/>
      <c r="E11668" s="49"/>
    </row>
    <row r="11669" spans="2:5" x14ac:dyDescent="0.25">
      <c r="B11669" s="51"/>
      <c r="C11669" s="51"/>
      <c r="D11669" s="49"/>
      <c r="E11669" s="49"/>
    </row>
    <row r="11670" spans="2:5" x14ac:dyDescent="0.25">
      <c r="B11670" s="51"/>
      <c r="C11670" s="51"/>
      <c r="D11670" s="49"/>
      <c r="E11670" s="49"/>
    </row>
    <row r="11671" spans="2:5" x14ac:dyDescent="0.25">
      <c r="B11671" s="51"/>
      <c r="C11671" s="51"/>
      <c r="D11671" s="49"/>
      <c r="E11671" s="49"/>
    </row>
    <row r="11672" spans="2:5" x14ac:dyDescent="0.25">
      <c r="B11672" s="51"/>
      <c r="C11672" s="51"/>
      <c r="D11672" s="49"/>
      <c r="E11672" s="49"/>
    </row>
    <row r="11673" spans="2:5" x14ac:dyDescent="0.25">
      <c r="B11673" s="51"/>
      <c r="C11673" s="51"/>
      <c r="D11673" s="49"/>
      <c r="E11673" s="49"/>
    </row>
    <row r="11674" spans="2:5" x14ac:dyDescent="0.25">
      <c r="B11674" s="51"/>
      <c r="C11674" s="51"/>
      <c r="D11674" s="49"/>
      <c r="E11674" s="49"/>
    </row>
    <row r="11675" spans="2:5" x14ac:dyDescent="0.25">
      <c r="B11675" s="51"/>
      <c r="C11675" s="51"/>
      <c r="D11675" s="49"/>
      <c r="E11675" s="49"/>
    </row>
    <row r="11676" spans="2:5" x14ac:dyDescent="0.25">
      <c r="B11676" s="51"/>
      <c r="C11676" s="51"/>
      <c r="D11676" s="49"/>
      <c r="E11676" s="49"/>
    </row>
    <row r="11677" spans="2:5" x14ac:dyDescent="0.25">
      <c r="B11677" s="51"/>
      <c r="C11677" s="51"/>
      <c r="D11677" s="49"/>
      <c r="E11677" s="49"/>
    </row>
    <row r="11678" spans="2:5" x14ac:dyDescent="0.25">
      <c r="B11678" s="51"/>
      <c r="C11678" s="51"/>
      <c r="D11678" s="49"/>
      <c r="E11678" s="49"/>
    </row>
    <row r="11679" spans="2:5" x14ac:dyDescent="0.25">
      <c r="B11679" s="51"/>
      <c r="C11679" s="51"/>
      <c r="D11679" s="49"/>
      <c r="E11679" s="49"/>
    </row>
    <row r="11680" spans="2:5" x14ac:dyDescent="0.25">
      <c r="B11680" s="51"/>
      <c r="C11680" s="51"/>
      <c r="D11680" s="49"/>
      <c r="E11680" s="49"/>
    </row>
    <row r="11681" spans="2:5" x14ac:dyDescent="0.25">
      <c r="B11681" s="51"/>
      <c r="C11681" s="51"/>
      <c r="D11681" s="49"/>
      <c r="E11681" s="49"/>
    </row>
    <row r="11682" spans="2:5" x14ac:dyDescent="0.25">
      <c r="B11682" s="51"/>
      <c r="C11682" s="51"/>
      <c r="D11682" s="49"/>
      <c r="E11682" s="49"/>
    </row>
    <row r="11683" spans="2:5" x14ac:dyDescent="0.25">
      <c r="B11683" s="51"/>
      <c r="C11683" s="51"/>
      <c r="D11683" s="49"/>
      <c r="E11683" s="49"/>
    </row>
    <row r="11684" spans="2:5" x14ac:dyDescent="0.25">
      <c r="B11684" s="51"/>
      <c r="C11684" s="51"/>
      <c r="D11684" s="49"/>
      <c r="E11684" s="49"/>
    </row>
    <row r="11685" spans="2:5" x14ac:dyDescent="0.25">
      <c r="B11685" s="51"/>
      <c r="C11685" s="51"/>
      <c r="D11685" s="49"/>
      <c r="E11685" s="49"/>
    </row>
    <row r="11686" spans="2:5" x14ac:dyDescent="0.25">
      <c r="B11686" s="51"/>
      <c r="C11686" s="51"/>
      <c r="D11686" s="49"/>
      <c r="E11686" s="49"/>
    </row>
    <row r="11687" spans="2:5" x14ac:dyDescent="0.25">
      <c r="B11687" s="51"/>
      <c r="C11687" s="51"/>
      <c r="D11687" s="49"/>
      <c r="E11687" s="49"/>
    </row>
    <row r="11688" spans="2:5" x14ac:dyDescent="0.25">
      <c r="B11688" s="51"/>
      <c r="C11688" s="51"/>
      <c r="D11688" s="49"/>
      <c r="E11688" s="49"/>
    </row>
    <row r="11689" spans="2:5" x14ac:dyDescent="0.25">
      <c r="B11689" s="51"/>
      <c r="C11689" s="51"/>
      <c r="D11689" s="49"/>
      <c r="E11689" s="49"/>
    </row>
    <row r="11690" spans="2:5" x14ac:dyDescent="0.25">
      <c r="B11690" s="51"/>
      <c r="C11690" s="51"/>
      <c r="D11690" s="49"/>
      <c r="E11690" s="49"/>
    </row>
    <row r="11691" spans="2:5" x14ac:dyDescent="0.25">
      <c r="B11691" s="51"/>
      <c r="C11691" s="51"/>
      <c r="D11691" s="49"/>
      <c r="E11691" s="49"/>
    </row>
    <row r="11692" spans="2:5" x14ac:dyDescent="0.25">
      <c r="B11692" s="51"/>
      <c r="C11692" s="51"/>
      <c r="D11692" s="49"/>
      <c r="E11692" s="49"/>
    </row>
    <row r="11693" spans="2:5" x14ac:dyDescent="0.25">
      <c r="B11693" s="51"/>
      <c r="C11693" s="51"/>
      <c r="D11693" s="49"/>
      <c r="E11693" s="49"/>
    </row>
    <row r="11694" spans="2:5" x14ac:dyDescent="0.25">
      <c r="B11694" s="51"/>
      <c r="C11694" s="51"/>
      <c r="D11694" s="49"/>
      <c r="E11694" s="49"/>
    </row>
    <row r="11695" spans="2:5" x14ac:dyDescent="0.25">
      <c r="B11695" s="51"/>
      <c r="C11695" s="51"/>
      <c r="D11695" s="49"/>
      <c r="E11695" s="49"/>
    </row>
    <row r="11696" spans="2:5" x14ac:dyDescent="0.25">
      <c r="B11696" s="51"/>
      <c r="C11696" s="51"/>
      <c r="D11696" s="49"/>
      <c r="E11696" s="49"/>
    </row>
    <row r="11697" spans="2:5" x14ac:dyDescent="0.25">
      <c r="B11697" s="51"/>
      <c r="C11697" s="51"/>
      <c r="D11697" s="49"/>
      <c r="E11697" s="49"/>
    </row>
    <row r="11698" spans="2:5" x14ac:dyDescent="0.25">
      <c r="B11698" s="51"/>
      <c r="C11698" s="51"/>
      <c r="D11698" s="49"/>
      <c r="E11698" s="49"/>
    </row>
    <row r="11699" spans="2:5" x14ac:dyDescent="0.25">
      <c r="B11699" s="51"/>
      <c r="C11699" s="51"/>
      <c r="D11699" s="49"/>
      <c r="E11699" s="49"/>
    </row>
    <row r="11700" spans="2:5" x14ac:dyDescent="0.25">
      <c r="B11700" s="51"/>
      <c r="C11700" s="51"/>
      <c r="D11700" s="49"/>
      <c r="E11700" s="49"/>
    </row>
    <row r="11701" spans="2:5" x14ac:dyDescent="0.25">
      <c r="B11701" s="51"/>
      <c r="C11701" s="51"/>
      <c r="D11701" s="49"/>
      <c r="E11701" s="49"/>
    </row>
    <row r="11702" spans="2:5" x14ac:dyDescent="0.25">
      <c r="B11702" s="51"/>
      <c r="C11702" s="51"/>
      <c r="D11702" s="49"/>
      <c r="E11702" s="49"/>
    </row>
    <row r="11703" spans="2:5" x14ac:dyDescent="0.25">
      <c r="B11703" s="51"/>
      <c r="C11703" s="51"/>
      <c r="D11703" s="49"/>
      <c r="E11703" s="49"/>
    </row>
    <row r="11704" spans="2:5" x14ac:dyDescent="0.25">
      <c r="B11704" s="51"/>
      <c r="C11704" s="51"/>
      <c r="D11704" s="49"/>
      <c r="E11704" s="49"/>
    </row>
    <row r="11705" spans="2:5" x14ac:dyDescent="0.25">
      <c r="B11705" s="51"/>
      <c r="C11705" s="51"/>
      <c r="D11705" s="49"/>
      <c r="E11705" s="49"/>
    </row>
    <row r="11706" spans="2:5" x14ac:dyDescent="0.25">
      <c r="B11706" s="51"/>
      <c r="C11706" s="51"/>
      <c r="D11706" s="49"/>
      <c r="E11706" s="49"/>
    </row>
    <row r="11707" spans="2:5" x14ac:dyDescent="0.25">
      <c r="B11707" s="51"/>
      <c r="C11707" s="51"/>
      <c r="D11707" s="49"/>
      <c r="E11707" s="49"/>
    </row>
    <row r="11708" spans="2:5" x14ac:dyDescent="0.25">
      <c r="B11708" s="51"/>
      <c r="C11708" s="51"/>
      <c r="D11708" s="49"/>
      <c r="E11708" s="49"/>
    </row>
    <row r="11709" spans="2:5" x14ac:dyDescent="0.25">
      <c r="B11709" s="51"/>
      <c r="C11709" s="51"/>
      <c r="D11709" s="49"/>
      <c r="E11709" s="49"/>
    </row>
    <row r="11710" spans="2:5" x14ac:dyDescent="0.25">
      <c r="B11710" s="51"/>
      <c r="C11710" s="51"/>
      <c r="D11710" s="49"/>
      <c r="E11710" s="49"/>
    </row>
    <row r="11711" spans="2:5" x14ac:dyDescent="0.25">
      <c r="B11711" s="51"/>
      <c r="C11711" s="51"/>
      <c r="D11711" s="49"/>
      <c r="E11711" s="49"/>
    </row>
    <row r="11712" spans="2:5" x14ac:dyDescent="0.25">
      <c r="B11712" s="51"/>
      <c r="C11712" s="51"/>
      <c r="D11712" s="49"/>
      <c r="E11712" s="49"/>
    </row>
    <row r="11713" spans="2:5" x14ac:dyDescent="0.25">
      <c r="B11713" s="51"/>
      <c r="C11713" s="51"/>
      <c r="D11713" s="49"/>
      <c r="E11713" s="49"/>
    </row>
    <row r="11714" spans="2:5" x14ac:dyDescent="0.25">
      <c r="B11714" s="51"/>
      <c r="C11714" s="51"/>
      <c r="D11714" s="49"/>
      <c r="E11714" s="49"/>
    </row>
    <row r="11715" spans="2:5" x14ac:dyDescent="0.25">
      <c r="B11715" s="51"/>
      <c r="C11715" s="51"/>
      <c r="D11715" s="49"/>
      <c r="E11715" s="49"/>
    </row>
    <row r="11716" spans="2:5" x14ac:dyDescent="0.25">
      <c r="B11716" s="51"/>
      <c r="C11716" s="51"/>
      <c r="D11716" s="49"/>
      <c r="E11716" s="49"/>
    </row>
    <row r="11717" spans="2:5" x14ac:dyDescent="0.25">
      <c r="B11717" s="51"/>
      <c r="C11717" s="51"/>
      <c r="D11717" s="49"/>
      <c r="E11717" s="49"/>
    </row>
    <row r="11718" spans="2:5" x14ac:dyDescent="0.25">
      <c r="B11718" s="51"/>
      <c r="C11718" s="51"/>
      <c r="D11718" s="49"/>
      <c r="E11718" s="49"/>
    </row>
    <row r="11719" spans="2:5" x14ac:dyDescent="0.25">
      <c r="B11719" s="51"/>
      <c r="C11719" s="51"/>
      <c r="D11719" s="49"/>
      <c r="E11719" s="49"/>
    </row>
    <row r="11720" spans="2:5" x14ac:dyDescent="0.25">
      <c r="B11720" s="51"/>
      <c r="C11720" s="51"/>
      <c r="D11720" s="49"/>
      <c r="E11720" s="49"/>
    </row>
    <row r="11721" spans="2:5" x14ac:dyDescent="0.25">
      <c r="B11721" s="51"/>
      <c r="C11721" s="51"/>
      <c r="D11721" s="49"/>
      <c r="E11721" s="49"/>
    </row>
    <row r="11722" spans="2:5" x14ac:dyDescent="0.25">
      <c r="B11722" s="51"/>
      <c r="C11722" s="51"/>
      <c r="D11722" s="49"/>
      <c r="E11722" s="49"/>
    </row>
    <row r="11723" spans="2:5" x14ac:dyDescent="0.25">
      <c r="B11723" s="51"/>
      <c r="C11723" s="51"/>
      <c r="D11723" s="49"/>
      <c r="E11723" s="49"/>
    </row>
    <row r="11724" spans="2:5" x14ac:dyDescent="0.25">
      <c r="B11724" s="51"/>
      <c r="C11724" s="51"/>
      <c r="D11724" s="49"/>
      <c r="E11724" s="49"/>
    </row>
    <row r="11725" spans="2:5" x14ac:dyDescent="0.25">
      <c r="B11725" s="51"/>
      <c r="C11725" s="51"/>
      <c r="D11725" s="49"/>
      <c r="E11725" s="49"/>
    </row>
    <row r="11726" spans="2:5" x14ac:dyDescent="0.25">
      <c r="B11726" s="51"/>
      <c r="C11726" s="51"/>
      <c r="D11726" s="49"/>
      <c r="E11726" s="49"/>
    </row>
    <row r="11727" spans="2:5" x14ac:dyDescent="0.25">
      <c r="B11727" s="51"/>
      <c r="C11727" s="51"/>
      <c r="D11727" s="49"/>
      <c r="E11727" s="49"/>
    </row>
    <row r="11728" spans="2:5" x14ac:dyDescent="0.25">
      <c r="B11728" s="51"/>
      <c r="C11728" s="51"/>
      <c r="D11728" s="49"/>
      <c r="E11728" s="49"/>
    </row>
    <row r="11729" spans="2:5" x14ac:dyDescent="0.25">
      <c r="B11729" s="51"/>
      <c r="C11729" s="51"/>
      <c r="D11729" s="49"/>
      <c r="E11729" s="49"/>
    </row>
    <row r="11730" spans="2:5" x14ac:dyDescent="0.25">
      <c r="B11730" s="51"/>
      <c r="C11730" s="51"/>
      <c r="D11730" s="49"/>
      <c r="E11730" s="49"/>
    </row>
    <row r="11731" spans="2:5" x14ac:dyDescent="0.25">
      <c r="B11731" s="51"/>
      <c r="C11731" s="51"/>
      <c r="D11731" s="49"/>
      <c r="E11731" s="49"/>
    </row>
    <row r="11732" spans="2:5" x14ac:dyDescent="0.25">
      <c r="B11732" s="51"/>
      <c r="C11732" s="51"/>
      <c r="D11732" s="49"/>
      <c r="E11732" s="49"/>
    </row>
    <row r="11733" spans="2:5" x14ac:dyDescent="0.25">
      <c r="B11733" s="51"/>
      <c r="C11733" s="51"/>
      <c r="D11733" s="49"/>
      <c r="E11733" s="49"/>
    </row>
    <row r="11734" spans="2:5" x14ac:dyDescent="0.25">
      <c r="B11734" s="51"/>
      <c r="C11734" s="51"/>
      <c r="D11734" s="49"/>
      <c r="E11734" s="49"/>
    </row>
    <row r="11735" spans="2:5" x14ac:dyDescent="0.25">
      <c r="B11735" s="51"/>
      <c r="C11735" s="51"/>
      <c r="D11735" s="49"/>
      <c r="E11735" s="49"/>
    </row>
    <row r="11736" spans="2:5" x14ac:dyDescent="0.25">
      <c r="B11736" s="51"/>
      <c r="C11736" s="51"/>
      <c r="D11736" s="49"/>
      <c r="E11736" s="49"/>
    </row>
    <row r="11737" spans="2:5" x14ac:dyDescent="0.25">
      <c r="B11737" s="51"/>
      <c r="C11737" s="51"/>
      <c r="D11737" s="49"/>
      <c r="E11737" s="49"/>
    </row>
    <row r="11738" spans="2:5" x14ac:dyDescent="0.25">
      <c r="B11738" s="51"/>
      <c r="C11738" s="51"/>
      <c r="D11738" s="49"/>
      <c r="E11738" s="49"/>
    </row>
    <row r="11739" spans="2:5" x14ac:dyDescent="0.25">
      <c r="B11739" s="51"/>
      <c r="C11739" s="51"/>
      <c r="D11739" s="49"/>
      <c r="E11739" s="49"/>
    </row>
    <row r="11740" spans="2:5" x14ac:dyDescent="0.25">
      <c r="B11740" s="51"/>
      <c r="C11740" s="51"/>
      <c r="D11740" s="49"/>
      <c r="E11740" s="49"/>
    </row>
    <row r="11741" spans="2:5" x14ac:dyDescent="0.25">
      <c r="B11741" s="51"/>
      <c r="C11741" s="51"/>
      <c r="D11741" s="49"/>
      <c r="E11741" s="49"/>
    </row>
    <row r="11742" spans="2:5" x14ac:dyDescent="0.25">
      <c r="B11742" s="51"/>
      <c r="C11742" s="51"/>
      <c r="D11742" s="49"/>
      <c r="E11742" s="49"/>
    </row>
    <row r="11743" spans="2:5" x14ac:dyDescent="0.25">
      <c r="B11743" s="51"/>
      <c r="C11743" s="51"/>
      <c r="D11743" s="49"/>
      <c r="E11743" s="49"/>
    </row>
    <row r="11744" spans="2:5" x14ac:dyDescent="0.25">
      <c r="B11744" s="51"/>
      <c r="C11744" s="51"/>
      <c r="D11744" s="49"/>
      <c r="E11744" s="49"/>
    </row>
    <row r="11745" spans="2:5" x14ac:dyDescent="0.25">
      <c r="B11745" s="51"/>
      <c r="C11745" s="51"/>
      <c r="D11745" s="49"/>
      <c r="E11745" s="49"/>
    </row>
    <row r="11746" spans="2:5" x14ac:dyDescent="0.25">
      <c r="B11746" s="51"/>
      <c r="C11746" s="51"/>
      <c r="D11746" s="49"/>
      <c r="E11746" s="49"/>
    </row>
    <row r="11747" spans="2:5" x14ac:dyDescent="0.25">
      <c r="B11747" s="51"/>
      <c r="C11747" s="51"/>
      <c r="D11747" s="49"/>
      <c r="E11747" s="49"/>
    </row>
    <row r="11748" spans="2:5" x14ac:dyDescent="0.25">
      <c r="B11748" s="51"/>
      <c r="C11748" s="51"/>
      <c r="D11748" s="49"/>
      <c r="E11748" s="49"/>
    </row>
    <row r="11749" spans="2:5" x14ac:dyDescent="0.25">
      <c r="B11749" s="51"/>
      <c r="C11749" s="51"/>
      <c r="D11749" s="49"/>
      <c r="E11749" s="49"/>
    </row>
    <row r="11750" spans="2:5" x14ac:dyDescent="0.25">
      <c r="B11750" s="51"/>
      <c r="C11750" s="51"/>
      <c r="D11750" s="49"/>
      <c r="E11750" s="49"/>
    </row>
    <row r="11751" spans="2:5" x14ac:dyDescent="0.25">
      <c r="B11751" s="51"/>
      <c r="C11751" s="51"/>
      <c r="D11751" s="49"/>
      <c r="E11751" s="49"/>
    </row>
    <row r="11752" spans="2:5" x14ac:dyDescent="0.25">
      <c r="B11752" s="51"/>
      <c r="C11752" s="51"/>
      <c r="D11752" s="49"/>
      <c r="E11752" s="49"/>
    </row>
    <row r="11753" spans="2:5" x14ac:dyDescent="0.25">
      <c r="B11753" s="51"/>
      <c r="C11753" s="51"/>
      <c r="D11753" s="49"/>
      <c r="E11753" s="49"/>
    </row>
    <row r="11754" spans="2:5" x14ac:dyDescent="0.25">
      <c r="B11754" s="51"/>
      <c r="C11754" s="51"/>
      <c r="D11754" s="49"/>
      <c r="E11754" s="49"/>
    </row>
    <row r="11755" spans="2:5" x14ac:dyDescent="0.25">
      <c r="B11755" s="51"/>
      <c r="C11755" s="51"/>
      <c r="D11755" s="49"/>
      <c r="E11755" s="49"/>
    </row>
    <row r="11756" spans="2:5" x14ac:dyDescent="0.25">
      <c r="B11756" s="51"/>
      <c r="C11756" s="51"/>
      <c r="D11756" s="49"/>
      <c r="E11756" s="49"/>
    </row>
    <row r="11757" spans="2:5" x14ac:dyDescent="0.25">
      <c r="B11757" s="51"/>
      <c r="C11757" s="51"/>
      <c r="D11757" s="49"/>
      <c r="E11757" s="49"/>
    </row>
    <row r="11758" spans="2:5" x14ac:dyDescent="0.25">
      <c r="B11758" s="51"/>
      <c r="C11758" s="51"/>
      <c r="D11758" s="49"/>
      <c r="E11758" s="49"/>
    </row>
    <row r="11759" spans="2:5" x14ac:dyDescent="0.25">
      <c r="B11759" s="51"/>
      <c r="C11759" s="51"/>
      <c r="D11759" s="49"/>
      <c r="E11759" s="49"/>
    </row>
    <row r="11760" spans="2:5" x14ac:dyDescent="0.25">
      <c r="B11760" s="51"/>
      <c r="C11760" s="51"/>
      <c r="D11760" s="49"/>
      <c r="E11760" s="49"/>
    </row>
    <row r="11761" spans="2:5" x14ac:dyDescent="0.25">
      <c r="B11761" s="51"/>
      <c r="C11761" s="51"/>
      <c r="D11761" s="49"/>
      <c r="E11761" s="49"/>
    </row>
    <row r="11762" spans="2:5" x14ac:dyDescent="0.25">
      <c r="B11762" s="51"/>
      <c r="C11762" s="51"/>
      <c r="D11762" s="49"/>
      <c r="E11762" s="49"/>
    </row>
    <row r="11763" spans="2:5" x14ac:dyDescent="0.25">
      <c r="B11763" s="51"/>
      <c r="C11763" s="51"/>
      <c r="D11763" s="49"/>
      <c r="E11763" s="49"/>
    </row>
    <row r="11764" spans="2:5" x14ac:dyDescent="0.25">
      <c r="B11764" s="51"/>
      <c r="C11764" s="51"/>
      <c r="D11764" s="49"/>
      <c r="E11764" s="49"/>
    </row>
    <row r="11765" spans="2:5" x14ac:dyDescent="0.25">
      <c r="B11765" s="51"/>
      <c r="C11765" s="51"/>
      <c r="D11765" s="49"/>
      <c r="E11765" s="49"/>
    </row>
    <row r="11766" spans="2:5" x14ac:dyDescent="0.25">
      <c r="B11766" s="51"/>
      <c r="C11766" s="51"/>
      <c r="D11766" s="49"/>
      <c r="E11766" s="49"/>
    </row>
    <row r="11767" spans="2:5" x14ac:dyDescent="0.25">
      <c r="B11767" s="51"/>
      <c r="C11767" s="51"/>
      <c r="D11767" s="49"/>
      <c r="E11767" s="49"/>
    </row>
    <row r="11768" spans="2:5" x14ac:dyDescent="0.25">
      <c r="B11768" s="51"/>
      <c r="C11768" s="51"/>
      <c r="D11768" s="49"/>
      <c r="E11768" s="49"/>
    </row>
    <row r="11769" spans="2:5" x14ac:dyDescent="0.25">
      <c r="B11769" s="51"/>
      <c r="C11769" s="51"/>
      <c r="D11769" s="49"/>
      <c r="E11769" s="49"/>
    </row>
    <row r="11770" spans="2:5" x14ac:dyDescent="0.25">
      <c r="B11770" s="51"/>
      <c r="C11770" s="51"/>
      <c r="D11770" s="49"/>
      <c r="E11770" s="49"/>
    </row>
    <row r="11771" spans="2:5" x14ac:dyDescent="0.25">
      <c r="B11771" s="51"/>
      <c r="C11771" s="51"/>
      <c r="D11771" s="49"/>
      <c r="E11771" s="49"/>
    </row>
    <row r="11772" spans="2:5" x14ac:dyDescent="0.25">
      <c r="B11772" s="51"/>
      <c r="C11772" s="51"/>
      <c r="D11772" s="49"/>
      <c r="E11772" s="49"/>
    </row>
    <row r="11773" spans="2:5" x14ac:dyDescent="0.25">
      <c r="B11773" s="51"/>
      <c r="C11773" s="51"/>
      <c r="D11773" s="49"/>
      <c r="E11773" s="49"/>
    </row>
    <row r="11774" spans="2:5" x14ac:dyDescent="0.25">
      <c r="B11774" s="51"/>
      <c r="C11774" s="51"/>
      <c r="D11774" s="49"/>
      <c r="E11774" s="49"/>
    </row>
    <row r="11775" spans="2:5" x14ac:dyDescent="0.25">
      <c r="B11775" s="51"/>
      <c r="C11775" s="51"/>
      <c r="D11775" s="49"/>
      <c r="E11775" s="49"/>
    </row>
    <row r="11776" spans="2:5" x14ac:dyDescent="0.25">
      <c r="B11776" s="51"/>
      <c r="C11776" s="51"/>
      <c r="D11776" s="49"/>
      <c r="E11776" s="49"/>
    </row>
    <row r="11777" spans="2:5" x14ac:dyDescent="0.25">
      <c r="B11777" s="51"/>
      <c r="C11777" s="51"/>
      <c r="D11777" s="49"/>
      <c r="E11777" s="49"/>
    </row>
    <row r="11778" spans="2:5" x14ac:dyDescent="0.25">
      <c r="B11778" s="51"/>
      <c r="C11778" s="51"/>
      <c r="D11778" s="49"/>
      <c r="E11778" s="49"/>
    </row>
    <row r="11779" spans="2:5" x14ac:dyDescent="0.25">
      <c r="B11779" s="51"/>
      <c r="C11779" s="51"/>
      <c r="D11779" s="49"/>
      <c r="E11779" s="49"/>
    </row>
    <row r="11780" spans="2:5" x14ac:dyDescent="0.25">
      <c r="B11780" s="51"/>
      <c r="C11780" s="51"/>
      <c r="D11780" s="49"/>
      <c r="E11780" s="49"/>
    </row>
    <row r="11781" spans="2:5" x14ac:dyDescent="0.25">
      <c r="B11781" s="51"/>
      <c r="C11781" s="51"/>
      <c r="D11781" s="49"/>
      <c r="E11781" s="49"/>
    </row>
    <row r="11782" spans="2:5" x14ac:dyDescent="0.25">
      <c r="B11782" s="51"/>
      <c r="C11782" s="51"/>
      <c r="D11782" s="49"/>
      <c r="E11782" s="49"/>
    </row>
    <row r="11783" spans="2:5" x14ac:dyDescent="0.25">
      <c r="B11783" s="51"/>
      <c r="C11783" s="51"/>
      <c r="D11783" s="49"/>
      <c r="E11783" s="49"/>
    </row>
    <row r="11784" spans="2:5" x14ac:dyDescent="0.25">
      <c r="B11784" s="51"/>
      <c r="C11784" s="51"/>
      <c r="D11784" s="49"/>
      <c r="E11784" s="49"/>
    </row>
    <row r="11785" spans="2:5" x14ac:dyDescent="0.25">
      <c r="B11785" s="51"/>
      <c r="C11785" s="51"/>
      <c r="D11785" s="49"/>
      <c r="E11785" s="49"/>
    </row>
    <row r="11786" spans="2:5" x14ac:dyDescent="0.25">
      <c r="B11786" s="51"/>
      <c r="C11786" s="51"/>
      <c r="D11786" s="49"/>
      <c r="E11786" s="49"/>
    </row>
    <row r="11787" spans="2:5" x14ac:dyDescent="0.25">
      <c r="B11787" s="51"/>
      <c r="C11787" s="51"/>
      <c r="D11787" s="49"/>
      <c r="E11787" s="49"/>
    </row>
    <row r="11788" spans="2:5" x14ac:dyDescent="0.25">
      <c r="B11788" s="51"/>
      <c r="C11788" s="51"/>
      <c r="D11788" s="49"/>
      <c r="E11788" s="49"/>
    </row>
    <row r="11789" spans="2:5" x14ac:dyDescent="0.25">
      <c r="B11789" s="51"/>
      <c r="C11789" s="51"/>
      <c r="D11789" s="49"/>
      <c r="E11789" s="49"/>
    </row>
    <row r="11790" spans="2:5" x14ac:dyDescent="0.25">
      <c r="B11790" s="51"/>
      <c r="C11790" s="51"/>
      <c r="D11790" s="49"/>
      <c r="E11790" s="49"/>
    </row>
    <row r="11791" spans="2:5" x14ac:dyDescent="0.25">
      <c r="B11791" s="51"/>
      <c r="C11791" s="51"/>
      <c r="D11791" s="49"/>
      <c r="E11791" s="49"/>
    </row>
    <row r="11792" spans="2:5" x14ac:dyDescent="0.25">
      <c r="B11792" s="51"/>
      <c r="C11792" s="51"/>
      <c r="D11792" s="49"/>
      <c r="E11792" s="49"/>
    </row>
    <row r="11793" spans="2:5" x14ac:dyDescent="0.25">
      <c r="B11793" s="51"/>
      <c r="C11793" s="51"/>
      <c r="D11793" s="49"/>
      <c r="E11793" s="49"/>
    </row>
    <row r="11794" spans="2:5" x14ac:dyDescent="0.25">
      <c r="B11794" s="51"/>
      <c r="C11794" s="51"/>
      <c r="D11794" s="49"/>
      <c r="E11794" s="49"/>
    </row>
    <row r="11795" spans="2:5" x14ac:dyDescent="0.25">
      <c r="B11795" s="51"/>
      <c r="C11795" s="51"/>
      <c r="D11795" s="49"/>
      <c r="E11795" s="49"/>
    </row>
    <row r="11796" spans="2:5" x14ac:dyDescent="0.25">
      <c r="B11796" s="51"/>
      <c r="C11796" s="51"/>
      <c r="D11796" s="49"/>
      <c r="E11796" s="49"/>
    </row>
    <row r="11797" spans="2:5" x14ac:dyDescent="0.25">
      <c r="B11797" s="51"/>
      <c r="C11797" s="51"/>
      <c r="D11797" s="49"/>
      <c r="E11797" s="49"/>
    </row>
    <row r="11798" spans="2:5" x14ac:dyDescent="0.25">
      <c r="B11798" s="51"/>
      <c r="C11798" s="51"/>
      <c r="D11798" s="49"/>
      <c r="E11798" s="49"/>
    </row>
    <row r="11799" spans="2:5" x14ac:dyDescent="0.25">
      <c r="B11799" s="51"/>
      <c r="C11799" s="51"/>
      <c r="D11799" s="49"/>
      <c r="E11799" s="49"/>
    </row>
    <row r="11800" spans="2:5" x14ac:dyDescent="0.25">
      <c r="B11800" s="51"/>
      <c r="C11800" s="51"/>
      <c r="D11800" s="49"/>
      <c r="E11800" s="49"/>
    </row>
    <row r="11801" spans="2:5" x14ac:dyDescent="0.25">
      <c r="B11801" s="51"/>
      <c r="C11801" s="51"/>
      <c r="D11801" s="49"/>
      <c r="E11801" s="49"/>
    </row>
    <row r="11802" spans="2:5" x14ac:dyDescent="0.25">
      <c r="B11802" s="51"/>
      <c r="C11802" s="51"/>
      <c r="D11802" s="49"/>
      <c r="E11802" s="49"/>
    </row>
    <row r="11803" spans="2:5" x14ac:dyDescent="0.25">
      <c r="B11803" s="51"/>
      <c r="C11803" s="51"/>
      <c r="D11803" s="49"/>
      <c r="E11803" s="49"/>
    </row>
    <row r="11804" spans="2:5" x14ac:dyDescent="0.25">
      <c r="B11804" s="51"/>
      <c r="C11804" s="51"/>
      <c r="D11804" s="49"/>
      <c r="E11804" s="49"/>
    </row>
    <row r="11805" spans="2:5" x14ac:dyDescent="0.25">
      <c r="B11805" s="51"/>
      <c r="C11805" s="51"/>
      <c r="D11805" s="49"/>
      <c r="E11805" s="49"/>
    </row>
    <row r="11806" spans="2:5" x14ac:dyDescent="0.25">
      <c r="B11806" s="51"/>
      <c r="C11806" s="51"/>
      <c r="D11806" s="49"/>
      <c r="E11806" s="49"/>
    </row>
    <row r="11807" spans="2:5" x14ac:dyDescent="0.25">
      <c r="B11807" s="51"/>
      <c r="C11807" s="51"/>
      <c r="D11807" s="49"/>
      <c r="E11807" s="49"/>
    </row>
    <row r="11808" spans="2:5" x14ac:dyDescent="0.25">
      <c r="B11808" s="51"/>
      <c r="C11808" s="51"/>
      <c r="D11808" s="49"/>
      <c r="E11808" s="49"/>
    </row>
    <row r="11809" spans="2:5" x14ac:dyDescent="0.25">
      <c r="B11809" s="51"/>
      <c r="C11809" s="51"/>
      <c r="D11809" s="49"/>
      <c r="E11809" s="49"/>
    </row>
    <row r="11810" spans="2:5" x14ac:dyDescent="0.25">
      <c r="B11810" s="51"/>
      <c r="C11810" s="51"/>
      <c r="D11810" s="49"/>
      <c r="E11810" s="49"/>
    </row>
    <row r="11811" spans="2:5" x14ac:dyDescent="0.25">
      <c r="B11811" s="51"/>
      <c r="C11811" s="51"/>
      <c r="D11811" s="49"/>
      <c r="E11811" s="49"/>
    </row>
    <row r="11812" spans="2:5" x14ac:dyDescent="0.25">
      <c r="B11812" s="51"/>
      <c r="C11812" s="51"/>
      <c r="D11812" s="49"/>
      <c r="E11812" s="49"/>
    </row>
    <row r="11813" spans="2:5" x14ac:dyDescent="0.25">
      <c r="B11813" s="51"/>
      <c r="C11813" s="51"/>
      <c r="D11813" s="49"/>
      <c r="E11813" s="49"/>
    </row>
    <row r="11814" spans="2:5" x14ac:dyDescent="0.25">
      <c r="B11814" s="51"/>
      <c r="C11814" s="51"/>
      <c r="D11814" s="49"/>
      <c r="E11814" s="49"/>
    </row>
    <row r="11815" spans="2:5" x14ac:dyDescent="0.25">
      <c r="B11815" s="51"/>
      <c r="C11815" s="51"/>
      <c r="D11815" s="49"/>
      <c r="E11815" s="49"/>
    </row>
    <row r="11816" spans="2:5" x14ac:dyDescent="0.25">
      <c r="B11816" s="51"/>
      <c r="C11816" s="51"/>
      <c r="D11816" s="49"/>
      <c r="E11816" s="49"/>
    </row>
    <row r="11817" spans="2:5" x14ac:dyDescent="0.25">
      <c r="B11817" s="51"/>
      <c r="C11817" s="51"/>
      <c r="D11817" s="49"/>
      <c r="E11817" s="49"/>
    </row>
    <row r="11818" spans="2:5" x14ac:dyDescent="0.25">
      <c r="B11818" s="51"/>
      <c r="C11818" s="51"/>
      <c r="D11818" s="49"/>
      <c r="E11818" s="49"/>
    </row>
    <row r="11819" spans="2:5" x14ac:dyDescent="0.25">
      <c r="B11819" s="51"/>
      <c r="C11819" s="51"/>
      <c r="D11819" s="49"/>
      <c r="E11819" s="49"/>
    </row>
    <row r="11820" spans="2:5" x14ac:dyDescent="0.25">
      <c r="B11820" s="51"/>
      <c r="C11820" s="51"/>
      <c r="D11820" s="49"/>
      <c r="E11820" s="49"/>
    </row>
    <row r="11821" spans="2:5" x14ac:dyDescent="0.25">
      <c r="B11821" s="51"/>
      <c r="C11821" s="51"/>
      <c r="D11821" s="49"/>
      <c r="E11821" s="49"/>
    </row>
    <row r="11822" spans="2:5" x14ac:dyDescent="0.25">
      <c r="B11822" s="51"/>
      <c r="C11822" s="51"/>
      <c r="D11822" s="49"/>
      <c r="E11822" s="49"/>
    </row>
    <row r="11823" spans="2:5" x14ac:dyDescent="0.25">
      <c r="B11823" s="51"/>
      <c r="C11823" s="51"/>
      <c r="D11823" s="49"/>
      <c r="E11823" s="49"/>
    </row>
    <row r="11824" spans="2:5" x14ac:dyDescent="0.25">
      <c r="B11824" s="51"/>
      <c r="C11824" s="51"/>
      <c r="D11824" s="49"/>
      <c r="E11824" s="49"/>
    </row>
    <row r="11825" spans="2:5" x14ac:dyDescent="0.25">
      <c r="B11825" s="51"/>
      <c r="C11825" s="51"/>
      <c r="D11825" s="49"/>
      <c r="E11825" s="49"/>
    </row>
    <row r="11826" spans="2:5" x14ac:dyDescent="0.25">
      <c r="B11826" s="51"/>
      <c r="C11826" s="51"/>
      <c r="D11826" s="49"/>
      <c r="E11826" s="49"/>
    </row>
    <row r="11827" spans="2:5" x14ac:dyDescent="0.25">
      <c r="B11827" s="51"/>
      <c r="C11827" s="51"/>
      <c r="D11827" s="49"/>
      <c r="E11827" s="49"/>
    </row>
    <row r="11828" spans="2:5" x14ac:dyDescent="0.25">
      <c r="B11828" s="51"/>
      <c r="C11828" s="51"/>
      <c r="D11828" s="49"/>
      <c r="E11828" s="49"/>
    </row>
    <row r="11829" spans="2:5" x14ac:dyDescent="0.25">
      <c r="B11829" s="51"/>
      <c r="C11829" s="51"/>
      <c r="D11829" s="49"/>
      <c r="E11829" s="49"/>
    </row>
    <row r="11830" spans="2:5" x14ac:dyDescent="0.25">
      <c r="B11830" s="51"/>
      <c r="C11830" s="51"/>
      <c r="D11830" s="49"/>
      <c r="E11830" s="49"/>
    </row>
    <row r="11831" spans="2:5" x14ac:dyDescent="0.25">
      <c r="B11831" s="51"/>
      <c r="C11831" s="51"/>
      <c r="D11831" s="49"/>
      <c r="E11831" s="49"/>
    </row>
    <row r="11832" spans="2:5" x14ac:dyDescent="0.25">
      <c r="B11832" s="51"/>
      <c r="C11832" s="51"/>
      <c r="D11832" s="49"/>
      <c r="E11832" s="49"/>
    </row>
    <row r="11833" spans="2:5" x14ac:dyDescent="0.25">
      <c r="B11833" s="51"/>
      <c r="C11833" s="51"/>
      <c r="D11833" s="49"/>
      <c r="E11833" s="49"/>
    </row>
    <row r="11834" spans="2:5" x14ac:dyDescent="0.25">
      <c r="B11834" s="51"/>
      <c r="C11834" s="51"/>
      <c r="D11834" s="49"/>
      <c r="E11834" s="49"/>
    </row>
    <row r="11835" spans="2:5" x14ac:dyDescent="0.25">
      <c r="B11835" s="51"/>
      <c r="C11835" s="51"/>
      <c r="D11835" s="49"/>
      <c r="E11835" s="49"/>
    </row>
    <row r="11836" spans="2:5" x14ac:dyDescent="0.25">
      <c r="B11836" s="51"/>
      <c r="C11836" s="51"/>
      <c r="D11836" s="49"/>
      <c r="E11836" s="49"/>
    </row>
    <row r="11837" spans="2:5" x14ac:dyDescent="0.25">
      <c r="B11837" s="51"/>
      <c r="C11837" s="51"/>
      <c r="D11837" s="49"/>
      <c r="E11837" s="49"/>
    </row>
    <row r="11838" spans="2:5" x14ac:dyDescent="0.25">
      <c r="B11838" s="51"/>
      <c r="C11838" s="51"/>
      <c r="D11838" s="49"/>
      <c r="E11838" s="49"/>
    </row>
    <row r="11839" spans="2:5" x14ac:dyDescent="0.25">
      <c r="B11839" s="51"/>
      <c r="C11839" s="51"/>
      <c r="D11839" s="49"/>
      <c r="E11839" s="49"/>
    </row>
    <row r="11840" spans="2:5" x14ac:dyDescent="0.25">
      <c r="B11840" s="51"/>
      <c r="C11840" s="51"/>
      <c r="D11840" s="49"/>
      <c r="E11840" s="49"/>
    </row>
    <row r="11841" spans="2:5" x14ac:dyDescent="0.25">
      <c r="B11841" s="51"/>
      <c r="C11841" s="51"/>
      <c r="D11841" s="49"/>
      <c r="E11841" s="49"/>
    </row>
    <row r="11842" spans="2:5" x14ac:dyDescent="0.25">
      <c r="B11842" s="51"/>
      <c r="C11842" s="51"/>
      <c r="D11842" s="49"/>
      <c r="E11842" s="49"/>
    </row>
    <row r="11843" spans="2:5" x14ac:dyDescent="0.25">
      <c r="B11843" s="51"/>
      <c r="C11843" s="51"/>
      <c r="D11843" s="49"/>
      <c r="E11843" s="49"/>
    </row>
    <row r="11844" spans="2:5" x14ac:dyDescent="0.25">
      <c r="B11844" s="51"/>
      <c r="C11844" s="51"/>
      <c r="D11844" s="49"/>
      <c r="E11844" s="49"/>
    </row>
    <row r="11845" spans="2:5" x14ac:dyDescent="0.25">
      <c r="B11845" s="51"/>
      <c r="C11845" s="51"/>
      <c r="D11845" s="49"/>
      <c r="E11845" s="49"/>
    </row>
    <row r="11846" spans="2:5" x14ac:dyDescent="0.25">
      <c r="B11846" s="51"/>
      <c r="C11846" s="51"/>
      <c r="D11846" s="49"/>
      <c r="E11846" s="49"/>
    </row>
    <row r="11847" spans="2:5" x14ac:dyDescent="0.25">
      <c r="B11847" s="51"/>
      <c r="C11847" s="51"/>
      <c r="D11847" s="49"/>
      <c r="E11847" s="49"/>
    </row>
    <row r="11848" spans="2:5" x14ac:dyDescent="0.25">
      <c r="B11848" s="51"/>
      <c r="C11848" s="51"/>
      <c r="D11848" s="49"/>
      <c r="E11848" s="49"/>
    </row>
    <row r="11849" spans="2:5" x14ac:dyDescent="0.25">
      <c r="B11849" s="51"/>
      <c r="C11849" s="51"/>
      <c r="D11849" s="49"/>
      <c r="E11849" s="49"/>
    </row>
    <row r="11850" spans="2:5" x14ac:dyDescent="0.25">
      <c r="B11850" s="51"/>
      <c r="C11850" s="51"/>
      <c r="D11850" s="49"/>
      <c r="E11850" s="49"/>
    </row>
    <row r="11851" spans="2:5" x14ac:dyDescent="0.25">
      <c r="B11851" s="51"/>
      <c r="C11851" s="51"/>
      <c r="D11851" s="49"/>
      <c r="E11851" s="49"/>
    </row>
    <row r="11852" spans="2:5" x14ac:dyDescent="0.25">
      <c r="B11852" s="51"/>
      <c r="C11852" s="51"/>
      <c r="D11852" s="49"/>
      <c r="E11852" s="49"/>
    </row>
    <row r="11853" spans="2:5" x14ac:dyDescent="0.25">
      <c r="B11853" s="51"/>
      <c r="C11853" s="51"/>
      <c r="D11853" s="49"/>
      <c r="E11853" s="49"/>
    </row>
    <row r="11854" spans="2:5" x14ac:dyDescent="0.25">
      <c r="B11854" s="51"/>
      <c r="C11854" s="51"/>
      <c r="D11854" s="49"/>
      <c r="E11854" s="49"/>
    </row>
    <row r="11855" spans="2:5" x14ac:dyDescent="0.25">
      <c r="B11855" s="51"/>
      <c r="C11855" s="51"/>
      <c r="D11855" s="49"/>
      <c r="E11855" s="49"/>
    </row>
    <row r="11856" spans="2:5" x14ac:dyDescent="0.25">
      <c r="B11856" s="51"/>
      <c r="C11856" s="51"/>
      <c r="D11856" s="49"/>
      <c r="E11856" s="49"/>
    </row>
    <row r="11857" spans="2:5" x14ac:dyDescent="0.25">
      <c r="B11857" s="51"/>
      <c r="C11857" s="51"/>
      <c r="D11857" s="49"/>
      <c r="E11857" s="49"/>
    </row>
    <row r="11858" spans="2:5" x14ac:dyDescent="0.25">
      <c r="B11858" s="51"/>
      <c r="C11858" s="51"/>
      <c r="D11858" s="49"/>
      <c r="E11858" s="49"/>
    </row>
    <row r="11859" spans="2:5" x14ac:dyDescent="0.25">
      <c r="B11859" s="51"/>
      <c r="C11859" s="51"/>
      <c r="D11859" s="49"/>
      <c r="E11859" s="49"/>
    </row>
    <row r="11860" spans="2:5" x14ac:dyDescent="0.25">
      <c r="B11860" s="51"/>
      <c r="C11860" s="51"/>
      <c r="D11860" s="49"/>
      <c r="E11860" s="49"/>
    </row>
    <row r="11861" spans="2:5" x14ac:dyDescent="0.25">
      <c r="B11861" s="51"/>
      <c r="C11861" s="51"/>
      <c r="D11861" s="49"/>
      <c r="E11861" s="49"/>
    </row>
    <row r="11862" spans="2:5" x14ac:dyDescent="0.25">
      <c r="B11862" s="51"/>
      <c r="C11862" s="51"/>
      <c r="D11862" s="49"/>
      <c r="E11862" s="49"/>
    </row>
    <row r="11863" spans="2:5" x14ac:dyDescent="0.25">
      <c r="B11863" s="51"/>
      <c r="C11863" s="51"/>
      <c r="D11863" s="49"/>
      <c r="E11863" s="49"/>
    </row>
    <row r="11864" spans="2:5" x14ac:dyDescent="0.25">
      <c r="B11864" s="51"/>
      <c r="C11864" s="51"/>
      <c r="D11864" s="49"/>
      <c r="E11864" s="49"/>
    </row>
    <row r="11865" spans="2:5" x14ac:dyDescent="0.25">
      <c r="B11865" s="51"/>
      <c r="C11865" s="51"/>
      <c r="D11865" s="49"/>
      <c r="E11865" s="49"/>
    </row>
    <row r="11866" spans="2:5" x14ac:dyDescent="0.25">
      <c r="B11866" s="51"/>
      <c r="C11866" s="51"/>
      <c r="D11866" s="49"/>
      <c r="E11866" s="49"/>
    </row>
    <row r="11867" spans="2:5" x14ac:dyDescent="0.25">
      <c r="B11867" s="51"/>
      <c r="C11867" s="51"/>
      <c r="D11867" s="49"/>
      <c r="E11867" s="49"/>
    </row>
    <row r="11868" spans="2:5" x14ac:dyDescent="0.25">
      <c r="B11868" s="51"/>
      <c r="C11868" s="51"/>
      <c r="D11868" s="49"/>
      <c r="E11868" s="49"/>
    </row>
    <row r="11869" spans="2:5" x14ac:dyDescent="0.25">
      <c r="B11869" s="51"/>
      <c r="C11869" s="51"/>
      <c r="D11869" s="49"/>
      <c r="E11869" s="49"/>
    </row>
    <row r="11870" spans="2:5" x14ac:dyDescent="0.25">
      <c r="B11870" s="51"/>
      <c r="C11870" s="51"/>
      <c r="D11870" s="49"/>
      <c r="E11870" s="49"/>
    </row>
    <row r="11871" spans="2:5" x14ac:dyDescent="0.25">
      <c r="B11871" s="51"/>
      <c r="C11871" s="51"/>
      <c r="D11871" s="49"/>
      <c r="E11871" s="49"/>
    </row>
    <row r="11872" spans="2:5" x14ac:dyDescent="0.25">
      <c r="B11872" s="51"/>
      <c r="C11872" s="51"/>
      <c r="D11872" s="49"/>
      <c r="E11872" s="49"/>
    </row>
    <row r="11873" spans="2:5" x14ac:dyDescent="0.25">
      <c r="B11873" s="51"/>
      <c r="C11873" s="51"/>
      <c r="D11873" s="49"/>
      <c r="E11873" s="49"/>
    </row>
    <row r="11874" spans="2:5" x14ac:dyDescent="0.25">
      <c r="B11874" s="51"/>
      <c r="C11874" s="51"/>
      <c r="D11874" s="49"/>
      <c r="E11874" s="49"/>
    </row>
    <row r="11875" spans="2:5" x14ac:dyDescent="0.25">
      <c r="B11875" s="51"/>
      <c r="C11875" s="51"/>
      <c r="D11875" s="49"/>
      <c r="E11875" s="49"/>
    </row>
    <row r="11876" spans="2:5" x14ac:dyDescent="0.25">
      <c r="B11876" s="51"/>
      <c r="C11876" s="51"/>
      <c r="D11876" s="49"/>
      <c r="E11876" s="49"/>
    </row>
    <row r="11877" spans="2:5" x14ac:dyDescent="0.25">
      <c r="B11877" s="51"/>
      <c r="C11877" s="51"/>
      <c r="D11877" s="49"/>
      <c r="E11877" s="49"/>
    </row>
    <row r="11878" spans="2:5" x14ac:dyDescent="0.25">
      <c r="B11878" s="51"/>
      <c r="C11878" s="51"/>
      <c r="D11878" s="49"/>
      <c r="E11878" s="49"/>
    </row>
    <row r="11879" spans="2:5" x14ac:dyDescent="0.25">
      <c r="B11879" s="51"/>
      <c r="C11879" s="51"/>
      <c r="D11879" s="49"/>
      <c r="E11879" s="49"/>
    </row>
    <row r="11880" spans="2:5" x14ac:dyDescent="0.25">
      <c r="B11880" s="51"/>
      <c r="C11880" s="51"/>
      <c r="D11880" s="49"/>
      <c r="E11880" s="49"/>
    </row>
    <row r="11881" spans="2:5" x14ac:dyDescent="0.25">
      <c r="B11881" s="51"/>
      <c r="C11881" s="51"/>
      <c r="D11881" s="49"/>
      <c r="E11881" s="49"/>
    </row>
    <row r="11882" spans="2:5" x14ac:dyDescent="0.25">
      <c r="B11882" s="51"/>
      <c r="C11882" s="51"/>
      <c r="D11882" s="49"/>
      <c r="E11882" s="49"/>
    </row>
    <row r="11883" spans="2:5" x14ac:dyDescent="0.25">
      <c r="B11883" s="51"/>
      <c r="C11883" s="51"/>
      <c r="D11883" s="49"/>
      <c r="E11883" s="49"/>
    </row>
    <row r="11884" spans="2:5" x14ac:dyDescent="0.25">
      <c r="B11884" s="51"/>
      <c r="C11884" s="51"/>
      <c r="D11884" s="49"/>
      <c r="E11884" s="49"/>
    </row>
    <row r="11885" spans="2:5" x14ac:dyDescent="0.25">
      <c r="B11885" s="51"/>
      <c r="C11885" s="51"/>
      <c r="D11885" s="49"/>
      <c r="E11885" s="49"/>
    </row>
    <row r="11886" spans="2:5" x14ac:dyDescent="0.25">
      <c r="B11886" s="51"/>
      <c r="C11886" s="51"/>
      <c r="D11886" s="49"/>
      <c r="E11886" s="49"/>
    </row>
    <row r="11887" spans="2:5" x14ac:dyDescent="0.25">
      <c r="B11887" s="51"/>
      <c r="C11887" s="51"/>
      <c r="D11887" s="49"/>
      <c r="E11887" s="49"/>
    </row>
    <row r="11888" spans="2:5" x14ac:dyDescent="0.25">
      <c r="B11888" s="51"/>
      <c r="C11888" s="51"/>
      <c r="D11888" s="49"/>
      <c r="E11888" s="49"/>
    </row>
    <row r="11889" spans="2:5" x14ac:dyDescent="0.25">
      <c r="B11889" s="51"/>
      <c r="C11889" s="51"/>
      <c r="D11889" s="49"/>
      <c r="E11889" s="49"/>
    </row>
    <row r="11890" spans="2:5" x14ac:dyDescent="0.25">
      <c r="B11890" s="51"/>
      <c r="C11890" s="51"/>
      <c r="D11890" s="49"/>
      <c r="E11890" s="49"/>
    </row>
    <row r="11891" spans="2:5" x14ac:dyDescent="0.25">
      <c r="B11891" s="51"/>
      <c r="C11891" s="51"/>
      <c r="D11891" s="49"/>
      <c r="E11891" s="49"/>
    </row>
    <row r="11892" spans="2:5" x14ac:dyDescent="0.25">
      <c r="B11892" s="51"/>
      <c r="C11892" s="51"/>
      <c r="D11892" s="49"/>
      <c r="E11892" s="49"/>
    </row>
    <row r="11893" spans="2:5" x14ac:dyDescent="0.25">
      <c r="B11893" s="51"/>
      <c r="C11893" s="51"/>
      <c r="D11893" s="49"/>
      <c r="E11893" s="49"/>
    </row>
    <row r="11894" spans="2:5" x14ac:dyDescent="0.25">
      <c r="B11894" s="51"/>
      <c r="C11894" s="51"/>
      <c r="D11894" s="49"/>
      <c r="E11894" s="49"/>
    </row>
    <row r="11895" spans="2:5" x14ac:dyDescent="0.25">
      <c r="B11895" s="51"/>
      <c r="C11895" s="51"/>
      <c r="D11895" s="49"/>
      <c r="E11895" s="49"/>
    </row>
    <row r="11896" spans="2:5" x14ac:dyDescent="0.25">
      <c r="B11896" s="51"/>
      <c r="C11896" s="51"/>
      <c r="D11896" s="49"/>
      <c r="E11896" s="49"/>
    </row>
    <row r="11897" spans="2:5" x14ac:dyDescent="0.25">
      <c r="B11897" s="51"/>
      <c r="C11897" s="51"/>
      <c r="D11897" s="49"/>
      <c r="E11897" s="49"/>
    </row>
    <row r="11898" spans="2:5" x14ac:dyDescent="0.25">
      <c r="B11898" s="51"/>
      <c r="C11898" s="51"/>
      <c r="D11898" s="49"/>
      <c r="E11898" s="49"/>
    </row>
    <row r="11899" spans="2:5" x14ac:dyDescent="0.25">
      <c r="B11899" s="51"/>
      <c r="C11899" s="51"/>
      <c r="D11899" s="49"/>
      <c r="E11899" s="49"/>
    </row>
    <row r="11900" spans="2:5" x14ac:dyDescent="0.25">
      <c r="B11900" s="51"/>
      <c r="C11900" s="51"/>
      <c r="D11900" s="49"/>
      <c r="E11900" s="49"/>
    </row>
    <row r="11901" spans="2:5" x14ac:dyDescent="0.25">
      <c r="B11901" s="51"/>
      <c r="C11901" s="51"/>
      <c r="D11901" s="49"/>
      <c r="E11901" s="49"/>
    </row>
    <row r="11902" spans="2:5" x14ac:dyDescent="0.25">
      <c r="B11902" s="51"/>
      <c r="C11902" s="51"/>
      <c r="D11902" s="49"/>
      <c r="E11902" s="49"/>
    </row>
    <row r="11903" spans="2:5" x14ac:dyDescent="0.25">
      <c r="B11903" s="51"/>
      <c r="C11903" s="51"/>
      <c r="D11903" s="49"/>
      <c r="E11903" s="49"/>
    </row>
    <row r="11904" spans="2:5" x14ac:dyDescent="0.25">
      <c r="B11904" s="51"/>
      <c r="C11904" s="51"/>
      <c r="D11904" s="49"/>
      <c r="E11904" s="49"/>
    </row>
    <row r="11905" spans="2:5" x14ac:dyDescent="0.25">
      <c r="B11905" s="51"/>
      <c r="C11905" s="51"/>
      <c r="D11905" s="49"/>
      <c r="E11905" s="49"/>
    </row>
    <row r="11906" spans="2:5" x14ac:dyDescent="0.25">
      <c r="B11906" s="51"/>
      <c r="C11906" s="51"/>
      <c r="D11906" s="49"/>
      <c r="E11906" s="49"/>
    </row>
    <row r="11907" spans="2:5" x14ac:dyDescent="0.25">
      <c r="B11907" s="51"/>
      <c r="C11907" s="51"/>
      <c r="D11907" s="49"/>
      <c r="E11907" s="49"/>
    </row>
    <row r="11908" spans="2:5" x14ac:dyDescent="0.25">
      <c r="B11908" s="51"/>
      <c r="C11908" s="51"/>
      <c r="D11908" s="49"/>
      <c r="E11908" s="49"/>
    </row>
    <row r="11909" spans="2:5" x14ac:dyDescent="0.25">
      <c r="B11909" s="51"/>
      <c r="C11909" s="51"/>
      <c r="D11909" s="49"/>
      <c r="E11909" s="49"/>
    </row>
    <row r="11910" spans="2:5" x14ac:dyDescent="0.25">
      <c r="B11910" s="51"/>
      <c r="C11910" s="51"/>
      <c r="D11910" s="49"/>
      <c r="E11910" s="49"/>
    </row>
    <row r="11911" spans="2:5" x14ac:dyDescent="0.25">
      <c r="B11911" s="51"/>
      <c r="C11911" s="51"/>
      <c r="D11911" s="49"/>
      <c r="E11911" s="49"/>
    </row>
    <row r="11912" spans="2:5" x14ac:dyDescent="0.25">
      <c r="B11912" s="51"/>
      <c r="C11912" s="51"/>
      <c r="D11912" s="49"/>
      <c r="E11912" s="49"/>
    </row>
    <row r="11913" spans="2:5" x14ac:dyDescent="0.25">
      <c r="B11913" s="51"/>
      <c r="C11913" s="51"/>
      <c r="D11913" s="49"/>
      <c r="E11913" s="49"/>
    </row>
    <row r="11914" spans="2:5" x14ac:dyDescent="0.25">
      <c r="B11914" s="51"/>
      <c r="C11914" s="51"/>
      <c r="D11914" s="49"/>
      <c r="E11914" s="49"/>
    </row>
    <row r="11915" spans="2:5" x14ac:dyDescent="0.25">
      <c r="B11915" s="51"/>
      <c r="C11915" s="51"/>
      <c r="D11915" s="49"/>
      <c r="E11915" s="49"/>
    </row>
    <row r="11916" spans="2:5" x14ac:dyDescent="0.25">
      <c r="B11916" s="51"/>
      <c r="C11916" s="51"/>
      <c r="D11916" s="49"/>
      <c r="E11916" s="49"/>
    </row>
    <row r="11917" spans="2:5" x14ac:dyDescent="0.25">
      <c r="B11917" s="51"/>
      <c r="C11917" s="51"/>
      <c r="D11917" s="49"/>
      <c r="E11917" s="49"/>
    </row>
    <row r="11918" spans="2:5" x14ac:dyDescent="0.25">
      <c r="B11918" s="51"/>
      <c r="C11918" s="51"/>
      <c r="D11918" s="49"/>
      <c r="E11918" s="49"/>
    </row>
    <row r="11919" spans="2:5" x14ac:dyDescent="0.25">
      <c r="B11919" s="51"/>
      <c r="C11919" s="51"/>
      <c r="D11919" s="49"/>
      <c r="E11919" s="49"/>
    </row>
    <row r="11920" spans="2:5" x14ac:dyDescent="0.25">
      <c r="B11920" s="51"/>
      <c r="C11920" s="51"/>
      <c r="D11920" s="49"/>
      <c r="E11920" s="49"/>
    </row>
    <row r="11921" spans="2:5" x14ac:dyDescent="0.25">
      <c r="B11921" s="51"/>
      <c r="C11921" s="51"/>
      <c r="D11921" s="49"/>
      <c r="E11921" s="49"/>
    </row>
    <row r="11922" spans="2:5" x14ac:dyDescent="0.25">
      <c r="B11922" s="51"/>
      <c r="C11922" s="51"/>
      <c r="D11922" s="49"/>
      <c r="E11922" s="49"/>
    </row>
    <row r="11923" spans="2:5" x14ac:dyDescent="0.25">
      <c r="B11923" s="51"/>
      <c r="C11923" s="51"/>
      <c r="D11923" s="49"/>
      <c r="E11923" s="49"/>
    </row>
    <row r="11924" spans="2:5" x14ac:dyDescent="0.25">
      <c r="B11924" s="51"/>
      <c r="C11924" s="51"/>
      <c r="D11924" s="49"/>
      <c r="E11924" s="49"/>
    </row>
    <row r="11925" spans="2:5" x14ac:dyDescent="0.25">
      <c r="B11925" s="51"/>
      <c r="C11925" s="51"/>
      <c r="D11925" s="49"/>
      <c r="E11925" s="49"/>
    </row>
    <row r="11926" spans="2:5" x14ac:dyDescent="0.25">
      <c r="B11926" s="51"/>
      <c r="C11926" s="51"/>
      <c r="D11926" s="49"/>
      <c r="E11926" s="49"/>
    </row>
    <row r="11927" spans="2:5" x14ac:dyDescent="0.25">
      <c r="B11927" s="51"/>
      <c r="C11927" s="51"/>
      <c r="D11927" s="49"/>
      <c r="E11927" s="49"/>
    </row>
    <row r="11928" spans="2:5" x14ac:dyDescent="0.25">
      <c r="B11928" s="51"/>
      <c r="C11928" s="51"/>
      <c r="D11928" s="49"/>
      <c r="E11928" s="49"/>
    </row>
    <row r="11929" spans="2:5" x14ac:dyDescent="0.25">
      <c r="B11929" s="51"/>
      <c r="C11929" s="51"/>
      <c r="D11929" s="49"/>
      <c r="E11929" s="49"/>
    </row>
    <row r="11930" spans="2:5" x14ac:dyDescent="0.25">
      <c r="B11930" s="51"/>
      <c r="C11930" s="51"/>
      <c r="D11930" s="49"/>
      <c r="E11930" s="49"/>
    </row>
    <row r="11931" spans="2:5" x14ac:dyDescent="0.25">
      <c r="B11931" s="51"/>
      <c r="C11931" s="51"/>
      <c r="D11931" s="49"/>
      <c r="E11931" s="49"/>
    </row>
    <row r="11932" spans="2:5" x14ac:dyDescent="0.25">
      <c r="B11932" s="51"/>
      <c r="C11932" s="51"/>
      <c r="D11932" s="49"/>
      <c r="E11932" s="49"/>
    </row>
    <row r="11933" spans="2:5" x14ac:dyDescent="0.25">
      <c r="B11933" s="51"/>
      <c r="C11933" s="51"/>
      <c r="D11933" s="49"/>
      <c r="E11933" s="49"/>
    </row>
    <row r="11934" spans="2:5" x14ac:dyDescent="0.25">
      <c r="B11934" s="51"/>
      <c r="C11934" s="51"/>
      <c r="D11934" s="49"/>
      <c r="E11934" s="49"/>
    </row>
    <row r="11935" spans="2:5" x14ac:dyDescent="0.25">
      <c r="B11935" s="51"/>
      <c r="C11935" s="51"/>
      <c r="D11935" s="49"/>
      <c r="E11935" s="49"/>
    </row>
    <row r="11936" spans="2:5" x14ac:dyDescent="0.25">
      <c r="B11936" s="51"/>
      <c r="C11936" s="51"/>
      <c r="D11936" s="49"/>
      <c r="E11936" s="49"/>
    </row>
    <row r="11937" spans="2:5" x14ac:dyDescent="0.25">
      <c r="B11937" s="51"/>
      <c r="C11937" s="51"/>
      <c r="D11937" s="49"/>
      <c r="E11937" s="49"/>
    </row>
    <row r="11938" spans="2:5" x14ac:dyDescent="0.25">
      <c r="B11938" s="51"/>
      <c r="C11938" s="51"/>
      <c r="D11938" s="49"/>
      <c r="E11938" s="49"/>
    </row>
    <row r="11939" spans="2:5" x14ac:dyDescent="0.25">
      <c r="B11939" s="51"/>
      <c r="C11939" s="51"/>
      <c r="D11939" s="49"/>
      <c r="E11939" s="49"/>
    </row>
    <row r="11940" spans="2:5" x14ac:dyDescent="0.25">
      <c r="B11940" s="51"/>
      <c r="C11940" s="51"/>
      <c r="D11940" s="49"/>
      <c r="E11940" s="49"/>
    </row>
    <row r="11941" spans="2:5" x14ac:dyDescent="0.25">
      <c r="B11941" s="51"/>
      <c r="C11941" s="51"/>
      <c r="D11941" s="49"/>
      <c r="E11941" s="49"/>
    </row>
    <row r="11942" spans="2:5" x14ac:dyDescent="0.25">
      <c r="B11942" s="51"/>
      <c r="C11942" s="51"/>
      <c r="D11942" s="49"/>
      <c r="E11942" s="49"/>
    </row>
    <row r="11943" spans="2:5" x14ac:dyDescent="0.25">
      <c r="B11943" s="51"/>
      <c r="C11943" s="51"/>
      <c r="D11943" s="49"/>
      <c r="E11943" s="49"/>
    </row>
    <row r="11944" spans="2:5" x14ac:dyDescent="0.25">
      <c r="B11944" s="51"/>
      <c r="C11944" s="51"/>
      <c r="D11944" s="49"/>
      <c r="E11944" s="49"/>
    </row>
    <row r="11945" spans="2:5" x14ac:dyDescent="0.25">
      <c r="B11945" s="51"/>
      <c r="C11945" s="51"/>
      <c r="D11945" s="49"/>
      <c r="E11945" s="49"/>
    </row>
    <row r="11946" spans="2:5" x14ac:dyDescent="0.25">
      <c r="B11946" s="51"/>
      <c r="C11946" s="51"/>
      <c r="D11946" s="49"/>
      <c r="E11946" s="49"/>
    </row>
    <row r="11947" spans="2:5" x14ac:dyDescent="0.25">
      <c r="B11947" s="51"/>
      <c r="C11947" s="51"/>
      <c r="D11947" s="49"/>
      <c r="E11947" s="49"/>
    </row>
    <row r="11948" spans="2:5" x14ac:dyDescent="0.25">
      <c r="B11948" s="51"/>
      <c r="C11948" s="51"/>
      <c r="D11948" s="49"/>
      <c r="E11948" s="49"/>
    </row>
    <row r="11949" spans="2:5" x14ac:dyDescent="0.25">
      <c r="B11949" s="51"/>
      <c r="C11949" s="51"/>
      <c r="D11949" s="49"/>
      <c r="E11949" s="49"/>
    </row>
    <row r="11950" spans="2:5" x14ac:dyDescent="0.25">
      <c r="B11950" s="51"/>
      <c r="C11950" s="51"/>
      <c r="D11950" s="49"/>
      <c r="E11950" s="49"/>
    </row>
    <row r="11951" spans="2:5" x14ac:dyDescent="0.25">
      <c r="B11951" s="51"/>
      <c r="C11951" s="51"/>
      <c r="D11951" s="49"/>
      <c r="E11951" s="49"/>
    </row>
    <row r="11952" spans="2:5" x14ac:dyDescent="0.25">
      <c r="B11952" s="51"/>
      <c r="C11952" s="51"/>
      <c r="D11952" s="49"/>
      <c r="E11952" s="49"/>
    </row>
    <row r="11953" spans="2:5" x14ac:dyDescent="0.25">
      <c r="B11953" s="51"/>
      <c r="C11953" s="51"/>
      <c r="D11953" s="49"/>
      <c r="E11953" s="49"/>
    </row>
    <row r="11954" spans="2:5" x14ac:dyDescent="0.25">
      <c r="B11954" s="51"/>
      <c r="C11954" s="51"/>
      <c r="D11954" s="49"/>
      <c r="E11954" s="49"/>
    </row>
    <row r="11955" spans="2:5" x14ac:dyDescent="0.25">
      <c r="B11955" s="51"/>
      <c r="C11955" s="51"/>
      <c r="D11955" s="49"/>
      <c r="E11955" s="49"/>
    </row>
    <row r="11956" spans="2:5" x14ac:dyDescent="0.25">
      <c r="B11956" s="51"/>
      <c r="C11956" s="51"/>
      <c r="D11956" s="49"/>
      <c r="E11956" s="49"/>
    </row>
    <row r="11957" spans="2:5" x14ac:dyDescent="0.25">
      <c r="B11957" s="51"/>
      <c r="C11957" s="51"/>
      <c r="D11957" s="49"/>
      <c r="E11957" s="49"/>
    </row>
    <row r="11958" spans="2:5" x14ac:dyDescent="0.25">
      <c r="B11958" s="51"/>
      <c r="C11958" s="51"/>
      <c r="D11958" s="49"/>
      <c r="E11958" s="49"/>
    </row>
    <row r="11959" spans="2:5" x14ac:dyDescent="0.25">
      <c r="B11959" s="51"/>
      <c r="C11959" s="51"/>
      <c r="D11959" s="49"/>
      <c r="E11959" s="49"/>
    </row>
    <row r="11960" spans="2:5" x14ac:dyDescent="0.25">
      <c r="B11960" s="51"/>
      <c r="C11960" s="51"/>
      <c r="D11960" s="49"/>
      <c r="E11960" s="49"/>
    </row>
    <row r="11961" spans="2:5" x14ac:dyDescent="0.25">
      <c r="B11961" s="51"/>
      <c r="C11961" s="51"/>
      <c r="D11961" s="49"/>
      <c r="E11961" s="49"/>
    </row>
    <row r="11962" spans="2:5" x14ac:dyDescent="0.25">
      <c r="B11962" s="51"/>
      <c r="C11962" s="51"/>
      <c r="D11962" s="49"/>
      <c r="E11962" s="49"/>
    </row>
    <row r="11963" spans="2:5" x14ac:dyDescent="0.25">
      <c r="B11963" s="51"/>
      <c r="C11963" s="51"/>
      <c r="D11963" s="49"/>
      <c r="E11963" s="49"/>
    </row>
    <row r="11964" spans="2:5" x14ac:dyDescent="0.25">
      <c r="B11964" s="51"/>
      <c r="C11964" s="51"/>
      <c r="D11964" s="49"/>
      <c r="E11964" s="49"/>
    </row>
    <row r="11965" spans="2:5" x14ac:dyDescent="0.25">
      <c r="B11965" s="51"/>
      <c r="C11965" s="51"/>
      <c r="D11965" s="49"/>
      <c r="E11965" s="49"/>
    </row>
    <row r="11966" spans="2:5" x14ac:dyDescent="0.25">
      <c r="B11966" s="51"/>
      <c r="C11966" s="51"/>
      <c r="D11966" s="49"/>
      <c r="E11966" s="49"/>
    </row>
    <row r="11967" spans="2:5" x14ac:dyDescent="0.25">
      <c r="B11967" s="51"/>
      <c r="C11967" s="51"/>
      <c r="D11967" s="49"/>
      <c r="E11967" s="49"/>
    </row>
    <row r="11968" spans="2:5" x14ac:dyDescent="0.25">
      <c r="B11968" s="51"/>
      <c r="C11968" s="51"/>
      <c r="D11968" s="49"/>
      <c r="E11968" s="49"/>
    </row>
    <row r="11969" spans="2:5" x14ac:dyDescent="0.25">
      <c r="B11969" s="51"/>
      <c r="C11969" s="51"/>
      <c r="D11969" s="49"/>
      <c r="E11969" s="49"/>
    </row>
    <row r="11970" spans="2:5" x14ac:dyDescent="0.25">
      <c r="B11970" s="51"/>
      <c r="C11970" s="51"/>
      <c r="D11970" s="49"/>
      <c r="E11970" s="49"/>
    </row>
    <row r="11971" spans="2:5" x14ac:dyDescent="0.25">
      <c r="B11971" s="51"/>
      <c r="C11971" s="51"/>
      <c r="D11971" s="49"/>
      <c r="E11971" s="49"/>
    </row>
    <row r="11972" spans="2:5" x14ac:dyDescent="0.25">
      <c r="B11972" s="51"/>
      <c r="C11972" s="51"/>
      <c r="D11972" s="49"/>
      <c r="E11972" s="49"/>
    </row>
    <row r="11973" spans="2:5" x14ac:dyDescent="0.25">
      <c r="B11973" s="51"/>
      <c r="C11973" s="51"/>
      <c r="D11973" s="49"/>
      <c r="E11973" s="49"/>
    </row>
    <row r="11974" spans="2:5" x14ac:dyDescent="0.25">
      <c r="B11974" s="51"/>
      <c r="C11974" s="51"/>
      <c r="D11974" s="49"/>
      <c r="E11974" s="49"/>
    </row>
    <row r="11975" spans="2:5" x14ac:dyDescent="0.25">
      <c r="B11975" s="51"/>
      <c r="C11975" s="51"/>
      <c r="D11975" s="49"/>
      <c r="E11975" s="49"/>
    </row>
    <row r="11976" spans="2:5" x14ac:dyDescent="0.25">
      <c r="B11976" s="51"/>
      <c r="C11976" s="51"/>
      <c r="D11976" s="49"/>
      <c r="E11976" s="49"/>
    </row>
    <row r="11977" spans="2:5" x14ac:dyDescent="0.25">
      <c r="B11977" s="51"/>
      <c r="C11977" s="51"/>
      <c r="D11977" s="49"/>
      <c r="E11977" s="49"/>
    </row>
    <row r="11978" spans="2:5" x14ac:dyDescent="0.25">
      <c r="B11978" s="51"/>
      <c r="C11978" s="51"/>
      <c r="D11978" s="49"/>
      <c r="E11978" s="49"/>
    </row>
    <row r="11979" spans="2:5" x14ac:dyDescent="0.25">
      <c r="B11979" s="51"/>
      <c r="C11979" s="51"/>
      <c r="D11979" s="49"/>
      <c r="E11979" s="49"/>
    </row>
    <row r="11980" spans="2:5" x14ac:dyDescent="0.25">
      <c r="B11980" s="51"/>
      <c r="C11980" s="51"/>
      <c r="D11980" s="49"/>
      <c r="E11980" s="49"/>
    </row>
    <row r="11981" spans="2:5" x14ac:dyDescent="0.25">
      <c r="B11981" s="51"/>
      <c r="C11981" s="51"/>
      <c r="D11981" s="49"/>
      <c r="E11981" s="49"/>
    </row>
    <row r="11982" spans="2:5" x14ac:dyDescent="0.25">
      <c r="B11982" s="51"/>
      <c r="C11982" s="51"/>
      <c r="D11982" s="49"/>
      <c r="E11982" s="49"/>
    </row>
    <row r="11983" spans="2:5" x14ac:dyDescent="0.25">
      <c r="B11983" s="51"/>
      <c r="C11983" s="51"/>
      <c r="D11983" s="49"/>
      <c r="E11983" s="49"/>
    </row>
    <row r="11984" spans="2:5" x14ac:dyDescent="0.25">
      <c r="B11984" s="51"/>
      <c r="C11984" s="51"/>
      <c r="D11984" s="49"/>
      <c r="E11984" s="49"/>
    </row>
    <row r="11985" spans="2:5" x14ac:dyDescent="0.25">
      <c r="B11985" s="51"/>
      <c r="C11985" s="51"/>
      <c r="D11985" s="49"/>
      <c r="E11985" s="49"/>
    </row>
    <row r="11986" spans="2:5" x14ac:dyDescent="0.25">
      <c r="B11986" s="51"/>
      <c r="C11986" s="51"/>
      <c r="D11986" s="49"/>
      <c r="E11986" s="49"/>
    </row>
    <row r="11987" spans="2:5" x14ac:dyDescent="0.25">
      <c r="B11987" s="51"/>
      <c r="C11987" s="51"/>
      <c r="D11987" s="49"/>
      <c r="E11987" s="49"/>
    </row>
    <row r="11988" spans="2:5" x14ac:dyDescent="0.25">
      <c r="B11988" s="51"/>
      <c r="C11988" s="51"/>
      <c r="D11988" s="49"/>
      <c r="E11988" s="49"/>
    </row>
    <row r="11989" spans="2:5" x14ac:dyDescent="0.25">
      <c r="B11989" s="51"/>
      <c r="C11989" s="51"/>
      <c r="D11989" s="49"/>
      <c r="E11989" s="49"/>
    </row>
    <row r="11990" spans="2:5" x14ac:dyDescent="0.25">
      <c r="B11990" s="51"/>
      <c r="C11990" s="51"/>
      <c r="D11990" s="49"/>
      <c r="E11990" s="49"/>
    </row>
    <row r="11991" spans="2:5" x14ac:dyDescent="0.25">
      <c r="B11991" s="51"/>
      <c r="C11991" s="51"/>
      <c r="D11991" s="49"/>
      <c r="E11991" s="49"/>
    </row>
    <row r="11992" spans="2:5" x14ac:dyDescent="0.25">
      <c r="B11992" s="51"/>
      <c r="C11992" s="51"/>
      <c r="D11992" s="49"/>
      <c r="E11992" s="49"/>
    </row>
    <row r="11993" spans="2:5" x14ac:dyDescent="0.25">
      <c r="B11993" s="51"/>
      <c r="C11993" s="51"/>
      <c r="D11993" s="49"/>
      <c r="E11993" s="49"/>
    </row>
    <row r="11994" spans="2:5" x14ac:dyDescent="0.25">
      <c r="B11994" s="51"/>
      <c r="C11994" s="51"/>
      <c r="D11994" s="49"/>
      <c r="E11994" s="49"/>
    </row>
    <row r="11995" spans="2:5" x14ac:dyDescent="0.25">
      <c r="B11995" s="51"/>
      <c r="C11995" s="51"/>
      <c r="D11995" s="49"/>
      <c r="E11995" s="49"/>
    </row>
    <row r="11996" spans="2:5" x14ac:dyDescent="0.25">
      <c r="B11996" s="51"/>
      <c r="C11996" s="51"/>
      <c r="D11996" s="49"/>
      <c r="E11996" s="49"/>
    </row>
    <row r="11997" spans="2:5" x14ac:dyDescent="0.25">
      <c r="B11997" s="51"/>
      <c r="C11997" s="51"/>
      <c r="D11997" s="49"/>
      <c r="E11997" s="49"/>
    </row>
    <row r="11998" spans="2:5" x14ac:dyDescent="0.25">
      <c r="B11998" s="51"/>
      <c r="C11998" s="51"/>
      <c r="D11998" s="49"/>
      <c r="E11998" s="49"/>
    </row>
    <row r="11999" spans="2:5" x14ac:dyDescent="0.25">
      <c r="B11999" s="51"/>
      <c r="C11999" s="51"/>
      <c r="D11999" s="49"/>
      <c r="E11999" s="49"/>
    </row>
    <row r="12000" spans="2:5" x14ac:dyDescent="0.25">
      <c r="B12000" s="51"/>
      <c r="C12000" s="51"/>
      <c r="D12000" s="49"/>
      <c r="E12000" s="49"/>
    </row>
    <row r="12001" spans="2:5" x14ac:dyDescent="0.25">
      <c r="B12001" s="51"/>
      <c r="C12001" s="51"/>
      <c r="D12001" s="49"/>
      <c r="E12001" s="49"/>
    </row>
    <row r="12002" spans="2:5" x14ac:dyDescent="0.25">
      <c r="B12002" s="51"/>
      <c r="C12002" s="51"/>
      <c r="D12002" s="49"/>
      <c r="E12002" s="49"/>
    </row>
    <row r="12003" spans="2:5" x14ac:dyDescent="0.25">
      <c r="B12003" s="51"/>
      <c r="C12003" s="51"/>
      <c r="D12003" s="49"/>
      <c r="E12003" s="49"/>
    </row>
    <row r="12004" spans="2:5" x14ac:dyDescent="0.25">
      <c r="B12004" s="51"/>
      <c r="C12004" s="51"/>
      <c r="D12004" s="49"/>
      <c r="E12004" s="49"/>
    </row>
    <row r="12005" spans="2:5" x14ac:dyDescent="0.25">
      <c r="B12005" s="51"/>
      <c r="C12005" s="51"/>
      <c r="D12005" s="49"/>
      <c r="E12005" s="49"/>
    </row>
    <row r="12006" spans="2:5" x14ac:dyDescent="0.25">
      <c r="B12006" s="51"/>
      <c r="C12006" s="51"/>
      <c r="D12006" s="49"/>
      <c r="E12006" s="49"/>
    </row>
    <row r="12007" spans="2:5" x14ac:dyDescent="0.25">
      <c r="B12007" s="51"/>
      <c r="C12007" s="51"/>
      <c r="D12007" s="49"/>
      <c r="E12007" s="49"/>
    </row>
    <row r="12008" spans="2:5" x14ac:dyDescent="0.25">
      <c r="B12008" s="51"/>
      <c r="C12008" s="51"/>
      <c r="D12008" s="49"/>
      <c r="E12008" s="49"/>
    </row>
    <row r="12009" spans="2:5" x14ac:dyDescent="0.25">
      <c r="B12009" s="51"/>
      <c r="C12009" s="51"/>
      <c r="D12009" s="49"/>
      <c r="E12009" s="49"/>
    </row>
    <row r="12010" spans="2:5" x14ac:dyDescent="0.25">
      <c r="B12010" s="51"/>
      <c r="C12010" s="51"/>
      <c r="D12010" s="49"/>
      <c r="E12010" s="49"/>
    </row>
    <row r="12011" spans="2:5" x14ac:dyDescent="0.25">
      <c r="B12011" s="51"/>
      <c r="C12011" s="51"/>
      <c r="D12011" s="49"/>
      <c r="E12011" s="49"/>
    </row>
    <row r="12012" spans="2:5" x14ac:dyDescent="0.25">
      <c r="B12012" s="51"/>
      <c r="C12012" s="51"/>
      <c r="D12012" s="49"/>
      <c r="E12012" s="49"/>
    </row>
    <row r="12013" spans="2:5" x14ac:dyDescent="0.25">
      <c r="B12013" s="51"/>
      <c r="C12013" s="51"/>
      <c r="D12013" s="49"/>
      <c r="E12013" s="49"/>
    </row>
    <row r="12014" spans="2:5" x14ac:dyDescent="0.25">
      <c r="B12014" s="51"/>
      <c r="C12014" s="51"/>
      <c r="D12014" s="49"/>
      <c r="E12014" s="49"/>
    </row>
    <row r="12015" spans="2:5" x14ac:dyDescent="0.25">
      <c r="B12015" s="51"/>
      <c r="C12015" s="51"/>
      <c r="D12015" s="49"/>
      <c r="E12015" s="49"/>
    </row>
    <row r="12016" spans="2:5" x14ac:dyDescent="0.25">
      <c r="B12016" s="51"/>
      <c r="C12016" s="51"/>
      <c r="D12016" s="49"/>
      <c r="E12016" s="49"/>
    </row>
    <row r="12017" spans="2:5" x14ac:dyDescent="0.25">
      <c r="B12017" s="51"/>
      <c r="C12017" s="51"/>
      <c r="D12017" s="49"/>
      <c r="E12017" s="49"/>
    </row>
    <row r="12018" spans="2:5" x14ac:dyDescent="0.25">
      <c r="B12018" s="51"/>
      <c r="C12018" s="51"/>
      <c r="D12018" s="49"/>
      <c r="E12018" s="49"/>
    </row>
    <row r="12019" spans="2:5" x14ac:dyDescent="0.25">
      <c r="B12019" s="51"/>
      <c r="C12019" s="51"/>
      <c r="D12019" s="49"/>
      <c r="E12019" s="49"/>
    </row>
    <row r="12020" spans="2:5" x14ac:dyDescent="0.25">
      <c r="B12020" s="51"/>
      <c r="C12020" s="51"/>
      <c r="D12020" s="49"/>
      <c r="E12020" s="49"/>
    </row>
    <row r="12021" spans="2:5" x14ac:dyDescent="0.25">
      <c r="B12021" s="51"/>
      <c r="C12021" s="51"/>
      <c r="D12021" s="49"/>
      <c r="E12021" s="49"/>
    </row>
    <row r="12022" spans="2:5" x14ac:dyDescent="0.25">
      <c r="B12022" s="51"/>
      <c r="C12022" s="51"/>
      <c r="D12022" s="49"/>
      <c r="E12022" s="49"/>
    </row>
    <row r="12023" spans="2:5" x14ac:dyDescent="0.25">
      <c r="B12023" s="51"/>
      <c r="C12023" s="51"/>
      <c r="D12023" s="49"/>
      <c r="E12023" s="49"/>
    </row>
    <row r="12024" spans="2:5" x14ac:dyDescent="0.25">
      <c r="B12024" s="51"/>
      <c r="C12024" s="51"/>
      <c r="D12024" s="49"/>
      <c r="E12024" s="49"/>
    </row>
    <row r="12025" spans="2:5" x14ac:dyDescent="0.25">
      <c r="B12025" s="51"/>
      <c r="C12025" s="51"/>
      <c r="D12025" s="49"/>
      <c r="E12025" s="49"/>
    </row>
    <row r="12026" spans="2:5" x14ac:dyDescent="0.25">
      <c r="B12026" s="51"/>
      <c r="C12026" s="51"/>
      <c r="D12026" s="49"/>
      <c r="E12026" s="49"/>
    </row>
    <row r="12027" spans="2:5" x14ac:dyDescent="0.25">
      <c r="B12027" s="51"/>
      <c r="C12027" s="51"/>
      <c r="D12027" s="49"/>
      <c r="E12027" s="49"/>
    </row>
    <row r="12028" spans="2:5" x14ac:dyDescent="0.25">
      <c r="B12028" s="51"/>
      <c r="C12028" s="51"/>
      <c r="D12028" s="49"/>
      <c r="E12028" s="49"/>
    </row>
    <row r="12029" spans="2:5" x14ac:dyDescent="0.25">
      <c r="B12029" s="51"/>
      <c r="C12029" s="51"/>
      <c r="D12029" s="49"/>
      <c r="E12029" s="49"/>
    </row>
    <row r="12030" spans="2:5" x14ac:dyDescent="0.25">
      <c r="B12030" s="51"/>
      <c r="C12030" s="51"/>
      <c r="D12030" s="49"/>
      <c r="E12030" s="49"/>
    </row>
    <row r="12031" spans="2:5" x14ac:dyDescent="0.25">
      <c r="B12031" s="51"/>
      <c r="C12031" s="51"/>
      <c r="D12031" s="49"/>
      <c r="E12031" s="49"/>
    </row>
    <row r="12032" spans="2:5" x14ac:dyDescent="0.25">
      <c r="B12032" s="51"/>
      <c r="C12032" s="51"/>
      <c r="D12032" s="49"/>
      <c r="E12032" s="49"/>
    </row>
    <row r="12033" spans="2:5" x14ac:dyDescent="0.25">
      <c r="B12033" s="51"/>
      <c r="C12033" s="51"/>
      <c r="D12033" s="49"/>
      <c r="E12033" s="49"/>
    </row>
    <row r="12034" spans="2:5" x14ac:dyDescent="0.25">
      <c r="B12034" s="51"/>
      <c r="C12034" s="51"/>
      <c r="D12034" s="49"/>
      <c r="E12034" s="49"/>
    </row>
    <row r="12035" spans="2:5" x14ac:dyDescent="0.25">
      <c r="B12035" s="51"/>
      <c r="C12035" s="51"/>
      <c r="D12035" s="49"/>
      <c r="E12035" s="49"/>
    </row>
    <row r="12036" spans="2:5" x14ac:dyDescent="0.25">
      <c r="B12036" s="51"/>
      <c r="C12036" s="51"/>
      <c r="D12036" s="49"/>
      <c r="E12036" s="49"/>
    </row>
    <row r="12037" spans="2:5" x14ac:dyDescent="0.25">
      <c r="B12037" s="51"/>
      <c r="C12037" s="51"/>
      <c r="D12037" s="49"/>
      <c r="E12037" s="49"/>
    </row>
    <row r="12038" spans="2:5" x14ac:dyDescent="0.25">
      <c r="B12038" s="51"/>
      <c r="C12038" s="51"/>
      <c r="D12038" s="49"/>
      <c r="E12038" s="49"/>
    </row>
    <row r="12039" spans="2:5" x14ac:dyDescent="0.25">
      <c r="B12039" s="51"/>
      <c r="C12039" s="51"/>
      <c r="D12039" s="49"/>
      <c r="E12039" s="49"/>
    </row>
    <row r="12040" spans="2:5" x14ac:dyDescent="0.25">
      <c r="B12040" s="51"/>
      <c r="C12040" s="51"/>
      <c r="D12040" s="49"/>
      <c r="E12040" s="49"/>
    </row>
    <row r="12041" spans="2:5" x14ac:dyDescent="0.25">
      <c r="B12041" s="51"/>
      <c r="C12041" s="51"/>
      <c r="D12041" s="49"/>
      <c r="E12041" s="49"/>
    </row>
    <row r="12042" spans="2:5" x14ac:dyDescent="0.25">
      <c r="B12042" s="51"/>
      <c r="C12042" s="51"/>
      <c r="D12042" s="49"/>
      <c r="E12042" s="49"/>
    </row>
    <row r="12043" spans="2:5" x14ac:dyDescent="0.25">
      <c r="B12043" s="51"/>
      <c r="C12043" s="51"/>
      <c r="D12043" s="49"/>
      <c r="E12043" s="49"/>
    </row>
    <row r="12044" spans="2:5" x14ac:dyDescent="0.25">
      <c r="B12044" s="51"/>
      <c r="C12044" s="51"/>
      <c r="D12044" s="49"/>
      <c r="E12044" s="49"/>
    </row>
    <row r="12045" spans="2:5" x14ac:dyDescent="0.25">
      <c r="B12045" s="51"/>
      <c r="C12045" s="51"/>
      <c r="D12045" s="49"/>
      <c r="E12045" s="49"/>
    </row>
    <row r="12046" spans="2:5" x14ac:dyDescent="0.25">
      <c r="B12046" s="51"/>
      <c r="C12046" s="51"/>
      <c r="D12046" s="49"/>
      <c r="E12046" s="49"/>
    </row>
    <row r="12047" spans="2:5" x14ac:dyDescent="0.25">
      <c r="B12047" s="51"/>
      <c r="C12047" s="51"/>
      <c r="D12047" s="49"/>
      <c r="E12047" s="49"/>
    </row>
    <row r="12048" spans="2:5" x14ac:dyDescent="0.25">
      <c r="B12048" s="51"/>
      <c r="C12048" s="51"/>
      <c r="D12048" s="49"/>
      <c r="E12048" s="49"/>
    </row>
    <row r="12049" spans="2:5" x14ac:dyDescent="0.25">
      <c r="B12049" s="51"/>
      <c r="C12049" s="51"/>
      <c r="D12049" s="49"/>
      <c r="E12049" s="49"/>
    </row>
    <row r="12050" spans="2:5" x14ac:dyDescent="0.25">
      <c r="B12050" s="51"/>
      <c r="C12050" s="51"/>
      <c r="D12050" s="49"/>
      <c r="E12050" s="49"/>
    </row>
    <row r="12051" spans="2:5" x14ac:dyDescent="0.25">
      <c r="B12051" s="51"/>
      <c r="C12051" s="51"/>
      <c r="D12051" s="49"/>
      <c r="E12051" s="49"/>
    </row>
    <row r="12052" spans="2:5" x14ac:dyDescent="0.25">
      <c r="B12052" s="51"/>
      <c r="C12052" s="51"/>
      <c r="D12052" s="49"/>
      <c r="E12052" s="49"/>
    </row>
    <row r="12053" spans="2:5" x14ac:dyDescent="0.25">
      <c r="B12053" s="51"/>
      <c r="C12053" s="51"/>
      <c r="D12053" s="49"/>
      <c r="E12053" s="49"/>
    </row>
    <row r="12054" spans="2:5" x14ac:dyDescent="0.25">
      <c r="B12054" s="51"/>
      <c r="C12054" s="51"/>
      <c r="D12054" s="49"/>
      <c r="E12054" s="49"/>
    </row>
    <row r="12055" spans="2:5" x14ac:dyDescent="0.25">
      <c r="B12055" s="51"/>
      <c r="C12055" s="51"/>
      <c r="D12055" s="49"/>
      <c r="E12055" s="49"/>
    </row>
    <row r="12056" spans="2:5" x14ac:dyDescent="0.25">
      <c r="B12056" s="51"/>
      <c r="C12056" s="51"/>
      <c r="D12056" s="49"/>
      <c r="E12056" s="49"/>
    </row>
    <row r="12057" spans="2:5" x14ac:dyDescent="0.25">
      <c r="B12057" s="51"/>
      <c r="C12057" s="51"/>
      <c r="D12057" s="49"/>
      <c r="E12057" s="49"/>
    </row>
    <row r="12058" spans="2:5" x14ac:dyDescent="0.25">
      <c r="B12058" s="51"/>
      <c r="C12058" s="51"/>
      <c r="D12058" s="49"/>
      <c r="E12058" s="49"/>
    </row>
    <row r="12059" spans="2:5" x14ac:dyDescent="0.25">
      <c r="B12059" s="51"/>
      <c r="C12059" s="51"/>
      <c r="D12059" s="49"/>
      <c r="E12059" s="49"/>
    </row>
    <row r="12060" spans="2:5" x14ac:dyDescent="0.25">
      <c r="B12060" s="51"/>
      <c r="C12060" s="51"/>
      <c r="D12060" s="49"/>
      <c r="E12060" s="49"/>
    </row>
    <row r="12061" spans="2:5" x14ac:dyDescent="0.25">
      <c r="B12061" s="51"/>
      <c r="C12061" s="51"/>
      <c r="D12061" s="49"/>
      <c r="E12061" s="49"/>
    </row>
    <row r="12062" spans="2:5" x14ac:dyDescent="0.25">
      <c r="B12062" s="51"/>
      <c r="C12062" s="51"/>
      <c r="D12062" s="49"/>
      <c r="E12062" s="49"/>
    </row>
    <row r="12063" spans="2:5" x14ac:dyDescent="0.25">
      <c r="B12063" s="51"/>
      <c r="C12063" s="51"/>
      <c r="D12063" s="49"/>
      <c r="E12063" s="49"/>
    </row>
    <row r="12064" spans="2:5" x14ac:dyDescent="0.25">
      <c r="B12064" s="51"/>
      <c r="C12064" s="51"/>
      <c r="D12064" s="49"/>
      <c r="E12064" s="49"/>
    </row>
    <row r="12065" spans="2:5" x14ac:dyDescent="0.25">
      <c r="B12065" s="51"/>
      <c r="C12065" s="51"/>
      <c r="D12065" s="49"/>
      <c r="E12065" s="49"/>
    </row>
    <row r="12066" spans="2:5" x14ac:dyDescent="0.25">
      <c r="B12066" s="51"/>
      <c r="C12066" s="51"/>
      <c r="D12066" s="49"/>
      <c r="E12066" s="49"/>
    </row>
    <row r="12067" spans="2:5" x14ac:dyDescent="0.25">
      <c r="B12067" s="51"/>
      <c r="C12067" s="51"/>
      <c r="D12067" s="49"/>
      <c r="E12067" s="49"/>
    </row>
    <row r="12068" spans="2:5" x14ac:dyDescent="0.25">
      <c r="B12068" s="51"/>
      <c r="C12068" s="51"/>
      <c r="D12068" s="49"/>
      <c r="E12068" s="49"/>
    </row>
    <row r="12069" spans="2:5" x14ac:dyDescent="0.25">
      <c r="B12069" s="51"/>
      <c r="C12069" s="51"/>
      <c r="D12069" s="49"/>
      <c r="E12069" s="49"/>
    </row>
    <row r="12070" spans="2:5" x14ac:dyDescent="0.25">
      <c r="B12070" s="51"/>
      <c r="C12070" s="51"/>
      <c r="D12070" s="49"/>
      <c r="E12070" s="49"/>
    </row>
    <row r="12071" spans="2:5" x14ac:dyDescent="0.25">
      <c r="B12071" s="51"/>
      <c r="C12071" s="51"/>
      <c r="D12071" s="49"/>
      <c r="E12071" s="49"/>
    </row>
    <row r="12072" spans="2:5" x14ac:dyDescent="0.25">
      <c r="B12072" s="51"/>
      <c r="C12072" s="51"/>
      <c r="D12072" s="49"/>
      <c r="E12072" s="49"/>
    </row>
    <row r="12073" spans="2:5" x14ac:dyDescent="0.25">
      <c r="B12073" s="51"/>
      <c r="C12073" s="51"/>
      <c r="D12073" s="49"/>
      <c r="E12073" s="49"/>
    </row>
    <row r="12074" spans="2:5" x14ac:dyDescent="0.25">
      <c r="B12074" s="51"/>
      <c r="C12074" s="51"/>
      <c r="D12074" s="49"/>
      <c r="E12074" s="49"/>
    </row>
    <row r="12075" spans="2:5" x14ac:dyDescent="0.25">
      <c r="B12075" s="51"/>
      <c r="C12075" s="51"/>
      <c r="D12075" s="49"/>
      <c r="E12075" s="49"/>
    </row>
    <row r="12076" spans="2:5" x14ac:dyDescent="0.25">
      <c r="B12076" s="51"/>
      <c r="C12076" s="51"/>
      <c r="D12076" s="49"/>
      <c r="E12076" s="49"/>
    </row>
    <row r="12077" spans="2:5" x14ac:dyDescent="0.25">
      <c r="B12077" s="51"/>
      <c r="C12077" s="51"/>
      <c r="D12077" s="49"/>
      <c r="E12077" s="49"/>
    </row>
    <row r="12078" spans="2:5" x14ac:dyDescent="0.25">
      <c r="B12078" s="51"/>
      <c r="C12078" s="51"/>
      <c r="D12078" s="49"/>
      <c r="E12078" s="49"/>
    </row>
    <row r="12079" spans="2:5" x14ac:dyDescent="0.25">
      <c r="B12079" s="51"/>
      <c r="C12079" s="51"/>
      <c r="D12079" s="49"/>
      <c r="E12079" s="49"/>
    </row>
    <row r="12080" spans="2:5" x14ac:dyDescent="0.25">
      <c r="B12080" s="51"/>
      <c r="C12080" s="51"/>
      <c r="D12080" s="49"/>
      <c r="E12080" s="49"/>
    </row>
    <row r="12081" spans="2:5" x14ac:dyDescent="0.25">
      <c r="B12081" s="51"/>
      <c r="C12081" s="51"/>
      <c r="D12081" s="49"/>
      <c r="E12081" s="49"/>
    </row>
    <row r="12082" spans="2:5" x14ac:dyDescent="0.25">
      <c r="B12082" s="51"/>
      <c r="C12082" s="51"/>
      <c r="D12082" s="49"/>
      <c r="E12082" s="49"/>
    </row>
    <row r="12083" spans="2:5" x14ac:dyDescent="0.25">
      <c r="B12083" s="51"/>
      <c r="C12083" s="51"/>
      <c r="D12083" s="49"/>
      <c r="E12083" s="49"/>
    </row>
    <row r="12084" spans="2:5" x14ac:dyDescent="0.25">
      <c r="B12084" s="51"/>
      <c r="C12084" s="51"/>
      <c r="D12084" s="49"/>
      <c r="E12084" s="49"/>
    </row>
    <row r="12085" spans="2:5" x14ac:dyDescent="0.25">
      <c r="B12085" s="51"/>
      <c r="C12085" s="51"/>
      <c r="D12085" s="49"/>
      <c r="E12085" s="49"/>
    </row>
    <row r="12086" spans="2:5" x14ac:dyDescent="0.25">
      <c r="B12086" s="51"/>
      <c r="C12086" s="51"/>
      <c r="D12086" s="49"/>
      <c r="E12086" s="49"/>
    </row>
    <row r="12087" spans="2:5" x14ac:dyDescent="0.25">
      <c r="B12087" s="51"/>
      <c r="C12087" s="51"/>
      <c r="D12087" s="49"/>
      <c r="E12087" s="49"/>
    </row>
    <row r="12088" spans="2:5" x14ac:dyDescent="0.25">
      <c r="B12088" s="51"/>
      <c r="C12088" s="51"/>
      <c r="D12088" s="49"/>
      <c r="E12088" s="49"/>
    </row>
    <row r="12089" spans="2:5" x14ac:dyDescent="0.25">
      <c r="B12089" s="51"/>
      <c r="C12089" s="51"/>
      <c r="D12089" s="49"/>
      <c r="E12089" s="49"/>
    </row>
    <row r="12090" spans="2:5" x14ac:dyDescent="0.25">
      <c r="B12090" s="51"/>
      <c r="C12090" s="51"/>
      <c r="D12090" s="49"/>
      <c r="E12090" s="49"/>
    </row>
    <row r="12091" spans="2:5" x14ac:dyDescent="0.25">
      <c r="B12091" s="51"/>
      <c r="C12091" s="51"/>
      <c r="D12091" s="49"/>
      <c r="E12091" s="49"/>
    </row>
    <row r="12092" spans="2:5" x14ac:dyDescent="0.25">
      <c r="B12092" s="51"/>
      <c r="C12092" s="51"/>
      <c r="D12092" s="49"/>
      <c r="E12092" s="49"/>
    </row>
    <row r="12093" spans="2:5" x14ac:dyDescent="0.25">
      <c r="B12093" s="51"/>
      <c r="C12093" s="51"/>
      <c r="D12093" s="49"/>
      <c r="E12093" s="49"/>
    </row>
    <row r="12094" spans="2:5" x14ac:dyDescent="0.25">
      <c r="B12094" s="51"/>
      <c r="C12094" s="51"/>
      <c r="D12094" s="49"/>
      <c r="E12094" s="49"/>
    </row>
    <row r="12095" spans="2:5" x14ac:dyDescent="0.25">
      <c r="B12095" s="51"/>
      <c r="C12095" s="51"/>
      <c r="D12095" s="49"/>
      <c r="E12095" s="49"/>
    </row>
    <row r="12096" spans="2:5" x14ac:dyDescent="0.25">
      <c r="B12096" s="51"/>
      <c r="C12096" s="51"/>
      <c r="D12096" s="49"/>
      <c r="E12096" s="49"/>
    </row>
    <row r="12097" spans="2:5" x14ac:dyDescent="0.25">
      <c r="B12097" s="51"/>
      <c r="C12097" s="51"/>
      <c r="D12097" s="49"/>
      <c r="E12097" s="49"/>
    </row>
    <row r="12098" spans="2:5" x14ac:dyDescent="0.25">
      <c r="B12098" s="51"/>
      <c r="C12098" s="51"/>
      <c r="D12098" s="49"/>
      <c r="E12098" s="49"/>
    </row>
    <row r="12099" spans="2:5" x14ac:dyDescent="0.25">
      <c r="B12099" s="51"/>
      <c r="C12099" s="51"/>
      <c r="D12099" s="49"/>
      <c r="E12099" s="49"/>
    </row>
    <row r="12100" spans="2:5" x14ac:dyDescent="0.25">
      <c r="B12100" s="51"/>
      <c r="C12100" s="51"/>
      <c r="D12100" s="49"/>
      <c r="E12100" s="49"/>
    </row>
    <row r="12101" spans="2:5" x14ac:dyDescent="0.25">
      <c r="B12101" s="51"/>
      <c r="C12101" s="51"/>
      <c r="D12101" s="49"/>
      <c r="E12101" s="49"/>
    </row>
    <row r="12102" spans="2:5" x14ac:dyDescent="0.25">
      <c r="B12102" s="51"/>
      <c r="C12102" s="51"/>
      <c r="D12102" s="49"/>
      <c r="E12102" s="49"/>
    </row>
    <row r="12103" spans="2:5" x14ac:dyDescent="0.25">
      <c r="B12103" s="51"/>
      <c r="C12103" s="51"/>
      <c r="D12103" s="49"/>
      <c r="E12103" s="49"/>
    </row>
    <row r="12104" spans="2:5" x14ac:dyDescent="0.25">
      <c r="B12104" s="51"/>
      <c r="C12104" s="51"/>
      <c r="D12104" s="49"/>
      <c r="E12104" s="49"/>
    </row>
    <row r="12105" spans="2:5" x14ac:dyDescent="0.25">
      <c r="B12105" s="51"/>
      <c r="C12105" s="51"/>
      <c r="D12105" s="49"/>
      <c r="E12105" s="49"/>
    </row>
    <row r="12106" spans="2:5" x14ac:dyDescent="0.25">
      <c r="B12106" s="51"/>
      <c r="C12106" s="51"/>
      <c r="D12106" s="49"/>
      <c r="E12106" s="49"/>
    </row>
    <row r="12107" spans="2:5" x14ac:dyDescent="0.25">
      <c r="B12107" s="51"/>
      <c r="C12107" s="51"/>
      <c r="D12107" s="49"/>
      <c r="E12107" s="49"/>
    </row>
    <row r="12108" spans="2:5" x14ac:dyDescent="0.25">
      <c r="B12108" s="51"/>
      <c r="C12108" s="51"/>
      <c r="D12108" s="49"/>
      <c r="E12108" s="49"/>
    </row>
    <row r="12109" spans="2:5" x14ac:dyDescent="0.25">
      <c r="B12109" s="51"/>
      <c r="C12109" s="51"/>
      <c r="D12109" s="49"/>
      <c r="E12109" s="49"/>
    </row>
    <row r="12110" spans="2:5" x14ac:dyDescent="0.25">
      <c r="B12110" s="51"/>
      <c r="C12110" s="51"/>
      <c r="D12110" s="49"/>
      <c r="E12110" s="49"/>
    </row>
    <row r="12111" spans="2:5" x14ac:dyDescent="0.25">
      <c r="B12111" s="51"/>
      <c r="C12111" s="51"/>
      <c r="D12111" s="49"/>
      <c r="E12111" s="49"/>
    </row>
    <row r="12112" spans="2:5" x14ac:dyDescent="0.25">
      <c r="B12112" s="51"/>
      <c r="C12112" s="51"/>
      <c r="D12112" s="49"/>
      <c r="E12112" s="49"/>
    </row>
    <row r="12113" spans="2:5" x14ac:dyDescent="0.25">
      <c r="B12113" s="51"/>
      <c r="C12113" s="51"/>
      <c r="D12113" s="49"/>
      <c r="E12113" s="49"/>
    </row>
    <row r="12114" spans="2:5" x14ac:dyDescent="0.25">
      <c r="B12114" s="51"/>
      <c r="C12114" s="51"/>
      <c r="D12114" s="49"/>
      <c r="E12114" s="49"/>
    </row>
    <row r="12115" spans="2:5" x14ac:dyDescent="0.25">
      <c r="B12115" s="51"/>
      <c r="C12115" s="51"/>
      <c r="D12115" s="49"/>
      <c r="E12115" s="49"/>
    </row>
    <row r="12116" spans="2:5" x14ac:dyDescent="0.25">
      <c r="B12116" s="51"/>
      <c r="C12116" s="51"/>
      <c r="D12116" s="49"/>
      <c r="E12116" s="49"/>
    </row>
    <row r="12117" spans="2:5" x14ac:dyDescent="0.25">
      <c r="B12117" s="51"/>
      <c r="C12117" s="51"/>
      <c r="D12117" s="49"/>
      <c r="E12117" s="49"/>
    </row>
    <row r="12118" spans="2:5" x14ac:dyDescent="0.25">
      <c r="B12118" s="51"/>
      <c r="C12118" s="51"/>
      <c r="D12118" s="49"/>
      <c r="E12118" s="49"/>
    </row>
    <row r="12119" spans="2:5" x14ac:dyDescent="0.25">
      <c r="B12119" s="51"/>
      <c r="C12119" s="51"/>
      <c r="D12119" s="49"/>
      <c r="E12119" s="49"/>
    </row>
    <row r="12120" spans="2:5" x14ac:dyDescent="0.25">
      <c r="B12120" s="51"/>
      <c r="C12120" s="51"/>
      <c r="D12120" s="49"/>
      <c r="E12120" s="49"/>
    </row>
    <row r="12121" spans="2:5" x14ac:dyDescent="0.25">
      <c r="B12121" s="51"/>
      <c r="C12121" s="51"/>
      <c r="D12121" s="49"/>
      <c r="E12121" s="49"/>
    </row>
    <row r="12122" spans="2:5" x14ac:dyDescent="0.25">
      <c r="B12122" s="51"/>
      <c r="C12122" s="51"/>
      <c r="D12122" s="49"/>
      <c r="E12122" s="49"/>
    </row>
    <row r="12123" spans="2:5" x14ac:dyDescent="0.25">
      <c r="B12123" s="51"/>
      <c r="C12123" s="51"/>
      <c r="D12123" s="49"/>
      <c r="E12123" s="49"/>
    </row>
    <row r="12124" spans="2:5" x14ac:dyDescent="0.25">
      <c r="B12124" s="51"/>
      <c r="C12124" s="51"/>
      <c r="D12124" s="49"/>
      <c r="E12124" s="49"/>
    </row>
    <row r="12125" spans="2:5" x14ac:dyDescent="0.25">
      <c r="B12125" s="51"/>
      <c r="C12125" s="51"/>
      <c r="D12125" s="49"/>
      <c r="E12125" s="49"/>
    </row>
    <row r="12126" spans="2:5" x14ac:dyDescent="0.25">
      <c r="B12126" s="51"/>
      <c r="C12126" s="51"/>
      <c r="D12126" s="49"/>
      <c r="E12126" s="49"/>
    </row>
    <row r="12127" spans="2:5" x14ac:dyDescent="0.25">
      <c r="B12127" s="51"/>
      <c r="C12127" s="51"/>
      <c r="D12127" s="49"/>
      <c r="E12127" s="49"/>
    </row>
    <row r="12128" spans="2:5" x14ac:dyDescent="0.25">
      <c r="B12128" s="51"/>
      <c r="C12128" s="51"/>
      <c r="D12128" s="49"/>
      <c r="E12128" s="49"/>
    </row>
    <row r="12129" spans="2:5" x14ac:dyDescent="0.25">
      <c r="B12129" s="51"/>
      <c r="C12129" s="51"/>
      <c r="D12129" s="49"/>
      <c r="E12129" s="49"/>
    </row>
    <row r="12130" spans="2:5" x14ac:dyDescent="0.25">
      <c r="B12130" s="51"/>
      <c r="C12130" s="51"/>
      <c r="D12130" s="49"/>
      <c r="E12130" s="49"/>
    </row>
    <row r="12131" spans="2:5" x14ac:dyDescent="0.25">
      <c r="B12131" s="51"/>
      <c r="C12131" s="51"/>
      <c r="D12131" s="49"/>
      <c r="E12131" s="49"/>
    </row>
    <row r="12132" spans="2:5" x14ac:dyDescent="0.25">
      <c r="B12132" s="51"/>
      <c r="C12132" s="51"/>
      <c r="D12132" s="49"/>
      <c r="E12132" s="49"/>
    </row>
    <row r="12133" spans="2:5" x14ac:dyDescent="0.25">
      <c r="B12133" s="51"/>
      <c r="C12133" s="51"/>
      <c r="D12133" s="49"/>
      <c r="E12133" s="49"/>
    </row>
    <row r="12134" spans="2:5" x14ac:dyDescent="0.25">
      <c r="B12134" s="51"/>
      <c r="C12134" s="51"/>
      <c r="D12134" s="49"/>
      <c r="E12134" s="49"/>
    </row>
    <row r="12135" spans="2:5" x14ac:dyDescent="0.25">
      <c r="B12135" s="51"/>
      <c r="C12135" s="51"/>
      <c r="D12135" s="49"/>
      <c r="E12135" s="49"/>
    </row>
    <row r="12136" spans="2:5" x14ac:dyDescent="0.25">
      <c r="B12136" s="51"/>
      <c r="C12136" s="51"/>
      <c r="D12136" s="49"/>
      <c r="E12136" s="49"/>
    </row>
    <row r="12137" spans="2:5" x14ac:dyDescent="0.25">
      <c r="B12137" s="51"/>
      <c r="C12137" s="51"/>
      <c r="D12137" s="49"/>
      <c r="E12137" s="49"/>
    </row>
    <row r="12138" spans="2:5" x14ac:dyDescent="0.25">
      <c r="B12138" s="51"/>
      <c r="C12138" s="51"/>
      <c r="D12138" s="49"/>
      <c r="E12138" s="49"/>
    </row>
    <row r="12139" spans="2:5" x14ac:dyDescent="0.25">
      <c r="B12139" s="51"/>
      <c r="C12139" s="51"/>
      <c r="D12139" s="49"/>
      <c r="E12139" s="49"/>
    </row>
    <row r="12140" spans="2:5" x14ac:dyDescent="0.25">
      <c r="B12140" s="51"/>
      <c r="C12140" s="51"/>
      <c r="D12140" s="49"/>
      <c r="E12140" s="49"/>
    </row>
    <row r="12141" spans="2:5" x14ac:dyDescent="0.25">
      <c r="B12141" s="51"/>
      <c r="C12141" s="51"/>
      <c r="D12141" s="49"/>
      <c r="E12141" s="49"/>
    </row>
    <row r="12142" spans="2:5" x14ac:dyDescent="0.25">
      <c r="B12142" s="51"/>
      <c r="C12142" s="51"/>
      <c r="D12142" s="49"/>
      <c r="E12142" s="49"/>
    </row>
    <row r="12143" spans="2:5" x14ac:dyDescent="0.25">
      <c r="B12143" s="51"/>
      <c r="C12143" s="51"/>
      <c r="D12143" s="49"/>
      <c r="E12143" s="49"/>
    </row>
    <row r="12144" spans="2:5" x14ac:dyDescent="0.25">
      <c r="B12144" s="51"/>
      <c r="C12144" s="51"/>
      <c r="D12144" s="49"/>
      <c r="E12144" s="49"/>
    </row>
    <row r="12145" spans="2:5" x14ac:dyDescent="0.25">
      <c r="B12145" s="51"/>
      <c r="C12145" s="51"/>
      <c r="D12145" s="49"/>
      <c r="E12145" s="49"/>
    </row>
    <row r="12146" spans="2:5" x14ac:dyDescent="0.25">
      <c r="B12146" s="51"/>
      <c r="C12146" s="51"/>
      <c r="D12146" s="49"/>
      <c r="E12146" s="49"/>
    </row>
    <row r="12147" spans="2:5" x14ac:dyDescent="0.25">
      <c r="B12147" s="51"/>
      <c r="C12147" s="51"/>
      <c r="D12147" s="49"/>
      <c r="E12147" s="49"/>
    </row>
    <row r="12148" spans="2:5" x14ac:dyDescent="0.25">
      <c r="B12148" s="51"/>
      <c r="C12148" s="51"/>
      <c r="D12148" s="49"/>
      <c r="E12148" s="49"/>
    </row>
    <row r="12149" spans="2:5" x14ac:dyDescent="0.25">
      <c r="B12149" s="51"/>
      <c r="C12149" s="51"/>
      <c r="D12149" s="49"/>
      <c r="E12149" s="49"/>
    </row>
    <row r="12150" spans="2:5" x14ac:dyDescent="0.25">
      <c r="B12150" s="51"/>
      <c r="C12150" s="51"/>
      <c r="D12150" s="49"/>
      <c r="E12150" s="49"/>
    </row>
    <row r="12151" spans="2:5" x14ac:dyDescent="0.25">
      <c r="B12151" s="51"/>
      <c r="C12151" s="51"/>
      <c r="D12151" s="49"/>
      <c r="E12151" s="49"/>
    </row>
    <row r="12152" spans="2:5" x14ac:dyDescent="0.25">
      <c r="B12152" s="51"/>
      <c r="C12152" s="51"/>
      <c r="D12152" s="49"/>
      <c r="E12152" s="49"/>
    </row>
    <row r="12153" spans="2:5" x14ac:dyDescent="0.25">
      <c r="B12153" s="51"/>
      <c r="C12153" s="51"/>
      <c r="D12153" s="49"/>
      <c r="E12153" s="49"/>
    </row>
    <row r="12154" spans="2:5" x14ac:dyDescent="0.25">
      <c r="B12154" s="51"/>
      <c r="C12154" s="51"/>
      <c r="D12154" s="49"/>
      <c r="E12154" s="49"/>
    </row>
    <row r="12155" spans="2:5" x14ac:dyDescent="0.25">
      <c r="B12155" s="51"/>
      <c r="C12155" s="51"/>
      <c r="D12155" s="49"/>
      <c r="E12155" s="49"/>
    </row>
    <row r="12156" spans="2:5" x14ac:dyDescent="0.25">
      <c r="B12156" s="51"/>
      <c r="C12156" s="51"/>
      <c r="D12156" s="49"/>
      <c r="E12156" s="49"/>
    </row>
    <row r="12157" spans="2:5" x14ac:dyDescent="0.25">
      <c r="B12157" s="51"/>
      <c r="C12157" s="51"/>
      <c r="D12157" s="49"/>
      <c r="E12157" s="49"/>
    </row>
    <row r="12158" spans="2:5" x14ac:dyDescent="0.25">
      <c r="B12158" s="51"/>
      <c r="C12158" s="51"/>
      <c r="D12158" s="49"/>
      <c r="E12158" s="49"/>
    </row>
    <row r="12159" spans="2:5" x14ac:dyDescent="0.25">
      <c r="B12159" s="51"/>
      <c r="C12159" s="51"/>
      <c r="D12159" s="49"/>
      <c r="E12159" s="49"/>
    </row>
    <row r="12160" spans="2:5" x14ac:dyDescent="0.25">
      <c r="B12160" s="51"/>
      <c r="C12160" s="51"/>
      <c r="D12160" s="49"/>
      <c r="E12160" s="49"/>
    </row>
    <row r="12161" spans="2:5" x14ac:dyDescent="0.25">
      <c r="B12161" s="51"/>
      <c r="C12161" s="51"/>
      <c r="D12161" s="49"/>
      <c r="E12161" s="49"/>
    </row>
    <row r="12162" spans="2:5" x14ac:dyDescent="0.25">
      <c r="B12162" s="51"/>
      <c r="C12162" s="51"/>
      <c r="D12162" s="49"/>
      <c r="E12162" s="49"/>
    </row>
    <row r="12163" spans="2:5" x14ac:dyDescent="0.25">
      <c r="B12163" s="51"/>
      <c r="C12163" s="51"/>
      <c r="D12163" s="49"/>
      <c r="E12163" s="49"/>
    </row>
    <row r="12164" spans="2:5" x14ac:dyDescent="0.25">
      <c r="B12164" s="51"/>
      <c r="C12164" s="51"/>
      <c r="D12164" s="49"/>
      <c r="E12164" s="49"/>
    </row>
    <row r="12165" spans="2:5" x14ac:dyDescent="0.25">
      <c r="B12165" s="51"/>
      <c r="C12165" s="51"/>
      <c r="D12165" s="49"/>
      <c r="E12165" s="49"/>
    </row>
    <row r="12166" spans="2:5" x14ac:dyDescent="0.25">
      <c r="B12166" s="51"/>
      <c r="C12166" s="51"/>
      <c r="D12166" s="49"/>
      <c r="E12166" s="49"/>
    </row>
    <row r="12167" spans="2:5" x14ac:dyDescent="0.25">
      <c r="B12167" s="51"/>
      <c r="C12167" s="51"/>
      <c r="D12167" s="49"/>
      <c r="E12167" s="49"/>
    </row>
    <row r="12168" spans="2:5" x14ac:dyDescent="0.25">
      <c r="B12168" s="51"/>
      <c r="C12168" s="51"/>
      <c r="D12168" s="49"/>
      <c r="E12168" s="49"/>
    </row>
    <row r="12169" spans="2:5" x14ac:dyDescent="0.25">
      <c r="B12169" s="51"/>
      <c r="C12169" s="51"/>
      <c r="D12169" s="49"/>
      <c r="E12169" s="49"/>
    </row>
    <row r="12170" spans="2:5" x14ac:dyDescent="0.25">
      <c r="B12170" s="51"/>
      <c r="C12170" s="51"/>
      <c r="D12170" s="49"/>
      <c r="E12170" s="49"/>
    </row>
    <row r="12171" spans="2:5" x14ac:dyDescent="0.25">
      <c r="B12171" s="51"/>
      <c r="C12171" s="51"/>
      <c r="D12171" s="49"/>
      <c r="E12171" s="49"/>
    </row>
    <row r="12172" spans="2:5" x14ac:dyDescent="0.25">
      <c r="B12172" s="51"/>
      <c r="C12172" s="51"/>
      <c r="D12172" s="49"/>
      <c r="E12172" s="49"/>
    </row>
    <row r="12173" spans="2:5" x14ac:dyDescent="0.25">
      <c r="B12173" s="51"/>
      <c r="C12173" s="51"/>
      <c r="D12173" s="49"/>
      <c r="E12173" s="49"/>
    </row>
    <row r="12174" spans="2:5" x14ac:dyDescent="0.25">
      <c r="B12174" s="51"/>
      <c r="C12174" s="51"/>
      <c r="D12174" s="49"/>
      <c r="E12174" s="49"/>
    </row>
    <row r="12175" spans="2:5" x14ac:dyDescent="0.25">
      <c r="B12175" s="51"/>
      <c r="C12175" s="51"/>
      <c r="D12175" s="49"/>
      <c r="E12175" s="49"/>
    </row>
    <row r="12176" spans="2:5" x14ac:dyDescent="0.25">
      <c r="B12176" s="51"/>
      <c r="C12176" s="51"/>
      <c r="D12176" s="49"/>
      <c r="E12176" s="49"/>
    </row>
    <row r="12177" spans="2:5" x14ac:dyDescent="0.25">
      <c r="B12177" s="51"/>
      <c r="C12177" s="51"/>
      <c r="D12177" s="49"/>
      <c r="E12177" s="49"/>
    </row>
    <row r="12178" spans="2:5" x14ac:dyDescent="0.25">
      <c r="B12178" s="51"/>
      <c r="C12178" s="51"/>
      <c r="D12178" s="49"/>
      <c r="E12178" s="49"/>
    </row>
    <row r="12179" spans="2:5" x14ac:dyDescent="0.25">
      <c r="B12179" s="51"/>
      <c r="C12179" s="51"/>
      <c r="D12179" s="49"/>
      <c r="E12179" s="49"/>
    </row>
    <row r="12180" spans="2:5" x14ac:dyDescent="0.25">
      <c r="B12180" s="51"/>
      <c r="C12180" s="51"/>
      <c r="D12180" s="49"/>
      <c r="E12180" s="49"/>
    </row>
    <row r="12181" spans="2:5" x14ac:dyDescent="0.25">
      <c r="B12181" s="51"/>
      <c r="C12181" s="51"/>
      <c r="D12181" s="49"/>
      <c r="E12181" s="49"/>
    </row>
    <row r="12182" spans="2:5" x14ac:dyDescent="0.25">
      <c r="B12182" s="51"/>
      <c r="C12182" s="51"/>
      <c r="D12182" s="49"/>
      <c r="E12182" s="49"/>
    </row>
    <row r="12183" spans="2:5" x14ac:dyDescent="0.25">
      <c r="B12183" s="51"/>
      <c r="C12183" s="51"/>
      <c r="D12183" s="49"/>
      <c r="E12183" s="49"/>
    </row>
    <row r="12184" spans="2:5" x14ac:dyDescent="0.25">
      <c r="B12184" s="51"/>
      <c r="C12184" s="51"/>
      <c r="D12184" s="49"/>
      <c r="E12184" s="49"/>
    </row>
    <row r="12185" spans="2:5" x14ac:dyDescent="0.25">
      <c r="B12185" s="51"/>
      <c r="C12185" s="51"/>
      <c r="D12185" s="49"/>
      <c r="E12185" s="49"/>
    </row>
    <row r="12186" spans="2:5" x14ac:dyDescent="0.25">
      <c r="B12186" s="51"/>
      <c r="C12186" s="51"/>
      <c r="D12186" s="49"/>
      <c r="E12186" s="49"/>
    </row>
    <row r="12187" spans="2:5" x14ac:dyDescent="0.25">
      <c r="B12187" s="51"/>
      <c r="C12187" s="51"/>
      <c r="D12187" s="49"/>
      <c r="E12187" s="49"/>
    </row>
    <row r="12188" spans="2:5" x14ac:dyDescent="0.25">
      <c r="B12188" s="51"/>
      <c r="C12188" s="51"/>
      <c r="D12188" s="49"/>
      <c r="E12188" s="49"/>
    </row>
    <row r="12189" spans="2:5" x14ac:dyDescent="0.25">
      <c r="B12189" s="51"/>
      <c r="C12189" s="51"/>
      <c r="D12189" s="49"/>
      <c r="E12189" s="49"/>
    </row>
    <row r="12190" spans="2:5" x14ac:dyDescent="0.25">
      <c r="B12190" s="51"/>
      <c r="C12190" s="51"/>
      <c r="D12190" s="49"/>
      <c r="E12190" s="49"/>
    </row>
    <row r="12191" spans="2:5" x14ac:dyDescent="0.25">
      <c r="B12191" s="51"/>
      <c r="C12191" s="51"/>
      <c r="D12191" s="49"/>
      <c r="E12191" s="49"/>
    </row>
    <row r="12192" spans="2:5" x14ac:dyDescent="0.25">
      <c r="B12192" s="51"/>
      <c r="C12192" s="51"/>
      <c r="D12192" s="49"/>
      <c r="E12192" s="49"/>
    </row>
    <row r="12193" spans="2:5" x14ac:dyDescent="0.25">
      <c r="B12193" s="51"/>
      <c r="C12193" s="51"/>
      <c r="D12193" s="49"/>
      <c r="E12193" s="49"/>
    </row>
    <row r="12194" spans="2:5" x14ac:dyDescent="0.25">
      <c r="B12194" s="51"/>
      <c r="C12194" s="51"/>
      <c r="D12194" s="49"/>
      <c r="E12194" s="49"/>
    </row>
    <row r="12195" spans="2:5" x14ac:dyDescent="0.25">
      <c r="B12195" s="51"/>
      <c r="C12195" s="51"/>
      <c r="D12195" s="49"/>
      <c r="E12195" s="49"/>
    </row>
    <row r="12196" spans="2:5" x14ac:dyDescent="0.25">
      <c r="B12196" s="51"/>
      <c r="C12196" s="51"/>
      <c r="D12196" s="49"/>
      <c r="E12196" s="49"/>
    </row>
    <row r="12197" spans="2:5" x14ac:dyDescent="0.25">
      <c r="B12197" s="51"/>
      <c r="C12197" s="51"/>
      <c r="D12197" s="49"/>
      <c r="E12197" s="49"/>
    </row>
    <row r="12198" spans="2:5" x14ac:dyDescent="0.25">
      <c r="B12198" s="51"/>
      <c r="C12198" s="51"/>
      <c r="D12198" s="49"/>
      <c r="E12198" s="49"/>
    </row>
    <row r="12199" spans="2:5" x14ac:dyDescent="0.25">
      <c r="B12199" s="51"/>
      <c r="C12199" s="51"/>
      <c r="D12199" s="49"/>
      <c r="E12199" s="49"/>
    </row>
    <row r="12200" spans="2:5" x14ac:dyDescent="0.25">
      <c r="B12200" s="51"/>
      <c r="C12200" s="51"/>
      <c r="D12200" s="49"/>
      <c r="E12200" s="49"/>
    </row>
    <row r="12201" spans="2:5" x14ac:dyDescent="0.25">
      <c r="B12201" s="51"/>
      <c r="C12201" s="51"/>
      <c r="D12201" s="49"/>
      <c r="E12201" s="49"/>
    </row>
    <row r="12202" spans="2:5" x14ac:dyDescent="0.25">
      <c r="B12202" s="51"/>
      <c r="C12202" s="51"/>
      <c r="D12202" s="49"/>
      <c r="E12202" s="49"/>
    </row>
    <row r="12203" spans="2:5" x14ac:dyDescent="0.25">
      <c r="B12203" s="51"/>
      <c r="C12203" s="51"/>
      <c r="D12203" s="49"/>
      <c r="E12203" s="49"/>
    </row>
    <row r="12204" spans="2:5" x14ac:dyDescent="0.25">
      <c r="B12204" s="51"/>
      <c r="C12204" s="51"/>
      <c r="D12204" s="49"/>
      <c r="E12204" s="49"/>
    </row>
    <row r="12205" spans="2:5" x14ac:dyDescent="0.25">
      <c r="B12205" s="51"/>
      <c r="C12205" s="51"/>
      <c r="D12205" s="49"/>
      <c r="E12205" s="49"/>
    </row>
    <row r="12206" spans="2:5" x14ac:dyDescent="0.25">
      <c r="B12206" s="51"/>
      <c r="C12206" s="51"/>
      <c r="D12206" s="49"/>
      <c r="E12206" s="49"/>
    </row>
    <row r="12207" spans="2:5" x14ac:dyDescent="0.25">
      <c r="B12207" s="51"/>
      <c r="C12207" s="51"/>
      <c r="D12207" s="49"/>
      <c r="E12207" s="49"/>
    </row>
    <row r="12208" spans="2:5" x14ac:dyDescent="0.25">
      <c r="B12208" s="51"/>
      <c r="C12208" s="51"/>
      <c r="D12208" s="49"/>
      <c r="E12208" s="49"/>
    </row>
    <row r="12209" spans="2:5" x14ac:dyDescent="0.25">
      <c r="B12209" s="51"/>
      <c r="C12209" s="51"/>
      <c r="D12209" s="49"/>
      <c r="E12209" s="49"/>
    </row>
    <row r="12210" spans="2:5" x14ac:dyDescent="0.25">
      <c r="B12210" s="51"/>
      <c r="C12210" s="51"/>
      <c r="D12210" s="49"/>
      <c r="E12210" s="49"/>
    </row>
    <row r="12211" spans="2:5" x14ac:dyDescent="0.25">
      <c r="B12211" s="51"/>
      <c r="C12211" s="51"/>
      <c r="D12211" s="49"/>
      <c r="E12211" s="49"/>
    </row>
    <row r="12212" spans="2:5" x14ac:dyDescent="0.25">
      <c r="B12212" s="51"/>
      <c r="C12212" s="51"/>
      <c r="D12212" s="49"/>
      <c r="E12212" s="49"/>
    </row>
    <row r="12213" spans="2:5" x14ac:dyDescent="0.25">
      <c r="B12213" s="51"/>
      <c r="C12213" s="51"/>
      <c r="D12213" s="49"/>
      <c r="E12213" s="49"/>
    </row>
    <row r="12214" spans="2:5" x14ac:dyDescent="0.25">
      <c r="B12214" s="51"/>
      <c r="C12214" s="51"/>
      <c r="D12214" s="49"/>
      <c r="E12214" s="49"/>
    </row>
    <row r="12215" spans="2:5" x14ac:dyDescent="0.25">
      <c r="B12215" s="51"/>
      <c r="C12215" s="51"/>
      <c r="D12215" s="49"/>
      <c r="E12215" s="49"/>
    </row>
    <row r="12216" spans="2:5" x14ac:dyDescent="0.25">
      <c r="B12216" s="51"/>
      <c r="C12216" s="51"/>
      <c r="D12216" s="49"/>
      <c r="E12216" s="49"/>
    </row>
    <row r="12217" spans="2:5" x14ac:dyDescent="0.25">
      <c r="B12217" s="51"/>
      <c r="C12217" s="51"/>
      <c r="D12217" s="49"/>
      <c r="E12217" s="49"/>
    </row>
    <row r="12218" spans="2:5" x14ac:dyDescent="0.25">
      <c r="B12218" s="51"/>
      <c r="C12218" s="51"/>
      <c r="D12218" s="49"/>
      <c r="E12218" s="49"/>
    </row>
    <row r="12219" spans="2:5" x14ac:dyDescent="0.25">
      <c r="B12219" s="51"/>
      <c r="C12219" s="51"/>
      <c r="D12219" s="49"/>
      <c r="E12219" s="49"/>
    </row>
    <row r="12220" spans="2:5" x14ac:dyDescent="0.25">
      <c r="B12220" s="51"/>
      <c r="C12220" s="51"/>
      <c r="D12220" s="49"/>
      <c r="E12220" s="49"/>
    </row>
    <row r="12221" spans="2:5" x14ac:dyDescent="0.25">
      <c r="B12221" s="51"/>
      <c r="C12221" s="51"/>
      <c r="D12221" s="49"/>
      <c r="E12221" s="49"/>
    </row>
    <row r="12222" spans="2:5" x14ac:dyDescent="0.25">
      <c r="B12222" s="51"/>
      <c r="C12222" s="51"/>
      <c r="D12222" s="49"/>
      <c r="E12222" s="49"/>
    </row>
    <row r="12223" spans="2:5" x14ac:dyDescent="0.25">
      <c r="B12223" s="51"/>
      <c r="C12223" s="51"/>
      <c r="D12223" s="49"/>
      <c r="E12223" s="49"/>
    </row>
    <row r="12224" spans="2:5" x14ac:dyDescent="0.25">
      <c r="B12224" s="51"/>
      <c r="C12224" s="51"/>
      <c r="D12224" s="49"/>
      <c r="E12224" s="49"/>
    </row>
    <row r="12225" spans="2:5" x14ac:dyDescent="0.25">
      <c r="B12225" s="51"/>
      <c r="C12225" s="51"/>
      <c r="D12225" s="49"/>
      <c r="E12225" s="49"/>
    </row>
    <row r="12226" spans="2:5" x14ac:dyDescent="0.25">
      <c r="B12226" s="51"/>
      <c r="C12226" s="51"/>
      <c r="D12226" s="49"/>
      <c r="E12226" s="49"/>
    </row>
    <row r="12227" spans="2:5" x14ac:dyDescent="0.25">
      <c r="B12227" s="51"/>
      <c r="C12227" s="51"/>
      <c r="D12227" s="49"/>
      <c r="E12227" s="49"/>
    </row>
    <row r="12228" spans="2:5" x14ac:dyDescent="0.25">
      <c r="B12228" s="51"/>
      <c r="C12228" s="51"/>
      <c r="D12228" s="49"/>
      <c r="E12228" s="49"/>
    </row>
    <row r="12229" spans="2:5" x14ac:dyDescent="0.25">
      <c r="B12229" s="51"/>
      <c r="C12229" s="51"/>
      <c r="D12229" s="49"/>
      <c r="E12229" s="49"/>
    </row>
    <row r="12230" spans="2:5" x14ac:dyDescent="0.25">
      <c r="B12230" s="51"/>
      <c r="C12230" s="51"/>
      <c r="D12230" s="49"/>
      <c r="E12230" s="49"/>
    </row>
    <row r="12231" spans="2:5" x14ac:dyDescent="0.25">
      <c r="B12231" s="51"/>
      <c r="C12231" s="51"/>
      <c r="D12231" s="49"/>
      <c r="E12231" s="49"/>
    </row>
    <row r="12232" spans="2:5" x14ac:dyDescent="0.25">
      <c r="B12232" s="51"/>
      <c r="C12232" s="51"/>
      <c r="D12232" s="49"/>
      <c r="E12232" s="49"/>
    </row>
    <row r="12233" spans="2:5" x14ac:dyDescent="0.25">
      <c r="B12233" s="51"/>
      <c r="C12233" s="51"/>
      <c r="D12233" s="49"/>
      <c r="E12233" s="49"/>
    </row>
    <row r="12234" spans="2:5" x14ac:dyDescent="0.25">
      <c r="B12234" s="51"/>
      <c r="C12234" s="51"/>
      <c r="D12234" s="49"/>
      <c r="E12234" s="49"/>
    </row>
    <row r="12235" spans="2:5" x14ac:dyDescent="0.25">
      <c r="B12235" s="51"/>
      <c r="C12235" s="51"/>
      <c r="D12235" s="49"/>
      <c r="E12235" s="49"/>
    </row>
    <row r="12236" spans="2:5" x14ac:dyDescent="0.25">
      <c r="B12236" s="51"/>
      <c r="C12236" s="51"/>
      <c r="D12236" s="49"/>
      <c r="E12236" s="49"/>
    </row>
    <row r="12237" spans="2:5" x14ac:dyDescent="0.25">
      <c r="B12237" s="51"/>
      <c r="C12237" s="51"/>
      <c r="D12237" s="49"/>
      <c r="E12237" s="49"/>
    </row>
    <row r="12238" spans="2:5" x14ac:dyDescent="0.25">
      <c r="B12238" s="51"/>
      <c r="C12238" s="51"/>
      <c r="D12238" s="49"/>
      <c r="E12238" s="49"/>
    </row>
    <row r="12239" spans="2:5" x14ac:dyDescent="0.25">
      <c r="B12239" s="51"/>
      <c r="C12239" s="51"/>
      <c r="D12239" s="49"/>
      <c r="E12239" s="49"/>
    </row>
    <row r="12240" spans="2:5" x14ac:dyDescent="0.25">
      <c r="B12240" s="51"/>
      <c r="C12240" s="51"/>
      <c r="D12240" s="49"/>
      <c r="E12240" s="49"/>
    </row>
    <row r="12241" spans="2:5" x14ac:dyDescent="0.25">
      <c r="B12241" s="51"/>
      <c r="C12241" s="51"/>
      <c r="D12241" s="49"/>
      <c r="E12241" s="49"/>
    </row>
    <row r="12242" spans="2:5" x14ac:dyDescent="0.25">
      <c r="B12242" s="51"/>
      <c r="C12242" s="51"/>
      <c r="D12242" s="49"/>
      <c r="E12242" s="49"/>
    </row>
    <row r="12243" spans="2:5" x14ac:dyDescent="0.25">
      <c r="B12243" s="51"/>
      <c r="C12243" s="51"/>
      <c r="D12243" s="49"/>
      <c r="E12243" s="49"/>
    </row>
    <row r="12244" spans="2:5" x14ac:dyDescent="0.25">
      <c r="B12244" s="51"/>
      <c r="C12244" s="51"/>
      <c r="D12244" s="49"/>
      <c r="E12244" s="49"/>
    </row>
    <row r="12245" spans="2:5" x14ac:dyDescent="0.25">
      <c r="B12245" s="51"/>
      <c r="C12245" s="51"/>
      <c r="D12245" s="49"/>
      <c r="E12245" s="49"/>
    </row>
    <row r="12246" spans="2:5" x14ac:dyDescent="0.25">
      <c r="B12246" s="51"/>
      <c r="C12246" s="51"/>
      <c r="D12246" s="49"/>
      <c r="E12246" s="49"/>
    </row>
    <row r="12247" spans="2:5" x14ac:dyDescent="0.25">
      <c r="B12247" s="51"/>
      <c r="C12247" s="51"/>
      <c r="D12247" s="49"/>
      <c r="E12247" s="49"/>
    </row>
    <row r="12248" spans="2:5" x14ac:dyDescent="0.25">
      <c r="B12248" s="51"/>
      <c r="C12248" s="51"/>
      <c r="D12248" s="49"/>
      <c r="E12248" s="49"/>
    </row>
    <row r="12249" spans="2:5" x14ac:dyDescent="0.25">
      <c r="B12249" s="51"/>
      <c r="C12249" s="51"/>
      <c r="D12249" s="49"/>
      <c r="E12249" s="49"/>
    </row>
    <row r="12250" spans="2:5" x14ac:dyDescent="0.25">
      <c r="B12250" s="51"/>
      <c r="C12250" s="51"/>
      <c r="D12250" s="49"/>
      <c r="E12250" s="49"/>
    </row>
    <row r="12251" spans="2:5" x14ac:dyDescent="0.25">
      <c r="B12251" s="51"/>
      <c r="C12251" s="51"/>
      <c r="D12251" s="49"/>
      <c r="E12251" s="49"/>
    </row>
    <row r="12252" spans="2:5" x14ac:dyDescent="0.25">
      <c r="B12252" s="51"/>
      <c r="C12252" s="51"/>
      <c r="D12252" s="49"/>
      <c r="E12252" s="49"/>
    </row>
    <row r="12253" spans="2:5" x14ac:dyDescent="0.25">
      <c r="B12253" s="51"/>
      <c r="C12253" s="51"/>
      <c r="D12253" s="49"/>
      <c r="E12253" s="49"/>
    </row>
    <row r="12254" spans="2:5" x14ac:dyDescent="0.25">
      <c r="B12254" s="51"/>
      <c r="C12254" s="51"/>
      <c r="D12254" s="49"/>
      <c r="E12254" s="49"/>
    </row>
    <row r="12255" spans="2:5" x14ac:dyDescent="0.25">
      <c r="B12255" s="51"/>
      <c r="C12255" s="51"/>
      <c r="D12255" s="49"/>
      <c r="E12255" s="49"/>
    </row>
    <row r="12256" spans="2:5" x14ac:dyDescent="0.25">
      <c r="B12256" s="51"/>
      <c r="C12256" s="51"/>
      <c r="D12256" s="49"/>
      <c r="E12256" s="49"/>
    </row>
    <row r="12257" spans="2:5" x14ac:dyDescent="0.25">
      <c r="B12257" s="51"/>
      <c r="C12257" s="51"/>
      <c r="D12257" s="49"/>
      <c r="E12257" s="49"/>
    </row>
    <row r="12258" spans="2:5" x14ac:dyDescent="0.25">
      <c r="B12258" s="51"/>
      <c r="C12258" s="51"/>
      <c r="D12258" s="49"/>
      <c r="E12258" s="49"/>
    </row>
    <row r="12259" spans="2:5" x14ac:dyDescent="0.25">
      <c r="B12259" s="51"/>
      <c r="C12259" s="51"/>
      <c r="D12259" s="49"/>
      <c r="E12259" s="49"/>
    </row>
    <row r="12260" spans="2:5" x14ac:dyDescent="0.25">
      <c r="B12260" s="51"/>
      <c r="C12260" s="51"/>
      <c r="D12260" s="49"/>
      <c r="E12260" s="49"/>
    </row>
    <row r="12261" spans="2:5" x14ac:dyDescent="0.25">
      <c r="B12261" s="51"/>
      <c r="C12261" s="51"/>
      <c r="D12261" s="49"/>
      <c r="E12261" s="49"/>
    </row>
    <row r="12262" spans="2:5" x14ac:dyDescent="0.25">
      <c r="B12262" s="51"/>
      <c r="C12262" s="51"/>
      <c r="D12262" s="49"/>
      <c r="E12262" s="49"/>
    </row>
    <row r="12263" spans="2:5" x14ac:dyDescent="0.25">
      <c r="B12263" s="51"/>
      <c r="C12263" s="51"/>
      <c r="D12263" s="49"/>
      <c r="E12263" s="49"/>
    </row>
    <row r="12264" spans="2:5" x14ac:dyDescent="0.25">
      <c r="B12264" s="51"/>
      <c r="C12264" s="51"/>
      <c r="D12264" s="49"/>
      <c r="E12264" s="49"/>
    </row>
    <row r="12265" spans="2:5" x14ac:dyDescent="0.25">
      <c r="B12265" s="51"/>
      <c r="C12265" s="51"/>
      <c r="D12265" s="49"/>
      <c r="E12265" s="49"/>
    </row>
    <row r="12266" spans="2:5" x14ac:dyDescent="0.25">
      <c r="B12266" s="51"/>
      <c r="C12266" s="51"/>
      <c r="D12266" s="49"/>
      <c r="E12266" s="49"/>
    </row>
    <row r="12267" spans="2:5" x14ac:dyDescent="0.25">
      <c r="B12267" s="51"/>
      <c r="C12267" s="51"/>
      <c r="D12267" s="49"/>
      <c r="E12267" s="49"/>
    </row>
    <row r="12268" spans="2:5" x14ac:dyDescent="0.25">
      <c r="B12268" s="51"/>
      <c r="C12268" s="51"/>
      <c r="D12268" s="49"/>
      <c r="E12268" s="49"/>
    </row>
    <row r="12269" spans="2:5" x14ac:dyDescent="0.25">
      <c r="B12269" s="51"/>
      <c r="C12269" s="51"/>
      <c r="D12269" s="49"/>
      <c r="E12269" s="49"/>
    </row>
    <row r="12270" spans="2:5" x14ac:dyDescent="0.25">
      <c r="B12270" s="51"/>
      <c r="C12270" s="51"/>
      <c r="D12270" s="49"/>
      <c r="E12270" s="49"/>
    </row>
    <row r="12271" spans="2:5" x14ac:dyDescent="0.25">
      <c r="B12271" s="51"/>
      <c r="C12271" s="51"/>
      <c r="D12271" s="49"/>
      <c r="E12271" s="49"/>
    </row>
    <row r="12272" spans="2:5" x14ac:dyDescent="0.25">
      <c r="B12272" s="51"/>
      <c r="C12272" s="51"/>
      <c r="D12272" s="49"/>
      <c r="E12272" s="49"/>
    </row>
    <row r="12273" spans="2:5" x14ac:dyDescent="0.25">
      <c r="B12273" s="51"/>
      <c r="C12273" s="51"/>
      <c r="D12273" s="49"/>
      <c r="E12273" s="49"/>
    </row>
    <row r="12274" spans="2:5" x14ac:dyDescent="0.25">
      <c r="B12274" s="51"/>
      <c r="C12274" s="51"/>
      <c r="D12274" s="49"/>
      <c r="E12274" s="49"/>
    </row>
    <row r="12275" spans="2:5" x14ac:dyDescent="0.25">
      <c r="B12275" s="51"/>
      <c r="C12275" s="51"/>
      <c r="D12275" s="49"/>
      <c r="E12275" s="49"/>
    </row>
    <row r="12276" spans="2:5" x14ac:dyDescent="0.25">
      <c r="B12276" s="51"/>
      <c r="C12276" s="51"/>
      <c r="D12276" s="49"/>
      <c r="E12276" s="49"/>
    </row>
    <row r="12277" spans="2:5" x14ac:dyDescent="0.25">
      <c r="B12277" s="51"/>
      <c r="C12277" s="51"/>
      <c r="D12277" s="49"/>
      <c r="E12277" s="49"/>
    </row>
    <row r="12278" spans="2:5" x14ac:dyDescent="0.25">
      <c r="B12278" s="51"/>
      <c r="C12278" s="51"/>
      <c r="D12278" s="49"/>
      <c r="E12278" s="49"/>
    </row>
    <row r="12279" spans="2:5" x14ac:dyDescent="0.25">
      <c r="B12279" s="51"/>
      <c r="C12279" s="51"/>
      <c r="D12279" s="49"/>
      <c r="E12279" s="49"/>
    </row>
    <row r="12280" spans="2:5" x14ac:dyDescent="0.25">
      <c r="B12280" s="51"/>
      <c r="C12280" s="51"/>
      <c r="D12280" s="49"/>
      <c r="E12280" s="49"/>
    </row>
    <row r="12281" spans="2:5" x14ac:dyDescent="0.25">
      <c r="B12281" s="51"/>
      <c r="C12281" s="51"/>
      <c r="D12281" s="49"/>
      <c r="E12281" s="49"/>
    </row>
    <row r="12282" spans="2:5" x14ac:dyDescent="0.25">
      <c r="B12282" s="51"/>
      <c r="C12282" s="51"/>
      <c r="D12282" s="49"/>
      <c r="E12282" s="49"/>
    </row>
    <row r="12283" spans="2:5" x14ac:dyDescent="0.25">
      <c r="B12283" s="51"/>
      <c r="C12283" s="51"/>
      <c r="D12283" s="49"/>
      <c r="E12283" s="49"/>
    </row>
    <row r="12284" spans="2:5" x14ac:dyDescent="0.25">
      <c r="B12284" s="51"/>
      <c r="C12284" s="51"/>
      <c r="D12284" s="49"/>
      <c r="E12284" s="49"/>
    </row>
    <row r="12285" spans="2:5" x14ac:dyDescent="0.25">
      <c r="B12285" s="51"/>
      <c r="C12285" s="51"/>
      <c r="D12285" s="49"/>
      <c r="E12285" s="49"/>
    </row>
    <row r="12286" spans="2:5" x14ac:dyDescent="0.25">
      <c r="B12286" s="51"/>
      <c r="C12286" s="51"/>
      <c r="D12286" s="49"/>
      <c r="E12286" s="49"/>
    </row>
    <row r="12287" spans="2:5" x14ac:dyDescent="0.25">
      <c r="B12287" s="51"/>
      <c r="C12287" s="51"/>
      <c r="D12287" s="49"/>
      <c r="E12287" s="49"/>
    </row>
    <row r="12288" spans="2:5" x14ac:dyDescent="0.25">
      <c r="B12288" s="51"/>
      <c r="C12288" s="51"/>
      <c r="D12288" s="49"/>
      <c r="E12288" s="49"/>
    </row>
    <row r="12289" spans="2:5" x14ac:dyDescent="0.25">
      <c r="B12289" s="51"/>
      <c r="C12289" s="51"/>
      <c r="D12289" s="49"/>
      <c r="E12289" s="49"/>
    </row>
    <row r="12290" spans="2:5" x14ac:dyDescent="0.25">
      <c r="B12290" s="51"/>
      <c r="C12290" s="51"/>
      <c r="D12290" s="49"/>
      <c r="E12290" s="49"/>
    </row>
    <row r="12291" spans="2:5" x14ac:dyDescent="0.25">
      <c r="B12291" s="51"/>
      <c r="C12291" s="51"/>
      <c r="D12291" s="49"/>
      <c r="E12291" s="49"/>
    </row>
    <row r="12292" spans="2:5" x14ac:dyDescent="0.25">
      <c r="B12292" s="51"/>
      <c r="C12292" s="51"/>
      <c r="D12292" s="49"/>
      <c r="E12292" s="49"/>
    </row>
    <row r="12293" spans="2:5" x14ac:dyDescent="0.25">
      <c r="B12293" s="51"/>
      <c r="C12293" s="51"/>
      <c r="D12293" s="49"/>
      <c r="E12293" s="49"/>
    </row>
    <row r="12294" spans="2:5" x14ac:dyDescent="0.25">
      <c r="B12294" s="51"/>
      <c r="C12294" s="51"/>
      <c r="D12294" s="49"/>
      <c r="E12294" s="49"/>
    </row>
    <row r="12295" spans="2:5" x14ac:dyDescent="0.25">
      <c r="B12295" s="51"/>
      <c r="C12295" s="51"/>
      <c r="D12295" s="49"/>
      <c r="E12295" s="49"/>
    </row>
    <row r="12296" spans="2:5" x14ac:dyDescent="0.25">
      <c r="B12296" s="51"/>
      <c r="C12296" s="51"/>
      <c r="D12296" s="49"/>
      <c r="E12296" s="49"/>
    </row>
    <row r="12297" spans="2:5" x14ac:dyDescent="0.25">
      <c r="B12297" s="51"/>
      <c r="C12297" s="51"/>
      <c r="D12297" s="49"/>
      <c r="E12297" s="49"/>
    </row>
    <row r="12298" spans="2:5" x14ac:dyDescent="0.25">
      <c r="B12298" s="51"/>
      <c r="C12298" s="51"/>
      <c r="D12298" s="49"/>
      <c r="E12298" s="49"/>
    </row>
    <row r="12299" spans="2:5" x14ac:dyDescent="0.25">
      <c r="B12299" s="51"/>
      <c r="C12299" s="51"/>
      <c r="D12299" s="49"/>
      <c r="E12299" s="49"/>
    </row>
    <row r="12300" spans="2:5" x14ac:dyDescent="0.25">
      <c r="B12300" s="51"/>
      <c r="C12300" s="51"/>
      <c r="D12300" s="49"/>
      <c r="E12300" s="49"/>
    </row>
    <row r="12301" spans="2:5" x14ac:dyDescent="0.25">
      <c r="B12301" s="51"/>
      <c r="C12301" s="51"/>
      <c r="D12301" s="49"/>
      <c r="E12301" s="49"/>
    </row>
    <row r="12302" spans="2:5" x14ac:dyDescent="0.25">
      <c r="B12302" s="51"/>
      <c r="C12302" s="51"/>
      <c r="D12302" s="49"/>
      <c r="E12302" s="49"/>
    </row>
    <row r="12303" spans="2:5" x14ac:dyDescent="0.25">
      <c r="B12303" s="51"/>
      <c r="C12303" s="51"/>
      <c r="D12303" s="49"/>
      <c r="E12303" s="49"/>
    </row>
    <row r="12304" spans="2:5" x14ac:dyDescent="0.25">
      <c r="B12304" s="51"/>
      <c r="C12304" s="51"/>
      <c r="D12304" s="49"/>
      <c r="E12304" s="49"/>
    </row>
    <row r="12305" spans="2:5" x14ac:dyDescent="0.25">
      <c r="B12305" s="51"/>
      <c r="C12305" s="51"/>
      <c r="D12305" s="49"/>
      <c r="E12305" s="49"/>
    </row>
    <row r="12306" spans="2:5" x14ac:dyDescent="0.25">
      <c r="B12306" s="51"/>
      <c r="C12306" s="51"/>
      <c r="D12306" s="49"/>
      <c r="E12306" s="49"/>
    </row>
    <row r="12307" spans="2:5" x14ac:dyDescent="0.25">
      <c r="B12307" s="51"/>
      <c r="C12307" s="51"/>
      <c r="D12307" s="49"/>
      <c r="E12307" s="49"/>
    </row>
    <row r="12308" spans="2:5" x14ac:dyDescent="0.25">
      <c r="B12308" s="51"/>
      <c r="C12308" s="51"/>
      <c r="D12308" s="49"/>
      <c r="E12308" s="49"/>
    </row>
    <row r="12309" spans="2:5" x14ac:dyDescent="0.25">
      <c r="B12309" s="51"/>
      <c r="C12309" s="51"/>
      <c r="D12309" s="49"/>
      <c r="E12309" s="49"/>
    </row>
    <row r="12310" spans="2:5" x14ac:dyDescent="0.25">
      <c r="B12310" s="51"/>
      <c r="C12310" s="51"/>
      <c r="D12310" s="49"/>
      <c r="E12310" s="49"/>
    </row>
    <row r="12311" spans="2:5" x14ac:dyDescent="0.25">
      <c r="B12311" s="51"/>
      <c r="C12311" s="51"/>
      <c r="D12311" s="49"/>
      <c r="E12311" s="49"/>
    </row>
    <row r="12312" spans="2:5" x14ac:dyDescent="0.25">
      <c r="B12312" s="51"/>
      <c r="C12312" s="51"/>
      <c r="D12312" s="49"/>
      <c r="E12312" s="49"/>
    </row>
    <row r="12313" spans="2:5" x14ac:dyDescent="0.25">
      <c r="B12313" s="51"/>
      <c r="C12313" s="51"/>
      <c r="D12313" s="49"/>
      <c r="E12313" s="49"/>
    </row>
    <row r="12314" spans="2:5" x14ac:dyDescent="0.25">
      <c r="B12314" s="51"/>
      <c r="C12314" s="51"/>
      <c r="D12314" s="49"/>
      <c r="E12314" s="49"/>
    </row>
    <row r="12315" spans="2:5" x14ac:dyDescent="0.25">
      <c r="B12315" s="51"/>
      <c r="C12315" s="51"/>
      <c r="D12315" s="49"/>
      <c r="E12315" s="49"/>
    </row>
    <row r="12316" spans="2:5" x14ac:dyDescent="0.25">
      <c r="B12316" s="51"/>
      <c r="C12316" s="51"/>
      <c r="D12316" s="49"/>
      <c r="E12316" s="49"/>
    </row>
    <row r="12317" spans="2:5" x14ac:dyDescent="0.25">
      <c r="B12317" s="51"/>
      <c r="C12317" s="51"/>
      <c r="D12317" s="49"/>
      <c r="E12317" s="49"/>
    </row>
    <row r="12318" spans="2:5" x14ac:dyDescent="0.25">
      <c r="B12318" s="51"/>
      <c r="C12318" s="51"/>
      <c r="D12318" s="49"/>
      <c r="E12318" s="49"/>
    </row>
    <row r="12319" spans="2:5" x14ac:dyDescent="0.25">
      <c r="B12319" s="51"/>
      <c r="C12319" s="51"/>
      <c r="D12319" s="49"/>
      <c r="E12319" s="49"/>
    </row>
    <row r="12320" spans="2:5" x14ac:dyDescent="0.25">
      <c r="B12320" s="51"/>
      <c r="C12320" s="51"/>
      <c r="D12320" s="49"/>
      <c r="E12320" s="49"/>
    </row>
    <row r="12321" spans="2:5" x14ac:dyDescent="0.25">
      <c r="B12321" s="51"/>
      <c r="C12321" s="51"/>
      <c r="D12321" s="49"/>
      <c r="E12321" s="49"/>
    </row>
    <row r="12322" spans="2:5" x14ac:dyDescent="0.25">
      <c r="B12322" s="51"/>
      <c r="C12322" s="51"/>
      <c r="D12322" s="49"/>
      <c r="E12322" s="49"/>
    </row>
    <row r="12323" spans="2:5" x14ac:dyDescent="0.25">
      <c r="B12323" s="51"/>
      <c r="C12323" s="51"/>
      <c r="D12323" s="49"/>
      <c r="E12323" s="49"/>
    </row>
    <row r="12324" spans="2:5" x14ac:dyDescent="0.25">
      <c r="B12324" s="51"/>
      <c r="C12324" s="51"/>
      <c r="D12324" s="49"/>
      <c r="E12324" s="49"/>
    </row>
    <row r="12325" spans="2:5" x14ac:dyDescent="0.25">
      <c r="B12325" s="51"/>
      <c r="C12325" s="51"/>
      <c r="D12325" s="49"/>
      <c r="E12325" s="49"/>
    </row>
    <row r="12326" spans="2:5" x14ac:dyDescent="0.25">
      <c r="B12326" s="51"/>
      <c r="C12326" s="51"/>
      <c r="D12326" s="49"/>
      <c r="E12326" s="49"/>
    </row>
    <row r="12327" spans="2:5" x14ac:dyDescent="0.25">
      <c r="B12327" s="51"/>
      <c r="C12327" s="51"/>
      <c r="D12327" s="49"/>
      <c r="E12327" s="49"/>
    </row>
    <row r="12328" spans="2:5" x14ac:dyDescent="0.25">
      <c r="B12328" s="51"/>
      <c r="C12328" s="51"/>
      <c r="D12328" s="49"/>
      <c r="E12328" s="49"/>
    </row>
    <row r="12329" spans="2:5" x14ac:dyDescent="0.25">
      <c r="B12329" s="51"/>
      <c r="C12329" s="51"/>
      <c r="D12329" s="49"/>
      <c r="E12329" s="49"/>
    </row>
    <row r="12330" spans="2:5" x14ac:dyDescent="0.25">
      <c r="B12330" s="51"/>
      <c r="C12330" s="51"/>
      <c r="D12330" s="49"/>
      <c r="E12330" s="49"/>
    </row>
    <row r="12331" spans="2:5" x14ac:dyDescent="0.25">
      <c r="B12331" s="51"/>
      <c r="C12331" s="51"/>
      <c r="D12331" s="49"/>
      <c r="E12331" s="49"/>
    </row>
    <row r="12332" spans="2:5" x14ac:dyDescent="0.25">
      <c r="B12332" s="51"/>
      <c r="C12332" s="51"/>
      <c r="D12332" s="49"/>
      <c r="E12332" s="49"/>
    </row>
    <row r="12333" spans="2:5" x14ac:dyDescent="0.25">
      <c r="B12333" s="51"/>
      <c r="C12333" s="51"/>
      <c r="D12333" s="49"/>
      <c r="E12333" s="49"/>
    </row>
    <row r="12334" spans="2:5" x14ac:dyDescent="0.25">
      <c r="B12334" s="51"/>
      <c r="C12334" s="51"/>
      <c r="D12334" s="49"/>
      <c r="E12334" s="49"/>
    </row>
    <row r="12335" spans="2:5" x14ac:dyDescent="0.25">
      <c r="B12335" s="51"/>
      <c r="C12335" s="51"/>
      <c r="D12335" s="49"/>
      <c r="E12335" s="49"/>
    </row>
    <row r="12336" spans="2:5" x14ac:dyDescent="0.25">
      <c r="B12336" s="51"/>
      <c r="C12336" s="51"/>
      <c r="D12336" s="49"/>
      <c r="E12336" s="49"/>
    </row>
    <row r="12337" spans="2:5" x14ac:dyDescent="0.25">
      <c r="B12337" s="51"/>
      <c r="C12337" s="51"/>
      <c r="D12337" s="49"/>
      <c r="E12337" s="49"/>
    </row>
    <row r="12338" spans="2:5" x14ac:dyDescent="0.25">
      <c r="B12338" s="51"/>
      <c r="C12338" s="51"/>
      <c r="D12338" s="49"/>
      <c r="E12338" s="49"/>
    </row>
    <row r="12339" spans="2:5" x14ac:dyDescent="0.25">
      <c r="B12339" s="51"/>
      <c r="C12339" s="51"/>
      <c r="D12339" s="49"/>
      <c r="E12339" s="49"/>
    </row>
    <row r="12340" spans="2:5" x14ac:dyDescent="0.25">
      <c r="B12340" s="51"/>
      <c r="C12340" s="51"/>
      <c r="D12340" s="49"/>
      <c r="E12340" s="49"/>
    </row>
    <row r="12341" spans="2:5" x14ac:dyDescent="0.25">
      <c r="B12341" s="51"/>
      <c r="C12341" s="51"/>
      <c r="D12341" s="49"/>
      <c r="E12341" s="49"/>
    </row>
    <row r="12342" spans="2:5" x14ac:dyDescent="0.25">
      <c r="B12342" s="51"/>
      <c r="C12342" s="51"/>
      <c r="D12342" s="49"/>
      <c r="E12342" s="49"/>
    </row>
    <row r="12343" spans="2:5" x14ac:dyDescent="0.25">
      <c r="B12343" s="51"/>
      <c r="C12343" s="51"/>
      <c r="D12343" s="49"/>
      <c r="E12343" s="49"/>
    </row>
    <row r="12344" spans="2:5" x14ac:dyDescent="0.25">
      <c r="B12344" s="51"/>
      <c r="C12344" s="51"/>
      <c r="D12344" s="49"/>
      <c r="E12344" s="49"/>
    </row>
    <row r="12345" spans="2:5" x14ac:dyDescent="0.25">
      <c r="B12345" s="51"/>
      <c r="C12345" s="51"/>
      <c r="D12345" s="49"/>
      <c r="E12345" s="49"/>
    </row>
    <row r="12346" spans="2:5" x14ac:dyDescent="0.25">
      <c r="B12346" s="51"/>
      <c r="C12346" s="51"/>
      <c r="D12346" s="49"/>
      <c r="E12346" s="49"/>
    </row>
    <row r="12347" spans="2:5" x14ac:dyDescent="0.25">
      <c r="B12347" s="51"/>
      <c r="C12347" s="51"/>
      <c r="D12347" s="49"/>
      <c r="E12347" s="49"/>
    </row>
    <row r="12348" spans="2:5" x14ac:dyDescent="0.25">
      <c r="B12348" s="51"/>
      <c r="C12348" s="51"/>
      <c r="D12348" s="49"/>
      <c r="E12348" s="49"/>
    </row>
    <row r="12349" spans="2:5" x14ac:dyDescent="0.25">
      <c r="B12349" s="51"/>
      <c r="C12349" s="51"/>
      <c r="D12349" s="49"/>
      <c r="E12349" s="49"/>
    </row>
    <row r="12350" spans="2:5" x14ac:dyDescent="0.25">
      <c r="B12350" s="51"/>
      <c r="C12350" s="51"/>
      <c r="D12350" s="49"/>
      <c r="E12350" s="49"/>
    </row>
    <row r="12351" spans="2:5" x14ac:dyDescent="0.25">
      <c r="B12351" s="51"/>
      <c r="C12351" s="51"/>
      <c r="D12351" s="49"/>
      <c r="E12351" s="49"/>
    </row>
    <row r="12352" spans="2:5" x14ac:dyDescent="0.25">
      <c r="B12352" s="51"/>
      <c r="C12352" s="51"/>
      <c r="D12352" s="49"/>
      <c r="E12352" s="49"/>
    </row>
    <row r="12353" spans="2:5" x14ac:dyDescent="0.25">
      <c r="B12353" s="51"/>
      <c r="C12353" s="51"/>
      <c r="D12353" s="49"/>
      <c r="E12353" s="49"/>
    </row>
    <row r="12354" spans="2:5" x14ac:dyDescent="0.25">
      <c r="B12354" s="51"/>
      <c r="C12354" s="51"/>
      <c r="D12354" s="49"/>
      <c r="E12354" s="49"/>
    </row>
    <row r="12355" spans="2:5" x14ac:dyDescent="0.25">
      <c r="B12355" s="51"/>
      <c r="C12355" s="51"/>
      <c r="D12355" s="49"/>
      <c r="E12355" s="49"/>
    </row>
    <row r="12356" spans="2:5" x14ac:dyDescent="0.25">
      <c r="B12356" s="51"/>
      <c r="C12356" s="51"/>
      <c r="D12356" s="49"/>
      <c r="E12356" s="49"/>
    </row>
    <row r="12357" spans="2:5" x14ac:dyDescent="0.25">
      <c r="B12357" s="51"/>
      <c r="C12357" s="51"/>
      <c r="D12357" s="49"/>
      <c r="E12357" s="49"/>
    </row>
    <row r="12358" spans="2:5" x14ac:dyDescent="0.25">
      <c r="B12358" s="51"/>
      <c r="C12358" s="51"/>
      <c r="D12358" s="49"/>
      <c r="E12358" s="49"/>
    </row>
    <row r="12359" spans="2:5" x14ac:dyDescent="0.25">
      <c r="B12359" s="51"/>
      <c r="C12359" s="51"/>
      <c r="D12359" s="49"/>
      <c r="E12359" s="49"/>
    </row>
    <row r="12360" spans="2:5" x14ac:dyDescent="0.25">
      <c r="B12360" s="51"/>
      <c r="C12360" s="51"/>
      <c r="D12360" s="49"/>
      <c r="E12360" s="49"/>
    </row>
    <row r="12361" spans="2:5" x14ac:dyDescent="0.25">
      <c r="B12361" s="51"/>
      <c r="C12361" s="51"/>
      <c r="D12361" s="49"/>
      <c r="E12361" s="49"/>
    </row>
    <row r="12362" spans="2:5" x14ac:dyDescent="0.25">
      <c r="B12362" s="51"/>
      <c r="C12362" s="51"/>
      <c r="D12362" s="49"/>
      <c r="E12362" s="49"/>
    </row>
    <row r="12363" spans="2:5" x14ac:dyDescent="0.25">
      <c r="B12363" s="51"/>
      <c r="C12363" s="51"/>
      <c r="D12363" s="49"/>
      <c r="E12363" s="49"/>
    </row>
    <row r="12364" spans="2:5" x14ac:dyDescent="0.25">
      <c r="B12364" s="51"/>
      <c r="C12364" s="51"/>
      <c r="D12364" s="49"/>
      <c r="E12364" s="49"/>
    </row>
    <row r="12365" spans="2:5" x14ac:dyDescent="0.25">
      <c r="B12365" s="51"/>
      <c r="C12365" s="51"/>
      <c r="D12365" s="49"/>
      <c r="E12365" s="49"/>
    </row>
    <row r="12366" spans="2:5" x14ac:dyDescent="0.25">
      <c r="B12366" s="51"/>
      <c r="C12366" s="51"/>
      <c r="D12366" s="49"/>
      <c r="E12366" s="49"/>
    </row>
    <row r="12367" spans="2:5" x14ac:dyDescent="0.25">
      <c r="B12367" s="51"/>
      <c r="C12367" s="51"/>
      <c r="D12367" s="49"/>
      <c r="E12367" s="49"/>
    </row>
    <row r="12368" spans="2:5" x14ac:dyDescent="0.25">
      <c r="B12368" s="51"/>
      <c r="C12368" s="51"/>
      <c r="D12368" s="49"/>
      <c r="E12368" s="49"/>
    </row>
    <row r="12369" spans="2:5" x14ac:dyDescent="0.25">
      <c r="B12369" s="51"/>
      <c r="C12369" s="51"/>
      <c r="D12369" s="49"/>
      <c r="E12369" s="49"/>
    </row>
    <row r="12370" spans="2:5" x14ac:dyDescent="0.25">
      <c r="B12370" s="51"/>
      <c r="C12370" s="51"/>
      <c r="D12370" s="49"/>
      <c r="E12370" s="49"/>
    </row>
    <row r="12371" spans="2:5" x14ac:dyDescent="0.25">
      <c r="B12371" s="51"/>
      <c r="C12371" s="51"/>
      <c r="D12371" s="49"/>
      <c r="E12371" s="49"/>
    </row>
    <row r="12372" spans="2:5" x14ac:dyDescent="0.25">
      <c r="B12372" s="51"/>
      <c r="C12372" s="51"/>
      <c r="D12372" s="49"/>
      <c r="E12372" s="49"/>
    </row>
    <row r="12373" spans="2:5" x14ac:dyDescent="0.25">
      <c r="B12373" s="51"/>
      <c r="C12373" s="51"/>
      <c r="D12373" s="49"/>
      <c r="E12373" s="49"/>
    </row>
    <row r="12374" spans="2:5" x14ac:dyDescent="0.25">
      <c r="B12374" s="51"/>
      <c r="C12374" s="51"/>
      <c r="D12374" s="49"/>
      <c r="E12374" s="49"/>
    </row>
    <row r="12375" spans="2:5" x14ac:dyDescent="0.25">
      <c r="B12375" s="51"/>
      <c r="C12375" s="51"/>
      <c r="D12375" s="49"/>
      <c r="E12375" s="49"/>
    </row>
    <row r="12376" spans="2:5" x14ac:dyDescent="0.25">
      <c r="B12376" s="51"/>
      <c r="C12376" s="51"/>
      <c r="D12376" s="49"/>
      <c r="E12376" s="49"/>
    </row>
    <row r="12377" spans="2:5" x14ac:dyDescent="0.25">
      <c r="B12377" s="51"/>
      <c r="C12377" s="51"/>
      <c r="D12377" s="49"/>
      <c r="E12377" s="49"/>
    </row>
    <row r="12378" spans="2:5" x14ac:dyDescent="0.25">
      <c r="B12378" s="51"/>
      <c r="C12378" s="51"/>
      <c r="D12378" s="49"/>
      <c r="E12378" s="49"/>
    </row>
    <row r="12379" spans="2:5" x14ac:dyDescent="0.25">
      <c r="B12379" s="51"/>
      <c r="C12379" s="51"/>
      <c r="D12379" s="49"/>
      <c r="E12379" s="49"/>
    </row>
    <row r="12380" spans="2:5" x14ac:dyDescent="0.25">
      <c r="B12380" s="51"/>
      <c r="C12380" s="51"/>
      <c r="D12380" s="49"/>
      <c r="E12380" s="49"/>
    </row>
    <row r="12381" spans="2:5" x14ac:dyDescent="0.25">
      <c r="B12381" s="51"/>
      <c r="C12381" s="51"/>
      <c r="D12381" s="49"/>
      <c r="E12381" s="49"/>
    </row>
    <row r="12382" spans="2:5" x14ac:dyDescent="0.25">
      <c r="B12382" s="51"/>
      <c r="C12382" s="51"/>
      <c r="D12382" s="49"/>
      <c r="E12382" s="49"/>
    </row>
    <row r="12383" spans="2:5" x14ac:dyDescent="0.25">
      <c r="B12383" s="51"/>
      <c r="C12383" s="51"/>
      <c r="D12383" s="49"/>
      <c r="E12383" s="49"/>
    </row>
    <row r="12384" spans="2:5" x14ac:dyDescent="0.25">
      <c r="B12384" s="51"/>
      <c r="C12384" s="51"/>
      <c r="D12384" s="49"/>
      <c r="E12384" s="49"/>
    </row>
    <row r="12385" spans="2:5" x14ac:dyDescent="0.25">
      <c r="B12385" s="51"/>
      <c r="C12385" s="51"/>
      <c r="D12385" s="49"/>
      <c r="E12385" s="49"/>
    </row>
    <row r="12386" spans="2:5" x14ac:dyDescent="0.25">
      <c r="B12386" s="51"/>
      <c r="C12386" s="51"/>
      <c r="D12386" s="49"/>
      <c r="E12386" s="49"/>
    </row>
    <row r="12387" spans="2:5" x14ac:dyDescent="0.25">
      <c r="B12387" s="51"/>
      <c r="C12387" s="51"/>
      <c r="D12387" s="49"/>
      <c r="E12387" s="49"/>
    </row>
    <row r="12388" spans="2:5" x14ac:dyDescent="0.25">
      <c r="B12388" s="51"/>
      <c r="C12388" s="51"/>
      <c r="D12388" s="49"/>
      <c r="E12388" s="49"/>
    </row>
    <row r="12389" spans="2:5" x14ac:dyDescent="0.25">
      <c r="B12389" s="51"/>
      <c r="C12389" s="51"/>
      <c r="D12389" s="49"/>
      <c r="E12389" s="49"/>
    </row>
    <row r="12390" spans="2:5" x14ac:dyDescent="0.25">
      <c r="B12390" s="51"/>
      <c r="C12390" s="51"/>
      <c r="D12390" s="49"/>
      <c r="E12390" s="49"/>
    </row>
    <row r="12391" spans="2:5" x14ac:dyDescent="0.25">
      <c r="B12391" s="51"/>
      <c r="C12391" s="51"/>
      <c r="D12391" s="49"/>
      <c r="E12391" s="49"/>
    </row>
    <row r="12392" spans="2:5" x14ac:dyDescent="0.25">
      <c r="B12392" s="51"/>
      <c r="C12392" s="51"/>
      <c r="D12392" s="49"/>
      <c r="E12392" s="49"/>
    </row>
    <row r="12393" spans="2:5" x14ac:dyDescent="0.25">
      <c r="B12393" s="51"/>
      <c r="C12393" s="51"/>
      <c r="D12393" s="49"/>
      <c r="E12393" s="49"/>
    </row>
    <row r="12394" spans="2:5" x14ac:dyDescent="0.25">
      <c r="B12394" s="51"/>
      <c r="C12394" s="51"/>
      <c r="D12394" s="49"/>
      <c r="E12394" s="49"/>
    </row>
    <row r="12395" spans="2:5" x14ac:dyDescent="0.25">
      <c r="B12395" s="51"/>
      <c r="C12395" s="51"/>
      <c r="D12395" s="49"/>
      <c r="E12395" s="49"/>
    </row>
    <row r="12396" spans="2:5" x14ac:dyDescent="0.25">
      <c r="B12396" s="51"/>
      <c r="C12396" s="51"/>
      <c r="D12396" s="49"/>
      <c r="E12396" s="49"/>
    </row>
    <row r="12397" spans="2:5" x14ac:dyDescent="0.25">
      <c r="B12397" s="51"/>
      <c r="C12397" s="51"/>
      <c r="D12397" s="49"/>
      <c r="E12397" s="49"/>
    </row>
    <row r="12398" spans="2:5" x14ac:dyDescent="0.25">
      <c r="B12398" s="51"/>
      <c r="C12398" s="51"/>
      <c r="D12398" s="49"/>
      <c r="E12398" s="49"/>
    </row>
    <row r="12399" spans="2:5" x14ac:dyDescent="0.25">
      <c r="B12399" s="51"/>
      <c r="C12399" s="51"/>
      <c r="D12399" s="49"/>
      <c r="E12399" s="49"/>
    </row>
    <row r="12400" spans="2:5" x14ac:dyDescent="0.25">
      <c r="B12400" s="51"/>
      <c r="C12400" s="51"/>
      <c r="D12400" s="49"/>
      <c r="E12400" s="49"/>
    </row>
    <row r="12401" spans="2:5" x14ac:dyDescent="0.25">
      <c r="B12401" s="51"/>
      <c r="C12401" s="51"/>
      <c r="D12401" s="49"/>
      <c r="E12401" s="49"/>
    </row>
    <row r="12402" spans="2:5" x14ac:dyDescent="0.25">
      <c r="B12402" s="51"/>
      <c r="C12402" s="51"/>
      <c r="D12402" s="49"/>
      <c r="E12402" s="49"/>
    </row>
    <row r="12403" spans="2:5" x14ac:dyDescent="0.25">
      <c r="B12403" s="51"/>
      <c r="C12403" s="51"/>
      <c r="D12403" s="49"/>
      <c r="E12403" s="49"/>
    </row>
    <row r="12404" spans="2:5" x14ac:dyDescent="0.25">
      <c r="B12404" s="51"/>
      <c r="C12404" s="51"/>
      <c r="D12404" s="49"/>
      <c r="E12404" s="49"/>
    </row>
    <row r="12405" spans="2:5" x14ac:dyDescent="0.25">
      <c r="B12405" s="51"/>
      <c r="C12405" s="51"/>
      <c r="D12405" s="49"/>
      <c r="E12405" s="49"/>
    </row>
    <row r="12406" spans="2:5" x14ac:dyDescent="0.25">
      <c r="B12406" s="51"/>
      <c r="C12406" s="51"/>
      <c r="D12406" s="49"/>
      <c r="E12406" s="49"/>
    </row>
    <row r="12407" spans="2:5" x14ac:dyDescent="0.25">
      <c r="B12407" s="51"/>
      <c r="C12407" s="51"/>
      <c r="D12407" s="49"/>
      <c r="E12407" s="49"/>
    </row>
    <row r="12408" spans="2:5" x14ac:dyDescent="0.25">
      <c r="B12408" s="51"/>
      <c r="C12408" s="51"/>
      <c r="D12408" s="49"/>
      <c r="E12408" s="49"/>
    </row>
    <row r="12409" spans="2:5" x14ac:dyDescent="0.25">
      <c r="B12409" s="51"/>
      <c r="C12409" s="51"/>
      <c r="D12409" s="49"/>
      <c r="E12409" s="49"/>
    </row>
    <row r="12410" spans="2:5" x14ac:dyDescent="0.25">
      <c r="B12410" s="51"/>
      <c r="C12410" s="51"/>
      <c r="D12410" s="49"/>
      <c r="E12410" s="49"/>
    </row>
    <row r="12411" spans="2:5" x14ac:dyDescent="0.25">
      <c r="B12411" s="51"/>
      <c r="C12411" s="51"/>
      <c r="D12411" s="49"/>
      <c r="E12411" s="49"/>
    </row>
    <row r="12412" spans="2:5" x14ac:dyDescent="0.25">
      <c r="B12412" s="51"/>
      <c r="C12412" s="51"/>
      <c r="D12412" s="49"/>
      <c r="E12412" s="49"/>
    </row>
    <row r="12413" spans="2:5" x14ac:dyDescent="0.25">
      <c r="B12413" s="51"/>
      <c r="C12413" s="51"/>
      <c r="D12413" s="49"/>
      <c r="E12413" s="49"/>
    </row>
    <row r="12414" spans="2:5" x14ac:dyDescent="0.25">
      <c r="B12414" s="51"/>
      <c r="C12414" s="51"/>
      <c r="D12414" s="49"/>
      <c r="E12414" s="49"/>
    </row>
    <row r="12415" spans="2:5" x14ac:dyDescent="0.25">
      <c r="B12415" s="51"/>
      <c r="C12415" s="51"/>
      <c r="D12415" s="49"/>
      <c r="E12415" s="49"/>
    </row>
    <row r="12416" spans="2:5" x14ac:dyDescent="0.25">
      <c r="B12416" s="51"/>
      <c r="C12416" s="51"/>
      <c r="D12416" s="49"/>
      <c r="E12416" s="49"/>
    </row>
    <row r="12417" spans="2:5" x14ac:dyDescent="0.25">
      <c r="B12417" s="51"/>
      <c r="C12417" s="51"/>
      <c r="D12417" s="49"/>
      <c r="E12417" s="49"/>
    </row>
    <row r="12418" spans="2:5" x14ac:dyDescent="0.25">
      <c r="B12418" s="51"/>
      <c r="C12418" s="51"/>
      <c r="D12418" s="49"/>
      <c r="E12418" s="49"/>
    </row>
    <row r="12419" spans="2:5" x14ac:dyDescent="0.25">
      <c r="B12419" s="51"/>
      <c r="C12419" s="51"/>
      <c r="D12419" s="49"/>
      <c r="E12419" s="49"/>
    </row>
    <row r="12420" spans="2:5" x14ac:dyDescent="0.25">
      <c r="B12420" s="51"/>
      <c r="C12420" s="51"/>
      <c r="D12420" s="49"/>
      <c r="E12420" s="49"/>
    </row>
    <row r="12421" spans="2:5" x14ac:dyDescent="0.25">
      <c r="B12421" s="51"/>
      <c r="C12421" s="51"/>
      <c r="D12421" s="49"/>
      <c r="E12421" s="49"/>
    </row>
    <row r="12422" spans="2:5" x14ac:dyDescent="0.25">
      <c r="B12422" s="51"/>
      <c r="C12422" s="51"/>
      <c r="D12422" s="49"/>
      <c r="E12422" s="49"/>
    </row>
    <row r="12423" spans="2:5" x14ac:dyDescent="0.25">
      <c r="B12423" s="51"/>
      <c r="C12423" s="51"/>
      <c r="D12423" s="49"/>
      <c r="E12423" s="49"/>
    </row>
    <row r="12424" spans="2:5" x14ac:dyDescent="0.25">
      <c r="B12424" s="51"/>
      <c r="C12424" s="51"/>
      <c r="D12424" s="49"/>
      <c r="E12424" s="49"/>
    </row>
    <row r="12425" spans="2:5" x14ac:dyDescent="0.25">
      <c r="B12425" s="51"/>
      <c r="C12425" s="51"/>
      <c r="D12425" s="49"/>
      <c r="E12425" s="49"/>
    </row>
    <row r="12426" spans="2:5" x14ac:dyDescent="0.25">
      <c r="B12426" s="51"/>
      <c r="C12426" s="51"/>
      <c r="D12426" s="49"/>
      <c r="E12426" s="49"/>
    </row>
    <row r="12427" spans="2:5" x14ac:dyDescent="0.25">
      <c r="B12427" s="51"/>
      <c r="C12427" s="51"/>
      <c r="D12427" s="49"/>
      <c r="E12427" s="49"/>
    </row>
    <row r="12428" spans="2:5" x14ac:dyDescent="0.25">
      <c r="B12428" s="51"/>
      <c r="C12428" s="51"/>
      <c r="D12428" s="49"/>
      <c r="E12428" s="49"/>
    </row>
    <row r="12429" spans="2:5" x14ac:dyDescent="0.25">
      <c r="B12429" s="51"/>
      <c r="C12429" s="51"/>
      <c r="D12429" s="49"/>
      <c r="E12429" s="49"/>
    </row>
    <row r="12430" spans="2:5" x14ac:dyDescent="0.25">
      <c r="B12430" s="51"/>
      <c r="C12430" s="51"/>
      <c r="D12430" s="49"/>
      <c r="E12430" s="49"/>
    </row>
    <row r="12431" spans="2:5" x14ac:dyDescent="0.25">
      <c r="B12431" s="51"/>
      <c r="C12431" s="51"/>
      <c r="D12431" s="49"/>
      <c r="E12431" s="49"/>
    </row>
    <row r="12432" spans="2:5" x14ac:dyDescent="0.25">
      <c r="B12432" s="51"/>
      <c r="C12432" s="51"/>
      <c r="D12432" s="49"/>
      <c r="E12432" s="49"/>
    </row>
    <row r="12433" spans="2:5" x14ac:dyDescent="0.25">
      <c r="B12433" s="51"/>
      <c r="C12433" s="51"/>
      <c r="D12433" s="49"/>
      <c r="E12433" s="49"/>
    </row>
    <row r="12434" spans="2:5" x14ac:dyDescent="0.25">
      <c r="B12434" s="51"/>
      <c r="C12434" s="51"/>
      <c r="D12434" s="49"/>
      <c r="E12434" s="49"/>
    </row>
    <row r="12435" spans="2:5" x14ac:dyDescent="0.25">
      <c r="B12435" s="51"/>
      <c r="C12435" s="51"/>
      <c r="D12435" s="49"/>
      <c r="E12435" s="49"/>
    </row>
    <row r="12436" spans="2:5" x14ac:dyDescent="0.25">
      <c r="B12436" s="51"/>
      <c r="C12436" s="51"/>
      <c r="D12436" s="49"/>
      <c r="E12436" s="49"/>
    </row>
    <row r="12437" spans="2:5" x14ac:dyDescent="0.25">
      <c r="B12437" s="51"/>
      <c r="C12437" s="51"/>
      <c r="D12437" s="49"/>
      <c r="E12437" s="49"/>
    </row>
    <row r="12438" spans="2:5" x14ac:dyDescent="0.25">
      <c r="B12438" s="51"/>
      <c r="C12438" s="51"/>
      <c r="D12438" s="49"/>
      <c r="E12438" s="49"/>
    </row>
    <row r="12439" spans="2:5" x14ac:dyDescent="0.25">
      <c r="B12439" s="51"/>
      <c r="C12439" s="51"/>
      <c r="D12439" s="49"/>
      <c r="E12439" s="49"/>
    </row>
    <row r="12440" spans="2:5" x14ac:dyDescent="0.25">
      <c r="B12440" s="51"/>
      <c r="C12440" s="51"/>
      <c r="D12440" s="49"/>
      <c r="E12440" s="49"/>
    </row>
    <row r="12441" spans="2:5" x14ac:dyDescent="0.25">
      <c r="B12441" s="51"/>
      <c r="C12441" s="51"/>
      <c r="D12441" s="49"/>
      <c r="E12441" s="49"/>
    </row>
    <row r="12442" spans="2:5" x14ac:dyDescent="0.25">
      <c r="B12442" s="51"/>
      <c r="C12442" s="51"/>
      <c r="D12442" s="49"/>
      <c r="E12442" s="49"/>
    </row>
    <row r="12443" spans="2:5" x14ac:dyDescent="0.25">
      <c r="B12443" s="51"/>
      <c r="C12443" s="51"/>
      <c r="D12443" s="49"/>
      <c r="E12443" s="49"/>
    </row>
    <row r="12444" spans="2:5" x14ac:dyDescent="0.25">
      <c r="B12444" s="51"/>
      <c r="C12444" s="51"/>
      <c r="D12444" s="49"/>
      <c r="E12444" s="49"/>
    </row>
    <row r="12445" spans="2:5" x14ac:dyDescent="0.25">
      <c r="B12445" s="51"/>
      <c r="C12445" s="51"/>
      <c r="D12445" s="49"/>
      <c r="E12445" s="49"/>
    </row>
    <row r="12446" spans="2:5" x14ac:dyDescent="0.25">
      <c r="B12446" s="51"/>
      <c r="C12446" s="51"/>
      <c r="D12446" s="49"/>
      <c r="E12446" s="49"/>
    </row>
    <row r="12447" spans="2:5" x14ac:dyDescent="0.25">
      <c r="B12447" s="51"/>
      <c r="C12447" s="51"/>
      <c r="D12447" s="49"/>
      <c r="E12447" s="49"/>
    </row>
    <row r="12448" spans="2:5" x14ac:dyDescent="0.25">
      <c r="B12448" s="51"/>
      <c r="C12448" s="51"/>
      <c r="D12448" s="49"/>
      <c r="E12448" s="49"/>
    </row>
    <row r="12449" spans="2:5" x14ac:dyDescent="0.25">
      <c r="B12449" s="51"/>
      <c r="C12449" s="51"/>
      <c r="D12449" s="49"/>
      <c r="E12449" s="49"/>
    </row>
    <row r="12450" spans="2:5" x14ac:dyDescent="0.25">
      <c r="B12450" s="51"/>
      <c r="C12450" s="51"/>
      <c r="D12450" s="49"/>
      <c r="E12450" s="49"/>
    </row>
    <row r="12451" spans="2:5" x14ac:dyDescent="0.25">
      <c r="B12451" s="51"/>
      <c r="C12451" s="51"/>
      <c r="D12451" s="49"/>
      <c r="E12451" s="49"/>
    </row>
    <row r="12452" spans="2:5" x14ac:dyDescent="0.25">
      <c r="B12452" s="51"/>
      <c r="C12452" s="51"/>
      <c r="D12452" s="49"/>
      <c r="E12452" s="49"/>
    </row>
    <row r="12453" spans="2:5" x14ac:dyDescent="0.25">
      <c r="B12453" s="51"/>
      <c r="C12453" s="51"/>
      <c r="D12453" s="49"/>
      <c r="E12453" s="49"/>
    </row>
    <row r="12454" spans="2:5" x14ac:dyDescent="0.25">
      <c r="B12454" s="51"/>
      <c r="C12454" s="51"/>
      <c r="D12454" s="49"/>
      <c r="E12454" s="49"/>
    </row>
    <row r="12455" spans="2:5" x14ac:dyDescent="0.25">
      <c r="B12455" s="51"/>
      <c r="C12455" s="51"/>
      <c r="D12455" s="49"/>
      <c r="E12455" s="49"/>
    </row>
    <row r="12456" spans="2:5" x14ac:dyDescent="0.25">
      <c r="B12456" s="51"/>
      <c r="C12456" s="51"/>
      <c r="D12456" s="49"/>
      <c r="E12456" s="49"/>
    </row>
    <row r="12457" spans="2:5" x14ac:dyDescent="0.25">
      <c r="B12457" s="51"/>
      <c r="C12457" s="51"/>
      <c r="D12457" s="49"/>
      <c r="E12457" s="49"/>
    </row>
    <row r="12458" spans="2:5" x14ac:dyDescent="0.25">
      <c r="B12458" s="51"/>
      <c r="C12458" s="51"/>
      <c r="D12458" s="49"/>
      <c r="E12458" s="49"/>
    </row>
    <row r="12459" spans="2:5" x14ac:dyDescent="0.25">
      <c r="B12459" s="51"/>
      <c r="C12459" s="51"/>
      <c r="D12459" s="49"/>
      <c r="E12459" s="49"/>
    </row>
    <row r="12460" spans="2:5" x14ac:dyDescent="0.25">
      <c r="B12460" s="51"/>
      <c r="C12460" s="51"/>
      <c r="D12460" s="49"/>
      <c r="E12460" s="49"/>
    </row>
    <row r="12461" spans="2:5" x14ac:dyDescent="0.25">
      <c r="B12461" s="51"/>
      <c r="C12461" s="51"/>
      <c r="D12461" s="49"/>
      <c r="E12461" s="49"/>
    </row>
    <row r="12462" spans="2:5" x14ac:dyDescent="0.25">
      <c r="B12462" s="51"/>
      <c r="C12462" s="51"/>
      <c r="D12462" s="49"/>
      <c r="E12462" s="49"/>
    </row>
    <row r="12463" spans="2:5" x14ac:dyDescent="0.25">
      <c r="B12463" s="51"/>
      <c r="C12463" s="51"/>
      <c r="D12463" s="49"/>
      <c r="E12463" s="49"/>
    </row>
    <row r="12464" spans="2:5" x14ac:dyDescent="0.25">
      <c r="B12464" s="51"/>
      <c r="C12464" s="51"/>
      <c r="D12464" s="49"/>
      <c r="E12464" s="49"/>
    </row>
    <row r="12465" spans="2:5" x14ac:dyDescent="0.25">
      <c r="B12465" s="51"/>
      <c r="C12465" s="51"/>
      <c r="D12465" s="49"/>
      <c r="E12465" s="49"/>
    </row>
    <row r="12466" spans="2:5" x14ac:dyDescent="0.25">
      <c r="B12466" s="51"/>
      <c r="C12466" s="51"/>
      <c r="D12466" s="49"/>
      <c r="E12466" s="49"/>
    </row>
    <row r="12467" spans="2:5" x14ac:dyDescent="0.25">
      <c r="B12467" s="51"/>
      <c r="C12467" s="51"/>
      <c r="D12467" s="49"/>
      <c r="E12467" s="49"/>
    </row>
    <row r="12468" spans="2:5" x14ac:dyDescent="0.25">
      <c r="B12468" s="51"/>
      <c r="C12468" s="51"/>
      <c r="D12468" s="49"/>
      <c r="E12468" s="49"/>
    </row>
    <row r="12469" spans="2:5" x14ac:dyDescent="0.25">
      <c r="B12469" s="51"/>
      <c r="C12469" s="51"/>
      <c r="D12469" s="49"/>
      <c r="E12469" s="49"/>
    </row>
    <row r="12470" spans="2:5" x14ac:dyDescent="0.25">
      <c r="B12470" s="51"/>
      <c r="C12470" s="51"/>
      <c r="D12470" s="49"/>
      <c r="E12470" s="49"/>
    </row>
    <row r="12471" spans="2:5" x14ac:dyDescent="0.25">
      <c r="B12471" s="51"/>
      <c r="C12471" s="51"/>
      <c r="D12471" s="49"/>
      <c r="E12471" s="49"/>
    </row>
    <row r="12472" spans="2:5" x14ac:dyDescent="0.25">
      <c r="B12472" s="51"/>
      <c r="C12472" s="51"/>
      <c r="D12472" s="49"/>
      <c r="E12472" s="49"/>
    </row>
    <row r="12473" spans="2:5" x14ac:dyDescent="0.25">
      <c r="B12473" s="51"/>
      <c r="C12473" s="51"/>
      <c r="D12473" s="49"/>
      <c r="E12473" s="49"/>
    </row>
    <row r="12474" spans="2:5" x14ac:dyDescent="0.25">
      <c r="B12474" s="51"/>
      <c r="C12474" s="51"/>
      <c r="D12474" s="49"/>
      <c r="E12474" s="49"/>
    </row>
    <row r="12475" spans="2:5" x14ac:dyDescent="0.25">
      <c r="B12475" s="51"/>
      <c r="C12475" s="51"/>
      <c r="D12475" s="49"/>
      <c r="E12475" s="49"/>
    </row>
    <row r="12476" spans="2:5" x14ac:dyDescent="0.25">
      <c r="B12476" s="51"/>
      <c r="C12476" s="51"/>
      <c r="D12476" s="49"/>
      <c r="E12476" s="49"/>
    </row>
    <row r="12477" spans="2:5" x14ac:dyDescent="0.25">
      <c r="B12477" s="51"/>
      <c r="C12477" s="51"/>
      <c r="D12477" s="49"/>
      <c r="E12477" s="49"/>
    </row>
    <row r="12478" spans="2:5" x14ac:dyDescent="0.25">
      <c r="B12478" s="51"/>
      <c r="C12478" s="51"/>
      <c r="D12478" s="49"/>
      <c r="E12478" s="49"/>
    </row>
    <row r="12479" spans="2:5" x14ac:dyDescent="0.25">
      <c r="B12479" s="51"/>
      <c r="C12479" s="51"/>
      <c r="D12479" s="49"/>
      <c r="E12479" s="49"/>
    </row>
    <row r="12480" spans="2:5" x14ac:dyDescent="0.25">
      <c r="B12480" s="51"/>
      <c r="C12480" s="51"/>
      <c r="D12480" s="49"/>
      <c r="E12480" s="49"/>
    </row>
    <row r="12481" spans="2:5" x14ac:dyDescent="0.25">
      <c r="B12481" s="51"/>
      <c r="C12481" s="51"/>
      <c r="D12481" s="49"/>
      <c r="E12481" s="49"/>
    </row>
    <row r="12482" spans="2:5" x14ac:dyDescent="0.25">
      <c r="B12482" s="51"/>
      <c r="C12482" s="51"/>
      <c r="D12482" s="49"/>
      <c r="E12482" s="49"/>
    </row>
    <row r="12483" spans="2:5" x14ac:dyDescent="0.25">
      <c r="B12483" s="51"/>
      <c r="C12483" s="51"/>
      <c r="D12483" s="49"/>
      <c r="E12483" s="49"/>
    </row>
    <row r="12484" spans="2:5" x14ac:dyDescent="0.25">
      <c r="B12484" s="51"/>
      <c r="C12484" s="51"/>
      <c r="D12484" s="49"/>
      <c r="E12484" s="49"/>
    </row>
    <row r="12485" spans="2:5" x14ac:dyDescent="0.25">
      <c r="B12485" s="51"/>
      <c r="C12485" s="51"/>
      <c r="D12485" s="49"/>
      <c r="E12485" s="49"/>
    </row>
    <row r="12486" spans="2:5" x14ac:dyDescent="0.25">
      <c r="B12486" s="51"/>
      <c r="C12486" s="51"/>
      <c r="D12486" s="49"/>
      <c r="E12486" s="49"/>
    </row>
    <row r="12487" spans="2:5" x14ac:dyDescent="0.25">
      <c r="B12487" s="51"/>
      <c r="C12487" s="51"/>
      <c r="D12487" s="49"/>
      <c r="E12487" s="49"/>
    </row>
    <row r="12488" spans="2:5" x14ac:dyDescent="0.25">
      <c r="B12488" s="51"/>
      <c r="C12488" s="51"/>
      <c r="D12488" s="49"/>
      <c r="E12488" s="49"/>
    </row>
    <row r="12489" spans="2:5" x14ac:dyDescent="0.25">
      <c r="B12489" s="51"/>
      <c r="C12489" s="51"/>
      <c r="D12489" s="49"/>
      <c r="E12489" s="49"/>
    </row>
    <row r="12490" spans="2:5" x14ac:dyDescent="0.25">
      <c r="B12490" s="51"/>
      <c r="C12490" s="51"/>
      <c r="D12490" s="49"/>
      <c r="E12490" s="49"/>
    </row>
    <row r="12491" spans="2:5" x14ac:dyDescent="0.25">
      <c r="B12491" s="51"/>
      <c r="C12491" s="51"/>
      <c r="D12491" s="49"/>
      <c r="E12491" s="49"/>
    </row>
    <row r="12492" spans="2:5" x14ac:dyDescent="0.25">
      <c r="B12492" s="51"/>
      <c r="C12492" s="51"/>
      <c r="D12492" s="49"/>
      <c r="E12492" s="49"/>
    </row>
    <row r="12493" spans="2:5" x14ac:dyDescent="0.25">
      <c r="B12493" s="51"/>
      <c r="C12493" s="51"/>
      <c r="D12493" s="49"/>
      <c r="E12493" s="49"/>
    </row>
    <row r="12494" spans="2:5" x14ac:dyDescent="0.25">
      <c r="B12494" s="51"/>
      <c r="C12494" s="51"/>
      <c r="D12494" s="49"/>
      <c r="E12494" s="49"/>
    </row>
    <row r="12495" spans="2:5" x14ac:dyDescent="0.25">
      <c r="B12495" s="51"/>
      <c r="C12495" s="51"/>
      <c r="D12495" s="49"/>
      <c r="E12495" s="49"/>
    </row>
    <row r="12496" spans="2:5" x14ac:dyDescent="0.25">
      <c r="B12496" s="51"/>
      <c r="C12496" s="51"/>
      <c r="D12496" s="49"/>
      <c r="E12496" s="49"/>
    </row>
    <row r="12497" spans="2:5" x14ac:dyDescent="0.25">
      <c r="B12497" s="51"/>
      <c r="C12497" s="51"/>
      <c r="D12497" s="49"/>
      <c r="E12497" s="49"/>
    </row>
    <row r="12498" spans="2:5" x14ac:dyDescent="0.25">
      <c r="B12498" s="51"/>
      <c r="C12498" s="51"/>
      <c r="D12498" s="49"/>
      <c r="E12498" s="49"/>
    </row>
    <row r="12499" spans="2:5" x14ac:dyDescent="0.25">
      <c r="B12499" s="51"/>
      <c r="C12499" s="51"/>
      <c r="D12499" s="49"/>
      <c r="E12499" s="49"/>
    </row>
    <row r="12500" spans="2:5" x14ac:dyDescent="0.25">
      <c r="B12500" s="51"/>
      <c r="C12500" s="51"/>
      <c r="D12500" s="49"/>
      <c r="E12500" s="49"/>
    </row>
    <row r="12501" spans="2:5" x14ac:dyDescent="0.25">
      <c r="B12501" s="51"/>
      <c r="C12501" s="51"/>
      <c r="D12501" s="49"/>
      <c r="E12501" s="49"/>
    </row>
    <row r="12502" spans="2:5" x14ac:dyDescent="0.25">
      <c r="B12502" s="51"/>
      <c r="C12502" s="51"/>
      <c r="D12502" s="49"/>
      <c r="E12502" s="49"/>
    </row>
    <row r="12503" spans="2:5" x14ac:dyDescent="0.25">
      <c r="B12503" s="51"/>
      <c r="C12503" s="51"/>
      <c r="D12503" s="49"/>
      <c r="E12503" s="49"/>
    </row>
    <row r="12504" spans="2:5" x14ac:dyDescent="0.25">
      <c r="B12504" s="51"/>
      <c r="C12504" s="51"/>
      <c r="D12504" s="49"/>
      <c r="E12504" s="49"/>
    </row>
    <row r="12505" spans="2:5" x14ac:dyDescent="0.25">
      <c r="B12505" s="51"/>
      <c r="C12505" s="51"/>
      <c r="D12505" s="49"/>
      <c r="E12505" s="49"/>
    </row>
    <row r="12506" spans="2:5" x14ac:dyDescent="0.25">
      <c r="B12506" s="51"/>
      <c r="C12506" s="51"/>
      <c r="D12506" s="49"/>
      <c r="E12506" s="49"/>
    </row>
    <row r="12507" spans="2:5" x14ac:dyDescent="0.25">
      <c r="B12507" s="51"/>
      <c r="C12507" s="51"/>
      <c r="D12507" s="49"/>
      <c r="E12507" s="49"/>
    </row>
    <row r="12508" spans="2:5" x14ac:dyDescent="0.25">
      <c r="B12508" s="51"/>
      <c r="C12508" s="51"/>
      <c r="D12508" s="49"/>
      <c r="E12508" s="49"/>
    </row>
    <row r="12509" spans="2:5" x14ac:dyDescent="0.25">
      <c r="B12509" s="51"/>
      <c r="C12509" s="51"/>
      <c r="D12509" s="49"/>
      <c r="E12509" s="49"/>
    </row>
    <row r="12510" spans="2:5" x14ac:dyDescent="0.25">
      <c r="B12510" s="51"/>
      <c r="C12510" s="51"/>
      <c r="D12510" s="49"/>
      <c r="E12510" s="49"/>
    </row>
    <row r="12511" spans="2:5" x14ac:dyDescent="0.25">
      <c r="B12511" s="51"/>
      <c r="C12511" s="51"/>
      <c r="D12511" s="49"/>
      <c r="E12511" s="49"/>
    </row>
    <row r="12512" spans="2:5" x14ac:dyDescent="0.25">
      <c r="B12512" s="51"/>
      <c r="C12512" s="51"/>
      <c r="D12512" s="49"/>
      <c r="E12512" s="49"/>
    </row>
    <row r="12513" spans="2:5" x14ac:dyDescent="0.25">
      <c r="B12513" s="51"/>
      <c r="C12513" s="51"/>
      <c r="D12513" s="49"/>
      <c r="E12513" s="49"/>
    </row>
    <row r="12514" spans="2:5" x14ac:dyDescent="0.25">
      <c r="B12514" s="51"/>
      <c r="C12514" s="51"/>
      <c r="D12514" s="49"/>
      <c r="E12514" s="49"/>
    </row>
    <row r="12515" spans="2:5" x14ac:dyDescent="0.25">
      <c r="B12515" s="51"/>
      <c r="C12515" s="51"/>
      <c r="D12515" s="49"/>
      <c r="E12515" s="49"/>
    </row>
    <row r="12516" spans="2:5" x14ac:dyDescent="0.25">
      <c r="B12516" s="51"/>
      <c r="C12516" s="51"/>
      <c r="D12516" s="49"/>
      <c r="E12516" s="49"/>
    </row>
    <row r="12517" spans="2:5" x14ac:dyDescent="0.25">
      <c r="B12517" s="51"/>
      <c r="C12517" s="51"/>
      <c r="D12517" s="49"/>
      <c r="E12517" s="49"/>
    </row>
    <row r="12518" spans="2:5" x14ac:dyDescent="0.25">
      <c r="B12518" s="51"/>
      <c r="C12518" s="51"/>
      <c r="D12518" s="49"/>
      <c r="E12518" s="49"/>
    </row>
    <row r="12519" spans="2:5" x14ac:dyDescent="0.25">
      <c r="B12519" s="51"/>
      <c r="C12519" s="51"/>
      <c r="D12519" s="49"/>
      <c r="E12519" s="49"/>
    </row>
    <row r="12520" spans="2:5" x14ac:dyDescent="0.25">
      <c r="B12520" s="51"/>
      <c r="C12520" s="51"/>
      <c r="D12520" s="49"/>
      <c r="E12520" s="49"/>
    </row>
    <row r="12521" spans="2:5" x14ac:dyDescent="0.25">
      <c r="B12521" s="51"/>
      <c r="C12521" s="51"/>
      <c r="D12521" s="49"/>
      <c r="E12521" s="49"/>
    </row>
    <row r="12522" spans="2:5" x14ac:dyDescent="0.25">
      <c r="B12522" s="51"/>
      <c r="C12522" s="51"/>
      <c r="D12522" s="49"/>
      <c r="E12522" s="49"/>
    </row>
    <row r="12523" spans="2:5" x14ac:dyDescent="0.25">
      <c r="B12523" s="51"/>
      <c r="C12523" s="51"/>
      <c r="D12523" s="49"/>
      <c r="E12523" s="49"/>
    </row>
    <row r="12524" spans="2:5" x14ac:dyDescent="0.25">
      <c r="B12524" s="51"/>
      <c r="C12524" s="51"/>
      <c r="D12524" s="49"/>
      <c r="E12524" s="49"/>
    </row>
    <row r="12525" spans="2:5" x14ac:dyDescent="0.25">
      <c r="B12525" s="51"/>
      <c r="C12525" s="51"/>
      <c r="D12525" s="49"/>
      <c r="E12525" s="49"/>
    </row>
    <row r="12526" spans="2:5" x14ac:dyDescent="0.25">
      <c r="B12526" s="51"/>
      <c r="C12526" s="51"/>
      <c r="D12526" s="49"/>
      <c r="E12526" s="49"/>
    </row>
    <row r="12527" spans="2:5" x14ac:dyDescent="0.25">
      <c r="B12527" s="51"/>
      <c r="C12527" s="51"/>
      <c r="D12527" s="49"/>
      <c r="E12527" s="49"/>
    </row>
    <row r="12528" spans="2:5" x14ac:dyDescent="0.25">
      <c r="B12528" s="51"/>
      <c r="C12528" s="51"/>
      <c r="D12528" s="49"/>
      <c r="E12528" s="49"/>
    </row>
    <row r="12529" spans="2:5" x14ac:dyDescent="0.25">
      <c r="B12529" s="51"/>
      <c r="C12529" s="51"/>
      <c r="D12529" s="49"/>
      <c r="E12529" s="49"/>
    </row>
    <row r="12530" spans="2:5" x14ac:dyDescent="0.25">
      <c r="B12530" s="51"/>
      <c r="C12530" s="51"/>
      <c r="D12530" s="49"/>
      <c r="E12530" s="49"/>
    </row>
    <row r="12531" spans="2:5" x14ac:dyDescent="0.25">
      <c r="B12531" s="51"/>
      <c r="C12531" s="51"/>
      <c r="D12531" s="49"/>
      <c r="E12531" s="49"/>
    </row>
    <row r="12532" spans="2:5" x14ac:dyDescent="0.25">
      <c r="B12532" s="51"/>
      <c r="C12532" s="51"/>
      <c r="D12532" s="49"/>
      <c r="E12532" s="49"/>
    </row>
    <row r="12533" spans="2:5" x14ac:dyDescent="0.25">
      <c r="B12533" s="51"/>
      <c r="C12533" s="51"/>
      <c r="D12533" s="49"/>
      <c r="E12533" s="49"/>
    </row>
    <row r="12534" spans="2:5" x14ac:dyDescent="0.25">
      <c r="B12534" s="51"/>
      <c r="C12534" s="51"/>
      <c r="D12534" s="49"/>
      <c r="E12534" s="49"/>
    </row>
    <row r="12535" spans="2:5" x14ac:dyDescent="0.25">
      <c r="B12535" s="51"/>
      <c r="C12535" s="51"/>
      <c r="D12535" s="49"/>
      <c r="E12535" s="49"/>
    </row>
    <row r="12536" spans="2:5" x14ac:dyDescent="0.25">
      <c r="B12536" s="51"/>
      <c r="C12536" s="51"/>
      <c r="D12536" s="49"/>
      <c r="E12536" s="49"/>
    </row>
    <row r="12537" spans="2:5" x14ac:dyDescent="0.25">
      <c r="B12537" s="51"/>
      <c r="C12537" s="51"/>
      <c r="D12537" s="49"/>
      <c r="E12537" s="49"/>
    </row>
    <row r="12538" spans="2:5" x14ac:dyDescent="0.25">
      <c r="B12538" s="51"/>
      <c r="C12538" s="51"/>
      <c r="D12538" s="49"/>
      <c r="E12538" s="49"/>
    </row>
    <row r="12539" spans="2:5" x14ac:dyDescent="0.25">
      <c r="B12539" s="51"/>
      <c r="C12539" s="51"/>
      <c r="D12539" s="49"/>
      <c r="E12539" s="49"/>
    </row>
    <row r="12540" spans="2:5" x14ac:dyDescent="0.25">
      <c r="B12540" s="51"/>
      <c r="C12540" s="51"/>
      <c r="D12540" s="49"/>
      <c r="E12540" s="49"/>
    </row>
    <row r="12541" spans="2:5" x14ac:dyDescent="0.25">
      <c r="B12541" s="51"/>
      <c r="C12541" s="51"/>
      <c r="D12541" s="49"/>
      <c r="E12541" s="49"/>
    </row>
    <row r="12542" spans="2:5" x14ac:dyDescent="0.25">
      <c r="B12542" s="51"/>
      <c r="C12542" s="51"/>
      <c r="D12542" s="49"/>
      <c r="E12542" s="49"/>
    </row>
    <row r="12543" spans="2:5" x14ac:dyDescent="0.25">
      <c r="B12543" s="51"/>
      <c r="C12543" s="51"/>
      <c r="D12543" s="49"/>
      <c r="E12543" s="49"/>
    </row>
    <row r="12544" spans="2:5" x14ac:dyDescent="0.25">
      <c r="B12544" s="51"/>
      <c r="C12544" s="51"/>
      <c r="D12544" s="49"/>
      <c r="E12544" s="49"/>
    </row>
    <row r="12545" spans="2:5" x14ac:dyDescent="0.25">
      <c r="B12545" s="51"/>
      <c r="C12545" s="51"/>
      <c r="D12545" s="49"/>
      <c r="E12545" s="49"/>
    </row>
    <row r="12546" spans="2:5" x14ac:dyDescent="0.25">
      <c r="B12546" s="51"/>
      <c r="C12546" s="51"/>
      <c r="D12546" s="49"/>
      <c r="E12546" s="49"/>
    </row>
    <row r="12547" spans="2:5" x14ac:dyDescent="0.25">
      <c r="B12547" s="51"/>
      <c r="C12547" s="51"/>
      <c r="D12547" s="49"/>
      <c r="E12547" s="49"/>
    </row>
    <row r="12548" spans="2:5" x14ac:dyDescent="0.25">
      <c r="B12548" s="51"/>
      <c r="C12548" s="51"/>
      <c r="D12548" s="49"/>
      <c r="E12548" s="49"/>
    </row>
    <row r="12549" spans="2:5" x14ac:dyDescent="0.25">
      <c r="B12549" s="51"/>
      <c r="C12549" s="51"/>
      <c r="D12549" s="49"/>
      <c r="E12549" s="49"/>
    </row>
    <row r="12550" spans="2:5" x14ac:dyDescent="0.25">
      <c r="B12550" s="51"/>
      <c r="C12550" s="51"/>
      <c r="D12550" s="49"/>
      <c r="E12550" s="49"/>
    </row>
    <row r="12551" spans="2:5" x14ac:dyDescent="0.25">
      <c r="B12551" s="51"/>
      <c r="C12551" s="51"/>
      <c r="D12551" s="49"/>
      <c r="E12551" s="49"/>
    </row>
    <row r="12552" spans="2:5" x14ac:dyDescent="0.25">
      <c r="B12552" s="51"/>
      <c r="C12552" s="51"/>
      <c r="D12552" s="49"/>
      <c r="E12552" s="49"/>
    </row>
    <row r="12553" spans="2:5" x14ac:dyDescent="0.25">
      <c r="B12553" s="51"/>
      <c r="C12553" s="51"/>
      <c r="D12553" s="49"/>
      <c r="E12553" s="49"/>
    </row>
    <row r="12554" spans="2:5" x14ac:dyDescent="0.25">
      <c r="B12554" s="51"/>
      <c r="C12554" s="51"/>
      <c r="D12554" s="49"/>
      <c r="E12554" s="49"/>
    </row>
    <row r="12555" spans="2:5" x14ac:dyDescent="0.25">
      <c r="B12555" s="51"/>
      <c r="C12555" s="51"/>
      <c r="D12555" s="49"/>
      <c r="E12555" s="49"/>
    </row>
    <row r="12556" spans="2:5" x14ac:dyDescent="0.25">
      <c r="B12556" s="51"/>
      <c r="C12556" s="51"/>
      <c r="D12556" s="49"/>
      <c r="E12556" s="49"/>
    </row>
    <row r="12557" spans="2:5" x14ac:dyDescent="0.25">
      <c r="B12557" s="51"/>
      <c r="C12557" s="51"/>
      <c r="D12557" s="49"/>
      <c r="E12557" s="49"/>
    </row>
    <row r="12558" spans="2:5" x14ac:dyDescent="0.25">
      <c r="B12558" s="51"/>
      <c r="C12558" s="51"/>
      <c r="D12558" s="49"/>
      <c r="E12558" s="49"/>
    </row>
    <row r="12559" spans="2:5" x14ac:dyDescent="0.25">
      <c r="B12559" s="51"/>
      <c r="C12559" s="51"/>
      <c r="D12559" s="49"/>
      <c r="E12559" s="49"/>
    </row>
    <row r="12560" spans="2:5" x14ac:dyDescent="0.25">
      <c r="B12560" s="51"/>
      <c r="C12560" s="51"/>
      <c r="D12560" s="49"/>
      <c r="E12560" s="49"/>
    </row>
    <row r="12561" spans="2:5" x14ac:dyDescent="0.25">
      <c r="B12561" s="51"/>
      <c r="C12561" s="51"/>
      <c r="D12561" s="49"/>
      <c r="E12561" s="49"/>
    </row>
    <row r="12562" spans="2:5" x14ac:dyDescent="0.25">
      <c r="B12562" s="51"/>
      <c r="C12562" s="51"/>
      <c r="D12562" s="49"/>
      <c r="E12562" s="49"/>
    </row>
    <row r="12563" spans="2:5" x14ac:dyDescent="0.25">
      <c r="B12563" s="51"/>
      <c r="C12563" s="51"/>
      <c r="D12563" s="49"/>
      <c r="E12563" s="49"/>
    </row>
    <row r="12564" spans="2:5" x14ac:dyDescent="0.25">
      <c r="B12564" s="51"/>
      <c r="C12564" s="51"/>
      <c r="D12564" s="49"/>
      <c r="E12564" s="49"/>
    </row>
    <row r="12565" spans="2:5" x14ac:dyDescent="0.25">
      <c r="B12565" s="51"/>
      <c r="C12565" s="51"/>
      <c r="D12565" s="49"/>
      <c r="E12565" s="49"/>
    </row>
    <row r="12566" spans="2:5" x14ac:dyDescent="0.25">
      <c r="B12566" s="51"/>
      <c r="C12566" s="51"/>
      <c r="D12566" s="49"/>
      <c r="E12566" s="49"/>
    </row>
    <row r="12567" spans="2:5" x14ac:dyDescent="0.25">
      <c r="B12567" s="51"/>
      <c r="C12567" s="51"/>
      <c r="D12567" s="49"/>
      <c r="E12567" s="49"/>
    </row>
    <row r="12568" spans="2:5" x14ac:dyDescent="0.25">
      <c r="B12568" s="51"/>
      <c r="C12568" s="51"/>
      <c r="D12568" s="49"/>
      <c r="E12568" s="49"/>
    </row>
    <row r="12569" spans="2:5" x14ac:dyDescent="0.25">
      <c r="B12569" s="51"/>
      <c r="C12569" s="51"/>
      <c r="D12569" s="49"/>
      <c r="E12569" s="49"/>
    </row>
    <row r="12570" spans="2:5" x14ac:dyDescent="0.25">
      <c r="B12570" s="51"/>
      <c r="C12570" s="51"/>
      <c r="D12570" s="49"/>
      <c r="E12570" s="49"/>
    </row>
    <row r="12571" spans="2:5" x14ac:dyDescent="0.25">
      <c r="B12571" s="51"/>
      <c r="C12571" s="51"/>
      <c r="D12571" s="49"/>
      <c r="E12571" s="49"/>
    </row>
    <row r="12572" spans="2:5" x14ac:dyDescent="0.25">
      <c r="B12572" s="51"/>
      <c r="C12572" s="51"/>
      <c r="D12572" s="49"/>
      <c r="E12572" s="49"/>
    </row>
    <row r="12573" spans="2:5" x14ac:dyDescent="0.25">
      <c r="B12573" s="51"/>
      <c r="C12573" s="51"/>
      <c r="D12573" s="49"/>
      <c r="E12573" s="49"/>
    </row>
    <row r="12574" spans="2:5" x14ac:dyDescent="0.25">
      <c r="B12574" s="51"/>
      <c r="C12574" s="51"/>
      <c r="D12574" s="49"/>
      <c r="E12574" s="49"/>
    </row>
    <row r="12575" spans="2:5" x14ac:dyDescent="0.25">
      <c r="B12575" s="51"/>
      <c r="C12575" s="51"/>
      <c r="D12575" s="49"/>
      <c r="E12575" s="49"/>
    </row>
    <row r="12576" spans="2:5" x14ac:dyDescent="0.25">
      <c r="B12576" s="51"/>
      <c r="C12576" s="51"/>
      <c r="D12576" s="49"/>
      <c r="E12576" s="49"/>
    </row>
    <row r="12577" spans="2:5" x14ac:dyDescent="0.25">
      <c r="B12577" s="51"/>
      <c r="C12577" s="51"/>
      <c r="D12577" s="49"/>
      <c r="E12577" s="49"/>
    </row>
    <row r="12578" spans="2:5" x14ac:dyDescent="0.25">
      <c r="B12578" s="51"/>
      <c r="C12578" s="51"/>
      <c r="D12578" s="49"/>
      <c r="E12578" s="49"/>
    </row>
    <row r="12579" spans="2:5" x14ac:dyDescent="0.25">
      <c r="B12579" s="51"/>
      <c r="C12579" s="51"/>
      <c r="D12579" s="49"/>
      <c r="E12579" s="49"/>
    </row>
    <row r="12580" spans="2:5" x14ac:dyDescent="0.25">
      <c r="B12580" s="51"/>
      <c r="C12580" s="51"/>
      <c r="D12580" s="49"/>
      <c r="E12580" s="49"/>
    </row>
    <row r="12581" spans="2:5" x14ac:dyDescent="0.25">
      <c r="B12581" s="51"/>
      <c r="C12581" s="51"/>
      <c r="D12581" s="49"/>
      <c r="E12581" s="49"/>
    </row>
    <row r="12582" spans="2:5" x14ac:dyDescent="0.25">
      <c r="B12582" s="51"/>
      <c r="C12582" s="51"/>
      <c r="D12582" s="49"/>
      <c r="E12582" s="49"/>
    </row>
    <row r="12583" spans="2:5" x14ac:dyDescent="0.25">
      <c r="B12583" s="51"/>
      <c r="C12583" s="51"/>
      <c r="D12583" s="49"/>
      <c r="E12583" s="49"/>
    </row>
    <row r="12584" spans="2:5" x14ac:dyDescent="0.25">
      <c r="B12584" s="51"/>
      <c r="C12584" s="51"/>
      <c r="D12584" s="49"/>
      <c r="E12584" s="49"/>
    </row>
    <row r="12585" spans="2:5" x14ac:dyDescent="0.25">
      <c r="B12585" s="51"/>
      <c r="C12585" s="51"/>
      <c r="D12585" s="49"/>
      <c r="E12585" s="49"/>
    </row>
    <row r="12586" spans="2:5" x14ac:dyDescent="0.25">
      <c r="B12586" s="51"/>
      <c r="C12586" s="51"/>
      <c r="D12586" s="49"/>
      <c r="E12586" s="49"/>
    </row>
    <row r="12587" spans="2:5" x14ac:dyDescent="0.25">
      <c r="B12587" s="51"/>
      <c r="C12587" s="51"/>
      <c r="D12587" s="49"/>
      <c r="E12587" s="49"/>
    </row>
    <row r="12588" spans="2:5" x14ac:dyDescent="0.25">
      <c r="B12588" s="51"/>
      <c r="C12588" s="51"/>
      <c r="D12588" s="49"/>
      <c r="E12588" s="49"/>
    </row>
    <row r="12589" spans="2:5" x14ac:dyDescent="0.25">
      <c r="B12589" s="51"/>
      <c r="C12589" s="51"/>
      <c r="D12589" s="49"/>
      <c r="E12589" s="49"/>
    </row>
    <row r="12590" spans="2:5" x14ac:dyDescent="0.25">
      <c r="B12590" s="51"/>
      <c r="C12590" s="51"/>
      <c r="D12590" s="49"/>
      <c r="E12590" s="49"/>
    </row>
    <row r="12591" spans="2:5" x14ac:dyDescent="0.25">
      <c r="B12591" s="51"/>
      <c r="C12591" s="51"/>
      <c r="D12591" s="49"/>
      <c r="E12591" s="49"/>
    </row>
    <row r="12592" spans="2:5" x14ac:dyDescent="0.25">
      <c r="B12592" s="51"/>
      <c r="C12592" s="51"/>
      <c r="D12592" s="49"/>
      <c r="E12592" s="49"/>
    </row>
    <row r="12593" spans="2:5" x14ac:dyDescent="0.25">
      <c r="B12593" s="51"/>
      <c r="C12593" s="51"/>
      <c r="D12593" s="49"/>
      <c r="E12593" s="49"/>
    </row>
    <row r="12594" spans="2:5" x14ac:dyDescent="0.25">
      <c r="B12594" s="51"/>
      <c r="C12594" s="51"/>
      <c r="D12594" s="49"/>
      <c r="E12594" s="49"/>
    </row>
    <row r="12595" spans="2:5" x14ac:dyDescent="0.25">
      <c r="B12595" s="51"/>
      <c r="C12595" s="51"/>
      <c r="D12595" s="49"/>
      <c r="E12595" s="49"/>
    </row>
    <row r="12596" spans="2:5" x14ac:dyDescent="0.25">
      <c r="B12596" s="51"/>
      <c r="C12596" s="51"/>
      <c r="D12596" s="49"/>
      <c r="E12596" s="49"/>
    </row>
    <row r="12597" spans="2:5" x14ac:dyDescent="0.25">
      <c r="B12597" s="51"/>
      <c r="C12597" s="51"/>
      <c r="D12597" s="49"/>
      <c r="E12597" s="49"/>
    </row>
    <row r="12598" spans="2:5" x14ac:dyDescent="0.25">
      <c r="B12598" s="51"/>
      <c r="C12598" s="51"/>
      <c r="D12598" s="49"/>
      <c r="E12598" s="49"/>
    </row>
    <row r="12599" spans="2:5" x14ac:dyDescent="0.25">
      <c r="B12599" s="51"/>
      <c r="C12599" s="51"/>
      <c r="D12599" s="49"/>
      <c r="E12599" s="49"/>
    </row>
    <row r="12600" spans="2:5" x14ac:dyDescent="0.25">
      <c r="B12600" s="51"/>
      <c r="C12600" s="51"/>
      <c r="D12600" s="49"/>
      <c r="E12600" s="49"/>
    </row>
    <row r="12601" spans="2:5" x14ac:dyDescent="0.25">
      <c r="B12601" s="51"/>
      <c r="C12601" s="51"/>
      <c r="D12601" s="49"/>
      <c r="E12601" s="49"/>
    </row>
    <row r="12602" spans="2:5" x14ac:dyDescent="0.25">
      <c r="B12602" s="51"/>
      <c r="C12602" s="51"/>
      <c r="D12602" s="49"/>
      <c r="E12602" s="49"/>
    </row>
    <row r="12603" spans="2:5" x14ac:dyDescent="0.25">
      <c r="B12603" s="51"/>
      <c r="C12603" s="51"/>
      <c r="D12603" s="49"/>
      <c r="E12603" s="49"/>
    </row>
    <row r="12604" spans="2:5" x14ac:dyDescent="0.25">
      <c r="B12604" s="51"/>
      <c r="C12604" s="51"/>
      <c r="D12604" s="49"/>
      <c r="E12604" s="49"/>
    </row>
    <row r="12605" spans="2:5" x14ac:dyDescent="0.25">
      <c r="B12605" s="51"/>
      <c r="C12605" s="51"/>
      <c r="D12605" s="49"/>
      <c r="E12605" s="49"/>
    </row>
    <row r="12606" spans="2:5" x14ac:dyDescent="0.25">
      <c r="B12606" s="51"/>
      <c r="C12606" s="51"/>
      <c r="D12606" s="49"/>
      <c r="E12606" s="49"/>
    </row>
    <row r="12607" spans="2:5" x14ac:dyDescent="0.25">
      <c r="B12607" s="51"/>
      <c r="C12607" s="51"/>
      <c r="D12607" s="49"/>
      <c r="E12607" s="49"/>
    </row>
    <row r="12608" spans="2:5" x14ac:dyDescent="0.25">
      <c r="B12608" s="51"/>
      <c r="C12608" s="51"/>
      <c r="D12608" s="49"/>
      <c r="E12608" s="49"/>
    </row>
    <row r="12609" spans="2:5" x14ac:dyDescent="0.25">
      <c r="B12609" s="51"/>
      <c r="C12609" s="51"/>
      <c r="D12609" s="49"/>
      <c r="E12609" s="49"/>
    </row>
    <row r="12610" spans="2:5" x14ac:dyDescent="0.25">
      <c r="B12610" s="51"/>
      <c r="C12610" s="51"/>
      <c r="D12610" s="49"/>
      <c r="E12610" s="49"/>
    </row>
    <row r="12611" spans="2:5" x14ac:dyDescent="0.25">
      <c r="B12611" s="51"/>
      <c r="C12611" s="51"/>
      <c r="D12611" s="49"/>
      <c r="E12611" s="49"/>
    </row>
    <row r="12612" spans="2:5" x14ac:dyDescent="0.25">
      <c r="B12612" s="51"/>
      <c r="C12612" s="51"/>
      <c r="D12612" s="49"/>
      <c r="E12612" s="49"/>
    </row>
    <row r="12613" spans="2:5" x14ac:dyDescent="0.25">
      <c r="B12613" s="51"/>
      <c r="C12613" s="51"/>
      <c r="D12613" s="49"/>
      <c r="E12613" s="49"/>
    </row>
    <row r="12614" spans="2:5" x14ac:dyDescent="0.25">
      <c r="B12614" s="51"/>
      <c r="C12614" s="51"/>
      <c r="D12614" s="49"/>
      <c r="E12614" s="49"/>
    </row>
    <row r="12615" spans="2:5" x14ac:dyDescent="0.25">
      <c r="B12615" s="51"/>
      <c r="C12615" s="51"/>
      <c r="D12615" s="49"/>
      <c r="E12615" s="49"/>
    </row>
    <row r="12616" spans="2:5" x14ac:dyDescent="0.25">
      <c r="B12616" s="51"/>
      <c r="C12616" s="51"/>
      <c r="D12616" s="49"/>
      <c r="E12616" s="49"/>
    </row>
    <row r="12617" spans="2:5" x14ac:dyDescent="0.25">
      <c r="B12617" s="51"/>
      <c r="C12617" s="51"/>
      <c r="D12617" s="49"/>
      <c r="E12617" s="49"/>
    </row>
    <row r="12618" spans="2:5" x14ac:dyDescent="0.25">
      <c r="B12618" s="51"/>
      <c r="C12618" s="51"/>
      <c r="D12618" s="49"/>
      <c r="E12618" s="49"/>
    </row>
    <row r="12619" spans="2:5" x14ac:dyDescent="0.25">
      <c r="B12619" s="51"/>
      <c r="C12619" s="51"/>
      <c r="D12619" s="49"/>
      <c r="E12619" s="49"/>
    </row>
    <row r="12620" spans="2:5" x14ac:dyDescent="0.25">
      <c r="B12620" s="51"/>
      <c r="C12620" s="51"/>
      <c r="D12620" s="49"/>
      <c r="E12620" s="49"/>
    </row>
    <row r="12621" spans="2:5" x14ac:dyDescent="0.25">
      <c r="B12621" s="51"/>
      <c r="C12621" s="51"/>
      <c r="D12621" s="49"/>
      <c r="E12621" s="49"/>
    </row>
    <row r="12622" spans="2:5" x14ac:dyDescent="0.25">
      <c r="B12622" s="51"/>
      <c r="C12622" s="51"/>
      <c r="D12622" s="49"/>
      <c r="E12622" s="49"/>
    </row>
    <row r="12623" spans="2:5" x14ac:dyDescent="0.25">
      <c r="B12623" s="51"/>
      <c r="C12623" s="51"/>
      <c r="D12623" s="49"/>
      <c r="E12623" s="49"/>
    </row>
    <row r="12624" spans="2:5" x14ac:dyDescent="0.25">
      <c r="B12624" s="51"/>
      <c r="C12624" s="51"/>
      <c r="D12624" s="49"/>
      <c r="E12624" s="49"/>
    </row>
    <row r="12625" spans="2:5" x14ac:dyDescent="0.25">
      <c r="B12625" s="51"/>
      <c r="C12625" s="51"/>
      <c r="D12625" s="49"/>
      <c r="E12625" s="49"/>
    </row>
    <row r="12626" spans="2:5" x14ac:dyDescent="0.25">
      <c r="B12626" s="51"/>
      <c r="C12626" s="51"/>
      <c r="D12626" s="49"/>
      <c r="E12626" s="49"/>
    </row>
    <row r="12627" spans="2:5" x14ac:dyDescent="0.25">
      <c r="B12627" s="51"/>
      <c r="C12627" s="51"/>
      <c r="D12627" s="49"/>
      <c r="E12627" s="49"/>
    </row>
    <row r="12628" spans="2:5" x14ac:dyDescent="0.25">
      <c r="B12628" s="51"/>
      <c r="C12628" s="51"/>
      <c r="D12628" s="49"/>
      <c r="E12628" s="49"/>
    </row>
    <row r="12629" spans="2:5" x14ac:dyDescent="0.25">
      <c r="B12629" s="51"/>
      <c r="C12629" s="51"/>
      <c r="D12629" s="49"/>
      <c r="E12629" s="49"/>
    </row>
    <row r="12630" spans="2:5" x14ac:dyDescent="0.25">
      <c r="B12630" s="51"/>
      <c r="C12630" s="51"/>
      <c r="D12630" s="49"/>
      <c r="E12630" s="49"/>
    </row>
    <row r="12631" spans="2:5" x14ac:dyDescent="0.25">
      <c r="B12631" s="51"/>
      <c r="C12631" s="51"/>
      <c r="D12631" s="49"/>
      <c r="E12631" s="49"/>
    </row>
    <row r="12632" spans="2:5" x14ac:dyDescent="0.25">
      <c r="B12632" s="51"/>
      <c r="C12632" s="51"/>
      <c r="D12632" s="49"/>
      <c r="E12632" s="49"/>
    </row>
    <row r="12633" spans="2:5" x14ac:dyDescent="0.25">
      <c r="B12633" s="51"/>
      <c r="C12633" s="51"/>
      <c r="D12633" s="49"/>
      <c r="E12633" s="49"/>
    </row>
    <row r="12634" spans="2:5" x14ac:dyDescent="0.25">
      <c r="B12634" s="51"/>
      <c r="C12634" s="51"/>
      <c r="D12634" s="49"/>
      <c r="E12634" s="49"/>
    </row>
    <row r="12635" spans="2:5" x14ac:dyDescent="0.25">
      <c r="B12635" s="51"/>
      <c r="C12635" s="51"/>
      <c r="D12635" s="49"/>
      <c r="E12635" s="49"/>
    </row>
    <row r="12636" spans="2:5" x14ac:dyDescent="0.25">
      <c r="B12636" s="51"/>
      <c r="C12636" s="51"/>
      <c r="D12636" s="49"/>
      <c r="E12636" s="49"/>
    </row>
    <row r="12637" spans="2:5" x14ac:dyDescent="0.25">
      <c r="B12637" s="51"/>
      <c r="C12637" s="51"/>
      <c r="D12637" s="49"/>
      <c r="E12637" s="49"/>
    </row>
    <row r="12638" spans="2:5" x14ac:dyDescent="0.25">
      <c r="B12638" s="51"/>
      <c r="C12638" s="51"/>
      <c r="D12638" s="49"/>
      <c r="E12638" s="49"/>
    </row>
    <row r="12639" spans="2:5" x14ac:dyDescent="0.25">
      <c r="B12639" s="51"/>
      <c r="C12639" s="51"/>
      <c r="D12639" s="49"/>
      <c r="E12639" s="49"/>
    </row>
    <row r="12640" spans="2:5" x14ac:dyDescent="0.25">
      <c r="B12640" s="51"/>
      <c r="C12640" s="51"/>
      <c r="D12640" s="49"/>
      <c r="E12640" s="49"/>
    </row>
    <row r="12641" spans="2:5" x14ac:dyDescent="0.25">
      <c r="B12641" s="51"/>
      <c r="C12641" s="51"/>
      <c r="D12641" s="49"/>
      <c r="E12641" s="49"/>
    </row>
    <row r="12642" spans="2:5" x14ac:dyDescent="0.25">
      <c r="B12642" s="51"/>
      <c r="C12642" s="51"/>
      <c r="D12642" s="49"/>
      <c r="E12642" s="49"/>
    </row>
    <row r="12643" spans="2:5" x14ac:dyDescent="0.25">
      <c r="B12643" s="51"/>
      <c r="C12643" s="51"/>
      <c r="D12643" s="49"/>
      <c r="E12643" s="49"/>
    </row>
    <row r="12644" spans="2:5" x14ac:dyDescent="0.25">
      <c r="B12644" s="51"/>
      <c r="C12644" s="51"/>
      <c r="D12644" s="49"/>
      <c r="E12644" s="49"/>
    </row>
    <row r="12645" spans="2:5" x14ac:dyDescent="0.25">
      <c r="B12645" s="51"/>
      <c r="C12645" s="51"/>
      <c r="D12645" s="49"/>
      <c r="E12645" s="49"/>
    </row>
    <row r="12646" spans="2:5" x14ac:dyDescent="0.25">
      <c r="B12646" s="51"/>
      <c r="C12646" s="51"/>
      <c r="D12646" s="49"/>
      <c r="E12646" s="49"/>
    </row>
    <row r="12647" spans="2:5" x14ac:dyDescent="0.25">
      <c r="B12647" s="51"/>
      <c r="C12647" s="51"/>
      <c r="D12647" s="49"/>
      <c r="E12647" s="49"/>
    </row>
    <row r="12648" spans="2:5" x14ac:dyDescent="0.25">
      <c r="B12648" s="51"/>
      <c r="C12648" s="51"/>
      <c r="D12648" s="49"/>
      <c r="E12648" s="49"/>
    </row>
    <row r="12649" spans="2:5" x14ac:dyDescent="0.25">
      <c r="B12649" s="51"/>
      <c r="C12649" s="51"/>
      <c r="D12649" s="49"/>
      <c r="E12649" s="49"/>
    </row>
    <row r="12650" spans="2:5" x14ac:dyDescent="0.25">
      <c r="B12650" s="51"/>
      <c r="C12650" s="51"/>
      <c r="D12650" s="49"/>
      <c r="E12650" s="49"/>
    </row>
    <row r="12651" spans="2:5" x14ac:dyDescent="0.25">
      <c r="B12651" s="51"/>
      <c r="C12651" s="51"/>
      <c r="D12651" s="49"/>
      <c r="E12651" s="49"/>
    </row>
    <row r="12652" spans="2:5" x14ac:dyDescent="0.25">
      <c r="B12652" s="51"/>
      <c r="C12652" s="51"/>
      <c r="D12652" s="49"/>
      <c r="E12652" s="49"/>
    </row>
    <row r="12653" spans="2:5" x14ac:dyDescent="0.25">
      <c r="B12653" s="51"/>
      <c r="C12653" s="51"/>
      <c r="D12653" s="49"/>
      <c r="E12653" s="49"/>
    </row>
    <row r="12654" spans="2:5" x14ac:dyDescent="0.25">
      <c r="B12654" s="51"/>
      <c r="C12654" s="51"/>
      <c r="D12654" s="49"/>
      <c r="E12654" s="49"/>
    </row>
    <row r="12655" spans="2:5" x14ac:dyDescent="0.25">
      <c r="B12655" s="51"/>
      <c r="C12655" s="51"/>
      <c r="D12655" s="49"/>
      <c r="E12655" s="49"/>
    </row>
    <row r="12656" spans="2:5" x14ac:dyDescent="0.25">
      <c r="B12656" s="51"/>
      <c r="C12656" s="51"/>
      <c r="D12656" s="49"/>
      <c r="E12656" s="49"/>
    </row>
    <row r="12657" spans="2:5" x14ac:dyDescent="0.25">
      <c r="B12657" s="51"/>
      <c r="C12657" s="51"/>
      <c r="D12657" s="49"/>
      <c r="E12657" s="49"/>
    </row>
    <row r="12658" spans="2:5" x14ac:dyDescent="0.25">
      <c r="B12658" s="51"/>
      <c r="C12658" s="51"/>
      <c r="D12658" s="49"/>
      <c r="E12658" s="49"/>
    </row>
    <row r="12659" spans="2:5" x14ac:dyDescent="0.25">
      <c r="B12659" s="51"/>
      <c r="C12659" s="51"/>
      <c r="D12659" s="49"/>
      <c r="E12659" s="49"/>
    </row>
    <row r="12660" spans="2:5" x14ac:dyDescent="0.25">
      <c r="B12660" s="51"/>
      <c r="C12660" s="51"/>
      <c r="D12660" s="49"/>
      <c r="E12660" s="49"/>
    </row>
    <row r="12661" spans="2:5" x14ac:dyDescent="0.25">
      <c r="B12661" s="51"/>
      <c r="C12661" s="51"/>
      <c r="D12661" s="49"/>
      <c r="E12661" s="49"/>
    </row>
    <row r="12662" spans="2:5" x14ac:dyDescent="0.25">
      <c r="B12662" s="51"/>
      <c r="C12662" s="51"/>
      <c r="D12662" s="49"/>
      <c r="E12662" s="49"/>
    </row>
    <row r="12663" spans="2:5" x14ac:dyDescent="0.25">
      <c r="B12663" s="51"/>
      <c r="C12663" s="51"/>
      <c r="D12663" s="49"/>
      <c r="E12663" s="49"/>
    </row>
    <row r="12664" spans="2:5" x14ac:dyDescent="0.25">
      <c r="B12664" s="51"/>
      <c r="C12664" s="51"/>
      <c r="D12664" s="49"/>
      <c r="E12664" s="49"/>
    </row>
    <row r="12665" spans="2:5" x14ac:dyDescent="0.25">
      <c r="B12665" s="51"/>
      <c r="C12665" s="51"/>
      <c r="D12665" s="49"/>
      <c r="E12665" s="49"/>
    </row>
    <row r="12666" spans="2:5" x14ac:dyDescent="0.25">
      <c r="B12666" s="51"/>
      <c r="C12666" s="51"/>
      <c r="D12666" s="49"/>
      <c r="E12666" s="49"/>
    </row>
    <row r="12667" spans="2:5" x14ac:dyDescent="0.25">
      <c r="B12667" s="51"/>
      <c r="C12667" s="51"/>
      <c r="D12667" s="49"/>
      <c r="E12667" s="49"/>
    </row>
    <row r="12668" spans="2:5" x14ac:dyDescent="0.25">
      <c r="B12668" s="51"/>
      <c r="C12668" s="51"/>
      <c r="D12668" s="49"/>
      <c r="E12668" s="49"/>
    </row>
    <row r="12669" spans="2:5" x14ac:dyDescent="0.25">
      <c r="B12669" s="51"/>
      <c r="C12669" s="51"/>
      <c r="D12669" s="49"/>
      <c r="E12669" s="49"/>
    </row>
    <row r="12670" spans="2:5" x14ac:dyDescent="0.25">
      <c r="B12670" s="51"/>
      <c r="C12670" s="51"/>
      <c r="D12670" s="49"/>
      <c r="E12670" s="49"/>
    </row>
    <row r="12671" spans="2:5" x14ac:dyDescent="0.25">
      <c r="B12671" s="51"/>
      <c r="C12671" s="51"/>
      <c r="D12671" s="49"/>
      <c r="E12671" s="49"/>
    </row>
    <row r="12672" spans="2:5" x14ac:dyDescent="0.25">
      <c r="B12672" s="51"/>
      <c r="C12672" s="51"/>
      <c r="D12672" s="49"/>
      <c r="E12672" s="49"/>
    </row>
    <row r="12673" spans="2:5" x14ac:dyDescent="0.25">
      <c r="B12673" s="51"/>
      <c r="C12673" s="51"/>
      <c r="D12673" s="49"/>
      <c r="E12673" s="49"/>
    </row>
    <row r="12674" spans="2:5" x14ac:dyDescent="0.25">
      <c r="B12674" s="51"/>
      <c r="C12674" s="51"/>
      <c r="D12674" s="49"/>
      <c r="E12674" s="49"/>
    </row>
    <row r="12675" spans="2:5" x14ac:dyDescent="0.25">
      <c r="B12675" s="51"/>
      <c r="C12675" s="51"/>
      <c r="D12675" s="49"/>
      <c r="E12675" s="49"/>
    </row>
    <row r="12676" spans="2:5" x14ac:dyDescent="0.25">
      <c r="B12676" s="51"/>
      <c r="C12676" s="51"/>
      <c r="D12676" s="49"/>
      <c r="E12676" s="49"/>
    </row>
    <row r="12677" spans="2:5" x14ac:dyDescent="0.25">
      <c r="B12677" s="51"/>
      <c r="C12677" s="51"/>
      <c r="D12677" s="49"/>
      <c r="E12677" s="49"/>
    </row>
    <row r="12678" spans="2:5" x14ac:dyDescent="0.25">
      <c r="B12678" s="51"/>
      <c r="C12678" s="51"/>
      <c r="D12678" s="49"/>
      <c r="E12678" s="49"/>
    </row>
    <row r="12679" spans="2:5" x14ac:dyDescent="0.25">
      <c r="B12679" s="51"/>
      <c r="C12679" s="51"/>
      <c r="D12679" s="49"/>
      <c r="E12679" s="49"/>
    </row>
    <row r="12680" spans="2:5" x14ac:dyDescent="0.25">
      <c r="B12680" s="51"/>
      <c r="C12680" s="51"/>
      <c r="D12680" s="49"/>
      <c r="E12680" s="49"/>
    </row>
    <row r="12681" spans="2:5" x14ac:dyDescent="0.25">
      <c r="B12681" s="51"/>
      <c r="C12681" s="51"/>
      <c r="D12681" s="49"/>
      <c r="E12681" s="49"/>
    </row>
    <row r="12682" spans="2:5" x14ac:dyDescent="0.25">
      <c r="B12682" s="51"/>
      <c r="C12682" s="51"/>
      <c r="D12682" s="49"/>
      <c r="E12682" s="49"/>
    </row>
    <row r="12683" spans="2:5" x14ac:dyDescent="0.25">
      <c r="B12683" s="51"/>
      <c r="C12683" s="51"/>
      <c r="D12683" s="49"/>
      <c r="E12683" s="49"/>
    </row>
    <row r="12684" spans="2:5" x14ac:dyDescent="0.25">
      <c r="B12684" s="51"/>
      <c r="C12684" s="51"/>
      <c r="D12684" s="49"/>
      <c r="E12684" s="49"/>
    </row>
    <row r="12685" spans="2:5" x14ac:dyDescent="0.25">
      <c r="B12685" s="51"/>
      <c r="C12685" s="51"/>
      <c r="D12685" s="49"/>
      <c r="E12685" s="49"/>
    </row>
    <row r="12686" spans="2:5" x14ac:dyDescent="0.25">
      <c r="B12686" s="51"/>
      <c r="C12686" s="51"/>
      <c r="D12686" s="49"/>
      <c r="E12686" s="49"/>
    </row>
    <row r="12687" spans="2:5" x14ac:dyDescent="0.25">
      <c r="B12687" s="51"/>
      <c r="C12687" s="51"/>
      <c r="D12687" s="49"/>
      <c r="E12687" s="49"/>
    </row>
    <row r="12688" spans="2:5" x14ac:dyDescent="0.25">
      <c r="B12688" s="51"/>
      <c r="C12688" s="51"/>
      <c r="D12688" s="49"/>
      <c r="E12688" s="49"/>
    </row>
    <row r="12689" spans="2:5" x14ac:dyDescent="0.25">
      <c r="B12689" s="51"/>
      <c r="C12689" s="51"/>
      <c r="D12689" s="49"/>
      <c r="E12689" s="49"/>
    </row>
    <row r="12690" spans="2:5" x14ac:dyDescent="0.25">
      <c r="B12690" s="51"/>
      <c r="C12690" s="51"/>
      <c r="D12690" s="49"/>
      <c r="E12690" s="49"/>
    </row>
    <row r="12691" spans="2:5" x14ac:dyDescent="0.25">
      <c r="B12691" s="51"/>
      <c r="C12691" s="51"/>
      <c r="D12691" s="49"/>
      <c r="E12691" s="49"/>
    </row>
    <row r="12692" spans="2:5" x14ac:dyDescent="0.25">
      <c r="B12692" s="51"/>
      <c r="C12692" s="51"/>
      <c r="D12692" s="49"/>
      <c r="E12692" s="49"/>
    </row>
    <row r="12693" spans="2:5" x14ac:dyDescent="0.25">
      <c r="B12693" s="51"/>
      <c r="C12693" s="51"/>
      <c r="D12693" s="49"/>
      <c r="E12693" s="49"/>
    </row>
    <row r="12694" spans="2:5" x14ac:dyDescent="0.25">
      <c r="B12694" s="51"/>
      <c r="C12694" s="51"/>
      <c r="D12694" s="49"/>
      <c r="E12694" s="49"/>
    </row>
    <row r="12695" spans="2:5" x14ac:dyDescent="0.25">
      <c r="B12695" s="51"/>
      <c r="C12695" s="51"/>
      <c r="D12695" s="49"/>
      <c r="E12695" s="49"/>
    </row>
    <row r="12696" spans="2:5" x14ac:dyDescent="0.25">
      <c r="B12696" s="51"/>
      <c r="C12696" s="51"/>
      <c r="D12696" s="49"/>
      <c r="E12696" s="49"/>
    </row>
    <row r="12697" spans="2:5" x14ac:dyDescent="0.25">
      <c r="B12697" s="51"/>
      <c r="C12697" s="51"/>
      <c r="D12697" s="49"/>
      <c r="E12697" s="49"/>
    </row>
    <row r="12698" spans="2:5" x14ac:dyDescent="0.25">
      <c r="B12698" s="51"/>
      <c r="C12698" s="51"/>
      <c r="D12698" s="49"/>
      <c r="E12698" s="49"/>
    </row>
    <row r="12699" spans="2:5" x14ac:dyDescent="0.25">
      <c r="B12699" s="51"/>
      <c r="C12699" s="51"/>
      <c r="D12699" s="49"/>
      <c r="E12699" s="49"/>
    </row>
    <row r="12700" spans="2:5" x14ac:dyDescent="0.25">
      <c r="B12700" s="51"/>
      <c r="C12700" s="51"/>
      <c r="D12700" s="49"/>
      <c r="E12700" s="49"/>
    </row>
    <row r="12701" spans="2:5" x14ac:dyDescent="0.25">
      <c r="B12701" s="51"/>
      <c r="C12701" s="51"/>
      <c r="D12701" s="49"/>
      <c r="E12701" s="49"/>
    </row>
    <row r="12702" spans="2:5" x14ac:dyDescent="0.25">
      <c r="B12702" s="51"/>
      <c r="C12702" s="51"/>
      <c r="D12702" s="49"/>
      <c r="E12702" s="49"/>
    </row>
    <row r="12703" spans="2:5" x14ac:dyDescent="0.25">
      <c r="B12703" s="51"/>
      <c r="C12703" s="51"/>
      <c r="D12703" s="49"/>
      <c r="E12703" s="49"/>
    </row>
    <row r="12704" spans="2:5" x14ac:dyDescent="0.25">
      <c r="B12704" s="51"/>
      <c r="C12704" s="51"/>
      <c r="D12704" s="49"/>
      <c r="E12704" s="49"/>
    </row>
    <row r="12705" spans="2:5" x14ac:dyDescent="0.25">
      <c r="B12705" s="51"/>
      <c r="C12705" s="51"/>
      <c r="D12705" s="49"/>
      <c r="E12705" s="49"/>
    </row>
    <row r="12706" spans="2:5" x14ac:dyDescent="0.25">
      <c r="B12706" s="51"/>
      <c r="C12706" s="51"/>
      <c r="D12706" s="49"/>
      <c r="E12706" s="49"/>
    </row>
    <row r="12707" spans="2:5" x14ac:dyDescent="0.25">
      <c r="B12707" s="51"/>
      <c r="C12707" s="51"/>
      <c r="D12707" s="49"/>
      <c r="E12707" s="49"/>
    </row>
    <row r="12708" spans="2:5" x14ac:dyDescent="0.25">
      <c r="B12708" s="51"/>
      <c r="C12708" s="51"/>
      <c r="D12708" s="49"/>
      <c r="E12708" s="49"/>
    </row>
    <row r="12709" spans="2:5" x14ac:dyDescent="0.25">
      <c r="B12709" s="51"/>
      <c r="C12709" s="51"/>
      <c r="D12709" s="49"/>
      <c r="E12709" s="49"/>
    </row>
    <row r="12710" spans="2:5" x14ac:dyDescent="0.25">
      <c r="B12710" s="51"/>
      <c r="C12710" s="51"/>
      <c r="D12710" s="49"/>
      <c r="E12710" s="49"/>
    </row>
    <row r="12711" spans="2:5" x14ac:dyDescent="0.25">
      <c r="B12711" s="51"/>
      <c r="C12711" s="51"/>
      <c r="D12711" s="49"/>
      <c r="E12711" s="49"/>
    </row>
    <row r="12712" spans="2:5" x14ac:dyDescent="0.25">
      <c r="B12712" s="51"/>
      <c r="C12712" s="51"/>
      <c r="D12712" s="49"/>
      <c r="E12712" s="49"/>
    </row>
    <row r="12713" spans="2:5" x14ac:dyDescent="0.25">
      <c r="B12713" s="51"/>
      <c r="C12713" s="51"/>
      <c r="D12713" s="49"/>
      <c r="E12713" s="49"/>
    </row>
    <row r="12714" spans="2:5" x14ac:dyDescent="0.25">
      <c r="B12714" s="51"/>
      <c r="C12714" s="51"/>
      <c r="D12714" s="49"/>
      <c r="E12714" s="49"/>
    </row>
    <row r="12715" spans="2:5" x14ac:dyDescent="0.25">
      <c r="B12715" s="51"/>
      <c r="C12715" s="51"/>
      <c r="D12715" s="49"/>
      <c r="E12715" s="49"/>
    </row>
    <row r="12716" spans="2:5" x14ac:dyDescent="0.25">
      <c r="B12716" s="51"/>
      <c r="C12716" s="51"/>
      <c r="D12716" s="49"/>
      <c r="E12716" s="49"/>
    </row>
    <row r="12717" spans="2:5" x14ac:dyDescent="0.25">
      <c r="B12717" s="51"/>
      <c r="C12717" s="51"/>
      <c r="D12717" s="49"/>
      <c r="E12717" s="49"/>
    </row>
    <row r="12718" spans="2:5" x14ac:dyDescent="0.25">
      <c r="B12718" s="51"/>
      <c r="C12718" s="51"/>
      <c r="D12718" s="49"/>
      <c r="E12718" s="49"/>
    </row>
    <row r="12719" spans="2:5" x14ac:dyDescent="0.25">
      <c r="B12719" s="51"/>
      <c r="C12719" s="51"/>
      <c r="D12719" s="49"/>
      <c r="E12719" s="49"/>
    </row>
    <row r="12720" spans="2:5" x14ac:dyDescent="0.25">
      <c r="B12720" s="51"/>
      <c r="C12720" s="51"/>
      <c r="D12720" s="49"/>
      <c r="E12720" s="49"/>
    </row>
    <row r="12721" spans="2:5" x14ac:dyDescent="0.25">
      <c r="B12721" s="51"/>
      <c r="C12721" s="51"/>
      <c r="D12721" s="49"/>
      <c r="E12721" s="49"/>
    </row>
    <row r="12722" spans="2:5" x14ac:dyDescent="0.25">
      <c r="B12722" s="51"/>
      <c r="C12722" s="51"/>
      <c r="D12722" s="49"/>
      <c r="E12722" s="49"/>
    </row>
    <row r="12723" spans="2:5" x14ac:dyDescent="0.25">
      <c r="B12723" s="51"/>
      <c r="C12723" s="51"/>
      <c r="D12723" s="49"/>
      <c r="E12723" s="49"/>
    </row>
    <row r="12724" spans="2:5" x14ac:dyDescent="0.25">
      <c r="B12724" s="51"/>
      <c r="C12724" s="51"/>
      <c r="D12724" s="49"/>
      <c r="E12724" s="49"/>
    </row>
    <row r="12725" spans="2:5" x14ac:dyDescent="0.25">
      <c r="B12725" s="51"/>
      <c r="C12725" s="51"/>
      <c r="D12725" s="49"/>
      <c r="E12725" s="49"/>
    </row>
    <row r="12726" spans="2:5" x14ac:dyDescent="0.25">
      <c r="B12726" s="51"/>
      <c r="C12726" s="51"/>
      <c r="D12726" s="49"/>
      <c r="E12726" s="49"/>
    </row>
    <row r="12727" spans="2:5" x14ac:dyDescent="0.25">
      <c r="B12727" s="51"/>
      <c r="C12727" s="51"/>
      <c r="D12727" s="49"/>
      <c r="E12727" s="49"/>
    </row>
    <row r="12728" spans="2:5" x14ac:dyDescent="0.25">
      <c r="B12728" s="51"/>
      <c r="C12728" s="51"/>
      <c r="D12728" s="49"/>
      <c r="E12728" s="49"/>
    </row>
    <row r="12729" spans="2:5" x14ac:dyDescent="0.25">
      <c r="B12729" s="51"/>
      <c r="C12729" s="51"/>
      <c r="D12729" s="49"/>
      <c r="E12729" s="49"/>
    </row>
    <row r="12730" spans="2:5" x14ac:dyDescent="0.25">
      <c r="B12730" s="51"/>
      <c r="C12730" s="51"/>
      <c r="D12730" s="49"/>
      <c r="E12730" s="49"/>
    </row>
    <row r="12731" spans="2:5" x14ac:dyDescent="0.25">
      <c r="B12731" s="51"/>
      <c r="C12731" s="51"/>
      <c r="D12731" s="49"/>
      <c r="E12731" s="49"/>
    </row>
    <row r="12732" spans="2:5" x14ac:dyDescent="0.25">
      <c r="B12732" s="51"/>
      <c r="C12732" s="51"/>
      <c r="D12732" s="49"/>
      <c r="E12732" s="49"/>
    </row>
    <row r="12733" spans="2:5" x14ac:dyDescent="0.25">
      <c r="B12733" s="51"/>
      <c r="C12733" s="51"/>
      <c r="D12733" s="49"/>
      <c r="E12733" s="49"/>
    </row>
    <row r="12734" spans="2:5" x14ac:dyDescent="0.25">
      <c r="B12734" s="51"/>
      <c r="C12734" s="51"/>
      <c r="D12734" s="49"/>
      <c r="E12734" s="49"/>
    </row>
    <row r="12735" spans="2:5" x14ac:dyDescent="0.25">
      <c r="B12735" s="51"/>
      <c r="C12735" s="51"/>
      <c r="D12735" s="49"/>
      <c r="E12735" s="49"/>
    </row>
    <row r="12736" spans="2:5" x14ac:dyDescent="0.25">
      <c r="B12736" s="51"/>
      <c r="C12736" s="51"/>
      <c r="D12736" s="49"/>
      <c r="E12736" s="49"/>
    </row>
    <row r="12737" spans="2:5" x14ac:dyDescent="0.25">
      <c r="B12737" s="51"/>
      <c r="C12737" s="51"/>
      <c r="D12737" s="49"/>
      <c r="E12737" s="49"/>
    </row>
    <row r="12738" spans="2:5" x14ac:dyDescent="0.25">
      <c r="B12738" s="51"/>
      <c r="C12738" s="51"/>
      <c r="D12738" s="49"/>
      <c r="E12738" s="49"/>
    </row>
    <row r="12739" spans="2:5" x14ac:dyDescent="0.25">
      <c r="B12739" s="51"/>
      <c r="C12739" s="51"/>
      <c r="D12739" s="49"/>
      <c r="E12739" s="49"/>
    </row>
    <row r="12740" spans="2:5" x14ac:dyDescent="0.25">
      <c r="B12740" s="51"/>
      <c r="C12740" s="51"/>
      <c r="D12740" s="49"/>
      <c r="E12740" s="49"/>
    </row>
    <row r="12741" spans="2:5" x14ac:dyDescent="0.25">
      <c r="B12741" s="51"/>
      <c r="C12741" s="51"/>
      <c r="D12741" s="49"/>
      <c r="E12741" s="49"/>
    </row>
    <row r="12742" spans="2:5" x14ac:dyDescent="0.25">
      <c r="B12742" s="51"/>
      <c r="C12742" s="51"/>
      <c r="D12742" s="49"/>
      <c r="E12742" s="49"/>
    </row>
    <row r="12743" spans="2:5" x14ac:dyDescent="0.25">
      <c r="B12743" s="51"/>
      <c r="C12743" s="51"/>
      <c r="D12743" s="49"/>
      <c r="E12743" s="49"/>
    </row>
    <row r="12744" spans="2:5" x14ac:dyDescent="0.25">
      <c r="B12744" s="51"/>
      <c r="C12744" s="51"/>
      <c r="D12744" s="49"/>
      <c r="E12744" s="49"/>
    </row>
    <row r="12745" spans="2:5" x14ac:dyDescent="0.25">
      <c r="B12745" s="51"/>
      <c r="C12745" s="51"/>
      <c r="D12745" s="49"/>
      <c r="E12745" s="49"/>
    </row>
    <row r="12746" spans="2:5" x14ac:dyDescent="0.25">
      <c r="B12746" s="51"/>
      <c r="C12746" s="51"/>
      <c r="D12746" s="49"/>
      <c r="E12746" s="49"/>
    </row>
    <row r="12747" spans="2:5" x14ac:dyDescent="0.25">
      <c r="B12747" s="51"/>
      <c r="C12747" s="51"/>
      <c r="D12747" s="49"/>
      <c r="E12747" s="49"/>
    </row>
    <row r="12748" spans="2:5" x14ac:dyDescent="0.25">
      <c r="B12748" s="51"/>
      <c r="C12748" s="51"/>
      <c r="D12748" s="49"/>
      <c r="E12748" s="49"/>
    </row>
    <row r="12749" spans="2:5" x14ac:dyDescent="0.25">
      <c r="B12749" s="51"/>
      <c r="C12749" s="51"/>
      <c r="D12749" s="49"/>
      <c r="E12749" s="49"/>
    </row>
    <row r="12750" spans="2:5" x14ac:dyDescent="0.25">
      <c r="B12750" s="51"/>
      <c r="C12750" s="51"/>
      <c r="D12750" s="49"/>
      <c r="E12750" s="49"/>
    </row>
    <row r="12751" spans="2:5" x14ac:dyDescent="0.25">
      <c r="B12751" s="51"/>
      <c r="C12751" s="51"/>
      <c r="D12751" s="49"/>
      <c r="E12751" s="49"/>
    </row>
    <row r="12752" spans="2:5" x14ac:dyDescent="0.25">
      <c r="B12752" s="51"/>
      <c r="C12752" s="51"/>
      <c r="D12752" s="49"/>
      <c r="E12752" s="49"/>
    </row>
    <row r="12753" spans="2:5" x14ac:dyDescent="0.25">
      <c r="B12753" s="51"/>
      <c r="C12753" s="51"/>
      <c r="D12753" s="49"/>
      <c r="E12753" s="49"/>
    </row>
    <row r="12754" spans="2:5" x14ac:dyDescent="0.25">
      <c r="B12754" s="51"/>
      <c r="C12754" s="51"/>
      <c r="D12754" s="49"/>
      <c r="E12754" s="49"/>
    </row>
    <row r="12755" spans="2:5" x14ac:dyDescent="0.25">
      <c r="B12755" s="51"/>
      <c r="C12755" s="51"/>
      <c r="D12755" s="49"/>
      <c r="E12755" s="49"/>
    </row>
    <row r="12756" spans="2:5" x14ac:dyDescent="0.25">
      <c r="B12756" s="51"/>
      <c r="C12756" s="51"/>
      <c r="D12756" s="49"/>
      <c r="E12756" s="49"/>
    </row>
    <row r="12757" spans="2:5" x14ac:dyDescent="0.25">
      <c r="B12757" s="51"/>
      <c r="C12757" s="51"/>
      <c r="D12757" s="49"/>
      <c r="E12757" s="49"/>
    </row>
    <row r="12758" spans="2:5" x14ac:dyDescent="0.25">
      <c r="B12758" s="51"/>
      <c r="C12758" s="51"/>
      <c r="D12758" s="49"/>
      <c r="E12758" s="49"/>
    </row>
    <row r="12759" spans="2:5" x14ac:dyDescent="0.25">
      <c r="B12759" s="51"/>
      <c r="C12759" s="51"/>
      <c r="D12759" s="49"/>
      <c r="E12759" s="49"/>
    </row>
    <row r="12760" spans="2:5" x14ac:dyDescent="0.25">
      <c r="B12760" s="51"/>
      <c r="C12760" s="51"/>
      <c r="D12760" s="49"/>
      <c r="E12760" s="49"/>
    </row>
    <row r="12761" spans="2:5" x14ac:dyDescent="0.25">
      <c r="B12761" s="51"/>
      <c r="C12761" s="51"/>
      <c r="D12761" s="49"/>
      <c r="E12761" s="49"/>
    </row>
    <row r="12762" spans="2:5" x14ac:dyDescent="0.25">
      <c r="B12762" s="51"/>
      <c r="C12762" s="51"/>
      <c r="D12762" s="49"/>
      <c r="E12762" s="49"/>
    </row>
    <row r="12763" spans="2:5" x14ac:dyDescent="0.25">
      <c r="B12763" s="51"/>
      <c r="C12763" s="51"/>
      <c r="D12763" s="49"/>
      <c r="E12763" s="49"/>
    </row>
    <row r="12764" spans="2:5" x14ac:dyDescent="0.25">
      <c r="B12764" s="51"/>
      <c r="C12764" s="51"/>
      <c r="D12764" s="49"/>
      <c r="E12764" s="49"/>
    </row>
    <row r="12765" spans="2:5" x14ac:dyDescent="0.25">
      <c r="B12765" s="51"/>
      <c r="C12765" s="51"/>
      <c r="D12765" s="49"/>
      <c r="E12765" s="49"/>
    </row>
    <row r="12766" spans="2:5" x14ac:dyDescent="0.25">
      <c r="B12766" s="51"/>
      <c r="C12766" s="51"/>
      <c r="D12766" s="49"/>
      <c r="E12766" s="49"/>
    </row>
    <row r="12767" spans="2:5" x14ac:dyDescent="0.25">
      <c r="B12767" s="51"/>
      <c r="C12767" s="51"/>
      <c r="D12767" s="49"/>
      <c r="E12767" s="49"/>
    </row>
    <row r="12768" spans="2:5" x14ac:dyDescent="0.25">
      <c r="B12768" s="51"/>
      <c r="C12768" s="51"/>
      <c r="D12768" s="49"/>
      <c r="E12768" s="49"/>
    </row>
    <row r="12769" spans="2:5" x14ac:dyDescent="0.25">
      <c r="B12769" s="51"/>
      <c r="C12769" s="51"/>
      <c r="D12769" s="49"/>
      <c r="E12769" s="49"/>
    </row>
    <row r="12770" spans="2:5" x14ac:dyDescent="0.25">
      <c r="B12770" s="51"/>
      <c r="C12770" s="51"/>
      <c r="D12770" s="49"/>
      <c r="E12770" s="49"/>
    </row>
    <row r="12771" spans="2:5" x14ac:dyDescent="0.25">
      <c r="B12771" s="51"/>
      <c r="C12771" s="51"/>
      <c r="D12771" s="49"/>
      <c r="E12771" s="49"/>
    </row>
    <row r="12772" spans="2:5" x14ac:dyDescent="0.25">
      <c r="B12772" s="51"/>
      <c r="C12772" s="51"/>
      <c r="D12772" s="49"/>
      <c r="E12772" s="49"/>
    </row>
    <row r="12773" spans="2:5" x14ac:dyDescent="0.25">
      <c r="B12773" s="51"/>
      <c r="C12773" s="51"/>
      <c r="D12773" s="49"/>
      <c r="E12773" s="49"/>
    </row>
    <row r="12774" spans="2:5" x14ac:dyDescent="0.25">
      <c r="B12774" s="51"/>
      <c r="C12774" s="51"/>
      <c r="D12774" s="49"/>
      <c r="E12774" s="49"/>
    </row>
    <row r="12775" spans="2:5" x14ac:dyDescent="0.25">
      <c r="B12775" s="51"/>
      <c r="C12775" s="51"/>
      <c r="D12775" s="49"/>
      <c r="E12775" s="49"/>
    </row>
    <row r="12776" spans="2:5" x14ac:dyDescent="0.25">
      <c r="B12776" s="51"/>
      <c r="C12776" s="51"/>
      <c r="D12776" s="49"/>
      <c r="E12776" s="49"/>
    </row>
    <row r="12777" spans="2:5" x14ac:dyDescent="0.25">
      <c r="B12777" s="51"/>
      <c r="C12777" s="51"/>
      <c r="D12777" s="49"/>
      <c r="E12777" s="49"/>
    </row>
    <row r="12778" spans="2:5" x14ac:dyDescent="0.25">
      <c r="B12778" s="51"/>
      <c r="C12778" s="51"/>
      <c r="D12778" s="49"/>
      <c r="E12778" s="49"/>
    </row>
    <row r="12779" spans="2:5" x14ac:dyDescent="0.25">
      <c r="B12779" s="51"/>
      <c r="C12779" s="51"/>
      <c r="D12779" s="49"/>
      <c r="E12779" s="49"/>
    </row>
    <row r="12780" spans="2:5" x14ac:dyDescent="0.25">
      <c r="B12780" s="51"/>
      <c r="C12780" s="51"/>
      <c r="D12780" s="49"/>
      <c r="E12780" s="49"/>
    </row>
    <row r="12781" spans="2:5" x14ac:dyDescent="0.25">
      <c r="B12781" s="51"/>
      <c r="C12781" s="51"/>
      <c r="D12781" s="49"/>
      <c r="E12781" s="49"/>
    </row>
    <row r="12782" spans="2:5" x14ac:dyDescent="0.25">
      <c r="B12782" s="51"/>
      <c r="C12782" s="51"/>
      <c r="D12782" s="49"/>
      <c r="E12782" s="49"/>
    </row>
    <row r="12783" spans="2:5" x14ac:dyDescent="0.25">
      <c r="B12783" s="51"/>
      <c r="C12783" s="51"/>
      <c r="D12783" s="49"/>
      <c r="E12783" s="49"/>
    </row>
    <row r="12784" spans="2:5" x14ac:dyDescent="0.25">
      <c r="B12784" s="51"/>
      <c r="C12784" s="51"/>
      <c r="D12784" s="49"/>
      <c r="E12784" s="49"/>
    </row>
    <row r="12785" spans="2:5" x14ac:dyDescent="0.25">
      <c r="B12785" s="51"/>
      <c r="C12785" s="51"/>
      <c r="D12785" s="49"/>
      <c r="E12785" s="49"/>
    </row>
    <row r="12786" spans="2:5" x14ac:dyDescent="0.25">
      <c r="B12786" s="51"/>
      <c r="C12786" s="51"/>
      <c r="D12786" s="49"/>
      <c r="E12786" s="49"/>
    </row>
    <row r="12787" spans="2:5" x14ac:dyDescent="0.25">
      <c r="B12787" s="51"/>
      <c r="C12787" s="51"/>
      <c r="D12787" s="49"/>
      <c r="E12787" s="49"/>
    </row>
    <row r="12788" spans="2:5" x14ac:dyDescent="0.25">
      <c r="B12788" s="51"/>
      <c r="C12788" s="51"/>
      <c r="D12788" s="49"/>
      <c r="E12788" s="49"/>
    </row>
    <row r="12789" spans="2:5" x14ac:dyDescent="0.25">
      <c r="B12789" s="51"/>
      <c r="C12789" s="51"/>
      <c r="D12789" s="49"/>
      <c r="E12789" s="49"/>
    </row>
    <row r="12790" spans="2:5" x14ac:dyDescent="0.25">
      <c r="B12790" s="51"/>
      <c r="C12790" s="51"/>
      <c r="D12790" s="49"/>
      <c r="E12790" s="49"/>
    </row>
    <row r="12791" spans="2:5" x14ac:dyDescent="0.25">
      <c r="B12791" s="51"/>
      <c r="C12791" s="51"/>
      <c r="D12791" s="49"/>
      <c r="E12791" s="49"/>
    </row>
    <row r="12792" spans="2:5" x14ac:dyDescent="0.25">
      <c r="B12792" s="51"/>
      <c r="C12792" s="51"/>
      <c r="D12792" s="49"/>
      <c r="E12792" s="49"/>
    </row>
    <row r="12793" spans="2:5" x14ac:dyDescent="0.25">
      <c r="B12793" s="51"/>
      <c r="C12793" s="51"/>
      <c r="D12793" s="49"/>
      <c r="E12793" s="49"/>
    </row>
    <row r="12794" spans="2:5" x14ac:dyDescent="0.25">
      <c r="B12794" s="51"/>
      <c r="C12794" s="51"/>
      <c r="D12794" s="49"/>
      <c r="E12794" s="49"/>
    </row>
    <row r="12795" spans="2:5" x14ac:dyDescent="0.25">
      <c r="B12795" s="51"/>
      <c r="C12795" s="51"/>
      <c r="D12795" s="49"/>
      <c r="E12795" s="49"/>
    </row>
    <row r="12796" spans="2:5" x14ac:dyDescent="0.25">
      <c r="B12796" s="51"/>
      <c r="C12796" s="51"/>
      <c r="D12796" s="49"/>
      <c r="E12796" s="49"/>
    </row>
    <row r="12797" spans="2:5" x14ac:dyDescent="0.25">
      <c r="B12797" s="51"/>
      <c r="C12797" s="51"/>
      <c r="D12797" s="49"/>
      <c r="E12797" s="49"/>
    </row>
    <row r="12798" spans="2:5" x14ac:dyDescent="0.25">
      <c r="B12798" s="51"/>
      <c r="C12798" s="51"/>
      <c r="D12798" s="49"/>
      <c r="E12798" s="49"/>
    </row>
    <row r="12799" spans="2:5" x14ac:dyDescent="0.25">
      <c r="B12799" s="51"/>
      <c r="C12799" s="51"/>
      <c r="D12799" s="49"/>
      <c r="E12799" s="49"/>
    </row>
    <row r="12800" spans="2:5" x14ac:dyDescent="0.25">
      <c r="B12800" s="51"/>
      <c r="C12800" s="51"/>
      <c r="D12800" s="49"/>
      <c r="E12800" s="49"/>
    </row>
    <row r="12801" spans="2:5" x14ac:dyDescent="0.25">
      <c r="B12801" s="51"/>
      <c r="C12801" s="51"/>
      <c r="D12801" s="49"/>
      <c r="E12801" s="49"/>
    </row>
    <row r="12802" spans="2:5" x14ac:dyDescent="0.25">
      <c r="B12802" s="51"/>
      <c r="C12802" s="51"/>
      <c r="D12802" s="49"/>
      <c r="E12802" s="49"/>
    </row>
    <row r="12803" spans="2:5" x14ac:dyDescent="0.25">
      <c r="B12803" s="51"/>
      <c r="C12803" s="51"/>
      <c r="D12803" s="49"/>
      <c r="E12803" s="49"/>
    </row>
    <row r="12804" spans="2:5" x14ac:dyDescent="0.25">
      <c r="B12804" s="51"/>
      <c r="C12804" s="51"/>
      <c r="D12804" s="49"/>
      <c r="E12804" s="49"/>
    </row>
    <row r="12805" spans="2:5" x14ac:dyDescent="0.25">
      <c r="B12805" s="51"/>
      <c r="C12805" s="51"/>
      <c r="D12805" s="49"/>
      <c r="E12805" s="49"/>
    </row>
    <row r="12806" spans="2:5" x14ac:dyDescent="0.25">
      <c r="B12806" s="51"/>
      <c r="C12806" s="51"/>
      <c r="D12806" s="49"/>
      <c r="E12806" s="49"/>
    </row>
    <row r="12807" spans="2:5" x14ac:dyDescent="0.25">
      <c r="B12807" s="51"/>
      <c r="C12807" s="51"/>
      <c r="D12807" s="49"/>
      <c r="E12807" s="49"/>
    </row>
    <row r="12808" spans="2:5" x14ac:dyDescent="0.25">
      <c r="B12808" s="51"/>
      <c r="C12808" s="51"/>
      <c r="D12808" s="49"/>
      <c r="E12808" s="49"/>
    </row>
    <row r="12809" spans="2:5" x14ac:dyDescent="0.25">
      <c r="B12809" s="51"/>
      <c r="C12809" s="51"/>
      <c r="D12809" s="49"/>
      <c r="E12809" s="49"/>
    </row>
    <row r="12810" spans="2:5" x14ac:dyDescent="0.25">
      <c r="B12810" s="51"/>
      <c r="C12810" s="51"/>
      <c r="D12810" s="49"/>
      <c r="E12810" s="49"/>
    </row>
    <row r="12811" spans="2:5" x14ac:dyDescent="0.25">
      <c r="B12811" s="51"/>
      <c r="C12811" s="51"/>
      <c r="D12811" s="49"/>
      <c r="E12811" s="49"/>
    </row>
    <row r="12812" spans="2:5" x14ac:dyDescent="0.25">
      <c r="B12812" s="51"/>
      <c r="C12812" s="51"/>
      <c r="D12812" s="49"/>
      <c r="E12812" s="49"/>
    </row>
    <row r="12813" spans="2:5" x14ac:dyDescent="0.25">
      <c r="B12813" s="51"/>
      <c r="C12813" s="51"/>
      <c r="D12813" s="49"/>
      <c r="E12813" s="49"/>
    </row>
    <row r="12814" spans="2:5" x14ac:dyDescent="0.25">
      <c r="B12814" s="51"/>
      <c r="C12814" s="51"/>
      <c r="D12814" s="49"/>
      <c r="E12814" s="49"/>
    </row>
    <row r="12815" spans="2:5" x14ac:dyDescent="0.25">
      <c r="B12815" s="51"/>
      <c r="C12815" s="51"/>
      <c r="D12815" s="49"/>
      <c r="E12815" s="49"/>
    </row>
    <row r="12816" spans="2:5" x14ac:dyDescent="0.25">
      <c r="B12816" s="51"/>
      <c r="C12816" s="51"/>
      <c r="D12816" s="49"/>
      <c r="E12816" s="49"/>
    </row>
    <row r="12817" spans="2:5" x14ac:dyDescent="0.25">
      <c r="B12817" s="51"/>
      <c r="C12817" s="51"/>
      <c r="D12817" s="49"/>
      <c r="E12817" s="49"/>
    </row>
    <row r="12818" spans="2:5" x14ac:dyDescent="0.25">
      <c r="B12818" s="51"/>
      <c r="C12818" s="51"/>
      <c r="D12818" s="49"/>
      <c r="E12818" s="49"/>
    </row>
    <row r="12819" spans="2:5" x14ac:dyDescent="0.25">
      <c r="B12819" s="51"/>
      <c r="C12819" s="51"/>
      <c r="D12819" s="49"/>
      <c r="E12819" s="49"/>
    </row>
    <row r="12820" spans="2:5" x14ac:dyDescent="0.25">
      <c r="B12820" s="51"/>
      <c r="C12820" s="51"/>
      <c r="D12820" s="49"/>
      <c r="E12820" s="49"/>
    </row>
    <row r="12821" spans="2:5" x14ac:dyDescent="0.25">
      <c r="B12821" s="51"/>
      <c r="C12821" s="51"/>
      <c r="D12821" s="49"/>
      <c r="E12821" s="49"/>
    </row>
    <row r="12822" spans="2:5" x14ac:dyDescent="0.25">
      <c r="B12822" s="51"/>
      <c r="C12822" s="51"/>
      <c r="D12822" s="49"/>
      <c r="E12822" s="49"/>
    </row>
    <row r="12823" spans="2:5" x14ac:dyDescent="0.25">
      <c r="B12823" s="51"/>
      <c r="C12823" s="51"/>
      <c r="D12823" s="49"/>
      <c r="E12823" s="49"/>
    </row>
    <row r="12824" spans="2:5" x14ac:dyDescent="0.25">
      <c r="B12824" s="51"/>
      <c r="C12824" s="51"/>
      <c r="D12824" s="49"/>
      <c r="E12824" s="49"/>
    </row>
    <row r="12825" spans="2:5" x14ac:dyDescent="0.25">
      <c r="B12825" s="51"/>
      <c r="C12825" s="51"/>
      <c r="D12825" s="49"/>
      <c r="E12825" s="49"/>
    </row>
    <row r="12826" spans="2:5" x14ac:dyDescent="0.25">
      <c r="B12826" s="51"/>
      <c r="C12826" s="51"/>
      <c r="D12826" s="49"/>
      <c r="E12826" s="49"/>
    </row>
    <row r="12827" spans="2:5" x14ac:dyDescent="0.25">
      <c r="B12827" s="51"/>
      <c r="C12827" s="51"/>
      <c r="D12827" s="49"/>
      <c r="E12827" s="49"/>
    </row>
    <row r="12828" spans="2:5" x14ac:dyDescent="0.25">
      <c r="B12828" s="51"/>
      <c r="C12828" s="51"/>
      <c r="D12828" s="49"/>
      <c r="E12828" s="49"/>
    </row>
    <row r="12829" spans="2:5" x14ac:dyDescent="0.25">
      <c r="B12829" s="51"/>
      <c r="C12829" s="51"/>
      <c r="D12829" s="49"/>
      <c r="E12829" s="49"/>
    </row>
    <row r="12830" spans="2:5" x14ac:dyDescent="0.25">
      <c r="B12830" s="51"/>
      <c r="C12830" s="51"/>
      <c r="D12830" s="49"/>
      <c r="E12830" s="49"/>
    </row>
    <row r="12831" spans="2:5" x14ac:dyDescent="0.25">
      <c r="B12831" s="51"/>
      <c r="C12831" s="51"/>
      <c r="D12831" s="49"/>
      <c r="E12831" s="49"/>
    </row>
    <row r="12832" spans="2:5" x14ac:dyDescent="0.25">
      <c r="B12832" s="51"/>
      <c r="C12832" s="51"/>
      <c r="D12832" s="49"/>
      <c r="E12832" s="49"/>
    </row>
    <row r="12833" spans="2:5" x14ac:dyDescent="0.25">
      <c r="B12833" s="51"/>
      <c r="C12833" s="51"/>
      <c r="D12833" s="49"/>
      <c r="E12833" s="49"/>
    </row>
    <row r="12834" spans="2:5" x14ac:dyDescent="0.25">
      <c r="B12834" s="51"/>
      <c r="C12834" s="51"/>
      <c r="D12834" s="49"/>
      <c r="E12834" s="49"/>
    </row>
    <row r="12835" spans="2:5" x14ac:dyDescent="0.25">
      <c r="B12835" s="51"/>
      <c r="C12835" s="51"/>
      <c r="D12835" s="49"/>
      <c r="E12835" s="49"/>
    </row>
    <row r="12836" spans="2:5" x14ac:dyDescent="0.25">
      <c r="B12836" s="51"/>
      <c r="C12836" s="51"/>
      <c r="D12836" s="49"/>
      <c r="E12836" s="49"/>
    </row>
    <row r="12837" spans="2:5" x14ac:dyDescent="0.25">
      <c r="B12837" s="51"/>
      <c r="C12837" s="51"/>
      <c r="D12837" s="49"/>
      <c r="E12837" s="49"/>
    </row>
    <row r="12838" spans="2:5" x14ac:dyDescent="0.25">
      <c r="B12838" s="51"/>
      <c r="C12838" s="51"/>
      <c r="D12838" s="49"/>
      <c r="E12838" s="49"/>
    </row>
    <row r="12839" spans="2:5" x14ac:dyDescent="0.25">
      <c r="B12839" s="51"/>
      <c r="C12839" s="51"/>
      <c r="D12839" s="49"/>
      <c r="E12839" s="49"/>
    </row>
    <row r="12840" spans="2:5" x14ac:dyDescent="0.25">
      <c r="B12840" s="51"/>
      <c r="C12840" s="51"/>
      <c r="D12840" s="49"/>
      <c r="E12840" s="49"/>
    </row>
    <row r="12841" spans="2:5" x14ac:dyDescent="0.25">
      <c r="B12841" s="51"/>
      <c r="C12841" s="51"/>
      <c r="D12841" s="49"/>
      <c r="E12841" s="49"/>
    </row>
    <row r="12842" spans="2:5" x14ac:dyDescent="0.25">
      <c r="B12842" s="51"/>
      <c r="C12842" s="51"/>
      <c r="D12842" s="49"/>
      <c r="E12842" s="49"/>
    </row>
    <row r="12843" spans="2:5" x14ac:dyDescent="0.25">
      <c r="B12843" s="51"/>
      <c r="C12843" s="51"/>
      <c r="D12843" s="49"/>
      <c r="E12843" s="49"/>
    </row>
    <row r="12844" spans="2:5" x14ac:dyDescent="0.25">
      <c r="B12844" s="51"/>
      <c r="C12844" s="51"/>
      <c r="D12844" s="49"/>
      <c r="E12844" s="49"/>
    </row>
    <row r="12845" spans="2:5" x14ac:dyDescent="0.25">
      <c r="B12845" s="51"/>
      <c r="C12845" s="51"/>
      <c r="D12845" s="49"/>
      <c r="E12845" s="49"/>
    </row>
    <row r="12846" spans="2:5" x14ac:dyDescent="0.25">
      <c r="B12846" s="51"/>
      <c r="C12846" s="51"/>
      <c r="D12846" s="49"/>
      <c r="E12846" s="49"/>
    </row>
    <row r="12847" spans="2:5" x14ac:dyDescent="0.25">
      <c r="B12847" s="51"/>
      <c r="C12847" s="51"/>
      <c r="D12847" s="49"/>
      <c r="E12847" s="49"/>
    </row>
    <row r="12848" spans="2:5" x14ac:dyDescent="0.25">
      <c r="B12848" s="51"/>
      <c r="C12848" s="51"/>
      <c r="D12848" s="49"/>
      <c r="E12848" s="49"/>
    </row>
    <row r="12849" spans="2:5" x14ac:dyDescent="0.25">
      <c r="B12849" s="51"/>
      <c r="C12849" s="51"/>
      <c r="D12849" s="49"/>
      <c r="E12849" s="49"/>
    </row>
    <row r="12850" spans="2:5" x14ac:dyDescent="0.25">
      <c r="B12850" s="51"/>
      <c r="C12850" s="51"/>
      <c r="D12850" s="49"/>
      <c r="E12850" s="49"/>
    </row>
    <row r="12851" spans="2:5" x14ac:dyDescent="0.25">
      <c r="B12851" s="51"/>
      <c r="C12851" s="51"/>
      <c r="D12851" s="49"/>
      <c r="E12851" s="49"/>
    </row>
    <row r="12852" spans="2:5" x14ac:dyDescent="0.25">
      <c r="B12852" s="51"/>
      <c r="C12852" s="51"/>
      <c r="D12852" s="49"/>
      <c r="E12852" s="49"/>
    </row>
    <row r="12853" spans="2:5" x14ac:dyDescent="0.25">
      <c r="B12853" s="51"/>
      <c r="C12853" s="51"/>
      <c r="D12853" s="49"/>
      <c r="E12853" s="49"/>
    </row>
    <row r="12854" spans="2:5" x14ac:dyDescent="0.25">
      <c r="B12854" s="51"/>
      <c r="C12854" s="51"/>
      <c r="D12854" s="49"/>
      <c r="E12854" s="49"/>
    </row>
    <row r="12855" spans="2:5" x14ac:dyDescent="0.25">
      <c r="B12855" s="51"/>
      <c r="C12855" s="51"/>
      <c r="D12855" s="49"/>
      <c r="E12855" s="49"/>
    </row>
    <row r="12856" spans="2:5" x14ac:dyDescent="0.25">
      <c r="B12856" s="51"/>
      <c r="C12856" s="51"/>
      <c r="D12856" s="49"/>
      <c r="E12856" s="49"/>
    </row>
    <row r="12857" spans="2:5" x14ac:dyDescent="0.25">
      <c r="B12857" s="51"/>
      <c r="C12857" s="51"/>
      <c r="D12857" s="49"/>
      <c r="E12857" s="49"/>
    </row>
    <row r="12858" spans="2:5" x14ac:dyDescent="0.25">
      <c r="B12858" s="51"/>
      <c r="C12858" s="51"/>
      <c r="D12858" s="49"/>
      <c r="E12858" s="49"/>
    </row>
    <row r="12859" spans="2:5" x14ac:dyDescent="0.25">
      <c r="B12859" s="51"/>
      <c r="C12859" s="51"/>
      <c r="D12859" s="49"/>
      <c r="E12859" s="49"/>
    </row>
    <row r="12860" spans="2:5" x14ac:dyDescent="0.25">
      <c r="B12860" s="51"/>
      <c r="C12860" s="51"/>
      <c r="D12860" s="49"/>
      <c r="E12860" s="49"/>
    </row>
    <row r="12861" spans="2:5" x14ac:dyDescent="0.25">
      <c r="B12861" s="51"/>
      <c r="C12861" s="51"/>
      <c r="D12861" s="49"/>
      <c r="E12861" s="49"/>
    </row>
    <row r="12862" spans="2:5" x14ac:dyDescent="0.25">
      <c r="B12862" s="51"/>
      <c r="C12862" s="51"/>
      <c r="D12862" s="49"/>
      <c r="E12862" s="49"/>
    </row>
    <row r="12863" spans="2:5" x14ac:dyDescent="0.25">
      <c r="B12863" s="51"/>
      <c r="C12863" s="51"/>
      <c r="D12863" s="49"/>
      <c r="E12863" s="49"/>
    </row>
    <row r="12864" spans="2:5" x14ac:dyDescent="0.25">
      <c r="B12864" s="51"/>
      <c r="C12864" s="51"/>
      <c r="D12864" s="49"/>
      <c r="E12864" s="49"/>
    </row>
    <row r="12865" spans="2:5" x14ac:dyDescent="0.25">
      <c r="B12865" s="51"/>
      <c r="C12865" s="51"/>
      <c r="D12865" s="49"/>
      <c r="E12865" s="49"/>
    </row>
    <row r="12866" spans="2:5" x14ac:dyDescent="0.25">
      <c r="B12866" s="51"/>
      <c r="C12866" s="51"/>
      <c r="D12866" s="49"/>
      <c r="E12866" s="49"/>
    </row>
    <row r="12867" spans="2:5" x14ac:dyDescent="0.25">
      <c r="B12867" s="51"/>
      <c r="C12867" s="51"/>
      <c r="D12867" s="49"/>
      <c r="E12867" s="49"/>
    </row>
    <row r="12868" spans="2:5" x14ac:dyDescent="0.25">
      <c r="B12868" s="51"/>
      <c r="C12868" s="51"/>
      <c r="D12868" s="49"/>
      <c r="E12868" s="49"/>
    </row>
    <row r="12869" spans="2:5" x14ac:dyDescent="0.25">
      <c r="B12869" s="51"/>
      <c r="C12869" s="51"/>
      <c r="D12869" s="49"/>
      <c r="E12869" s="49"/>
    </row>
    <row r="12870" spans="2:5" x14ac:dyDescent="0.25">
      <c r="B12870" s="51"/>
      <c r="C12870" s="51"/>
      <c r="D12870" s="49"/>
      <c r="E12870" s="49"/>
    </row>
    <row r="12871" spans="2:5" x14ac:dyDescent="0.25">
      <c r="B12871" s="51"/>
      <c r="C12871" s="51"/>
      <c r="D12871" s="49"/>
      <c r="E12871" s="49"/>
    </row>
    <row r="12872" spans="2:5" x14ac:dyDescent="0.25">
      <c r="B12872" s="51"/>
      <c r="C12872" s="51"/>
      <c r="D12872" s="49"/>
      <c r="E12872" s="49"/>
    </row>
    <row r="12873" spans="2:5" x14ac:dyDescent="0.25">
      <c r="B12873" s="51"/>
      <c r="C12873" s="51"/>
      <c r="D12873" s="49"/>
      <c r="E12873" s="49"/>
    </row>
    <row r="12874" spans="2:5" x14ac:dyDescent="0.25">
      <c r="B12874" s="51"/>
      <c r="C12874" s="51"/>
      <c r="D12874" s="49"/>
      <c r="E12874" s="49"/>
    </row>
    <row r="12875" spans="2:5" x14ac:dyDescent="0.25">
      <c r="B12875" s="51"/>
      <c r="C12875" s="51"/>
      <c r="D12875" s="49"/>
      <c r="E12875" s="49"/>
    </row>
    <row r="12876" spans="2:5" x14ac:dyDescent="0.25">
      <c r="B12876" s="51"/>
      <c r="C12876" s="51"/>
      <c r="D12876" s="49"/>
      <c r="E12876" s="49"/>
    </row>
    <row r="12877" spans="2:5" x14ac:dyDescent="0.25">
      <c r="B12877" s="51"/>
      <c r="C12877" s="51"/>
      <c r="D12877" s="49"/>
      <c r="E12877" s="49"/>
    </row>
    <row r="12878" spans="2:5" x14ac:dyDescent="0.25">
      <c r="B12878" s="51"/>
      <c r="C12878" s="51"/>
      <c r="D12878" s="49"/>
      <c r="E12878" s="49"/>
    </row>
    <row r="12879" spans="2:5" x14ac:dyDescent="0.25">
      <c r="B12879" s="51"/>
      <c r="C12879" s="51"/>
      <c r="D12879" s="49"/>
      <c r="E12879" s="49"/>
    </row>
    <row r="12880" spans="2:5" x14ac:dyDescent="0.25">
      <c r="B12880" s="51"/>
      <c r="C12880" s="51"/>
      <c r="D12880" s="49"/>
      <c r="E12880" s="49"/>
    </row>
    <row r="12881" spans="2:5" x14ac:dyDescent="0.25">
      <c r="B12881" s="51"/>
      <c r="C12881" s="51"/>
      <c r="D12881" s="49"/>
      <c r="E12881" s="49"/>
    </row>
    <row r="12882" spans="2:5" x14ac:dyDescent="0.25">
      <c r="B12882" s="51"/>
      <c r="C12882" s="51"/>
      <c r="D12882" s="49"/>
      <c r="E12882" s="49"/>
    </row>
    <row r="12883" spans="2:5" x14ac:dyDescent="0.25">
      <c r="B12883" s="51"/>
      <c r="C12883" s="51"/>
      <c r="D12883" s="49"/>
      <c r="E12883" s="49"/>
    </row>
    <row r="12884" spans="2:5" x14ac:dyDescent="0.25">
      <c r="B12884" s="51"/>
      <c r="C12884" s="51"/>
      <c r="D12884" s="49"/>
      <c r="E12884" s="49"/>
    </row>
    <row r="12885" spans="2:5" x14ac:dyDescent="0.25">
      <c r="B12885" s="51"/>
      <c r="C12885" s="51"/>
      <c r="D12885" s="49"/>
      <c r="E12885" s="49"/>
    </row>
    <row r="12886" spans="2:5" x14ac:dyDescent="0.25">
      <c r="B12886" s="51"/>
      <c r="C12886" s="51"/>
      <c r="D12886" s="49"/>
      <c r="E12886" s="49"/>
    </row>
    <row r="12887" spans="2:5" x14ac:dyDescent="0.25">
      <c r="B12887" s="51"/>
      <c r="C12887" s="51"/>
      <c r="D12887" s="49"/>
      <c r="E12887" s="49"/>
    </row>
    <row r="12888" spans="2:5" x14ac:dyDescent="0.25">
      <c r="B12888" s="51"/>
      <c r="C12888" s="51"/>
      <c r="D12888" s="49"/>
      <c r="E12888" s="49"/>
    </row>
    <row r="12889" spans="2:5" x14ac:dyDescent="0.25">
      <c r="B12889" s="51"/>
      <c r="C12889" s="51"/>
      <c r="D12889" s="49"/>
      <c r="E12889" s="49"/>
    </row>
    <row r="12890" spans="2:5" x14ac:dyDescent="0.25">
      <c r="B12890" s="51"/>
      <c r="C12890" s="51"/>
      <c r="D12890" s="49"/>
      <c r="E12890" s="49"/>
    </row>
    <row r="12891" spans="2:5" x14ac:dyDescent="0.25">
      <c r="B12891" s="51"/>
      <c r="C12891" s="51"/>
      <c r="D12891" s="49"/>
      <c r="E12891" s="49"/>
    </row>
    <row r="12892" spans="2:5" x14ac:dyDescent="0.25">
      <c r="B12892" s="51"/>
      <c r="C12892" s="51"/>
      <c r="D12892" s="49"/>
      <c r="E12892" s="49"/>
    </row>
    <row r="12893" spans="2:5" x14ac:dyDescent="0.25">
      <c r="B12893" s="51"/>
      <c r="C12893" s="51"/>
      <c r="D12893" s="49"/>
      <c r="E12893" s="49"/>
    </row>
    <row r="12894" spans="2:5" x14ac:dyDescent="0.25">
      <c r="B12894" s="51"/>
      <c r="C12894" s="51"/>
      <c r="D12894" s="49"/>
      <c r="E12894" s="49"/>
    </row>
    <row r="12895" spans="2:5" x14ac:dyDescent="0.25">
      <c r="B12895" s="51"/>
      <c r="C12895" s="51"/>
      <c r="D12895" s="49"/>
      <c r="E12895" s="49"/>
    </row>
    <row r="12896" spans="2:5" x14ac:dyDescent="0.25">
      <c r="B12896" s="51"/>
      <c r="C12896" s="51"/>
      <c r="D12896" s="49"/>
      <c r="E12896" s="49"/>
    </row>
    <row r="12897" spans="2:5" x14ac:dyDescent="0.25">
      <c r="B12897" s="51"/>
      <c r="C12897" s="51"/>
      <c r="D12897" s="49"/>
      <c r="E12897" s="49"/>
    </row>
    <row r="12898" spans="2:5" x14ac:dyDescent="0.25">
      <c r="B12898" s="51"/>
      <c r="C12898" s="51"/>
      <c r="D12898" s="49"/>
      <c r="E12898" s="49"/>
    </row>
    <row r="12899" spans="2:5" x14ac:dyDescent="0.25">
      <c r="B12899" s="51"/>
      <c r="C12899" s="51"/>
      <c r="D12899" s="49"/>
      <c r="E12899" s="49"/>
    </row>
    <row r="12900" spans="2:5" x14ac:dyDescent="0.25">
      <c r="B12900" s="51"/>
      <c r="C12900" s="51"/>
      <c r="D12900" s="49"/>
      <c r="E12900" s="49"/>
    </row>
    <row r="12901" spans="2:5" x14ac:dyDescent="0.25">
      <c r="B12901" s="51"/>
      <c r="C12901" s="51"/>
      <c r="D12901" s="49"/>
      <c r="E12901" s="49"/>
    </row>
    <row r="12902" spans="2:5" x14ac:dyDescent="0.25">
      <c r="B12902" s="51"/>
      <c r="C12902" s="51"/>
      <c r="D12902" s="49"/>
      <c r="E12902" s="49"/>
    </row>
    <row r="12903" spans="2:5" x14ac:dyDescent="0.25">
      <c r="B12903" s="51"/>
      <c r="C12903" s="51"/>
      <c r="D12903" s="49"/>
      <c r="E12903" s="49"/>
    </row>
    <row r="12904" spans="2:5" x14ac:dyDescent="0.25">
      <c r="B12904" s="51"/>
      <c r="C12904" s="51"/>
      <c r="D12904" s="49"/>
      <c r="E12904" s="49"/>
    </row>
    <row r="12905" spans="2:5" x14ac:dyDescent="0.25">
      <c r="B12905" s="51"/>
      <c r="C12905" s="51"/>
      <c r="D12905" s="49"/>
      <c r="E12905" s="49"/>
    </row>
    <row r="12906" spans="2:5" x14ac:dyDescent="0.25">
      <c r="B12906" s="51"/>
      <c r="C12906" s="51"/>
      <c r="D12906" s="49"/>
      <c r="E12906" s="49"/>
    </row>
    <row r="12907" spans="2:5" x14ac:dyDescent="0.25">
      <c r="B12907" s="51"/>
      <c r="C12907" s="51"/>
      <c r="D12907" s="49"/>
      <c r="E12907" s="49"/>
    </row>
    <row r="12908" spans="2:5" x14ac:dyDescent="0.25">
      <c r="B12908" s="51"/>
      <c r="C12908" s="51"/>
      <c r="D12908" s="49"/>
      <c r="E12908" s="49"/>
    </row>
    <row r="12909" spans="2:5" x14ac:dyDescent="0.25">
      <c r="B12909" s="51"/>
      <c r="C12909" s="51"/>
      <c r="D12909" s="49"/>
      <c r="E12909" s="49"/>
    </row>
    <row r="12910" spans="2:5" x14ac:dyDescent="0.25">
      <c r="B12910" s="51"/>
      <c r="C12910" s="51"/>
      <c r="D12910" s="49"/>
      <c r="E12910" s="49"/>
    </row>
    <row r="12911" spans="2:5" x14ac:dyDescent="0.25">
      <c r="B12911" s="51"/>
      <c r="C12911" s="51"/>
      <c r="D12911" s="49"/>
      <c r="E12911" s="49"/>
    </row>
    <row r="12912" spans="2:5" x14ac:dyDescent="0.25">
      <c r="B12912" s="51"/>
      <c r="C12912" s="51"/>
      <c r="D12912" s="49"/>
      <c r="E12912" s="49"/>
    </row>
    <row r="12913" spans="2:5" x14ac:dyDescent="0.25">
      <c r="B12913" s="51"/>
      <c r="C12913" s="51"/>
      <c r="D12913" s="49"/>
      <c r="E12913" s="49"/>
    </row>
    <row r="12914" spans="2:5" x14ac:dyDescent="0.25">
      <c r="B12914" s="51"/>
      <c r="C12914" s="51"/>
      <c r="D12914" s="49"/>
      <c r="E12914" s="49"/>
    </row>
    <row r="12915" spans="2:5" x14ac:dyDescent="0.25">
      <c r="B12915" s="51"/>
      <c r="C12915" s="51"/>
      <c r="D12915" s="49"/>
      <c r="E12915" s="49"/>
    </row>
    <row r="12916" spans="2:5" x14ac:dyDescent="0.25">
      <c r="B12916" s="51"/>
      <c r="C12916" s="51"/>
      <c r="D12916" s="49"/>
      <c r="E12916" s="49"/>
    </row>
    <row r="12917" spans="2:5" x14ac:dyDescent="0.25">
      <c r="B12917" s="51"/>
      <c r="C12917" s="51"/>
      <c r="D12917" s="49"/>
      <c r="E12917" s="49"/>
    </row>
    <row r="12918" spans="2:5" x14ac:dyDescent="0.25">
      <c r="B12918" s="51"/>
      <c r="C12918" s="51"/>
      <c r="D12918" s="49"/>
      <c r="E12918" s="49"/>
    </row>
    <row r="12919" spans="2:5" x14ac:dyDescent="0.25">
      <c r="B12919" s="51"/>
      <c r="C12919" s="51"/>
      <c r="D12919" s="49"/>
      <c r="E12919" s="49"/>
    </row>
    <row r="12920" spans="2:5" x14ac:dyDescent="0.25">
      <c r="B12920" s="51"/>
      <c r="C12920" s="51"/>
      <c r="D12920" s="49"/>
      <c r="E12920" s="49"/>
    </row>
    <row r="12921" spans="2:5" x14ac:dyDescent="0.25">
      <c r="B12921" s="51"/>
      <c r="C12921" s="51"/>
      <c r="D12921" s="49"/>
      <c r="E12921" s="49"/>
    </row>
    <row r="12922" spans="2:5" x14ac:dyDescent="0.25">
      <c r="B12922" s="51"/>
      <c r="C12922" s="51"/>
      <c r="D12922" s="49"/>
      <c r="E12922" s="49"/>
    </row>
    <row r="12923" spans="2:5" x14ac:dyDescent="0.25">
      <c r="B12923" s="51"/>
      <c r="C12923" s="51"/>
      <c r="D12923" s="49"/>
      <c r="E12923" s="49"/>
    </row>
    <row r="12924" spans="2:5" x14ac:dyDescent="0.25">
      <c r="B12924" s="51"/>
      <c r="C12924" s="51"/>
      <c r="D12924" s="49"/>
      <c r="E12924" s="49"/>
    </row>
    <row r="12925" spans="2:5" x14ac:dyDescent="0.25">
      <c r="B12925" s="51"/>
      <c r="C12925" s="51"/>
      <c r="D12925" s="49"/>
      <c r="E12925" s="49"/>
    </row>
    <row r="12926" spans="2:5" x14ac:dyDescent="0.25">
      <c r="B12926" s="51"/>
      <c r="C12926" s="51"/>
      <c r="D12926" s="49"/>
      <c r="E12926" s="49"/>
    </row>
    <row r="12927" spans="2:5" x14ac:dyDescent="0.25">
      <c r="B12927" s="51"/>
      <c r="C12927" s="51"/>
      <c r="D12927" s="49"/>
      <c r="E12927" s="49"/>
    </row>
    <row r="12928" spans="2:5" x14ac:dyDescent="0.25">
      <c r="B12928" s="51"/>
      <c r="C12928" s="51"/>
      <c r="D12928" s="49"/>
      <c r="E12928" s="49"/>
    </row>
    <row r="12929" spans="2:5" x14ac:dyDescent="0.25">
      <c r="B12929" s="51"/>
      <c r="C12929" s="51"/>
      <c r="D12929" s="49"/>
      <c r="E12929" s="49"/>
    </row>
    <row r="12930" spans="2:5" x14ac:dyDescent="0.25">
      <c r="B12930" s="51"/>
      <c r="C12930" s="51"/>
      <c r="D12930" s="49"/>
      <c r="E12930" s="49"/>
    </row>
    <row r="12931" spans="2:5" x14ac:dyDescent="0.25">
      <c r="B12931" s="51"/>
      <c r="C12931" s="51"/>
      <c r="D12931" s="49"/>
      <c r="E12931" s="49"/>
    </row>
    <row r="12932" spans="2:5" x14ac:dyDescent="0.25">
      <c r="B12932" s="51"/>
      <c r="C12932" s="51"/>
      <c r="D12932" s="49"/>
      <c r="E12932" s="49"/>
    </row>
    <row r="12933" spans="2:5" x14ac:dyDescent="0.25">
      <c r="B12933" s="51"/>
      <c r="C12933" s="51"/>
      <c r="D12933" s="49"/>
      <c r="E12933" s="49"/>
    </row>
    <row r="12934" spans="2:5" x14ac:dyDescent="0.25">
      <c r="B12934" s="51"/>
      <c r="C12934" s="51"/>
      <c r="D12934" s="49"/>
      <c r="E12934" s="49"/>
    </row>
    <row r="12935" spans="2:5" x14ac:dyDescent="0.25">
      <c r="B12935" s="51"/>
      <c r="C12935" s="51"/>
      <c r="D12935" s="49"/>
      <c r="E12935" s="49"/>
    </row>
    <row r="12936" spans="2:5" x14ac:dyDescent="0.25">
      <c r="B12936" s="51"/>
      <c r="C12936" s="51"/>
      <c r="D12936" s="49"/>
      <c r="E12936" s="49"/>
    </row>
    <row r="12937" spans="2:5" x14ac:dyDescent="0.25">
      <c r="B12937" s="51"/>
      <c r="C12937" s="51"/>
      <c r="D12937" s="49"/>
      <c r="E12937" s="49"/>
    </row>
    <row r="12938" spans="2:5" x14ac:dyDescent="0.25">
      <c r="B12938" s="51"/>
      <c r="C12938" s="51"/>
      <c r="D12938" s="49"/>
      <c r="E12938" s="49"/>
    </row>
    <row r="12939" spans="2:5" x14ac:dyDescent="0.25">
      <c r="B12939" s="51"/>
      <c r="C12939" s="51"/>
      <c r="D12939" s="49"/>
      <c r="E12939" s="49"/>
    </row>
    <row r="12940" spans="2:5" x14ac:dyDescent="0.25">
      <c r="B12940" s="51"/>
      <c r="C12940" s="51"/>
      <c r="D12940" s="49"/>
      <c r="E12940" s="49"/>
    </row>
    <row r="12941" spans="2:5" x14ac:dyDescent="0.25">
      <c r="B12941" s="51"/>
      <c r="C12941" s="51"/>
      <c r="D12941" s="49"/>
      <c r="E12941" s="49"/>
    </row>
    <row r="12942" spans="2:5" x14ac:dyDescent="0.25">
      <c r="B12942" s="51"/>
      <c r="C12942" s="51"/>
      <c r="D12942" s="49"/>
      <c r="E12942" s="49"/>
    </row>
    <row r="12943" spans="2:5" x14ac:dyDescent="0.25">
      <c r="B12943" s="51"/>
      <c r="C12943" s="51"/>
      <c r="D12943" s="49"/>
      <c r="E12943" s="49"/>
    </row>
    <row r="12944" spans="2:5" x14ac:dyDescent="0.25">
      <c r="B12944" s="51"/>
      <c r="C12944" s="51"/>
      <c r="D12944" s="49"/>
      <c r="E12944" s="49"/>
    </row>
    <row r="12945" spans="2:5" x14ac:dyDescent="0.25">
      <c r="B12945" s="51"/>
      <c r="C12945" s="51"/>
      <c r="D12945" s="49"/>
      <c r="E12945" s="49"/>
    </row>
    <row r="12946" spans="2:5" x14ac:dyDescent="0.25">
      <c r="B12946" s="51"/>
      <c r="C12946" s="51"/>
      <c r="D12946" s="49"/>
      <c r="E12946" s="49"/>
    </row>
    <row r="12947" spans="2:5" x14ac:dyDescent="0.25">
      <c r="B12947" s="51"/>
      <c r="C12947" s="51"/>
      <c r="D12947" s="49"/>
      <c r="E12947" s="49"/>
    </row>
    <row r="12948" spans="2:5" x14ac:dyDescent="0.25">
      <c r="B12948" s="51"/>
      <c r="C12948" s="51"/>
      <c r="D12948" s="49"/>
      <c r="E12948" s="49"/>
    </row>
    <row r="12949" spans="2:5" x14ac:dyDescent="0.25">
      <c r="B12949" s="51"/>
      <c r="C12949" s="51"/>
      <c r="D12949" s="49"/>
      <c r="E12949" s="49"/>
    </row>
    <row r="12950" spans="2:5" x14ac:dyDescent="0.25">
      <c r="B12950" s="51"/>
      <c r="C12950" s="51"/>
      <c r="D12950" s="49"/>
      <c r="E12950" s="49"/>
    </row>
    <row r="12951" spans="2:5" x14ac:dyDescent="0.25">
      <c r="B12951" s="51"/>
      <c r="C12951" s="51"/>
      <c r="D12951" s="49"/>
      <c r="E12951" s="49"/>
    </row>
    <row r="12952" spans="2:5" x14ac:dyDescent="0.25">
      <c r="B12952" s="51"/>
      <c r="C12952" s="51"/>
      <c r="D12952" s="49"/>
      <c r="E12952" s="49"/>
    </row>
    <row r="12953" spans="2:5" x14ac:dyDescent="0.25">
      <c r="B12953" s="51"/>
      <c r="C12953" s="51"/>
      <c r="D12953" s="49"/>
      <c r="E12953" s="49"/>
    </row>
    <row r="12954" spans="2:5" x14ac:dyDescent="0.25">
      <c r="B12954" s="51"/>
      <c r="C12954" s="51"/>
      <c r="D12954" s="49"/>
      <c r="E12954" s="49"/>
    </row>
    <row r="12955" spans="2:5" x14ac:dyDescent="0.25">
      <c r="B12955" s="51"/>
      <c r="C12955" s="51"/>
      <c r="D12955" s="49"/>
      <c r="E12955" s="49"/>
    </row>
    <row r="12956" spans="2:5" x14ac:dyDescent="0.25">
      <c r="B12956" s="51"/>
      <c r="C12956" s="51"/>
      <c r="D12956" s="49"/>
      <c r="E12956" s="49"/>
    </row>
    <row r="12957" spans="2:5" x14ac:dyDescent="0.25">
      <c r="B12957" s="51"/>
      <c r="C12957" s="51"/>
      <c r="D12957" s="49"/>
      <c r="E12957" s="49"/>
    </row>
    <row r="12958" spans="2:5" x14ac:dyDescent="0.25">
      <c r="B12958" s="51"/>
      <c r="C12958" s="51"/>
      <c r="D12958" s="49"/>
      <c r="E12958" s="49"/>
    </row>
    <row r="12959" spans="2:5" x14ac:dyDescent="0.25">
      <c r="B12959" s="51"/>
      <c r="C12959" s="51"/>
      <c r="D12959" s="49"/>
      <c r="E12959" s="49"/>
    </row>
    <row r="12960" spans="2:5" x14ac:dyDescent="0.25">
      <c r="B12960" s="51"/>
      <c r="C12960" s="51"/>
      <c r="D12960" s="49"/>
      <c r="E12960" s="49"/>
    </row>
    <row r="12961" spans="2:5" x14ac:dyDescent="0.25">
      <c r="B12961" s="51"/>
      <c r="C12961" s="51"/>
      <c r="D12961" s="49"/>
      <c r="E12961" s="49"/>
    </row>
    <row r="12962" spans="2:5" x14ac:dyDescent="0.25">
      <c r="B12962" s="51"/>
      <c r="C12962" s="51"/>
      <c r="D12962" s="49"/>
      <c r="E12962" s="49"/>
    </row>
    <row r="12963" spans="2:5" x14ac:dyDescent="0.25">
      <c r="B12963" s="51"/>
      <c r="C12963" s="51"/>
      <c r="D12963" s="49"/>
      <c r="E12963" s="49"/>
    </row>
    <row r="12964" spans="2:5" x14ac:dyDescent="0.25">
      <c r="B12964" s="51"/>
      <c r="C12964" s="51"/>
      <c r="D12964" s="49"/>
      <c r="E12964" s="49"/>
    </row>
    <row r="12965" spans="2:5" x14ac:dyDescent="0.25">
      <c r="B12965" s="51"/>
      <c r="C12965" s="51"/>
      <c r="D12965" s="49"/>
      <c r="E12965" s="49"/>
    </row>
    <row r="12966" spans="2:5" x14ac:dyDescent="0.25">
      <c r="B12966" s="51"/>
      <c r="C12966" s="51"/>
      <c r="D12966" s="49"/>
      <c r="E12966" s="49"/>
    </row>
    <row r="12967" spans="2:5" x14ac:dyDescent="0.25">
      <c r="B12967" s="51"/>
      <c r="C12967" s="51"/>
      <c r="D12967" s="49"/>
      <c r="E12967" s="49"/>
    </row>
    <row r="12968" spans="2:5" x14ac:dyDescent="0.25">
      <c r="B12968" s="51"/>
      <c r="C12968" s="51"/>
      <c r="D12968" s="49"/>
      <c r="E12968" s="49"/>
    </row>
    <row r="12969" spans="2:5" x14ac:dyDescent="0.25">
      <c r="B12969" s="51"/>
      <c r="C12969" s="51"/>
      <c r="D12969" s="49"/>
      <c r="E12969" s="49"/>
    </row>
    <row r="12970" spans="2:5" x14ac:dyDescent="0.25">
      <c r="B12970" s="51"/>
      <c r="C12970" s="51"/>
      <c r="D12970" s="49"/>
      <c r="E12970" s="49"/>
    </row>
    <row r="12971" spans="2:5" x14ac:dyDescent="0.25">
      <c r="B12971" s="51"/>
      <c r="C12971" s="51"/>
      <c r="D12971" s="49"/>
      <c r="E12971" s="49"/>
    </row>
    <row r="12972" spans="2:5" x14ac:dyDescent="0.25">
      <c r="B12972" s="51"/>
      <c r="C12972" s="51"/>
      <c r="D12972" s="49"/>
      <c r="E12972" s="49"/>
    </row>
    <row r="12973" spans="2:5" x14ac:dyDescent="0.25">
      <c r="B12973" s="51"/>
      <c r="C12973" s="51"/>
      <c r="D12973" s="49"/>
      <c r="E12973" s="49"/>
    </row>
    <row r="12974" spans="2:5" x14ac:dyDescent="0.25">
      <c r="B12974" s="51"/>
      <c r="C12974" s="51"/>
      <c r="D12974" s="49"/>
      <c r="E12974" s="49"/>
    </row>
    <row r="12975" spans="2:5" x14ac:dyDescent="0.25">
      <c r="B12975" s="51"/>
      <c r="C12975" s="51"/>
      <c r="D12975" s="49"/>
      <c r="E12975" s="49"/>
    </row>
    <row r="12976" spans="2:5" x14ac:dyDescent="0.25">
      <c r="B12976" s="51"/>
      <c r="C12976" s="51"/>
      <c r="D12976" s="49"/>
      <c r="E12976" s="49"/>
    </row>
    <row r="12977" spans="2:5" x14ac:dyDescent="0.25">
      <c r="B12977" s="51"/>
      <c r="C12977" s="51"/>
      <c r="D12977" s="49"/>
      <c r="E12977" s="49"/>
    </row>
    <row r="12978" spans="2:5" x14ac:dyDescent="0.25">
      <c r="B12978" s="51"/>
      <c r="C12978" s="51"/>
      <c r="D12978" s="49"/>
      <c r="E12978" s="49"/>
    </row>
    <row r="12979" spans="2:5" x14ac:dyDescent="0.25">
      <c r="B12979" s="51"/>
      <c r="C12979" s="51"/>
      <c r="D12979" s="49"/>
      <c r="E12979" s="49"/>
    </row>
    <row r="12980" spans="2:5" x14ac:dyDescent="0.25">
      <c r="B12980" s="51"/>
      <c r="C12980" s="51"/>
      <c r="D12980" s="49"/>
      <c r="E12980" s="49"/>
    </row>
    <row r="12981" spans="2:5" x14ac:dyDescent="0.25">
      <c r="B12981" s="51"/>
      <c r="C12981" s="51"/>
      <c r="D12981" s="49"/>
      <c r="E12981" s="49"/>
    </row>
    <row r="12982" spans="2:5" x14ac:dyDescent="0.25">
      <c r="B12982" s="51"/>
      <c r="C12982" s="51"/>
      <c r="D12982" s="49"/>
      <c r="E12982" s="49"/>
    </row>
    <row r="12983" spans="2:5" x14ac:dyDescent="0.25">
      <c r="B12983" s="51"/>
      <c r="C12983" s="51"/>
      <c r="D12983" s="49"/>
      <c r="E12983" s="49"/>
    </row>
    <row r="12984" spans="2:5" x14ac:dyDescent="0.25">
      <c r="B12984" s="51"/>
      <c r="C12984" s="51"/>
      <c r="D12984" s="49"/>
      <c r="E12984" s="49"/>
    </row>
    <row r="12985" spans="2:5" x14ac:dyDescent="0.25">
      <c r="B12985" s="51"/>
      <c r="C12985" s="51"/>
      <c r="D12985" s="49"/>
      <c r="E12985" s="49"/>
    </row>
    <row r="12986" spans="2:5" x14ac:dyDescent="0.25">
      <c r="B12986" s="51"/>
      <c r="C12986" s="51"/>
      <c r="D12986" s="49"/>
      <c r="E12986" s="49"/>
    </row>
    <row r="12987" spans="2:5" x14ac:dyDescent="0.25">
      <c r="B12987" s="51"/>
      <c r="C12987" s="51"/>
      <c r="D12987" s="49"/>
      <c r="E12987" s="49"/>
    </row>
    <row r="12988" spans="2:5" x14ac:dyDescent="0.25">
      <c r="B12988" s="51"/>
      <c r="C12988" s="51"/>
      <c r="D12988" s="49"/>
      <c r="E12988" s="49"/>
    </row>
    <row r="12989" spans="2:5" x14ac:dyDescent="0.25">
      <c r="B12989" s="51"/>
      <c r="C12989" s="51"/>
      <c r="D12989" s="49"/>
      <c r="E12989" s="49"/>
    </row>
    <row r="12990" spans="2:5" x14ac:dyDescent="0.25">
      <c r="B12990" s="51"/>
      <c r="C12990" s="51"/>
      <c r="D12990" s="49"/>
      <c r="E12990" s="49"/>
    </row>
    <row r="12991" spans="2:5" x14ac:dyDescent="0.25">
      <c r="B12991" s="51"/>
      <c r="C12991" s="51"/>
      <c r="D12991" s="49"/>
      <c r="E12991" s="49"/>
    </row>
    <row r="12992" spans="2:5" x14ac:dyDescent="0.25">
      <c r="B12992" s="51"/>
      <c r="C12992" s="51"/>
      <c r="D12992" s="49"/>
      <c r="E12992" s="49"/>
    </row>
    <row r="12993" spans="2:5" x14ac:dyDescent="0.25">
      <c r="B12993" s="51"/>
      <c r="C12993" s="51"/>
      <c r="D12993" s="49"/>
      <c r="E12993" s="49"/>
    </row>
    <row r="12994" spans="2:5" x14ac:dyDescent="0.25">
      <c r="B12994" s="51"/>
      <c r="C12994" s="51"/>
      <c r="D12994" s="49"/>
      <c r="E12994" s="49"/>
    </row>
    <row r="12995" spans="2:5" x14ac:dyDescent="0.25">
      <c r="B12995" s="51"/>
      <c r="C12995" s="51"/>
      <c r="D12995" s="49"/>
      <c r="E12995" s="49"/>
    </row>
    <row r="12996" spans="2:5" x14ac:dyDescent="0.25">
      <c r="B12996" s="51"/>
      <c r="C12996" s="51"/>
      <c r="D12996" s="49"/>
      <c r="E12996" s="49"/>
    </row>
    <row r="12997" spans="2:5" x14ac:dyDescent="0.25">
      <c r="B12997" s="51"/>
      <c r="C12997" s="51"/>
      <c r="D12997" s="49"/>
      <c r="E12997" s="49"/>
    </row>
    <row r="12998" spans="2:5" x14ac:dyDescent="0.25">
      <c r="B12998" s="51"/>
      <c r="C12998" s="51"/>
      <c r="D12998" s="49"/>
      <c r="E12998" s="49"/>
    </row>
    <row r="12999" spans="2:5" x14ac:dyDescent="0.25">
      <c r="B12999" s="51"/>
      <c r="C12999" s="51"/>
      <c r="D12999" s="49"/>
      <c r="E12999" s="49"/>
    </row>
    <row r="13000" spans="2:5" x14ac:dyDescent="0.25">
      <c r="B13000" s="51"/>
      <c r="C13000" s="51"/>
      <c r="D13000" s="49"/>
      <c r="E13000" s="49"/>
    </row>
    <row r="13001" spans="2:5" x14ac:dyDescent="0.25">
      <c r="B13001" s="51"/>
      <c r="C13001" s="51"/>
      <c r="D13001" s="49"/>
      <c r="E13001" s="49"/>
    </row>
    <row r="13002" spans="2:5" x14ac:dyDescent="0.25">
      <c r="B13002" s="51"/>
      <c r="C13002" s="51"/>
      <c r="D13002" s="49"/>
      <c r="E13002" s="49"/>
    </row>
    <row r="13003" spans="2:5" x14ac:dyDescent="0.25">
      <c r="B13003" s="51"/>
      <c r="C13003" s="51"/>
      <c r="D13003" s="49"/>
      <c r="E13003" s="49"/>
    </row>
    <row r="13004" spans="2:5" x14ac:dyDescent="0.25">
      <c r="B13004" s="51"/>
      <c r="C13004" s="51"/>
      <c r="D13004" s="49"/>
      <c r="E13004" s="49"/>
    </row>
    <row r="13005" spans="2:5" x14ac:dyDescent="0.25">
      <c r="B13005" s="51"/>
      <c r="C13005" s="51"/>
      <c r="D13005" s="49"/>
      <c r="E13005" s="49"/>
    </row>
    <row r="13006" spans="2:5" x14ac:dyDescent="0.25">
      <c r="B13006" s="51"/>
      <c r="C13006" s="51"/>
      <c r="D13006" s="49"/>
      <c r="E13006" s="49"/>
    </row>
    <row r="13007" spans="2:5" x14ac:dyDescent="0.25">
      <c r="B13007" s="51"/>
      <c r="C13007" s="51"/>
      <c r="D13007" s="49"/>
      <c r="E13007" s="49"/>
    </row>
    <row r="13008" spans="2:5" x14ac:dyDescent="0.25">
      <c r="B13008" s="51"/>
      <c r="C13008" s="51"/>
      <c r="D13008" s="49"/>
      <c r="E13008" s="49"/>
    </row>
    <row r="13009" spans="2:5" x14ac:dyDescent="0.25">
      <c r="B13009" s="51"/>
      <c r="C13009" s="51"/>
      <c r="D13009" s="49"/>
      <c r="E13009" s="49"/>
    </row>
    <row r="13010" spans="2:5" x14ac:dyDescent="0.25">
      <c r="B13010" s="51"/>
      <c r="C13010" s="51"/>
      <c r="D13010" s="49"/>
      <c r="E13010" s="49"/>
    </row>
    <row r="13011" spans="2:5" x14ac:dyDescent="0.25">
      <c r="B13011" s="51"/>
      <c r="C13011" s="51"/>
      <c r="D13011" s="49"/>
      <c r="E13011" s="49"/>
    </row>
    <row r="13012" spans="2:5" x14ac:dyDescent="0.25">
      <c r="B13012" s="51"/>
      <c r="C13012" s="51"/>
      <c r="D13012" s="49"/>
      <c r="E13012" s="49"/>
    </row>
    <row r="13013" spans="2:5" x14ac:dyDescent="0.25">
      <c r="B13013" s="51"/>
      <c r="C13013" s="51"/>
      <c r="D13013" s="49"/>
      <c r="E13013" s="49"/>
    </row>
    <row r="13014" spans="2:5" x14ac:dyDescent="0.25">
      <c r="B13014" s="51"/>
      <c r="C13014" s="51"/>
      <c r="D13014" s="49"/>
      <c r="E13014" s="49"/>
    </row>
    <row r="13015" spans="2:5" x14ac:dyDescent="0.25">
      <c r="B13015" s="51"/>
      <c r="C13015" s="51"/>
      <c r="D13015" s="49"/>
      <c r="E13015" s="49"/>
    </row>
    <row r="13016" spans="2:5" x14ac:dyDescent="0.25">
      <c r="B13016" s="51"/>
      <c r="C13016" s="51"/>
      <c r="D13016" s="49"/>
      <c r="E13016" s="49"/>
    </row>
    <row r="13017" spans="2:5" x14ac:dyDescent="0.25">
      <c r="B13017" s="51"/>
      <c r="C13017" s="51"/>
      <c r="D13017" s="49"/>
      <c r="E13017" s="49"/>
    </row>
    <row r="13018" spans="2:5" x14ac:dyDescent="0.25">
      <c r="B13018" s="51"/>
      <c r="C13018" s="51"/>
      <c r="D13018" s="49"/>
      <c r="E13018" s="49"/>
    </row>
    <row r="13019" spans="2:5" x14ac:dyDescent="0.25">
      <c r="B13019" s="51"/>
      <c r="C13019" s="51"/>
      <c r="D13019" s="49"/>
      <c r="E13019" s="49"/>
    </row>
    <row r="13020" spans="2:5" x14ac:dyDescent="0.25">
      <c r="B13020" s="51"/>
      <c r="C13020" s="51"/>
      <c r="D13020" s="49"/>
      <c r="E13020" s="49"/>
    </row>
    <row r="13021" spans="2:5" x14ac:dyDescent="0.25">
      <c r="B13021" s="51"/>
      <c r="C13021" s="51"/>
      <c r="D13021" s="49"/>
      <c r="E13021" s="49"/>
    </row>
    <row r="13022" spans="2:5" x14ac:dyDescent="0.25">
      <c r="B13022" s="51"/>
      <c r="C13022" s="51"/>
      <c r="D13022" s="49"/>
      <c r="E13022" s="49"/>
    </row>
    <row r="13023" spans="2:5" x14ac:dyDescent="0.25">
      <c r="B13023" s="51"/>
      <c r="C13023" s="51"/>
      <c r="D13023" s="49"/>
      <c r="E13023" s="49"/>
    </row>
    <row r="13024" spans="2:5" x14ac:dyDescent="0.25">
      <c r="B13024" s="51"/>
      <c r="C13024" s="51"/>
      <c r="D13024" s="49"/>
      <c r="E13024" s="49"/>
    </row>
    <row r="13025" spans="2:5" x14ac:dyDescent="0.25">
      <c r="B13025" s="51"/>
      <c r="C13025" s="51"/>
      <c r="D13025" s="49"/>
      <c r="E13025" s="49"/>
    </row>
    <row r="13026" spans="2:5" x14ac:dyDescent="0.25">
      <c r="B13026" s="51"/>
      <c r="C13026" s="51"/>
      <c r="D13026" s="49"/>
      <c r="E13026" s="49"/>
    </row>
    <row r="13027" spans="2:5" x14ac:dyDescent="0.25">
      <c r="B13027" s="51"/>
      <c r="C13027" s="51"/>
      <c r="D13027" s="49"/>
      <c r="E13027" s="49"/>
    </row>
    <row r="13028" spans="2:5" x14ac:dyDescent="0.25">
      <c r="B13028" s="51"/>
      <c r="C13028" s="51"/>
      <c r="D13028" s="49"/>
      <c r="E13028" s="49"/>
    </row>
    <row r="13029" spans="2:5" x14ac:dyDescent="0.25">
      <c r="B13029" s="51"/>
      <c r="C13029" s="51"/>
      <c r="D13029" s="49"/>
      <c r="E13029" s="49"/>
    </row>
    <row r="13030" spans="2:5" x14ac:dyDescent="0.25">
      <c r="B13030" s="51"/>
      <c r="C13030" s="51"/>
      <c r="D13030" s="49"/>
      <c r="E13030" s="49"/>
    </row>
    <row r="13031" spans="2:5" x14ac:dyDescent="0.25">
      <c r="B13031" s="51"/>
      <c r="C13031" s="51"/>
      <c r="D13031" s="49"/>
      <c r="E13031" s="49"/>
    </row>
    <row r="13032" spans="2:5" x14ac:dyDescent="0.25">
      <c r="B13032" s="51"/>
      <c r="C13032" s="51"/>
      <c r="D13032" s="49"/>
      <c r="E13032" s="49"/>
    </row>
    <row r="13033" spans="2:5" x14ac:dyDescent="0.25">
      <c r="B13033" s="51"/>
      <c r="C13033" s="51"/>
      <c r="D13033" s="49"/>
      <c r="E13033" s="49"/>
    </row>
    <row r="13034" spans="2:5" x14ac:dyDescent="0.25">
      <c r="B13034" s="51"/>
      <c r="C13034" s="51"/>
      <c r="D13034" s="49"/>
      <c r="E13034" s="49"/>
    </row>
    <row r="13035" spans="2:5" x14ac:dyDescent="0.25">
      <c r="B13035" s="51"/>
      <c r="C13035" s="51"/>
      <c r="D13035" s="49"/>
      <c r="E13035" s="49"/>
    </row>
    <row r="13036" spans="2:5" x14ac:dyDescent="0.25">
      <c r="B13036" s="51"/>
      <c r="C13036" s="51"/>
      <c r="D13036" s="49"/>
      <c r="E13036" s="49"/>
    </row>
    <row r="13037" spans="2:5" x14ac:dyDescent="0.25">
      <c r="B13037" s="51"/>
      <c r="C13037" s="51"/>
      <c r="D13037" s="49"/>
      <c r="E13037" s="49"/>
    </row>
    <row r="13038" spans="2:5" x14ac:dyDescent="0.25">
      <c r="B13038" s="51"/>
      <c r="C13038" s="51"/>
      <c r="D13038" s="49"/>
      <c r="E13038" s="49"/>
    </row>
    <row r="13039" spans="2:5" x14ac:dyDescent="0.25">
      <c r="B13039" s="51"/>
      <c r="C13039" s="51"/>
      <c r="D13039" s="49"/>
      <c r="E13039" s="49"/>
    </row>
    <row r="13040" spans="2:5" x14ac:dyDescent="0.25">
      <c r="B13040" s="51"/>
      <c r="C13040" s="51"/>
      <c r="D13040" s="49"/>
      <c r="E13040" s="49"/>
    </row>
    <row r="13041" spans="2:5" x14ac:dyDescent="0.25">
      <c r="B13041" s="51"/>
      <c r="C13041" s="51"/>
      <c r="D13041" s="49"/>
      <c r="E13041" s="49"/>
    </row>
    <row r="13042" spans="2:5" x14ac:dyDescent="0.25">
      <c r="B13042" s="51"/>
      <c r="C13042" s="51"/>
      <c r="D13042" s="49"/>
      <c r="E13042" s="49"/>
    </row>
    <row r="13043" spans="2:5" x14ac:dyDescent="0.25">
      <c r="B13043" s="51"/>
      <c r="C13043" s="51"/>
      <c r="D13043" s="49"/>
      <c r="E13043" s="49"/>
    </row>
    <row r="13044" spans="2:5" x14ac:dyDescent="0.25">
      <c r="B13044" s="51"/>
      <c r="C13044" s="51"/>
      <c r="D13044" s="49"/>
      <c r="E13044" s="49"/>
    </row>
    <row r="13045" spans="2:5" x14ac:dyDescent="0.25">
      <c r="B13045" s="51"/>
      <c r="C13045" s="51"/>
      <c r="D13045" s="49"/>
      <c r="E13045" s="49"/>
    </row>
    <row r="13046" spans="2:5" x14ac:dyDescent="0.25">
      <c r="B13046" s="51"/>
      <c r="C13046" s="51"/>
      <c r="D13046" s="49"/>
      <c r="E13046" s="49"/>
    </row>
    <row r="13047" spans="2:5" x14ac:dyDescent="0.25">
      <c r="B13047" s="51"/>
      <c r="C13047" s="51"/>
      <c r="D13047" s="49"/>
      <c r="E13047" s="49"/>
    </row>
    <row r="13048" spans="2:5" x14ac:dyDescent="0.25">
      <c r="B13048" s="51"/>
      <c r="C13048" s="51"/>
      <c r="D13048" s="49"/>
      <c r="E13048" s="49"/>
    </row>
    <row r="13049" spans="2:5" x14ac:dyDescent="0.25">
      <c r="B13049" s="51"/>
      <c r="C13049" s="51"/>
      <c r="D13049" s="49"/>
      <c r="E13049" s="49"/>
    </row>
    <row r="13050" spans="2:5" x14ac:dyDescent="0.25">
      <c r="B13050" s="51"/>
      <c r="C13050" s="51"/>
      <c r="D13050" s="49"/>
      <c r="E13050" s="49"/>
    </row>
    <row r="13051" spans="2:5" x14ac:dyDescent="0.25">
      <c r="B13051" s="51"/>
      <c r="C13051" s="51"/>
      <c r="D13051" s="49"/>
      <c r="E13051" s="49"/>
    </row>
    <row r="13052" spans="2:5" x14ac:dyDescent="0.25">
      <c r="B13052" s="51"/>
      <c r="C13052" s="51"/>
      <c r="D13052" s="49"/>
      <c r="E13052" s="49"/>
    </row>
    <row r="13053" spans="2:5" x14ac:dyDescent="0.25">
      <c r="B13053" s="51"/>
      <c r="C13053" s="51"/>
      <c r="D13053" s="49"/>
      <c r="E13053" s="49"/>
    </row>
    <row r="13054" spans="2:5" x14ac:dyDescent="0.25">
      <c r="B13054" s="51"/>
      <c r="C13054" s="51"/>
      <c r="D13054" s="49"/>
      <c r="E13054" s="49"/>
    </row>
    <row r="13055" spans="2:5" x14ac:dyDescent="0.25">
      <c r="B13055" s="51"/>
      <c r="C13055" s="51"/>
      <c r="D13055" s="49"/>
      <c r="E13055" s="49"/>
    </row>
    <row r="13056" spans="2:5" x14ac:dyDescent="0.25">
      <c r="B13056" s="51"/>
      <c r="C13056" s="51"/>
      <c r="D13056" s="49"/>
      <c r="E13056" s="49"/>
    </row>
    <row r="13057" spans="2:5" x14ac:dyDescent="0.25">
      <c r="B13057" s="51"/>
      <c r="C13057" s="51"/>
      <c r="D13057" s="49"/>
      <c r="E13057" s="49"/>
    </row>
    <row r="13058" spans="2:5" x14ac:dyDescent="0.25">
      <c r="B13058" s="51"/>
      <c r="C13058" s="51"/>
      <c r="D13058" s="49"/>
      <c r="E13058" s="49"/>
    </row>
    <row r="13059" spans="2:5" x14ac:dyDescent="0.25">
      <c r="B13059" s="51"/>
      <c r="C13059" s="51"/>
      <c r="D13059" s="49"/>
      <c r="E13059" s="49"/>
    </row>
    <row r="13060" spans="2:5" x14ac:dyDescent="0.25">
      <c r="B13060" s="51"/>
      <c r="C13060" s="51"/>
      <c r="D13060" s="49"/>
      <c r="E13060" s="49"/>
    </row>
    <row r="13061" spans="2:5" x14ac:dyDescent="0.25">
      <c r="B13061" s="51"/>
      <c r="C13061" s="51"/>
      <c r="D13061" s="49"/>
      <c r="E13061" s="49"/>
    </row>
    <row r="13062" spans="2:5" x14ac:dyDescent="0.25">
      <c r="B13062" s="51"/>
      <c r="C13062" s="51"/>
      <c r="D13062" s="49"/>
      <c r="E13062" s="49"/>
    </row>
    <row r="13063" spans="2:5" x14ac:dyDescent="0.25">
      <c r="B13063" s="51"/>
      <c r="C13063" s="51"/>
      <c r="D13063" s="49"/>
      <c r="E13063" s="49"/>
    </row>
    <row r="13064" spans="2:5" x14ac:dyDescent="0.25">
      <c r="B13064" s="51"/>
      <c r="C13064" s="51"/>
      <c r="D13064" s="49"/>
      <c r="E13064" s="49"/>
    </row>
    <row r="13065" spans="2:5" x14ac:dyDescent="0.25">
      <c r="B13065" s="51"/>
      <c r="C13065" s="51"/>
      <c r="D13065" s="49"/>
      <c r="E13065" s="49"/>
    </row>
    <row r="13066" spans="2:5" x14ac:dyDescent="0.25">
      <c r="B13066" s="51"/>
      <c r="C13066" s="51"/>
      <c r="D13066" s="49"/>
      <c r="E13066" s="49"/>
    </row>
    <row r="13067" spans="2:5" x14ac:dyDescent="0.25">
      <c r="B13067" s="51"/>
      <c r="C13067" s="51"/>
      <c r="D13067" s="49"/>
      <c r="E13067" s="49"/>
    </row>
    <row r="13068" spans="2:5" x14ac:dyDescent="0.25">
      <c r="B13068" s="51"/>
      <c r="C13068" s="51"/>
      <c r="D13068" s="49"/>
      <c r="E13068" s="49"/>
    </row>
    <row r="13069" spans="2:5" x14ac:dyDescent="0.25">
      <c r="B13069" s="51"/>
      <c r="C13069" s="51"/>
      <c r="D13069" s="49"/>
      <c r="E13069" s="49"/>
    </row>
    <row r="13070" spans="2:5" x14ac:dyDescent="0.25">
      <c r="B13070" s="51"/>
      <c r="C13070" s="51"/>
      <c r="D13070" s="49"/>
      <c r="E13070" s="49"/>
    </row>
    <row r="13071" spans="2:5" x14ac:dyDescent="0.25">
      <c r="B13071" s="51"/>
      <c r="C13071" s="51"/>
      <c r="D13071" s="49"/>
      <c r="E13071" s="49"/>
    </row>
    <row r="13072" spans="2:5" x14ac:dyDescent="0.25">
      <c r="B13072" s="51"/>
      <c r="C13072" s="51"/>
      <c r="D13072" s="49"/>
      <c r="E13072" s="49"/>
    </row>
    <row r="13073" spans="2:5" x14ac:dyDescent="0.25">
      <c r="B13073" s="51"/>
      <c r="C13073" s="51"/>
      <c r="D13073" s="49"/>
      <c r="E13073" s="49"/>
    </row>
    <row r="13074" spans="2:5" x14ac:dyDescent="0.25">
      <c r="B13074" s="51"/>
      <c r="C13074" s="51"/>
      <c r="D13074" s="49"/>
      <c r="E13074" s="49"/>
    </row>
    <row r="13075" spans="2:5" x14ac:dyDescent="0.25">
      <c r="B13075" s="51"/>
      <c r="C13075" s="51"/>
      <c r="D13075" s="49"/>
      <c r="E13075" s="49"/>
    </row>
    <row r="13076" spans="2:5" x14ac:dyDescent="0.25">
      <c r="B13076" s="51"/>
      <c r="C13076" s="51"/>
      <c r="D13076" s="49"/>
      <c r="E13076" s="49"/>
    </row>
    <row r="13077" spans="2:5" x14ac:dyDescent="0.25">
      <c r="B13077" s="51"/>
      <c r="C13077" s="51"/>
      <c r="D13077" s="49"/>
      <c r="E13077" s="49"/>
    </row>
    <row r="13078" spans="2:5" x14ac:dyDescent="0.25">
      <c r="B13078" s="51"/>
      <c r="C13078" s="51"/>
      <c r="D13078" s="49"/>
      <c r="E13078" s="49"/>
    </row>
    <row r="13079" spans="2:5" x14ac:dyDescent="0.25">
      <c r="B13079" s="51"/>
      <c r="C13079" s="51"/>
      <c r="D13079" s="49"/>
      <c r="E13079" s="49"/>
    </row>
    <row r="13080" spans="2:5" x14ac:dyDescent="0.25">
      <c r="B13080" s="51"/>
      <c r="C13080" s="51"/>
      <c r="D13080" s="49"/>
      <c r="E13080" s="49"/>
    </row>
    <row r="13081" spans="2:5" x14ac:dyDescent="0.25">
      <c r="B13081" s="51"/>
      <c r="C13081" s="51"/>
      <c r="D13081" s="49"/>
      <c r="E13081" s="49"/>
    </row>
    <row r="13082" spans="2:5" x14ac:dyDescent="0.25">
      <c r="B13082" s="51"/>
      <c r="C13082" s="51"/>
      <c r="D13082" s="49"/>
      <c r="E13082" s="49"/>
    </row>
    <row r="13083" spans="2:5" x14ac:dyDescent="0.25">
      <c r="B13083" s="51"/>
      <c r="C13083" s="51"/>
      <c r="D13083" s="49"/>
      <c r="E13083" s="49"/>
    </row>
    <row r="13084" spans="2:5" x14ac:dyDescent="0.25">
      <c r="B13084" s="51"/>
      <c r="C13084" s="51"/>
      <c r="D13084" s="49"/>
      <c r="E13084" s="49"/>
    </row>
    <row r="13085" spans="2:5" x14ac:dyDescent="0.25">
      <c r="B13085" s="51"/>
      <c r="C13085" s="51"/>
      <c r="D13085" s="49"/>
      <c r="E13085" s="49"/>
    </row>
    <row r="13086" spans="2:5" x14ac:dyDescent="0.25">
      <c r="B13086" s="51"/>
      <c r="C13086" s="51"/>
      <c r="D13086" s="49"/>
      <c r="E13086" s="49"/>
    </row>
    <row r="13087" spans="2:5" x14ac:dyDescent="0.25">
      <c r="B13087" s="51"/>
      <c r="C13087" s="51"/>
      <c r="D13087" s="49"/>
      <c r="E13087" s="49"/>
    </row>
    <row r="13088" spans="2:5" x14ac:dyDescent="0.25">
      <c r="B13088" s="51"/>
      <c r="C13088" s="51"/>
      <c r="D13088" s="49"/>
      <c r="E13088" s="49"/>
    </row>
    <row r="13089" spans="2:5" x14ac:dyDescent="0.25">
      <c r="B13089" s="51"/>
      <c r="C13089" s="51"/>
      <c r="D13089" s="49"/>
      <c r="E13089" s="49"/>
    </row>
    <row r="13090" spans="2:5" x14ac:dyDescent="0.25">
      <c r="B13090" s="51"/>
      <c r="C13090" s="51"/>
      <c r="D13090" s="49"/>
      <c r="E13090" s="49"/>
    </row>
    <row r="13091" spans="2:5" x14ac:dyDescent="0.25">
      <c r="B13091" s="51"/>
      <c r="C13091" s="51"/>
      <c r="D13091" s="49"/>
      <c r="E13091" s="49"/>
    </row>
    <row r="13092" spans="2:5" x14ac:dyDescent="0.25">
      <c r="B13092" s="51"/>
      <c r="C13092" s="51"/>
      <c r="D13092" s="49"/>
      <c r="E13092" s="49"/>
    </row>
    <row r="13093" spans="2:5" x14ac:dyDescent="0.25">
      <c r="B13093" s="51"/>
      <c r="C13093" s="51"/>
      <c r="D13093" s="49"/>
      <c r="E13093" s="49"/>
    </row>
    <row r="13094" spans="2:5" x14ac:dyDescent="0.25">
      <c r="B13094" s="51"/>
      <c r="C13094" s="51"/>
      <c r="D13094" s="49"/>
      <c r="E13094" s="49"/>
    </row>
    <row r="13095" spans="2:5" x14ac:dyDescent="0.25">
      <c r="B13095" s="51"/>
      <c r="C13095" s="51"/>
      <c r="D13095" s="49"/>
      <c r="E13095" s="49"/>
    </row>
    <row r="13096" spans="2:5" x14ac:dyDescent="0.25">
      <c r="B13096" s="51"/>
      <c r="C13096" s="51"/>
      <c r="D13096" s="49"/>
      <c r="E13096" s="49"/>
    </row>
    <row r="13097" spans="2:5" x14ac:dyDescent="0.25">
      <c r="B13097" s="51"/>
      <c r="C13097" s="51"/>
      <c r="D13097" s="49"/>
      <c r="E13097" s="49"/>
    </row>
    <row r="13098" spans="2:5" x14ac:dyDescent="0.25">
      <c r="B13098" s="51"/>
      <c r="C13098" s="51"/>
      <c r="D13098" s="49"/>
      <c r="E13098" s="49"/>
    </row>
    <row r="13099" spans="2:5" x14ac:dyDescent="0.25">
      <c r="B13099" s="51"/>
      <c r="C13099" s="51"/>
      <c r="D13099" s="49"/>
      <c r="E13099" s="49"/>
    </row>
    <row r="13100" spans="2:5" x14ac:dyDescent="0.25">
      <c r="B13100" s="51"/>
      <c r="C13100" s="51"/>
      <c r="D13100" s="49"/>
      <c r="E13100" s="49"/>
    </row>
    <row r="13101" spans="2:5" x14ac:dyDescent="0.25">
      <c r="B13101" s="51"/>
      <c r="C13101" s="51"/>
      <c r="D13101" s="49"/>
      <c r="E13101" s="49"/>
    </row>
    <row r="13102" spans="2:5" x14ac:dyDescent="0.25">
      <c r="B13102" s="51"/>
      <c r="C13102" s="51"/>
      <c r="D13102" s="49"/>
      <c r="E13102" s="49"/>
    </row>
    <row r="13103" spans="2:5" x14ac:dyDescent="0.25">
      <c r="B13103" s="51"/>
      <c r="C13103" s="51"/>
      <c r="D13103" s="49"/>
      <c r="E13103" s="49"/>
    </row>
    <row r="13104" spans="2:5" x14ac:dyDescent="0.25">
      <c r="B13104" s="51"/>
      <c r="C13104" s="51"/>
      <c r="D13104" s="49"/>
      <c r="E13104" s="49"/>
    </row>
    <row r="13105" spans="2:5" x14ac:dyDescent="0.25">
      <c r="B13105" s="51"/>
      <c r="C13105" s="51"/>
      <c r="D13105" s="49"/>
      <c r="E13105" s="49"/>
    </row>
    <row r="13106" spans="2:5" x14ac:dyDescent="0.25">
      <c r="B13106" s="51"/>
      <c r="C13106" s="51"/>
      <c r="D13106" s="49"/>
      <c r="E13106" s="49"/>
    </row>
    <row r="13107" spans="2:5" x14ac:dyDescent="0.25">
      <c r="B13107" s="51"/>
      <c r="C13107" s="51"/>
      <c r="D13107" s="49"/>
      <c r="E13107" s="49"/>
    </row>
    <row r="13108" spans="2:5" x14ac:dyDescent="0.25">
      <c r="B13108" s="51"/>
      <c r="C13108" s="51"/>
      <c r="D13108" s="49"/>
      <c r="E13108" s="49"/>
    </row>
    <row r="13109" spans="2:5" x14ac:dyDescent="0.25">
      <c r="B13109" s="51"/>
      <c r="C13109" s="51"/>
      <c r="D13109" s="49"/>
      <c r="E13109" s="49"/>
    </row>
    <row r="13110" spans="2:5" x14ac:dyDescent="0.25">
      <c r="B13110" s="51"/>
      <c r="C13110" s="51"/>
      <c r="D13110" s="49"/>
      <c r="E13110" s="49"/>
    </row>
    <row r="13111" spans="2:5" x14ac:dyDescent="0.25">
      <c r="B13111" s="51"/>
      <c r="C13111" s="51"/>
      <c r="D13111" s="49"/>
      <c r="E13111" s="49"/>
    </row>
    <row r="13112" spans="2:5" x14ac:dyDescent="0.25">
      <c r="B13112" s="51"/>
      <c r="C13112" s="51"/>
      <c r="D13112" s="49"/>
      <c r="E13112" s="49"/>
    </row>
    <row r="13113" spans="2:5" x14ac:dyDescent="0.25">
      <c r="B13113" s="51"/>
      <c r="C13113" s="51"/>
      <c r="D13113" s="49"/>
      <c r="E13113" s="49"/>
    </row>
    <row r="13114" spans="2:5" x14ac:dyDescent="0.25">
      <c r="B13114" s="51"/>
      <c r="C13114" s="51"/>
      <c r="D13114" s="49"/>
      <c r="E13114" s="49"/>
    </row>
    <row r="13115" spans="2:5" x14ac:dyDescent="0.25">
      <c r="B13115" s="51"/>
      <c r="C13115" s="51"/>
      <c r="D13115" s="49"/>
      <c r="E13115" s="49"/>
    </row>
    <row r="13116" spans="2:5" x14ac:dyDescent="0.25">
      <c r="B13116" s="51"/>
      <c r="C13116" s="51"/>
      <c r="D13116" s="49"/>
      <c r="E13116" s="49"/>
    </row>
    <row r="13117" spans="2:5" x14ac:dyDescent="0.25">
      <c r="B13117" s="51"/>
      <c r="C13117" s="51"/>
      <c r="D13117" s="49"/>
      <c r="E13117" s="49"/>
    </row>
    <row r="13118" spans="2:5" x14ac:dyDescent="0.25">
      <c r="B13118" s="51"/>
      <c r="C13118" s="51"/>
      <c r="D13118" s="49"/>
      <c r="E13118" s="49"/>
    </row>
    <row r="13119" spans="2:5" x14ac:dyDescent="0.25">
      <c r="B13119" s="51"/>
      <c r="C13119" s="51"/>
      <c r="D13119" s="49"/>
      <c r="E13119" s="49"/>
    </row>
    <row r="13120" spans="2:5" x14ac:dyDescent="0.25">
      <c r="B13120" s="51"/>
      <c r="C13120" s="51"/>
      <c r="D13120" s="49"/>
      <c r="E13120" s="49"/>
    </row>
    <row r="13121" spans="2:5" x14ac:dyDescent="0.25">
      <c r="B13121" s="51"/>
      <c r="C13121" s="51"/>
      <c r="D13121" s="49"/>
      <c r="E13121" s="49"/>
    </row>
    <row r="13122" spans="2:5" x14ac:dyDescent="0.25">
      <c r="B13122" s="51"/>
      <c r="C13122" s="51"/>
      <c r="D13122" s="49"/>
      <c r="E13122" s="49"/>
    </row>
    <row r="13123" spans="2:5" x14ac:dyDescent="0.25">
      <c r="B13123" s="51"/>
      <c r="C13123" s="51"/>
      <c r="D13123" s="49"/>
      <c r="E13123" s="49"/>
    </row>
    <row r="13124" spans="2:5" x14ac:dyDescent="0.25">
      <c r="B13124" s="51"/>
      <c r="C13124" s="51"/>
      <c r="D13124" s="49"/>
      <c r="E13124" s="49"/>
    </row>
    <row r="13125" spans="2:5" x14ac:dyDescent="0.25">
      <c r="B13125" s="51"/>
      <c r="C13125" s="51"/>
      <c r="D13125" s="49"/>
      <c r="E13125" s="49"/>
    </row>
    <row r="13126" spans="2:5" x14ac:dyDescent="0.25">
      <c r="B13126" s="51"/>
      <c r="C13126" s="51"/>
      <c r="D13126" s="49"/>
      <c r="E13126" s="49"/>
    </row>
    <row r="13127" spans="2:5" x14ac:dyDescent="0.25">
      <c r="B13127" s="51"/>
      <c r="C13127" s="51"/>
      <c r="D13127" s="49"/>
      <c r="E13127" s="49"/>
    </row>
    <row r="13128" spans="2:5" x14ac:dyDescent="0.25">
      <c r="B13128" s="51"/>
      <c r="C13128" s="51"/>
      <c r="D13128" s="49"/>
      <c r="E13128" s="49"/>
    </row>
    <row r="13129" spans="2:5" x14ac:dyDescent="0.25">
      <c r="B13129" s="51"/>
      <c r="C13129" s="51"/>
      <c r="D13129" s="49"/>
      <c r="E13129" s="49"/>
    </row>
    <row r="13130" spans="2:5" x14ac:dyDescent="0.25">
      <c r="B13130" s="51"/>
      <c r="C13130" s="51"/>
      <c r="D13130" s="49"/>
      <c r="E13130" s="49"/>
    </row>
    <row r="13131" spans="2:5" x14ac:dyDescent="0.25">
      <c r="B13131" s="51"/>
      <c r="C13131" s="51"/>
      <c r="D13131" s="49"/>
      <c r="E13131" s="49"/>
    </row>
    <row r="13132" spans="2:5" x14ac:dyDescent="0.25">
      <c r="B13132" s="51"/>
      <c r="C13132" s="51"/>
      <c r="D13132" s="49"/>
      <c r="E13132" s="49"/>
    </row>
    <row r="13133" spans="2:5" x14ac:dyDescent="0.25">
      <c r="B13133" s="51"/>
      <c r="C13133" s="51"/>
      <c r="D13133" s="49"/>
      <c r="E13133" s="49"/>
    </row>
    <row r="13134" spans="2:5" x14ac:dyDescent="0.25">
      <c r="B13134" s="51"/>
      <c r="C13134" s="51"/>
      <c r="D13134" s="49"/>
      <c r="E13134" s="49"/>
    </row>
    <row r="13135" spans="2:5" x14ac:dyDescent="0.25">
      <c r="B13135" s="51"/>
      <c r="C13135" s="51"/>
      <c r="D13135" s="49"/>
      <c r="E13135" s="49"/>
    </row>
    <row r="13136" spans="2:5" x14ac:dyDescent="0.25">
      <c r="B13136" s="51"/>
      <c r="C13136" s="51"/>
      <c r="D13136" s="49"/>
      <c r="E13136" s="49"/>
    </row>
    <row r="13137" spans="2:5" x14ac:dyDescent="0.25">
      <c r="B13137" s="51"/>
      <c r="C13137" s="51"/>
      <c r="D13137" s="49"/>
      <c r="E13137" s="49"/>
    </row>
    <row r="13138" spans="2:5" x14ac:dyDescent="0.25">
      <c r="B13138" s="51"/>
      <c r="C13138" s="51"/>
      <c r="D13138" s="49"/>
      <c r="E13138" s="49"/>
    </row>
    <row r="13139" spans="2:5" x14ac:dyDescent="0.25">
      <c r="B13139" s="51"/>
      <c r="C13139" s="51"/>
      <c r="D13139" s="49"/>
      <c r="E13139" s="49"/>
    </row>
    <row r="13140" spans="2:5" x14ac:dyDescent="0.25">
      <c r="B13140" s="51"/>
      <c r="C13140" s="51"/>
      <c r="D13140" s="49"/>
      <c r="E13140" s="49"/>
    </row>
    <row r="13141" spans="2:5" x14ac:dyDescent="0.25">
      <c r="B13141" s="51"/>
      <c r="C13141" s="51"/>
      <c r="D13141" s="49"/>
      <c r="E13141" s="49"/>
    </row>
    <row r="13142" spans="2:5" x14ac:dyDescent="0.25">
      <c r="B13142" s="51"/>
      <c r="C13142" s="51"/>
      <c r="D13142" s="49"/>
      <c r="E13142" s="49"/>
    </row>
    <row r="13143" spans="2:5" x14ac:dyDescent="0.25">
      <c r="B13143" s="51"/>
      <c r="C13143" s="51"/>
      <c r="D13143" s="49"/>
      <c r="E13143" s="49"/>
    </row>
    <row r="13144" spans="2:5" x14ac:dyDescent="0.25">
      <c r="B13144" s="51"/>
      <c r="C13144" s="51"/>
      <c r="D13144" s="49"/>
      <c r="E13144" s="49"/>
    </row>
    <row r="13145" spans="2:5" x14ac:dyDescent="0.25">
      <c r="B13145" s="51"/>
      <c r="C13145" s="51"/>
      <c r="D13145" s="49"/>
      <c r="E13145" s="49"/>
    </row>
    <row r="13146" spans="2:5" x14ac:dyDescent="0.25">
      <c r="B13146" s="51"/>
      <c r="C13146" s="51"/>
      <c r="D13146" s="49"/>
      <c r="E13146" s="49"/>
    </row>
    <row r="13147" spans="2:5" x14ac:dyDescent="0.25">
      <c r="B13147" s="51"/>
      <c r="C13147" s="51"/>
      <c r="D13147" s="49"/>
      <c r="E13147" s="49"/>
    </row>
    <row r="13148" spans="2:5" x14ac:dyDescent="0.25">
      <c r="B13148" s="51"/>
      <c r="C13148" s="51"/>
      <c r="D13148" s="49"/>
      <c r="E13148" s="49"/>
    </row>
    <row r="13149" spans="2:5" x14ac:dyDescent="0.25">
      <c r="B13149" s="51"/>
      <c r="C13149" s="51"/>
      <c r="D13149" s="49"/>
      <c r="E13149" s="49"/>
    </row>
    <row r="13150" spans="2:5" x14ac:dyDescent="0.25">
      <c r="B13150" s="51"/>
      <c r="C13150" s="51"/>
      <c r="D13150" s="49"/>
      <c r="E13150" s="49"/>
    </row>
    <row r="13151" spans="2:5" x14ac:dyDescent="0.25">
      <c r="B13151" s="51"/>
      <c r="C13151" s="51"/>
      <c r="D13151" s="49"/>
      <c r="E13151" s="49"/>
    </row>
    <row r="13152" spans="2:5" x14ac:dyDescent="0.25">
      <c r="B13152" s="51"/>
      <c r="C13152" s="51"/>
      <c r="D13152" s="49"/>
      <c r="E13152" s="49"/>
    </row>
    <row r="13153" spans="2:5" x14ac:dyDescent="0.25">
      <c r="B13153" s="51"/>
      <c r="C13153" s="51"/>
      <c r="D13153" s="49"/>
      <c r="E13153" s="49"/>
    </row>
    <row r="13154" spans="2:5" x14ac:dyDescent="0.25">
      <c r="B13154" s="51"/>
      <c r="C13154" s="51"/>
      <c r="D13154" s="49"/>
      <c r="E13154" s="49"/>
    </row>
    <row r="13155" spans="2:5" x14ac:dyDescent="0.25">
      <c r="B13155" s="51"/>
      <c r="C13155" s="51"/>
      <c r="D13155" s="49"/>
      <c r="E13155" s="49"/>
    </row>
    <row r="13156" spans="2:5" x14ac:dyDescent="0.25">
      <c r="B13156" s="51"/>
      <c r="C13156" s="51"/>
      <c r="D13156" s="49"/>
      <c r="E13156" s="49"/>
    </row>
    <row r="13157" spans="2:5" x14ac:dyDescent="0.25">
      <c r="B13157" s="51"/>
      <c r="C13157" s="51"/>
      <c r="D13157" s="49"/>
      <c r="E13157" s="49"/>
    </row>
    <row r="13158" spans="2:5" x14ac:dyDescent="0.25">
      <c r="B13158" s="51"/>
      <c r="C13158" s="51"/>
      <c r="D13158" s="49"/>
      <c r="E13158" s="49"/>
    </row>
    <row r="13159" spans="2:5" x14ac:dyDescent="0.25">
      <c r="B13159" s="51"/>
      <c r="C13159" s="51"/>
      <c r="D13159" s="49"/>
      <c r="E13159" s="49"/>
    </row>
    <row r="13160" spans="2:5" x14ac:dyDescent="0.25">
      <c r="B13160" s="51"/>
      <c r="C13160" s="51"/>
      <c r="D13160" s="49"/>
      <c r="E13160" s="49"/>
    </row>
    <row r="13161" spans="2:5" x14ac:dyDescent="0.25">
      <c r="B13161" s="51"/>
      <c r="C13161" s="51"/>
      <c r="D13161" s="49"/>
      <c r="E13161" s="49"/>
    </row>
    <row r="13162" spans="2:5" x14ac:dyDescent="0.25">
      <c r="B13162" s="51"/>
      <c r="C13162" s="51"/>
      <c r="D13162" s="49"/>
      <c r="E13162" s="49"/>
    </row>
    <row r="13163" spans="2:5" x14ac:dyDescent="0.25">
      <c r="B13163" s="51"/>
      <c r="C13163" s="51"/>
      <c r="D13163" s="49"/>
      <c r="E13163" s="49"/>
    </row>
    <row r="13164" spans="2:5" x14ac:dyDescent="0.25">
      <c r="B13164" s="51"/>
      <c r="C13164" s="51"/>
      <c r="D13164" s="49"/>
      <c r="E13164" s="49"/>
    </row>
    <row r="13165" spans="2:5" x14ac:dyDescent="0.25">
      <c r="B13165" s="51"/>
      <c r="C13165" s="51"/>
      <c r="D13165" s="49"/>
      <c r="E13165" s="49"/>
    </row>
    <row r="13166" spans="2:5" x14ac:dyDescent="0.25">
      <c r="B13166" s="51"/>
      <c r="C13166" s="51"/>
      <c r="D13166" s="49"/>
      <c r="E13166" s="49"/>
    </row>
    <row r="13167" spans="2:5" x14ac:dyDescent="0.25">
      <c r="B13167" s="51"/>
      <c r="C13167" s="51"/>
      <c r="D13167" s="49"/>
      <c r="E13167" s="49"/>
    </row>
    <row r="13168" spans="2:5" x14ac:dyDescent="0.25">
      <c r="B13168" s="51"/>
      <c r="C13168" s="51"/>
      <c r="D13168" s="49"/>
      <c r="E13168" s="49"/>
    </row>
    <row r="13169" spans="2:5" x14ac:dyDescent="0.25">
      <c r="B13169" s="51"/>
      <c r="C13169" s="51"/>
      <c r="D13169" s="49"/>
      <c r="E13169" s="49"/>
    </row>
    <row r="13170" spans="2:5" x14ac:dyDescent="0.25">
      <c r="B13170" s="51"/>
      <c r="C13170" s="51"/>
      <c r="D13170" s="49"/>
      <c r="E13170" s="49"/>
    </row>
    <row r="13171" spans="2:5" x14ac:dyDescent="0.25">
      <c r="B13171" s="51"/>
      <c r="C13171" s="51"/>
      <c r="D13171" s="49"/>
      <c r="E13171" s="49"/>
    </row>
    <row r="13172" spans="2:5" x14ac:dyDescent="0.25">
      <c r="B13172" s="51"/>
      <c r="C13172" s="51"/>
      <c r="D13172" s="49"/>
      <c r="E13172" s="49"/>
    </row>
    <row r="13173" spans="2:5" x14ac:dyDescent="0.25">
      <c r="B13173" s="51"/>
      <c r="C13173" s="51"/>
      <c r="D13173" s="49"/>
      <c r="E13173" s="49"/>
    </row>
    <row r="13174" spans="2:5" x14ac:dyDescent="0.25">
      <c r="B13174" s="51"/>
      <c r="C13174" s="51"/>
      <c r="D13174" s="49"/>
      <c r="E13174" s="49"/>
    </row>
    <row r="13175" spans="2:5" x14ac:dyDescent="0.25">
      <c r="B13175" s="51"/>
      <c r="C13175" s="51"/>
      <c r="D13175" s="49"/>
      <c r="E13175" s="49"/>
    </row>
    <row r="13176" spans="2:5" x14ac:dyDescent="0.25">
      <c r="B13176" s="51"/>
      <c r="C13176" s="51"/>
      <c r="D13176" s="49"/>
      <c r="E13176" s="49"/>
    </row>
    <row r="13177" spans="2:5" x14ac:dyDescent="0.25">
      <c r="B13177" s="51"/>
      <c r="C13177" s="51"/>
      <c r="D13177" s="49"/>
      <c r="E13177" s="49"/>
    </row>
    <row r="13178" spans="2:5" x14ac:dyDescent="0.25">
      <c r="B13178" s="51"/>
      <c r="C13178" s="51"/>
      <c r="D13178" s="49"/>
      <c r="E13178" s="49"/>
    </row>
    <row r="13179" spans="2:5" x14ac:dyDescent="0.25">
      <c r="B13179" s="51"/>
      <c r="C13179" s="51"/>
      <c r="D13179" s="49"/>
      <c r="E13179" s="49"/>
    </row>
    <row r="13180" spans="2:5" x14ac:dyDescent="0.25">
      <c r="B13180" s="51"/>
      <c r="C13180" s="51"/>
      <c r="D13180" s="49"/>
      <c r="E13180" s="49"/>
    </row>
    <row r="13181" spans="2:5" x14ac:dyDescent="0.25">
      <c r="B13181" s="51"/>
      <c r="C13181" s="51"/>
      <c r="D13181" s="49"/>
      <c r="E13181" s="49"/>
    </row>
    <row r="13182" spans="2:5" x14ac:dyDescent="0.25">
      <c r="B13182" s="51"/>
      <c r="C13182" s="51"/>
      <c r="D13182" s="49"/>
      <c r="E13182" s="49"/>
    </row>
    <row r="13183" spans="2:5" x14ac:dyDescent="0.25">
      <c r="B13183" s="51"/>
      <c r="C13183" s="51"/>
      <c r="D13183" s="49"/>
      <c r="E13183" s="49"/>
    </row>
    <row r="13184" spans="2:5" x14ac:dyDescent="0.25">
      <c r="B13184" s="51"/>
      <c r="C13184" s="51"/>
      <c r="D13184" s="49"/>
      <c r="E13184" s="49"/>
    </row>
    <row r="13185" spans="2:5" x14ac:dyDescent="0.25">
      <c r="B13185" s="51"/>
      <c r="C13185" s="51"/>
      <c r="D13185" s="49"/>
      <c r="E13185" s="49"/>
    </row>
    <row r="13186" spans="2:5" x14ac:dyDescent="0.25">
      <c r="B13186" s="51"/>
      <c r="C13186" s="51"/>
      <c r="D13186" s="49"/>
      <c r="E13186" s="49"/>
    </row>
    <row r="13187" spans="2:5" x14ac:dyDescent="0.25">
      <c r="B13187" s="51"/>
      <c r="C13187" s="51"/>
      <c r="D13187" s="49"/>
      <c r="E13187" s="49"/>
    </row>
    <row r="13188" spans="2:5" x14ac:dyDescent="0.25">
      <c r="B13188" s="51"/>
      <c r="C13188" s="51"/>
      <c r="D13188" s="49"/>
      <c r="E13188" s="49"/>
    </row>
    <row r="13189" spans="2:5" x14ac:dyDescent="0.25">
      <c r="B13189" s="51"/>
      <c r="C13189" s="51"/>
      <c r="D13189" s="49"/>
      <c r="E13189" s="49"/>
    </row>
    <row r="13190" spans="2:5" x14ac:dyDescent="0.25">
      <c r="B13190" s="51"/>
      <c r="C13190" s="51"/>
      <c r="D13190" s="49"/>
      <c r="E13190" s="49"/>
    </row>
    <row r="13191" spans="2:5" x14ac:dyDescent="0.25">
      <c r="B13191" s="51"/>
      <c r="C13191" s="51"/>
      <c r="D13191" s="49"/>
      <c r="E13191" s="49"/>
    </row>
    <row r="13192" spans="2:5" x14ac:dyDescent="0.25">
      <c r="B13192" s="51"/>
      <c r="C13192" s="51"/>
      <c r="D13192" s="49"/>
      <c r="E13192" s="49"/>
    </row>
    <row r="13193" spans="2:5" x14ac:dyDescent="0.25">
      <c r="B13193" s="51"/>
      <c r="C13193" s="51"/>
      <c r="D13193" s="49"/>
      <c r="E13193" s="49"/>
    </row>
    <row r="13194" spans="2:5" x14ac:dyDescent="0.25">
      <c r="B13194" s="51"/>
      <c r="C13194" s="51"/>
      <c r="D13194" s="49"/>
      <c r="E13194" s="49"/>
    </row>
    <row r="13195" spans="2:5" x14ac:dyDescent="0.25">
      <c r="B13195" s="51"/>
      <c r="C13195" s="51"/>
      <c r="D13195" s="49"/>
      <c r="E13195" s="49"/>
    </row>
    <row r="13196" spans="2:5" x14ac:dyDescent="0.25">
      <c r="B13196" s="51"/>
      <c r="C13196" s="51"/>
      <c r="D13196" s="49"/>
      <c r="E13196" s="49"/>
    </row>
    <row r="13197" spans="2:5" x14ac:dyDescent="0.25">
      <c r="B13197" s="51"/>
      <c r="C13197" s="51"/>
      <c r="D13197" s="49"/>
      <c r="E13197" s="49"/>
    </row>
    <row r="13198" spans="2:5" x14ac:dyDescent="0.25">
      <c r="B13198" s="51"/>
      <c r="C13198" s="51"/>
      <c r="D13198" s="49"/>
      <c r="E13198" s="49"/>
    </row>
    <row r="13199" spans="2:5" x14ac:dyDescent="0.25">
      <c r="B13199" s="51"/>
      <c r="C13199" s="51"/>
      <c r="D13199" s="49"/>
      <c r="E13199" s="49"/>
    </row>
    <row r="13200" spans="2:5" x14ac:dyDescent="0.25">
      <c r="B13200" s="51"/>
      <c r="C13200" s="51"/>
      <c r="D13200" s="49"/>
      <c r="E13200" s="49"/>
    </row>
    <row r="13201" spans="2:5" x14ac:dyDescent="0.25">
      <c r="B13201" s="51"/>
      <c r="C13201" s="51"/>
      <c r="D13201" s="49"/>
      <c r="E13201" s="49"/>
    </row>
    <row r="13202" spans="2:5" x14ac:dyDescent="0.25">
      <c r="B13202" s="51"/>
      <c r="C13202" s="51"/>
      <c r="D13202" s="49"/>
      <c r="E13202" s="49"/>
    </row>
    <row r="13203" spans="2:5" x14ac:dyDescent="0.25">
      <c r="B13203" s="51"/>
      <c r="C13203" s="51"/>
      <c r="D13203" s="49"/>
      <c r="E13203" s="49"/>
    </row>
    <row r="13204" spans="2:5" x14ac:dyDescent="0.25">
      <c r="B13204" s="51"/>
      <c r="C13204" s="51"/>
      <c r="D13204" s="49"/>
      <c r="E13204" s="49"/>
    </row>
    <row r="13205" spans="2:5" x14ac:dyDescent="0.25">
      <c r="B13205" s="51"/>
      <c r="C13205" s="51"/>
      <c r="D13205" s="49"/>
      <c r="E13205" s="49"/>
    </row>
    <row r="13206" spans="2:5" x14ac:dyDescent="0.25">
      <c r="B13206" s="51"/>
      <c r="C13206" s="51"/>
      <c r="D13206" s="49"/>
      <c r="E13206" s="49"/>
    </row>
    <row r="13207" spans="2:5" x14ac:dyDescent="0.25">
      <c r="B13207" s="51"/>
      <c r="C13207" s="51"/>
      <c r="D13207" s="49"/>
      <c r="E13207" s="49"/>
    </row>
    <row r="13208" spans="2:5" x14ac:dyDescent="0.25">
      <c r="B13208" s="51"/>
      <c r="C13208" s="51"/>
      <c r="D13208" s="49"/>
      <c r="E13208" s="49"/>
    </row>
    <row r="13209" spans="2:5" x14ac:dyDescent="0.25">
      <c r="B13209" s="51"/>
      <c r="C13209" s="51"/>
      <c r="D13209" s="49"/>
      <c r="E13209" s="49"/>
    </row>
    <row r="13210" spans="2:5" x14ac:dyDescent="0.25">
      <c r="B13210" s="51"/>
      <c r="C13210" s="51"/>
      <c r="D13210" s="49"/>
      <c r="E13210" s="49"/>
    </row>
    <row r="13211" spans="2:5" x14ac:dyDescent="0.25">
      <c r="B13211" s="51"/>
      <c r="C13211" s="51"/>
      <c r="D13211" s="49"/>
      <c r="E13211" s="49"/>
    </row>
    <row r="13212" spans="2:5" x14ac:dyDescent="0.25">
      <c r="B13212" s="51"/>
      <c r="C13212" s="51"/>
      <c r="D13212" s="49"/>
      <c r="E13212" s="49"/>
    </row>
    <row r="13213" spans="2:5" x14ac:dyDescent="0.25">
      <c r="B13213" s="51"/>
      <c r="C13213" s="51"/>
      <c r="D13213" s="49"/>
      <c r="E13213" s="49"/>
    </row>
    <row r="13214" spans="2:5" x14ac:dyDescent="0.25">
      <c r="B13214" s="51"/>
      <c r="C13214" s="51"/>
      <c r="D13214" s="49"/>
      <c r="E13214" s="49"/>
    </row>
    <row r="13215" spans="2:5" x14ac:dyDescent="0.25">
      <c r="B13215" s="51"/>
      <c r="C13215" s="51"/>
      <c r="D13215" s="49"/>
      <c r="E13215" s="49"/>
    </row>
    <row r="13216" spans="2:5" x14ac:dyDescent="0.25">
      <c r="B13216" s="51"/>
      <c r="C13216" s="51"/>
      <c r="D13216" s="49"/>
      <c r="E13216" s="49"/>
    </row>
    <row r="13217" spans="2:5" x14ac:dyDescent="0.25">
      <c r="B13217" s="51"/>
      <c r="C13217" s="51"/>
      <c r="D13217" s="49"/>
      <c r="E13217" s="49"/>
    </row>
    <row r="13218" spans="2:5" x14ac:dyDescent="0.25">
      <c r="B13218" s="51"/>
      <c r="C13218" s="51"/>
      <c r="D13218" s="49"/>
      <c r="E13218" s="49"/>
    </row>
    <row r="13219" spans="2:5" x14ac:dyDescent="0.25">
      <c r="B13219" s="51"/>
      <c r="C13219" s="51"/>
      <c r="D13219" s="49"/>
      <c r="E13219" s="49"/>
    </row>
    <row r="13220" spans="2:5" x14ac:dyDescent="0.25">
      <c r="B13220" s="51"/>
      <c r="C13220" s="51"/>
      <c r="D13220" s="49"/>
      <c r="E13220" s="49"/>
    </row>
    <row r="13221" spans="2:5" x14ac:dyDescent="0.25">
      <c r="B13221" s="51"/>
      <c r="C13221" s="51"/>
      <c r="D13221" s="49"/>
      <c r="E13221" s="49"/>
    </row>
    <row r="13222" spans="2:5" x14ac:dyDescent="0.25">
      <c r="B13222" s="51"/>
      <c r="C13222" s="51"/>
      <c r="D13222" s="49"/>
      <c r="E13222" s="49"/>
    </row>
    <row r="13223" spans="2:5" x14ac:dyDescent="0.25">
      <c r="B13223" s="51"/>
      <c r="C13223" s="51"/>
      <c r="D13223" s="49"/>
      <c r="E13223" s="49"/>
    </row>
    <row r="13224" spans="2:5" x14ac:dyDescent="0.25">
      <c r="B13224" s="51"/>
      <c r="C13224" s="51"/>
      <c r="D13224" s="49"/>
      <c r="E13224" s="49"/>
    </row>
    <row r="13225" spans="2:5" x14ac:dyDescent="0.25">
      <c r="B13225" s="51"/>
      <c r="C13225" s="51"/>
      <c r="D13225" s="49"/>
      <c r="E13225" s="49"/>
    </row>
    <row r="13226" spans="2:5" x14ac:dyDescent="0.25">
      <c r="B13226" s="51"/>
      <c r="C13226" s="51"/>
      <c r="D13226" s="49"/>
      <c r="E13226" s="49"/>
    </row>
    <row r="13227" spans="2:5" x14ac:dyDescent="0.25">
      <c r="B13227" s="51"/>
      <c r="C13227" s="51"/>
      <c r="D13227" s="49"/>
      <c r="E13227" s="49"/>
    </row>
    <row r="13228" spans="2:5" x14ac:dyDescent="0.25">
      <c r="B13228" s="51"/>
      <c r="C13228" s="51"/>
      <c r="D13228" s="49"/>
      <c r="E13228" s="49"/>
    </row>
    <row r="13229" spans="2:5" x14ac:dyDescent="0.25">
      <c r="B13229" s="51"/>
      <c r="C13229" s="51"/>
      <c r="D13229" s="49"/>
      <c r="E13229" s="49"/>
    </row>
    <row r="13230" spans="2:5" x14ac:dyDescent="0.25">
      <c r="B13230" s="51"/>
      <c r="C13230" s="51"/>
      <c r="D13230" s="49"/>
      <c r="E13230" s="49"/>
    </row>
    <row r="13231" spans="2:5" x14ac:dyDescent="0.25">
      <c r="B13231" s="51"/>
      <c r="C13231" s="51"/>
      <c r="D13231" s="49"/>
      <c r="E13231" s="49"/>
    </row>
    <row r="13232" spans="2:5" x14ac:dyDescent="0.25">
      <c r="B13232" s="51"/>
      <c r="C13232" s="51"/>
      <c r="D13232" s="49"/>
      <c r="E13232" s="49"/>
    </row>
    <row r="13233" spans="2:5" x14ac:dyDescent="0.25">
      <c r="B13233" s="51"/>
      <c r="C13233" s="51"/>
      <c r="D13233" s="49"/>
      <c r="E13233" s="49"/>
    </row>
    <row r="13234" spans="2:5" x14ac:dyDescent="0.25">
      <c r="B13234" s="51"/>
      <c r="C13234" s="51"/>
      <c r="D13234" s="49"/>
      <c r="E13234" s="49"/>
    </row>
    <row r="13235" spans="2:5" x14ac:dyDescent="0.25">
      <c r="B13235" s="51"/>
      <c r="C13235" s="51"/>
      <c r="D13235" s="49"/>
      <c r="E13235" s="49"/>
    </row>
    <row r="13236" spans="2:5" x14ac:dyDescent="0.25">
      <c r="B13236" s="51"/>
      <c r="C13236" s="51"/>
      <c r="D13236" s="49"/>
      <c r="E13236" s="49"/>
    </row>
    <row r="13237" spans="2:5" x14ac:dyDescent="0.25">
      <c r="B13237" s="51"/>
      <c r="C13237" s="51"/>
      <c r="D13237" s="49"/>
      <c r="E13237" s="49"/>
    </row>
    <row r="13238" spans="2:5" x14ac:dyDescent="0.25">
      <c r="B13238" s="51"/>
      <c r="C13238" s="51"/>
      <c r="D13238" s="49"/>
      <c r="E13238" s="49"/>
    </row>
    <row r="13239" spans="2:5" x14ac:dyDescent="0.25">
      <c r="B13239" s="51"/>
      <c r="C13239" s="51"/>
      <c r="D13239" s="49"/>
      <c r="E13239" s="49"/>
    </row>
    <row r="13240" spans="2:5" x14ac:dyDescent="0.25">
      <c r="B13240" s="51"/>
      <c r="C13240" s="51"/>
      <c r="D13240" s="49"/>
      <c r="E13240" s="49"/>
    </row>
    <row r="13241" spans="2:5" x14ac:dyDescent="0.25">
      <c r="B13241" s="51"/>
      <c r="C13241" s="51"/>
      <c r="D13241" s="49"/>
      <c r="E13241" s="49"/>
    </row>
    <row r="13242" spans="2:5" x14ac:dyDescent="0.25">
      <c r="B13242" s="51"/>
      <c r="C13242" s="51"/>
      <c r="D13242" s="49"/>
      <c r="E13242" s="49"/>
    </row>
    <row r="13243" spans="2:5" x14ac:dyDescent="0.25">
      <c r="B13243" s="51"/>
      <c r="C13243" s="51"/>
      <c r="D13243" s="49"/>
      <c r="E13243" s="49"/>
    </row>
    <row r="13244" spans="2:5" x14ac:dyDescent="0.25">
      <c r="B13244" s="51"/>
      <c r="C13244" s="51"/>
      <c r="D13244" s="49"/>
      <c r="E13244" s="49"/>
    </row>
    <row r="13245" spans="2:5" x14ac:dyDescent="0.25">
      <c r="B13245" s="51"/>
      <c r="C13245" s="51"/>
      <c r="D13245" s="49"/>
      <c r="E13245" s="49"/>
    </row>
    <row r="13246" spans="2:5" x14ac:dyDescent="0.25">
      <c r="B13246" s="51"/>
      <c r="C13246" s="51"/>
      <c r="D13246" s="49"/>
      <c r="E13246" s="49"/>
    </row>
    <row r="13247" spans="2:5" x14ac:dyDescent="0.25">
      <c r="B13247" s="51"/>
      <c r="C13247" s="51"/>
      <c r="D13247" s="49"/>
      <c r="E13247" s="49"/>
    </row>
    <row r="13248" spans="2:5" x14ac:dyDescent="0.25">
      <c r="B13248" s="51"/>
      <c r="C13248" s="51"/>
      <c r="D13248" s="49"/>
      <c r="E13248" s="49"/>
    </row>
    <row r="13249" spans="2:5" x14ac:dyDescent="0.25">
      <c r="B13249" s="51"/>
      <c r="C13249" s="51"/>
      <c r="D13249" s="49"/>
      <c r="E13249" s="49"/>
    </row>
    <row r="13250" spans="2:5" x14ac:dyDescent="0.25">
      <c r="B13250" s="51"/>
      <c r="C13250" s="51"/>
      <c r="D13250" s="49"/>
      <c r="E13250" s="49"/>
    </row>
    <row r="13251" spans="2:5" x14ac:dyDescent="0.25">
      <c r="B13251" s="51"/>
      <c r="C13251" s="51"/>
      <c r="D13251" s="49"/>
      <c r="E13251" s="49"/>
    </row>
    <row r="13252" spans="2:5" x14ac:dyDescent="0.25">
      <c r="B13252" s="51"/>
      <c r="C13252" s="51"/>
      <c r="D13252" s="49"/>
      <c r="E13252" s="49"/>
    </row>
    <row r="13253" spans="2:5" x14ac:dyDescent="0.25">
      <c r="B13253" s="51"/>
      <c r="C13253" s="51"/>
      <c r="D13253" s="49"/>
      <c r="E13253" s="49"/>
    </row>
    <row r="13254" spans="2:5" x14ac:dyDescent="0.25">
      <c r="B13254" s="51"/>
      <c r="C13254" s="51"/>
      <c r="D13254" s="49"/>
      <c r="E13254" s="49"/>
    </row>
    <row r="13255" spans="2:5" x14ac:dyDescent="0.25">
      <c r="B13255" s="51"/>
      <c r="C13255" s="51"/>
      <c r="D13255" s="49"/>
      <c r="E13255" s="49"/>
    </row>
    <row r="13256" spans="2:5" x14ac:dyDescent="0.25">
      <c r="B13256" s="51"/>
      <c r="C13256" s="51"/>
      <c r="D13256" s="49"/>
      <c r="E13256" s="49"/>
    </row>
    <row r="13257" spans="2:5" x14ac:dyDescent="0.25">
      <c r="B13257" s="51"/>
      <c r="C13257" s="51"/>
      <c r="D13257" s="49"/>
      <c r="E13257" s="49"/>
    </row>
    <row r="13258" spans="2:5" x14ac:dyDescent="0.25">
      <c r="B13258" s="51"/>
      <c r="C13258" s="51"/>
      <c r="D13258" s="49"/>
      <c r="E13258" s="49"/>
    </row>
    <row r="13259" spans="2:5" x14ac:dyDescent="0.25">
      <c r="B13259" s="51"/>
      <c r="C13259" s="51"/>
      <c r="D13259" s="49"/>
      <c r="E13259" s="49"/>
    </row>
    <row r="13260" spans="2:5" x14ac:dyDescent="0.25">
      <c r="B13260" s="51"/>
      <c r="C13260" s="51"/>
      <c r="D13260" s="49"/>
      <c r="E13260" s="49"/>
    </row>
    <row r="13261" spans="2:5" x14ac:dyDescent="0.25">
      <c r="B13261" s="51"/>
      <c r="C13261" s="51"/>
      <c r="D13261" s="49"/>
      <c r="E13261" s="49"/>
    </row>
    <row r="13262" spans="2:5" x14ac:dyDescent="0.25">
      <c r="B13262" s="51"/>
      <c r="C13262" s="51"/>
      <c r="D13262" s="49"/>
      <c r="E13262" s="49"/>
    </row>
    <row r="13263" spans="2:5" x14ac:dyDescent="0.25">
      <c r="B13263" s="51"/>
      <c r="C13263" s="51"/>
      <c r="D13263" s="49"/>
      <c r="E13263" s="49"/>
    </row>
    <row r="13264" spans="2:5" x14ac:dyDescent="0.25">
      <c r="B13264" s="51"/>
      <c r="C13264" s="51"/>
      <c r="D13264" s="49"/>
      <c r="E13264" s="49"/>
    </row>
    <row r="13265" spans="2:5" x14ac:dyDescent="0.25">
      <c r="B13265" s="51"/>
      <c r="C13265" s="51"/>
      <c r="D13265" s="49"/>
      <c r="E13265" s="49"/>
    </row>
    <row r="13266" spans="2:5" x14ac:dyDescent="0.25">
      <c r="B13266" s="51"/>
      <c r="C13266" s="51"/>
      <c r="D13266" s="49"/>
      <c r="E13266" s="49"/>
    </row>
    <row r="13267" spans="2:5" x14ac:dyDescent="0.25">
      <c r="B13267" s="51"/>
      <c r="C13267" s="51"/>
      <c r="D13267" s="49"/>
      <c r="E13267" s="49"/>
    </row>
    <row r="13268" spans="2:5" x14ac:dyDescent="0.25">
      <c r="B13268" s="51"/>
      <c r="C13268" s="51"/>
      <c r="D13268" s="49"/>
      <c r="E13268" s="49"/>
    </row>
    <row r="13269" spans="2:5" x14ac:dyDescent="0.25">
      <c r="B13269" s="51"/>
      <c r="C13269" s="51"/>
      <c r="D13269" s="49"/>
      <c r="E13269" s="49"/>
    </row>
    <row r="13270" spans="2:5" x14ac:dyDescent="0.25">
      <c r="B13270" s="51"/>
      <c r="C13270" s="51"/>
      <c r="D13270" s="49"/>
      <c r="E13270" s="49"/>
    </row>
    <row r="13271" spans="2:5" x14ac:dyDescent="0.25">
      <c r="B13271" s="51"/>
      <c r="C13271" s="51"/>
      <c r="D13271" s="49"/>
      <c r="E13271" s="49"/>
    </row>
    <row r="13272" spans="2:5" x14ac:dyDescent="0.25">
      <c r="B13272" s="51"/>
      <c r="C13272" s="51"/>
      <c r="D13272" s="49"/>
      <c r="E13272" s="49"/>
    </row>
    <row r="13273" spans="2:5" x14ac:dyDescent="0.25">
      <c r="B13273" s="51"/>
      <c r="C13273" s="51"/>
      <c r="D13273" s="49"/>
      <c r="E13273" s="49"/>
    </row>
    <row r="13274" spans="2:5" x14ac:dyDescent="0.25">
      <c r="B13274" s="51"/>
      <c r="C13274" s="51"/>
      <c r="D13274" s="49"/>
      <c r="E13274" s="49"/>
    </row>
    <row r="13275" spans="2:5" x14ac:dyDescent="0.25">
      <c r="B13275" s="51"/>
      <c r="C13275" s="51"/>
      <c r="D13275" s="49"/>
      <c r="E13275" s="49"/>
    </row>
    <row r="13276" spans="2:5" x14ac:dyDescent="0.25">
      <c r="B13276" s="51"/>
      <c r="C13276" s="51"/>
      <c r="D13276" s="49"/>
      <c r="E13276" s="49"/>
    </row>
    <row r="13277" spans="2:5" x14ac:dyDescent="0.25">
      <c r="B13277" s="51"/>
      <c r="C13277" s="51"/>
      <c r="D13277" s="49"/>
      <c r="E13277" s="49"/>
    </row>
    <row r="13278" spans="2:5" x14ac:dyDescent="0.25">
      <c r="B13278" s="51"/>
      <c r="C13278" s="51"/>
      <c r="D13278" s="49"/>
      <c r="E13278" s="49"/>
    </row>
    <row r="13279" spans="2:5" x14ac:dyDescent="0.25">
      <c r="B13279" s="51"/>
      <c r="C13279" s="51"/>
      <c r="D13279" s="49"/>
      <c r="E13279" s="49"/>
    </row>
    <row r="13280" spans="2:5" x14ac:dyDescent="0.25">
      <c r="B13280" s="51"/>
      <c r="C13280" s="51"/>
      <c r="D13280" s="49"/>
      <c r="E13280" s="49"/>
    </row>
    <row r="13281" spans="2:5" x14ac:dyDescent="0.25">
      <c r="B13281" s="51"/>
      <c r="C13281" s="51"/>
      <c r="D13281" s="49"/>
      <c r="E13281" s="49"/>
    </row>
    <row r="13282" spans="2:5" x14ac:dyDescent="0.25">
      <c r="B13282" s="51"/>
      <c r="C13282" s="51"/>
      <c r="D13282" s="49"/>
      <c r="E13282" s="49"/>
    </row>
    <row r="13283" spans="2:5" x14ac:dyDescent="0.25">
      <c r="B13283" s="51"/>
      <c r="C13283" s="51"/>
      <c r="D13283" s="49"/>
      <c r="E13283" s="49"/>
    </row>
    <row r="13284" spans="2:5" x14ac:dyDescent="0.25">
      <c r="B13284" s="51"/>
      <c r="C13284" s="51"/>
      <c r="D13284" s="49"/>
      <c r="E13284" s="49"/>
    </row>
    <row r="13285" spans="2:5" x14ac:dyDescent="0.25">
      <c r="B13285" s="51"/>
      <c r="C13285" s="51"/>
      <c r="D13285" s="49"/>
      <c r="E13285" s="49"/>
    </row>
    <row r="13286" spans="2:5" x14ac:dyDescent="0.25">
      <c r="B13286" s="51"/>
      <c r="C13286" s="51"/>
      <c r="D13286" s="49"/>
      <c r="E13286" s="49"/>
    </row>
    <row r="13287" spans="2:5" x14ac:dyDescent="0.25">
      <c r="B13287" s="51"/>
      <c r="C13287" s="51"/>
      <c r="D13287" s="49"/>
      <c r="E13287" s="49"/>
    </row>
    <row r="13288" spans="2:5" x14ac:dyDescent="0.25">
      <c r="B13288" s="51"/>
      <c r="C13288" s="51"/>
      <c r="D13288" s="49"/>
      <c r="E13288" s="49"/>
    </row>
    <row r="13289" spans="2:5" x14ac:dyDescent="0.25">
      <c r="B13289" s="51"/>
      <c r="C13289" s="51"/>
      <c r="D13289" s="49"/>
      <c r="E13289" s="49"/>
    </row>
    <row r="13290" spans="2:5" x14ac:dyDescent="0.25">
      <c r="B13290" s="51"/>
      <c r="C13290" s="51"/>
      <c r="D13290" s="49"/>
      <c r="E13290" s="49"/>
    </row>
    <row r="13291" spans="2:5" x14ac:dyDescent="0.25">
      <c r="B13291" s="51"/>
      <c r="C13291" s="51"/>
      <c r="D13291" s="49"/>
      <c r="E13291" s="49"/>
    </row>
    <row r="13292" spans="2:5" x14ac:dyDescent="0.25">
      <c r="B13292" s="51"/>
      <c r="C13292" s="51"/>
      <c r="D13292" s="49"/>
      <c r="E13292" s="49"/>
    </row>
    <row r="13293" spans="2:5" x14ac:dyDescent="0.25">
      <c r="B13293" s="51"/>
      <c r="C13293" s="51"/>
      <c r="D13293" s="49"/>
      <c r="E13293" s="49"/>
    </row>
    <row r="13294" spans="2:5" x14ac:dyDescent="0.25">
      <c r="B13294" s="51"/>
      <c r="C13294" s="51"/>
      <c r="D13294" s="49"/>
      <c r="E13294" s="49"/>
    </row>
    <row r="13295" spans="2:5" x14ac:dyDescent="0.25">
      <c r="B13295" s="51"/>
      <c r="C13295" s="51"/>
      <c r="D13295" s="49"/>
      <c r="E13295" s="49"/>
    </row>
    <row r="13296" spans="2:5" x14ac:dyDescent="0.25">
      <c r="B13296" s="51"/>
      <c r="C13296" s="51"/>
      <c r="D13296" s="49"/>
      <c r="E13296" s="49"/>
    </row>
    <row r="13297" spans="2:5" x14ac:dyDescent="0.25">
      <c r="B13297" s="51"/>
      <c r="C13297" s="51"/>
      <c r="D13297" s="49"/>
      <c r="E13297" s="49"/>
    </row>
    <row r="13298" spans="2:5" x14ac:dyDescent="0.25">
      <c r="B13298" s="51"/>
      <c r="C13298" s="51"/>
      <c r="D13298" s="49"/>
      <c r="E13298" s="49"/>
    </row>
    <row r="13299" spans="2:5" x14ac:dyDescent="0.25">
      <c r="B13299" s="51"/>
      <c r="C13299" s="51"/>
      <c r="D13299" s="49"/>
      <c r="E13299" s="49"/>
    </row>
    <row r="13300" spans="2:5" x14ac:dyDescent="0.25">
      <c r="B13300" s="51"/>
      <c r="C13300" s="51"/>
      <c r="D13300" s="49"/>
      <c r="E13300" s="49"/>
    </row>
    <row r="13301" spans="2:5" x14ac:dyDescent="0.25">
      <c r="B13301" s="51"/>
      <c r="C13301" s="51"/>
      <c r="D13301" s="49"/>
      <c r="E13301" s="49"/>
    </row>
    <row r="13302" spans="2:5" x14ac:dyDescent="0.25">
      <c r="B13302" s="51"/>
      <c r="C13302" s="51"/>
      <c r="D13302" s="49"/>
      <c r="E13302" s="49"/>
    </row>
    <row r="13303" spans="2:5" x14ac:dyDescent="0.25">
      <c r="B13303" s="51"/>
      <c r="C13303" s="51"/>
      <c r="D13303" s="49"/>
      <c r="E13303" s="49"/>
    </row>
    <row r="13304" spans="2:5" x14ac:dyDescent="0.25">
      <c r="B13304" s="51"/>
      <c r="C13304" s="51"/>
      <c r="D13304" s="49"/>
      <c r="E13304" s="49"/>
    </row>
    <row r="13305" spans="2:5" x14ac:dyDescent="0.25">
      <c r="B13305" s="51"/>
      <c r="C13305" s="51"/>
      <c r="D13305" s="49"/>
      <c r="E13305" s="49"/>
    </row>
    <row r="13306" spans="2:5" x14ac:dyDescent="0.25">
      <c r="B13306" s="51"/>
      <c r="C13306" s="51"/>
      <c r="D13306" s="49"/>
      <c r="E13306" s="49"/>
    </row>
    <row r="13307" spans="2:5" x14ac:dyDescent="0.25">
      <c r="B13307" s="51"/>
      <c r="C13307" s="51"/>
      <c r="D13307" s="49"/>
      <c r="E13307" s="49"/>
    </row>
    <row r="13308" spans="2:5" x14ac:dyDescent="0.25">
      <c r="B13308" s="51"/>
      <c r="C13308" s="51"/>
      <c r="D13308" s="49"/>
      <c r="E13308" s="49"/>
    </row>
    <row r="13309" spans="2:5" x14ac:dyDescent="0.25">
      <c r="B13309" s="51"/>
      <c r="C13309" s="51"/>
      <c r="D13309" s="49"/>
      <c r="E13309" s="49"/>
    </row>
    <row r="13310" spans="2:5" x14ac:dyDescent="0.25">
      <c r="B13310" s="51"/>
      <c r="C13310" s="51"/>
      <c r="D13310" s="49"/>
      <c r="E13310" s="49"/>
    </row>
    <row r="13311" spans="2:5" x14ac:dyDescent="0.25">
      <c r="B13311" s="51"/>
      <c r="C13311" s="51"/>
      <c r="D13311" s="49"/>
      <c r="E13311" s="49"/>
    </row>
    <row r="13312" spans="2:5" x14ac:dyDescent="0.25">
      <c r="B13312" s="51"/>
      <c r="C13312" s="51"/>
      <c r="D13312" s="49"/>
      <c r="E13312" s="49"/>
    </row>
    <row r="13313" spans="2:5" x14ac:dyDescent="0.25">
      <c r="B13313" s="51"/>
      <c r="C13313" s="51"/>
      <c r="D13313" s="49"/>
      <c r="E13313" s="49"/>
    </row>
    <row r="13314" spans="2:5" x14ac:dyDescent="0.25">
      <c r="B13314" s="51"/>
      <c r="C13314" s="51"/>
      <c r="D13314" s="49"/>
      <c r="E13314" s="49"/>
    </row>
    <row r="13315" spans="2:5" x14ac:dyDescent="0.25">
      <c r="B13315" s="51"/>
      <c r="C13315" s="51"/>
      <c r="D13315" s="49"/>
      <c r="E13315" s="49"/>
    </row>
    <row r="13316" spans="2:5" x14ac:dyDescent="0.25">
      <c r="B13316" s="51"/>
      <c r="C13316" s="51"/>
      <c r="D13316" s="49"/>
      <c r="E13316" s="49"/>
    </row>
    <row r="13317" spans="2:5" x14ac:dyDescent="0.25">
      <c r="B13317" s="51"/>
      <c r="C13317" s="51"/>
      <c r="D13317" s="49"/>
      <c r="E13317" s="49"/>
    </row>
    <row r="13318" spans="2:5" x14ac:dyDescent="0.25">
      <c r="B13318" s="51"/>
      <c r="C13318" s="51"/>
      <c r="D13318" s="49"/>
      <c r="E13318" s="49"/>
    </row>
    <row r="13319" spans="2:5" x14ac:dyDescent="0.25">
      <c r="B13319" s="51"/>
      <c r="C13319" s="51"/>
      <c r="D13319" s="49"/>
      <c r="E13319" s="49"/>
    </row>
    <row r="13320" spans="2:5" x14ac:dyDescent="0.25">
      <c r="B13320" s="51"/>
      <c r="C13320" s="51"/>
      <c r="D13320" s="49"/>
      <c r="E13320" s="49"/>
    </row>
    <row r="13321" spans="2:5" x14ac:dyDescent="0.25">
      <c r="B13321" s="51"/>
      <c r="C13321" s="51"/>
      <c r="D13321" s="49"/>
      <c r="E13321" s="49"/>
    </row>
    <row r="13322" spans="2:5" x14ac:dyDescent="0.25">
      <c r="B13322" s="51"/>
      <c r="C13322" s="51"/>
      <c r="D13322" s="49"/>
      <c r="E13322" s="49"/>
    </row>
    <row r="13323" spans="2:5" x14ac:dyDescent="0.25">
      <c r="B13323" s="51"/>
      <c r="C13323" s="51"/>
      <c r="D13323" s="49"/>
      <c r="E13323" s="49"/>
    </row>
    <row r="13324" spans="2:5" x14ac:dyDescent="0.25">
      <c r="B13324" s="51"/>
      <c r="C13324" s="51"/>
      <c r="D13324" s="49"/>
      <c r="E13324" s="49"/>
    </row>
    <row r="13325" spans="2:5" x14ac:dyDescent="0.25">
      <c r="B13325" s="51"/>
      <c r="C13325" s="51"/>
      <c r="D13325" s="49"/>
      <c r="E13325" s="49"/>
    </row>
    <row r="13326" spans="2:5" x14ac:dyDescent="0.25">
      <c r="B13326" s="51"/>
      <c r="C13326" s="51"/>
      <c r="D13326" s="49"/>
      <c r="E13326" s="49"/>
    </row>
    <row r="13327" spans="2:5" x14ac:dyDescent="0.25">
      <c r="B13327" s="51"/>
      <c r="C13327" s="51"/>
      <c r="D13327" s="49"/>
      <c r="E13327" s="49"/>
    </row>
    <row r="13328" spans="2:5" x14ac:dyDescent="0.25">
      <c r="B13328" s="51"/>
      <c r="C13328" s="51"/>
      <c r="D13328" s="49"/>
      <c r="E13328" s="49"/>
    </row>
    <row r="13329" spans="2:5" x14ac:dyDescent="0.25">
      <c r="B13329" s="51"/>
      <c r="C13329" s="51"/>
      <c r="D13329" s="49"/>
      <c r="E13329" s="49"/>
    </row>
    <row r="13330" spans="2:5" x14ac:dyDescent="0.25">
      <c r="B13330" s="51"/>
      <c r="C13330" s="51"/>
      <c r="D13330" s="49"/>
      <c r="E13330" s="49"/>
    </row>
    <row r="13331" spans="2:5" x14ac:dyDescent="0.25">
      <c r="B13331" s="51"/>
      <c r="C13331" s="51"/>
      <c r="D13331" s="49"/>
      <c r="E13331" s="49"/>
    </row>
    <row r="13332" spans="2:5" x14ac:dyDescent="0.25">
      <c r="B13332" s="51"/>
      <c r="C13332" s="51"/>
      <c r="D13332" s="49"/>
      <c r="E13332" s="49"/>
    </row>
    <row r="13333" spans="2:5" x14ac:dyDescent="0.25">
      <c r="B13333" s="51"/>
      <c r="C13333" s="51"/>
      <c r="D13333" s="49"/>
      <c r="E13333" s="49"/>
    </row>
    <row r="13334" spans="2:5" x14ac:dyDescent="0.25">
      <c r="B13334" s="51"/>
      <c r="C13334" s="51"/>
      <c r="D13334" s="49"/>
      <c r="E13334" s="49"/>
    </row>
    <row r="13335" spans="2:5" x14ac:dyDescent="0.25">
      <c r="B13335" s="51"/>
      <c r="C13335" s="51"/>
      <c r="D13335" s="49"/>
      <c r="E13335" s="49"/>
    </row>
    <row r="13336" spans="2:5" x14ac:dyDescent="0.25">
      <c r="B13336" s="51"/>
      <c r="C13336" s="51"/>
      <c r="D13336" s="49"/>
      <c r="E13336" s="49"/>
    </row>
    <row r="13337" spans="2:5" x14ac:dyDescent="0.25">
      <c r="B13337" s="51"/>
      <c r="C13337" s="51"/>
      <c r="D13337" s="49"/>
      <c r="E13337" s="49"/>
    </row>
    <row r="13338" spans="2:5" x14ac:dyDescent="0.25">
      <c r="B13338" s="51"/>
      <c r="C13338" s="51"/>
      <c r="D13338" s="49"/>
      <c r="E13338" s="49"/>
    </row>
    <row r="13339" spans="2:5" x14ac:dyDescent="0.25">
      <c r="B13339" s="51"/>
      <c r="C13339" s="51"/>
      <c r="D13339" s="49"/>
      <c r="E13339" s="49"/>
    </row>
    <row r="13340" spans="2:5" x14ac:dyDescent="0.25">
      <c r="B13340" s="51"/>
      <c r="C13340" s="51"/>
      <c r="D13340" s="49"/>
      <c r="E13340" s="49"/>
    </row>
    <row r="13341" spans="2:5" x14ac:dyDescent="0.25">
      <c r="B13341" s="51"/>
      <c r="C13341" s="51"/>
      <c r="D13341" s="49"/>
      <c r="E13341" s="49"/>
    </row>
    <row r="13342" spans="2:5" x14ac:dyDescent="0.25">
      <c r="B13342" s="51"/>
      <c r="C13342" s="51"/>
      <c r="D13342" s="49"/>
      <c r="E13342" s="49"/>
    </row>
    <row r="13343" spans="2:5" x14ac:dyDescent="0.25">
      <c r="B13343" s="51"/>
      <c r="C13343" s="51"/>
      <c r="D13343" s="49"/>
      <c r="E13343" s="49"/>
    </row>
    <row r="13344" spans="2:5" x14ac:dyDescent="0.25">
      <c r="B13344" s="51"/>
      <c r="C13344" s="51"/>
      <c r="D13344" s="49"/>
      <c r="E13344" s="49"/>
    </row>
    <row r="13345" spans="2:5" x14ac:dyDescent="0.25">
      <c r="B13345" s="51"/>
      <c r="C13345" s="51"/>
      <c r="D13345" s="49"/>
      <c r="E13345" s="49"/>
    </row>
    <row r="13346" spans="2:5" x14ac:dyDescent="0.25">
      <c r="B13346" s="51"/>
      <c r="C13346" s="51"/>
      <c r="D13346" s="49"/>
      <c r="E13346" s="49"/>
    </row>
    <row r="13347" spans="2:5" x14ac:dyDescent="0.25">
      <c r="B13347" s="51"/>
      <c r="C13347" s="51"/>
      <c r="D13347" s="49"/>
      <c r="E13347" s="49"/>
    </row>
    <row r="13348" spans="2:5" x14ac:dyDescent="0.25">
      <c r="B13348" s="51"/>
      <c r="C13348" s="51"/>
      <c r="D13348" s="49"/>
      <c r="E13348" s="49"/>
    </row>
    <row r="13349" spans="2:5" x14ac:dyDescent="0.25">
      <c r="B13349" s="51"/>
      <c r="C13349" s="51"/>
      <c r="D13349" s="49"/>
      <c r="E13349" s="49"/>
    </row>
    <row r="13350" spans="2:5" x14ac:dyDescent="0.25">
      <c r="B13350" s="51"/>
      <c r="C13350" s="51"/>
      <c r="D13350" s="49"/>
      <c r="E13350" s="49"/>
    </row>
    <row r="13351" spans="2:5" x14ac:dyDescent="0.25">
      <c r="B13351" s="51"/>
      <c r="C13351" s="51"/>
      <c r="D13351" s="49"/>
      <c r="E13351" s="49"/>
    </row>
    <row r="13352" spans="2:5" x14ac:dyDescent="0.25">
      <c r="B13352" s="51"/>
      <c r="C13352" s="51"/>
      <c r="D13352" s="49"/>
      <c r="E13352" s="49"/>
    </row>
    <row r="13353" spans="2:5" x14ac:dyDescent="0.25">
      <c r="B13353" s="51"/>
      <c r="C13353" s="51"/>
      <c r="D13353" s="49"/>
      <c r="E13353" s="49"/>
    </row>
    <row r="13354" spans="2:5" x14ac:dyDescent="0.25">
      <c r="B13354" s="51"/>
      <c r="C13354" s="51"/>
      <c r="D13354" s="49"/>
      <c r="E13354" s="49"/>
    </row>
    <row r="13355" spans="2:5" x14ac:dyDescent="0.25">
      <c r="B13355" s="51"/>
      <c r="C13355" s="51"/>
      <c r="D13355" s="49"/>
      <c r="E13355" s="49"/>
    </row>
    <row r="13356" spans="2:5" x14ac:dyDescent="0.25">
      <c r="B13356" s="51"/>
      <c r="C13356" s="51"/>
      <c r="D13356" s="49"/>
      <c r="E13356" s="49"/>
    </row>
    <row r="13357" spans="2:5" x14ac:dyDescent="0.25">
      <c r="B13357" s="51"/>
      <c r="C13357" s="51"/>
      <c r="D13357" s="49"/>
      <c r="E13357" s="49"/>
    </row>
    <row r="13358" spans="2:5" x14ac:dyDescent="0.25">
      <c r="B13358" s="51"/>
      <c r="C13358" s="51"/>
      <c r="D13358" s="49"/>
      <c r="E13358" s="49"/>
    </row>
    <row r="13359" spans="2:5" x14ac:dyDescent="0.25">
      <c r="B13359" s="51"/>
      <c r="C13359" s="51"/>
      <c r="D13359" s="49"/>
      <c r="E13359" s="49"/>
    </row>
    <row r="13360" spans="2:5" x14ac:dyDescent="0.25">
      <c r="B13360" s="51"/>
      <c r="C13360" s="51"/>
      <c r="D13360" s="49"/>
      <c r="E13360" s="49"/>
    </row>
    <row r="13361" spans="2:5" x14ac:dyDescent="0.25">
      <c r="B13361" s="51"/>
      <c r="C13361" s="51"/>
      <c r="D13361" s="49"/>
      <c r="E13361" s="49"/>
    </row>
    <row r="13362" spans="2:5" x14ac:dyDescent="0.25">
      <c r="B13362" s="51"/>
      <c r="C13362" s="51"/>
      <c r="D13362" s="49"/>
      <c r="E13362" s="49"/>
    </row>
    <row r="13363" spans="2:5" x14ac:dyDescent="0.25">
      <c r="B13363" s="51"/>
      <c r="C13363" s="51"/>
      <c r="D13363" s="49"/>
      <c r="E13363" s="49"/>
    </row>
    <row r="13364" spans="2:5" x14ac:dyDescent="0.25">
      <c r="B13364" s="51"/>
      <c r="C13364" s="51"/>
      <c r="D13364" s="49"/>
      <c r="E13364" s="49"/>
    </row>
    <row r="13365" spans="2:5" x14ac:dyDescent="0.25">
      <c r="B13365" s="51"/>
      <c r="C13365" s="51"/>
      <c r="D13365" s="49"/>
      <c r="E13365" s="49"/>
    </row>
    <row r="13366" spans="2:5" x14ac:dyDescent="0.25">
      <c r="B13366" s="51"/>
      <c r="C13366" s="51"/>
      <c r="D13366" s="49"/>
      <c r="E13366" s="49"/>
    </row>
    <row r="13367" spans="2:5" x14ac:dyDescent="0.25">
      <c r="B13367" s="51"/>
      <c r="C13367" s="51"/>
      <c r="D13367" s="49"/>
      <c r="E13367" s="49"/>
    </row>
    <row r="13368" spans="2:5" x14ac:dyDescent="0.25">
      <c r="B13368" s="51"/>
      <c r="C13368" s="51"/>
      <c r="D13368" s="49"/>
      <c r="E13368" s="49"/>
    </row>
    <row r="13369" spans="2:5" x14ac:dyDescent="0.25">
      <c r="B13369" s="51"/>
      <c r="C13369" s="51"/>
      <c r="D13369" s="49"/>
      <c r="E13369" s="49"/>
    </row>
    <row r="13370" spans="2:5" x14ac:dyDescent="0.25">
      <c r="B13370" s="51"/>
      <c r="C13370" s="51"/>
      <c r="D13370" s="49"/>
      <c r="E13370" s="49"/>
    </row>
    <row r="13371" spans="2:5" x14ac:dyDescent="0.25">
      <c r="B13371" s="51"/>
      <c r="C13371" s="51"/>
      <c r="D13371" s="49"/>
      <c r="E13371" s="49"/>
    </row>
    <row r="13372" spans="2:5" x14ac:dyDescent="0.25">
      <c r="B13372" s="51"/>
      <c r="C13372" s="51"/>
      <c r="D13372" s="49"/>
      <c r="E13372" s="49"/>
    </row>
    <row r="13373" spans="2:5" x14ac:dyDescent="0.25">
      <c r="B13373" s="51"/>
      <c r="C13373" s="51"/>
      <c r="D13373" s="49"/>
      <c r="E13373" s="49"/>
    </row>
    <row r="13374" spans="2:5" x14ac:dyDescent="0.25">
      <c r="B13374" s="51"/>
      <c r="C13374" s="51"/>
      <c r="D13374" s="49"/>
      <c r="E13374" s="49"/>
    </row>
    <row r="13375" spans="2:5" x14ac:dyDescent="0.25">
      <c r="B13375" s="51"/>
      <c r="C13375" s="51"/>
      <c r="D13375" s="49"/>
      <c r="E13375" s="49"/>
    </row>
    <row r="13376" spans="2:5" x14ac:dyDescent="0.25">
      <c r="B13376" s="51"/>
      <c r="C13376" s="51"/>
      <c r="D13376" s="49"/>
      <c r="E13376" s="49"/>
    </row>
    <row r="13377" spans="2:5" x14ac:dyDescent="0.25">
      <c r="B13377" s="51"/>
      <c r="C13377" s="51"/>
      <c r="D13377" s="49"/>
      <c r="E13377" s="49"/>
    </row>
    <row r="13378" spans="2:5" x14ac:dyDescent="0.25">
      <c r="B13378" s="51"/>
      <c r="C13378" s="51"/>
      <c r="D13378" s="49"/>
      <c r="E13378" s="49"/>
    </row>
    <row r="13379" spans="2:5" x14ac:dyDescent="0.25">
      <c r="B13379" s="51"/>
      <c r="C13379" s="51"/>
      <c r="D13379" s="49"/>
      <c r="E13379" s="49"/>
    </row>
    <row r="13380" spans="2:5" x14ac:dyDescent="0.25">
      <c r="B13380" s="51"/>
      <c r="C13380" s="51"/>
      <c r="D13380" s="49"/>
      <c r="E13380" s="49"/>
    </row>
    <row r="13381" spans="2:5" x14ac:dyDescent="0.25">
      <c r="B13381" s="51"/>
      <c r="C13381" s="51"/>
      <c r="D13381" s="49"/>
      <c r="E13381" s="49"/>
    </row>
    <row r="13382" spans="2:5" x14ac:dyDescent="0.25">
      <c r="B13382" s="51"/>
      <c r="C13382" s="51"/>
      <c r="D13382" s="49"/>
      <c r="E13382" s="49"/>
    </row>
    <row r="13383" spans="2:5" x14ac:dyDescent="0.25">
      <c r="B13383" s="51"/>
      <c r="C13383" s="51"/>
      <c r="D13383" s="49"/>
      <c r="E13383" s="49"/>
    </row>
    <row r="13384" spans="2:5" x14ac:dyDescent="0.25">
      <c r="B13384" s="51"/>
      <c r="C13384" s="51"/>
      <c r="D13384" s="49"/>
      <c r="E13384" s="49"/>
    </row>
    <row r="13385" spans="2:5" x14ac:dyDescent="0.25">
      <c r="B13385" s="51"/>
      <c r="C13385" s="51"/>
      <c r="D13385" s="49"/>
      <c r="E13385" s="49"/>
    </row>
    <row r="13386" spans="2:5" x14ac:dyDescent="0.25">
      <c r="B13386" s="51"/>
      <c r="C13386" s="51"/>
      <c r="D13386" s="49"/>
      <c r="E13386" s="49"/>
    </row>
    <row r="13387" spans="2:5" x14ac:dyDescent="0.25">
      <c r="B13387" s="51"/>
      <c r="C13387" s="51"/>
      <c r="D13387" s="49"/>
      <c r="E13387" s="49"/>
    </row>
    <row r="13388" spans="2:5" x14ac:dyDescent="0.25">
      <c r="B13388" s="51"/>
      <c r="C13388" s="51"/>
      <c r="D13388" s="49"/>
      <c r="E13388" s="49"/>
    </row>
    <row r="13389" spans="2:5" x14ac:dyDescent="0.25">
      <c r="B13389" s="51"/>
      <c r="C13389" s="51"/>
      <c r="D13389" s="49"/>
      <c r="E13389" s="49"/>
    </row>
    <row r="13390" spans="2:5" x14ac:dyDescent="0.25">
      <c r="B13390" s="51"/>
      <c r="C13390" s="51"/>
      <c r="D13390" s="49"/>
      <c r="E13390" s="49"/>
    </row>
    <row r="13391" spans="2:5" x14ac:dyDescent="0.25">
      <c r="B13391" s="51"/>
      <c r="C13391" s="51"/>
      <c r="D13391" s="49"/>
      <c r="E13391" s="49"/>
    </row>
    <row r="13392" spans="2:5" x14ac:dyDescent="0.25">
      <c r="B13392" s="51"/>
      <c r="C13392" s="51"/>
      <c r="D13392" s="49"/>
      <c r="E13392" s="49"/>
    </row>
    <row r="13393" spans="2:5" x14ac:dyDescent="0.25">
      <c r="B13393" s="51"/>
      <c r="C13393" s="51"/>
      <c r="D13393" s="49"/>
      <c r="E13393" s="49"/>
    </row>
    <row r="13394" spans="2:5" x14ac:dyDescent="0.25">
      <c r="B13394" s="51"/>
      <c r="C13394" s="51"/>
      <c r="D13394" s="49"/>
      <c r="E13394" s="49"/>
    </row>
    <row r="13395" spans="2:5" x14ac:dyDescent="0.25">
      <c r="B13395" s="51"/>
      <c r="C13395" s="51"/>
      <c r="D13395" s="49"/>
      <c r="E13395" s="49"/>
    </row>
    <row r="13396" spans="2:5" x14ac:dyDescent="0.25">
      <c r="B13396" s="51"/>
      <c r="C13396" s="51"/>
      <c r="D13396" s="49"/>
      <c r="E13396" s="49"/>
    </row>
    <row r="13397" spans="2:5" x14ac:dyDescent="0.25">
      <c r="B13397" s="51"/>
      <c r="C13397" s="51"/>
      <c r="D13397" s="49"/>
      <c r="E13397" s="49"/>
    </row>
    <row r="13398" spans="2:5" x14ac:dyDescent="0.25">
      <c r="B13398" s="51"/>
      <c r="C13398" s="51"/>
      <c r="D13398" s="49"/>
      <c r="E13398" s="49"/>
    </row>
    <row r="13399" spans="2:5" x14ac:dyDescent="0.25">
      <c r="B13399" s="51"/>
      <c r="C13399" s="51"/>
      <c r="D13399" s="49"/>
      <c r="E13399" s="49"/>
    </row>
    <row r="13400" spans="2:5" x14ac:dyDescent="0.25">
      <c r="B13400" s="51"/>
      <c r="C13400" s="51"/>
      <c r="D13400" s="49"/>
      <c r="E13400" s="49"/>
    </row>
    <row r="13401" spans="2:5" x14ac:dyDescent="0.25">
      <c r="B13401" s="51"/>
      <c r="C13401" s="51"/>
      <c r="D13401" s="49"/>
      <c r="E13401" s="49"/>
    </row>
    <row r="13402" spans="2:5" x14ac:dyDescent="0.25">
      <c r="B13402" s="51"/>
      <c r="C13402" s="51"/>
      <c r="D13402" s="49"/>
      <c r="E13402" s="49"/>
    </row>
    <row r="13403" spans="2:5" x14ac:dyDescent="0.25">
      <c r="B13403" s="51"/>
      <c r="C13403" s="51"/>
      <c r="D13403" s="49"/>
      <c r="E13403" s="49"/>
    </row>
    <row r="13404" spans="2:5" x14ac:dyDescent="0.25">
      <c r="B13404" s="51"/>
      <c r="C13404" s="51"/>
      <c r="D13404" s="49"/>
      <c r="E13404" s="49"/>
    </row>
    <row r="13405" spans="2:5" x14ac:dyDescent="0.25">
      <c r="B13405" s="51"/>
      <c r="C13405" s="51"/>
      <c r="D13405" s="49"/>
      <c r="E13405" s="49"/>
    </row>
    <row r="13406" spans="2:5" x14ac:dyDescent="0.25">
      <c r="B13406" s="51"/>
      <c r="C13406" s="51"/>
      <c r="D13406" s="49"/>
      <c r="E13406" s="49"/>
    </row>
    <row r="13407" spans="2:5" x14ac:dyDescent="0.25">
      <c r="B13407" s="51"/>
      <c r="C13407" s="51"/>
      <c r="D13407" s="49"/>
      <c r="E13407" s="49"/>
    </row>
    <row r="13408" spans="2:5" x14ac:dyDescent="0.25">
      <c r="B13408" s="51"/>
      <c r="C13408" s="51"/>
      <c r="D13408" s="49"/>
      <c r="E13408" s="49"/>
    </row>
    <row r="13409" spans="2:5" x14ac:dyDescent="0.25">
      <c r="B13409" s="51"/>
      <c r="C13409" s="51"/>
      <c r="D13409" s="49"/>
      <c r="E13409" s="49"/>
    </row>
    <row r="13410" spans="2:5" x14ac:dyDescent="0.25">
      <c r="B13410" s="51"/>
      <c r="C13410" s="51"/>
      <c r="D13410" s="49"/>
      <c r="E13410" s="49"/>
    </row>
    <row r="13411" spans="2:5" x14ac:dyDescent="0.25">
      <c r="B13411" s="51"/>
      <c r="C13411" s="51"/>
      <c r="D13411" s="49"/>
      <c r="E13411" s="49"/>
    </row>
    <row r="13412" spans="2:5" x14ac:dyDescent="0.25">
      <c r="B13412" s="51"/>
      <c r="C13412" s="51"/>
      <c r="D13412" s="49"/>
      <c r="E13412" s="49"/>
    </row>
    <row r="13413" spans="2:5" x14ac:dyDescent="0.25">
      <c r="B13413" s="51"/>
      <c r="C13413" s="51"/>
      <c r="D13413" s="49"/>
      <c r="E13413" s="49"/>
    </row>
    <row r="13414" spans="2:5" x14ac:dyDescent="0.25">
      <c r="B13414" s="51"/>
      <c r="C13414" s="51"/>
      <c r="D13414" s="49"/>
      <c r="E13414" s="49"/>
    </row>
    <row r="13415" spans="2:5" x14ac:dyDescent="0.25">
      <c r="B13415" s="51"/>
      <c r="C13415" s="51"/>
      <c r="D13415" s="49"/>
      <c r="E13415" s="49"/>
    </row>
    <row r="13416" spans="2:5" x14ac:dyDescent="0.25">
      <c r="B13416" s="51"/>
      <c r="C13416" s="51"/>
      <c r="D13416" s="49"/>
      <c r="E13416" s="49"/>
    </row>
    <row r="13417" spans="2:5" x14ac:dyDescent="0.25">
      <c r="B13417" s="51"/>
      <c r="C13417" s="51"/>
      <c r="D13417" s="49"/>
      <c r="E13417" s="49"/>
    </row>
    <row r="13418" spans="2:5" x14ac:dyDescent="0.25">
      <c r="B13418" s="51"/>
      <c r="C13418" s="51"/>
      <c r="D13418" s="49"/>
      <c r="E13418" s="49"/>
    </row>
    <row r="13419" spans="2:5" x14ac:dyDescent="0.25">
      <c r="B13419" s="51"/>
      <c r="C13419" s="51"/>
      <c r="D13419" s="49"/>
      <c r="E13419" s="49"/>
    </row>
    <row r="13420" spans="2:5" x14ac:dyDescent="0.25">
      <c r="B13420" s="51"/>
      <c r="C13420" s="51"/>
      <c r="D13420" s="49"/>
      <c r="E13420" s="49"/>
    </row>
    <row r="13421" spans="2:5" x14ac:dyDescent="0.25">
      <c r="B13421" s="51"/>
      <c r="C13421" s="51"/>
      <c r="D13421" s="49"/>
      <c r="E13421" s="49"/>
    </row>
    <row r="13422" spans="2:5" x14ac:dyDescent="0.25">
      <c r="B13422" s="51"/>
      <c r="C13422" s="51"/>
      <c r="D13422" s="49"/>
      <c r="E13422" s="49"/>
    </row>
    <row r="13423" spans="2:5" x14ac:dyDescent="0.25">
      <c r="B13423" s="51"/>
      <c r="C13423" s="51"/>
      <c r="D13423" s="49"/>
      <c r="E13423" s="49"/>
    </row>
    <row r="13424" spans="2:5" x14ac:dyDescent="0.25">
      <c r="B13424" s="51"/>
      <c r="C13424" s="51"/>
      <c r="D13424" s="49"/>
      <c r="E13424" s="49"/>
    </row>
    <row r="13425" spans="2:5" x14ac:dyDescent="0.25">
      <c r="B13425" s="51"/>
      <c r="C13425" s="51"/>
      <c r="D13425" s="49"/>
      <c r="E13425" s="49"/>
    </row>
    <row r="13426" spans="2:5" x14ac:dyDescent="0.25">
      <c r="B13426" s="51"/>
      <c r="C13426" s="51"/>
      <c r="D13426" s="49"/>
      <c r="E13426" s="49"/>
    </row>
    <row r="13427" spans="2:5" x14ac:dyDescent="0.25">
      <c r="B13427" s="51"/>
      <c r="C13427" s="51"/>
      <c r="D13427" s="49"/>
      <c r="E13427" s="49"/>
    </row>
    <row r="13428" spans="2:5" x14ac:dyDescent="0.25">
      <c r="B13428" s="51"/>
      <c r="C13428" s="51"/>
      <c r="D13428" s="49"/>
      <c r="E13428" s="49"/>
    </row>
    <row r="13429" spans="2:5" x14ac:dyDescent="0.25">
      <c r="B13429" s="51"/>
      <c r="C13429" s="51"/>
      <c r="D13429" s="49"/>
      <c r="E13429" s="49"/>
    </row>
    <row r="13430" spans="2:5" x14ac:dyDescent="0.25">
      <c r="B13430" s="51"/>
      <c r="C13430" s="51"/>
      <c r="D13430" s="49"/>
      <c r="E13430" s="49"/>
    </row>
    <row r="13431" spans="2:5" x14ac:dyDescent="0.25">
      <c r="B13431" s="51"/>
      <c r="C13431" s="51"/>
      <c r="D13431" s="49"/>
      <c r="E13431" s="49"/>
    </row>
    <row r="13432" spans="2:5" x14ac:dyDescent="0.25">
      <c r="B13432" s="51"/>
      <c r="C13432" s="51"/>
      <c r="D13432" s="49"/>
      <c r="E13432" s="49"/>
    </row>
    <row r="13433" spans="2:5" x14ac:dyDescent="0.25">
      <c r="B13433" s="51"/>
      <c r="C13433" s="51"/>
      <c r="D13433" s="49"/>
      <c r="E13433" s="49"/>
    </row>
    <row r="13434" spans="2:5" x14ac:dyDescent="0.25">
      <c r="B13434" s="51"/>
      <c r="C13434" s="51"/>
      <c r="D13434" s="49"/>
      <c r="E13434" s="49"/>
    </row>
    <row r="13435" spans="2:5" x14ac:dyDescent="0.25">
      <c r="B13435" s="51"/>
      <c r="C13435" s="51"/>
      <c r="D13435" s="49"/>
      <c r="E13435" s="49"/>
    </row>
    <row r="13436" spans="2:5" x14ac:dyDescent="0.25">
      <c r="B13436" s="51"/>
      <c r="C13436" s="51"/>
      <c r="D13436" s="49"/>
      <c r="E13436" s="49"/>
    </row>
    <row r="13437" spans="2:5" x14ac:dyDescent="0.25">
      <c r="B13437" s="51"/>
      <c r="C13437" s="51"/>
      <c r="D13437" s="49"/>
      <c r="E13437" s="49"/>
    </row>
    <row r="13438" spans="2:5" x14ac:dyDescent="0.25">
      <c r="B13438" s="51"/>
      <c r="C13438" s="51"/>
      <c r="D13438" s="49"/>
      <c r="E13438" s="49"/>
    </row>
    <row r="13439" spans="2:5" x14ac:dyDescent="0.25">
      <c r="B13439" s="51"/>
      <c r="C13439" s="51"/>
      <c r="D13439" s="49"/>
      <c r="E13439" s="49"/>
    </row>
    <row r="13440" spans="2:5" x14ac:dyDescent="0.25">
      <c r="B13440" s="51"/>
      <c r="C13440" s="51"/>
      <c r="D13440" s="49"/>
      <c r="E13440" s="49"/>
    </row>
    <row r="13441" spans="2:5" x14ac:dyDescent="0.25">
      <c r="B13441" s="51"/>
      <c r="C13441" s="51"/>
      <c r="D13441" s="49"/>
      <c r="E13441" s="49"/>
    </row>
    <row r="13442" spans="2:5" x14ac:dyDescent="0.25">
      <c r="B13442" s="51"/>
      <c r="C13442" s="51"/>
      <c r="D13442" s="49"/>
      <c r="E13442" s="49"/>
    </row>
    <row r="13443" spans="2:5" x14ac:dyDescent="0.25">
      <c r="B13443" s="51"/>
      <c r="C13443" s="51"/>
      <c r="D13443" s="49"/>
      <c r="E13443" s="49"/>
    </row>
    <row r="13444" spans="2:5" x14ac:dyDescent="0.25">
      <c r="B13444" s="51"/>
      <c r="C13444" s="51"/>
      <c r="D13444" s="49"/>
      <c r="E13444" s="49"/>
    </row>
    <row r="13445" spans="2:5" x14ac:dyDescent="0.25">
      <c r="B13445" s="51"/>
      <c r="C13445" s="51"/>
      <c r="D13445" s="49"/>
      <c r="E13445" s="49"/>
    </row>
    <row r="13446" spans="2:5" x14ac:dyDescent="0.25">
      <c r="B13446" s="51"/>
      <c r="C13446" s="51"/>
      <c r="D13446" s="49"/>
      <c r="E13446" s="49"/>
    </row>
    <row r="13447" spans="2:5" x14ac:dyDescent="0.25">
      <c r="B13447" s="51"/>
      <c r="C13447" s="51"/>
      <c r="D13447" s="49"/>
      <c r="E13447" s="49"/>
    </row>
    <row r="13448" spans="2:5" x14ac:dyDescent="0.25">
      <c r="B13448" s="51"/>
      <c r="C13448" s="51"/>
      <c r="D13448" s="49"/>
      <c r="E13448" s="49"/>
    </row>
    <row r="13449" spans="2:5" x14ac:dyDescent="0.25">
      <c r="B13449" s="51"/>
      <c r="C13449" s="51"/>
      <c r="D13449" s="49"/>
      <c r="E13449" s="49"/>
    </row>
    <row r="13450" spans="2:5" x14ac:dyDescent="0.25">
      <c r="B13450" s="51"/>
      <c r="C13450" s="51"/>
      <c r="D13450" s="49"/>
      <c r="E13450" s="49"/>
    </row>
    <row r="13451" spans="2:5" x14ac:dyDescent="0.25">
      <c r="B13451" s="51"/>
      <c r="C13451" s="51"/>
      <c r="D13451" s="49"/>
      <c r="E13451" s="49"/>
    </row>
    <row r="13452" spans="2:5" x14ac:dyDescent="0.25">
      <c r="B13452" s="51"/>
      <c r="C13452" s="51"/>
      <c r="D13452" s="49"/>
      <c r="E13452" s="49"/>
    </row>
    <row r="13453" spans="2:5" x14ac:dyDescent="0.25">
      <c r="B13453" s="51"/>
      <c r="C13453" s="51"/>
      <c r="D13453" s="49"/>
      <c r="E13453" s="49"/>
    </row>
    <row r="13454" spans="2:5" x14ac:dyDescent="0.25">
      <c r="B13454" s="51"/>
      <c r="C13454" s="51"/>
      <c r="D13454" s="49"/>
      <c r="E13454" s="49"/>
    </row>
    <row r="13455" spans="2:5" x14ac:dyDescent="0.25">
      <c r="B13455" s="51"/>
      <c r="C13455" s="51"/>
      <c r="D13455" s="49"/>
      <c r="E13455" s="49"/>
    </row>
    <row r="13456" spans="2:5" x14ac:dyDescent="0.25">
      <c r="B13456" s="51"/>
      <c r="C13456" s="51"/>
      <c r="D13456" s="49"/>
      <c r="E13456" s="49"/>
    </row>
    <row r="13457" spans="2:5" x14ac:dyDescent="0.25">
      <c r="B13457" s="51"/>
      <c r="C13457" s="51"/>
      <c r="D13457" s="49"/>
      <c r="E13457" s="49"/>
    </row>
    <row r="13458" spans="2:5" x14ac:dyDescent="0.25">
      <c r="B13458" s="51"/>
      <c r="C13458" s="51"/>
      <c r="D13458" s="49"/>
      <c r="E13458" s="49"/>
    </row>
    <row r="13459" spans="2:5" x14ac:dyDescent="0.25">
      <c r="B13459" s="51"/>
      <c r="C13459" s="51"/>
      <c r="D13459" s="49"/>
      <c r="E13459" s="49"/>
    </row>
    <row r="13460" spans="2:5" x14ac:dyDescent="0.25">
      <c r="B13460" s="51"/>
      <c r="C13460" s="51"/>
      <c r="D13460" s="49"/>
      <c r="E13460" s="49"/>
    </row>
    <row r="13461" spans="2:5" x14ac:dyDescent="0.25">
      <c r="B13461" s="51"/>
      <c r="C13461" s="51"/>
      <c r="D13461" s="49"/>
      <c r="E13461" s="49"/>
    </row>
    <row r="13462" spans="2:5" x14ac:dyDescent="0.25">
      <c r="B13462" s="51"/>
      <c r="C13462" s="51"/>
      <c r="D13462" s="49"/>
      <c r="E13462" s="49"/>
    </row>
    <row r="13463" spans="2:5" x14ac:dyDescent="0.25">
      <c r="B13463" s="51"/>
      <c r="C13463" s="51"/>
      <c r="D13463" s="49"/>
      <c r="E13463" s="49"/>
    </row>
    <row r="13464" spans="2:5" x14ac:dyDescent="0.25">
      <c r="B13464" s="51"/>
      <c r="C13464" s="51"/>
      <c r="D13464" s="49"/>
      <c r="E13464" s="49"/>
    </row>
    <row r="13465" spans="2:5" x14ac:dyDescent="0.25">
      <c r="B13465" s="51"/>
      <c r="C13465" s="51"/>
      <c r="D13465" s="49"/>
      <c r="E13465" s="49"/>
    </row>
    <row r="13466" spans="2:5" x14ac:dyDescent="0.25">
      <c r="B13466" s="51"/>
      <c r="C13466" s="51"/>
      <c r="D13466" s="49"/>
      <c r="E13466" s="49"/>
    </row>
    <row r="13467" spans="2:5" x14ac:dyDescent="0.25">
      <c r="B13467" s="51"/>
      <c r="C13467" s="51"/>
      <c r="D13467" s="49"/>
      <c r="E13467" s="49"/>
    </row>
    <row r="13468" spans="2:5" x14ac:dyDescent="0.25">
      <c r="B13468" s="51"/>
      <c r="C13468" s="51"/>
      <c r="D13468" s="49"/>
      <c r="E13468" s="49"/>
    </row>
    <row r="13469" spans="2:5" x14ac:dyDescent="0.25">
      <c r="B13469" s="51"/>
      <c r="C13469" s="51"/>
      <c r="D13469" s="49"/>
      <c r="E13469" s="49"/>
    </row>
    <row r="13470" spans="2:5" x14ac:dyDescent="0.25">
      <c r="B13470" s="51"/>
      <c r="C13470" s="51"/>
      <c r="D13470" s="49"/>
      <c r="E13470" s="49"/>
    </row>
    <row r="13471" spans="2:5" x14ac:dyDescent="0.25">
      <c r="B13471" s="51"/>
      <c r="C13471" s="51"/>
      <c r="D13471" s="49"/>
      <c r="E13471" s="49"/>
    </row>
    <row r="13472" spans="2:5" x14ac:dyDescent="0.25">
      <c r="B13472" s="51"/>
      <c r="C13472" s="51"/>
      <c r="D13472" s="49"/>
      <c r="E13472" s="49"/>
    </row>
    <row r="13473" spans="2:5" x14ac:dyDescent="0.25">
      <c r="B13473" s="51"/>
      <c r="C13473" s="51"/>
      <c r="D13473" s="49"/>
      <c r="E13473" s="49"/>
    </row>
    <row r="13474" spans="2:5" x14ac:dyDescent="0.25">
      <c r="B13474" s="51"/>
      <c r="C13474" s="51"/>
      <c r="D13474" s="49"/>
      <c r="E13474" s="49"/>
    </row>
    <row r="13475" spans="2:5" x14ac:dyDescent="0.25">
      <c r="B13475" s="51"/>
      <c r="C13475" s="51"/>
      <c r="D13475" s="49"/>
      <c r="E13475" s="49"/>
    </row>
    <row r="13476" spans="2:5" x14ac:dyDescent="0.25">
      <c r="B13476" s="51"/>
      <c r="C13476" s="51"/>
      <c r="D13476" s="49"/>
      <c r="E13476" s="49"/>
    </row>
    <row r="13477" spans="2:5" x14ac:dyDescent="0.25">
      <c r="B13477" s="51"/>
      <c r="C13477" s="51"/>
      <c r="D13477" s="49"/>
      <c r="E13477" s="49"/>
    </row>
    <row r="13478" spans="2:5" x14ac:dyDescent="0.25">
      <c r="B13478" s="51"/>
      <c r="C13478" s="51"/>
      <c r="D13478" s="49"/>
      <c r="E13478" s="49"/>
    </row>
    <row r="13479" spans="2:5" x14ac:dyDescent="0.25">
      <c r="B13479" s="51"/>
      <c r="C13479" s="51"/>
      <c r="D13479" s="49"/>
      <c r="E13479" s="49"/>
    </row>
    <row r="13480" spans="2:5" x14ac:dyDescent="0.25">
      <c r="B13480" s="51"/>
      <c r="C13480" s="51"/>
      <c r="D13480" s="49"/>
      <c r="E13480" s="49"/>
    </row>
    <row r="13481" spans="2:5" x14ac:dyDescent="0.25">
      <c r="B13481" s="51"/>
      <c r="C13481" s="51"/>
      <c r="D13481" s="49"/>
      <c r="E13481" s="49"/>
    </row>
    <row r="13482" spans="2:5" x14ac:dyDescent="0.25">
      <c r="B13482" s="51"/>
      <c r="C13482" s="51"/>
      <c r="D13482" s="49"/>
      <c r="E13482" s="49"/>
    </row>
    <row r="13483" spans="2:5" x14ac:dyDescent="0.25">
      <c r="B13483" s="51"/>
      <c r="C13483" s="51"/>
      <c r="D13483" s="49"/>
      <c r="E13483" s="49"/>
    </row>
    <row r="13484" spans="2:5" x14ac:dyDescent="0.25">
      <c r="B13484" s="51"/>
      <c r="C13484" s="51"/>
      <c r="D13484" s="49"/>
      <c r="E13484" s="49"/>
    </row>
    <row r="13485" spans="2:5" x14ac:dyDescent="0.25">
      <c r="B13485" s="51"/>
      <c r="C13485" s="51"/>
      <c r="D13485" s="49"/>
      <c r="E13485" s="49"/>
    </row>
    <row r="13486" spans="2:5" x14ac:dyDescent="0.25">
      <c r="B13486" s="51"/>
      <c r="C13486" s="51"/>
      <c r="D13486" s="49"/>
      <c r="E13486" s="49"/>
    </row>
    <row r="13487" spans="2:5" x14ac:dyDescent="0.25">
      <c r="B13487" s="51"/>
      <c r="C13487" s="51"/>
      <c r="D13487" s="49"/>
      <c r="E13487" s="49"/>
    </row>
    <row r="13488" spans="2:5" x14ac:dyDescent="0.25">
      <c r="B13488" s="51"/>
      <c r="C13488" s="51"/>
      <c r="D13488" s="49"/>
      <c r="E13488" s="49"/>
    </row>
    <row r="13489" spans="2:5" x14ac:dyDescent="0.25">
      <c r="B13489" s="51"/>
      <c r="C13489" s="51"/>
      <c r="D13489" s="49"/>
      <c r="E13489" s="49"/>
    </row>
    <row r="13490" spans="2:5" x14ac:dyDescent="0.25">
      <c r="B13490" s="51"/>
      <c r="C13490" s="51"/>
      <c r="D13490" s="49"/>
      <c r="E13490" s="49"/>
    </row>
    <row r="13491" spans="2:5" x14ac:dyDescent="0.25">
      <c r="B13491" s="51"/>
      <c r="C13491" s="51"/>
      <c r="D13491" s="49"/>
      <c r="E13491" s="49"/>
    </row>
    <row r="13492" spans="2:5" x14ac:dyDescent="0.25">
      <c r="B13492" s="51"/>
      <c r="C13492" s="51"/>
      <c r="D13492" s="49"/>
      <c r="E13492" s="49"/>
    </row>
    <row r="13493" spans="2:5" x14ac:dyDescent="0.25">
      <c r="B13493" s="51"/>
      <c r="C13493" s="51"/>
      <c r="D13493" s="49"/>
      <c r="E13493" s="49"/>
    </row>
    <row r="13494" spans="2:5" x14ac:dyDescent="0.25">
      <c r="B13494" s="51"/>
      <c r="C13494" s="51"/>
      <c r="D13494" s="49"/>
      <c r="E13494" s="49"/>
    </row>
    <row r="13495" spans="2:5" x14ac:dyDescent="0.25">
      <c r="B13495" s="51"/>
      <c r="C13495" s="51"/>
      <c r="D13495" s="49"/>
      <c r="E13495" s="49"/>
    </row>
    <row r="13496" spans="2:5" x14ac:dyDescent="0.25">
      <c r="B13496" s="51"/>
      <c r="C13496" s="51"/>
      <c r="D13496" s="49"/>
      <c r="E13496" s="49"/>
    </row>
    <row r="13497" spans="2:5" x14ac:dyDescent="0.25">
      <c r="B13497" s="51"/>
      <c r="C13497" s="51"/>
      <c r="D13497" s="49"/>
      <c r="E13497" s="49"/>
    </row>
    <row r="13498" spans="2:5" x14ac:dyDescent="0.25">
      <c r="B13498" s="51"/>
      <c r="C13498" s="51"/>
      <c r="D13498" s="49"/>
      <c r="E13498" s="49"/>
    </row>
    <row r="13499" spans="2:5" x14ac:dyDescent="0.25">
      <c r="B13499" s="51"/>
      <c r="C13499" s="51"/>
      <c r="D13499" s="49"/>
      <c r="E13499" s="49"/>
    </row>
    <row r="13500" spans="2:5" x14ac:dyDescent="0.25">
      <c r="B13500" s="51"/>
      <c r="C13500" s="51"/>
      <c r="D13500" s="49"/>
      <c r="E13500" s="49"/>
    </row>
    <row r="13501" spans="2:5" x14ac:dyDescent="0.25">
      <c r="B13501" s="51"/>
      <c r="C13501" s="51"/>
      <c r="D13501" s="49"/>
      <c r="E13501" s="49"/>
    </row>
    <row r="13502" spans="2:5" x14ac:dyDescent="0.25">
      <c r="B13502" s="51"/>
      <c r="C13502" s="51"/>
      <c r="D13502" s="49"/>
      <c r="E13502" s="49"/>
    </row>
    <row r="13503" spans="2:5" x14ac:dyDescent="0.25">
      <c r="B13503" s="51"/>
      <c r="C13503" s="51"/>
      <c r="D13503" s="49"/>
      <c r="E13503" s="49"/>
    </row>
    <row r="13504" spans="2:5" x14ac:dyDescent="0.25">
      <c r="B13504" s="51"/>
      <c r="C13504" s="51"/>
      <c r="D13504" s="49"/>
      <c r="E13504" s="49"/>
    </row>
    <row r="13505" spans="2:5" x14ac:dyDescent="0.25">
      <c r="B13505" s="51"/>
      <c r="C13505" s="51"/>
      <c r="D13505" s="49"/>
      <c r="E13505" s="49"/>
    </row>
    <row r="13506" spans="2:5" x14ac:dyDescent="0.25">
      <c r="B13506" s="51"/>
      <c r="C13506" s="51"/>
      <c r="D13506" s="49"/>
      <c r="E13506" s="49"/>
    </row>
    <row r="13507" spans="2:5" x14ac:dyDescent="0.25">
      <c r="B13507" s="51"/>
      <c r="C13507" s="51"/>
      <c r="D13507" s="49"/>
      <c r="E13507" s="49"/>
    </row>
    <row r="13508" spans="2:5" x14ac:dyDescent="0.25">
      <c r="B13508" s="51"/>
      <c r="C13508" s="51"/>
      <c r="D13508" s="49"/>
      <c r="E13508" s="49"/>
    </row>
    <row r="13509" spans="2:5" x14ac:dyDescent="0.25">
      <c r="B13509" s="51"/>
      <c r="C13509" s="51"/>
      <c r="D13509" s="49"/>
      <c r="E13509" s="49"/>
    </row>
    <row r="13510" spans="2:5" x14ac:dyDescent="0.25">
      <c r="B13510" s="51"/>
      <c r="C13510" s="51"/>
      <c r="D13510" s="49"/>
      <c r="E13510" s="49"/>
    </row>
    <row r="13511" spans="2:5" x14ac:dyDescent="0.25">
      <c r="B13511" s="51"/>
      <c r="C13511" s="51"/>
      <c r="D13511" s="49"/>
      <c r="E13511" s="49"/>
    </row>
    <row r="13512" spans="2:5" x14ac:dyDescent="0.25">
      <c r="B13512" s="51"/>
      <c r="C13512" s="51"/>
      <c r="D13512" s="49"/>
      <c r="E13512" s="49"/>
    </row>
    <row r="13513" spans="2:5" x14ac:dyDescent="0.25">
      <c r="B13513" s="51"/>
      <c r="C13513" s="51"/>
      <c r="D13513" s="49"/>
      <c r="E13513" s="49"/>
    </row>
    <row r="13514" spans="2:5" x14ac:dyDescent="0.25">
      <c r="B13514" s="51"/>
      <c r="C13514" s="51"/>
      <c r="D13514" s="49"/>
      <c r="E13514" s="49"/>
    </row>
    <row r="13515" spans="2:5" x14ac:dyDescent="0.25">
      <c r="B13515" s="51"/>
      <c r="C13515" s="51"/>
      <c r="D13515" s="49"/>
      <c r="E13515" s="49"/>
    </row>
    <row r="13516" spans="2:5" x14ac:dyDescent="0.25">
      <c r="B13516" s="51"/>
      <c r="C13516" s="51"/>
      <c r="D13516" s="49"/>
      <c r="E13516" s="49"/>
    </row>
    <row r="13517" spans="2:5" x14ac:dyDescent="0.25">
      <c r="B13517" s="51"/>
      <c r="C13517" s="51"/>
      <c r="D13517" s="49"/>
      <c r="E13517" s="49"/>
    </row>
    <row r="13518" spans="2:5" x14ac:dyDescent="0.25">
      <c r="B13518" s="51"/>
      <c r="C13518" s="51"/>
      <c r="D13518" s="49"/>
      <c r="E13518" s="49"/>
    </row>
    <row r="13519" spans="2:5" x14ac:dyDescent="0.25">
      <c r="B13519" s="51"/>
      <c r="C13519" s="51"/>
      <c r="D13519" s="49"/>
      <c r="E13519" s="49"/>
    </row>
    <row r="13520" spans="2:5" x14ac:dyDescent="0.25">
      <c r="B13520" s="51"/>
      <c r="C13520" s="51"/>
      <c r="D13520" s="49"/>
      <c r="E13520" s="49"/>
    </row>
    <row r="13521" spans="2:5" x14ac:dyDescent="0.25">
      <c r="B13521" s="51"/>
      <c r="C13521" s="51"/>
      <c r="D13521" s="49"/>
      <c r="E13521" s="49"/>
    </row>
    <row r="13522" spans="2:5" x14ac:dyDescent="0.25">
      <c r="B13522" s="51"/>
      <c r="C13522" s="51"/>
      <c r="D13522" s="49"/>
      <c r="E13522" s="49"/>
    </row>
    <row r="13523" spans="2:5" x14ac:dyDescent="0.25">
      <c r="B13523" s="51"/>
      <c r="C13523" s="51"/>
      <c r="D13523" s="49"/>
      <c r="E13523" s="49"/>
    </row>
    <row r="13524" spans="2:5" x14ac:dyDescent="0.25">
      <c r="B13524" s="51"/>
      <c r="C13524" s="51"/>
      <c r="D13524" s="49"/>
      <c r="E13524" s="49"/>
    </row>
    <row r="13525" spans="2:5" x14ac:dyDescent="0.25">
      <c r="B13525" s="51"/>
      <c r="C13525" s="51"/>
      <c r="D13525" s="49"/>
      <c r="E13525" s="49"/>
    </row>
    <row r="13526" spans="2:5" x14ac:dyDescent="0.25">
      <c r="B13526" s="51"/>
      <c r="C13526" s="51"/>
      <c r="D13526" s="49"/>
      <c r="E13526" s="49"/>
    </row>
    <row r="13527" spans="2:5" x14ac:dyDescent="0.25">
      <c r="B13527" s="51"/>
      <c r="C13527" s="51"/>
      <c r="D13527" s="49"/>
      <c r="E13527" s="49"/>
    </row>
    <row r="13528" spans="2:5" x14ac:dyDescent="0.25">
      <c r="B13528" s="51"/>
      <c r="C13528" s="51"/>
      <c r="D13528" s="49"/>
      <c r="E13528" s="49"/>
    </row>
    <row r="13529" spans="2:5" x14ac:dyDescent="0.25">
      <c r="B13529" s="51"/>
      <c r="C13529" s="51"/>
      <c r="D13529" s="49"/>
      <c r="E13529" s="49"/>
    </row>
    <row r="13530" spans="2:5" x14ac:dyDescent="0.25">
      <c r="B13530" s="51"/>
      <c r="C13530" s="51"/>
      <c r="D13530" s="49"/>
      <c r="E13530" s="49"/>
    </row>
    <row r="13531" spans="2:5" x14ac:dyDescent="0.25">
      <c r="B13531" s="51"/>
      <c r="C13531" s="51"/>
      <c r="D13531" s="49"/>
      <c r="E13531" s="49"/>
    </row>
    <row r="13532" spans="2:5" x14ac:dyDescent="0.25">
      <c r="B13532" s="51"/>
      <c r="C13532" s="51"/>
      <c r="D13532" s="49"/>
      <c r="E13532" s="49"/>
    </row>
    <row r="13533" spans="2:5" x14ac:dyDescent="0.25">
      <c r="B13533" s="51"/>
      <c r="C13533" s="51"/>
      <c r="D13533" s="49"/>
      <c r="E13533" s="49"/>
    </row>
    <row r="13534" spans="2:5" x14ac:dyDescent="0.25">
      <c r="B13534" s="51"/>
      <c r="C13534" s="51"/>
      <c r="D13534" s="49"/>
      <c r="E13534" s="49"/>
    </row>
    <row r="13535" spans="2:5" x14ac:dyDescent="0.25">
      <c r="B13535" s="51"/>
      <c r="C13535" s="51"/>
      <c r="D13535" s="49"/>
      <c r="E13535" s="49"/>
    </row>
    <row r="13536" spans="2:5" x14ac:dyDescent="0.25">
      <c r="B13536" s="51"/>
      <c r="C13536" s="51"/>
      <c r="D13536" s="49"/>
      <c r="E13536" s="49"/>
    </row>
    <row r="13537" spans="2:5" x14ac:dyDescent="0.25">
      <c r="B13537" s="51"/>
      <c r="C13537" s="51"/>
      <c r="D13537" s="49"/>
      <c r="E13537" s="49"/>
    </row>
    <row r="13538" spans="2:5" x14ac:dyDescent="0.25">
      <c r="B13538" s="51"/>
      <c r="C13538" s="51"/>
      <c r="D13538" s="49"/>
      <c r="E13538" s="49"/>
    </row>
    <row r="13539" spans="2:5" x14ac:dyDescent="0.25">
      <c r="B13539" s="51"/>
      <c r="C13539" s="51"/>
      <c r="D13539" s="49"/>
      <c r="E13539" s="49"/>
    </row>
    <row r="13540" spans="2:5" x14ac:dyDescent="0.25">
      <c r="B13540" s="51"/>
      <c r="C13540" s="51"/>
      <c r="D13540" s="49"/>
      <c r="E13540" s="49"/>
    </row>
    <row r="13541" spans="2:5" x14ac:dyDescent="0.25">
      <c r="B13541" s="51"/>
      <c r="C13541" s="51"/>
      <c r="D13541" s="49"/>
      <c r="E13541" s="49"/>
    </row>
    <row r="13542" spans="2:5" x14ac:dyDescent="0.25">
      <c r="B13542" s="51"/>
      <c r="C13542" s="51"/>
      <c r="D13542" s="49"/>
      <c r="E13542" s="49"/>
    </row>
    <row r="13543" spans="2:5" x14ac:dyDescent="0.25">
      <c r="B13543" s="51"/>
      <c r="C13543" s="51"/>
      <c r="D13543" s="49"/>
      <c r="E13543" s="49"/>
    </row>
    <row r="13544" spans="2:5" x14ac:dyDescent="0.25">
      <c r="B13544" s="51"/>
      <c r="C13544" s="51"/>
      <c r="D13544" s="49"/>
      <c r="E13544" s="49"/>
    </row>
    <row r="13545" spans="2:5" x14ac:dyDescent="0.25">
      <c r="B13545" s="51"/>
      <c r="C13545" s="51"/>
      <c r="D13545" s="49"/>
      <c r="E13545" s="49"/>
    </row>
    <row r="13546" spans="2:5" x14ac:dyDescent="0.25">
      <c r="B13546" s="51"/>
      <c r="C13546" s="51"/>
      <c r="D13546" s="49"/>
      <c r="E13546" s="49"/>
    </row>
    <row r="13547" spans="2:5" x14ac:dyDescent="0.25">
      <c r="B13547" s="51"/>
      <c r="C13547" s="51"/>
      <c r="D13547" s="49"/>
      <c r="E13547" s="49"/>
    </row>
    <row r="13548" spans="2:5" x14ac:dyDescent="0.25">
      <c r="B13548" s="51"/>
      <c r="C13548" s="51"/>
      <c r="D13548" s="49"/>
      <c r="E13548" s="49"/>
    </row>
    <row r="13549" spans="2:5" x14ac:dyDescent="0.25">
      <c r="B13549" s="51"/>
      <c r="C13549" s="51"/>
      <c r="D13549" s="49"/>
      <c r="E13549" s="49"/>
    </row>
    <row r="13550" spans="2:5" x14ac:dyDescent="0.25">
      <c r="B13550" s="51"/>
      <c r="C13550" s="51"/>
      <c r="D13550" s="49"/>
      <c r="E13550" s="49"/>
    </row>
    <row r="13551" spans="2:5" x14ac:dyDescent="0.25">
      <c r="B13551" s="51"/>
      <c r="C13551" s="51"/>
      <c r="D13551" s="49"/>
      <c r="E13551" s="49"/>
    </row>
    <row r="13552" spans="2:5" x14ac:dyDescent="0.25">
      <c r="B13552" s="51"/>
      <c r="C13552" s="51"/>
      <c r="D13552" s="49"/>
      <c r="E13552" s="49"/>
    </row>
    <row r="13553" spans="2:5" x14ac:dyDescent="0.25">
      <c r="B13553" s="51"/>
      <c r="C13553" s="51"/>
      <c r="D13553" s="49"/>
      <c r="E13553" s="49"/>
    </row>
    <row r="13554" spans="2:5" x14ac:dyDescent="0.25">
      <c r="B13554" s="51"/>
      <c r="C13554" s="51"/>
      <c r="D13554" s="49"/>
      <c r="E13554" s="49"/>
    </row>
    <row r="13555" spans="2:5" x14ac:dyDescent="0.25">
      <c r="B13555" s="51"/>
      <c r="C13555" s="51"/>
      <c r="D13555" s="49"/>
      <c r="E13555" s="49"/>
    </row>
    <row r="13556" spans="2:5" x14ac:dyDescent="0.25">
      <c r="B13556" s="51"/>
      <c r="C13556" s="51"/>
      <c r="D13556" s="49"/>
      <c r="E13556" s="49"/>
    </row>
    <row r="13557" spans="2:5" x14ac:dyDescent="0.25">
      <c r="B13557" s="51"/>
      <c r="C13557" s="51"/>
      <c r="D13557" s="49"/>
      <c r="E13557" s="49"/>
    </row>
    <row r="13558" spans="2:5" x14ac:dyDescent="0.25">
      <c r="B13558" s="51"/>
      <c r="C13558" s="51"/>
      <c r="D13558" s="49"/>
      <c r="E13558" s="49"/>
    </row>
    <row r="13559" spans="2:5" x14ac:dyDescent="0.25">
      <c r="B13559" s="51"/>
      <c r="C13559" s="51"/>
      <c r="D13559" s="49"/>
      <c r="E13559" s="49"/>
    </row>
    <row r="13560" spans="2:5" x14ac:dyDescent="0.25">
      <c r="B13560" s="51"/>
      <c r="C13560" s="51"/>
      <c r="D13560" s="49"/>
      <c r="E13560" s="49"/>
    </row>
    <row r="13561" spans="2:5" x14ac:dyDescent="0.25">
      <c r="B13561" s="51"/>
      <c r="C13561" s="51"/>
      <c r="D13561" s="49"/>
      <c r="E13561" s="49"/>
    </row>
    <row r="13562" spans="2:5" x14ac:dyDescent="0.25">
      <c r="B13562" s="51"/>
      <c r="C13562" s="51"/>
      <c r="D13562" s="49"/>
      <c r="E13562" s="49"/>
    </row>
    <row r="13563" spans="2:5" x14ac:dyDescent="0.25">
      <c r="B13563" s="51"/>
      <c r="C13563" s="51"/>
      <c r="D13563" s="49"/>
      <c r="E13563" s="49"/>
    </row>
    <row r="13564" spans="2:5" x14ac:dyDescent="0.25">
      <c r="B13564" s="51"/>
      <c r="C13564" s="51"/>
      <c r="D13564" s="49"/>
      <c r="E13564" s="49"/>
    </row>
    <row r="13565" spans="2:5" x14ac:dyDescent="0.25">
      <c r="B13565" s="51"/>
      <c r="C13565" s="51"/>
      <c r="D13565" s="49"/>
      <c r="E13565" s="49"/>
    </row>
    <row r="13566" spans="2:5" x14ac:dyDescent="0.25">
      <c r="B13566" s="51"/>
      <c r="C13566" s="51"/>
      <c r="D13566" s="49"/>
      <c r="E13566" s="49"/>
    </row>
    <row r="13567" spans="2:5" x14ac:dyDescent="0.25">
      <c r="B13567" s="51"/>
      <c r="C13567" s="51"/>
      <c r="D13567" s="49"/>
      <c r="E13567" s="49"/>
    </row>
    <row r="13568" spans="2:5" x14ac:dyDescent="0.25">
      <c r="B13568" s="51"/>
      <c r="C13568" s="51"/>
      <c r="D13568" s="49"/>
      <c r="E13568" s="49"/>
    </row>
    <row r="13569" spans="2:5" x14ac:dyDescent="0.25">
      <c r="B13569" s="51"/>
      <c r="C13569" s="51"/>
      <c r="D13569" s="49"/>
      <c r="E13569" s="49"/>
    </row>
    <row r="13570" spans="2:5" x14ac:dyDescent="0.25">
      <c r="B13570" s="51"/>
      <c r="C13570" s="51"/>
      <c r="D13570" s="49"/>
      <c r="E13570" s="49"/>
    </row>
    <row r="13571" spans="2:5" x14ac:dyDescent="0.25">
      <c r="B13571" s="51"/>
      <c r="C13571" s="51"/>
      <c r="D13571" s="49"/>
      <c r="E13571" s="49"/>
    </row>
    <row r="13572" spans="2:5" x14ac:dyDescent="0.25">
      <c r="B13572" s="51"/>
      <c r="C13572" s="51"/>
      <c r="D13572" s="49"/>
      <c r="E13572" s="49"/>
    </row>
    <row r="13573" spans="2:5" x14ac:dyDescent="0.25">
      <c r="B13573" s="51"/>
      <c r="C13573" s="51"/>
      <c r="D13573" s="49"/>
      <c r="E13573" s="49"/>
    </row>
    <row r="13574" spans="2:5" x14ac:dyDescent="0.25">
      <c r="B13574" s="51"/>
      <c r="C13574" s="51"/>
      <c r="D13574" s="49"/>
      <c r="E13574" s="49"/>
    </row>
    <row r="13575" spans="2:5" x14ac:dyDescent="0.25">
      <c r="B13575" s="51"/>
      <c r="C13575" s="51"/>
      <c r="D13575" s="49"/>
      <c r="E13575" s="49"/>
    </row>
    <row r="13576" spans="2:5" x14ac:dyDescent="0.25">
      <c r="B13576" s="51"/>
      <c r="C13576" s="51"/>
      <c r="D13576" s="49"/>
      <c r="E13576" s="49"/>
    </row>
    <row r="13577" spans="2:5" x14ac:dyDescent="0.25">
      <c r="B13577" s="51"/>
      <c r="C13577" s="51"/>
      <c r="D13577" s="49"/>
      <c r="E13577" s="49"/>
    </row>
    <row r="13578" spans="2:5" x14ac:dyDescent="0.25">
      <c r="B13578" s="51"/>
      <c r="C13578" s="51"/>
      <c r="D13578" s="49"/>
      <c r="E13578" s="49"/>
    </row>
    <row r="13579" spans="2:5" x14ac:dyDescent="0.25">
      <c r="B13579" s="51"/>
      <c r="C13579" s="51"/>
      <c r="D13579" s="49"/>
      <c r="E13579" s="49"/>
    </row>
    <row r="13580" spans="2:5" x14ac:dyDescent="0.25">
      <c r="B13580" s="51"/>
      <c r="C13580" s="51"/>
      <c r="D13580" s="49"/>
      <c r="E13580" s="49"/>
    </row>
    <row r="13581" spans="2:5" x14ac:dyDescent="0.25">
      <c r="B13581" s="51"/>
      <c r="C13581" s="51"/>
      <c r="D13581" s="49"/>
      <c r="E13581" s="49"/>
    </row>
    <row r="13582" spans="2:5" x14ac:dyDescent="0.25">
      <c r="B13582" s="51"/>
      <c r="C13582" s="51"/>
      <c r="D13582" s="49"/>
      <c r="E13582" s="49"/>
    </row>
    <row r="13583" spans="2:5" x14ac:dyDescent="0.25">
      <c r="B13583" s="51"/>
      <c r="C13583" s="51"/>
      <c r="D13583" s="49"/>
      <c r="E13583" s="49"/>
    </row>
    <row r="13584" spans="2:5" x14ac:dyDescent="0.25">
      <c r="B13584" s="51"/>
      <c r="C13584" s="51"/>
      <c r="D13584" s="49"/>
      <c r="E13584" s="49"/>
    </row>
    <row r="13585" spans="2:5" x14ac:dyDescent="0.25">
      <c r="B13585" s="51"/>
      <c r="C13585" s="51"/>
      <c r="D13585" s="49"/>
      <c r="E13585" s="49"/>
    </row>
    <row r="13586" spans="2:5" x14ac:dyDescent="0.25">
      <c r="B13586" s="51"/>
      <c r="C13586" s="51"/>
      <c r="D13586" s="49"/>
      <c r="E13586" s="49"/>
    </row>
    <row r="13587" spans="2:5" x14ac:dyDescent="0.25">
      <c r="B13587" s="51"/>
      <c r="C13587" s="51"/>
      <c r="D13587" s="49"/>
      <c r="E13587" s="49"/>
    </row>
    <row r="13588" spans="2:5" x14ac:dyDescent="0.25">
      <c r="B13588" s="51"/>
      <c r="C13588" s="51"/>
      <c r="D13588" s="49"/>
      <c r="E13588" s="49"/>
    </row>
    <row r="13589" spans="2:5" x14ac:dyDescent="0.25">
      <c r="B13589" s="51"/>
      <c r="C13589" s="51"/>
      <c r="D13589" s="49"/>
      <c r="E13589" s="49"/>
    </row>
    <row r="13590" spans="2:5" x14ac:dyDescent="0.25">
      <c r="B13590" s="51"/>
      <c r="C13590" s="51"/>
      <c r="D13590" s="49"/>
      <c r="E13590" s="49"/>
    </row>
    <row r="13591" spans="2:5" x14ac:dyDescent="0.25">
      <c r="B13591" s="51"/>
      <c r="C13591" s="51"/>
      <c r="D13591" s="49"/>
      <c r="E13591" s="49"/>
    </row>
    <row r="13592" spans="2:5" x14ac:dyDescent="0.25">
      <c r="B13592" s="51"/>
      <c r="C13592" s="51"/>
      <c r="D13592" s="49"/>
      <c r="E13592" s="49"/>
    </row>
    <row r="13593" spans="2:5" x14ac:dyDescent="0.25">
      <c r="B13593" s="51"/>
      <c r="C13593" s="51"/>
      <c r="D13593" s="49"/>
      <c r="E13593" s="49"/>
    </row>
    <row r="13594" spans="2:5" x14ac:dyDescent="0.25">
      <c r="B13594" s="51"/>
      <c r="C13594" s="51"/>
      <c r="D13594" s="49"/>
      <c r="E13594" s="49"/>
    </row>
    <row r="13595" spans="2:5" x14ac:dyDescent="0.25">
      <c r="B13595" s="51"/>
      <c r="C13595" s="51"/>
      <c r="D13595" s="49"/>
      <c r="E13595" s="49"/>
    </row>
    <row r="13596" spans="2:5" x14ac:dyDescent="0.25">
      <c r="B13596" s="51"/>
      <c r="C13596" s="51"/>
      <c r="D13596" s="49"/>
      <c r="E13596" s="49"/>
    </row>
    <row r="13597" spans="2:5" x14ac:dyDescent="0.25">
      <c r="B13597" s="51"/>
      <c r="C13597" s="51"/>
      <c r="D13597" s="49"/>
      <c r="E13597" s="49"/>
    </row>
    <row r="13598" spans="2:5" x14ac:dyDescent="0.25">
      <c r="B13598" s="51"/>
      <c r="C13598" s="51"/>
      <c r="D13598" s="49"/>
      <c r="E13598" s="49"/>
    </row>
    <row r="13599" spans="2:5" x14ac:dyDescent="0.25">
      <c r="B13599" s="51"/>
      <c r="C13599" s="51"/>
      <c r="D13599" s="49"/>
      <c r="E13599" s="49"/>
    </row>
    <row r="13600" spans="2:5" x14ac:dyDescent="0.25">
      <c r="B13600" s="51"/>
      <c r="C13600" s="51"/>
      <c r="D13600" s="49"/>
      <c r="E13600" s="49"/>
    </row>
    <row r="13601" spans="2:5" x14ac:dyDescent="0.25">
      <c r="B13601" s="51"/>
      <c r="C13601" s="51"/>
      <c r="D13601" s="49"/>
      <c r="E13601" s="49"/>
    </row>
    <row r="13602" spans="2:5" x14ac:dyDescent="0.25">
      <c r="B13602" s="51"/>
      <c r="C13602" s="51"/>
      <c r="D13602" s="49"/>
      <c r="E13602" s="49"/>
    </row>
    <row r="13603" spans="2:5" x14ac:dyDescent="0.25">
      <c r="B13603" s="51"/>
      <c r="C13603" s="51"/>
      <c r="D13603" s="49"/>
      <c r="E13603" s="49"/>
    </row>
    <row r="13604" spans="2:5" x14ac:dyDescent="0.25">
      <c r="B13604" s="51"/>
      <c r="C13604" s="51"/>
      <c r="D13604" s="49"/>
      <c r="E13604" s="49"/>
    </row>
    <row r="13605" spans="2:5" x14ac:dyDescent="0.25">
      <c r="B13605" s="51"/>
      <c r="C13605" s="51"/>
      <c r="D13605" s="49"/>
      <c r="E13605" s="49"/>
    </row>
    <row r="13606" spans="2:5" x14ac:dyDescent="0.25">
      <c r="B13606" s="51"/>
      <c r="C13606" s="51"/>
      <c r="D13606" s="49"/>
      <c r="E13606" s="49"/>
    </row>
    <row r="13607" spans="2:5" x14ac:dyDescent="0.25">
      <c r="B13607" s="51"/>
      <c r="C13607" s="51"/>
      <c r="D13607" s="49"/>
      <c r="E13607" s="49"/>
    </row>
    <row r="13608" spans="2:5" x14ac:dyDescent="0.25">
      <c r="B13608" s="51"/>
      <c r="C13608" s="51"/>
      <c r="D13608" s="49"/>
      <c r="E13608" s="49"/>
    </row>
    <row r="13609" spans="2:5" x14ac:dyDescent="0.25">
      <c r="B13609" s="51"/>
      <c r="C13609" s="51"/>
      <c r="D13609" s="49"/>
      <c r="E13609" s="49"/>
    </row>
    <row r="13610" spans="2:5" x14ac:dyDescent="0.25">
      <c r="B13610" s="51"/>
      <c r="C13610" s="51"/>
      <c r="D13610" s="49"/>
      <c r="E13610" s="49"/>
    </row>
    <row r="13611" spans="2:5" x14ac:dyDescent="0.25">
      <c r="B13611" s="51"/>
      <c r="C13611" s="51"/>
      <c r="D13611" s="49"/>
      <c r="E13611" s="49"/>
    </row>
    <row r="13612" spans="2:5" x14ac:dyDescent="0.25">
      <c r="B13612" s="51"/>
      <c r="C13612" s="51"/>
      <c r="D13612" s="49"/>
      <c r="E13612" s="49"/>
    </row>
    <row r="13613" spans="2:5" x14ac:dyDescent="0.25">
      <c r="B13613" s="51"/>
      <c r="C13613" s="51"/>
      <c r="D13613" s="49"/>
      <c r="E13613" s="49"/>
    </row>
    <row r="13614" spans="2:5" x14ac:dyDescent="0.25">
      <c r="B13614" s="51"/>
      <c r="C13614" s="51"/>
      <c r="D13614" s="49"/>
      <c r="E13614" s="49"/>
    </row>
    <row r="13615" spans="2:5" x14ac:dyDescent="0.25">
      <c r="B13615" s="51"/>
      <c r="C13615" s="51"/>
      <c r="D13615" s="49"/>
      <c r="E13615" s="49"/>
    </row>
    <row r="13616" spans="2:5" x14ac:dyDescent="0.25">
      <c r="B13616" s="51"/>
      <c r="C13616" s="51"/>
      <c r="D13616" s="49"/>
      <c r="E13616" s="49"/>
    </row>
    <row r="13617" spans="2:5" x14ac:dyDescent="0.25">
      <c r="B13617" s="51"/>
      <c r="C13617" s="51"/>
      <c r="D13617" s="49"/>
      <c r="E13617" s="49"/>
    </row>
    <row r="13618" spans="2:5" x14ac:dyDescent="0.25">
      <c r="B13618" s="51"/>
      <c r="C13618" s="51"/>
      <c r="D13618" s="49"/>
      <c r="E13618" s="49"/>
    </row>
    <row r="13619" spans="2:5" x14ac:dyDescent="0.25">
      <c r="B13619" s="51"/>
      <c r="C13619" s="51"/>
      <c r="D13619" s="49"/>
      <c r="E13619" s="49"/>
    </row>
    <row r="13620" spans="2:5" x14ac:dyDescent="0.25">
      <c r="B13620" s="51"/>
      <c r="C13620" s="51"/>
      <c r="D13620" s="49"/>
      <c r="E13620" s="49"/>
    </row>
    <row r="13621" spans="2:5" x14ac:dyDescent="0.25">
      <c r="B13621" s="51"/>
      <c r="C13621" s="51"/>
      <c r="D13621" s="49"/>
      <c r="E13621" s="49"/>
    </row>
    <row r="13622" spans="2:5" x14ac:dyDescent="0.25">
      <c r="B13622" s="51"/>
      <c r="C13622" s="51"/>
      <c r="D13622" s="49"/>
      <c r="E13622" s="49"/>
    </row>
    <row r="13623" spans="2:5" x14ac:dyDescent="0.25">
      <c r="B13623" s="51"/>
      <c r="C13623" s="51"/>
      <c r="D13623" s="49"/>
      <c r="E13623" s="49"/>
    </row>
    <row r="13624" spans="2:5" x14ac:dyDescent="0.25">
      <c r="B13624" s="51"/>
      <c r="C13624" s="51"/>
      <c r="D13624" s="49"/>
      <c r="E13624" s="49"/>
    </row>
    <row r="13625" spans="2:5" x14ac:dyDescent="0.25">
      <c r="B13625" s="51"/>
      <c r="C13625" s="51"/>
      <c r="D13625" s="49"/>
      <c r="E13625" s="49"/>
    </row>
    <row r="13626" spans="2:5" x14ac:dyDescent="0.25">
      <c r="B13626" s="51"/>
      <c r="C13626" s="51"/>
      <c r="D13626" s="49"/>
      <c r="E13626" s="49"/>
    </row>
    <row r="13627" spans="2:5" x14ac:dyDescent="0.25">
      <c r="B13627" s="51"/>
      <c r="C13627" s="51"/>
      <c r="D13627" s="49"/>
      <c r="E13627" s="49"/>
    </row>
    <row r="13628" spans="2:5" x14ac:dyDescent="0.25">
      <c r="B13628" s="51"/>
      <c r="C13628" s="51"/>
      <c r="D13628" s="49"/>
      <c r="E13628" s="49"/>
    </row>
    <row r="13629" spans="2:5" x14ac:dyDescent="0.25">
      <c r="B13629" s="51"/>
      <c r="C13629" s="51"/>
      <c r="D13629" s="49"/>
      <c r="E13629" s="49"/>
    </row>
    <row r="13630" spans="2:5" x14ac:dyDescent="0.25">
      <c r="B13630" s="51"/>
      <c r="C13630" s="51"/>
      <c r="D13630" s="49"/>
      <c r="E13630" s="49"/>
    </row>
    <row r="13631" spans="2:5" x14ac:dyDescent="0.25">
      <c r="B13631" s="51"/>
      <c r="C13631" s="51"/>
      <c r="D13631" s="49"/>
      <c r="E13631" s="49"/>
    </row>
    <row r="13632" spans="2:5" x14ac:dyDescent="0.25">
      <c r="B13632" s="51"/>
      <c r="C13632" s="51"/>
      <c r="D13632" s="49"/>
      <c r="E13632" s="49"/>
    </row>
    <row r="13633" spans="2:5" x14ac:dyDescent="0.25">
      <c r="B13633" s="51"/>
      <c r="C13633" s="51"/>
      <c r="D13633" s="49"/>
      <c r="E13633" s="49"/>
    </row>
    <row r="13634" spans="2:5" x14ac:dyDescent="0.25">
      <c r="B13634" s="51"/>
      <c r="C13634" s="51"/>
      <c r="D13634" s="49"/>
      <c r="E13634" s="49"/>
    </row>
    <row r="13635" spans="2:5" x14ac:dyDescent="0.25">
      <c r="B13635" s="51"/>
      <c r="C13635" s="51"/>
      <c r="D13635" s="49"/>
      <c r="E13635" s="49"/>
    </row>
    <row r="13636" spans="2:5" x14ac:dyDescent="0.25">
      <c r="B13636" s="51"/>
      <c r="C13636" s="51"/>
      <c r="D13636" s="49"/>
      <c r="E13636" s="49"/>
    </row>
    <row r="13637" spans="2:5" x14ac:dyDescent="0.25">
      <c r="B13637" s="51"/>
      <c r="C13637" s="51"/>
      <c r="D13637" s="49"/>
      <c r="E13637" s="49"/>
    </row>
    <row r="13638" spans="2:5" x14ac:dyDescent="0.25">
      <c r="B13638" s="51"/>
      <c r="C13638" s="51"/>
      <c r="D13638" s="49"/>
      <c r="E13638" s="49"/>
    </row>
    <row r="13639" spans="2:5" x14ac:dyDescent="0.25">
      <c r="B13639" s="51"/>
      <c r="C13639" s="51"/>
      <c r="D13639" s="49"/>
      <c r="E13639" s="49"/>
    </row>
    <row r="13640" spans="2:5" x14ac:dyDescent="0.25">
      <c r="B13640" s="51"/>
      <c r="C13640" s="51"/>
      <c r="D13640" s="49"/>
      <c r="E13640" s="49"/>
    </row>
    <row r="13641" spans="2:5" x14ac:dyDescent="0.25">
      <c r="B13641" s="51"/>
      <c r="C13641" s="51"/>
      <c r="D13641" s="49"/>
      <c r="E13641" s="49"/>
    </row>
    <row r="13642" spans="2:5" x14ac:dyDescent="0.25">
      <c r="B13642" s="51"/>
      <c r="C13642" s="51"/>
      <c r="D13642" s="49"/>
      <c r="E13642" s="49"/>
    </row>
    <row r="13643" spans="2:5" x14ac:dyDescent="0.25">
      <c r="B13643" s="51"/>
      <c r="C13643" s="51"/>
      <c r="D13643" s="49"/>
      <c r="E13643" s="49"/>
    </row>
    <row r="13644" spans="2:5" x14ac:dyDescent="0.25">
      <c r="B13644" s="51"/>
      <c r="C13644" s="51"/>
      <c r="D13644" s="49"/>
      <c r="E13644" s="49"/>
    </row>
    <row r="13645" spans="2:5" x14ac:dyDescent="0.25">
      <c r="B13645" s="51"/>
      <c r="C13645" s="51"/>
      <c r="D13645" s="49"/>
      <c r="E13645" s="49"/>
    </row>
    <row r="13646" spans="2:5" x14ac:dyDescent="0.25">
      <c r="B13646" s="51"/>
      <c r="C13646" s="51"/>
      <c r="D13646" s="49"/>
      <c r="E13646" s="49"/>
    </row>
    <row r="13647" spans="2:5" x14ac:dyDescent="0.25">
      <c r="B13647" s="51"/>
      <c r="C13647" s="51"/>
      <c r="D13647" s="49"/>
      <c r="E13647" s="49"/>
    </row>
    <row r="13648" spans="2:5" x14ac:dyDescent="0.25">
      <c r="B13648" s="51"/>
      <c r="C13648" s="51"/>
      <c r="D13648" s="49"/>
      <c r="E13648" s="49"/>
    </row>
    <row r="13649" spans="2:5" x14ac:dyDescent="0.25">
      <c r="B13649" s="51"/>
      <c r="C13649" s="51"/>
      <c r="D13649" s="49"/>
      <c r="E13649" s="49"/>
    </row>
    <row r="13650" spans="2:5" x14ac:dyDescent="0.25">
      <c r="B13650" s="51"/>
      <c r="C13650" s="51"/>
      <c r="D13650" s="49"/>
      <c r="E13650" s="49"/>
    </row>
    <row r="13651" spans="2:5" x14ac:dyDescent="0.25">
      <c r="B13651" s="51"/>
      <c r="C13651" s="51"/>
      <c r="D13651" s="49"/>
      <c r="E13651" s="49"/>
    </row>
    <row r="13652" spans="2:5" x14ac:dyDescent="0.25">
      <c r="B13652" s="51"/>
      <c r="C13652" s="51"/>
      <c r="D13652" s="49"/>
      <c r="E13652" s="49"/>
    </row>
    <row r="13653" spans="2:5" x14ac:dyDescent="0.25">
      <c r="B13653" s="51"/>
      <c r="C13653" s="51"/>
      <c r="D13653" s="49"/>
      <c r="E13653" s="49"/>
    </row>
    <row r="13654" spans="2:5" x14ac:dyDescent="0.25">
      <c r="B13654" s="51"/>
      <c r="C13654" s="51"/>
      <c r="D13654" s="49"/>
      <c r="E13654" s="49"/>
    </row>
    <row r="13655" spans="2:5" x14ac:dyDescent="0.25">
      <c r="B13655" s="51"/>
      <c r="C13655" s="51"/>
      <c r="D13655" s="49"/>
      <c r="E13655" s="49"/>
    </row>
    <row r="13656" spans="2:5" x14ac:dyDescent="0.25">
      <c r="B13656" s="51"/>
      <c r="C13656" s="51"/>
      <c r="D13656" s="49"/>
      <c r="E13656" s="49"/>
    </row>
    <row r="13657" spans="2:5" x14ac:dyDescent="0.25">
      <c r="B13657" s="51"/>
      <c r="C13657" s="51"/>
      <c r="D13657" s="49"/>
      <c r="E13657" s="49"/>
    </row>
    <row r="13658" spans="2:5" x14ac:dyDescent="0.25">
      <c r="B13658" s="51"/>
      <c r="C13658" s="51"/>
      <c r="D13658" s="49"/>
      <c r="E13658" s="49"/>
    </row>
    <row r="13659" spans="2:5" x14ac:dyDescent="0.25">
      <c r="B13659" s="51"/>
      <c r="C13659" s="51"/>
      <c r="D13659" s="49"/>
      <c r="E13659" s="49"/>
    </row>
    <row r="13660" spans="2:5" x14ac:dyDescent="0.25">
      <c r="B13660" s="51"/>
      <c r="C13660" s="51"/>
      <c r="D13660" s="49"/>
      <c r="E13660" s="49"/>
    </row>
    <row r="13661" spans="2:5" x14ac:dyDescent="0.25">
      <c r="B13661" s="51"/>
      <c r="C13661" s="51"/>
      <c r="D13661" s="49"/>
      <c r="E13661" s="49"/>
    </row>
    <row r="13662" spans="2:5" x14ac:dyDescent="0.25">
      <c r="B13662" s="51"/>
      <c r="C13662" s="51"/>
      <c r="D13662" s="49"/>
      <c r="E13662" s="49"/>
    </row>
    <row r="13663" spans="2:5" x14ac:dyDescent="0.25">
      <c r="B13663" s="51"/>
      <c r="C13663" s="51"/>
      <c r="D13663" s="49"/>
      <c r="E13663" s="49"/>
    </row>
    <row r="13664" spans="2:5" x14ac:dyDescent="0.25">
      <c r="B13664" s="51"/>
      <c r="C13664" s="51"/>
      <c r="D13664" s="49"/>
      <c r="E13664" s="49"/>
    </row>
    <row r="13665" spans="2:5" x14ac:dyDescent="0.25">
      <c r="B13665" s="51"/>
      <c r="C13665" s="51"/>
      <c r="D13665" s="49"/>
      <c r="E13665" s="49"/>
    </row>
    <row r="13666" spans="2:5" x14ac:dyDescent="0.25">
      <c r="B13666" s="51"/>
      <c r="C13666" s="51"/>
      <c r="D13666" s="49"/>
      <c r="E13666" s="49"/>
    </row>
    <row r="13667" spans="2:5" x14ac:dyDescent="0.25">
      <c r="B13667" s="51"/>
      <c r="C13667" s="51"/>
      <c r="D13667" s="49"/>
      <c r="E13667" s="49"/>
    </row>
    <row r="13668" spans="2:5" x14ac:dyDescent="0.25">
      <c r="B13668" s="51"/>
      <c r="C13668" s="51"/>
      <c r="D13668" s="49"/>
      <c r="E13668" s="49"/>
    </row>
    <row r="13669" spans="2:5" x14ac:dyDescent="0.25">
      <c r="B13669" s="51"/>
      <c r="C13669" s="51"/>
      <c r="D13669" s="49"/>
      <c r="E13669" s="49"/>
    </row>
    <row r="13670" spans="2:5" x14ac:dyDescent="0.25">
      <c r="B13670" s="51"/>
      <c r="C13670" s="51"/>
      <c r="D13670" s="49"/>
      <c r="E13670" s="49"/>
    </row>
    <row r="13671" spans="2:5" x14ac:dyDescent="0.25">
      <c r="B13671" s="51"/>
      <c r="C13671" s="51"/>
      <c r="D13671" s="49"/>
      <c r="E13671" s="49"/>
    </row>
    <row r="13672" spans="2:5" x14ac:dyDescent="0.25">
      <c r="B13672" s="51"/>
      <c r="C13672" s="51"/>
      <c r="D13672" s="49"/>
      <c r="E13672" s="49"/>
    </row>
    <row r="13673" spans="2:5" x14ac:dyDescent="0.25">
      <c r="B13673" s="51"/>
      <c r="C13673" s="51"/>
      <c r="D13673" s="49"/>
      <c r="E13673" s="49"/>
    </row>
    <row r="13674" spans="2:5" x14ac:dyDescent="0.25">
      <c r="B13674" s="51"/>
      <c r="C13674" s="51"/>
      <c r="D13674" s="49"/>
      <c r="E13674" s="49"/>
    </row>
    <row r="13675" spans="2:5" x14ac:dyDescent="0.25">
      <c r="B13675" s="51"/>
      <c r="C13675" s="51"/>
      <c r="D13675" s="49"/>
      <c r="E13675" s="49"/>
    </row>
    <row r="13676" spans="2:5" x14ac:dyDescent="0.25">
      <c r="B13676" s="51"/>
      <c r="C13676" s="51"/>
      <c r="D13676" s="49"/>
      <c r="E13676" s="49"/>
    </row>
    <row r="13677" spans="2:5" x14ac:dyDescent="0.25">
      <c r="B13677" s="51"/>
      <c r="C13677" s="51"/>
      <c r="D13677" s="49"/>
      <c r="E13677" s="49"/>
    </row>
    <row r="13678" spans="2:5" x14ac:dyDescent="0.25">
      <c r="B13678" s="51"/>
      <c r="C13678" s="51"/>
      <c r="D13678" s="49"/>
      <c r="E13678" s="49"/>
    </row>
    <row r="13679" spans="2:5" x14ac:dyDescent="0.25">
      <c r="B13679" s="51"/>
      <c r="C13679" s="51"/>
      <c r="D13679" s="49"/>
      <c r="E13679" s="49"/>
    </row>
    <row r="13680" spans="2:5" x14ac:dyDescent="0.25">
      <c r="B13680" s="51"/>
      <c r="C13680" s="51"/>
      <c r="D13680" s="49"/>
      <c r="E13680" s="49"/>
    </row>
    <row r="13681" spans="2:5" x14ac:dyDescent="0.25">
      <c r="B13681" s="51"/>
      <c r="C13681" s="51"/>
      <c r="D13681" s="49"/>
      <c r="E13681" s="49"/>
    </row>
    <row r="13682" spans="2:5" x14ac:dyDescent="0.25">
      <c r="B13682" s="51"/>
      <c r="C13682" s="51"/>
      <c r="D13682" s="49"/>
      <c r="E13682" s="49"/>
    </row>
    <row r="13683" spans="2:5" x14ac:dyDescent="0.25">
      <c r="B13683" s="51"/>
      <c r="C13683" s="51"/>
      <c r="D13683" s="49"/>
      <c r="E13683" s="49"/>
    </row>
    <row r="13684" spans="2:5" x14ac:dyDescent="0.25">
      <c r="B13684" s="51"/>
      <c r="C13684" s="51"/>
      <c r="D13684" s="49"/>
      <c r="E13684" s="49"/>
    </row>
    <row r="13685" spans="2:5" x14ac:dyDescent="0.25">
      <c r="B13685" s="51"/>
      <c r="C13685" s="51"/>
      <c r="D13685" s="49"/>
      <c r="E13685" s="49"/>
    </row>
    <row r="13686" spans="2:5" x14ac:dyDescent="0.25">
      <c r="B13686" s="51"/>
      <c r="C13686" s="51"/>
      <c r="D13686" s="49"/>
      <c r="E13686" s="49"/>
    </row>
    <row r="13687" spans="2:5" x14ac:dyDescent="0.25">
      <c r="B13687" s="51"/>
      <c r="C13687" s="51"/>
      <c r="D13687" s="49"/>
      <c r="E13687" s="49"/>
    </row>
    <row r="13688" spans="2:5" x14ac:dyDescent="0.25">
      <c r="B13688" s="51"/>
      <c r="C13688" s="51"/>
      <c r="D13688" s="49"/>
      <c r="E13688" s="49"/>
    </row>
    <row r="13689" spans="2:5" x14ac:dyDescent="0.25">
      <c r="B13689" s="51"/>
      <c r="C13689" s="51"/>
      <c r="D13689" s="49"/>
      <c r="E13689" s="49"/>
    </row>
    <row r="13690" spans="2:5" x14ac:dyDescent="0.25">
      <c r="B13690" s="51"/>
      <c r="C13690" s="51"/>
      <c r="D13690" s="49"/>
      <c r="E13690" s="49"/>
    </row>
    <row r="13691" spans="2:5" x14ac:dyDescent="0.25">
      <c r="B13691" s="51"/>
      <c r="C13691" s="51"/>
      <c r="D13691" s="49"/>
      <c r="E13691" s="49"/>
    </row>
    <row r="13692" spans="2:5" x14ac:dyDescent="0.25">
      <c r="B13692" s="51"/>
      <c r="C13692" s="51"/>
      <c r="D13692" s="49"/>
      <c r="E13692" s="49"/>
    </row>
    <row r="13693" spans="2:5" x14ac:dyDescent="0.25">
      <c r="B13693" s="51"/>
      <c r="C13693" s="51"/>
      <c r="D13693" s="49"/>
      <c r="E13693" s="49"/>
    </row>
    <row r="13694" spans="2:5" x14ac:dyDescent="0.25">
      <c r="B13694" s="51"/>
      <c r="C13694" s="51"/>
      <c r="D13694" s="49"/>
      <c r="E13694" s="49"/>
    </row>
    <row r="13695" spans="2:5" x14ac:dyDescent="0.25">
      <c r="B13695" s="51"/>
      <c r="C13695" s="51"/>
      <c r="D13695" s="49"/>
      <c r="E13695" s="49"/>
    </row>
    <row r="13696" spans="2:5" x14ac:dyDescent="0.25">
      <c r="B13696" s="51"/>
      <c r="C13696" s="51"/>
      <c r="D13696" s="49"/>
      <c r="E13696" s="49"/>
    </row>
    <row r="13697" spans="2:5" x14ac:dyDescent="0.25">
      <c r="B13697" s="51"/>
      <c r="C13697" s="51"/>
      <c r="D13697" s="49"/>
      <c r="E13697" s="49"/>
    </row>
    <row r="13698" spans="2:5" x14ac:dyDescent="0.25">
      <c r="B13698" s="51"/>
      <c r="C13698" s="51"/>
      <c r="D13698" s="49"/>
      <c r="E13698" s="49"/>
    </row>
    <row r="13699" spans="2:5" x14ac:dyDescent="0.25">
      <c r="B13699" s="51"/>
      <c r="C13699" s="51"/>
      <c r="D13699" s="49"/>
      <c r="E13699" s="49"/>
    </row>
    <row r="13700" spans="2:5" x14ac:dyDescent="0.25">
      <c r="B13700" s="51"/>
      <c r="C13700" s="51"/>
      <c r="D13700" s="49"/>
      <c r="E13700" s="49"/>
    </row>
    <row r="13701" spans="2:5" x14ac:dyDescent="0.25">
      <c r="B13701" s="51"/>
      <c r="C13701" s="51"/>
      <c r="D13701" s="49"/>
      <c r="E13701" s="49"/>
    </row>
    <row r="13702" spans="2:5" x14ac:dyDescent="0.25">
      <c r="B13702" s="51"/>
      <c r="C13702" s="51"/>
      <c r="D13702" s="49"/>
      <c r="E13702" s="49"/>
    </row>
    <row r="13703" spans="2:5" x14ac:dyDescent="0.25">
      <c r="B13703" s="51"/>
      <c r="C13703" s="51"/>
      <c r="D13703" s="49"/>
      <c r="E13703" s="49"/>
    </row>
    <row r="13704" spans="2:5" x14ac:dyDescent="0.25">
      <c r="B13704" s="51"/>
      <c r="C13704" s="51"/>
      <c r="D13704" s="49"/>
      <c r="E13704" s="49"/>
    </row>
    <row r="13705" spans="2:5" x14ac:dyDescent="0.25">
      <c r="B13705" s="51"/>
      <c r="C13705" s="51"/>
      <c r="D13705" s="49"/>
      <c r="E13705" s="49"/>
    </row>
    <row r="13706" spans="2:5" x14ac:dyDescent="0.25">
      <c r="B13706" s="51"/>
      <c r="C13706" s="51"/>
      <c r="D13706" s="49"/>
      <c r="E13706" s="49"/>
    </row>
    <row r="13707" spans="2:5" x14ac:dyDescent="0.25">
      <c r="B13707" s="51"/>
      <c r="C13707" s="51"/>
      <c r="D13707" s="49"/>
      <c r="E13707" s="49"/>
    </row>
    <row r="13708" spans="2:5" x14ac:dyDescent="0.25">
      <c r="B13708" s="51"/>
      <c r="C13708" s="51"/>
      <c r="D13708" s="49"/>
      <c r="E13708" s="49"/>
    </row>
    <row r="13709" spans="2:5" x14ac:dyDescent="0.25">
      <c r="B13709" s="51"/>
      <c r="C13709" s="51"/>
      <c r="D13709" s="49"/>
      <c r="E13709" s="49"/>
    </row>
    <row r="13710" spans="2:5" x14ac:dyDescent="0.25">
      <c r="B13710" s="51"/>
      <c r="C13710" s="51"/>
      <c r="D13710" s="49"/>
      <c r="E13710" s="49"/>
    </row>
    <row r="13711" spans="2:5" x14ac:dyDescent="0.25">
      <c r="B13711" s="51"/>
      <c r="C13711" s="51"/>
      <c r="D13711" s="49"/>
      <c r="E13711" s="49"/>
    </row>
    <row r="13712" spans="2:5" x14ac:dyDescent="0.25">
      <c r="B13712" s="51"/>
      <c r="C13712" s="51"/>
      <c r="D13712" s="49"/>
      <c r="E13712" s="49"/>
    </row>
    <row r="13713" spans="2:5" x14ac:dyDescent="0.25">
      <c r="B13713" s="51"/>
      <c r="C13713" s="51"/>
      <c r="D13713" s="49"/>
      <c r="E13713" s="49"/>
    </row>
    <row r="13714" spans="2:5" x14ac:dyDescent="0.25">
      <c r="B13714" s="51"/>
      <c r="C13714" s="51"/>
      <c r="D13714" s="49"/>
      <c r="E13714" s="49"/>
    </row>
    <row r="13715" spans="2:5" x14ac:dyDescent="0.25">
      <c r="B13715" s="51"/>
      <c r="C13715" s="51"/>
      <c r="D13715" s="49"/>
      <c r="E13715" s="49"/>
    </row>
    <row r="13716" spans="2:5" x14ac:dyDescent="0.25">
      <c r="B13716" s="51"/>
      <c r="C13716" s="51"/>
      <c r="D13716" s="49"/>
      <c r="E13716" s="49"/>
    </row>
    <row r="13717" spans="2:5" x14ac:dyDescent="0.25">
      <c r="B13717" s="51"/>
      <c r="C13717" s="51"/>
      <c r="D13717" s="49"/>
      <c r="E13717" s="49"/>
    </row>
    <row r="13718" spans="2:5" x14ac:dyDescent="0.25">
      <c r="B13718" s="51"/>
      <c r="C13718" s="51"/>
      <c r="D13718" s="49"/>
      <c r="E13718" s="49"/>
    </row>
    <row r="13719" spans="2:5" x14ac:dyDescent="0.25">
      <c r="B13719" s="51"/>
      <c r="C13719" s="51"/>
      <c r="D13719" s="49"/>
      <c r="E13719" s="49"/>
    </row>
    <row r="13720" spans="2:5" x14ac:dyDescent="0.25">
      <c r="B13720" s="51"/>
      <c r="C13720" s="51"/>
      <c r="D13720" s="49"/>
      <c r="E13720" s="49"/>
    </row>
    <row r="13721" spans="2:5" x14ac:dyDescent="0.25">
      <c r="B13721" s="51"/>
      <c r="C13721" s="51"/>
      <c r="D13721" s="49"/>
      <c r="E13721" s="49"/>
    </row>
    <row r="13722" spans="2:5" x14ac:dyDescent="0.25">
      <c r="B13722" s="51"/>
      <c r="C13722" s="51"/>
      <c r="D13722" s="49"/>
      <c r="E13722" s="49"/>
    </row>
    <row r="13723" spans="2:5" x14ac:dyDescent="0.25">
      <c r="B13723" s="51"/>
      <c r="C13723" s="51"/>
      <c r="D13723" s="49"/>
      <c r="E13723" s="49"/>
    </row>
    <row r="13724" spans="2:5" x14ac:dyDescent="0.25">
      <c r="B13724" s="51"/>
      <c r="C13724" s="51"/>
      <c r="D13724" s="49"/>
      <c r="E13724" s="49"/>
    </row>
    <row r="13725" spans="2:5" x14ac:dyDescent="0.25">
      <c r="B13725" s="51"/>
      <c r="C13725" s="51"/>
      <c r="D13725" s="49"/>
      <c r="E13725" s="49"/>
    </row>
    <row r="13726" spans="2:5" x14ac:dyDescent="0.25">
      <c r="B13726" s="51"/>
      <c r="C13726" s="51"/>
      <c r="D13726" s="49"/>
      <c r="E13726" s="49"/>
    </row>
    <row r="13727" spans="2:5" x14ac:dyDescent="0.25">
      <c r="B13727" s="51"/>
      <c r="C13727" s="51"/>
      <c r="D13727" s="49"/>
      <c r="E13727" s="49"/>
    </row>
    <row r="13728" spans="2:5" x14ac:dyDescent="0.25">
      <c r="B13728" s="51"/>
      <c r="C13728" s="51"/>
      <c r="D13728" s="49"/>
      <c r="E13728" s="49"/>
    </row>
    <row r="13729" spans="2:5" x14ac:dyDescent="0.25">
      <c r="B13729" s="51"/>
      <c r="C13729" s="51"/>
      <c r="D13729" s="49"/>
      <c r="E13729" s="49"/>
    </row>
    <row r="13730" spans="2:5" x14ac:dyDescent="0.25">
      <c r="B13730" s="51"/>
      <c r="C13730" s="51"/>
      <c r="D13730" s="49"/>
      <c r="E13730" s="49"/>
    </row>
    <row r="13731" spans="2:5" x14ac:dyDescent="0.25">
      <c r="B13731" s="51"/>
      <c r="C13731" s="51"/>
      <c r="D13731" s="49"/>
      <c r="E13731" s="49"/>
    </row>
    <row r="13732" spans="2:5" x14ac:dyDescent="0.25">
      <c r="B13732" s="51"/>
      <c r="C13732" s="51"/>
      <c r="D13732" s="49"/>
      <c r="E13732" s="49"/>
    </row>
    <row r="13733" spans="2:5" x14ac:dyDescent="0.25">
      <c r="B13733" s="51"/>
      <c r="C13733" s="51"/>
      <c r="D13733" s="49"/>
      <c r="E13733" s="49"/>
    </row>
    <row r="13734" spans="2:5" x14ac:dyDescent="0.25">
      <c r="B13734" s="51"/>
      <c r="C13734" s="51"/>
      <c r="D13734" s="49"/>
      <c r="E13734" s="49"/>
    </row>
    <row r="13735" spans="2:5" x14ac:dyDescent="0.25">
      <c r="B13735" s="51"/>
      <c r="C13735" s="51"/>
      <c r="D13735" s="49"/>
      <c r="E13735" s="49"/>
    </row>
    <row r="13736" spans="2:5" x14ac:dyDescent="0.25">
      <c r="B13736" s="51"/>
      <c r="C13736" s="51"/>
      <c r="D13736" s="49"/>
      <c r="E13736" s="49"/>
    </row>
    <row r="13737" spans="2:5" x14ac:dyDescent="0.25">
      <c r="B13737" s="51"/>
      <c r="C13737" s="51"/>
      <c r="D13737" s="49"/>
      <c r="E13737" s="49"/>
    </row>
    <row r="13738" spans="2:5" x14ac:dyDescent="0.25">
      <c r="B13738" s="51"/>
      <c r="C13738" s="51"/>
      <c r="D13738" s="49"/>
      <c r="E13738" s="49"/>
    </row>
    <row r="13739" spans="2:5" x14ac:dyDescent="0.25">
      <c r="B13739" s="51"/>
      <c r="C13739" s="51"/>
      <c r="D13739" s="49"/>
      <c r="E13739" s="49"/>
    </row>
    <row r="13740" spans="2:5" x14ac:dyDescent="0.25">
      <c r="B13740" s="51"/>
      <c r="C13740" s="51"/>
      <c r="D13740" s="49"/>
      <c r="E13740" s="49"/>
    </row>
    <row r="13741" spans="2:5" x14ac:dyDescent="0.25">
      <c r="B13741" s="51"/>
      <c r="C13741" s="51"/>
      <c r="D13741" s="49"/>
      <c r="E13741" s="49"/>
    </row>
    <row r="13742" spans="2:5" x14ac:dyDescent="0.25">
      <c r="B13742" s="51"/>
      <c r="C13742" s="51"/>
      <c r="D13742" s="49"/>
      <c r="E13742" s="49"/>
    </row>
    <row r="13743" spans="2:5" x14ac:dyDescent="0.25">
      <c r="B13743" s="51"/>
      <c r="C13743" s="51"/>
      <c r="D13743" s="49"/>
      <c r="E13743" s="49"/>
    </row>
    <row r="13744" spans="2:5" x14ac:dyDescent="0.25">
      <c r="B13744" s="51"/>
      <c r="C13744" s="51"/>
      <c r="D13744" s="49"/>
      <c r="E13744" s="49"/>
    </row>
    <row r="13745" spans="2:5" x14ac:dyDescent="0.25">
      <c r="B13745" s="51"/>
      <c r="C13745" s="51"/>
      <c r="D13745" s="49"/>
      <c r="E13745" s="49"/>
    </row>
    <row r="13746" spans="2:5" x14ac:dyDescent="0.25">
      <c r="B13746" s="51"/>
      <c r="C13746" s="51"/>
      <c r="D13746" s="49"/>
      <c r="E13746" s="49"/>
    </row>
    <row r="13747" spans="2:5" x14ac:dyDescent="0.25">
      <c r="B13747" s="51"/>
      <c r="C13747" s="51"/>
      <c r="D13747" s="49"/>
      <c r="E13747" s="49"/>
    </row>
    <row r="13748" spans="2:5" x14ac:dyDescent="0.25">
      <c r="B13748" s="51"/>
      <c r="C13748" s="51"/>
      <c r="D13748" s="49"/>
      <c r="E13748" s="49"/>
    </row>
    <row r="13749" spans="2:5" x14ac:dyDescent="0.25">
      <c r="B13749" s="51"/>
      <c r="C13749" s="51"/>
      <c r="D13749" s="49"/>
      <c r="E13749" s="49"/>
    </row>
    <row r="13750" spans="2:5" x14ac:dyDescent="0.25">
      <c r="B13750" s="51"/>
      <c r="C13750" s="51"/>
      <c r="D13750" s="49"/>
      <c r="E13750" s="49"/>
    </row>
    <row r="13751" spans="2:5" x14ac:dyDescent="0.25">
      <c r="B13751" s="51"/>
      <c r="C13751" s="51"/>
      <c r="D13751" s="49"/>
      <c r="E13751" s="49"/>
    </row>
    <row r="13752" spans="2:5" x14ac:dyDescent="0.25">
      <c r="B13752" s="51"/>
      <c r="C13752" s="51"/>
      <c r="D13752" s="49"/>
      <c r="E13752" s="49"/>
    </row>
    <row r="13753" spans="2:5" x14ac:dyDescent="0.25">
      <c r="B13753" s="51"/>
      <c r="C13753" s="51"/>
      <c r="D13753" s="49"/>
      <c r="E13753" s="49"/>
    </row>
    <row r="13754" spans="2:5" x14ac:dyDescent="0.25">
      <c r="B13754" s="51"/>
      <c r="C13754" s="51"/>
      <c r="D13754" s="49"/>
      <c r="E13754" s="49"/>
    </row>
    <row r="13755" spans="2:5" x14ac:dyDescent="0.25">
      <c r="B13755" s="51"/>
      <c r="C13755" s="51"/>
      <c r="D13755" s="49"/>
      <c r="E13755" s="49"/>
    </row>
    <row r="13756" spans="2:5" x14ac:dyDescent="0.25">
      <c r="B13756" s="51"/>
      <c r="C13756" s="51"/>
      <c r="D13756" s="49"/>
      <c r="E13756" s="49"/>
    </row>
    <row r="13757" spans="2:5" x14ac:dyDescent="0.25">
      <c r="B13757" s="51"/>
      <c r="C13757" s="51"/>
      <c r="D13757" s="49"/>
      <c r="E13757" s="49"/>
    </row>
    <row r="13758" spans="2:5" x14ac:dyDescent="0.25">
      <c r="B13758" s="51"/>
      <c r="C13758" s="51"/>
      <c r="D13758" s="49"/>
      <c r="E13758" s="49"/>
    </row>
    <row r="13759" spans="2:5" x14ac:dyDescent="0.25">
      <c r="B13759" s="51"/>
      <c r="C13759" s="51"/>
      <c r="D13759" s="49"/>
      <c r="E13759" s="49"/>
    </row>
    <row r="13760" spans="2:5" x14ac:dyDescent="0.25">
      <c r="B13760" s="51"/>
      <c r="C13760" s="51"/>
      <c r="D13760" s="49"/>
      <c r="E13760" s="49"/>
    </row>
    <row r="13761" spans="2:5" x14ac:dyDescent="0.25">
      <c r="B13761" s="51"/>
      <c r="C13761" s="51"/>
      <c r="D13761" s="49"/>
      <c r="E13761" s="49"/>
    </row>
    <row r="13762" spans="2:5" x14ac:dyDescent="0.25">
      <c r="B13762" s="51"/>
      <c r="C13762" s="51"/>
      <c r="D13762" s="49"/>
      <c r="E13762" s="49"/>
    </row>
    <row r="13763" spans="2:5" x14ac:dyDescent="0.25">
      <c r="B13763" s="51"/>
      <c r="C13763" s="51"/>
      <c r="D13763" s="49"/>
      <c r="E13763" s="49"/>
    </row>
    <row r="13764" spans="2:5" x14ac:dyDescent="0.25">
      <c r="B13764" s="51"/>
      <c r="C13764" s="51"/>
      <c r="D13764" s="49"/>
      <c r="E13764" s="49"/>
    </row>
    <row r="13765" spans="2:5" x14ac:dyDescent="0.25">
      <c r="B13765" s="51"/>
      <c r="C13765" s="51"/>
      <c r="D13765" s="49"/>
      <c r="E13765" s="49"/>
    </row>
    <row r="13766" spans="2:5" x14ac:dyDescent="0.25">
      <c r="B13766" s="51"/>
      <c r="C13766" s="51"/>
      <c r="D13766" s="49"/>
      <c r="E13766" s="49"/>
    </row>
    <row r="13767" spans="2:5" x14ac:dyDescent="0.25">
      <c r="B13767" s="51"/>
      <c r="C13767" s="51"/>
      <c r="D13767" s="49"/>
      <c r="E13767" s="49"/>
    </row>
    <row r="13768" spans="2:5" x14ac:dyDescent="0.25">
      <c r="B13768" s="51"/>
      <c r="C13768" s="51"/>
      <c r="D13768" s="49"/>
      <c r="E13768" s="49"/>
    </row>
    <row r="13769" spans="2:5" x14ac:dyDescent="0.25">
      <c r="B13769" s="51"/>
      <c r="C13769" s="51"/>
      <c r="D13769" s="49"/>
      <c r="E13769" s="49"/>
    </row>
    <row r="13770" spans="2:5" x14ac:dyDescent="0.25">
      <c r="B13770" s="51"/>
      <c r="C13770" s="51"/>
      <c r="D13770" s="49"/>
      <c r="E13770" s="49"/>
    </row>
    <row r="13771" spans="2:5" x14ac:dyDescent="0.25">
      <c r="B13771" s="51"/>
      <c r="C13771" s="51"/>
      <c r="D13771" s="49"/>
      <c r="E13771" s="49"/>
    </row>
    <row r="13772" spans="2:5" x14ac:dyDescent="0.25">
      <c r="B13772" s="51"/>
      <c r="C13772" s="51"/>
      <c r="D13772" s="49"/>
      <c r="E13772" s="49"/>
    </row>
    <row r="13773" spans="2:5" x14ac:dyDescent="0.25">
      <c r="B13773" s="51"/>
      <c r="C13773" s="51"/>
      <c r="D13773" s="49"/>
      <c r="E13773" s="49"/>
    </row>
    <row r="13774" spans="2:5" x14ac:dyDescent="0.25">
      <c r="B13774" s="51"/>
      <c r="C13774" s="51"/>
      <c r="D13774" s="49"/>
      <c r="E13774" s="49"/>
    </row>
    <row r="13775" spans="2:5" x14ac:dyDescent="0.25">
      <c r="B13775" s="51"/>
      <c r="C13775" s="51"/>
      <c r="D13775" s="49"/>
      <c r="E13775" s="49"/>
    </row>
    <row r="13776" spans="2:5" x14ac:dyDescent="0.25">
      <c r="B13776" s="51"/>
      <c r="C13776" s="51"/>
      <c r="D13776" s="49"/>
      <c r="E13776" s="49"/>
    </row>
    <row r="13777" spans="2:5" x14ac:dyDescent="0.25">
      <c r="B13777" s="51"/>
      <c r="C13777" s="51"/>
      <c r="D13777" s="49"/>
      <c r="E13777" s="49"/>
    </row>
    <row r="13778" spans="2:5" x14ac:dyDescent="0.25">
      <c r="B13778" s="51"/>
      <c r="C13778" s="51"/>
      <c r="D13778" s="49"/>
      <c r="E13778" s="49"/>
    </row>
    <row r="13779" spans="2:5" x14ac:dyDescent="0.25">
      <c r="B13779" s="51"/>
      <c r="C13779" s="51"/>
      <c r="D13779" s="49"/>
      <c r="E13779" s="49"/>
    </row>
    <row r="13780" spans="2:5" x14ac:dyDescent="0.25">
      <c r="B13780" s="51"/>
      <c r="C13780" s="51"/>
      <c r="D13780" s="49"/>
      <c r="E13780" s="49"/>
    </row>
    <row r="13781" spans="2:5" x14ac:dyDescent="0.25">
      <c r="B13781" s="51"/>
      <c r="C13781" s="51"/>
      <c r="D13781" s="49"/>
      <c r="E13781" s="49"/>
    </row>
    <row r="13782" spans="2:5" x14ac:dyDescent="0.25">
      <c r="B13782" s="51"/>
      <c r="C13782" s="51"/>
      <c r="D13782" s="49"/>
      <c r="E13782" s="49"/>
    </row>
    <row r="13783" spans="2:5" x14ac:dyDescent="0.25">
      <c r="B13783" s="51"/>
      <c r="C13783" s="51"/>
      <c r="D13783" s="49"/>
      <c r="E13783" s="49"/>
    </row>
    <row r="13784" spans="2:5" x14ac:dyDescent="0.25">
      <c r="B13784" s="51"/>
      <c r="C13784" s="51"/>
      <c r="D13784" s="49"/>
      <c r="E13784" s="49"/>
    </row>
    <row r="13785" spans="2:5" x14ac:dyDescent="0.25">
      <c r="B13785" s="51"/>
      <c r="C13785" s="51"/>
      <c r="D13785" s="49"/>
      <c r="E13785" s="49"/>
    </row>
    <row r="13786" spans="2:5" x14ac:dyDescent="0.25">
      <c r="B13786" s="51"/>
      <c r="C13786" s="51"/>
      <c r="D13786" s="49"/>
      <c r="E13786" s="49"/>
    </row>
    <row r="13787" spans="2:5" x14ac:dyDescent="0.25">
      <c r="B13787" s="51"/>
      <c r="C13787" s="51"/>
      <c r="D13787" s="49"/>
      <c r="E13787" s="49"/>
    </row>
    <row r="13788" spans="2:5" x14ac:dyDescent="0.25">
      <c r="B13788" s="51"/>
      <c r="C13788" s="51"/>
      <c r="D13788" s="49"/>
      <c r="E13788" s="49"/>
    </row>
    <row r="13789" spans="2:5" x14ac:dyDescent="0.25">
      <c r="B13789" s="51"/>
      <c r="C13789" s="51"/>
      <c r="D13789" s="49"/>
      <c r="E13789" s="49"/>
    </row>
    <row r="13790" spans="2:5" x14ac:dyDescent="0.25">
      <c r="B13790" s="51"/>
      <c r="C13790" s="51"/>
      <c r="D13790" s="49"/>
      <c r="E13790" s="49"/>
    </row>
    <row r="13791" spans="2:5" x14ac:dyDescent="0.25">
      <c r="B13791" s="51"/>
      <c r="C13791" s="51"/>
      <c r="D13791" s="49"/>
      <c r="E13791" s="49"/>
    </row>
    <row r="13792" spans="2:5" x14ac:dyDescent="0.25">
      <c r="B13792" s="51"/>
      <c r="C13792" s="51"/>
      <c r="D13792" s="49"/>
      <c r="E13792" s="49"/>
    </row>
    <row r="13793" spans="2:5" x14ac:dyDescent="0.25">
      <c r="B13793" s="51"/>
      <c r="C13793" s="51"/>
      <c r="D13793" s="49"/>
      <c r="E13793" s="49"/>
    </row>
    <row r="13794" spans="2:5" x14ac:dyDescent="0.25">
      <c r="B13794" s="51"/>
      <c r="C13794" s="51"/>
      <c r="D13794" s="49"/>
      <c r="E13794" s="49"/>
    </row>
    <row r="13795" spans="2:5" x14ac:dyDescent="0.25">
      <c r="B13795" s="51"/>
      <c r="C13795" s="51"/>
      <c r="D13795" s="49"/>
      <c r="E13795" s="49"/>
    </row>
    <row r="13796" spans="2:5" x14ac:dyDescent="0.25">
      <c r="B13796" s="51"/>
      <c r="C13796" s="51"/>
      <c r="D13796" s="49"/>
      <c r="E13796" s="49"/>
    </row>
    <row r="13797" spans="2:5" x14ac:dyDescent="0.25">
      <c r="B13797" s="51"/>
      <c r="C13797" s="51"/>
      <c r="D13797" s="49"/>
      <c r="E13797" s="49"/>
    </row>
    <row r="13798" spans="2:5" x14ac:dyDescent="0.25">
      <c r="B13798" s="51"/>
      <c r="C13798" s="51"/>
      <c r="D13798" s="49"/>
      <c r="E13798" s="49"/>
    </row>
    <row r="13799" spans="2:5" x14ac:dyDescent="0.25">
      <c r="B13799" s="51"/>
      <c r="C13799" s="51"/>
      <c r="D13799" s="49"/>
      <c r="E13799" s="49"/>
    </row>
    <row r="13800" spans="2:5" x14ac:dyDescent="0.25">
      <c r="B13800" s="51"/>
      <c r="C13800" s="51"/>
      <c r="D13800" s="49"/>
      <c r="E13800" s="49"/>
    </row>
    <row r="13801" spans="2:5" x14ac:dyDescent="0.25">
      <c r="B13801" s="51"/>
      <c r="C13801" s="51"/>
      <c r="D13801" s="49"/>
      <c r="E13801" s="49"/>
    </row>
    <row r="13802" spans="2:5" x14ac:dyDescent="0.25">
      <c r="B13802" s="51"/>
      <c r="C13802" s="51"/>
      <c r="D13802" s="49"/>
      <c r="E13802" s="49"/>
    </row>
    <row r="13803" spans="2:5" x14ac:dyDescent="0.25">
      <c r="B13803" s="51"/>
      <c r="C13803" s="51"/>
      <c r="D13803" s="49"/>
      <c r="E13803" s="49"/>
    </row>
    <row r="13804" spans="2:5" x14ac:dyDescent="0.25">
      <c r="B13804" s="51"/>
      <c r="C13804" s="51"/>
      <c r="D13804" s="49"/>
      <c r="E13804" s="49"/>
    </row>
    <row r="13805" spans="2:5" x14ac:dyDescent="0.25">
      <c r="B13805" s="51"/>
      <c r="C13805" s="51"/>
      <c r="D13805" s="49"/>
      <c r="E13805" s="49"/>
    </row>
    <row r="13806" spans="2:5" x14ac:dyDescent="0.25">
      <c r="B13806" s="51"/>
      <c r="C13806" s="51"/>
      <c r="D13806" s="49"/>
      <c r="E13806" s="49"/>
    </row>
    <row r="13807" spans="2:5" x14ac:dyDescent="0.25">
      <c r="B13807" s="51"/>
      <c r="C13807" s="51"/>
      <c r="D13807" s="49"/>
      <c r="E13807" s="49"/>
    </row>
    <row r="13808" spans="2:5" x14ac:dyDescent="0.25">
      <c r="B13808" s="51"/>
      <c r="C13808" s="51"/>
      <c r="D13808" s="49"/>
      <c r="E13808" s="49"/>
    </row>
    <row r="13809" spans="2:5" x14ac:dyDescent="0.25">
      <c r="B13809" s="51"/>
      <c r="C13809" s="51"/>
      <c r="D13809" s="49"/>
      <c r="E13809" s="49"/>
    </row>
    <row r="13810" spans="2:5" x14ac:dyDescent="0.25">
      <c r="B13810" s="51"/>
      <c r="C13810" s="51"/>
      <c r="D13810" s="49"/>
      <c r="E13810" s="49"/>
    </row>
    <row r="13811" spans="2:5" x14ac:dyDescent="0.25">
      <c r="B13811" s="51"/>
      <c r="C13811" s="51"/>
      <c r="D13811" s="49"/>
      <c r="E13811" s="49"/>
    </row>
    <row r="13812" spans="2:5" x14ac:dyDescent="0.25">
      <c r="B13812" s="51"/>
      <c r="C13812" s="51"/>
      <c r="D13812" s="49"/>
      <c r="E13812" s="49"/>
    </row>
    <row r="13813" spans="2:5" x14ac:dyDescent="0.25">
      <c r="B13813" s="51"/>
      <c r="C13813" s="51"/>
      <c r="D13813" s="49"/>
      <c r="E13813" s="49"/>
    </row>
    <row r="13814" spans="2:5" x14ac:dyDescent="0.25">
      <c r="B13814" s="51"/>
      <c r="C13814" s="51"/>
      <c r="D13814" s="49"/>
      <c r="E13814" s="49"/>
    </row>
    <row r="13815" spans="2:5" x14ac:dyDescent="0.25">
      <c r="B13815" s="51"/>
      <c r="C13815" s="51"/>
      <c r="D13815" s="49"/>
      <c r="E13815" s="49"/>
    </row>
    <row r="13816" spans="2:5" x14ac:dyDescent="0.25">
      <c r="B13816" s="51"/>
      <c r="C13816" s="51"/>
      <c r="D13816" s="49"/>
      <c r="E13816" s="49"/>
    </row>
    <row r="13817" spans="2:5" x14ac:dyDescent="0.25">
      <c r="B13817" s="51"/>
      <c r="C13817" s="51"/>
      <c r="D13817" s="49"/>
      <c r="E13817" s="49"/>
    </row>
    <row r="13818" spans="2:5" x14ac:dyDescent="0.25">
      <c r="B13818" s="51"/>
      <c r="C13818" s="51"/>
      <c r="D13818" s="49"/>
      <c r="E13818" s="49"/>
    </row>
    <row r="13819" spans="2:5" x14ac:dyDescent="0.25">
      <c r="B13819" s="51"/>
      <c r="C13819" s="51"/>
      <c r="D13819" s="49"/>
      <c r="E13819" s="49"/>
    </row>
    <row r="13820" spans="2:5" x14ac:dyDescent="0.25">
      <c r="B13820" s="51"/>
      <c r="C13820" s="51"/>
      <c r="D13820" s="49"/>
      <c r="E13820" s="49"/>
    </row>
    <row r="13821" spans="2:5" x14ac:dyDescent="0.25">
      <c r="B13821" s="51"/>
      <c r="C13821" s="51"/>
      <c r="D13821" s="49"/>
      <c r="E13821" s="49"/>
    </row>
    <row r="13822" spans="2:5" x14ac:dyDescent="0.25">
      <c r="B13822" s="51"/>
      <c r="C13822" s="51"/>
      <c r="D13822" s="49"/>
      <c r="E13822" s="49"/>
    </row>
    <row r="13823" spans="2:5" x14ac:dyDescent="0.25">
      <c r="B13823" s="51"/>
      <c r="C13823" s="51"/>
      <c r="D13823" s="49"/>
      <c r="E13823" s="49"/>
    </row>
    <row r="13824" spans="2:5" x14ac:dyDescent="0.25">
      <c r="B13824" s="51"/>
      <c r="C13824" s="51"/>
      <c r="D13824" s="49"/>
      <c r="E13824" s="49"/>
    </row>
    <row r="13825" spans="2:5" x14ac:dyDescent="0.25">
      <c r="B13825" s="51"/>
      <c r="C13825" s="51"/>
      <c r="D13825" s="49"/>
      <c r="E13825" s="49"/>
    </row>
    <row r="13826" spans="2:5" x14ac:dyDescent="0.25">
      <c r="B13826" s="51"/>
      <c r="C13826" s="51"/>
      <c r="D13826" s="49"/>
      <c r="E13826" s="49"/>
    </row>
    <row r="13827" spans="2:5" x14ac:dyDescent="0.25">
      <c r="B13827" s="51"/>
      <c r="C13827" s="51"/>
      <c r="D13827" s="49"/>
      <c r="E13827" s="49"/>
    </row>
    <row r="13828" spans="2:5" x14ac:dyDescent="0.25">
      <c r="B13828" s="51"/>
      <c r="C13828" s="51"/>
      <c r="D13828" s="49"/>
      <c r="E13828" s="49"/>
    </row>
    <row r="13829" spans="2:5" x14ac:dyDescent="0.25">
      <c r="B13829" s="51"/>
      <c r="C13829" s="51"/>
      <c r="D13829" s="49"/>
      <c r="E13829" s="49"/>
    </row>
    <row r="13830" spans="2:5" x14ac:dyDescent="0.25">
      <c r="B13830" s="51"/>
      <c r="C13830" s="51"/>
      <c r="D13830" s="49"/>
      <c r="E13830" s="49"/>
    </row>
    <row r="13831" spans="2:5" x14ac:dyDescent="0.25">
      <c r="B13831" s="51"/>
      <c r="C13831" s="51"/>
      <c r="D13831" s="49"/>
      <c r="E13831" s="49"/>
    </row>
    <row r="13832" spans="2:5" x14ac:dyDescent="0.25">
      <c r="B13832" s="51"/>
      <c r="C13832" s="51"/>
      <c r="D13832" s="49"/>
      <c r="E13832" s="49"/>
    </row>
    <row r="13833" spans="2:5" x14ac:dyDescent="0.25">
      <c r="B13833" s="51"/>
      <c r="C13833" s="51"/>
      <c r="D13833" s="49"/>
      <c r="E13833" s="49"/>
    </row>
    <row r="13834" spans="2:5" x14ac:dyDescent="0.25">
      <c r="B13834" s="51"/>
      <c r="C13834" s="51"/>
      <c r="D13834" s="49"/>
      <c r="E13834" s="49"/>
    </row>
    <row r="13835" spans="2:5" x14ac:dyDescent="0.25">
      <c r="B13835" s="51"/>
      <c r="C13835" s="51"/>
      <c r="D13835" s="49"/>
      <c r="E13835" s="49"/>
    </row>
    <row r="13836" spans="2:5" x14ac:dyDescent="0.25">
      <c r="B13836" s="51"/>
      <c r="C13836" s="51"/>
      <c r="D13836" s="49"/>
      <c r="E13836" s="49"/>
    </row>
    <row r="13837" spans="2:5" x14ac:dyDescent="0.25">
      <c r="B13837" s="51"/>
      <c r="C13837" s="51"/>
      <c r="D13837" s="49"/>
      <c r="E13837" s="49"/>
    </row>
    <row r="13838" spans="2:5" x14ac:dyDescent="0.25">
      <c r="B13838" s="51"/>
      <c r="C13838" s="51"/>
      <c r="D13838" s="49"/>
      <c r="E13838" s="49"/>
    </row>
    <row r="13839" spans="2:5" x14ac:dyDescent="0.25">
      <c r="B13839" s="51"/>
      <c r="C13839" s="51"/>
      <c r="D13839" s="49"/>
      <c r="E13839" s="49"/>
    </row>
    <row r="13840" spans="2:5" x14ac:dyDescent="0.25">
      <c r="B13840" s="51"/>
      <c r="C13840" s="51"/>
      <c r="D13840" s="49"/>
      <c r="E13840" s="49"/>
    </row>
    <row r="13841" spans="2:5" x14ac:dyDescent="0.25">
      <c r="B13841" s="51"/>
      <c r="C13841" s="51"/>
      <c r="D13841" s="49"/>
      <c r="E13841" s="49"/>
    </row>
    <row r="13842" spans="2:5" x14ac:dyDescent="0.25">
      <c r="B13842" s="51"/>
      <c r="C13842" s="51"/>
      <c r="D13842" s="49"/>
      <c r="E13842" s="49"/>
    </row>
    <row r="13843" spans="2:5" x14ac:dyDescent="0.25">
      <c r="B13843" s="51"/>
      <c r="C13843" s="51"/>
      <c r="D13843" s="49"/>
      <c r="E13843" s="49"/>
    </row>
    <row r="13844" spans="2:5" x14ac:dyDescent="0.25">
      <c r="B13844" s="51"/>
      <c r="C13844" s="51"/>
      <c r="D13844" s="49"/>
      <c r="E13844" s="49"/>
    </row>
    <row r="13845" spans="2:5" x14ac:dyDescent="0.25">
      <c r="B13845" s="51"/>
      <c r="C13845" s="51"/>
      <c r="D13845" s="49"/>
      <c r="E13845" s="49"/>
    </row>
    <row r="13846" spans="2:5" x14ac:dyDescent="0.25">
      <c r="B13846" s="51"/>
      <c r="C13846" s="51"/>
      <c r="D13846" s="49"/>
      <c r="E13846" s="49"/>
    </row>
    <row r="13847" spans="2:5" x14ac:dyDescent="0.25">
      <c r="B13847" s="51"/>
      <c r="C13847" s="51"/>
      <c r="D13847" s="49"/>
      <c r="E13847" s="49"/>
    </row>
    <row r="13848" spans="2:5" x14ac:dyDescent="0.25">
      <c r="B13848" s="51"/>
      <c r="C13848" s="51"/>
      <c r="D13848" s="49"/>
      <c r="E13848" s="49"/>
    </row>
    <row r="13849" spans="2:5" x14ac:dyDescent="0.25">
      <c r="B13849" s="51"/>
      <c r="C13849" s="51"/>
      <c r="D13849" s="49"/>
      <c r="E13849" s="49"/>
    </row>
    <row r="13850" spans="2:5" x14ac:dyDescent="0.25">
      <c r="B13850" s="51"/>
      <c r="C13850" s="51"/>
      <c r="D13850" s="49"/>
      <c r="E13850" s="49"/>
    </row>
    <row r="13851" spans="2:5" x14ac:dyDescent="0.25">
      <c r="B13851" s="51"/>
      <c r="C13851" s="51"/>
      <c r="D13851" s="49"/>
      <c r="E13851" s="49"/>
    </row>
    <row r="13852" spans="2:5" x14ac:dyDescent="0.25">
      <c r="B13852" s="51"/>
      <c r="C13852" s="51"/>
      <c r="D13852" s="49"/>
      <c r="E13852" s="49"/>
    </row>
    <row r="13853" spans="2:5" x14ac:dyDescent="0.25">
      <c r="B13853" s="51"/>
      <c r="C13853" s="51"/>
      <c r="D13853" s="49"/>
      <c r="E13853" s="49"/>
    </row>
    <row r="13854" spans="2:5" x14ac:dyDescent="0.25">
      <c r="B13854" s="51"/>
      <c r="C13854" s="51"/>
      <c r="D13854" s="49"/>
      <c r="E13854" s="49"/>
    </row>
    <row r="13855" spans="2:5" x14ac:dyDescent="0.25">
      <c r="B13855" s="51"/>
      <c r="C13855" s="51"/>
      <c r="D13855" s="49"/>
      <c r="E13855" s="49"/>
    </row>
    <row r="13856" spans="2:5" x14ac:dyDescent="0.25">
      <c r="B13856" s="51"/>
      <c r="C13856" s="51"/>
      <c r="D13856" s="49"/>
      <c r="E13856" s="49"/>
    </row>
    <row r="13857" spans="2:5" x14ac:dyDescent="0.25">
      <c r="B13857" s="51"/>
      <c r="C13857" s="51"/>
      <c r="D13857" s="49"/>
      <c r="E13857" s="49"/>
    </row>
    <row r="13858" spans="2:5" x14ac:dyDescent="0.25">
      <c r="B13858" s="51"/>
      <c r="C13858" s="51"/>
      <c r="D13858" s="49"/>
      <c r="E13858" s="49"/>
    </row>
    <row r="13859" spans="2:5" x14ac:dyDescent="0.25">
      <c r="B13859" s="51"/>
      <c r="C13859" s="51"/>
      <c r="D13859" s="49"/>
      <c r="E13859" s="49"/>
    </row>
    <row r="13860" spans="2:5" x14ac:dyDescent="0.25">
      <c r="B13860" s="51"/>
      <c r="C13860" s="51"/>
      <c r="D13860" s="49"/>
      <c r="E13860" s="49"/>
    </row>
    <row r="13861" spans="2:5" x14ac:dyDescent="0.25">
      <c r="B13861" s="51"/>
      <c r="C13861" s="51"/>
      <c r="D13861" s="49"/>
      <c r="E13861" s="49"/>
    </row>
    <row r="13862" spans="2:5" x14ac:dyDescent="0.25">
      <c r="B13862" s="51"/>
      <c r="C13862" s="51"/>
      <c r="D13862" s="49"/>
      <c r="E13862" s="49"/>
    </row>
    <row r="13863" spans="2:5" x14ac:dyDescent="0.25">
      <c r="B13863" s="51"/>
      <c r="C13863" s="51"/>
      <c r="D13863" s="49"/>
      <c r="E13863" s="49"/>
    </row>
    <row r="13864" spans="2:5" x14ac:dyDescent="0.25">
      <c r="B13864" s="51"/>
      <c r="C13864" s="51"/>
      <c r="D13864" s="49"/>
      <c r="E13864" s="49"/>
    </row>
    <row r="13865" spans="2:5" x14ac:dyDescent="0.25">
      <c r="B13865" s="51"/>
      <c r="C13865" s="51"/>
      <c r="D13865" s="49"/>
      <c r="E13865" s="49"/>
    </row>
    <row r="13866" spans="2:5" x14ac:dyDescent="0.25">
      <c r="B13866" s="51"/>
      <c r="C13866" s="51"/>
      <c r="D13866" s="49"/>
      <c r="E13866" s="49"/>
    </row>
    <row r="13867" spans="2:5" x14ac:dyDescent="0.25">
      <c r="B13867" s="51"/>
      <c r="C13867" s="51"/>
      <c r="D13867" s="49"/>
      <c r="E13867" s="49"/>
    </row>
    <row r="13868" spans="2:5" x14ac:dyDescent="0.25">
      <c r="B13868" s="51"/>
      <c r="C13868" s="51"/>
      <c r="D13868" s="49"/>
      <c r="E13868" s="49"/>
    </row>
    <row r="13869" spans="2:5" x14ac:dyDescent="0.25">
      <c r="B13869" s="51"/>
      <c r="C13869" s="51"/>
      <c r="D13869" s="49"/>
      <c r="E13869" s="49"/>
    </row>
    <row r="13870" spans="2:5" x14ac:dyDescent="0.25">
      <c r="B13870" s="51"/>
      <c r="C13870" s="51"/>
      <c r="D13870" s="49"/>
      <c r="E13870" s="49"/>
    </row>
    <row r="13871" spans="2:5" x14ac:dyDescent="0.25">
      <c r="B13871" s="51"/>
      <c r="C13871" s="51"/>
      <c r="D13871" s="49"/>
      <c r="E13871" s="49"/>
    </row>
    <row r="13872" spans="2:5" x14ac:dyDescent="0.25">
      <c r="B13872" s="51"/>
      <c r="C13872" s="51"/>
      <c r="D13872" s="49"/>
      <c r="E13872" s="49"/>
    </row>
    <row r="13873" spans="2:5" x14ac:dyDescent="0.25">
      <c r="B13873" s="51"/>
      <c r="C13873" s="51"/>
      <c r="D13873" s="49"/>
      <c r="E13873" s="49"/>
    </row>
    <row r="13874" spans="2:5" x14ac:dyDescent="0.25">
      <c r="B13874" s="51"/>
      <c r="C13874" s="51"/>
      <c r="D13874" s="49"/>
      <c r="E13874" s="49"/>
    </row>
    <row r="13875" spans="2:5" x14ac:dyDescent="0.25">
      <c r="B13875" s="51"/>
      <c r="C13875" s="51"/>
      <c r="D13875" s="49"/>
      <c r="E13875" s="49"/>
    </row>
    <row r="13876" spans="2:5" x14ac:dyDescent="0.25">
      <c r="B13876" s="51"/>
      <c r="C13876" s="51"/>
      <c r="D13876" s="49"/>
      <c r="E13876" s="49"/>
    </row>
    <row r="13877" spans="2:5" x14ac:dyDescent="0.25">
      <c r="B13877" s="51"/>
      <c r="C13877" s="51"/>
      <c r="D13877" s="49"/>
      <c r="E13877" s="49"/>
    </row>
    <row r="13878" spans="2:5" x14ac:dyDescent="0.25">
      <c r="B13878" s="51"/>
      <c r="C13878" s="51"/>
      <c r="D13878" s="49"/>
      <c r="E13878" s="49"/>
    </row>
    <row r="13879" spans="2:5" x14ac:dyDescent="0.25">
      <c r="B13879" s="51"/>
      <c r="C13879" s="51"/>
      <c r="D13879" s="49"/>
      <c r="E13879" s="49"/>
    </row>
    <row r="13880" spans="2:5" x14ac:dyDescent="0.25">
      <c r="B13880" s="51"/>
      <c r="C13880" s="51"/>
      <c r="D13880" s="49"/>
      <c r="E13880" s="49"/>
    </row>
    <row r="13881" spans="2:5" x14ac:dyDescent="0.25">
      <c r="B13881" s="51"/>
      <c r="C13881" s="51"/>
      <c r="D13881" s="49"/>
      <c r="E13881" s="49"/>
    </row>
    <row r="13882" spans="2:5" x14ac:dyDescent="0.25">
      <c r="B13882" s="51"/>
      <c r="C13882" s="51"/>
      <c r="D13882" s="49"/>
      <c r="E13882" s="49"/>
    </row>
    <row r="13883" spans="2:5" x14ac:dyDescent="0.25">
      <c r="B13883" s="51"/>
      <c r="C13883" s="51"/>
      <c r="D13883" s="49"/>
      <c r="E13883" s="49"/>
    </row>
    <row r="13884" spans="2:5" x14ac:dyDescent="0.25">
      <c r="B13884" s="51"/>
      <c r="C13884" s="51"/>
      <c r="D13884" s="49"/>
      <c r="E13884" s="49"/>
    </row>
    <row r="13885" spans="2:5" x14ac:dyDescent="0.25">
      <c r="B13885" s="51"/>
      <c r="C13885" s="51"/>
      <c r="D13885" s="49"/>
      <c r="E13885" s="49"/>
    </row>
    <row r="13886" spans="2:5" x14ac:dyDescent="0.25">
      <c r="B13886" s="51"/>
      <c r="C13886" s="51"/>
      <c r="D13886" s="49"/>
      <c r="E13886" s="49"/>
    </row>
    <row r="13887" spans="2:5" x14ac:dyDescent="0.25">
      <c r="B13887" s="51"/>
      <c r="C13887" s="51"/>
      <c r="D13887" s="49"/>
      <c r="E13887" s="49"/>
    </row>
    <row r="13888" spans="2:5" x14ac:dyDescent="0.25">
      <c r="B13888" s="51"/>
      <c r="C13888" s="51"/>
      <c r="D13888" s="49"/>
      <c r="E13888" s="49"/>
    </row>
    <row r="13889" spans="2:5" x14ac:dyDescent="0.25">
      <c r="B13889" s="51"/>
      <c r="C13889" s="51"/>
      <c r="D13889" s="49"/>
      <c r="E13889" s="49"/>
    </row>
    <row r="13890" spans="2:5" x14ac:dyDescent="0.25">
      <c r="B13890" s="51"/>
      <c r="C13890" s="51"/>
      <c r="D13890" s="49"/>
      <c r="E13890" s="49"/>
    </row>
    <row r="13891" spans="2:5" x14ac:dyDescent="0.25">
      <c r="B13891" s="51"/>
      <c r="C13891" s="51"/>
      <c r="D13891" s="49"/>
      <c r="E13891" s="49"/>
    </row>
    <row r="13892" spans="2:5" x14ac:dyDescent="0.25">
      <c r="B13892" s="51"/>
      <c r="C13892" s="51"/>
      <c r="D13892" s="49"/>
      <c r="E13892" s="49"/>
    </row>
    <row r="13893" spans="2:5" x14ac:dyDescent="0.25">
      <c r="B13893" s="51"/>
      <c r="C13893" s="51"/>
      <c r="D13893" s="49"/>
      <c r="E13893" s="49"/>
    </row>
    <row r="13894" spans="2:5" x14ac:dyDescent="0.25">
      <c r="B13894" s="51"/>
      <c r="C13894" s="51"/>
      <c r="D13894" s="49"/>
      <c r="E13894" s="49"/>
    </row>
    <row r="13895" spans="2:5" x14ac:dyDescent="0.25">
      <c r="B13895" s="51"/>
      <c r="C13895" s="51"/>
      <c r="D13895" s="49"/>
      <c r="E13895" s="49"/>
    </row>
    <row r="13896" spans="2:5" x14ac:dyDescent="0.25">
      <c r="B13896" s="51"/>
      <c r="C13896" s="51"/>
      <c r="D13896" s="49"/>
      <c r="E13896" s="49"/>
    </row>
    <row r="13897" spans="2:5" x14ac:dyDescent="0.25">
      <c r="B13897" s="51"/>
      <c r="C13897" s="51"/>
      <c r="D13897" s="49"/>
      <c r="E13897" s="49"/>
    </row>
    <row r="13898" spans="2:5" x14ac:dyDescent="0.25">
      <c r="B13898" s="51"/>
      <c r="C13898" s="51"/>
      <c r="D13898" s="49"/>
      <c r="E13898" s="49"/>
    </row>
    <row r="13899" spans="2:5" x14ac:dyDescent="0.25">
      <c r="B13899" s="51"/>
      <c r="C13899" s="51"/>
      <c r="D13899" s="49"/>
      <c r="E13899" s="49"/>
    </row>
    <row r="13900" spans="2:5" x14ac:dyDescent="0.25">
      <c r="B13900" s="51"/>
      <c r="C13900" s="51"/>
      <c r="D13900" s="49"/>
      <c r="E13900" s="49"/>
    </row>
    <row r="13901" spans="2:5" x14ac:dyDescent="0.25">
      <c r="B13901" s="51"/>
      <c r="C13901" s="51"/>
      <c r="D13901" s="49"/>
      <c r="E13901" s="49"/>
    </row>
    <row r="13902" spans="2:5" x14ac:dyDescent="0.25">
      <c r="B13902" s="51"/>
      <c r="C13902" s="51"/>
      <c r="D13902" s="49"/>
      <c r="E13902" s="49"/>
    </row>
    <row r="13903" spans="2:5" x14ac:dyDescent="0.25">
      <c r="B13903" s="51"/>
      <c r="C13903" s="51"/>
      <c r="D13903" s="49"/>
      <c r="E13903" s="49"/>
    </row>
    <row r="13904" spans="2:5" x14ac:dyDescent="0.25">
      <c r="B13904" s="51"/>
      <c r="C13904" s="51"/>
      <c r="D13904" s="49"/>
      <c r="E13904" s="49"/>
    </row>
    <row r="13905" spans="2:5" x14ac:dyDescent="0.25">
      <c r="B13905" s="51"/>
      <c r="C13905" s="51"/>
      <c r="D13905" s="49"/>
      <c r="E13905" s="49"/>
    </row>
    <row r="13906" spans="2:5" x14ac:dyDescent="0.25">
      <c r="B13906" s="51"/>
      <c r="C13906" s="51"/>
      <c r="D13906" s="49"/>
      <c r="E13906" s="49"/>
    </row>
    <row r="13907" spans="2:5" x14ac:dyDescent="0.25">
      <c r="B13907" s="51"/>
      <c r="C13907" s="51"/>
      <c r="D13907" s="49"/>
      <c r="E13907" s="49"/>
    </row>
    <row r="13908" spans="2:5" x14ac:dyDescent="0.25">
      <c r="B13908" s="51"/>
      <c r="C13908" s="51"/>
      <c r="D13908" s="49"/>
      <c r="E13908" s="49"/>
    </row>
    <row r="13909" spans="2:5" x14ac:dyDescent="0.25">
      <c r="B13909" s="51"/>
      <c r="C13909" s="51"/>
      <c r="D13909" s="49"/>
      <c r="E13909" s="49"/>
    </row>
    <row r="13910" spans="2:5" x14ac:dyDescent="0.25">
      <c r="B13910" s="51"/>
      <c r="C13910" s="51"/>
      <c r="D13910" s="49"/>
      <c r="E13910" s="49"/>
    </row>
    <row r="13911" spans="2:5" x14ac:dyDescent="0.25">
      <c r="B13911" s="51"/>
      <c r="C13911" s="51"/>
      <c r="D13911" s="49"/>
      <c r="E13911" s="49"/>
    </row>
    <row r="13912" spans="2:5" x14ac:dyDescent="0.25">
      <c r="B13912" s="51"/>
      <c r="C13912" s="51"/>
      <c r="D13912" s="49"/>
      <c r="E13912" s="49"/>
    </row>
    <row r="13913" spans="2:5" x14ac:dyDescent="0.25">
      <c r="B13913" s="51"/>
      <c r="C13913" s="51"/>
      <c r="D13913" s="49"/>
      <c r="E13913" s="49"/>
    </row>
    <row r="13914" spans="2:5" x14ac:dyDescent="0.25">
      <c r="B13914" s="51"/>
      <c r="C13914" s="51"/>
      <c r="D13914" s="49"/>
      <c r="E13914" s="49"/>
    </row>
    <row r="13915" spans="2:5" x14ac:dyDescent="0.25">
      <c r="B13915" s="51"/>
      <c r="C13915" s="51"/>
      <c r="D13915" s="49"/>
      <c r="E13915" s="49"/>
    </row>
    <row r="13916" spans="2:5" x14ac:dyDescent="0.25">
      <c r="B13916" s="51"/>
      <c r="C13916" s="51"/>
      <c r="D13916" s="49"/>
      <c r="E13916" s="49"/>
    </row>
    <row r="13917" spans="2:5" x14ac:dyDescent="0.25">
      <c r="B13917" s="51"/>
      <c r="C13917" s="51"/>
      <c r="D13917" s="49"/>
      <c r="E13917" s="49"/>
    </row>
    <row r="13918" spans="2:5" x14ac:dyDescent="0.25">
      <c r="B13918" s="51"/>
      <c r="C13918" s="51"/>
      <c r="D13918" s="49"/>
      <c r="E13918" s="49"/>
    </row>
    <row r="13919" spans="2:5" x14ac:dyDescent="0.25">
      <c r="B13919" s="51"/>
      <c r="C13919" s="51"/>
      <c r="D13919" s="49"/>
      <c r="E13919" s="49"/>
    </row>
    <row r="13920" spans="2:5" x14ac:dyDescent="0.25">
      <c r="B13920" s="51"/>
      <c r="C13920" s="51"/>
      <c r="D13920" s="49"/>
      <c r="E13920" s="49"/>
    </row>
    <row r="13921" spans="2:5" x14ac:dyDescent="0.25">
      <c r="B13921" s="51"/>
      <c r="C13921" s="51"/>
      <c r="D13921" s="49"/>
      <c r="E13921" s="49"/>
    </row>
    <row r="13922" spans="2:5" x14ac:dyDescent="0.25">
      <c r="B13922" s="51"/>
      <c r="C13922" s="51"/>
      <c r="D13922" s="49"/>
      <c r="E13922" s="49"/>
    </row>
    <row r="13923" spans="2:5" x14ac:dyDescent="0.25">
      <c r="B13923" s="51"/>
      <c r="C13923" s="51"/>
      <c r="D13923" s="49"/>
      <c r="E13923" s="49"/>
    </row>
    <row r="13924" spans="2:5" x14ac:dyDescent="0.25">
      <c r="B13924" s="51"/>
      <c r="C13924" s="51"/>
      <c r="D13924" s="49"/>
      <c r="E13924" s="49"/>
    </row>
    <row r="13925" spans="2:5" x14ac:dyDescent="0.25">
      <c r="B13925" s="51"/>
      <c r="C13925" s="51"/>
      <c r="D13925" s="49"/>
      <c r="E13925" s="49"/>
    </row>
    <row r="13926" spans="2:5" x14ac:dyDescent="0.25">
      <c r="B13926" s="51"/>
      <c r="C13926" s="51"/>
      <c r="D13926" s="49"/>
      <c r="E13926" s="49"/>
    </row>
    <row r="13927" spans="2:5" x14ac:dyDescent="0.25">
      <c r="B13927" s="51"/>
      <c r="C13927" s="51"/>
      <c r="D13927" s="49"/>
      <c r="E13927" s="49"/>
    </row>
    <row r="13928" spans="2:5" x14ac:dyDescent="0.25">
      <c r="B13928" s="51"/>
      <c r="C13928" s="51"/>
      <c r="D13928" s="49"/>
      <c r="E13928" s="49"/>
    </row>
    <row r="13929" spans="2:5" x14ac:dyDescent="0.25">
      <c r="B13929" s="51"/>
      <c r="C13929" s="51"/>
      <c r="D13929" s="49"/>
      <c r="E13929" s="49"/>
    </row>
    <row r="13930" spans="2:5" x14ac:dyDescent="0.25">
      <c r="B13930" s="51"/>
      <c r="C13930" s="51"/>
      <c r="D13930" s="49"/>
      <c r="E13930" s="49"/>
    </row>
    <row r="13931" spans="2:5" x14ac:dyDescent="0.25">
      <c r="B13931" s="51"/>
      <c r="C13931" s="51"/>
      <c r="D13931" s="49"/>
      <c r="E13931" s="49"/>
    </row>
    <row r="13932" spans="2:5" x14ac:dyDescent="0.25">
      <c r="B13932" s="51"/>
      <c r="C13932" s="51"/>
      <c r="D13932" s="49"/>
      <c r="E13932" s="49"/>
    </row>
    <row r="13933" spans="2:5" x14ac:dyDescent="0.25">
      <c r="B13933" s="51"/>
      <c r="C13933" s="51"/>
      <c r="D13933" s="49"/>
      <c r="E13933" s="49"/>
    </row>
    <row r="13934" spans="2:5" x14ac:dyDescent="0.25">
      <c r="B13934" s="51"/>
      <c r="C13934" s="51"/>
      <c r="D13934" s="49"/>
      <c r="E13934" s="49"/>
    </row>
    <row r="13935" spans="2:5" x14ac:dyDescent="0.25">
      <c r="B13935" s="51"/>
      <c r="C13935" s="51"/>
      <c r="D13935" s="49"/>
      <c r="E13935" s="49"/>
    </row>
    <row r="13936" spans="2:5" x14ac:dyDescent="0.25">
      <c r="B13936" s="51"/>
      <c r="C13936" s="51"/>
      <c r="D13936" s="49"/>
      <c r="E13936" s="49"/>
    </row>
    <row r="13937" spans="2:5" x14ac:dyDescent="0.25">
      <c r="B13937" s="51"/>
      <c r="C13937" s="51"/>
      <c r="D13937" s="49"/>
      <c r="E13937" s="49"/>
    </row>
    <row r="13938" spans="2:5" x14ac:dyDescent="0.25">
      <c r="B13938" s="51"/>
      <c r="C13938" s="51"/>
      <c r="D13938" s="49"/>
      <c r="E13938" s="49"/>
    </row>
    <row r="13939" spans="2:5" x14ac:dyDescent="0.25">
      <c r="B13939" s="51"/>
      <c r="C13939" s="51"/>
      <c r="D13939" s="49"/>
      <c r="E13939" s="49"/>
    </row>
    <row r="13940" spans="2:5" x14ac:dyDescent="0.25">
      <c r="B13940" s="51"/>
      <c r="C13940" s="51"/>
      <c r="D13940" s="49"/>
      <c r="E13940" s="49"/>
    </row>
    <row r="13941" spans="2:5" x14ac:dyDescent="0.25">
      <c r="B13941" s="51"/>
      <c r="C13941" s="51"/>
      <c r="D13941" s="49"/>
      <c r="E13941" s="49"/>
    </row>
    <row r="13942" spans="2:5" x14ac:dyDescent="0.25">
      <c r="B13942" s="51"/>
      <c r="C13942" s="51"/>
      <c r="D13942" s="49"/>
      <c r="E13942" s="49"/>
    </row>
    <row r="13943" spans="2:5" x14ac:dyDescent="0.25">
      <c r="B13943" s="51"/>
      <c r="C13943" s="51"/>
      <c r="D13943" s="49"/>
      <c r="E13943" s="49"/>
    </row>
    <row r="13944" spans="2:5" x14ac:dyDescent="0.25">
      <c r="B13944" s="51"/>
      <c r="C13944" s="51"/>
      <c r="D13944" s="49"/>
      <c r="E13944" s="49"/>
    </row>
    <row r="13945" spans="2:5" x14ac:dyDescent="0.25">
      <c r="B13945" s="51"/>
      <c r="C13945" s="51"/>
      <c r="D13945" s="49"/>
      <c r="E13945" s="49"/>
    </row>
    <row r="13946" spans="2:5" x14ac:dyDescent="0.25">
      <c r="B13946" s="51"/>
      <c r="C13946" s="51"/>
      <c r="D13946" s="49"/>
      <c r="E13946" s="49"/>
    </row>
    <row r="13947" spans="2:5" x14ac:dyDescent="0.25">
      <c r="B13947" s="51"/>
      <c r="C13947" s="51"/>
      <c r="D13947" s="49"/>
      <c r="E13947" s="49"/>
    </row>
    <row r="13948" spans="2:5" x14ac:dyDescent="0.25">
      <c r="B13948" s="51"/>
      <c r="C13948" s="51"/>
      <c r="D13948" s="49"/>
      <c r="E13948" s="49"/>
    </row>
    <row r="13949" spans="2:5" x14ac:dyDescent="0.25">
      <c r="B13949" s="51"/>
      <c r="C13949" s="51"/>
      <c r="D13949" s="49"/>
      <c r="E13949" s="49"/>
    </row>
    <row r="13950" spans="2:5" x14ac:dyDescent="0.25">
      <c r="B13950" s="51"/>
      <c r="C13950" s="51"/>
      <c r="D13950" s="49"/>
      <c r="E13950" s="49"/>
    </row>
    <row r="13951" spans="2:5" x14ac:dyDescent="0.25">
      <c r="B13951" s="51"/>
      <c r="C13951" s="51"/>
      <c r="D13951" s="49"/>
      <c r="E13951" s="49"/>
    </row>
    <row r="13952" spans="2:5" x14ac:dyDescent="0.25">
      <c r="B13952" s="51"/>
      <c r="C13952" s="51"/>
      <c r="D13952" s="49"/>
      <c r="E13952" s="49"/>
    </row>
    <row r="13953" spans="2:5" x14ac:dyDescent="0.25">
      <c r="B13953" s="51"/>
      <c r="C13953" s="51"/>
      <c r="D13953" s="49"/>
      <c r="E13953" s="49"/>
    </row>
    <row r="13954" spans="2:5" x14ac:dyDescent="0.25">
      <c r="B13954" s="51"/>
      <c r="C13954" s="51"/>
      <c r="D13954" s="49"/>
      <c r="E13954" s="49"/>
    </row>
    <row r="13955" spans="2:5" x14ac:dyDescent="0.25">
      <c r="B13955" s="51"/>
      <c r="C13955" s="51"/>
      <c r="D13955" s="49"/>
      <c r="E13955" s="49"/>
    </row>
    <row r="13956" spans="2:5" x14ac:dyDescent="0.25">
      <c r="B13956" s="51"/>
      <c r="C13956" s="51"/>
      <c r="D13956" s="49"/>
      <c r="E13956" s="49"/>
    </row>
    <row r="13957" spans="2:5" x14ac:dyDescent="0.25">
      <c r="B13957" s="51"/>
      <c r="C13957" s="51"/>
      <c r="D13957" s="49"/>
      <c r="E13957" s="49"/>
    </row>
    <row r="13958" spans="2:5" x14ac:dyDescent="0.25">
      <c r="B13958" s="51"/>
      <c r="C13958" s="51"/>
      <c r="D13958" s="49"/>
      <c r="E13958" s="49"/>
    </row>
    <row r="13959" spans="2:5" x14ac:dyDescent="0.25">
      <c r="B13959" s="51"/>
      <c r="C13959" s="51"/>
      <c r="D13959" s="49"/>
      <c r="E13959" s="49"/>
    </row>
    <row r="13960" spans="2:5" x14ac:dyDescent="0.25">
      <c r="B13960" s="51"/>
      <c r="C13960" s="51"/>
      <c r="D13960" s="49"/>
      <c r="E13960" s="49"/>
    </row>
    <row r="13961" spans="2:5" x14ac:dyDescent="0.25">
      <c r="B13961" s="51"/>
      <c r="C13961" s="51"/>
      <c r="D13961" s="49"/>
      <c r="E13961" s="49"/>
    </row>
    <row r="13962" spans="2:5" x14ac:dyDescent="0.25">
      <c r="B13962" s="51"/>
      <c r="C13962" s="51"/>
      <c r="D13962" s="49"/>
      <c r="E13962" s="49"/>
    </row>
    <row r="13963" spans="2:5" x14ac:dyDescent="0.25">
      <c r="B13963" s="51"/>
      <c r="C13963" s="51"/>
      <c r="D13963" s="49"/>
      <c r="E13963" s="49"/>
    </row>
    <row r="13964" spans="2:5" x14ac:dyDescent="0.25">
      <c r="B13964" s="51"/>
      <c r="C13964" s="51"/>
      <c r="D13964" s="49"/>
      <c r="E13964" s="49"/>
    </row>
    <row r="13965" spans="2:5" x14ac:dyDescent="0.25">
      <c r="B13965" s="51"/>
      <c r="C13965" s="51"/>
      <c r="D13965" s="49"/>
      <c r="E13965" s="49"/>
    </row>
    <row r="13966" spans="2:5" x14ac:dyDescent="0.25">
      <c r="B13966" s="51"/>
      <c r="C13966" s="51"/>
      <c r="D13966" s="49"/>
      <c r="E13966" s="49"/>
    </row>
    <row r="13967" spans="2:5" x14ac:dyDescent="0.25">
      <c r="B13967" s="51"/>
      <c r="C13967" s="51"/>
      <c r="D13967" s="49"/>
      <c r="E13967" s="49"/>
    </row>
    <row r="13968" spans="2:5" x14ac:dyDescent="0.25">
      <c r="B13968" s="51"/>
      <c r="C13968" s="51"/>
      <c r="D13968" s="49"/>
      <c r="E13968" s="49"/>
    </row>
    <row r="13969" spans="2:5" x14ac:dyDescent="0.25">
      <c r="B13969" s="51"/>
      <c r="C13969" s="51"/>
      <c r="D13969" s="49"/>
      <c r="E13969" s="49"/>
    </row>
    <row r="13970" spans="2:5" x14ac:dyDescent="0.25">
      <c r="B13970" s="51"/>
      <c r="C13970" s="51"/>
      <c r="D13970" s="49"/>
      <c r="E13970" s="49"/>
    </row>
    <row r="13971" spans="2:5" x14ac:dyDescent="0.25">
      <c r="B13971" s="51"/>
      <c r="C13971" s="51"/>
      <c r="D13971" s="49"/>
      <c r="E13971" s="49"/>
    </row>
    <row r="13972" spans="2:5" x14ac:dyDescent="0.25">
      <c r="B13972" s="51"/>
      <c r="C13972" s="51"/>
      <c r="D13972" s="49"/>
      <c r="E13972" s="49"/>
    </row>
    <row r="13973" spans="2:5" x14ac:dyDescent="0.25">
      <c r="B13973" s="51"/>
      <c r="C13973" s="51"/>
      <c r="D13973" s="49"/>
      <c r="E13973" s="49"/>
    </row>
    <row r="13974" spans="2:5" x14ac:dyDescent="0.25">
      <c r="B13974" s="51"/>
      <c r="C13974" s="51"/>
      <c r="D13974" s="49"/>
      <c r="E13974" s="49"/>
    </row>
    <row r="13975" spans="2:5" x14ac:dyDescent="0.25">
      <c r="B13975" s="51"/>
      <c r="C13975" s="51"/>
      <c r="D13975" s="49"/>
      <c r="E13975" s="49"/>
    </row>
    <row r="13976" spans="2:5" x14ac:dyDescent="0.25">
      <c r="B13976" s="51"/>
      <c r="C13976" s="51"/>
      <c r="D13976" s="49"/>
      <c r="E13976" s="49"/>
    </row>
    <row r="13977" spans="2:5" x14ac:dyDescent="0.25">
      <c r="B13977" s="51"/>
      <c r="C13977" s="51"/>
      <c r="D13977" s="49"/>
      <c r="E13977" s="49"/>
    </row>
    <row r="13978" spans="2:5" x14ac:dyDescent="0.25">
      <c r="B13978" s="51"/>
      <c r="C13978" s="51"/>
      <c r="D13978" s="49"/>
      <c r="E13978" s="49"/>
    </row>
    <row r="13979" spans="2:5" x14ac:dyDescent="0.25">
      <c r="B13979" s="51"/>
      <c r="C13979" s="51"/>
      <c r="D13979" s="49"/>
      <c r="E13979" s="49"/>
    </row>
    <row r="13980" spans="2:5" x14ac:dyDescent="0.25">
      <c r="B13980" s="51"/>
      <c r="C13980" s="51"/>
      <c r="D13980" s="49"/>
      <c r="E13980" s="49"/>
    </row>
    <row r="13981" spans="2:5" x14ac:dyDescent="0.25">
      <c r="B13981" s="51"/>
      <c r="C13981" s="51"/>
      <c r="D13981" s="49"/>
      <c r="E13981" s="49"/>
    </row>
    <row r="13982" spans="2:5" x14ac:dyDescent="0.25">
      <c r="B13982" s="51"/>
      <c r="C13982" s="51"/>
      <c r="D13982" s="49"/>
      <c r="E13982" s="49"/>
    </row>
    <row r="13983" spans="2:5" x14ac:dyDescent="0.25">
      <c r="B13983" s="51"/>
      <c r="C13983" s="51"/>
      <c r="D13983" s="49"/>
      <c r="E13983" s="49"/>
    </row>
    <row r="13984" spans="2:5" x14ac:dyDescent="0.25">
      <c r="B13984" s="51"/>
      <c r="C13984" s="51"/>
      <c r="D13984" s="49"/>
      <c r="E13984" s="49"/>
    </row>
    <row r="13985" spans="2:5" x14ac:dyDescent="0.25">
      <c r="B13985" s="51"/>
      <c r="C13985" s="51"/>
      <c r="D13985" s="49"/>
      <c r="E13985" s="49"/>
    </row>
    <row r="13986" spans="2:5" x14ac:dyDescent="0.25">
      <c r="B13986" s="51"/>
      <c r="C13986" s="51"/>
      <c r="D13986" s="49"/>
      <c r="E13986" s="49"/>
    </row>
    <row r="13987" spans="2:5" x14ac:dyDescent="0.25">
      <c r="B13987" s="51"/>
      <c r="C13987" s="51"/>
      <c r="D13987" s="49"/>
      <c r="E13987" s="49"/>
    </row>
    <row r="13988" spans="2:5" x14ac:dyDescent="0.25">
      <c r="B13988" s="51"/>
      <c r="C13988" s="51"/>
      <c r="D13988" s="49"/>
      <c r="E13988" s="49"/>
    </row>
    <row r="13989" spans="2:5" x14ac:dyDescent="0.25">
      <c r="B13989" s="51"/>
      <c r="C13989" s="51"/>
      <c r="D13989" s="49"/>
      <c r="E13989" s="49"/>
    </row>
    <row r="13990" spans="2:5" x14ac:dyDescent="0.25">
      <c r="B13990" s="51"/>
      <c r="C13990" s="51"/>
      <c r="D13990" s="49"/>
      <c r="E13990" s="49"/>
    </row>
    <row r="13991" spans="2:5" x14ac:dyDescent="0.25">
      <c r="B13991" s="51"/>
      <c r="C13991" s="51"/>
      <c r="D13991" s="49"/>
      <c r="E13991" s="49"/>
    </row>
    <row r="13992" spans="2:5" x14ac:dyDescent="0.25">
      <c r="B13992" s="51"/>
      <c r="C13992" s="51"/>
      <c r="D13992" s="49"/>
      <c r="E13992" s="49"/>
    </row>
    <row r="13993" spans="2:5" x14ac:dyDescent="0.25">
      <c r="B13993" s="51"/>
      <c r="C13993" s="51"/>
      <c r="D13993" s="49"/>
      <c r="E13993" s="49"/>
    </row>
    <row r="13994" spans="2:5" x14ac:dyDescent="0.25">
      <c r="B13994" s="51"/>
      <c r="C13994" s="51"/>
      <c r="D13994" s="49"/>
      <c r="E13994" s="49"/>
    </row>
    <row r="13995" spans="2:5" x14ac:dyDescent="0.25">
      <c r="B13995" s="51"/>
      <c r="C13995" s="51"/>
      <c r="D13995" s="49"/>
      <c r="E13995" s="49"/>
    </row>
    <row r="13996" spans="2:5" x14ac:dyDescent="0.25">
      <c r="B13996" s="51"/>
      <c r="C13996" s="51"/>
      <c r="D13996" s="49"/>
      <c r="E13996" s="49"/>
    </row>
    <row r="13997" spans="2:5" x14ac:dyDescent="0.25">
      <c r="B13997" s="51"/>
      <c r="C13997" s="51"/>
      <c r="D13997" s="49"/>
      <c r="E13997" s="49"/>
    </row>
    <row r="13998" spans="2:5" x14ac:dyDescent="0.25">
      <c r="B13998" s="51"/>
      <c r="C13998" s="51"/>
      <c r="D13998" s="49"/>
      <c r="E13998" s="49"/>
    </row>
    <row r="13999" spans="2:5" x14ac:dyDescent="0.25">
      <c r="B13999" s="51"/>
      <c r="C13999" s="51"/>
      <c r="D13999" s="49"/>
      <c r="E13999" s="49"/>
    </row>
    <row r="14000" spans="2:5" x14ac:dyDescent="0.25">
      <c r="B14000" s="51"/>
      <c r="C14000" s="51"/>
      <c r="D14000" s="49"/>
      <c r="E14000" s="49"/>
    </row>
    <row r="14001" spans="2:5" x14ac:dyDescent="0.25">
      <c r="B14001" s="51"/>
      <c r="C14001" s="51"/>
      <c r="D14001" s="49"/>
      <c r="E14001" s="49"/>
    </row>
    <row r="14002" spans="2:5" x14ac:dyDescent="0.25">
      <c r="B14002" s="51"/>
      <c r="C14002" s="51"/>
      <c r="D14002" s="49"/>
      <c r="E14002" s="49"/>
    </row>
    <row r="14003" spans="2:5" x14ac:dyDescent="0.25">
      <c r="B14003" s="51"/>
      <c r="C14003" s="51"/>
      <c r="D14003" s="49"/>
      <c r="E14003" s="49"/>
    </row>
    <row r="14004" spans="2:5" x14ac:dyDescent="0.25">
      <c r="B14004" s="51"/>
      <c r="C14004" s="51"/>
      <c r="D14004" s="49"/>
      <c r="E14004" s="49"/>
    </row>
    <row r="14005" spans="2:5" x14ac:dyDescent="0.25">
      <c r="B14005" s="51"/>
      <c r="C14005" s="51"/>
      <c r="D14005" s="49"/>
      <c r="E14005" s="49"/>
    </row>
    <row r="14006" spans="2:5" x14ac:dyDescent="0.25">
      <c r="B14006" s="51"/>
      <c r="C14006" s="51"/>
      <c r="D14006" s="49"/>
      <c r="E14006" s="49"/>
    </row>
    <row r="14007" spans="2:5" x14ac:dyDescent="0.25">
      <c r="B14007" s="51"/>
      <c r="C14007" s="51"/>
      <c r="D14007" s="49"/>
      <c r="E14007" s="49"/>
    </row>
    <row r="14008" spans="2:5" x14ac:dyDescent="0.25">
      <c r="B14008" s="51"/>
      <c r="C14008" s="51"/>
      <c r="D14008" s="49"/>
      <c r="E14008" s="49"/>
    </row>
    <row r="14009" spans="2:5" x14ac:dyDescent="0.25">
      <c r="B14009" s="51"/>
      <c r="C14009" s="51"/>
      <c r="D14009" s="49"/>
      <c r="E14009" s="49"/>
    </row>
    <row r="14010" spans="2:5" x14ac:dyDescent="0.25">
      <c r="B14010" s="51"/>
      <c r="C14010" s="51"/>
      <c r="D14010" s="49"/>
      <c r="E14010" s="49"/>
    </row>
    <row r="14011" spans="2:5" x14ac:dyDescent="0.25">
      <c r="B14011" s="51"/>
      <c r="C14011" s="51"/>
      <c r="D14011" s="49"/>
      <c r="E14011" s="49"/>
    </row>
    <row r="14012" spans="2:5" x14ac:dyDescent="0.25">
      <c r="B14012" s="51"/>
      <c r="C14012" s="51"/>
      <c r="D14012" s="49"/>
      <c r="E14012" s="49"/>
    </row>
    <row r="14013" spans="2:5" x14ac:dyDescent="0.25">
      <c r="B14013" s="51"/>
      <c r="C14013" s="51"/>
      <c r="D14013" s="49"/>
      <c r="E14013" s="49"/>
    </row>
    <row r="14014" spans="2:5" x14ac:dyDescent="0.25">
      <c r="B14014" s="51"/>
      <c r="C14014" s="51"/>
      <c r="D14014" s="49"/>
      <c r="E14014" s="49"/>
    </row>
    <row r="14015" spans="2:5" x14ac:dyDescent="0.25">
      <c r="B14015" s="51"/>
      <c r="C14015" s="51"/>
      <c r="D14015" s="49"/>
      <c r="E14015" s="49"/>
    </row>
    <row r="14016" spans="2:5" x14ac:dyDescent="0.25">
      <c r="B14016" s="51"/>
      <c r="C14016" s="51"/>
      <c r="D14016" s="49"/>
      <c r="E14016" s="49"/>
    </row>
    <row r="14017" spans="2:5" x14ac:dyDescent="0.25">
      <c r="B14017" s="51"/>
      <c r="C14017" s="51"/>
      <c r="D14017" s="49"/>
      <c r="E14017" s="49"/>
    </row>
    <row r="14018" spans="2:5" x14ac:dyDescent="0.25">
      <c r="B14018" s="51"/>
      <c r="C14018" s="51"/>
      <c r="D14018" s="49"/>
      <c r="E14018" s="49"/>
    </row>
    <row r="14019" spans="2:5" x14ac:dyDescent="0.25">
      <c r="B14019" s="51"/>
      <c r="C14019" s="51"/>
      <c r="D14019" s="49"/>
      <c r="E14019" s="49"/>
    </row>
    <row r="14020" spans="2:5" x14ac:dyDescent="0.25">
      <c r="B14020" s="51"/>
      <c r="C14020" s="51"/>
      <c r="D14020" s="49"/>
      <c r="E14020" s="49"/>
    </row>
    <row r="14021" spans="2:5" x14ac:dyDescent="0.25">
      <c r="B14021" s="51"/>
      <c r="C14021" s="51"/>
      <c r="D14021" s="49"/>
      <c r="E14021" s="49"/>
    </row>
    <row r="14022" spans="2:5" x14ac:dyDescent="0.25">
      <c r="B14022" s="51"/>
      <c r="C14022" s="51"/>
      <c r="D14022" s="49"/>
      <c r="E14022" s="49"/>
    </row>
    <row r="14023" spans="2:5" x14ac:dyDescent="0.25">
      <c r="B14023" s="51"/>
      <c r="C14023" s="51"/>
      <c r="D14023" s="49"/>
      <c r="E14023" s="49"/>
    </row>
    <row r="14024" spans="2:5" x14ac:dyDescent="0.25">
      <c r="B14024" s="51"/>
      <c r="C14024" s="51"/>
      <c r="D14024" s="49"/>
      <c r="E14024" s="49"/>
    </row>
    <row r="14025" spans="2:5" x14ac:dyDescent="0.25">
      <c r="B14025" s="51"/>
      <c r="C14025" s="51"/>
      <c r="D14025" s="49"/>
      <c r="E14025" s="49"/>
    </row>
    <row r="14026" spans="2:5" x14ac:dyDescent="0.25">
      <c r="B14026" s="51"/>
      <c r="C14026" s="51"/>
      <c r="D14026" s="49"/>
      <c r="E14026" s="49"/>
    </row>
    <row r="14027" spans="2:5" x14ac:dyDescent="0.25">
      <c r="B14027" s="51"/>
      <c r="C14027" s="51"/>
      <c r="D14027" s="49"/>
      <c r="E14027" s="49"/>
    </row>
    <row r="14028" spans="2:5" x14ac:dyDescent="0.25">
      <c r="B14028" s="51"/>
      <c r="C14028" s="51"/>
      <c r="D14028" s="49"/>
      <c r="E14028" s="49"/>
    </row>
    <row r="14029" spans="2:5" x14ac:dyDescent="0.25">
      <c r="B14029" s="51"/>
      <c r="C14029" s="51"/>
      <c r="D14029" s="49"/>
      <c r="E14029" s="49"/>
    </row>
    <row r="14030" spans="2:5" x14ac:dyDescent="0.25">
      <c r="B14030" s="51"/>
      <c r="C14030" s="51"/>
      <c r="D14030" s="49"/>
      <c r="E14030" s="49"/>
    </row>
    <row r="14031" spans="2:5" x14ac:dyDescent="0.25">
      <c r="B14031" s="51"/>
      <c r="C14031" s="51"/>
      <c r="D14031" s="49"/>
      <c r="E14031" s="49"/>
    </row>
    <row r="14032" spans="2:5" x14ac:dyDescent="0.25">
      <c r="B14032" s="51"/>
      <c r="C14032" s="51"/>
      <c r="D14032" s="49"/>
      <c r="E14032" s="49"/>
    </row>
    <row r="14033" spans="2:5" x14ac:dyDescent="0.25">
      <c r="B14033" s="51"/>
      <c r="C14033" s="51"/>
      <c r="D14033" s="49"/>
      <c r="E14033" s="49"/>
    </row>
    <row r="14034" spans="2:5" x14ac:dyDescent="0.25">
      <c r="B14034" s="51"/>
      <c r="C14034" s="51"/>
      <c r="D14034" s="49"/>
      <c r="E14034" s="49"/>
    </row>
    <row r="14035" spans="2:5" x14ac:dyDescent="0.25">
      <c r="B14035" s="51"/>
      <c r="C14035" s="51"/>
      <c r="D14035" s="49"/>
      <c r="E14035" s="49"/>
    </row>
    <row r="14036" spans="2:5" x14ac:dyDescent="0.25">
      <c r="B14036" s="51"/>
      <c r="C14036" s="51"/>
      <c r="D14036" s="49"/>
      <c r="E14036" s="49"/>
    </row>
    <row r="14037" spans="2:5" x14ac:dyDescent="0.25">
      <c r="B14037" s="51"/>
      <c r="C14037" s="51"/>
      <c r="D14037" s="49"/>
      <c r="E14037" s="49"/>
    </row>
    <row r="14038" spans="2:5" x14ac:dyDescent="0.25">
      <c r="B14038" s="51"/>
      <c r="C14038" s="51"/>
      <c r="D14038" s="49"/>
      <c r="E14038" s="49"/>
    </row>
    <row r="14039" spans="2:5" x14ac:dyDescent="0.25">
      <c r="B14039" s="51"/>
      <c r="C14039" s="51"/>
      <c r="D14039" s="49"/>
      <c r="E14039" s="49"/>
    </row>
    <row r="14040" spans="2:5" x14ac:dyDescent="0.25">
      <c r="B14040" s="51"/>
      <c r="C14040" s="51"/>
      <c r="D14040" s="49"/>
      <c r="E14040" s="49"/>
    </row>
    <row r="14041" spans="2:5" x14ac:dyDescent="0.25">
      <c r="B14041" s="51"/>
      <c r="C14041" s="51"/>
      <c r="D14041" s="49"/>
      <c r="E14041" s="49"/>
    </row>
    <row r="14042" spans="2:5" x14ac:dyDescent="0.25">
      <c r="B14042" s="51"/>
      <c r="C14042" s="51"/>
      <c r="D14042" s="49"/>
      <c r="E14042" s="49"/>
    </row>
    <row r="14043" spans="2:5" x14ac:dyDescent="0.25">
      <c r="B14043" s="51"/>
      <c r="C14043" s="51"/>
      <c r="D14043" s="49"/>
      <c r="E14043" s="49"/>
    </row>
    <row r="14044" spans="2:5" x14ac:dyDescent="0.25">
      <c r="B14044" s="51"/>
      <c r="C14044" s="51"/>
      <c r="D14044" s="49"/>
      <c r="E14044" s="49"/>
    </row>
    <row r="14045" spans="2:5" x14ac:dyDescent="0.25">
      <c r="B14045" s="51"/>
      <c r="C14045" s="51"/>
      <c r="D14045" s="49"/>
      <c r="E14045" s="49"/>
    </row>
    <row r="14046" spans="2:5" x14ac:dyDescent="0.25">
      <c r="B14046" s="51"/>
      <c r="C14046" s="51"/>
      <c r="D14046" s="49"/>
      <c r="E14046" s="49"/>
    </row>
    <row r="14047" spans="2:5" x14ac:dyDescent="0.25">
      <c r="B14047" s="51"/>
      <c r="C14047" s="51"/>
      <c r="D14047" s="49"/>
      <c r="E14047" s="49"/>
    </row>
    <row r="14048" spans="2:5" x14ac:dyDescent="0.25">
      <c r="B14048" s="51"/>
      <c r="C14048" s="51"/>
      <c r="D14048" s="49"/>
      <c r="E14048" s="49"/>
    </row>
    <row r="14049" spans="2:5" x14ac:dyDescent="0.25">
      <c r="B14049" s="51"/>
      <c r="C14049" s="51"/>
      <c r="D14049" s="49"/>
      <c r="E14049" s="49"/>
    </row>
    <row r="14050" spans="2:5" x14ac:dyDescent="0.25">
      <c r="B14050" s="51"/>
      <c r="C14050" s="51"/>
      <c r="D14050" s="49"/>
      <c r="E14050" s="49"/>
    </row>
    <row r="14051" spans="2:5" x14ac:dyDescent="0.25">
      <c r="B14051" s="51"/>
      <c r="C14051" s="51"/>
      <c r="D14051" s="49"/>
      <c r="E14051" s="49"/>
    </row>
    <row r="14052" spans="2:5" x14ac:dyDescent="0.25">
      <c r="B14052" s="51"/>
      <c r="C14052" s="51"/>
      <c r="D14052" s="49"/>
      <c r="E14052" s="49"/>
    </row>
    <row r="14053" spans="2:5" x14ac:dyDescent="0.25">
      <c r="B14053" s="51"/>
      <c r="C14053" s="51"/>
      <c r="D14053" s="49"/>
      <c r="E14053" s="49"/>
    </row>
    <row r="14054" spans="2:5" x14ac:dyDescent="0.25">
      <c r="B14054" s="51"/>
      <c r="C14054" s="51"/>
      <c r="D14054" s="49"/>
      <c r="E14054" s="49"/>
    </row>
    <row r="14055" spans="2:5" x14ac:dyDescent="0.25">
      <c r="B14055" s="51"/>
      <c r="C14055" s="51"/>
      <c r="D14055" s="49"/>
      <c r="E14055" s="49"/>
    </row>
    <row r="14056" spans="2:5" x14ac:dyDescent="0.25">
      <c r="B14056" s="51"/>
      <c r="C14056" s="51"/>
      <c r="D14056" s="49"/>
      <c r="E14056" s="49"/>
    </row>
    <row r="14057" spans="2:5" x14ac:dyDescent="0.25">
      <c r="B14057" s="51"/>
      <c r="C14057" s="51"/>
      <c r="D14057" s="49"/>
      <c r="E14057" s="49"/>
    </row>
    <row r="14058" spans="2:5" x14ac:dyDescent="0.25">
      <c r="B14058" s="51"/>
      <c r="C14058" s="51"/>
      <c r="D14058" s="49"/>
      <c r="E14058" s="49"/>
    </row>
    <row r="14059" spans="2:5" x14ac:dyDescent="0.25">
      <c r="B14059" s="51"/>
      <c r="C14059" s="51"/>
      <c r="D14059" s="49"/>
      <c r="E14059" s="49"/>
    </row>
    <row r="14060" spans="2:5" x14ac:dyDescent="0.25">
      <c r="B14060" s="51"/>
      <c r="C14060" s="51"/>
      <c r="D14060" s="49"/>
      <c r="E14060" s="49"/>
    </row>
    <row r="14061" spans="2:5" x14ac:dyDescent="0.25">
      <c r="B14061" s="51"/>
      <c r="C14061" s="51"/>
      <c r="D14061" s="49"/>
      <c r="E14061" s="49"/>
    </row>
    <row r="14062" spans="2:5" x14ac:dyDescent="0.25">
      <c r="B14062" s="51"/>
      <c r="C14062" s="51"/>
      <c r="D14062" s="49"/>
      <c r="E14062" s="49"/>
    </row>
    <row r="14063" spans="2:5" x14ac:dyDescent="0.25">
      <c r="B14063" s="51"/>
      <c r="C14063" s="51"/>
      <c r="D14063" s="49"/>
      <c r="E14063" s="49"/>
    </row>
    <row r="14064" spans="2:5" x14ac:dyDescent="0.25">
      <c r="B14064" s="51"/>
      <c r="C14064" s="51"/>
      <c r="D14064" s="49"/>
      <c r="E14064" s="49"/>
    </row>
    <row r="14065" spans="2:5" x14ac:dyDescent="0.25">
      <c r="B14065" s="51"/>
      <c r="C14065" s="51"/>
      <c r="D14065" s="49"/>
      <c r="E14065" s="49"/>
    </row>
    <row r="14066" spans="2:5" x14ac:dyDescent="0.25">
      <c r="B14066" s="51"/>
      <c r="C14066" s="51"/>
      <c r="D14066" s="49"/>
      <c r="E14066" s="49"/>
    </row>
    <row r="14067" spans="2:5" x14ac:dyDescent="0.25">
      <c r="B14067" s="51"/>
      <c r="C14067" s="51"/>
      <c r="D14067" s="49"/>
      <c r="E14067" s="49"/>
    </row>
    <row r="14068" spans="2:5" x14ac:dyDescent="0.25">
      <c r="B14068" s="51"/>
      <c r="C14068" s="51"/>
      <c r="D14068" s="49"/>
      <c r="E14068" s="49"/>
    </row>
    <row r="14069" spans="2:5" x14ac:dyDescent="0.25">
      <c r="B14069" s="51"/>
      <c r="C14069" s="51"/>
      <c r="D14069" s="49"/>
      <c r="E14069" s="49"/>
    </row>
    <row r="14070" spans="2:5" x14ac:dyDescent="0.25">
      <c r="B14070" s="51"/>
      <c r="C14070" s="51"/>
      <c r="D14070" s="49"/>
      <c r="E14070" s="49"/>
    </row>
    <row r="14071" spans="2:5" x14ac:dyDescent="0.25">
      <c r="B14071" s="51"/>
      <c r="C14071" s="51"/>
      <c r="D14071" s="49"/>
      <c r="E14071" s="49"/>
    </row>
    <row r="14072" spans="2:5" x14ac:dyDescent="0.25">
      <c r="B14072" s="51"/>
      <c r="C14072" s="51"/>
      <c r="D14072" s="49"/>
      <c r="E14072" s="49"/>
    </row>
    <row r="14073" spans="2:5" x14ac:dyDescent="0.25">
      <c r="B14073" s="51"/>
      <c r="C14073" s="51"/>
      <c r="D14073" s="49"/>
      <c r="E14073" s="49"/>
    </row>
    <row r="14074" spans="2:5" x14ac:dyDescent="0.25">
      <c r="B14074" s="51"/>
      <c r="C14074" s="51"/>
      <c r="D14074" s="49"/>
      <c r="E14074" s="49"/>
    </row>
    <row r="14075" spans="2:5" x14ac:dyDescent="0.25">
      <c r="B14075" s="51"/>
      <c r="C14075" s="51"/>
      <c r="D14075" s="49"/>
      <c r="E14075" s="49"/>
    </row>
    <row r="14076" spans="2:5" x14ac:dyDescent="0.25">
      <c r="B14076" s="51"/>
      <c r="C14076" s="51"/>
      <c r="D14076" s="49"/>
      <c r="E14076" s="49"/>
    </row>
    <row r="14077" spans="2:5" x14ac:dyDescent="0.25">
      <c r="B14077" s="51"/>
      <c r="C14077" s="51"/>
      <c r="D14077" s="49"/>
      <c r="E14077" s="49"/>
    </row>
    <row r="14078" spans="2:5" x14ac:dyDescent="0.25">
      <c r="B14078" s="51"/>
      <c r="C14078" s="51"/>
      <c r="D14078" s="49"/>
      <c r="E14078" s="49"/>
    </row>
    <row r="14079" spans="2:5" x14ac:dyDescent="0.25">
      <c r="B14079" s="51"/>
      <c r="C14079" s="51"/>
      <c r="D14079" s="49"/>
      <c r="E14079" s="49"/>
    </row>
    <row r="14080" spans="2:5" x14ac:dyDescent="0.25">
      <c r="B14080" s="51"/>
      <c r="C14080" s="51"/>
      <c r="D14080" s="49"/>
      <c r="E14080" s="49"/>
    </row>
    <row r="14081" spans="2:5" x14ac:dyDescent="0.25">
      <c r="B14081" s="51"/>
      <c r="C14081" s="51"/>
      <c r="D14081" s="49"/>
      <c r="E14081" s="49"/>
    </row>
    <row r="14082" spans="2:5" x14ac:dyDescent="0.25">
      <c r="B14082" s="51"/>
      <c r="C14082" s="51"/>
      <c r="D14082" s="49"/>
      <c r="E14082" s="49"/>
    </row>
    <row r="14083" spans="2:5" x14ac:dyDescent="0.25">
      <c r="B14083" s="51"/>
      <c r="C14083" s="51"/>
      <c r="D14083" s="49"/>
      <c r="E14083" s="49"/>
    </row>
    <row r="14084" spans="2:5" x14ac:dyDescent="0.25">
      <c r="B14084" s="51"/>
      <c r="C14084" s="51"/>
      <c r="D14084" s="49"/>
      <c r="E14084" s="49"/>
    </row>
    <row r="14085" spans="2:5" x14ac:dyDescent="0.25">
      <c r="B14085" s="51"/>
      <c r="C14085" s="51"/>
      <c r="D14085" s="49"/>
      <c r="E14085" s="49"/>
    </row>
    <row r="14086" spans="2:5" x14ac:dyDescent="0.25">
      <c r="B14086" s="51"/>
      <c r="C14086" s="51"/>
      <c r="D14086" s="49"/>
      <c r="E14086" s="49"/>
    </row>
    <row r="14087" spans="2:5" x14ac:dyDescent="0.25">
      <c r="B14087" s="51"/>
      <c r="C14087" s="51"/>
      <c r="D14087" s="49"/>
      <c r="E14087" s="49"/>
    </row>
    <row r="14088" spans="2:5" x14ac:dyDescent="0.25">
      <c r="B14088" s="51"/>
      <c r="C14088" s="51"/>
      <c r="D14088" s="49"/>
      <c r="E14088" s="49"/>
    </row>
    <row r="14089" spans="2:5" x14ac:dyDescent="0.25">
      <c r="B14089" s="51"/>
      <c r="C14089" s="51"/>
      <c r="D14089" s="49"/>
      <c r="E14089" s="49"/>
    </row>
    <row r="14090" spans="2:5" x14ac:dyDescent="0.25">
      <c r="B14090" s="51"/>
      <c r="C14090" s="51"/>
      <c r="D14090" s="49"/>
      <c r="E14090" s="49"/>
    </row>
    <row r="14091" spans="2:5" x14ac:dyDescent="0.25">
      <c r="B14091" s="51"/>
      <c r="C14091" s="51"/>
      <c r="D14091" s="49"/>
      <c r="E14091" s="49"/>
    </row>
    <row r="14092" spans="2:5" x14ac:dyDescent="0.25">
      <c r="B14092" s="51"/>
      <c r="C14092" s="51"/>
      <c r="D14092" s="49"/>
      <c r="E14092" s="49"/>
    </row>
    <row r="14093" spans="2:5" x14ac:dyDescent="0.25">
      <c r="B14093" s="51"/>
      <c r="C14093" s="51"/>
      <c r="D14093" s="49"/>
      <c r="E14093" s="49"/>
    </row>
    <row r="14094" spans="2:5" x14ac:dyDescent="0.25">
      <c r="B14094" s="51"/>
      <c r="C14094" s="51"/>
      <c r="D14094" s="49"/>
      <c r="E14094" s="49"/>
    </row>
    <row r="14095" spans="2:5" x14ac:dyDescent="0.25">
      <c r="B14095" s="51"/>
      <c r="C14095" s="51"/>
      <c r="D14095" s="49"/>
      <c r="E14095" s="49"/>
    </row>
    <row r="14096" spans="2:5" x14ac:dyDescent="0.25">
      <c r="B14096" s="51"/>
      <c r="C14096" s="51"/>
      <c r="D14096" s="49"/>
      <c r="E14096" s="49"/>
    </row>
    <row r="14097" spans="2:5" x14ac:dyDescent="0.25">
      <c r="B14097" s="51"/>
      <c r="C14097" s="51"/>
      <c r="D14097" s="49"/>
      <c r="E14097" s="49"/>
    </row>
    <row r="14098" spans="2:5" x14ac:dyDescent="0.25">
      <c r="B14098" s="51"/>
      <c r="C14098" s="51"/>
      <c r="D14098" s="49"/>
      <c r="E14098" s="49"/>
    </row>
    <row r="14099" spans="2:5" x14ac:dyDescent="0.25">
      <c r="B14099" s="51"/>
      <c r="C14099" s="51"/>
      <c r="D14099" s="49"/>
      <c r="E14099" s="49"/>
    </row>
    <row r="14100" spans="2:5" x14ac:dyDescent="0.25">
      <c r="B14100" s="51"/>
      <c r="C14100" s="51"/>
      <c r="D14100" s="49"/>
      <c r="E14100" s="49"/>
    </row>
    <row r="14101" spans="2:5" x14ac:dyDescent="0.25">
      <c r="B14101" s="51"/>
      <c r="C14101" s="51"/>
      <c r="D14101" s="49"/>
      <c r="E14101" s="49"/>
    </row>
    <row r="14102" spans="2:5" x14ac:dyDescent="0.25">
      <c r="B14102" s="51"/>
      <c r="C14102" s="51"/>
      <c r="D14102" s="49"/>
      <c r="E14102" s="49"/>
    </row>
    <row r="14103" spans="2:5" x14ac:dyDescent="0.25">
      <c r="B14103" s="51"/>
      <c r="C14103" s="51"/>
      <c r="D14103" s="49"/>
      <c r="E14103" s="49"/>
    </row>
    <row r="14104" spans="2:5" x14ac:dyDescent="0.25">
      <c r="B14104" s="51"/>
      <c r="C14104" s="51"/>
      <c r="D14104" s="49"/>
      <c r="E14104" s="49"/>
    </row>
    <row r="14105" spans="2:5" x14ac:dyDescent="0.25">
      <c r="B14105" s="51"/>
      <c r="C14105" s="51"/>
      <c r="D14105" s="49"/>
      <c r="E14105" s="49"/>
    </row>
    <row r="14106" spans="2:5" x14ac:dyDescent="0.25">
      <c r="B14106" s="51"/>
      <c r="C14106" s="51"/>
      <c r="D14106" s="49"/>
      <c r="E14106" s="49"/>
    </row>
    <row r="14107" spans="2:5" x14ac:dyDescent="0.25">
      <c r="B14107" s="51"/>
      <c r="C14107" s="51"/>
      <c r="D14107" s="49"/>
      <c r="E14107" s="49"/>
    </row>
    <row r="14108" spans="2:5" x14ac:dyDescent="0.25">
      <c r="B14108" s="51"/>
      <c r="C14108" s="51"/>
      <c r="D14108" s="49"/>
      <c r="E14108" s="49"/>
    </row>
    <row r="14109" spans="2:5" x14ac:dyDescent="0.25">
      <c r="B14109" s="51"/>
      <c r="C14109" s="51"/>
      <c r="D14109" s="49"/>
      <c r="E14109" s="49"/>
    </row>
    <row r="14110" spans="2:5" x14ac:dyDescent="0.25">
      <c r="B14110" s="51"/>
      <c r="C14110" s="51"/>
      <c r="D14110" s="49"/>
      <c r="E14110" s="49"/>
    </row>
    <row r="14111" spans="2:5" x14ac:dyDescent="0.25">
      <c r="B14111" s="51"/>
      <c r="C14111" s="51"/>
      <c r="D14111" s="49"/>
      <c r="E14111" s="49"/>
    </row>
    <row r="14112" spans="2:5" x14ac:dyDescent="0.25">
      <c r="B14112" s="51"/>
      <c r="C14112" s="51"/>
      <c r="D14112" s="49"/>
      <c r="E14112" s="49"/>
    </row>
    <row r="14113" spans="2:5" x14ac:dyDescent="0.25">
      <c r="B14113" s="51"/>
      <c r="C14113" s="51"/>
      <c r="D14113" s="49"/>
      <c r="E14113" s="49"/>
    </row>
    <row r="14114" spans="2:5" x14ac:dyDescent="0.25">
      <c r="B14114" s="51"/>
      <c r="C14114" s="51"/>
      <c r="D14114" s="49"/>
      <c r="E14114" s="49"/>
    </row>
    <row r="14115" spans="2:5" x14ac:dyDescent="0.25">
      <c r="B14115" s="51"/>
      <c r="C14115" s="51"/>
      <c r="D14115" s="49"/>
      <c r="E14115" s="49"/>
    </row>
    <row r="14116" spans="2:5" x14ac:dyDescent="0.25">
      <c r="B14116" s="51"/>
      <c r="C14116" s="51"/>
      <c r="D14116" s="49"/>
      <c r="E14116" s="49"/>
    </row>
    <row r="14117" spans="2:5" x14ac:dyDescent="0.25">
      <c r="B14117" s="51"/>
      <c r="C14117" s="51"/>
      <c r="D14117" s="49"/>
      <c r="E14117" s="49"/>
    </row>
    <row r="14118" spans="2:5" x14ac:dyDescent="0.25">
      <c r="B14118" s="51"/>
      <c r="C14118" s="51"/>
      <c r="D14118" s="49"/>
      <c r="E14118" s="49"/>
    </row>
    <row r="14119" spans="2:5" x14ac:dyDescent="0.25">
      <c r="B14119" s="51"/>
      <c r="C14119" s="51"/>
      <c r="D14119" s="49"/>
      <c r="E14119" s="49"/>
    </row>
    <row r="14120" spans="2:5" x14ac:dyDescent="0.25">
      <c r="B14120" s="51"/>
      <c r="C14120" s="51"/>
      <c r="D14120" s="49"/>
      <c r="E14120" s="49"/>
    </row>
    <row r="14121" spans="2:5" x14ac:dyDescent="0.25">
      <c r="B14121" s="51"/>
      <c r="C14121" s="51"/>
      <c r="D14121" s="49"/>
      <c r="E14121" s="49"/>
    </row>
    <row r="14122" spans="2:5" x14ac:dyDescent="0.25">
      <c r="B14122" s="51"/>
      <c r="C14122" s="51"/>
      <c r="D14122" s="49"/>
      <c r="E14122" s="49"/>
    </row>
    <row r="14123" spans="2:5" x14ac:dyDescent="0.25">
      <c r="B14123" s="51"/>
      <c r="C14123" s="51"/>
      <c r="D14123" s="49"/>
      <c r="E14123" s="49"/>
    </row>
    <row r="14124" spans="2:5" x14ac:dyDescent="0.25">
      <c r="B14124" s="51"/>
      <c r="C14124" s="51"/>
      <c r="D14124" s="49"/>
      <c r="E14124" s="49"/>
    </row>
    <row r="14125" spans="2:5" x14ac:dyDescent="0.25">
      <c r="B14125" s="51"/>
      <c r="C14125" s="51"/>
      <c r="D14125" s="49"/>
      <c r="E14125" s="49"/>
    </row>
    <row r="14126" spans="2:5" x14ac:dyDescent="0.25">
      <c r="B14126" s="51"/>
      <c r="C14126" s="51"/>
      <c r="D14126" s="49"/>
      <c r="E14126" s="49"/>
    </row>
    <row r="14127" spans="2:5" x14ac:dyDescent="0.25">
      <c r="B14127" s="51"/>
      <c r="C14127" s="51"/>
      <c r="D14127" s="49"/>
      <c r="E14127" s="49"/>
    </row>
    <row r="14128" spans="2:5" x14ac:dyDescent="0.25">
      <c r="B14128" s="51"/>
      <c r="C14128" s="51"/>
      <c r="D14128" s="49"/>
      <c r="E14128" s="49"/>
    </row>
    <row r="14129" spans="2:5" x14ac:dyDescent="0.25">
      <c r="B14129" s="51"/>
      <c r="C14129" s="51"/>
      <c r="D14129" s="49"/>
      <c r="E14129" s="49"/>
    </row>
    <row r="14130" spans="2:5" x14ac:dyDescent="0.25">
      <c r="B14130" s="51"/>
      <c r="C14130" s="51"/>
      <c r="D14130" s="49"/>
      <c r="E14130" s="49"/>
    </row>
    <row r="14131" spans="2:5" x14ac:dyDescent="0.25">
      <c r="B14131" s="51"/>
      <c r="C14131" s="51"/>
      <c r="D14131" s="49"/>
      <c r="E14131" s="49"/>
    </row>
    <row r="14132" spans="2:5" x14ac:dyDescent="0.25">
      <c r="B14132" s="51"/>
      <c r="C14132" s="51"/>
      <c r="D14132" s="49"/>
      <c r="E14132" s="49"/>
    </row>
    <row r="14133" spans="2:5" x14ac:dyDescent="0.25">
      <c r="B14133" s="51"/>
      <c r="C14133" s="51"/>
      <c r="D14133" s="49"/>
      <c r="E14133" s="49"/>
    </row>
    <row r="14134" spans="2:5" x14ac:dyDescent="0.25">
      <c r="B14134" s="51"/>
      <c r="C14134" s="51"/>
      <c r="D14134" s="49"/>
      <c r="E14134" s="49"/>
    </row>
    <row r="14135" spans="2:5" x14ac:dyDescent="0.25">
      <c r="B14135" s="51"/>
      <c r="C14135" s="51"/>
      <c r="D14135" s="49"/>
      <c r="E14135" s="49"/>
    </row>
    <row r="14136" spans="2:5" x14ac:dyDescent="0.25">
      <c r="B14136" s="51"/>
      <c r="C14136" s="51"/>
      <c r="D14136" s="49"/>
      <c r="E14136" s="49"/>
    </row>
    <row r="14137" spans="2:5" x14ac:dyDescent="0.25">
      <c r="B14137" s="51"/>
      <c r="C14137" s="51"/>
      <c r="D14137" s="49"/>
      <c r="E14137" s="49"/>
    </row>
    <row r="14138" spans="2:5" x14ac:dyDescent="0.25">
      <c r="B14138" s="51"/>
      <c r="C14138" s="51"/>
      <c r="D14138" s="49"/>
      <c r="E14138" s="49"/>
    </row>
    <row r="14139" spans="2:5" x14ac:dyDescent="0.25">
      <c r="B14139" s="51"/>
      <c r="C14139" s="51"/>
      <c r="D14139" s="49"/>
      <c r="E14139" s="49"/>
    </row>
    <row r="14140" spans="2:5" x14ac:dyDescent="0.25">
      <c r="B14140" s="51"/>
      <c r="C14140" s="51"/>
      <c r="D14140" s="49"/>
      <c r="E14140" s="49"/>
    </row>
    <row r="14141" spans="2:5" x14ac:dyDescent="0.25">
      <c r="B14141" s="51"/>
      <c r="C14141" s="51"/>
      <c r="D14141" s="49"/>
      <c r="E14141" s="49"/>
    </row>
    <row r="14142" spans="2:5" x14ac:dyDescent="0.25">
      <c r="B14142" s="51"/>
      <c r="C14142" s="51"/>
      <c r="D14142" s="49"/>
      <c r="E14142" s="49"/>
    </row>
    <row r="14143" spans="2:5" x14ac:dyDescent="0.25">
      <c r="B14143" s="51"/>
      <c r="C14143" s="51"/>
      <c r="D14143" s="49"/>
      <c r="E14143" s="49"/>
    </row>
    <row r="14144" spans="2:5" x14ac:dyDescent="0.25">
      <c r="B14144" s="51"/>
      <c r="C14144" s="51"/>
      <c r="D14144" s="49"/>
      <c r="E14144" s="49"/>
    </row>
    <row r="14145" spans="2:5" x14ac:dyDescent="0.25">
      <c r="B14145" s="51"/>
      <c r="C14145" s="51"/>
      <c r="D14145" s="49"/>
      <c r="E14145" s="49"/>
    </row>
    <row r="14146" spans="2:5" x14ac:dyDescent="0.25">
      <c r="B14146" s="51"/>
      <c r="C14146" s="51"/>
      <c r="D14146" s="49"/>
      <c r="E14146" s="49"/>
    </row>
    <row r="14147" spans="2:5" x14ac:dyDescent="0.25">
      <c r="B14147" s="51"/>
      <c r="C14147" s="51"/>
      <c r="D14147" s="49"/>
      <c r="E14147" s="49"/>
    </row>
    <row r="14148" spans="2:5" x14ac:dyDescent="0.25">
      <c r="B14148" s="51"/>
      <c r="C14148" s="51"/>
      <c r="D14148" s="49"/>
      <c r="E14148" s="49"/>
    </row>
    <row r="14149" spans="2:5" x14ac:dyDescent="0.25">
      <c r="B14149" s="51"/>
      <c r="C14149" s="51"/>
      <c r="D14149" s="49"/>
      <c r="E14149" s="49"/>
    </row>
    <row r="14150" spans="2:5" x14ac:dyDescent="0.25">
      <c r="B14150" s="51"/>
      <c r="C14150" s="51"/>
      <c r="D14150" s="49"/>
      <c r="E14150" s="49"/>
    </row>
    <row r="14151" spans="2:5" x14ac:dyDescent="0.25">
      <c r="B14151" s="51"/>
      <c r="C14151" s="51"/>
      <c r="D14151" s="49"/>
      <c r="E14151" s="49"/>
    </row>
    <row r="14152" spans="2:5" x14ac:dyDescent="0.25">
      <c r="B14152" s="51"/>
      <c r="C14152" s="51"/>
      <c r="D14152" s="49"/>
      <c r="E14152" s="49"/>
    </row>
    <row r="14153" spans="2:5" x14ac:dyDescent="0.25">
      <c r="B14153" s="51"/>
      <c r="C14153" s="51"/>
      <c r="D14153" s="49"/>
      <c r="E14153" s="49"/>
    </row>
    <row r="14154" spans="2:5" x14ac:dyDescent="0.25">
      <c r="B14154" s="51"/>
      <c r="C14154" s="51"/>
      <c r="D14154" s="49"/>
      <c r="E14154" s="49"/>
    </row>
    <row r="14155" spans="2:5" x14ac:dyDescent="0.25">
      <c r="B14155" s="51"/>
      <c r="C14155" s="51"/>
      <c r="D14155" s="49"/>
      <c r="E14155" s="49"/>
    </row>
    <row r="14156" spans="2:5" x14ac:dyDescent="0.25">
      <c r="B14156" s="51"/>
      <c r="C14156" s="51"/>
      <c r="D14156" s="49"/>
      <c r="E14156" s="49"/>
    </row>
    <row r="14157" spans="2:5" x14ac:dyDescent="0.25">
      <c r="B14157" s="51"/>
      <c r="C14157" s="51"/>
      <c r="D14157" s="49"/>
      <c r="E14157" s="49"/>
    </row>
    <row r="14158" spans="2:5" x14ac:dyDescent="0.25">
      <c r="B14158" s="51"/>
      <c r="C14158" s="51"/>
      <c r="D14158" s="49"/>
      <c r="E14158" s="49"/>
    </row>
    <row r="14159" spans="2:5" x14ac:dyDescent="0.25">
      <c r="B14159" s="51"/>
      <c r="C14159" s="51"/>
      <c r="D14159" s="49"/>
      <c r="E14159" s="49"/>
    </row>
    <row r="14160" spans="2:5" x14ac:dyDescent="0.25">
      <c r="B14160" s="51"/>
      <c r="C14160" s="51"/>
      <c r="D14160" s="49"/>
      <c r="E14160" s="49"/>
    </row>
    <row r="14161" spans="2:5" x14ac:dyDescent="0.25">
      <c r="B14161" s="51"/>
      <c r="C14161" s="51"/>
      <c r="D14161" s="49"/>
      <c r="E14161" s="49"/>
    </row>
    <row r="14162" spans="2:5" x14ac:dyDescent="0.25">
      <c r="B14162" s="51"/>
      <c r="C14162" s="51"/>
      <c r="D14162" s="49"/>
      <c r="E14162" s="49"/>
    </row>
    <row r="14163" spans="2:5" x14ac:dyDescent="0.25">
      <c r="B14163" s="51"/>
      <c r="C14163" s="51"/>
      <c r="D14163" s="49"/>
      <c r="E14163" s="49"/>
    </row>
    <row r="14164" spans="2:5" x14ac:dyDescent="0.25">
      <c r="B14164" s="51"/>
      <c r="C14164" s="51"/>
      <c r="D14164" s="49"/>
      <c r="E14164" s="49"/>
    </row>
    <row r="14165" spans="2:5" x14ac:dyDescent="0.25">
      <c r="B14165" s="51"/>
      <c r="C14165" s="51"/>
      <c r="D14165" s="49"/>
      <c r="E14165" s="49"/>
    </row>
    <row r="14166" spans="2:5" x14ac:dyDescent="0.25">
      <c r="B14166" s="51"/>
      <c r="C14166" s="51"/>
      <c r="D14166" s="49"/>
      <c r="E14166" s="49"/>
    </row>
    <row r="14167" spans="2:5" x14ac:dyDescent="0.25">
      <c r="B14167" s="51"/>
      <c r="C14167" s="51"/>
      <c r="D14167" s="49"/>
      <c r="E14167" s="49"/>
    </row>
    <row r="14168" spans="2:5" x14ac:dyDescent="0.25">
      <c r="B14168" s="51"/>
      <c r="C14168" s="51"/>
      <c r="D14168" s="49"/>
      <c r="E14168" s="49"/>
    </row>
    <row r="14169" spans="2:5" x14ac:dyDescent="0.25">
      <c r="B14169" s="51"/>
      <c r="C14169" s="51"/>
      <c r="D14169" s="49"/>
      <c r="E14169" s="49"/>
    </row>
    <row r="14170" spans="2:5" x14ac:dyDescent="0.25">
      <c r="B14170" s="51"/>
      <c r="C14170" s="51"/>
      <c r="D14170" s="49"/>
      <c r="E14170" s="49"/>
    </row>
    <row r="14171" spans="2:5" x14ac:dyDescent="0.25">
      <c r="B14171" s="51"/>
      <c r="C14171" s="51"/>
      <c r="D14171" s="49"/>
      <c r="E14171" s="49"/>
    </row>
    <row r="14172" spans="2:5" x14ac:dyDescent="0.25">
      <c r="B14172" s="51"/>
      <c r="C14172" s="51"/>
      <c r="D14172" s="49"/>
      <c r="E14172" s="49"/>
    </row>
    <row r="14173" spans="2:5" x14ac:dyDescent="0.25">
      <c r="B14173" s="51"/>
      <c r="C14173" s="51"/>
      <c r="D14173" s="49"/>
      <c r="E14173" s="49"/>
    </row>
    <row r="14174" spans="2:5" x14ac:dyDescent="0.25">
      <c r="B14174" s="51"/>
      <c r="C14174" s="51"/>
      <c r="D14174" s="49"/>
      <c r="E14174" s="49"/>
    </row>
    <row r="14175" spans="2:5" x14ac:dyDescent="0.25">
      <c r="B14175" s="51"/>
      <c r="C14175" s="51"/>
      <c r="D14175" s="49"/>
      <c r="E14175" s="49"/>
    </row>
    <row r="14176" spans="2:5" x14ac:dyDescent="0.25">
      <c r="B14176" s="51"/>
      <c r="C14176" s="51"/>
      <c r="D14176" s="49"/>
      <c r="E14176" s="49"/>
    </row>
    <row r="14177" spans="2:5" x14ac:dyDescent="0.25">
      <c r="B14177" s="51"/>
      <c r="C14177" s="51"/>
      <c r="D14177" s="49"/>
      <c r="E14177" s="49"/>
    </row>
    <row r="14178" spans="2:5" x14ac:dyDescent="0.25">
      <c r="B14178" s="51"/>
      <c r="C14178" s="51"/>
      <c r="D14178" s="49"/>
      <c r="E14178" s="49"/>
    </row>
    <row r="14179" spans="2:5" x14ac:dyDescent="0.25">
      <c r="B14179" s="51"/>
      <c r="C14179" s="51"/>
      <c r="D14179" s="49"/>
      <c r="E14179" s="49"/>
    </row>
    <row r="14180" spans="2:5" x14ac:dyDescent="0.25">
      <c r="B14180" s="51"/>
      <c r="C14180" s="51"/>
      <c r="D14180" s="49"/>
      <c r="E14180" s="49"/>
    </row>
    <row r="14181" spans="2:5" x14ac:dyDescent="0.25">
      <c r="B14181" s="51"/>
      <c r="C14181" s="51"/>
      <c r="D14181" s="49"/>
      <c r="E14181" s="49"/>
    </row>
    <row r="14182" spans="2:5" x14ac:dyDescent="0.25">
      <c r="B14182" s="51"/>
      <c r="C14182" s="51"/>
      <c r="D14182" s="49"/>
      <c r="E14182" s="49"/>
    </row>
    <row r="14183" spans="2:5" x14ac:dyDescent="0.25">
      <c r="B14183" s="51"/>
      <c r="C14183" s="51"/>
      <c r="D14183" s="49"/>
      <c r="E14183" s="49"/>
    </row>
    <row r="14184" spans="2:5" x14ac:dyDescent="0.25">
      <c r="B14184" s="51"/>
      <c r="C14184" s="51"/>
      <c r="D14184" s="49"/>
      <c r="E14184" s="49"/>
    </row>
    <row r="14185" spans="2:5" x14ac:dyDescent="0.25">
      <c r="B14185" s="51"/>
      <c r="C14185" s="51"/>
      <c r="D14185" s="49"/>
      <c r="E14185" s="49"/>
    </row>
    <row r="14186" spans="2:5" x14ac:dyDescent="0.25">
      <c r="B14186" s="51"/>
      <c r="C14186" s="51"/>
      <c r="D14186" s="49"/>
      <c r="E14186" s="49"/>
    </row>
    <row r="14187" spans="2:5" x14ac:dyDescent="0.25">
      <c r="B14187" s="51"/>
      <c r="C14187" s="51"/>
      <c r="D14187" s="49"/>
      <c r="E14187" s="49"/>
    </row>
    <row r="14188" spans="2:5" x14ac:dyDescent="0.25">
      <c r="B14188" s="51"/>
      <c r="C14188" s="51"/>
      <c r="D14188" s="49"/>
      <c r="E14188" s="49"/>
    </row>
    <row r="14189" spans="2:5" x14ac:dyDescent="0.25">
      <c r="B14189" s="51"/>
      <c r="C14189" s="51"/>
      <c r="D14189" s="49"/>
      <c r="E14189" s="49"/>
    </row>
    <row r="14190" spans="2:5" x14ac:dyDescent="0.25">
      <c r="B14190" s="51"/>
      <c r="C14190" s="51"/>
      <c r="D14190" s="49"/>
      <c r="E14190" s="49"/>
    </row>
    <row r="14191" spans="2:5" x14ac:dyDescent="0.25">
      <c r="B14191" s="51"/>
      <c r="C14191" s="51"/>
      <c r="D14191" s="49"/>
      <c r="E14191" s="49"/>
    </row>
    <row r="14192" spans="2:5" x14ac:dyDescent="0.25">
      <c r="B14192" s="51"/>
      <c r="C14192" s="51"/>
      <c r="D14192" s="49"/>
      <c r="E14192" s="49"/>
    </row>
    <row r="14193" spans="2:5" x14ac:dyDescent="0.25">
      <c r="B14193" s="51"/>
      <c r="C14193" s="51"/>
      <c r="D14193" s="49"/>
      <c r="E14193" s="49"/>
    </row>
    <row r="14194" spans="2:5" x14ac:dyDescent="0.25">
      <c r="B14194" s="51"/>
      <c r="C14194" s="51"/>
      <c r="D14194" s="49"/>
      <c r="E14194" s="49"/>
    </row>
    <row r="14195" spans="2:5" x14ac:dyDescent="0.25">
      <c r="B14195" s="51"/>
      <c r="C14195" s="51"/>
      <c r="D14195" s="49"/>
      <c r="E14195" s="49"/>
    </row>
    <row r="14196" spans="2:5" x14ac:dyDescent="0.25">
      <c r="B14196" s="51"/>
      <c r="C14196" s="51"/>
      <c r="D14196" s="49"/>
      <c r="E14196" s="49"/>
    </row>
    <row r="14197" spans="2:5" x14ac:dyDescent="0.25">
      <c r="B14197" s="51"/>
      <c r="C14197" s="51"/>
      <c r="D14197" s="49"/>
      <c r="E14197" s="49"/>
    </row>
    <row r="14198" spans="2:5" x14ac:dyDescent="0.25">
      <c r="B14198" s="51"/>
      <c r="C14198" s="51"/>
      <c r="D14198" s="49"/>
      <c r="E14198" s="49"/>
    </row>
    <row r="14199" spans="2:5" x14ac:dyDescent="0.25">
      <c r="B14199" s="51"/>
      <c r="C14199" s="51"/>
      <c r="D14199" s="49"/>
      <c r="E14199" s="49"/>
    </row>
    <row r="14200" spans="2:5" x14ac:dyDescent="0.25">
      <c r="B14200" s="51"/>
      <c r="C14200" s="51"/>
      <c r="D14200" s="49"/>
      <c r="E14200" s="49"/>
    </row>
    <row r="14201" spans="2:5" x14ac:dyDescent="0.25">
      <c r="B14201" s="51"/>
      <c r="C14201" s="51"/>
      <c r="D14201" s="49"/>
      <c r="E14201" s="49"/>
    </row>
    <row r="14202" spans="2:5" x14ac:dyDescent="0.25">
      <c r="B14202" s="51"/>
      <c r="C14202" s="51"/>
      <c r="D14202" s="49"/>
      <c r="E14202" s="49"/>
    </row>
    <row r="14203" spans="2:5" x14ac:dyDescent="0.25">
      <c r="B14203" s="51"/>
      <c r="C14203" s="51"/>
      <c r="D14203" s="49"/>
      <c r="E14203" s="49"/>
    </row>
    <row r="14204" spans="2:5" x14ac:dyDescent="0.25">
      <c r="B14204" s="51"/>
      <c r="C14204" s="51"/>
      <c r="D14204" s="49"/>
      <c r="E14204" s="49"/>
    </row>
    <row r="14205" spans="2:5" x14ac:dyDescent="0.25">
      <c r="B14205" s="51"/>
      <c r="C14205" s="51"/>
      <c r="D14205" s="49"/>
      <c r="E14205" s="49"/>
    </row>
    <row r="14206" spans="2:5" x14ac:dyDescent="0.25">
      <c r="B14206" s="51"/>
      <c r="C14206" s="51"/>
      <c r="D14206" s="49"/>
      <c r="E14206" s="49"/>
    </row>
    <row r="14207" spans="2:5" x14ac:dyDescent="0.25">
      <c r="B14207" s="51"/>
      <c r="C14207" s="51"/>
      <c r="D14207" s="49"/>
      <c r="E14207" s="49"/>
    </row>
    <row r="14208" spans="2:5" x14ac:dyDescent="0.25">
      <c r="B14208" s="51"/>
      <c r="C14208" s="51"/>
      <c r="D14208" s="49"/>
      <c r="E14208" s="49"/>
    </row>
    <row r="14209" spans="2:5" x14ac:dyDescent="0.25">
      <c r="B14209" s="51"/>
      <c r="C14209" s="51"/>
      <c r="D14209" s="49"/>
      <c r="E14209" s="49"/>
    </row>
    <row r="14210" spans="2:5" x14ac:dyDescent="0.25">
      <c r="B14210" s="51"/>
      <c r="C14210" s="51"/>
      <c r="D14210" s="49"/>
      <c r="E14210" s="49"/>
    </row>
    <row r="14211" spans="2:5" x14ac:dyDescent="0.25">
      <c r="B14211" s="51"/>
      <c r="C14211" s="51"/>
      <c r="D14211" s="49"/>
      <c r="E14211" s="49"/>
    </row>
    <row r="14212" spans="2:5" x14ac:dyDescent="0.25">
      <c r="B14212" s="51"/>
      <c r="C14212" s="51"/>
      <c r="D14212" s="49"/>
      <c r="E14212" s="49"/>
    </row>
    <row r="14213" spans="2:5" x14ac:dyDescent="0.25">
      <c r="B14213" s="51"/>
      <c r="C14213" s="51"/>
      <c r="D14213" s="49"/>
      <c r="E14213" s="49"/>
    </row>
    <row r="14214" spans="2:5" x14ac:dyDescent="0.25">
      <c r="B14214" s="51"/>
      <c r="C14214" s="51"/>
      <c r="D14214" s="49"/>
      <c r="E14214" s="49"/>
    </row>
    <row r="14215" spans="2:5" x14ac:dyDescent="0.25">
      <c r="B14215" s="51"/>
      <c r="C14215" s="51"/>
      <c r="D14215" s="49"/>
      <c r="E14215" s="49"/>
    </row>
    <row r="14216" spans="2:5" x14ac:dyDescent="0.25">
      <c r="B14216" s="51"/>
      <c r="C14216" s="51"/>
      <c r="D14216" s="49"/>
      <c r="E14216" s="49"/>
    </row>
    <row r="14217" spans="2:5" x14ac:dyDescent="0.25">
      <c r="B14217" s="51"/>
      <c r="C14217" s="51"/>
      <c r="D14217" s="49"/>
      <c r="E14217" s="49"/>
    </row>
    <row r="14218" spans="2:5" x14ac:dyDescent="0.25">
      <c r="B14218" s="51"/>
      <c r="C14218" s="51"/>
      <c r="D14218" s="49"/>
      <c r="E14218" s="49"/>
    </row>
    <row r="14219" spans="2:5" x14ac:dyDescent="0.25">
      <c r="B14219" s="51"/>
      <c r="C14219" s="51"/>
      <c r="D14219" s="49"/>
      <c r="E14219" s="49"/>
    </row>
    <row r="14220" spans="2:5" x14ac:dyDescent="0.25">
      <c r="B14220" s="51"/>
      <c r="C14220" s="51"/>
      <c r="D14220" s="49"/>
      <c r="E14220" s="49"/>
    </row>
    <row r="14221" spans="2:5" x14ac:dyDescent="0.25">
      <c r="B14221" s="51"/>
      <c r="C14221" s="51"/>
      <c r="D14221" s="49"/>
      <c r="E14221" s="49"/>
    </row>
    <row r="14222" spans="2:5" x14ac:dyDescent="0.25">
      <c r="B14222" s="51"/>
      <c r="C14222" s="51"/>
      <c r="D14222" s="49"/>
      <c r="E14222" s="49"/>
    </row>
    <row r="14223" spans="2:5" x14ac:dyDescent="0.25">
      <c r="B14223" s="51"/>
      <c r="C14223" s="51"/>
      <c r="D14223" s="49"/>
      <c r="E14223" s="49"/>
    </row>
    <row r="14224" spans="2:5" x14ac:dyDescent="0.25">
      <c r="B14224" s="51"/>
      <c r="C14224" s="51"/>
      <c r="D14224" s="49"/>
      <c r="E14224" s="49"/>
    </row>
    <row r="14225" spans="2:5" x14ac:dyDescent="0.25">
      <c r="B14225" s="51"/>
      <c r="C14225" s="51"/>
      <c r="D14225" s="49"/>
      <c r="E14225" s="49"/>
    </row>
    <row r="14226" spans="2:5" x14ac:dyDescent="0.25">
      <c r="B14226" s="51"/>
      <c r="C14226" s="51"/>
      <c r="D14226" s="49"/>
      <c r="E14226" s="49"/>
    </row>
    <row r="14227" spans="2:5" x14ac:dyDescent="0.25">
      <c r="B14227" s="51"/>
      <c r="C14227" s="51"/>
      <c r="D14227" s="49"/>
      <c r="E14227" s="49"/>
    </row>
    <row r="14228" spans="2:5" x14ac:dyDescent="0.25">
      <c r="B14228" s="51"/>
      <c r="C14228" s="51"/>
      <c r="D14228" s="49"/>
      <c r="E14228" s="49"/>
    </row>
    <row r="14229" spans="2:5" x14ac:dyDescent="0.25">
      <c r="B14229" s="51"/>
      <c r="C14229" s="51"/>
      <c r="D14229" s="49"/>
      <c r="E14229" s="49"/>
    </row>
    <row r="14230" spans="2:5" x14ac:dyDescent="0.25">
      <c r="B14230" s="51"/>
      <c r="C14230" s="51"/>
      <c r="D14230" s="49"/>
      <c r="E14230" s="49"/>
    </row>
    <row r="14231" spans="2:5" x14ac:dyDescent="0.25">
      <c r="B14231" s="51"/>
      <c r="C14231" s="51"/>
      <c r="D14231" s="49"/>
      <c r="E14231" s="49"/>
    </row>
    <row r="14232" spans="2:5" x14ac:dyDescent="0.25">
      <c r="B14232" s="51"/>
      <c r="C14232" s="51"/>
      <c r="D14232" s="49"/>
      <c r="E14232" s="49"/>
    </row>
    <row r="14233" spans="2:5" x14ac:dyDescent="0.25">
      <c r="B14233" s="51"/>
      <c r="C14233" s="51"/>
      <c r="D14233" s="49"/>
      <c r="E14233" s="49"/>
    </row>
    <row r="14234" spans="2:5" x14ac:dyDescent="0.25">
      <c r="B14234" s="51"/>
      <c r="C14234" s="51"/>
      <c r="D14234" s="49"/>
      <c r="E14234" s="49"/>
    </row>
    <row r="14235" spans="2:5" x14ac:dyDescent="0.25">
      <c r="B14235" s="51"/>
      <c r="C14235" s="51"/>
      <c r="D14235" s="49"/>
      <c r="E14235" s="49"/>
    </row>
    <row r="14236" spans="2:5" x14ac:dyDescent="0.25">
      <c r="B14236" s="51"/>
      <c r="C14236" s="51"/>
      <c r="D14236" s="49"/>
      <c r="E14236" s="49"/>
    </row>
    <row r="14237" spans="2:5" x14ac:dyDescent="0.25">
      <c r="B14237" s="51"/>
      <c r="C14237" s="51"/>
      <c r="D14237" s="49"/>
      <c r="E14237" s="49"/>
    </row>
    <row r="14238" spans="2:5" x14ac:dyDescent="0.25">
      <c r="B14238" s="51"/>
      <c r="C14238" s="51"/>
      <c r="D14238" s="49"/>
      <c r="E14238" s="49"/>
    </row>
    <row r="14239" spans="2:5" x14ac:dyDescent="0.25">
      <c r="B14239" s="51"/>
      <c r="C14239" s="51"/>
      <c r="D14239" s="49"/>
      <c r="E14239" s="49"/>
    </row>
    <row r="14240" spans="2:5" x14ac:dyDescent="0.25">
      <c r="B14240" s="51"/>
      <c r="C14240" s="51"/>
      <c r="D14240" s="49"/>
      <c r="E14240" s="49"/>
    </row>
    <row r="14241" spans="2:5" x14ac:dyDescent="0.25">
      <c r="B14241" s="51"/>
      <c r="C14241" s="51"/>
      <c r="D14241" s="49"/>
      <c r="E14241" s="49"/>
    </row>
    <row r="14242" spans="2:5" x14ac:dyDescent="0.25">
      <c r="B14242" s="51"/>
      <c r="C14242" s="51"/>
      <c r="D14242" s="49"/>
      <c r="E14242" s="49"/>
    </row>
    <row r="14243" spans="2:5" x14ac:dyDescent="0.25">
      <c r="B14243" s="51"/>
      <c r="C14243" s="51"/>
      <c r="D14243" s="49"/>
      <c r="E14243" s="49"/>
    </row>
    <row r="14244" spans="2:5" x14ac:dyDescent="0.25">
      <c r="B14244" s="51"/>
      <c r="C14244" s="51"/>
      <c r="D14244" s="49"/>
      <c r="E14244" s="49"/>
    </row>
    <row r="14245" spans="2:5" x14ac:dyDescent="0.25">
      <c r="B14245" s="51"/>
      <c r="C14245" s="51"/>
      <c r="D14245" s="49"/>
      <c r="E14245" s="49"/>
    </row>
    <row r="14246" spans="2:5" x14ac:dyDescent="0.25">
      <c r="B14246" s="51"/>
      <c r="C14246" s="51"/>
      <c r="D14246" s="49"/>
      <c r="E14246" s="49"/>
    </row>
    <row r="14247" spans="2:5" x14ac:dyDescent="0.25">
      <c r="B14247" s="51"/>
      <c r="C14247" s="51"/>
      <c r="D14247" s="49"/>
      <c r="E14247" s="49"/>
    </row>
    <row r="14248" spans="2:5" x14ac:dyDescent="0.25">
      <c r="B14248" s="51"/>
      <c r="C14248" s="51"/>
      <c r="D14248" s="49"/>
      <c r="E14248" s="49"/>
    </row>
    <row r="14249" spans="2:5" x14ac:dyDescent="0.25">
      <c r="B14249" s="51"/>
      <c r="C14249" s="51"/>
      <c r="D14249" s="49"/>
      <c r="E14249" s="49"/>
    </row>
    <row r="14250" spans="2:5" x14ac:dyDescent="0.25">
      <c r="B14250" s="51"/>
      <c r="C14250" s="51"/>
      <c r="D14250" s="49"/>
      <c r="E14250" s="49"/>
    </row>
    <row r="14251" spans="2:5" x14ac:dyDescent="0.25">
      <c r="B14251" s="51"/>
      <c r="C14251" s="51"/>
      <c r="D14251" s="49"/>
      <c r="E14251" s="49"/>
    </row>
    <row r="14252" spans="2:5" x14ac:dyDescent="0.25">
      <c r="B14252" s="51"/>
      <c r="C14252" s="51"/>
      <c r="D14252" s="49"/>
      <c r="E14252" s="49"/>
    </row>
    <row r="14253" spans="2:5" x14ac:dyDescent="0.25">
      <c r="B14253" s="51"/>
      <c r="C14253" s="51"/>
      <c r="D14253" s="49"/>
      <c r="E14253" s="49"/>
    </row>
    <row r="14254" spans="2:5" x14ac:dyDescent="0.25">
      <c r="B14254" s="51"/>
      <c r="C14254" s="51"/>
      <c r="D14254" s="49"/>
      <c r="E14254" s="49"/>
    </row>
    <row r="14255" spans="2:5" x14ac:dyDescent="0.25">
      <c r="B14255" s="51"/>
      <c r="C14255" s="51"/>
      <c r="D14255" s="49"/>
      <c r="E14255" s="49"/>
    </row>
    <row r="14256" spans="2:5" x14ac:dyDescent="0.25">
      <c r="B14256" s="51"/>
      <c r="C14256" s="51"/>
      <c r="D14256" s="49"/>
      <c r="E14256" s="49"/>
    </row>
    <row r="14257" spans="2:5" x14ac:dyDescent="0.25">
      <c r="B14257" s="51"/>
      <c r="C14257" s="51"/>
      <c r="D14257" s="49"/>
      <c r="E14257" s="49"/>
    </row>
    <row r="14258" spans="2:5" x14ac:dyDescent="0.25">
      <c r="B14258" s="51"/>
      <c r="C14258" s="51"/>
      <c r="D14258" s="49"/>
      <c r="E14258" s="49"/>
    </row>
    <row r="14259" spans="2:5" x14ac:dyDescent="0.25">
      <c r="B14259" s="51"/>
      <c r="C14259" s="51"/>
      <c r="D14259" s="49"/>
      <c r="E14259" s="49"/>
    </row>
    <row r="14260" spans="2:5" x14ac:dyDescent="0.25">
      <c r="B14260" s="51"/>
      <c r="C14260" s="51"/>
      <c r="D14260" s="49"/>
      <c r="E14260" s="49"/>
    </row>
    <row r="14261" spans="2:5" x14ac:dyDescent="0.25">
      <c r="B14261" s="51"/>
      <c r="C14261" s="51"/>
      <c r="D14261" s="49"/>
      <c r="E14261" s="49"/>
    </row>
    <row r="14262" spans="2:5" x14ac:dyDescent="0.25">
      <c r="B14262" s="51"/>
      <c r="C14262" s="51"/>
      <c r="D14262" s="49"/>
      <c r="E14262" s="49"/>
    </row>
    <row r="14263" spans="2:5" x14ac:dyDescent="0.25">
      <c r="B14263" s="51"/>
      <c r="C14263" s="51"/>
      <c r="D14263" s="49"/>
      <c r="E14263" s="49"/>
    </row>
    <row r="14264" spans="2:5" x14ac:dyDescent="0.25">
      <c r="B14264" s="51"/>
      <c r="C14264" s="51"/>
      <c r="D14264" s="49"/>
      <c r="E14264" s="49"/>
    </row>
    <row r="14265" spans="2:5" x14ac:dyDescent="0.25">
      <c r="B14265" s="51"/>
      <c r="C14265" s="51"/>
      <c r="D14265" s="49"/>
      <c r="E14265" s="49"/>
    </row>
    <row r="14266" spans="2:5" x14ac:dyDescent="0.25">
      <c r="B14266" s="51"/>
      <c r="C14266" s="51"/>
      <c r="D14266" s="49"/>
      <c r="E14266" s="49"/>
    </row>
    <row r="14267" spans="2:5" x14ac:dyDescent="0.25">
      <c r="B14267" s="51"/>
      <c r="C14267" s="51"/>
      <c r="D14267" s="49"/>
      <c r="E14267" s="49"/>
    </row>
    <row r="14268" spans="2:5" x14ac:dyDescent="0.25">
      <c r="B14268" s="51"/>
      <c r="C14268" s="51"/>
      <c r="D14268" s="49"/>
      <c r="E14268" s="49"/>
    </row>
    <row r="14269" spans="2:5" x14ac:dyDescent="0.25">
      <c r="B14269" s="51"/>
      <c r="C14269" s="51"/>
      <c r="D14269" s="49"/>
      <c r="E14269" s="49"/>
    </row>
    <row r="14270" spans="2:5" x14ac:dyDescent="0.25">
      <c r="B14270" s="51"/>
      <c r="C14270" s="51"/>
      <c r="D14270" s="49"/>
      <c r="E14270" s="49"/>
    </row>
    <row r="14271" spans="2:5" x14ac:dyDescent="0.25">
      <c r="B14271" s="51"/>
      <c r="C14271" s="51"/>
      <c r="D14271" s="49"/>
      <c r="E14271" s="49"/>
    </row>
    <row r="14272" spans="2:5" x14ac:dyDescent="0.25">
      <c r="B14272" s="51"/>
      <c r="C14272" s="51"/>
      <c r="D14272" s="49"/>
      <c r="E14272" s="49"/>
    </row>
    <row r="14273" spans="2:5" x14ac:dyDescent="0.25">
      <c r="B14273" s="51"/>
      <c r="C14273" s="51"/>
      <c r="D14273" s="49"/>
      <c r="E14273" s="49"/>
    </row>
    <row r="14274" spans="2:5" x14ac:dyDescent="0.25">
      <c r="B14274" s="51"/>
      <c r="C14274" s="51"/>
      <c r="D14274" s="49"/>
      <c r="E14274" s="49"/>
    </row>
    <row r="14275" spans="2:5" x14ac:dyDescent="0.25">
      <c r="B14275" s="51"/>
      <c r="C14275" s="51"/>
      <c r="D14275" s="49"/>
      <c r="E14275" s="49"/>
    </row>
    <row r="14276" spans="2:5" x14ac:dyDescent="0.25">
      <c r="B14276" s="51"/>
      <c r="C14276" s="51"/>
      <c r="D14276" s="49"/>
      <c r="E14276" s="49"/>
    </row>
    <row r="14277" spans="2:5" x14ac:dyDescent="0.25">
      <c r="B14277" s="51"/>
      <c r="C14277" s="51"/>
      <c r="D14277" s="49"/>
      <c r="E14277" s="49"/>
    </row>
    <row r="14278" spans="2:5" x14ac:dyDescent="0.25">
      <c r="B14278" s="51"/>
      <c r="C14278" s="51"/>
      <c r="D14278" s="49"/>
      <c r="E14278" s="49"/>
    </row>
    <row r="14279" spans="2:5" x14ac:dyDescent="0.25">
      <c r="B14279" s="51"/>
      <c r="C14279" s="51"/>
      <c r="D14279" s="49"/>
      <c r="E14279" s="49"/>
    </row>
    <row r="14280" spans="2:5" x14ac:dyDescent="0.25">
      <c r="B14280" s="51"/>
      <c r="C14280" s="51"/>
      <c r="D14280" s="49"/>
      <c r="E14280" s="49"/>
    </row>
    <row r="14281" spans="2:5" x14ac:dyDescent="0.25">
      <c r="B14281" s="51"/>
      <c r="C14281" s="51"/>
      <c r="D14281" s="49"/>
      <c r="E14281" s="49"/>
    </row>
    <row r="14282" spans="2:5" x14ac:dyDescent="0.25">
      <c r="B14282" s="51"/>
      <c r="C14282" s="51"/>
      <c r="D14282" s="49"/>
      <c r="E14282" s="49"/>
    </row>
    <row r="14283" spans="2:5" x14ac:dyDescent="0.25">
      <c r="B14283" s="51"/>
      <c r="C14283" s="51"/>
      <c r="D14283" s="49"/>
      <c r="E14283" s="49"/>
    </row>
    <row r="14284" spans="2:5" x14ac:dyDescent="0.25">
      <c r="B14284" s="51"/>
      <c r="C14284" s="51"/>
      <c r="D14284" s="49"/>
      <c r="E14284" s="49"/>
    </row>
    <row r="14285" spans="2:5" x14ac:dyDescent="0.25">
      <c r="B14285" s="51"/>
      <c r="C14285" s="51"/>
      <c r="D14285" s="49"/>
      <c r="E14285" s="49"/>
    </row>
    <row r="14286" spans="2:5" x14ac:dyDescent="0.25">
      <c r="B14286" s="51"/>
      <c r="C14286" s="51"/>
      <c r="D14286" s="49"/>
      <c r="E14286" s="49"/>
    </row>
    <row r="14287" spans="2:5" x14ac:dyDescent="0.25">
      <c r="B14287" s="51"/>
      <c r="C14287" s="51"/>
      <c r="D14287" s="49"/>
      <c r="E14287" s="49"/>
    </row>
    <row r="14288" spans="2:5" x14ac:dyDescent="0.25">
      <c r="B14288" s="51"/>
      <c r="C14288" s="51"/>
      <c r="D14288" s="49"/>
      <c r="E14288" s="49"/>
    </row>
    <row r="14289" spans="2:5" x14ac:dyDescent="0.25">
      <c r="B14289" s="51"/>
      <c r="C14289" s="51"/>
      <c r="D14289" s="49"/>
      <c r="E14289" s="49"/>
    </row>
    <row r="14290" spans="2:5" x14ac:dyDescent="0.25">
      <c r="B14290" s="51"/>
      <c r="C14290" s="51"/>
      <c r="D14290" s="49"/>
      <c r="E14290" s="49"/>
    </row>
    <row r="14291" spans="2:5" x14ac:dyDescent="0.25">
      <c r="B14291" s="51"/>
      <c r="C14291" s="51"/>
      <c r="D14291" s="49"/>
      <c r="E14291" s="49"/>
    </row>
    <row r="14292" spans="2:5" x14ac:dyDescent="0.25">
      <c r="B14292" s="51"/>
      <c r="C14292" s="51"/>
      <c r="D14292" s="49"/>
      <c r="E14292" s="49"/>
    </row>
    <row r="14293" spans="2:5" x14ac:dyDescent="0.25">
      <c r="B14293" s="51"/>
      <c r="C14293" s="51"/>
      <c r="D14293" s="49"/>
      <c r="E14293" s="49"/>
    </row>
    <row r="14294" spans="2:5" x14ac:dyDescent="0.25">
      <c r="B14294" s="51"/>
      <c r="C14294" s="51"/>
      <c r="D14294" s="49"/>
      <c r="E14294" s="49"/>
    </row>
    <row r="14295" spans="2:5" x14ac:dyDescent="0.25">
      <c r="B14295" s="51"/>
      <c r="C14295" s="51"/>
      <c r="D14295" s="49"/>
      <c r="E14295" s="49"/>
    </row>
    <row r="14296" spans="2:5" x14ac:dyDescent="0.25">
      <c r="B14296" s="51"/>
      <c r="C14296" s="51"/>
      <c r="D14296" s="49"/>
      <c r="E14296" s="49"/>
    </row>
    <row r="14297" spans="2:5" x14ac:dyDescent="0.25">
      <c r="B14297" s="51"/>
      <c r="C14297" s="51"/>
      <c r="D14297" s="49"/>
      <c r="E14297" s="49"/>
    </row>
    <row r="14298" spans="2:5" x14ac:dyDescent="0.25">
      <c r="B14298" s="51"/>
      <c r="C14298" s="51"/>
      <c r="D14298" s="49"/>
      <c r="E14298" s="49"/>
    </row>
    <row r="14299" spans="2:5" x14ac:dyDescent="0.25">
      <c r="B14299" s="51"/>
      <c r="C14299" s="51"/>
      <c r="D14299" s="49"/>
      <c r="E14299" s="49"/>
    </row>
    <row r="14300" spans="2:5" x14ac:dyDescent="0.25">
      <c r="B14300" s="51"/>
      <c r="C14300" s="51"/>
      <c r="D14300" s="49"/>
      <c r="E14300" s="49"/>
    </row>
    <row r="14301" spans="2:5" x14ac:dyDescent="0.25">
      <c r="B14301" s="51"/>
      <c r="C14301" s="51"/>
      <c r="D14301" s="49"/>
      <c r="E14301" s="49"/>
    </row>
    <row r="14302" spans="2:5" x14ac:dyDescent="0.25">
      <c r="B14302" s="51"/>
      <c r="C14302" s="51"/>
      <c r="D14302" s="49"/>
      <c r="E14302" s="49"/>
    </row>
    <row r="14303" spans="2:5" x14ac:dyDescent="0.25">
      <c r="B14303" s="51"/>
      <c r="C14303" s="51"/>
      <c r="D14303" s="49"/>
      <c r="E14303" s="49"/>
    </row>
    <row r="14304" spans="2:5" x14ac:dyDescent="0.25">
      <c r="B14304" s="51"/>
      <c r="C14304" s="51"/>
      <c r="D14304" s="49"/>
      <c r="E14304" s="49"/>
    </row>
    <row r="14305" spans="2:5" x14ac:dyDescent="0.25">
      <c r="B14305" s="51"/>
      <c r="C14305" s="51"/>
      <c r="D14305" s="49"/>
      <c r="E14305" s="49"/>
    </row>
    <row r="14306" spans="2:5" x14ac:dyDescent="0.25">
      <c r="B14306" s="51"/>
      <c r="C14306" s="51"/>
      <c r="D14306" s="49"/>
      <c r="E14306" s="49"/>
    </row>
    <row r="14307" spans="2:5" x14ac:dyDescent="0.25">
      <c r="B14307" s="51"/>
      <c r="C14307" s="51"/>
      <c r="D14307" s="49"/>
      <c r="E14307" s="49"/>
    </row>
    <row r="14308" spans="2:5" x14ac:dyDescent="0.25">
      <c r="B14308" s="51"/>
      <c r="C14308" s="51"/>
      <c r="D14308" s="49"/>
      <c r="E14308" s="49"/>
    </row>
    <row r="14309" spans="2:5" x14ac:dyDescent="0.25">
      <c r="B14309" s="51"/>
      <c r="C14309" s="51"/>
      <c r="D14309" s="49"/>
      <c r="E14309" s="49"/>
    </row>
    <row r="14310" spans="2:5" x14ac:dyDescent="0.25">
      <c r="B14310" s="51"/>
      <c r="C14310" s="51"/>
      <c r="D14310" s="49"/>
      <c r="E14310" s="49"/>
    </row>
    <row r="14311" spans="2:5" x14ac:dyDescent="0.25">
      <c r="B14311" s="51"/>
      <c r="C14311" s="51"/>
      <c r="D14311" s="49"/>
      <c r="E14311" s="49"/>
    </row>
    <row r="14312" spans="2:5" x14ac:dyDescent="0.25">
      <c r="B14312" s="51"/>
      <c r="C14312" s="51"/>
      <c r="D14312" s="49"/>
      <c r="E14312" s="49"/>
    </row>
    <row r="14313" spans="2:5" x14ac:dyDescent="0.25">
      <c r="B14313" s="51"/>
      <c r="C14313" s="51"/>
      <c r="D14313" s="49"/>
      <c r="E14313" s="49"/>
    </row>
    <row r="14314" spans="2:5" x14ac:dyDescent="0.25">
      <c r="B14314" s="51"/>
      <c r="C14314" s="51"/>
      <c r="D14314" s="49"/>
      <c r="E14314" s="49"/>
    </row>
    <row r="14315" spans="2:5" x14ac:dyDescent="0.25">
      <c r="B14315" s="51"/>
      <c r="C14315" s="51"/>
      <c r="D14315" s="49"/>
      <c r="E14315" s="49"/>
    </row>
    <row r="14316" spans="2:5" x14ac:dyDescent="0.25">
      <c r="B14316" s="51"/>
      <c r="C14316" s="51"/>
      <c r="D14316" s="49"/>
      <c r="E14316" s="49"/>
    </row>
    <row r="14317" spans="2:5" x14ac:dyDescent="0.25">
      <c r="B14317" s="51"/>
      <c r="C14317" s="51"/>
      <c r="D14317" s="49"/>
      <c r="E14317" s="49"/>
    </row>
    <row r="14318" spans="2:5" x14ac:dyDescent="0.25">
      <c r="B14318" s="51"/>
      <c r="C14318" s="51"/>
      <c r="D14318" s="49"/>
      <c r="E14318" s="49"/>
    </row>
    <row r="14319" spans="2:5" x14ac:dyDescent="0.25">
      <c r="B14319" s="51"/>
      <c r="C14319" s="51"/>
      <c r="D14319" s="49"/>
      <c r="E14319" s="49"/>
    </row>
    <row r="14320" spans="2:5" x14ac:dyDescent="0.25">
      <c r="B14320" s="51"/>
      <c r="C14320" s="51"/>
      <c r="D14320" s="49"/>
      <c r="E14320" s="49"/>
    </row>
    <row r="14321" spans="2:5" x14ac:dyDescent="0.25">
      <c r="B14321" s="51"/>
      <c r="C14321" s="51"/>
      <c r="D14321" s="49"/>
      <c r="E14321" s="49"/>
    </row>
    <row r="14322" spans="2:5" x14ac:dyDescent="0.25">
      <c r="B14322" s="51"/>
      <c r="C14322" s="51"/>
      <c r="D14322" s="49"/>
      <c r="E14322" s="49"/>
    </row>
    <row r="14323" spans="2:5" x14ac:dyDescent="0.25">
      <c r="B14323" s="51"/>
      <c r="C14323" s="51"/>
      <c r="D14323" s="49"/>
      <c r="E14323" s="49"/>
    </row>
    <row r="14324" spans="2:5" x14ac:dyDescent="0.25">
      <c r="B14324" s="51"/>
      <c r="C14324" s="51"/>
      <c r="D14324" s="49"/>
      <c r="E14324" s="49"/>
    </row>
    <row r="14325" spans="2:5" x14ac:dyDescent="0.25">
      <c r="B14325" s="51"/>
      <c r="C14325" s="51"/>
      <c r="D14325" s="49"/>
      <c r="E14325" s="49"/>
    </row>
    <row r="14326" spans="2:5" x14ac:dyDescent="0.25">
      <c r="B14326" s="51"/>
      <c r="C14326" s="51"/>
      <c r="D14326" s="49"/>
      <c r="E14326" s="49"/>
    </row>
    <row r="14327" spans="2:5" x14ac:dyDescent="0.25">
      <c r="B14327" s="51"/>
      <c r="C14327" s="51"/>
      <c r="D14327" s="49"/>
      <c r="E14327" s="49"/>
    </row>
    <row r="14328" spans="2:5" x14ac:dyDescent="0.25">
      <c r="B14328" s="51"/>
      <c r="C14328" s="51"/>
      <c r="D14328" s="49"/>
      <c r="E14328" s="49"/>
    </row>
    <row r="14329" spans="2:5" x14ac:dyDescent="0.25">
      <c r="B14329" s="51"/>
      <c r="C14329" s="51"/>
      <c r="D14329" s="49"/>
      <c r="E14329" s="49"/>
    </row>
    <row r="14330" spans="2:5" x14ac:dyDescent="0.25">
      <c r="B14330" s="51"/>
      <c r="C14330" s="51"/>
      <c r="D14330" s="49"/>
      <c r="E14330" s="49"/>
    </row>
    <row r="14331" spans="2:5" x14ac:dyDescent="0.25">
      <c r="B14331" s="51"/>
      <c r="C14331" s="51"/>
      <c r="D14331" s="49"/>
      <c r="E14331" s="49"/>
    </row>
    <row r="14332" spans="2:5" x14ac:dyDescent="0.25">
      <c r="B14332" s="51"/>
      <c r="C14332" s="51"/>
      <c r="D14332" s="49"/>
      <c r="E14332" s="49"/>
    </row>
    <row r="14333" spans="2:5" x14ac:dyDescent="0.25">
      <c r="B14333" s="51"/>
      <c r="C14333" s="51"/>
      <c r="D14333" s="49"/>
      <c r="E14333" s="49"/>
    </row>
    <row r="14334" spans="2:5" x14ac:dyDescent="0.25">
      <c r="B14334" s="51"/>
      <c r="C14334" s="51"/>
      <c r="D14334" s="49"/>
      <c r="E14334" s="49"/>
    </row>
    <row r="14335" spans="2:5" x14ac:dyDescent="0.25">
      <c r="B14335" s="51"/>
      <c r="C14335" s="51"/>
      <c r="D14335" s="49"/>
      <c r="E14335" s="49"/>
    </row>
    <row r="14336" spans="2:5" x14ac:dyDescent="0.25">
      <c r="B14336" s="51"/>
      <c r="C14336" s="51"/>
      <c r="D14336" s="49"/>
      <c r="E14336" s="49"/>
    </row>
    <row r="14337" spans="2:5" x14ac:dyDescent="0.25">
      <c r="B14337" s="51"/>
      <c r="C14337" s="51"/>
      <c r="D14337" s="49"/>
      <c r="E14337" s="49"/>
    </row>
    <row r="14338" spans="2:5" x14ac:dyDescent="0.25">
      <c r="B14338" s="51"/>
      <c r="C14338" s="51"/>
      <c r="D14338" s="49"/>
      <c r="E14338" s="49"/>
    </row>
    <row r="14339" spans="2:5" x14ac:dyDescent="0.25">
      <c r="B14339" s="51"/>
      <c r="C14339" s="51"/>
      <c r="D14339" s="49"/>
      <c r="E14339" s="49"/>
    </row>
    <row r="14340" spans="2:5" x14ac:dyDescent="0.25">
      <c r="B14340" s="51"/>
      <c r="C14340" s="51"/>
      <c r="D14340" s="49"/>
      <c r="E14340" s="49"/>
    </row>
    <row r="14341" spans="2:5" x14ac:dyDescent="0.25">
      <c r="B14341" s="51"/>
      <c r="C14341" s="51"/>
      <c r="D14341" s="49"/>
      <c r="E14341" s="49"/>
    </row>
    <row r="14342" spans="2:5" x14ac:dyDescent="0.25">
      <c r="B14342" s="51"/>
      <c r="C14342" s="51"/>
      <c r="D14342" s="49"/>
      <c r="E14342" s="49"/>
    </row>
    <row r="14343" spans="2:5" x14ac:dyDescent="0.25">
      <c r="B14343" s="51"/>
      <c r="C14343" s="51"/>
      <c r="D14343" s="49"/>
      <c r="E14343" s="49"/>
    </row>
    <row r="14344" spans="2:5" x14ac:dyDescent="0.25">
      <c r="B14344" s="51"/>
      <c r="C14344" s="51"/>
      <c r="D14344" s="49"/>
      <c r="E14344" s="49"/>
    </row>
    <row r="14345" spans="2:5" x14ac:dyDescent="0.25">
      <c r="B14345" s="51"/>
      <c r="C14345" s="51"/>
      <c r="D14345" s="49"/>
      <c r="E14345" s="49"/>
    </row>
    <row r="14346" spans="2:5" x14ac:dyDescent="0.25">
      <c r="B14346" s="51"/>
      <c r="C14346" s="51"/>
      <c r="D14346" s="49"/>
      <c r="E14346" s="49"/>
    </row>
    <row r="14347" spans="2:5" x14ac:dyDescent="0.25">
      <c r="B14347" s="51"/>
      <c r="C14347" s="51"/>
      <c r="D14347" s="49"/>
      <c r="E14347" s="49"/>
    </row>
    <row r="14348" spans="2:5" x14ac:dyDescent="0.25">
      <c r="B14348" s="51"/>
      <c r="C14348" s="51"/>
      <c r="D14348" s="49"/>
      <c r="E14348" s="49"/>
    </row>
    <row r="14349" spans="2:5" x14ac:dyDescent="0.25">
      <c r="B14349" s="51"/>
      <c r="C14349" s="51"/>
      <c r="D14349" s="49"/>
      <c r="E14349" s="49"/>
    </row>
    <row r="14350" spans="2:5" x14ac:dyDescent="0.25">
      <c r="B14350" s="51"/>
      <c r="C14350" s="51"/>
      <c r="D14350" s="49"/>
      <c r="E14350" s="49"/>
    </row>
    <row r="14351" spans="2:5" x14ac:dyDescent="0.25">
      <c r="B14351" s="51"/>
      <c r="C14351" s="51"/>
      <c r="D14351" s="49"/>
      <c r="E14351" s="49"/>
    </row>
    <row r="14352" spans="2:5" x14ac:dyDescent="0.25">
      <c r="B14352" s="51"/>
      <c r="C14352" s="51"/>
      <c r="D14352" s="49"/>
      <c r="E14352" s="49"/>
    </row>
    <row r="14353" spans="2:5" x14ac:dyDescent="0.25">
      <c r="B14353" s="51"/>
      <c r="C14353" s="51"/>
      <c r="D14353" s="49"/>
      <c r="E14353" s="49"/>
    </row>
    <row r="14354" spans="2:5" x14ac:dyDescent="0.25">
      <c r="B14354" s="51"/>
      <c r="C14354" s="51"/>
      <c r="D14354" s="49"/>
      <c r="E14354" s="49"/>
    </row>
    <row r="14355" spans="2:5" x14ac:dyDescent="0.25">
      <c r="B14355" s="51"/>
      <c r="C14355" s="51"/>
      <c r="D14355" s="49"/>
      <c r="E14355" s="49"/>
    </row>
    <row r="14356" spans="2:5" x14ac:dyDescent="0.25">
      <c r="B14356" s="51"/>
      <c r="C14356" s="51"/>
      <c r="D14356" s="49"/>
      <c r="E14356" s="49"/>
    </row>
    <row r="14357" spans="2:5" x14ac:dyDescent="0.25">
      <c r="B14357" s="51"/>
      <c r="C14357" s="51"/>
      <c r="D14357" s="49"/>
      <c r="E14357" s="49"/>
    </row>
    <row r="14358" spans="2:5" x14ac:dyDescent="0.25">
      <c r="B14358" s="51"/>
      <c r="C14358" s="51"/>
      <c r="D14358" s="49"/>
      <c r="E14358" s="49"/>
    </row>
    <row r="14359" spans="2:5" x14ac:dyDescent="0.25">
      <c r="B14359" s="51"/>
      <c r="C14359" s="51"/>
      <c r="D14359" s="49"/>
      <c r="E14359" s="49"/>
    </row>
    <row r="14360" spans="2:5" x14ac:dyDescent="0.25">
      <c r="B14360" s="51"/>
      <c r="C14360" s="51"/>
      <c r="D14360" s="49"/>
      <c r="E14360" s="49"/>
    </row>
    <row r="14361" spans="2:5" x14ac:dyDescent="0.25">
      <c r="B14361" s="51"/>
      <c r="C14361" s="51"/>
      <c r="D14361" s="49"/>
      <c r="E14361" s="49"/>
    </row>
    <row r="14362" spans="2:5" x14ac:dyDescent="0.25">
      <c r="B14362" s="51"/>
      <c r="C14362" s="51"/>
      <c r="D14362" s="49"/>
      <c r="E14362" s="49"/>
    </row>
    <row r="14363" spans="2:5" x14ac:dyDescent="0.25">
      <c r="B14363" s="51"/>
      <c r="C14363" s="51"/>
      <c r="D14363" s="49"/>
      <c r="E14363" s="49"/>
    </row>
    <row r="14364" spans="2:5" x14ac:dyDescent="0.25">
      <c r="B14364" s="51"/>
      <c r="C14364" s="51"/>
      <c r="D14364" s="49"/>
      <c r="E14364" s="49"/>
    </row>
    <row r="14365" spans="2:5" x14ac:dyDescent="0.25">
      <c r="B14365" s="51"/>
      <c r="C14365" s="51"/>
      <c r="D14365" s="49"/>
      <c r="E14365" s="49"/>
    </row>
    <row r="14366" spans="2:5" x14ac:dyDescent="0.25">
      <c r="B14366" s="51"/>
      <c r="C14366" s="51"/>
      <c r="D14366" s="49"/>
      <c r="E14366" s="49"/>
    </row>
    <row r="14367" spans="2:5" x14ac:dyDescent="0.25">
      <c r="B14367" s="51"/>
      <c r="C14367" s="51"/>
      <c r="D14367" s="49"/>
      <c r="E14367" s="49"/>
    </row>
    <row r="14368" spans="2:5" x14ac:dyDescent="0.25">
      <c r="B14368" s="51"/>
      <c r="C14368" s="51"/>
      <c r="D14368" s="49"/>
      <c r="E14368" s="49"/>
    </row>
    <row r="14369" spans="2:5" x14ac:dyDescent="0.25">
      <c r="B14369" s="51"/>
      <c r="C14369" s="51"/>
      <c r="D14369" s="49"/>
      <c r="E14369" s="49"/>
    </row>
    <row r="14370" spans="2:5" x14ac:dyDescent="0.25">
      <c r="B14370" s="51"/>
      <c r="C14370" s="51"/>
      <c r="D14370" s="49"/>
      <c r="E14370" s="49"/>
    </row>
    <row r="14371" spans="2:5" x14ac:dyDescent="0.25">
      <c r="B14371" s="51"/>
      <c r="C14371" s="51"/>
      <c r="D14371" s="49"/>
      <c r="E14371" s="49"/>
    </row>
    <row r="14372" spans="2:5" x14ac:dyDescent="0.25">
      <c r="B14372" s="51"/>
      <c r="C14372" s="51"/>
      <c r="D14372" s="49"/>
      <c r="E14372" s="49"/>
    </row>
    <row r="14373" spans="2:5" x14ac:dyDescent="0.25">
      <c r="B14373" s="51"/>
      <c r="C14373" s="51"/>
      <c r="D14373" s="49"/>
      <c r="E14373" s="49"/>
    </row>
    <row r="14374" spans="2:5" x14ac:dyDescent="0.25">
      <c r="B14374" s="51"/>
      <c r="C14374" s="51"/>
      <c r="D14374" s="49"/>
      <c r="E14374" s="49"/>
    </row>
    <row r="14375" spans="2:5" x14ac:dyDescent="0.25">
      <c r="B14375" s="51"/>
      <c r="C14375" s="51"/>
      <c r="D14375" s="49"/>
      <c r="E14375" s="49"/>
    </row>
    <row r="14376" spans="2:5" x14ac:dyDescent="0.25">
      <c r="B14376" s="51"/>
      <c r="C14376" s="51"/>
      <c r="D14376" s="49"/>
      <c r="E14376" s="49"/>
    </row>
    <row r="14377" spans="2:5" x14ac:dyDescent="0.25">
      <c r="B14377" s="51"/>
      <c r="C14377" s="51"/>
      <c r="D14377" s="49"/>
      <c r="E14377" s="49"/>
    </row>
    <row r="14378" spans="2:5" x14ac:dyDescent="0.25">
      <c r="B14378" s="51"/>
      <c r="C14378" s="51"/>
      <c r="D14378" s="49"/>
      <c r="E14378" s="49"/>
    </row>
    <row r="14379" spans="2:5" x14ac:dyDescent="0.25">
      <c r="B14379" s="51"/>
      <c r="C14379" s="51"/>
      <c r="D14379" s="49"/>
      <c r="E14379" s="49"/>
    </row>
    <row r="14380" spans="2:5" x14ac:dyDescent="0.25">
      <c r="B14380" s="51"/>
      <c r="C14380" s="51"/>
      <c r="D14380" s="49"/>
      <c r="E14380" s="49"/>
    </row>
    <row r="14381" spans="2:5" x14ac:dyDescent="0.25">
      <c r="B14381" s="51"/>
      <c r="C14381" s="51"/>
      <c r="D14381" s="49"/>
      <c r="E14381" s="49"/>
    </row>
    <row r="14382" spans="2:5" x14ac:dyDescent="0.25">
      <c r="B14382" s="51"/>
      <c r="C14382" s="51"/>
      <c r="D14382" s="49"/>
      <c r="E14382" s="49"/>
    </row>
    <row r="14383" spans="2:5" x14ac:dyDescent="0.25">
      <c r="B14383" s="51"/>
      <c r="C14383" s="51"/>
      <c r="D14383" s="49"/>
      <c r="E14383" s="49"/>
    </row>
    <row r="14384" spans="2:5" x14ac:dyDescent="0.25">
      <c r="B14384" s="51"/>
      <c r="C14384" s="51"/>
      <c r="D14384" s="49"/>
      <c r="E14384" s="49"/>
    </row>
    <row r="14385" spans="2:5" x14ac:dyDescent="0.25">
      <c r="B14385" s="51"/>
      <c r="C14385" s="51"/>
      <c r="D14385" s="49"/>
      <c r="E14385" s="49"/>
    </row>
    <row r="14386" spans="2:5" x14ac:dyDescent="0.25">
      <c r="B14386" s="51"/>
      <c r="C14386" s="51"/>
      <c r="D14386" s="49"/>
      <c r="E14386" s="49"/>
    </row>
    <row r="14387" spans="2:5" x14ac:dyDescent="0.25">
      <c r="B14387" s="51"/>
      <c r="C14387" s="51"/>
      <c r="D14387" s="49"/>
      <c r="E14387" s="49"/>
    </row>
    <row r="14388" spans="2:5" x14ac:dyDescent="0.25">
      <c r="B14388" s="51"/>
      <c r="C14388" s="51"/>
      <c r="D14388" s="49"/>
      <c r="E14388" s="49"/>
    </row>
    <row r="14389" spans="2:5" x14ac:dyDescent="0.25">
      <c r="B14389" s="51"/>
      <c r="C14389" s="51"/>
      <c r="D14389" s="49"/>
      <c r="E14389" s="49"/>
    </row>
    <row r="14390" spans="2:5" x14ac:dyDescent="0.25">
      <c r="B14390" s="51"/>
      <c r="C14390" s="51"/>
      <c r="D14390" s="49"/>
      <c r="E14390" s="49"/>
    </row>
    <row r="14391" spans="2:5" x14ac:dyDescent="0.25">
      <c r="B14391" s="51"/>
      <c r="C14391" s="51"/>
      <c r="D14391" s="49"/>
      <c r="E14391" s="49"/>
    </row>
    <row r="14392" spans="2:5" x14ac:dyDescent="0.25">
      <c r="B14392" s="51"/>
      <c r="C14392" s="51"/>
      <c r="D14392" s="49"/>
      <c r="E14392" s="49"/>
    </row>
    <row r="14393" spans="2:5" x14ac:dyDescent="0.25">
      <c r="B14393" s="51"/>
      <c r="C14393" s="51"/>
      <c r="D14393" s="49"/>
      <c r="E14393" s="49"/>
    </row>
    <row r="14394" spans="2:5" x14ac:dyDescent="0.25">
      <c r="B14394" s="51"/>
      <c r="C14394" s="51"/>
      <c r="D14394" s="49"/>
      <c r="E14394" s="49"/>
    </row>
    <row r="14395" spans="2:5" x14ac:dyDescent="0.25">
      <c r="B14395" s="51"/>
      <c r="C14395" s="51"/>
      <c r="D14395" s="49"/>
      <c r="E14395" s="49"/>
    </row>
    <row r="14396" spans="2:5" x14ac:dyDescent="0.25">
      <c r="B14396" s="51"/>
      <c r="C14396" s="51"/>
      <c r="D14396" s="49"/>
      <c r="E14396" s="49"/>
    </row>
    <row r="14397" spans="2:5" x14ac:dyDescent="0.25">
      <c r="B14397" s="51"/>
      <c r="C14397" s="51"/>
      <c r="D14397" s="49"/>
      <c r="E14397" s="49"/>
    </row>
    <row r="14398" spans="2:5" x14ac:dyDescent="0.25">
      <c r="B14398" s="51"/>
      <c r="C14398" s="51"/>
      <c r="D14398" s="49"/>
      <c r="E14398" s="49"/>
    </row>
    <row r="14399" spans="2:5" x14ac:dyDescent="0.25">
      <c r="B14399" s="51"/>
      <c r="C14399" s="51"/>
      <c r="D14399" s="49"/>
      <c r="E14399" s="49"/>
    </row>
    <row r="14400" spans="2:5" x14ac:dyDescent="0.25">
      <c r="B14400" s="51"/>
      <c r="C14400" s="51"/>
      <c r="D14400" s="49"/>
      <c r="E14400" s="49"/>
    </row>
    <row r="14401" spans="2:5" x14ac:dyDescent="0.25">
      <c r="B14401" s="51"/>
      <c r="C14401" s="51"/>
      <c r="D14401" s="49"/>
      <c r="E14401" s="49"/>
    </row>
    <row r="14402" spans="2:5" x14ac:dyDescent="0.25">
      <c r="B14402" s="51"/>
      <c r="C14402" s="51"/>
      <c r="D14402" s="49"/>
      <c r="E14402" s="49"/>
    </row>
    <row r="14403" spans="2:5" x14ac:dyDescent="0.25">
      <c r="B14403" s="51"/>
      <c r="C14403" s="51"/>
      <c r="D14403" s="49"/>
      <c r="E14403" s="49"/>
    </row>
    <row r="14404" spans="2:5" x14ac:dyDescent="0.25">
      <c r="B14404" s="51"/>
      <c r="C14404" s="51"/>
      <c r="D14404" s="49"/>
      <c r="E14404" s="49"/>
    </row>
    <row r="14405" spans="2:5" x14ac:dyDescent="0.25">
      <c r="B14405" s="51"/>
      <c r="C14405" s="51"/>
      <c r="D14405" s="49"/>
      <c r="E14405" s="49"/>
    </row>
    <row r="14406" spans="2:5" x14ac:dyDescent="0.25">
      <c r="B14406" s="51"/>
      <c r="C14406" s="51"/>
      <c r="D14406" s="49"/>
      <c r="E14406" s="49"/>
    </row>
    <row r="14407" spans="2:5" x14ac:dyDescent="0.25">
      <c r="B14407" s="51"/>
      <c r="C14407" s="51"/>
      <c r="D14407" s="49"/>
      <c r="E14407" s="49"/>
    </row>
    <row r="14408" spans="2:5" x14ac:dyDescent="0.25">
      <c r="B14408" s="51"/>
      <c r="C14408" s="51"/>
      <c r="D14408" s="49"/>
      <c r="E14408" s="49"/>
    </row>
    <row r="14409" spans="2:5" x14ac:dyDescent="0.25">
      <c r="B14409" s="51"/>
      <c r="C14409" s="51"/>
      <c r="D14409" s="49"/>
      <c r="E14409" s="49"/>
    </row>
    <row r="14410" spans="2:5" x14ac:dyDescent="0.25">
      <c r="B14410" s="51"/>
      <c r="C14410" s="51"/>
      <c r="D14410" s="49"/>
      <c r="E14410" s="49"/>
    </row>
    <row r="14411" spans="2:5" x14ac:dyDescent="0.25">
      <c r="B14411" s="51"/>
      <c r="C14411" s="51"/>
      <c r="D14411" s="49"/>
      <c r="E14411" s="49"/>
    </row>
    <row r="14412" spans="2:5" x14ac:dyDescent="0.25">
      <c r="B14412" s="51"/>
      <c r="C14412" s="51"/>
      <c r="D14412" s="49"/>
      <c r="E14412" s="49"/>
    </row>
    <row r="14413" spans="2:5" x14ac:dyDescent="0.25">
      <c r="B14413" s="51"/>
      <c r="C14413" s="51"/>
      <c r="D14413" s="49"/>
      <c r="E14413" s="49"/>
    </row>
    <row r="14414" spans="2:5" x14ac:dyDescent="0.25">
      <c r="B14414" s="51"/>
      <c r="C14414" s="51"/>
      <c r="D14414" s="49"/>
      <c r="E14414" s="49"/>
    </row>
    <row r="14415" spans="2:5" x14ac:dyDescent="0.25">
      <c r="B14415" s="51"/>
      <c r="C14415" s="51"/>
      <c r="D14415" s="49"/>
      <c r="E14415" s="49"/>
    </row>
    <row r="14416" spans="2:5" x14ac:dyDescent="0.25">
      <c r="B14416" s="51"/>
      <c r="C14416" s="51"/>
      <c r="D14416" s="49"/>
      <c r="E14416" s="49"/>
    </row>
    <row r="14417" spans="2:5" x14ac:dyDescent="0.25">
      <c r="B14417" s="51"/>
      <c r="C14417" s="51"/>
      <c r="D14417" s="49"/>
      <c r="E14417" s="49"/>
    </row>
    <row r="14418" spans="2:5" x14ac:dyDescent="0.25">
      <c r="B14418" s="51"/>
      <c r="C14418" s="51"/>
      <c r="D14418" s="49"/>
      <c r="E14418" s="49"/>
    </row>
    <row r="14419" spans="2:5" x14ac:dyDescent="0.25">
      <c r="B14419" s="51"/>
      <c r="C14419" s="51"/>
      <c r="D14419" s="49"/>
      <c r="E14419" s="49"/>
    </row>
    <row r="14420" spans="2:5" x14ac:dyDescent="0.25">
      <c r="B14420" s="51"/>
      <c r="C14420" s="51"/>
      <c r="D14420" s="49"/>
      <c r="E14420" s="49"/>
    </row>
    <row r="14421" spans="2:5" x14ac:dyDescent="0.25">
      <c r="B14421" s="51"/>
      <c r="C14421" s="51"/>
      <c r="D14421" s="49"/>
      <c r="E14421" s="49"/>
    </row>
    <row r="14422" spans="2:5" x14ac:dyDescent="0.25">
      <c r="B14422" s="51"/>
      <c r="C14422" s="51"/>
      <c r="D14422" s="49"/>
      <c r="E14422" s="49"/>
    </row>
    <row r="14423" spans="2:5" x14ac:dyDescent="0.25">
      <c r="B14423" s="51"/>
      <c r="C14423" s="51"/>
      <c r="D14423" s="49"/>
      <c r="E14423" s="49"/>
    </row>
    <row r="14424" spans="2:5" x14ac:dyDescent="0.25">
      <c r="B14424" s="51"/>
      <c r="C14424" s="51"/>
      <c r="D14424" s="49"/>
      <c r="E14424" s="49"/>
    </row>
    <row r="14425" spans="2:5" x14ac:dyDescent="0.25">
      <c r="B14425" s="51"/>
      <c r="C14425" s="51"/>
      <c r="D14425" s="49"/>
      <c r="E14425" s="49"/>
    </row>
    <row r="14426" spans="2:5" x14ac:dyDescent="0.25">
      <c r="B14426" s="51"/>
      <c r="C14426" s="51"/>
      <c r="D14426" s="49"/>
      <c r="E14426" s="49"/>
    </row>
    <row r="14427" spans="2:5" x14ac:dyDescent="0.25">
      <c r="B14427" s="51"/>
      <c r="C14427" s="51"/>
      <c r="D14427" s="49"/>
      <c r="E14427" s="49"/>
    </row>
    <row r="14428" spans="2:5" x14ac:dyDescent="0.25">
      <c r="B14428" s="51"/>
      <c r="C14428" s="51"/>
      <c r="D14428" s="49"/>
      <c r="E14428" s="49"/>
    </row>
    <row r="14429" spans="2:5" x14ac:dyDescent="0.25">
      <c r="B14429" s="51"/>
      <c r="C14429" s="51"/>
      <c r="D14429" s="49"/>
      <c r="E14429" s="49"/>
    </row>
    <row r="14430" spans="2:5" x14ac:dyDescent="0.25">
      <c r="B14430" s="51"/>
      <c r="C14430" s="51"/>
      <c r="D14430" s="49"/>
      <c r="E14430" s="49"/>
    </row>
    <row r="14431" spans="2:5" x14ac:dyDescent="0.25">
      <c r="B14431" s="51"/>
      <c r="C14431" s="51"/>
      <c r="D14431" s="49"/>
      <c r="E14431" s="49"/>
    </row>
    <row r="14432" spans="2:5" x14ac:dyDescent="0.25">
      <c r="B14432" s="51"/>
      <c r="C14432" s="51"/>
      <c r="D14432" s="49"/>
      <c r="E14432" s="49"/>
    </row>
    <row r="14433" spans="2:5" x14ac:dyDescent="0.25">
      <c r="B14433" s="51"/>
      <c r="C14433" s="51"/>
      <c r="D14433" s="49"/>
      <c r="E14433" s="49"/>
    </row>
    <row r="14434" spans="2:5" x14ac:dyDescent="0.25">
      <c r="B14434" s="51"/>
      <c r="C14434" s="51"/>
      <c r="D14434" s="49"/>
      <c r="E14434" s="49"/>
    </row>
    <row r="14435" spans="2:5" x14ac:dyDescent="0.25">
      <c r="B14435" s="51"/>
      <c r="C14435" s="51"/>
      <c r="D14435" s="49"/>
      <c r="E14435" s="49"/>
    </row>
    <row r="14436" spans="2:5" x14ac:dyDescent="0.25">
      <c r="B14436" s="51"/>
      <c r="C14436" s="51"/>
      <c r="D14436" s="49"/>
      <c r="E14436" s="49"/>
    </row>
    <row r="14437" spans="2:5" x14ac:dyDescent="0.25">
      <c r="B14437" s="51"/>
      <c r="C14437" s="51"/>
      <c r="D14437" s="49"/>
      <c r="E14437" s="49"/>
    </row>
    <row r="14438" spans="2:5" x14ac:dyDescent="0.25">
      <c r="B14438" s="51"/>
      <c r="C14438" s="51"/>
      <c r="D14438" s="49"/>
      <c r="E14438" s="49"/>
    </row>
    <row r="14439" spans="2:5" x14ac:dyDescent="0.25">
      <c r="B14439" s="51"/>
      <c r="C14439" s="51"/>
      <c r="D14439" s="49"/>
      <c r="E14439" s="49"/>
    </row>
    <row r="14440" spans="2:5" x14ac:dyDescent="0.25">
      <c r="B14440" s="51"/>
      <c r="C14440" s="51"/>
      <c r="D14440" s="49"/>
      <c r="E14440" s="49"/>
    </row>
    <row r="14441" spans="2:5" x14ac:dyDescent="0.25">
      <c r="B14441" s="51"/>
      <c r="C14441" s="51"/>
      <c r="D14441" s="49"/>
      <c r="E14441" s="49"/>
    </row>
    <row r="14442" spans="2:5" x14ac:dyDescent="0.25">
      <c r="B14442" s="51"/>
      <c r="C14442" s="51"/>
      <c r="D14442" s="49"/>
      <c r="E14442" s="49"/>
    </row>
    <row r="14443" spans="2:5" x14ac:dyDescent="0.25">
      <c r="B14443" s="51"/>
      <c r="C14443" s="51"/>
      <c r="D14443" s="49"/>
      <c r="E14443" s="49"/>
    </row>
    <row r="14444" spans="2:5" x14ac:dyDescent="0.25">
      <c r="B14444" s="51"/>
      <c r="C14444" s="51"/>
      <c r="D14444" s="49"/>
      <c r="E14444" s="49"/>
    </row>
    <row r="14445" spans="2:5" x14ac:dyDescent="0.25">
      <c r="B14445" s="51"/>
      <c r="C14445" s="51"/>
      <c r="D14445" s="49"/>
      <c r="E14445" s="49"/>
    </row>
    <row r="14446" spans="2:5" x14ac:dyDescent="0.25">
      <c r="B14446" s="51"/>
      <c r="C14446" s="51"/>
      <c r="D14446" s="49"/>
      <c r="E14446" s="49"/>
    </row>
    <row r="14447" spans="2:5" x14ac:dyDescent="0.25">
      <c r="B14447" s="51"/>
      <c r="C14447" s="51"/>
      <c r="D14447" s="49"/>
      <c r="E14447" s="49"/>
    </row>
    <row r="14448" spans="2:5" x14ac:dyDescent="0.25">
      <c r="B14448" s="51"/>
      <c r="C14448" s="51"/>
      <c r="D14448" s="49"/>
      <c r="E14448" s="49"/>
    </row>
    <row r="14449" spans="2:5" x14ac:dyDescent="0.25">
      <c r="B14449" s="51"/>
      <c r="C14449" s="51"/>
      <c r="D14449" s="49"/>
      <c r="E14449" s="49"/>
    </row>
    <row r="14450" spans="2:5" x14ac:dyDescent="0.25">
      <c r="B14450" s="51"/>
      <c r="C14450" s="51"/>
      <c r="D14450" s="49"/>
      <c r="E14450" s="49"/>
    </row>
    <row r="14451" spans="2:5" x14ac:dyDescent="0.25">
      <c r="B14451" s="51"/>
      <c r="C14451" s="51"/>
      <c r="D14451" s="49"/>
      <c r="E14451" s="49"/>
    </row>
    <row r="14452" spans="2:5" x14ac:dyDescent="0.25">
      <c r="B14452" s="51"/>
      <c r="C14452" s="51"/>
      <c r="D14452" s="49"/>
      <c r="E14452" s="49"/>
    </row>
    <row r="14453" spans="2:5" x14ac:dyDescent="0.25">
      <c r="B14453" s="51"/>
      <c r="C14453" s="51"/>
      <c r="D14453" s="49"/>
      <c r="E14453" s="49"/>
    </row>
    <row r="14454" spans="2:5" x14ac:dyDescent="0.25">
      <c r="B14454" s="51"/>
      <c r="C14454" s="51"/>
      <c r="D14454" s="49"/>
      <c r="E14454" s="49"/>
    </row>
    <row r="14455" spans="2:5" x14ac:dyDescent="0.25">
      <c r="B14455" s="51"/>
      <c r="C14455" s="51"/>
      <c r="D14455" s="49"/>
      <c r="E14455" s="49"/>
    </row>
    <row r="14456" spans="2:5" x14ac:dyDescent="0.25">
      <c r="B14456" s="51"/>
      <c r="C14456" s="51"/>
      <c r="D14456" s="49"/>
      <c r="E14456" s="49"/>
    </row>
    <row r="14457" spans="2:5" x14ac:dyDescent="0.25">
      <c r="B14457" s="51"/>
      <c r="C14457" s="51"/>
      <c r="D14457" s="49"/>
      <c r="E14457" s="49"/>
    </row>
    <row r="14458" spans="2:5" x14ac:dyDescent="0.25">
      <c r="B14458" s="51"/>
      <c r="C14458" s="51"/>
      <c r="D14458" s="49"/>
      <c r="E14458" s="49"/>
    </row>
    <row r="14459" spans="2:5" x14ac:dyDescent="0.25">
      <c r="B14459" s="51"/>
      <c r="C14459" s="51"/>
      <c r="D14459" s="49"/>
      <c r="E14459" s="49"/>
    </row>
    <row r="14460" spans="2:5" x14ac:dyDescent="0.25">
      <c r="B14460" s="51"/>
      <c r="C14460" s="51"/>
      <c r="D14460" s="49"/>
      <c r="E14460" s="49"/>
    </row>
    <row r="14461" spans="2:5" x14ac:dyDescent="0.25">
      <c r="B14461" s="51"/>
      <c r="C14461" s="51"/>
      <c r="D14461" s="49"/>
      <c r="E14461" s="49"/>
    </row>
    <row r="14462" spans="2:5" x14ac:dyDescent="0.25">
      <c r="B14462" s="51"/>
      <c r="C14462" s="51"/>
      <c r="D14462" s="49"/>
      <c r="E14462" s="49"/>
    </row>
    <row r="14463" spans="2:5" x14ac:dyDescent="0.25">
      <c r="B14463" s="51"/>
      <c r="C14463" s="51"/>
      <c r="D14463" s="49"/>
      <c r="E14463" s="49"/>
    </row>
    <row r="14464" spans="2:5" x14ac:dyDescent="0.25">
      <c r="B14464" s="51"/>
      <c r="C14464" s="51"/>
      <c r="D14464" s="49"/>
      <c r="E14464" s="49"/>
    </row>
    <row r="14465" spans="2:5" x14ac:dyDescent="0.25">
      <c r="B14465" s="51"/>
      <c r="C14465" s="51"/>
      <c r="D14465" s="49"/>
      <c r="E14465" s="49"/>
    </row>
    <row r="14466" spans="2:5" x14ac:dyDescent="0.25">
      <c r="B14466" s="51"/>
      <c r="C14466" s="51"/>
      <c r="D14466" s="49"/>
      <c r="E14466" s="49"/>
    </row>
    <row r="14467" spans="2:5" x14ac:dyDescent="0.25">
      <c r="B14467" s="51"/>
      <c r="C14467" s="51"/>
      <c r="D14467" s="49"/>
      <c r="E14467" s="49"/>
    </row>
    <row r="14468" spans="2:5" x14ac:dyDescent="0.25">
      <c r="B14468" s="51"/>
      <c r="C14468" s="51"/>
      <c r="D14468" s="49"/>
      <c r="E14468" s="49"/>
    </row>
    <row r="14469" spans="2:5" x14ac:dyDescent="0.25">
      <c r="B14469" s="51"/>
      <c r="C14469" s="51"/>
      <c r="D14469" s="49"/>
      <c r="E14469" s="49"/>
    </row>
    <row r="14470" spans="2:5" x14ac:dyDescent="0.25">
      <c r="B14470" s="51"/>
      <c r="C14470" s="51"/>
      <c r="D14470" s="49"/>
      <c r="E14470" s="49"/>
    </row>
    <row r="14471" spans="2:5" x14ac:dyDescent="0.25">
      <c r="B14471" s="51"/>
      <c r="C14471" s="51"/>
      <c r="D14471" s="49"/>
      <c r="E14471" s="49"/>
    </row>
    <row r="14472" spans="2:5" x14ac:dyDescent="0.25">
      <c r="B14472" s="51"/>
      <c r="C14472" s="51"/>
      <c r="D14472" s="49"/>
      <c r="E14472" s="49"/>
    </row>
    <row r="14473" spans="2:5" x14ac:dyDescent="0.25">
      <c r="B14473" s="51"/>
      <c r="C14473" s="51"/>
      <c r="D14473" s="49"/>
      <c r="E14473" s="49"/>
    </row>
    <row r="14474" spans="2:5" x14ac:dyDescent="0.25">
      <c r="B14474" s="51"/>
      <c r="C14474" s="51"/>
      <c r="D14474" s="49"/>
      <c r="E14474" s="49"/>
    </row>
    <row r="14475" spans="2:5" x14ac:dyDescent="0.25">
      <c r="B14475" s="51"/>
      <c r="C14475" s="51"/>
      <c r="D14475" s="49"/>
      <c r="E14475" s="49"/>
    </row>
    <row r="14476" spans="2:5" x14ac:dyDescent="0.25">
      <c r="B14476" s="51"/>
      <c r="C14476" s="51"/>
      <c r="D14476" s="49"/>
      <c r="E14476" s="49"/>
    </row>
    <row r="14477" spans="2:5" x14ac:dyDescent="0.25">
      <c r="B14477" s="51"/>
      <c r="C14477" s="51"/>
      <c r="D14477" s="49"/>
      <c r="E14477" s="49"/>
    </row>
    <row r="14478" spans="2:5" x14ac:dyDescent="0.25">
      <c r="B14478" s="51"/>
      <c r="C14478" s="51"/>
      <c r="D14478" s="49"/>
      <c r="E14478" s="49"/>
    </row>
    <row r="14479" spans="2:5" x14ac:dyDescent="0.25">
      <c r="B14479" s="51"/>
      <c r="C14479" s="51"/>
      <c r="D14479" s="49"/>
      <c r="E14479" s="49"/>
    </row>
    <row r="14480" spans="2:5" x14ac:dyDescent="0.25">
      <c r="B14480" s="51"/>
      <c r="C14480" s="51"/>
      <c r="D14480" s="49"/>
      <c r="E14480" s="49"/>
    </row>
    <row r="14481" spans="2:5" x14ac:dyDescent="0.25">
      <c r="B14481" s="51"/>
      <c r="C14481" s="51"/>
      <c r="D14481" s="49"/>
      <c r="E14481" s="49"/>
    </row>
    <row r="14482" spans="2:5" x14ac:dyDescent="0.25">
      <c r="B14482" s="51"/>
      <c r="C14482" s="51"/>
      <c r="D14482" s="49"/>
      <c r="E14482" s="49"/>
    </row>
    <row r="14483" spans="2:5" x14ac:dyDescent="0.25">
      <c r="B14483" s="51"/>
      <c r="C14483" s="51"/>
      <c r="D14483" s="49"/>
      <c r="E14483" s="49"/>
    </row>
    <row r="14484" spans="2:5" x14ac:dyDescent="0.25">
      <c r="B14484" s="51"/>
      <c r="C14484" s="51"/>
      <c r="D14484" s="49"/>
      <c r="E14484" s="49"/>
    </row>
    <row r="14485" spans="2:5" x14ac:dyDescent="0.25">
      <c r="B14485" s="51"/>
      <c r="C14485" s="51"/>
      <c r="D14485" s="49"/>
      <c r="E14485" s="49"/>
    </row>
    <row r="14486" spans="2:5" x14ac:dyDescent="0.25">
      <c r="B14486" s="51"/>
      <c r="C14486" s="51"/>
      <c r="D14486" s="49"/>
      <c r="E14486" s="49"/>
    </row>
    <row r="14487" spans="2:5" x14ac:dyDescent="0.25">
      <c r="B14487" s="51"/>
      <c r="C14487" s="51"/>
      <c r="D14487" s="49"/>
      <c r="E14487" s="49"/>
    </row>
    <row r="14488" spans="2:5" x14ac:dyDescent="0.25">
      <c r="B14488" s="51"/>
      <c r="C14488" s="51"/>
      <c r="D14488" s="49"/>
      <c r="E14488" s="49"/>
    </row>
    <row r="14489" spans="2:5" x14ac:dyDescent="0.25">
      <c r="B14489" s="51"/>
      <c r="C14489" s="51"/>
      <c r="D14489" s="49"/>
      <c r="E14489" s="49"/>
    </row>
    <row r="14490" spans="2:5" x14ac:dyDescent="0.25">
      <c r="B14490" s="51"/>
      <c r="C14490" s="51"/>
      <c r="D14490" s="49"/>
      <c r="E14490" s="49"/>
    </row>
    <row r="14491" spans="2:5" x14ac:dyDescent="0.25">
      <c r="B14491" s="51"/>
      <c r="C14491" s="51"/>
      <c r="D14491" s="49"/>
      <c r="E14491" s="49"/>
    </row>
    <row r="14492" spans="2:5" x14ac:dyDescent="0.25">
      <c r="B14492" s="51"/>
      <c r="C14492" s="51"/>
      <c r="D14492" s="49"/>
      <c r="E14492" s="49"/>
    </row>
    <row r="14493" spans="2:5" x14ac:dyDescent="0.25">
      <c r="B14493" s="51"/>
      <c r="C14493" s="51"/>
      <c r="D14493" s="49"/>
      <c r="E14493" s="49"/>
    </row>
    <row r="14494" spans="2:5" x14ac:dyDescent="0.25">
      <c r="B14494" s="51"/>
      <c r="C14494" s="51"/>
      <c r="D14494" s="49"/>
      <c r="E14494" s="49"/>
    </row>
    <row r="14495" spans="2:5" x14ac:dyDescent="0.25">
      <c r="B14495" s="51"/>
      <c r="C14495" s="51"/>
      <c r="D14495" s="49"/>
      <c r="E14495" s="49"/>
    </row>
    <row r="14496" spans="2:5" x14ac:dyDescent="0.25">
      <c r="B14496" s="51"/>
      <c r="C14496" s="51"/>
      <c r="D14496" s="49"/>
      <c r="E14496" s="49"/>
    </row>
    <row r="14497" spans="2:5" x14ac:dyDescent="0.25">
      <c r="B14497" s="51"/>
      <c r="C14497" s="51"/>
      <c r="D14497" s="49"/>
      <c r="E14497" s="49"/>
    </row>
    <row r="14498" spans="2:5" x14ac:dyDescent="0.25">
      <c r="B14498" s="51"/>
      <c r="C14498" s="51"/>
      <c r="D14498" s="49"/>
      <c r="E14498" s="49"/>
    </row>
    <row r="14499" spans="2:5" x14ac:dyDescent="0.25">
      <c r="B14499" s="51"/>
      <c r="C14499" s="51"/>
      <c r="D14499" s="49"/>
      <c r="E14499" s="49"/>
    </row>
    <row r="14500" spans="2:5" x14ac:dyDescent="0.25">
      <c r="B14500" s="51"/>
      <c r="C14500" s="51"/>
      <c r="D14500" s="49"/>
      <c r="E14500" s="49"/>
    </row>
    <row r="14501" spans="2:5" x14ac:dyDescent="0.25">
      <c r="B14501" s="51"/>
      <c r="C14501" s="51"/>
      <c r="D14501" s="49"/>
      <c r="E14501" s="49"/>
    </row>
    <row r="14502" spans="2:5" x14ac:dyDescent="0.25">
      <c r="B14502" s="51"/>
      <c r="C14502" s="51"/>
      <c r="D14502" s="49"/>
      <c r="E14502" s="49"/>
    </row>
    <row r="14503" spans="2:5" x14ac:dyDescent="0.25">
      <c r="B14503" s="51"/>
      <c r="C14503" s="51"/>
      <c r="D14503" s="49"/>
      <c r="E14503" s="49"/>
    </row>
    <row r="14504" spans="2:5" x14ac:dyDescent="0.25">
      <c r="B14504" s="51"/>
      <c r="C14504" s="51"/>
      <c r="D14504" s="49"/>
      <c r="E14504" s="49"/>
    </row>
    <row r="14505" spans="2:5" x14ac:dyDescent="0.25">
      <c r="B14505" s="51"/>
      <c r="C14505" s="51"/>
      <c r="D14505" s="49"/>
      <c r="E14505" s="49"/>
    </row>
    <row r="14506" spans="2:5" x14ac:dyDescent="0.25">
      <c r="B14506" s="51"/>
      <c r="C14506" s="51"/>
      <c r="D14506" s="49"/>
      <c r="E14506" s="49"/>
    </row>
    <row r="14507" spans="2:5" x14ac:dyDescent="0.25">
      <c r="B14507" s="51"/>
      <c r="C14507" s="51"/>
      <c r="D14507" s="49"/>
      <c r="E14507" s="49"/>
    </row>
    <row r="14508" spans="2:5" x14ac:dyDescent="0.25">
      <c r="B14508" s="51"/>
      <c r="C14508" s="51"/>
      <c r="D14508" s="49"/>
      <c r="E14508" s="49"/>
    </row>
    <row r="14509" spans="2:5" x14ac:dyDescent="0.25">
      <c r="B14509" s="51"/>
      <c r="C14509" s="51"/>
      <c r="D14509" s="49"/>
      <c r="E14509" s="49"/>
    </row>
    <row r="14510" spans="2:5" x14ac:dyDescent="0.25">
      <c r="B14510" s="51"/>
      <c r="C14510" s="51"/>
      <c r="D14510" s="49"/>
      <c r="E14510" s="49"/>
    </row>
    <row r="14511" spans="2:5" x14ac:dyDescent="0.25">
      <c r="B14511" s="51"/>
      <c r="C14511" s="51"/>
      <c r="D14511" s="49"/>
      <c r="E14511" s="49"/>
    </row>
    <row r="14512" spans="2:5" x14ac:dyDescent="0.25">
      <c r="B14512" s="51"/>
      <c r="C14512" s="51"/>
      <c r="D14512" s="49"/>
      <c r="E14512" s="49"/>
    </row>
    <row r="14513" spans="2:5" x14ac:dyDescent="0.25">
      <c r="B14513" s="51"/>
      <c r="C14513" s="51"/>
      <c r="D14513" s="49"/>
      <c r="E14513" s="49"/>
    </row>
    <row r="14514" spans="2:5" x14ac:dyDescent="0.25">
      <c r="B14514" s="51"/>
      <c r="C14514" s="51"/>
      <c r="D14514" s="49"/>
      <c r="E14514" s="49"/>
    </row>
    <row r="14515" spans="2:5" x14ac:dyDescent="0.25">
      <c r="B14515" s="51"/>
      <c r="C14515" s="51"/>
      <c r="D14515" s="49"/>
      <c r="E14515" s="49"/>
    </row>
    <row r="14516" spans="2:5" x14ac:dyDescent="0.25">
      <c r="B14516" s="51"/>
      <c r="C14516" s="51"/>
      <c r="D14516" s="49"/>
      <c r="E14516" s="49"/>
    </row>
    <row r="14517" spans="2:5" x14ac:dyDescent="0.25">
      <c r="B14517" s="51"/>
      <c r="C14517" s="51"/>
      <c r="D14517" s="49"/>
      <c r="E14517" s="49"/>
    </row>
    <row r="14518" spans="2:5" x14ac:dyDescent="0.25">
      <c r="B14518" s="51"/>
      <c r="C14518" s="51"/>
      <c r="D14518" s="49"/>
      <c r="E14518" s="49"/>
    </row>
    <row r="14519" spans="2:5" x14ac:dyDescent="0.25">
      <c r="B14519" s="51"/>
      <c r="C14519" s="51"/>
      <c r="D14519" s="49"/>
      <c r="E14519" s="49"/>
    </row>
    <row r="14520" spans="2:5" x14ac:dyDescent="0.25">
      <c r="B14520" s="51"/>
      <c r="C14520" s="51"/>
      <c r="D14520" s="49"/>
      <c r="E14520" s="49"/>
    </row>
    <row r="14521" spans="2:5" x14ac:dyDescent="0.25">
      <c r="B14521" s="51"/>
      <c r="C14521" s="51"/>
      <c r="D14521" s="49"/>
      <c r="E14521" s="49"/>
    </row>
    <row r="14522" spans="2:5" x14ac:dyDescent="0.25">
      <c r="B14522" s="51"/>
      <c r="C14522" s="51"/>
      <c r="D14522" s="49"/>
      <c r="E14522" s="49"/>
    </row>
    <row r="14523" spans="2:5" x14ac:dyDescent="0.25">
      <c r="B14523" s="51"/>
      <c r="C14523" s="51"/>
      <c r="D14523" s="49"/>
      <c r="E14523" s="49"/>
    </row>
    <row r="14524" spans="2:5" x14ac:dyDescent="0.25">
      <c r="B14524" s="51"/>
      <c r="C14524" s="51"/>
      <c r="D14524" s="49"/>
      <c r="E14524" s="49"/>
    </row>
    <row r="14525" spans="2:5" x14ac:dyDescent="0.25">
      <c r="B14525" s="51"/>
      <c r="C14525" s="51"/>
      <c r="D14525" s="49"/>
      <c r="E14525" s="49"/>
    </row>
    <row r="14526" spans="2:5" x14ac:dyDescent="0.25">
      <c r="B14526" s="51"/>
      <c r="C14526" s="51"/>
      <c r="D14526" s="49"/>
      <c r="E14526" s="49"/>
    </row>
    <row r="14527" spans="2:5" x14ac:dyDescent="0.25">
      <c r="B14527" s="51"/>
      <c r="C14527" s="51"/>
      <c r="D14527" s="49"/>
      <c r="E14527" s="49"/>
    </row>
    <row r="14528" spans="2:5" x14ac:dyDescent="0.25">
      <c r="B14528" s="51"/>
      <c r="C14528" s="51"/>
      <c r="D14528" s="49"/>
      <c r="E14528" s="49"/>
    </row>
    <row r="14529" spans="2:5" x14ac:dyDescent="0.25">
      <c r="B14529" s="51"/>
      <c r="C14529" s="51"/>
      <c r="D14529" s="49"/>
      <c r="E14529" s="49"/>
    </row>
    <row r="14530" spans="2:5" x14ac:dyDescent="0.25">
      <c r="B14530" s="51"/>
      <c r="C14530" s="51"/>
      <c r="D14530" s="49"/>
      <c r="E14530" s="49"/>
    </row>
    <row r="14531" spans="2:5" x14ac:dyDescent="0.25">
      <c r="B14531" s="51"/>
      <c r="C14531" s="51"/>
      <c r="D14531" s="49"/>
      <c r="E14531" s="49"/>
    </row>
    <row r="14532" spans="2:5" x14ac:dyDescent="0.25">
      <c r="B14532" s="51"/>
      <c r="C14532" s="51"/>
      <c r="D14532" s="49"/>
      <c r="E14532" s="49"/>
    </row>
    <row r="14533" spans="2:5" x14ac:dyDescent="0.25">
      <c r="B14533" s="51"/>
      <c r="C14533" s="51"/>
      <c r="D14533" s="49"/>
      <c r="E14533" s="49"/>
    </row>
    <row r="14534" spans="2:5" x14ac:dyDescent="0.25">
      <c r="B14534" s="51"/>
      <c r="C14534" s="51"/>
      <c r="D14534" s="49"/>
      <c r="E14534" s="49"/>
    </row>
    <row r="14535" spans="2:5" x14ac:dyDescent="0.25">
      <c r="B14535" s="51"/>
      <c r="C14535" s="51"/>
      <c r="D14535" s="49"/>
      <c r="E14535" s="49"/>
    </row>
    <row r="14536" spans="2:5" x14ac:dyDescent="0.25">
      <c r="B14536" s="51"/>
      <c r="C14536" s="51"/>
      <c r="D14536" s="49"/>
      <c r="E14536" s="49"/>
    </row>
    <row r="14537" spans="2:5" x14ac:dyDescent="0.25">
      <c r="B14537" s="51"/>
      <c r="C14537" s="51"/>
      <c r="D14537" s="49"/>
      <c r="E14537" s="49"/>
    </row>
    <row r="14538" spans="2:5" x14ac:dyDescent="0.25">
      <c r="B14538" s="51"/>
      <c r="C14538" s="51"/>
      <c r="D14538" s="49"/>
      <c r="E14538" s="49"/>
    </row>
    <row r="14539" spans="2:5" x14ac:dyDescent="0.25">
      <c r="B14539" s="51"/>
      <c r="C14539" s="51"/>
      <c r="D14539" s="49"/>
      <c r="E14539" s="49"/>
    </row>
    <row r="14540" spans="2:5" x14ac:dyDescent="0.25">
      <c r="B14540" s="51"/>
      <c r="C14540" s="51"/>
      <c r="D14540" s="49"/>
      <c r="E14540" s="49"/>
    </row>
    <row r="14541" spans="2:5" x14ac:dyDescent="0.25">
      <c r="B14541" s="51"/>
      <c r="C14541" s="51"/>
      <c r="D14541" s="49"/>
      <c r="E14541" s="49"/>
    </row>
    <row r="14542" spans="2:5" x14ac:dyDescent="0.25">
      <c r="B14542" s="51"/>
      <c r="C14542" s="51"/>
      <c r="D14542" s="49"/>
      <c r="E14542" s="49"/>
    </row>
    <row r="14543" spans="2:5" x14ac:dyDescent="0.25">
      <c r="B14543" s="51"/>
      <c r="C14543" s="51"/>
      <c r="D14543" s="49"/>
      <c r="E14543" s="49"/>
    </row>
    <row r="14544" spans="2:5" x14ac:dyDescent="0.25">
      <c r="B14544" s="51"/>
      <c r="C14544" s="51"/>
      <c r="D14544" s="49"/>
      <c r="E14544" s="49"/>
    </row>
    <row r="14545" spans="2:5" x14ac:dyDescent="0.25">
      <c r="B14545" s="51"/>
      <c r="C14545" s="51"/>
      <c r="D14545" s="49"/>
      <c r="E14545" s="49"/>
    </row>
    <row r="14546" spans="2:5" x14ac:dyDescent="0.25">
      <c r="B14546" s="51"/>
      <c r="C14546" s="51"/>
      <c r="D14546" s="49"/>
      <c r="E14546" s="49"/>
    </row>
    <row r="14547" spans="2:5" x14ac:dyDescent="0.25">
      <c r="B14547" s="51"/>
      <c r="C14547" s="51"/>
      <c r="D14547" s="49"/>
      <c r="E14547" s="49"/>
    </row>
    <row r="14548" spans="2:5" x14ac:dyDescent="0.25">
      <c r="B14548" s="51"/>
      <c r="C14548" s="51"/>
      <c r="D14548" s="49"/>
      <c r="E14548" s="49"/>
    </row>
    <row r="14549" spans="2:5" x14ac:dyDescent="0.25">
      <c r="B14549" s="51"/>
      <c r="C14549" s="51"/>
      <c r="D14549" s="49"/>
      <c r="E14549" s="49"/>
    </row>
    <row r="14550" spans="2:5" x14ac:dyDescent="0.25">
      <c r="B14550" s="51"/>
      <c r="C14550" s="51"/>
      <c r="D14550" s="49"/>
      <c r="E14550" s="49"/>
    </row>
    <row r="14551" spans="2:5" x14ac:dyDescent="0.25">
      <c r="B14551" s="51"/>
      <c r="C14551" s="51"/>
      <c r="D14551" s="49"/>
      <c r="E14551" s="49"/>
    </row>
    <row r="14552" spans="2:5" x14ac:dyDescent="0.25">
      <c r="B14552" s="51"/>
      <c r="C14552" s="51"/>
      <c r="D14552" s="49"/>
      <c r="E14552" s="49"/>
    </row>
    <row r="14553" spans="2:5" x14ac:dyDescent="0.25">
      <c r="B14553" s="51"/>
      <c r="C14553" s="51"/>
      <c r="D14553" s="49"/>
      <c r="E14553" s="49"/>
    </row>
    <row r="14554" spans="2:5" x14ac:dyDescent="0.25">
      <c r="B14554" s="51"/>
      <c r="C14554" s="51"/>
      <c r="D14554" s="49"/>
      <c r="E14554" s="49"/>
    </row>
    <row r="14555" spans="2:5" x14ac:dyDescent="0.25">
      <c r="B14555" s="51"/>
      <c r="C14555" s="51"/>
      <c r="D14555" s="49"/>
      <c r="E14555" s="49"/>
    </row>
    <row r="14556" spans="2:5" x14ac:dyDescent="0.25">
      <c r="B14556" s="51"/>
      <c r="C14556" s="51"/>
      <c r="D14556" s="49"/>
      <c r="E14556" s="49"/>
    </row>
    <row r="14557" spans="2:5" x14ac:dyDescent="0.25">
      <c r="B14557" s="51"/>
      <c r="C14557" s="51"/>
      <c r="D14557" s="49"/>
      <c r="E14557" s="49"/>
    </row>
    <row r="14558" spans="2:5" x14ac:dyDescent="0.25">
      <c r="B14558" s="51"/>
      <c r="C14558" s="51"/>
      <c r="D14558" s="49"/>
      <c r="E14558" s="49"/>
    </row>
    <row r="14559" spans="2:5" x14ac:dyDescent="0.25">
      <c r="B14559" s="51"/>
      <c r="C14559" s="51"/>
      <c r="D14559" s="49"/>
      <c r="E14559" s="49"/>
    </row>
    <row r="14560" spans="2:5" x14ac:dyDescent="0.25">
      <c r="B14560" s="51"/>
      <c r="C14560" s="51"/>
      <c r="D14560" s="49"/>
      <c r="E14560" s="49"/>
    </row>
    <row r="14561" spans="2:5" x14ac:dyDescent="0.25">
      <c r="B14561" s="51"/>
      <c r="C14561" s="51"/>
      <c r="D14561" s="49"/>
      <c r="E14561" s="49"/>
    </row>
    <row r="14562" spans="2:5" x14ac:dyDescent="0.25">
      <c r="B14562" s="51"/>
      <c r="C14562" s="51"/>
      <c r="D14562" s="49"/>
      <c r="E14562" s="49"/>
    </row>
    <row r="14563" spans="2:5" x14ac:dyDescent="0.25">
      <c r="B14563" s="51"/>
      <c r="C14563" s="51"/>
      <c r="D14563" s="49"/>
      <c r="E14563" s="49"/>
    </row>
    <row r="14564" spans="2:5" x14ac:dyDescent="0.25">
      <c r="B14564" s="51"/>
      <c r="C14564" s="51"/>
      <c r="D14564" s="49"/>
      <c r="E14564" s="49"/>
    </row>
    <row r="14565" spans="2:5" x14ac:dyDescent="0.25">
      <c r="B14565" s="51"/>
      <c r="C14565" s="51"/>
      <c r="D14565" s="49"/>
      <c r="E14565" s="49"/>
    </row>
    <row r="14566" spans="2:5" x14ac:dyDescent="0.25">
      <c r="B14566" s="51"/>
      <c r="C14566" s="51"/>
      <c r="D14566" s="49"/>
      <c r="E14566" s="49"/>
    </row>
    <row r="14567" spans="2:5" x14ac:dyDescent="0.25">
      <c r="B14567" s="51"/>
      <c r="C14567" s="51"/>
      <c r="D14567" s="49"/>
      <c r="E14567" s="49"/>
    </row>
    <row r="14568" spans="2:5" x14ac:dyDescent="0.25">
      <c r="B14568" s="51"/>
      <c r="C14568" s="51"/>
      <c r="D14568" s="49"/>
      <c r="E14568" s="49"/>
    </row>
    <row r="14569" spans="2:5" x14ac:dyDescent="0.25">
      <c r="B14569" s="51"/>
      <c r="C14569" s="51"/>
      <c r="D14569" s="49"/>
      <c r="E14569" s="49"/>
    </row>
    <row r="14570" spans="2:5" x14ac:dyDescent="0.25">
      <c r="B14570" s="51"/>
      <c r="C14570" s="51"/>
      <c r="D14570" s="49"/>
      <c r="E14570" s="49"/>
    </row>
    <row r="14571" spans="2:5" x14ac:dyDescent="0.25">
      <c r="B14571" s="51"/>
      <c r="C14571" s="51"/>
      <c r="D14571" s="49"/>
      <c r="E14571" s="49"/>
    </row>
    <row r="14572" spans="2:5" x14ac:dyDescent="0.25">
      <c r="B14572" s="51"/>
      <c r="C14572" s="51"/>
      <c r="D14572" s="49"/>
      <c r="E14572" s="49"/>
    </row>
    <row r="14573" spans="2:5" x14ac:dyDescent="0.25">
      <c r="B14573" s="51"/>
      <c r="C14573" s="51"/>
      <c r="D14573" s="49"/>
      <c r="E14573" s="49"/>
    </row>
    <row r="14574" spans="2:5" x14ac:dyDescent="0.25">
      <c r="B14574" s="51"/>
      <c r="C14574" s="51"/>
      <c r="D14574" s="49"/>
      <c r="E14574" s="49"/>
    </row>
    <row r="14575" spans="2:5" x14ac:dyDescent="0.25">
      <c r="B14575" s="51"/>
      <c r="C14575" s="51"/>
      <c r="D14575" s="49"/>
      <c r="E14575" s="49"/>
    </row>
    <row r="14576" spans="2:5" x14ac:dyDescent="0.25">
      <c r="B14576" s="51"/>
      <c r="C14576" s="51"/>
      <c r="D14576" s="49"/>
      <c r="E14576" s="49"/>
    </row>
    <row r="14577" spans="2:5" x14ac:dyDescent="0.25">
      <c r="B14577" s="51"/>
      <c r="C14577" s="51"/>
      <c r="D14577" s="49"/>
      <c r="E14577" s="49"/>
    </row>
    <row r="14578" spans="2:5" x14ac:dyDescent="0.25">
      <c r="B14578" s="51"/>
      <c r="C14578" s="51"/>
      <c r="D14578" s="49"/>
      <c r="E14578" s="49"/>
    </row>
    <row r="14579" spans="2:5" x14ac:dyDescent="0.25">
      <c r="B14579" s="51"/>
      <c r="C14579" s="51"/>
      <c r="D14579" s="49"/>
      <c r="E14579" s="49"/>
    </row>
    <row r="14580" spans="2:5" x14ac:dyDescent="0.25">
      <c r="B14580" s="51"/>
      <c r="C14580" s="51"/>
      <c r="D14580" s="49"/>
      <c r="E14580" s="49"/>
    </row>
    <row r="14581" spans="2:5" x14ac:dyDescent="0.25">
      <c r="B14581" s="51"/>
      <c r="C14581" s="51"/>
      <c r="D14581" s="49"/>
      <c r="E14581" s="49"/>
    </row>
    <row r="14582" spans="2:5" x14ac:dyDescent="0.25">
      <c r="B14582" s="51"/>
      <c r="C14582" s="51"/>
      <c r="D14582" s="49"/>
      <c r="E14582" s="49"/>
    </row>
    <row r="14583" spans="2:5" x14ac:dyDescent="0.25">
      <c r="B14583" s="51"/>
      <c r="C14583" s="51"/>
      <c r="D14583" s="49"/>
      <c r="E14583" s="49"/>
    </row>
    <row r="14584" spans="2:5" x14ac:dyDescent="0.25">
      <c r="B14584" s="51"/>
      <c r="C14584" s="51"/>
      <c r="D14584" s="49"/>
      <c r="E14584" s="49"/>
    </row>
    <row r="14585" spans="2:5" x14ac:dyDescent="0.25">
      <c r="B14585" s="51"/>
      <c r="C14585" s="51"/>
      <c r="D14585" s="49"/>
      <c r="E14585" s="49"/>
    </row>
    <row r="14586" spans="2:5" x14ac:dyDescent="0.25">
      <c r="B14586" s="51"/>
      <c r="C14586" s="51"/>
      <c r="D14586" s="49"/>
      <c r="E14586" s="49"/>
    </row>
    <row r="14587" spans="2:5" x14ac:dyDescent="0.25">
      <c r="B14587" s="51"/>
      <c r="C14587" s="51"/>
      <c r="D14587" s="49"/>
      <c r="E14587" s="49"/>
    </row>
    <row r="14588" spans="2:5" x14ac:dyDescent="0.25">
      <c r="B14588" s="51"/>
      <c r="C14588" s="51"/>
      <c r="D14588" s="49"/>
      <c r="E14588" s="49"/>
    </row>
    <row r="14589" spans="2:5" x14ac:dyDescent="0.25">
      <c r="B14589" s="51"/>
      <c r="C14589" s="51"/>
      <c r="D14589" s="49"/>
      <c r="E14589" s="49"/>
    </row>
    <row r="14590" spans="2:5" x14ac:dyDescent="0.25">
      <c r="B14590" s="51"/>
      <c r="C14590" s="51"/>
      <c r="D14590" s="49"/>
      <c r="E14590" s="49"/>
    </row>
    <row r="14591" spans="2:5" x14ac:dyDescent="0.25">
      <c r="B14591" s="51"/>
      <c r="C14591" s="51"/>
      <c r="D14591" s="49"/>
      <c r="E14591" s="49"/>
    </row>
    <row r="14592" spans="2:5" x14ac:dyDescent="0.25">
      <c r="B14592" s="51"/>
      <c r="C14592" s="51"/>
      <c r="D14592" s="49"/>
      <c r="E14592" s="49"/>
    </row>
    <row r="14593" spans="2:5" x14ac:dyDescent="0.25">
      <c r="B14593" s="51"/>
      <c r="C14593" s="51"/>
      <c r="D14593" s="49"/>
      <c r="E14593" s="49"/>
    </row>
    <row r="14594" spans="2:5" x14ac:dyDescent="0.25">
      <c r="B14594" s="51"/>
      <c r="C14594" s="51"/>
      <c r="D14594" s="49"/>
      <c r="E14594" s="49"/>
    </row>
    <row r="14595" spans="2:5" x14ac:dyDescent="0.25">
      <c r="B14595" s="51"/>
      <c r="C14595" s="51"/>
      <c r="D14595" s="49"/>
      <c r="E14595" s="49"/>
    </row>
    <row r="14596" spans="2:5" x14ac:dyDescent="0.25">
      <c r="B14596" s="51"/>
      <c r="C14596" s="51"/>
      <c r="D14596" s="49"/>
      <c r="E14596" s="49"/>
    </row>
    <row r="14597" spans="2:5" x14ac:dyDescent="0.25">
      <c r="B14597" s="51"/>
      <c r="C14597" s="51"/>
      <c r="D14597" s="49"/>
      <c r="E14597" s="49"/>
    </row>
    <row r="14598" spans="2:5" x14ac:dyDescent="0.25">
      <c r="B14598" s="51"/>
      <c r="C14598" s="51"/>
      <c r="D14598" s="49"/>
      <c r="E14598" s="49"/>
    </row>
    <row r="14599" spans="2:5" x14ac:dyDescent="0.25">
      <c r="B14599" s="51"/>
      <c r="C14599" s="51"/>
      <c r="D14599" s="49"/>
      <c r="E14599" s="49"/>
    </row>
    <row r="14600" spans="2:5" x14ac:dyDescent="0.25">
      <c r="B14600" s="51"/>
      <c r="C14600" s="51"/>
      <c r="D14600" s="49"/>
      <c r="E14600" s="49"/>
    </row>
    <row r="14601" spans="2:5" x14ac:dyDescent="0.25">
      <c r="B14601" s="51"/>
      <c r="C14601" s="51"/>
      <c r="D14601" s="49"/>
      <c r="E14601" s="49"/>
    </row>
    <row r="14602" spans="2:5" x14ac:dyDescent="0.25">
      <c r="B14602" s="51"/>
      <c r="C14602" s="51"/>
      <c r="D14602" s="49"/>
      <c r="E14602" s="49"/>
    </row>
    <row r="14603" spans="2:5" x14ac:dyDescent="0.25">
      <c r="B14603" s="51"/>
      <c r="C14603" s="51"/>
      <c r="D14603" s="49"/>
      <c r="E14603" s="49"/>
    </row>
    <row r="14604" spans="2:5" x14ac:dyDescent="0.25">
      <c r="B14604" s="51"/>
      <c r="C14604" s="51"/>
      <c r="D14604" s="49"/>
      <c r="E14604" s="49"/>
    </row>
    <row r="14605" spans="2:5" x14ac:dyDescent="0.25">
      <c r="B14605" s="51"/>
      <c r="C14605" s="51"/>
      <c r="D14605" s="49"/>
      <c r="E14605" s="49"/>
    </row>
    <row r="14606" spans="2:5" x14ac:dyDescent="0.25">
      <c r="B14606" s="51"/>
      <c r="C14606" s="51"/>
      <c r="D14606" s="49"/>
      <c r="E14606" s="49"/>
    </row>
    <row r="14607" spans="2:5" x14ac:dyDescent="0.25">
      <c r="B14607" s="51"/>
      <c r="C14607" s="51"/>
      <c r="D14607" s="49"/>
      <c r="E14607" s="49"/>
    </row>
    <row r="14608" spans="2:5" x14ac:dyDescent="0.25">
      <c r="B14608" s="51"/>
      <c r="C14608" s="51"/>
      <c r="D14608" s="49"/>
      <c r="E14608" s="49"/>
    </row>
    <row r="14609" spans="2:5" x14ac:dyDescent="0.25">
      <c r="B14609" s="51"/>
      <c r="C14609" s="51"/>
      <c r="D14609" s="49"/>
      <c r="E14609" s="49"/>
    </row>
    <row r="14610" spans="2:5" x14ac:dyDescent="0.25">
      <c r="B14610" s="51"/>
      <c r="C14610" s="51"/>
      <c r="D14610" s="49"/>
      <c r="E14610" s="49"/>
    </row>
    <row r="14611" spans="2:5" x14ac:dyDescent="0.25">
      <c r="B14611" s="51"/>
      <c r="C14611" s="51"/>
      <c r="D14611" s="49"/>
      <c r="E14611" s="49"/>
    </row>
    <row r="14612" spans="2:5" x14ac:dyDescent="0.25">
      <c r="B14612" s="51"/>
      <c r="C14612" s="51"/>
      <c r="D14612" s="49"/>
      <c r="E14612" s="49"/>
    </row>
    <row r="14613" spans="2:5" x14ac:dyDescent="0.25">
      <c r="B14613" s="51"/>
      <c r="C14613" s="51"/>
      <c r="D14613" s="49"/>
      <c r="E14613" s="49"/>
    </row>
    <row r="14614" spans="2:5" x14ac:dyDescent="0.25">
      <c r="B14614" s="51"/>
      <c r="C14614" s="51"/>
      <c r="D14614" s="49"/>
      <c r="E14614" s="49"/>
    </row>
    <row r="14615" spans="2:5" x14ac:dyDescent="0.25">
      <c r="B14615" s="51"/>
      <c r="C14615" s="51"/>
      <c r="D14615" s="49"/>
      <c r="E14615" s="49"/>
    </row>
    <row r="14616" spans="2:5" x14ac:dyDescent="0.25">
      <c r="B14616" s="51"/>
      <c r="C14616" s="51"/>
      <c r="D14616" s="49"/>
      <c r="E14616" s="49"/>
    </row>
    <row r="14617" spans="2:5" x14ac:dyDescent="0.25">
      <c r="B14617" s="51"/>
      <c r="C14617" s="51"/>
      <c r="D14617" s="49"/>
      <c r="E14617" s="49"/>
    </row>
    <row r="14618" spans="2:5" x14ac:dyDescent="0.25">
      <c r="B14618" s="51"/>
      <c r="C14618" s="51"/>
      <c r="D14618" s="49"/>
      <c r="E14618" s="49"/>
    </row>
    <row r="14619" spans="2:5" x14ac:dyDescent="0.25">
      <c r="B14619" s="51"/>
      <c r="C14619" s="51"/>
      <c r="D14619" s="49"/>
      <c r="E14619" s="49"/>
    </row>
    <row r="14620" spans="2:5" x14ac:dyDescent="0.25">
      <c r="B14620" s="51"/>
      <c r="C14620" s="51"/>
      <c r="D14620" s="49"/>
      <c r="E14620" s="49"/>
    </row>
    <row r="14621" spans="2:5" x14ac:dyDescent="0.25">
      <c r="B14621" s="51"/>
      <c r="C14621" s="51"/>
      <c r="D14621" s="49"/>
      <c r="E14621" s="49"/>
    </row>
    <row r="14622" spans="2:5" x14ac:dyDescent="0.25">
      <c r="B14622" s="51"/>
      <c r="C14622" s="51"/>
      <c r="D14622" s="49"/>
      <c r="E14622" s="49"/>
    </row>
    <row r="14623" spans="2:5" x14ac:dyDescent="0.25">
      <c r="B14623" s="51"/>
      <c r="C14623" s="51"/>
      <c r="D14623" s="49"/>
      <c r="E14623" s="49"/>
    </row>
    <row r="14624" spans="2:5" x14ac:dyDescent="0.25">
      <c r="B14624" s="51"/>
      <c r="C14624" s="51"/>
      <c r="D14624" s="49"/>
      <c r="E14624" s="49"/>
    </row>
    <row r="14625" spans="2:5" x14ac:dyDescent="0.25">
      <c r="B14625" s="51"/>
      <c r="C14625" s="51"/>
      <c r="D14625" s="49"/>
      <c r="E14625" s="49"/>
    </row>
    <row r="14626" spans="2:5" x14ac:dyDescent="0.25">
      <c r="B14626" s="51"/>
      <c r="C14626" s="51"/>
      <c r="D14626" s="49"/>
      <c r="E14626" s="49"/>
    </row>
    <row r="14627" spans="2:5" x14ac:dyDescent="0.25">
      <c r="B14627" s="51"/>
      <c r="C14627" s="51"/>
      <c r="D14627" s="49"/>
      <c r="E14627" s="49"/>
    </row>
    <row r="14628" spans="2:5" x14ac:dyDescent="0.25">
      <c r="B14628" s="51"/>
      <c r="C14628" s="51"/>
      <c r="D14628" s="49"/>
      <c r="E14628" s="49"/>
    </row>
    <row r="14629" spans="2:5" x14ac:dyDescent="0.25">
      <c r="B14629" s="51"/>
      <c r="C14629" s="51"/>
      <c r="D14629" s="49"/>
      <c r="E14629" s="49"/>
    </row>
    <row r="14630" spans="2:5" x14ac:dyDescent="0.25">
      <c r="B14630" s="51"/>
      <c r="C14630" s="51"/>
      <c r="D14630" s="49"/>
      <c r="E14630" s="49"/>
    </row>
    <row r="14631" spans="2:5" x14ac:dyDescent="0.25">
      <c r="B14631" s="51"/>
      <c r="C14631" s="51"/>
      <c r="D14631" s="49"/>
      <c r="E14631" s="49"/>
    </row>
    <row r="14632" spans="2:5" x14ac:dyDescent="0.25">
      <c r="B14632" s="51"/>
      <c r="C14632" s="51"/>
      <c r="D14632" s="49"/>
      <c r="E14632" s="49"/>
    </row>
    <row r="14633" spans="2:5" x14ac:dyDescent="0.25">
      <c r="B14633" s="51"/>
      <c r="C14633" s="51"/>
      <c r="D14633" s="49"/>
      <c r="E14633" s="49"/>
    </row>
    <row r="14634" spans="2:5" x14ac:dyDescent="0.25">
      <c r="B14634" s="51"/>
      <c r="C14634" s="51"/>
      <c r="D14634" s="49"/>
      <c r="E14634" s="49"/>
    </row>
    <row r="14635" spans="2:5" x14ac:dyDescent="0.25">
      <c r="B14635" s="51"/>
      <c r="C14635" s="51"/>
      <c r="D14635" s="49"/>
      <c r="E14635" s="49"/>
    </row>
    <row r="14636" spans="2:5" x14ac:dyDescent="0.25">
      <c r="B14636" s="51"/>
      <c r="C14636" s="51"/>
      <c r="D14636" s="49"/>
      <c r="E14636" s="49"/>
    </row>
    <row r="14637" spans="2:5" x14ac:dyDescent="0.25">
      <c r="B14637" s="51"/>
      <c r="C14637" s="51"/>
      <c r="D14637" s="49"/>
      <c r="E14637" s="49"/>
    </row>
    <row r="14638" spans="2:5" x14ac:dyDescent="0.25">
      <c r="B14638" s="51"/>
      <c r="C14638" s="51"/>
      <c r="D14638" s="49"/>
      <c r="E14638" s="49"/>
    </row>
    <row r="14639" spans="2:5" x14ac:dyDescent="0.25">
      <c r="B14639" s="51"/>
      <c r="C14639" s="51"/>
      <c r="D14639" s="49"/>
      <c r="E14639" s="49"/>
    </row>
    <row r="14640" spans="2:5" x14ac:dyDescent="0.25">
      <c r="B14640" s="51"/>
      <c r="C14640" s="51"/>
      <c r="D14640" s="49"/>
      <c r="E14640" s="49"/>
    </row>
    <row r="14641" spans="2:5" x14ac:dyDescent="0.25">
      <c r="B14641" s="51"/>
      <c r="C14641" s="51"/>
      <c r="D14641" s="49"/>
      <c r="E14641" s="49"/>
    </row>
    <row r="14642" spans="2:5" x14ac:dyDescent="0.25">
      <c r="B14642" s="51"/>
      <c r="C14642" s="51"/>
      <c r="D14642" s="49"/>
      <c r="E14642" s="49"/>
    </row>
    <row r="14643" spans="2:5" x14ac:dyDescent="0.25">
      <c r="B14643" s="51"/>
      <c r="C14643" s="51"/>
      <c r="D14643" s="49"/>
      <c r="E14643" s="49"/>
    </row>
    <row r="14644" spans="2:5" x14ac:dyDescent="0.25">
      <c r="B14644" s="51"/>
      <c r="C14644" s="51"/>
      <c r="D14644" s="49"/>
      <c r="E14644" s="49"/>
    </row>
    <row r="14645" spans="2:5" x14ac:dyDescent="0.25">
      <c r="B14645" s="51"/>
      <c r="C14645" s="51"/>
      <c r="D14645" s="49"/>
      <c r="E14645" s="49"/>
    </row>
    <row r="14646" spans="2:5" x14ac:dyDescent="0.25">
      <c r="B14646" s="51"/>
      <c r="C14646" s="51"/>
      <c r="D14646" s="49"/>
      <c r="E14646" s="49"/>
    </row>
    <row r="14647" spans="2:5" x14ac:dyDescent="0.25">
      <c r="B14647" s="51"/>
      <c r="C14647" s="51"/>
      <c r="D14647" s="49"/>
      <c r="E14647" s="49"/>
    </row>
    <row r="14648" spans="2:5" x14ac:dyDescent="0.25">
      <c r="B14648" s="51"/>
      <c r="C14648" s="51"/>
      <c r="D14648" s="49"/>
      <c r="E14648" s="49"/>
    </row>
    <row r="14649" spans="2:5" x14ac:dyDescent="0.25">
      <c r="B14649" s="51"/>
      <c r="C14649" s="51"/>
      <c r="D14649" s="49"/>
      <c r="E14649" s="49"/>
    </row>
    <row r="14650" spans="2:5" x14ac:dyDescent="0.25">
      <c r="B14650" s="51"/>
      <c r="C14650" s="51"/>
      <c r="D14650" s="49"/>
      <c r="E14650" s="49"/>
    </row>
    <row r="14651" spans="2:5" x14ac:dyDescent="0.25">
      <c r="B14651" s="51"/>
      <c r="C14651" s="51"/>
      <c r="D14651" s="49"/>
      <c r="E14651" s="49"/>
    </row>
    <row r="14652" spans="2:5" x14ac:dyDescent="0.25">
      <c r="B14652" s="51"/>
      <c r="C14652" s="51"/>
      <c r="D14652" s="49"/>
      <c r="E14652" s="49"/>
    </row>
    <row r="14653" spans="2:5" x14ac:dyDescent="0.25">
      <c r="B14653" s="51"/>
      <c r="C14653" s="51"/>
      <c r="D14653" s="49"/>
      <c r="E14653" s="49"/>
    </row>
    <row r="14654" spans="2:5" x14ac:dyDescent="0.25">
      <c r="B14654" s="51"/>
      <c r="C14654" s="51"/>
      <c r="D14654" s="49"/>
      <c r="E14654" s="49"/>
    </row>
    <row r="14655" spans="2:5" x14ac:dyDescent="0.25">
      <c r="B14655" s="51"/>
      <c r="C14655" s="51"/>
      <c r="D14655" s="49"/>
      <c r="E14655" s="49"/>
    </row>
    <row r="14656" spans="2:5" x14ac:dyDescent="0.25">
      <c r="B14656" s="51"/>
      <c r="C14656" s="51"/>
      <c r="D14656" s="49"/>
      <c r="E14656" s="49"/>
    </row>
    <row r="14657" spans="2:5" x14ac:dyDescent="0.25">
      <c r="B14657" s="51"/>
      <c r="C14657" s="51"/>
      <c r="D14657" s="49"/>
      <c r="E14657" s="49"/>
    </row>
    <row r="14658" spans="2:5" x14ac:dyDescent="0.25">
      <c r="B14658" s="51"/>
      <c r="C14658" s="51"/>
      <c r="D14658" s="49"/>
      <c r="E14658" s="49"/>
    </row>
    <row r="14659" spans="2:5" x14ac:dyDescent="0.25">
      <c r="B14659" s="51"/>
      <c r="C14659" s="51"/>
      <c r="D14659" s="49"/>
      <c r="E14659" s="49"/>
    </row>
    <row r="14660" spans="2:5" x14ac:dyDescent="0.25">
      <c r="B14660" s="51"/>
      <c r="C14660" s="51"/>
      <c r="D14660" s="49"/>
      <c r="E14660" s="49"/>
    </row>
    <row r="14661" spans="2:5" x14ac:dyDescent="0.25">
      <c r="B14661" s="51"/>
      <c r="C14661" s="51"/>
      <c r="D14661" s="49"/>
      <c r="E14661" s="49"/>
    </row>
    <row r="14662" spans="2:5" x14ac:dyDescent="0.25">
      <c r="B14662" s="51"/>
      <c r="C14662" s="51"/>
      <c r="D14662" s="49"/>
      <c r="E14662" s="49"/>
    </row>
    <row r="14663" spans="2:5" x14ac:dyDescent="0.25">
      <c r="B14663" s="51"/>
      <c r="C14663" s="51"/>
      <c r="D14663" s="49"/>
      <c r="E14663" s="49"/>
    </row>
    <row r="14664" spans="2:5" x14ac:dyDescent="0.25">
      <c r="B14664" s="51"/>
      <c r="C14664" s="51"/>
      <c r="D14664" s="49"/>
      <c r="E14664" s="49"/>
    </row>
    <row r="14665" spans="2:5" x14ac:dyDescent="0.25">
      <c r="B14665" s="51"/>
      <c r="C14665" s="51"/>
      <c r="D14665" s="49"/>
      <c r="E14665" s="49"/>
    </row>
    <row r="14666" spans="2:5" x14ac:dyDescent="0.25">
      <c r="B14666" s="51"/>
      <c r="C14666" s="51"/>
      <c r="D14666" s="49"/>
      <c r="E14666" s="49"/>
    </row>
    <row r="14667" spans="2:5" x14ac:dyDescent="0.25">
      <c r="B14667" s="51"/>
      <c r="C14667" s="51"/>
      <c r="D14667" s="49"/>
      <c r="E14667" s="49"/>
    </row>
    <row r="14668" spans="2:5" x14ac:dyDescent="0.25">
      <c r="B14668" s="51"/>
      <c r="C14668" s="51"/>
      <c r="D14668" s="49"/>
      <c r="E14668" s="49"/>
    </row>
    <row r="14669" spans="2:5" x14ac:dyDescent="0.25">
      <c r="B14669" s="51"/>
      <c r="C14669" s="51"/>
      <c r="D14669" s="49"/>
      <c r="E14669" s="49"/>
    </row>
    <row r="14670" spans="2:5" x14ac:dyDescent="0.25">
      <c r="B14670" s="51"/>
      <c r="C14670" s="51"/>
      <c r="D14670" s="49"/>
      <c r="E14670" s="49"/>
    </row>
    <row r="14671" spans="2:5" x14ac:dyDescent="0.25">
      <c r="B14671" s="51"/>
      <c r="C14671" s="51"/>
      <c r="D14671" s="49"/>
      <c r="E14671" s="49"/>
    </row>
    <row r="14672" spans="2:5" x14ac:dyDescent="0.25">
      <c r="B14672" s="51"/>
      <c r="C14672" s="51"/>
      <c r="D14672" s="49"/>
      <c r="E14672" s="49"/>
    </row>
    <row r="14673" spans="2:5" x14ac:dyDescent="0.25">
      <c r="B14673" s="51"/>
      <c r="C14673" s="51"/>
      <c r="D14673" s="49"/>
      <c r="E14673" s="49"/>
    </row>
    <row r="14674" spans="2:5" x14ac:dyDescent="0.25">
      <c r="B14674" s="51"/>
      <c r="C14674" s="51"/>
      <c r="D14674" s="49"/>
      <c r="E14674" s="49"/>
    </row>
    <row r="14675" spans="2:5" x14ac:dyDescent="0.25">
      <c r="B14675" s="51"/>
      <c r="C14675" s="51"/>
      <c r="D14675" s="49"/>
      <c r="E14675" s="49"/>
    </row>
    <row r="14676" spans="2:5" x14ac:dyDescent="0.25">
      <c r="B14676" s="51"/>
      <c r="C14676" s="51"/>
      <c r="D14676" s="49"/>
      <c r="E14676" s="49"/>
    </row>
    <row r="14677" spans="2:5" x14ac:dyDescent="0.25">
      <c r="B14677" s="51"/>
      <c r="C14677" s="51"/>
      <c r="D14677" s="49"/>
      <c r="E14677" s="49"/>
    </row>
    <row r="14678" spans="2:5" x14ac:dyDescent="0.25">
      <c r="B14678" s="51"/>
      <c r="C14678" s="51"/>
      <c r="D14678" s="49"/>
      <c r="E14678" s="49"/>
    </row>
    <row r="14679" spans="2:5" x14ac:dyDescent="0.25">
      <c r="B14679" s="51"/>
      <c r="C14679" s="51"/>
      <c r="D14679" s="49"/>
      <c r="E14679" s="49"/>
    </row>
    <row r="14680" spans="2:5" x14ac:dyDescent="0.25">
      <c r="B14680" s="51"/>
      <c r="C14680" s="51"/>
      <c r="D14680" s="49"/>
      <c r="E14680" s="49"/>
    </row>
    <row r="14681" spans="2:5" x14ac:dyDescent="0.25">
      <c r="B14681" s="51"/>
      <c r="C14681" s="51"/>
      <c r="D14681" s="49"/>
      <c r="E14681" s="49"/>
    </row>
    <row r="14682" spans="2:5" x14ac:dyDescent="0.25">
      <c r="B14682" s="51"/>
      <c r="C14682" s="51"/>
      <c r="D14682" s="49"/>
      <c r="E14682" s="49"/>
    </row>
    <row r="14683" spans="2:5" x14ac:dyDescent="0.25">
      <c r="B14683" s="51"/>
      <c r="C14683" s="51"/>
      <c r="D14683" s="49"/>
      <c r="E14683" s="49"/>
    </row>
    <row r="14684" spans="2:5" x14ac:dyDescent="0.25">
      <c r="B14684" s="51"/>
      <c r="C14684" s="51"/>
      <c r="D14684" s="49"/>
      <c r="E14684" s="49"/>
    </row>
    <row r="14685" spans="2:5" x14ac:dyDescent="0.25">
      <c r="B14685" s="51"/>
      <c r="C14685" s="51"/>
      <c r="D14685" s="49"/>
      <c r="E14685" s="49"/>
    </row>
    <row r="14686" spans="2:5" x14ac:dyDescent="0.25">
      <c r="B14686" s="51"/>
      <c r="C14686" s="51"/>
      <c r="D14686" s="49"/>
      <c r="E14686" s="49"/>
    </row>
    <row r="14687" spans="2:5" x14ac:dyDescent="0.25">
      <c r="B14687" s="51"/>
      <c r="C14687" s="51"/>
      <c r="D14687" s="49"/>
      <c r="E14687" s="49"/>
    </row>
    <row r="14688" spans="2:5" x14ac:dyDescent="0.25">
      <c r="B14688" s="51"/>
      <c r="C14688" s="51"/>
      <c r="D14688" s="49"/>
      <c r="E14688" s="49"/>
    </row>
    <row r="14689" spans="2:5" x14ac:dyDescent="0.25">
      <c r="B14689" s="51"/>
      <c r="C14689" s="51"/>
      <c r="D14689" s="49"/>
      <c r="E14689" s="49"/>
    </row>
    <row r="14690" spans="2:5" x14ac:dyDescent="0.25">
      <c r="B14690" s="51"/>
      <c r="C14690" s="51"/>
      <c r="D14690" s="49"/>
      <c r="E14690" s="49"/>
    </row>
    <row r="14691" spans="2:5" x14ac:dyDescent="0.25">
      <c r="B14691" s="51"/>
      <c r="C14691" s="51"/>
      <c r="D14691" s="49"/>
      <c r="E14691" s="49"/>
    </row>
    <row r="14692" spans="2:5" x14ac:dyDescent="0.25">
      <c r="B14692" s="51"/>
      <c r="C14692" s="51"/>
      <c r="D14692" s="49"/>
      <c r="E14692" s="49"/>
    </row>
    <row r="14693" spans="2:5" x14ac:dyDescent="0.25">
      <c r="B14693" s="51"/>
      <c r="C14693" s="51"/>
      <c r="D14693" s="49"/>
      <c r="E14693" s="49"/>
    </row>
    <row r="14694" spans="2:5" x14ac:dyDescent="0.25">
      <c r="B14694" s="51"/>
      <c r="C14694" s="51"/>
      <c r="D14694" s="49"/>
      <c r="E14694" s="49"/>
    </row>
    <row r="14695" spans="2:5" x14ac:dyDescent="0.25">
      <c r="B14695" s="51"/>
      <c r="C14695" s="51"/>
      <c r="D14695" s="49"/>
      <c r="E14695" s="49"/>
    </row>
    <row r="14696" spans="2:5" x14ac:dyDescent="0.25">
      <c r="B14696" s="51"/>
      <c r="C14696" s="51"/>
      <c r="D14696" s="49"/>
      <c r="E14696" s="49"/>
    </row>
    <row r="14697" spans="2:5" x14ac:dyDescent="0.25">
      <c r="B14697" s="51"/>
      <c r="C14697" s="51"/>
      <c r="D14697" s="49"/>
      <c r="E14697" s="49"/>
    </row>
    <row r="14698" spans="2:5" x14ac:dyDescent="0.25">
      <c r="B14698" s="51"/>
      <c r="C14698" s="51"/>
      <c r="D14698" s="49"/>
      <c r="E14698" s="49"/>
    </row>
    <row r="14699" spans="2:5" x14ac:dyDescent="0.25">
      <c r="B14699" s="51"/>
      <c r="C14699" s="51"/>
      <c r="D14699" s="49"/>
      <c r="E14699" s="49"/>
    </row>
    <row r="14700" spans="2:5" x14ac:dyDescent="0.25">
      <c r="B14700" s="51"/>
      <c r="C14700" s="51"/>
      <c r="D14700" s="49"/>
      <c r="E14700" s="49"/>
    </row>
    <row r="14701" spans="2:5" x14ac:dyDescent="0.25">
      <c r="B14701" s="51"/>
      <c r="C14701" s="51"/>
      <c r="D14701" s="49"/>
      <c r="E14701" s="49"/>
    </row>
    <row r="14702" spans="2:5" x14ac:dyDescent="0.25">
      <c r="B14702" s="51"/>
      <c r="C14702" s="51"/>
      <c r="D14702" s="49"/>
      <c r="E14702" s="49"/>
    </row>
    <row r="14703" spans="2:5" x14ac:dyDescent="0.25">
      <c r="B14703" s="51"/>
      <c r="C14703" s="51"/>
      <c r="D14703" s="49"/>
      <c r="E14703" s="49"/>
    </row>
    <row r="14704" spans="2:5" x14ac:dyDescent="0.25">
      <c r="B14704" s="51"/>
      <c r="C14704" s="51"/>
      <c r="D14704" s="49"/>
      <c r="E14704" s="49"/>
    </row>
    <row r="14705" spans="2:5" x14ac:dyDescent="0.25">
      <c r="B14705" s="51"/>
      <c r="C14705" s="51"/>
      <c r="D14705" s="49"/>
      <c r="E14705" s="49"/>
    </row>
    <row r="14706" spans="2:5" x14ac:dyDescent="0.25">
      <c r="B14706" s="51"/>
      <c r="C14706" s="51"/>
      <c r="D14706" s="49"/>
      <c r="E14706" s="49"/>
    </row>
    <row r="14707" spans="2:5" x14ac:dyDescent="0.25">
      <c r="B14707" s="51"/>
      <c r="C14707" s="51"/>
      <c r="D14707" s="49"/>
      <c r="E14707" s="49"/>
    </row>
    <row r="14708" spans="2:5" x14ac:dyDescent="0.25">
      <c r="B14708" s="51"/>
      <c r="C14708" s="51"/>
      <c r="D14708" s="49"/>
      <c r="E14708" s="49"/>
    </row>
    <row r="14709" spans="2:5" x14ac:dyDescent="0.25">
      <c r="B14709" s="51"/>
      <c r="C14709" s="51"/>
      <c r="D14709" s="49"/>
      <c r="E14709" s="49"/>
    </row>
    <row r="14710" spans="2:5" x14ac:dyDescent="0.25">
      <c r="B14710" s="51"/>
      <c r="C14710" s="51"/>
      <c r="D14710" s="49"/>
      <c r="E14710" s="49"/>
    </row>
    <row r="14711" spans="2:5" x14ac:dyDescent="0.25">
      <c r="B14711" s="51"/>
      <c r="C14711" s="51"/>
      <c r="D14711" s="49"/>
      <c r="E14711" s="49"/>
    </row>
    <row r="14712" spans="2:5" x14ac:dyDescent="0.25">
      <c r="B14712" s="51"/>
      <c r="C14712" s="51"/>
      <c r="D14712" s="49"/>
      <c r="E14712" s="49"/>
    </row>
    <row r="14713" spans="2:5" x14ac:dyDescent="0.25">
      <c r="B14713" s="51"/>
      <c r="C14713" s="51"/>
      <c r="D14713" s="49"/>
      <c r="E14713" s="49"/>
    </row>
    <row r="14714" spans="2:5" x14ac:dyDescent="0.25">
      <c r="B14714" s="51"/>
      <c r="C14714" s="51"/>
      <c r="D14714" s="49"/>
      <c r="E14714" s="49"/>
    </row>
    <row r="14715" spans="2:5" x14ac:dyDescent="0.25">
      <c r="B14715" s="51"/>
      <c r="C14715" s="51"/>
      <c r="D14715" s="49"/>
      <c r="E14715" s="49"/>
    </row>
    <row r="14716" spans="2:5" x14ac:dyDescent="0.25">
      <c r="B14716" s="51"/>
      <c r="C14716" s="51"/>
      <c r="D14716" s="49"/>
      <c r="E14716" s="49"/>
    </row>
    <row r="14717" spans="2:5" x14ac:dyDescent="0.25">
      <c r="B14717" s="51"/>
      <c r="C14717" s="51"/>
      <c r="D14717" s="49"/>
      <c r="E14717" s="49"/>
    </row>
    <row r="14718" spans="2:5" x14ac:dyDescent="0.25">
      <c r="B14718" s="51"/>
      <c r="C14718" s="51"/>
      <c r="D14718" s="49"/>
      <c r="E14718" s="49"/>
    </row>
    <row r="14719" spans="2:5" x14ac:dyDescent="0.25">
      <c r="B14719" s="51"/>
      <c r="C14719" s="51"/>
      <c r="D14719" s="49"/>
      <c r="E14719" s="49"/>
    </row>
    <row r="14720" spans="2:5" x14ac:dyDescent="0.25">
      <c r="B14720" s="51"/>
      <c r="C14720" s="51"/>
      <c r="D14720" s="49"/>
      <c r="E14720" s="49"/>
    </row>
    <row r="14721" spans="2:5" x14ac:dyDescent="0.25">
      <c r="B14721" s="51"/>
      <c r="C14721" s="51"/>
      <c r="D14721" s="49"/>
      <c r="E14721" s="49"/>
    </row>
    <row r="14722" spans="2:5" x14ac:dyDescent="0.25">
      <c r="B14722" s="51"/>
      <c r="C14722" s="51"/>
      <c r="D14722" s="49"/>
      <c r="E14722" s="49"/>
    </row>
    <row r="14723" spans="2:5" x14ac:dyDescent="0.25">
      <c r="B14723" s="51"/>
      <c r="C14723" s="51"/>
      <c r="D14723" s="49"/>
      <c r="E14723" s="49"/>
    </row>
    <row r="14724" spans="2:5" x14ac:dyDescent="0.25">
      <c r="B14724" s="51"/>
      <c r="C14724" s="51"/>
      <c r="D14724" s="49"/>
      <c r="E14724" s="49"/>
    </row>
    <row r="14725" spans="2:5" x14ac:dyDescent="0.25">
      <c r="B14725" s="51"/>
      <c r="C14725" s="51"/>
      <c r="D14725" s="49"/>
      <c r="E14725" s="49"/>
    </row>
    <row r="14726" spans="2:5" x14ac:dyDescent="0.25">
      <c r="B14726" s="51"/>
      <c r="C14726" s="51"/>
      <c r="D14726" s="49"/>
      <c r="E14726" s="49"/>
    </row>
    <row r="14727" spans="2:5" x14ac:dyDescent="0.25">
      <c r="B14727" s="51"/>
      <c r="C14727" s="51"/>
      <c r="D14727" s="49"/>
      <c r="E14727" s="49"/>
    </row>
    <row r="14728" spans="2:5" x14ac:dyDescent="0.25">
      <c r="B14728" s="51"/>
      <c r="C14728" s="51"/>
      <c r="D14728" s="49"/>
      <c r="E14728" s="49"/>
    </row>
    <row r="14729" spans="2:5" x14ac:dyDescent="0.25">
      <c r="B14729" s="51"/>
      <c r="C14729" s="51"/>
      <c r="D14729" s="49"/>
      <c r="E14729" s="49"/>
    </row>
    <row r="14730" spans="2:5" x14ac:dyDescent="0.25">
      <c r="B14730" s="51"/>
      <c r="C14730" s="51"/>
      <c r="D14730" s="49"/>
      <c r="E14730" s="49"/>
    </row>
    <row r="14731" spans="2:5" x14ac:dyDescent="0.25">
      <c r="B14731" s="51"/>
      <c r="C14731" s="51"/>
      <c r="D14731" s="49"/>
      <c r="E14731" s="49"/>
    </row>
    <row r="14732" spans="2:5" x14ac:dyDescent="0.25">
      <c r="B14732" s="51"/>
      <c r="C14732" s="51"/>
      <c r="D14732" s="49"/>
      <c r="E14732" s="49"/>
    </row>
    <row r="14733" spans="2:5" x14ac:dyDescent="0.25">
      <c r="B14733" s="51"/>
      <c r="C14733" s="51"/>
      <c r="D14733" s="49"/>
      <c r="E14733" s="49"/>
    </row>
    <row r="14734" spans="2:5" x14ac:dyDescent="0.25">
      <c r="B14734" s="51"/>
      <c r="C14734" s="51"/>
      <c r="D14734" s="49"/>
      <c r="E14734" s="49"/>
    </row>
    <row r="14735" spans="2:5" x14ac:dyDescent="0.25">
      <c r="B14735" s="51"/>
      <c r="C14735" s="51"/>
      <c r="D14735" s="49"/>
      <c r="E14735" s="49"/>
    </row>
    <row r="14736" spans="2:5" x14ac:dyDescent="0.25">
      <c r="B14736" s="51"/>
      <c r="C14736" s="51"/>
      <c r="D14736" s="49"/>
      <c r="E14736" s="49"/>
    </row>
    <row r="14737" spans="2:5" x14ac:dyDescent="0.25">
      <c r="B14737" s="51"/>
      <c r="C14737" s="51"/>
      <c r="D14737" s="49"/>
      <c r="E14737" s="49"/>
    </row>
    <row r="14738" spans="2:5" x14ac:dyDescent="0.25">
      <c r="B14738" s="51"/>
      <c r="C14738" s="51"/>
      <c r="D14738" s="49"/>
      <c r="E14738" s="49"/>
    </row>
    <row r="14739" spans="2:5" x14ac:dyDescent="0.25">
      <c r="B14739" s="51"/>
      <c r="C14739" s="51"/>
      <c r="D14739" s="49"/>
      <c r="E14739" s="49"/>
    </row>
    <row r="14740" spans="2:5" x14ac:dyDescent="0.25">
      <c r="B14740" s="51"/>
      <c r="C14740" s="51"/>
      <c r="D14740" s="49"/>
      <c r="E14740" s="49"/>
    </row>
    <row r="14741" spans="2:5" x14ac:dyDescent="0.25">
      <c r="B14741" s="51"/>
      <c r="C14741" s="51"/>
      <c r="D14741" s="49"/>
      <c r="E14741" s="49"/>
    </row>
    <row r="14742" spans="2:5" x14ac:dyDescent="0.25">
      <c r="B14742" s="51"/>
      <c r="C14742" s="51"/>
      <c r="D14742" s="49"/>
      <c r="E14742" s="49"/>
    </row>
    <row r="14743" spans="2:5" x14ac:dyDescent="0.25">
      <c r="B14743" s="51"/>
      <c r="C14743" s="51"/>
      <c r="D14743" s="49"/>
      <c r="E14743" s="49"/>
    </row>
    <row r="14744" spans="2:5" x14ac:dyDescent="0.25">
      <c r="B14744" s="51"/>
      <c r="C14744" s="51"/>
      <c r="D14744" s="49"/>
      <c r="E14744" s="49"/>
    </row>
    <row r="14745" spans="2:5" x14ac:dyDescent="0.25">
      <c r="B14745" s="51"/>
      <c r="C14745" s="51"/>
      <c r="D14745" s="49"/>
      <c r="E14745" s="49"/>
    </row>
    <row r="14746" spans="2:5" x14ac:dyDescent="0.25">
      <c r="B14746" s="51"/>
      <c r="C14746" s="51"/>
      <c r="D14746" s="49"/>
      <c r="E14746" s="49"/>
    </row>
    <row r="14747" spans="2:5" x14ac:dyDescent="0.25">
      <c r="B14747" s="51"/>
      <c r="C14747" s="51"/>
      <c r="D14747" s="49"/>
      <c r="E14747" s="49"/>
    </row>
    <row r="14748" spans="2:5" x14ac:dyDescent="0.25">
      <c r="B14748" s="51"/>
      <c r="C14748" s="51"/>
      <c r="D14748" s="49"/>
      <c r="E14748" s="49"/>
    </row>
    <row r="14749" spans="2:5" x14ac:dyDescent="0.25">
      <c r="B14749" s="51"/>
      <c r="C14749" s="51"/>
      <c r="D14749" s="49"/>
      <c r="E14749" s="49"/>
    </row>
    <row r="14750" spans="2:5" x14ac:dyDescent="0.25">
      <c r="B14750" s="51"/>
      <c r="C14750" s="51"/>
      <c r="D14750" s="49"/>
      <c r="E14750" s="49"/>
    </row>
    <row r="14751" spans="2:5" x14ac:dyDescent="0.25">
      <c r="B14751" s="51"/>
      <c r="C14751" s="51"/>
      <c r="D14751" s="49"/>
      <c r="E14751" s="49"/>
    </row>
    <row r="14752" spans="2:5" x14ac:dyDescent="0.25">
      <c r="B14752" s="51"/>
      <c r="C14752" s="51"/>
      <c r="D14752" s="49"/>
      <c r="E14752" s="49"/>
    </row>
    <row r="14753" spans="2:5" x14ac:dyDescent="0.25">
      <c r="B14753" s="51"/>
      <c r="C14753" s="51"/>
      <c r="D14753" s="49"/>
      <c r="E14753" s="49"/>
    </row>
    <row r="14754" spans="2:5" x14ac:dyDescent="0.25">
      <c r="B14754" s="51"/>
      <c r="C14754" s="51"/>
      <c r="D14754" s="49"/>
      <c r="E14754" s="49"/>
    </row>
    <row r="14755" spans="2:5" x14ac:dyDescent="0.25">
      <c r="B14755" s="51"/>
      <c r="C14755" s="51"/>
      <c r="D14755" s="49"/>
      <c r="E14755" s="49"/>
    </row>
    <row r="14756" spans="2:5" x14ac:dyDescent="0.25">
      <c r="B14756" s="51"/>
      <c r="C14756" s="51"/>
      <c r="D14756" s="49"/>
      <c r="E14756" s="49"/>
    </row>
    <row r="14757" spans="2:5" x14ac:dyDescent="0.25">
      <c r="B14757" s="51"/>
      <c r="C14757" s="51"/>
      <c r="D14757" s="49"/>
      <c r="E14757" s="49"/>
    </row>
    <row r="14758" spans="2:5" x14ac:dyDescent="0.25">
      <c r="B14758" s="51"/>
      <c r="C14758" s="51"/>
      <c r="D14758" s="49"/>
      <c r="E14758" s="49"/>
    </row>
    <row r="14759" spans="2:5" x14ac:dyDescent="0.25">
      <c r="B14759" s="51"/>
      <c r="C14759" s="51"/>
      <c r="D14759" s="49"/>
      <c r="E14759" s="49"/>
    </row>
    <row r="14760" spans="2:5" x14ac:dyDescent="0.25">
      <c r="B14760" s="51"/>
      <c r="C14760" s="51"/>
      <c r="D14760" s="49"/>
      <c r="E14760" s="49"/>
    </row>
    <row r="14761" spans="2:5" x14ac:dyDescent="0.25">
      <c r="B14761" s="51"/>
      <c r="C14761" s="51"/>
      <c r="D14761" s="49"/>
      <c r="E14761" s="49"/>
    </row>
    <row r="14762" spans="2:5" x14ac:dyDescent="0.25">
      <c r="B14762" s="51"/>
      <c r="C14762" s="51"/>
      <c r="D14762" s="49"/>
      <c r="E14762" s="49"/>
    </row>
    <row r="14763" spans="2:5" x14ac:dyDescent="0.25">
      <c r="B14763" s="51"/>
      <c r="C14763" s="51"/>
      <c r="D14763" s="49"/>
      <c r="E14763" s="49"/>
    </row>
    <row r="14764" spans="2:5" x14ac:dyDescent="0.25">
      <c r="B14764" s="51"/>
      <c r="C14764" s="51"/>
      <c r="D14764" s="49"/>
      <c r="E14764" s="49"/>
    </row>
    <row r="14765" spans="2:5" x14ac:dyDescent="0.25">
      <c r="B14765" s="51"/>
      <c r="C14765" s="51"/>
      <c r="D14765" s="49"/>
      <c r="E14765" s="49"/>
    </row>
    <row r="14766" spans="2:5" x14ac:dyDescent="0.25">
      <c r="B14766" s="51"/>
      <c r="C14766" s="51"/>
      <c r="D14766" s="49"/>
      <c r="E14766" s="49"/>
    </row>
    <row r="14767" spans="2:5" x14ac:dyDescent="0.25">
      <c r="B14767" s="51"/>
      <c r="C14767" s="51"/>
      <c r="D14767" s="49"/>
      <c r="E14767" s="49"/>
    </row>
    <row r="14768" spans="2:5" x14ac:dyDescent="0.25">
      <c r="B14768" s="51"/>
      <c r="C14768" s="51"/>
      <c r="D14768" s="49"/>
      <c r="E14768" s="49"/>
    </row>
    <row r="14769" spans="2:5" x14ac:dyDescent="0.25">
      <c r="B14769" s="51"/>
      <c r="C14769" s="51"/>
      <c r="D14769" s="49"/>
      <c r="E14769" s="49"/>
    </row>
    <row r="14770" spans="2:5" x14ac:dyDescent="0.25">
      <c r="B14770" s="51"/>
      <c r="C14770" s="51"/>
      <c r="D14770" s="49"/>
      <c r="E14770" s="49"/>
    </row>
    <row r="14771" spans="2:5" x14ac:dyDescent="0.25">
      <c r="B14771" s="51"/>
      <c r="C14771" s="51"/>
      <c r="D14771" s="49"/>
      <c r="E14771" s="49"/>
    </row>
    <row r="14772" spans="2:5" x14ac:dyDescent="0.25">
      <c r="B14772" s="51"/>
      <c r="C14772" s="51"/>
      <c r="D14772" s="49"/>
      <c r="E14772" s="49"/>
    </row>
    <row r="14773" spans="2:5" x14ac:dyDescent="0.25">
      <c r="B14773" s="51"/>
      <c r="C14773" s="51"/>
      <c r="D14773" s="49"/>
      <c r="E14773" s="49"/>
    </row>
    <row r="14774" spans="2:5" x14ac:dyDescent="0.25">
      <c r="B14774" s="51"/>
      <c r="C14774" s="51"/>
      <c r="D14774" s="49"/>
      <c r="E14774" s="49"/>
    </row>
    <row r="14775" spans="2:5" x14ac:dyDescent="0.25">
      <c r="B14775" s="51"/>
      <c r="C14775" s="51"/>
      <c r="D14775" s="49"/>
      <c r="E14775" s="49"/>
    </row>
    <row r="14776" spans="2:5" x14ac:dyDescent="0.25">
      <c r="B14776" s="51"/>
      <c r="C14776" s="51"/>
      <c r="D14776" s="49"/>
      <c r="E14776" s="49"/>
    </row>
    <row r="14777" spans="2:5" x14ac:dyDescent="0.25">
      <c r="B14777" s="51"/>
      <c r="C14777" s="51"/>
      <c r="D14777" s="49"/>
      <c r="E14777" s="49"/>
    </row>
    <row r="14778" spans="2:5" x14ac:dyDescent="0.25">
      <c r="B14778" s="51"/>
      <c r="C14778" s="51"/>
      <c r="D14778" s="49"/>
      <c r="E14778" s="49"/>
    </row>
    <row r="14779" spans="2:5" x14ac:dyDescent="0.25">
      <c r="B14779" s="51"/>
      <c r="C14779" s="51"/>
      <c r="D14779" s="49"/>
      <c r="E14779" s="49"/>
    </row>
    <row r="14780" spans="2:5" x14ac:dyDescent="0.25">
      <c r="B14780" s="51"/>
      <c r="C14780" s="51"/>
      <c r="D14780" s="49"/>
      <c r="E14780" s="49"/>
    </row>
    <row r="14781" spans="2:5" x14ac:dyDescent="0.25">
      <c r="B14781" s="51"/>
      <c r="C14781" s="51"/>
      <c r="D14781" s="49"/>
      <c r="E14781" s="49"/>
    </row>
    <row r="14782" spans="2:5" x14ac:dyDescent="0.25">
      <c r="B14782" s="51"/>
      <c r="C14782" s="51"/>
      <c r="D14782" s="49"/>
      <c r="E14782" s="49"/>
    </row>
    <row r="14783" spans="2:5" x14ac:dyDescent="0.25">
      <c r="B14783" s="51"/>
      <c r="C14783" s="51"/>
      <c r="D14783" s="49"/>
      <c r="E14783" s="49"/>
    </row>
    <row r="14784" spans="2:5" x14ac:dyDescent="0.25">
      <c r="B14784" s="51"/>
      <c r="C14784" s="51"/>
      <c r="D14784" s="49"/>
      <c r="E14784" s="49"/>
    </row>
    <row r="14785" spans="2:5" x14ac:dyDescent="0.25">
      <c r="B14785" s="51"/>
      <c r="C14785" s="51"/>
      <c r="D14785" s="49"/>
      <c r="E14785" s="49"/>
    </row>
    <row r="14786" spans="2:5" x14ac:dyDescent="0.25">
      <c r="B14786" s="51"/>
      <c r="C14786" s="51"/>
      <c r="D14786" s="49"/>
      <c r="E14786" s="49"/>
    </row>
    <row r="14787" spans="2:5" x14ac:dyDescent="0.25">
      <c r="B14787" s="51"/>
      <c r="C14787" s="51"/>
      <c r="D14787" s="49"/>
      <c r="E14787" s="49"/>
    </row>
    <row r="14788" spans="2:5" x14ac:dyDescent="0.25">
      <c r="B14788" s="51"/>
      <c r="C14788" s="51"/>
      <c r="D14788" s="49"/>
      <c r="E14788" s="49"/>
    </row>
    <row r="14789" spans="2:5" x14ac:dyDescent="0.25">
      <c r="B14789" s="51"/>
      <c r="C14789" s="51"/>
      <c r="D14789" s="49"/>
      <c r="E14789" s="49"/>
    </row>
    <row r="14790" spans="2:5" x14ac:dyDescent="0.25">
      <c r="B14790" s="51"/>
      <c r="C14790" s="51"/>
      <c r="D14790" s="49"/>
      <c r="E14790" s="49"/>
    </row>
    <row r="14791" spans="2:5" x14ac:dyDescent="0.25">
      <c r="B14791" s="51"/>
      <c r="C14791" s="51"/>
      <c r="D14791" s="49"/>
      <c r="E14791" s="49"/>
    </row>
    <row r="14792" spans="2:5" x14ac:dyDescent="0.25">
      <c r="B14792" s="51"/>
      <c r="C14792" s="51"/>
      <c r="D14792" s="49"/>
      <c r="E14792" s="49"/>
    </row>
    <row r="14793" spans="2:5" x14ac:dyDescent="0.25">
      <c r="B14793" s="51"/>
      <c r="C14793" s="51"/>
      <c r="D14793" s="49"/>
      <c r="E14793" s="49"/>
    </row>
    <row r="14794" spans="2:5" x14ac:dyDescent="0.25">
      <c r="B14794" s="51"/>
      <c r="C14794" s="51"/>
      <c r="D14794" s="49"/>
      <c r="E14794" s="49"/>
    </row>
    <row r="14795" spans="2:5" x14ac:dyDescent="0.25">
      <c r="B14795" s="51"/>
      <c r="C14795" s="51"/>
      <c r="D14795" s="49"/>
      <c r="E14795" s="49"/>
    </row>
    <row r="14796" spans="2:5" x14ac:dyDescent="0.25">
      <c r="B14796" s="51"/>
      <c r="C14796" s="51"/>
      <c r="D14796" s="49"/>
      <c r="E14796" s="49"/>
    </row>
    <row r="14797" spans="2:5" x14ac:dyDescent="0.25">
      <c r="B14797" s="51"/>
      <c r="C14797" s="51"/>
      <c r="D14797" s="49"/>
      <c r="E14797" s="49"/>
    </row>
    <row r="14798" spans="2:5" x14ac:dyDescent="0.25">
      <c r="B14798" s="51"/>
      <c r="C14798" s="51"/>
      <c r="D14798" s="49"/>
      <c r="E14798" s="49"/>
    </row>
    <row r="14799" spans="2:5" x14ac:dyDescent="0.25">
      <c r="B14799" s="51"/>
      <c r="C14799" s="51"/>
      <c r="D14799" s="49"/>
      <c r="E14799" s="49"/>
    </row>
    <row r="14800" spans="2:5" x14ac:dyDescent="0.25">
      <c r="B14800" s="51"/>
      <c r="C14800" s="51"/>
      <c r="D14800" s="49"/>
      <c r="E14800" s="49"/>
    </row>
    <row r="14801" spans="2:5" x14ac:dyDescent="0.25">
      <c r="B14801" s="51"/>
      <c r="C14801" s="51"/>
      <c r="D14801" s="49"/>
      <c r="E14801" s="49"/>
    </row>
    <row r="14802" spans="2:5" x14ac:dyDescent="0.25">
      <c r="B14802" s="51"/>
      <c r="C14802" s="51"/>
      <c r="D14802" s="49"/>
      <c r="E14802" s="49"/>
    </row>
    <row r="14803" spans="2:5" x14ac:dyDescent="0.25">
      <c r="B14803" s="51"/>
      <c r="C14803" s="51"/>
      <c r="D14803" s="49"/>
      <c r="E14803" s="49"/>
    </row>
    <row r="14804" spans="2:5" x14ac:dyDescent="0.25">
      <c r="B14804" s="51"/>
      <c r="C14804" s="51"/>
      <c r="D14804" s="49"/>
      <c r="E14804" s="49"/>
    </row>
    <row r="14805" spans="2:5" x14ac:dyDescent="0.25">
      <c r="B14805" s="51"/>
      <c r="C14805" s="51"/>
      <c r="D14805" s="49"/>
      <c r="E14805" s="49"/>
    </row>
    <row r="14806" spans="2:5" x14ac:dyDescent="0.25">
      <c r="B14806" s="51"/>
      <c r="C14806" s="51"/>
      <c r="D14806" s="49"/>
      <c r="E14806" s="49"/>
    </row>
    <row r="14807" spans="2:5" x14ac:dyDescent="0.25">
      <c r="B14807" s="51"/>
      <c r="C14807" s="51"/>
      <c r="D14807" s="49"/>
      <c r="E14807" s="49"/>
    </row>
    <row r="14808" spans="2:5" x14ac:dyDescent="0.25">
      <c r="B14808" s="51"/>
      <c r="C14808" s="51"/>
      <c r="D14808" s="49"/>
      <c r="E14808" s="49"/>
    </row>
    <row r="14809" spans="2:5" x14ac:dyDescent="0.25">
      <c r="B14809" s="51"/>
      <c r="C14809" s="51"/>
      <c r="D14809" s="49"/>
      <c r="E14809" s="49"/>
    </row>
    <row r="14810" spans="2:5" x14ac:dyDescent="0.25">
      <c r="B14810" s="51"/>
      <c r="C14810" s="51"/>
      <c r="D14810" s="49"/>
      <c r="E14810" s="49"/>
    </row>
    <row r="14811" spans="2:5" x14ac:dyDescent="0.25">
      <c r="B14811" s="51"/>
      <c r="C14811" s="51"/>
      <c r="D14811" s="49"/>
      <c r="E14811" s="49"/>
    </row>
    <row r="14812" spans="2:5" x14ac:dyDescent="0.25">
      <c r="B14812" s="51"/>
      <c r="C14812" s="51"/>
      <c r="D14812" s="49"/>
      <c r="E14812" s="49"/>
    </row>
    <row r="14813" spans="2:5" x14ac:dyDescent="0.25">
      <c r="B14813" s="51"/>
      <c r="C14813" s="51"/>
      <c r="D14813" s="49"/>
      <c r="E14813" s="49"/>
    </row>
    <row r="14814" spans="2:5" x14ac:dyDescent="0.25">
      <c r="B14814" s="51"/>
      <c r="C14814" s="51"/>
      <c r="D14814" s="49"/>
      <c r="E14814" s="49"/>
    </row>
    <row r="14815" spans="2:5" x14ac:dyDescent="0.25">
      <c r="B14815" s="51"/>
      <c r="C14815" s="51"/>
      <c r="D14815" s="49"/>
      <c r="E14815" s="49"/>
    </row>
    <row r="14816" spans="2:5" x14ac:dyDescent="0.25">
      <c r="B14816" s="51"/>
      <c r="C14816" s="51"/>
      <c r="D14816" s="49"/>
      <c r="E14816" s="49"/>
    </row>
    <row r="14817" spans="2:5" x14ac:dyDescent="0.25">
      <c r="B14817" s="51"/>
      <c r="C14817" s="51"/>
      <c r="D14817" s="49"/>
      <c r="E14817" s="49"/>
    </row>
    <row r="14818" spans="2:5" x14ac:dyDescent="0.25">
      <c r="B14818" s="51"/>
      <c r="C14818" s="51"/>
      <c r="D14818" s="49"/>
      <c r="E14818" s="49"/>
    </row>
    <row r="14819" spans="2:5" x14ac:dyDescent="0.25">
      <c r="B14819" s="51"/>
      <c r="C14819" s="51"/>
      <c r="D14819" s="49"/>
      <c r="E14819" s="49"/>
    </row>
    <row r="14820" spans="2:5" x14ac:dyDescent="0.25">
      <c r="B14820" s="51"/>
      <c r="C14820" s="51"/>
      <c r="D14820" s="49"/>
      <c r="E14820" s="49"/>
    </row>
    <row r="14821" spans="2:5" x14ac:dyDescent="0.25">
      <c r="B14821" s="51"/>
      <c r="C14821" s="51"/>
      <c r="D14821" s="49"/>
      <c r="E14821" s="49"/>
    </row>
    <row r="14822" spans="2:5" x14ac:dyDescent="0.25">
      <c r="B14822" s="51"/>
      <c r="C14822" s="51"/>
      <c r="D14822" s="49"/>
      <c r="E14822" s="49"/>
    </row>
    <row r="14823" spans="2:5" x14ac:dyDescent="0.25">
      <c r="B14823" s="51"/>
      <c r="C14823" s="51"/>
      <c r="D14823" s="49"/>
      <c r="E14823" s="49"/>
    </row>
    <row r="14824" spans="2:5" x14ac:dyDescent="0.25">
      <c r="B14824" s="51"/>
      <c r="C14824" s="51"/>
      <c r="D14824" s="49"/>
      <c r="E14824" s="49"/>
    </row>
    <row r="14825" spans="2:5" x14ac:dyDescent="0.25">
      <c r="B14825" s="51"/>
      <c r="C14825" s="51"/>
      <c r="D14825" s="49"/>
      <c r="E14825" s="49"/>
    </row>
    <row r="14826" spans="2:5" x14ac:dyDescent="0.25">
      <c r="B14826" s="51"/>
      <c r="C14826" s="51"/>
      <c r="D14826" s="49"/>
      <c r="E14826" s="49"/>
    </row>
    <row r="14827" spans="2:5" x14ac:dyDescent="0.25">
      <c r="B14827" s="51"/>
      <c r="C14827" s="51"/>
      <c r="D14827" s="49"/>
      <c r="E14827" s="49"/>
    </row>
    <row r="14828" spans="2:5" x14ac:dyDescent="0.25">
      <c r="B14828" s="51"/>
      <c r="C14828" s="51"/>
      <c r="D14828" s="49"/>
      <c r="E14828" s="49"/>
    </row>
    <row r="14829" spans="2:5" x14ac:dyDescent="0.25">
      <c r="B14829" s="51"/>
      <c r="C14829" s="51"/>
      <c r="D14829" s="49"/>
      <c r="E14829" s="49"/>
    </row>
    <row r="14830" spans="2:5" x14ac:dyDescent="0.25">
      <c r="B14830" s="51"/>
      <c r="C14830" s="51"/>
      <c r="D14830" s="49"/>
      <c r="E14830" s="49"/>
    </row>
    <row r="14831" spans="2:5" x14ac:dyDescent="0.25">
      <c r="B14831" s="51"/>
      <c r="C14831" s="51"/>
      <c r="D14831" s="49"/>
      <c r="E14831" s="49"/>
    </row>
    <row r="14832" spans="2:5" x14ac:dyDescent="0.25">
      <c r="B14832" s="51"/>
      <c r="C14832" s="51"/>
      <c r="D14832" s="49"/>
      <c r="E14832" s="49"/>
    </row>
    <row r="14833" spans="2:5" x14ac:dyDescent="0.25">
      <c r="B14833" s="51"/>
      <c r="C14833" s="51"/>
      <c r="D14833" s="49"/>
      <c r="E14833" s="49"/>
    </row>
    <row r="14834" spans="2:5" x14ac:dyDescent="0.25">
      <c r="B14834" s="51"/>
      <c r="C14834" s="51"/>
      <c r="D14834" s="49"/>
      <c r="E14834" s="49"/>
    </row>
    <row r="14835" spans="2:5" x14ac:dyDescent="0.25">
      <c r="B14835" s="51"/>
      <c r="C14835" s="51"/>
      <c r="D14835" s="49"/>
      <c r="E14835" s="49"/>
    </row>
    <row r="14836" spans="2:5" x14ac:dyDescent="0.25">
      <c r="B14836" s="51"/>
      <c r="C14836" s="51"/>
      <c r="D14836" s="49"/>
      <c r="E14836" s="49"/>
    </row>
    <row r="14837" spans="2:5" x14ac:dyDescent="0.25">
      <c r="B14837" s="51"/>
      <c r="C14837" s="51"/>
      <c r="D14837" s="49"/>
      <c r="E14837" s="49"/>
    </row>
    <row r="14838" spans="2:5" x14ac:dyDescent="0.25">
      <c r="B14838" s="51"/>
      <c r="C14838" s="51"/>
      <c r="D14838" s="49"/>
      <c r="E14838" s="49"/>
    </row>
    <row r="14839" spans="2:5" x14ac:dyDescent="0.25">
      <c r="B14839" s="51"/>
      <c r="C14839" s="51"/>
      <c r="D14839" s="49"/>
      <c r="E14839" s="49"/>
    </row>
    <row r="14840" spans="2:5" x14ac:dyDescent="0.25">
      <c r="B14840" s="51"/>
      <c r="C14840" s="51"/>
      <c r="D14840" s="49"/>
      <c r="E14840" s="49"/>
    </row>
    <row r="14841" spans="2:5" x14ac:dyDescent="0.25">
      <c r="B14841" s="51"/>
      <c r="C14841" s="51"/>
      <c r="D14841" s="49"/>
      <c r="E14841" s="49"/>
    </row>
    <row r="14842" spans="2:5" x14ac:dyDescent="0.25">
      <c r="B14842" s="51"/>
      <c r="C14842" s="51"/>
      <c r="D14842" s="49"/>
      <c r="E14842" s="49"/>
    </row>
    <row r="14843" spans="2:5" x14ac:dyDescent="0.25">
      <c r="B14843" s="51"/>
      <c r="C14843" s="51"/>
      <c r="D14843" s="49"/>
      <c r="E14843" s="49"/>
    </row>
    <row r="14844" spans="2:5" x14ac:dyDescent="0.25">
      <c r="B14844" s="51"/>
      <c r="C14844" s="51"/>
      <c r="D14844" s="49"/>
      <c r="E14844" s="49"/>
    </row>
    <row r="14845" spans="2:5" x14ac:dyDescent="0.25">
      <c r="B14845" s="51"/>
      <c r="C14845" s="51"/>
      <c r="D14845" s="49"/>
      <c r="E14845" s="49"/>
    </row>
    <row r="14846" spans="2:5" x14ac:dyDescent="0.25">
      <c r="B14846" s="51"/>
      <c r="C14846" s="51"/>
      <c r="D14846" s="49"/>
      <c r="E14846" s="49"/>
    </row>
    <row r="14847" spans="2:5" x14ac:dyDescent="0.25">
      <c r="B14847" s="51"/>
      <c r="C14847" s="51"/>
      <c r="D14847" s="49"/>
      <c r="E14847" s="49"/>
    </row>
    <row r="14848" spans="2:5" x14ac:dyDescent="0.25">
      <c r="B14848" s="51"/>
      <c r="C14848" s="51"/>
      <c r="D14848" s="49"/>
      <c r="E14848" s="49"/>
    </row>
    <row r="14849" spans="2:5" x14ac:dyDescent="0.25">
      <c r="B14849" s="51"/>
      <c r="C14849" s="51"/>
      <c r="D14849" s="49"/>
      <c r="E14849" s="49"/>
    </row>
    <row r="14850" spans="2:5" x14ac:dyDescent="0.25">
      <c r="B14850" s="51"/>
      <c r="C14850" s="51"/>
      <c r="D14850" s="49"/>
      <c r="E14850" s="49"/>
    </row>
    <row r="14851" spans="2:5" x14ac:dyDescent="0.25">
      <c r="B14851" s="51"/>
      <c r="C14851" s="51"/>
      <c r="D14851" s="49"/>
      <c r="E14851" s="49"/>
    </row>
    <row r="14852" spans="2:5" x14ac:dyDescent="0.25">
      <c r="B14852" s="51"/>
      <c r="C14852" s="51"/>
      <c r="D14852" s="49"/>
      <c r="E14852" s="49"/>
    </row>
    <row r="14853" spans="2:5" x14ac:dyDescent="0.25">
      <c r="B14853" s="51"/>
      <c r="C14853" s="51"/>
      <c r="D14853" s="49"/>
      <c r="E14853" s="49"/>
    </row>
    <row r="14854" spans="2:5" x14ac:dyDescent="0.25">
      <c r="B14854" s="51"/>
      <c r="C14854" s="51"/>
      <c r="D14854" s="49"/>
      <c r="E14854" s="49"/>
    </row>
    <row r="14855" spans="2:5" x14ac:dyDescent="0.25">
      <c r="B14855" s="51"/>
      <c r="C14855" s="51"/>
      <c r="D14855" s="49"/>
      <c r="E14855" s="49"/>
    </row>
    <row r="14856" spans="2:5" x14ac:dyDescent="0.25">
      <c r="B14856" s="51"/>
      <c r="C14856" s="51"/>
      <c r="D14856" s="49"/>
      <c r="E14856" s="49"/>
    </row>
    <row r="14857" spans="2:5" x14ac:dyDescent="0.25">
      <c r="B14857" s="51"/>
      <c r="C14857" s="51"/>
      <c r="D14857" s="49"/>
      <c r="E14857" s="49"/>
    </row>
    <row r="14858" spans="2:5" x14ac:dyDescent="0.25">
      <c r="B14858" s="51"/>
      <c r="C14858" s="51"/>
      <c r="D14858" s="49"/>
      <c r="E14858" s="49"/>
    </row>
    <row r="14859" spans="2:5" x14ac:dyDescent="0.25">
      <c r="B14859" s="51"/>
      <c r="C14859" s="51"/>
      <c r="D14859" s="49"/>
      <c r="E14859" s="49"/>
    </row>
    <row r="14860" spans="2:5" x14ac:dyDescent="0.25">
      <c r="B14860" s="51"/>
      <c r="C14860" s="51"/>
      <c r="D14860" s="49"/>
      <c r="E14860" s="49"/>
    </row>
    <row r="14861" spans="2:5" x14ac:dyDescent="0.25">
      <c r="B14861" s="51"/>
      <c r="C14861" s="51"/>
      <c r="D14861" s="49"/>
      <c r="E14861" s="49"/>
    </row>
    <row r="14862" spans="2:5" x14ac:dyDescent="0.25">
      <c r="B14862" s="51"/>
      <c r="C14862" s="51"/>
      <c r="D14862" s="49"/>
      <c r="E14862" s="49"/>
    </row>
    <row r="14863" spans="2:5" x14ac:dyDescent="0.25">
      <c r="B14863" s="51"/>
      <c r="C14863" s="51"/>
      <c r="D14863" s="49"/>
      <c r="E14863" s="49"/>
    </row>
    <row r="14864" spans="2:5" x14ac:dyDescent="0.25">
      <c r="B14864" s="51"/>
      <c r="C14864" s="51"/>
      <c r="D14864" s="49"/>
      <c r="E14864" s="49"/>
    </row>
    <row r="14865" spans="2:5" x14ac:dyDescent="0.25">
      <c r="B14865" s="51"/>
      <c r="C14865" s="51"/>
      <c r="D14865" s="49"/>
      <c r="E14865" s="49"/>
    </row>
    <row r="14866" spans="2:5" x14ac:dyDescent="0.25">
      <c r="B14866" s="51"/>
      <c r="C14866" s="51"/>
      <c r="D14866" s="49"/>
      <c r="E14866" s="49"/>
    </row>
    <row r="14867" spans="2:5" x14ac:dyDescent="0.25">
      <c r="B14867" s="51"/>
      <c r="C14867" s="51"/>
      <c r="D14867" s="49"/>
      <c r="E14867" s="49"/>
    </row>
    <row r="14868" spans="2:5" x14ac:dyDescent="0.25">
      <c r="B14868" s="51"/>
      <c r="C14868" s="51"/>
      <c r="D14868" s="49"/>
      <c r="E14868" s="49"/>
    </row>
    <row r="14869" spans="2:5" x14ac:dyDescent="0.25">
      <c r="B14869" s="51"/>
      <c r="C14869" s="51"/>
      <c r="D14869" s="49"/>
      <c r="E14869" s="49"/>
    </row>
    <row r="14870" spans="2:5" x14ac:dyDescent="0.25">
      <c r="B14870" s="51"/>
      <c r="C14870" s="51"/>
      <c r="D14870" s="49"/>
      <c r="E14870" s="49"/>
    </row>
    <row r="14871" spans="2:5" x14ac:dyDescent="0.25">
      <c r="B14871" s="51"/>
      <c r="C14871" s="51"/>
      <c r="D14871" s="49"/>
      <c r="E14871" s="49"/>
    </row>
    <row r="14872" spans="2:5" x14ac:dyDescent="0.25">
      <c r="B14872" s="51"/>
      <c r="C14872" s="51"/>
      <c r="D14872" s="49"/>
      <c r="E14872" s="49"/>
    </row>
    <row r="14873" spans="2:5" x14ac:dyDescent="0.25">
      <c r="B14873" s="51"/>
      <c r="C14873" s="51"/>
      <c r="D14873" s="49"/>
      <c r="E14873" s="49"/>
    </row>
    <row r="14874" spans="2:5" x14ac:dyDescent="0.25">
      <c r="B14874" s="51"/>
      <c r="C14874" s="51"/>
      <c r="D14874" s="49"/>
      <c r="E14874" s="49"/>
    </row>
    <row r="14875" spans="2:5" x14ac:dyDescent="0.25">
      <c r="B14875" s="51"/>
      <c r="C14875" s="51"/>
      <c r="D14875" s="49"/>
      <c r="E14875" s="49"/>
    </row>
    <row r="14876" spans="2:5" x14ac:dyDescent="0.25">
      <c r="B14876" s="51"/>
      <c r="C14876" s="51"/>
      <c r="D14876" s="49"/>
      <c r="E14876" s="49"/>
    </row>
    <row r="14877" spans="2:5" x14ac:dyDescent="0.25">
      <c r="B14877" s="51"/>
      <c r="C14877" s="51"/>
      <c r="D14877" s="49"/>
      <c r="E14877" s="49"/>
    </row>
    <row r="14878" spans="2:5" x14ac:dyDescent="0.25">
      <c r="B14878" s="51"/>
      <c r="C14878" s="51"/>
      <c r="D14878" s="49"/>
      <c r="E14878" s="49"/>
    </row>
    <row r="14879" spans="2:5" x14ac:dyDescent="0.25">
      <c r="B14879" s="51"/>
      <c r="C14879" s="51"/>
      <c r="D14879" s="49"/>
      <c r="E14879" s="49"/>
    </row>
    <row r="14880" spans="2:5" x14ac:dyDescent="0.25">
      <c r="B14880" s="51"/>
      <c r="C14880" s="51"/>
      <c r="D14880" s="49"/>
      <c r="E14880" s="49"/>
    </row>
    <row r="14881" spans="2:5" x14ac:dyDescent="0.25">
      <c r="B14881" s="51"/>
      <c r="C14881" s="51"/>
      <c r="D14881" s="49"/>
      <c r="E14881" s="49"/>
    </row>
    <row r="14882" spans="2:5" x14ac:dyDescent="0.25">
      <c r="B14882" s="51"/>
      <c r="C14882" s="51"/>
      <c r="D14882" s="49"/>
      <c r="E14882" s="49"/>
    </row>
    <row r="14883" spans="2:5" x14ac:dyDescent="0.25">
      <c r="B14883" s="51"/>
      <c r="C14883" s="51"/>
      <c r="D14883" s="49"/>
      <c r="E14883" s="49"/>
    </row>
    <row r="14884" spans="2:5" x14ac:dyDescent="0.25">
      <c r="B14884" s="51"/>
      <c r="C14884" s="51"/>
      <c r="D14884" s="49"/>
      <c r="E14884" s="49"/>
    </row>
    <row r="14885" spans="2:5" x14ac:dyDescent="0.25">
      <c r="B14885" s="51"/>
      <c r="C14885" s="51"/>
      <c r="D14885" s="49"/>
      <c r="E14885" s="49"/>
    </row>
    <row r="14886" spans="2:5" x14ac:dyDescent="0.25">
      <c r="B14886" s="51"/>
      <c r="C14886" s="51"/>
      <c r="D14886" s="49"/>
      <c r="E14886" s="49"/>
    </row>
    <row r="14887" spans="2:5" x14ac:dyDescent="0.25">
      <c r="B14887" s="51"/>
      <c r="C14887" s="51"/>
      <c r="D14887" s="49"/>
      <c r="E14887" s="49"/>
    </row>
    <row r="14888" spans="2:5" x14ac:dyDescent="0.25">
      <c r="B14888" s="51"/>
      <c r="C14888" s="51"/>
      <c r="D14888" s="49"/>
      <c r="E14888" s="49"/>
    </row>
    <row r="14889" spans="2:5" x14ac:dyDescent="0.25">
      <c r="B14889" s="51"/>
      <c r="C14889" s="51"/>
      <c r="D14889" s="49"/>
      <c r="E14889" s="49"/>
    </row>
    <row r="14890" spans="2:5" x14ac:dyDescent="0.25">
      <c r="B14890" s="51"/>
      <c r="C14890" s="51"/>
      <c r="D14890" s="49"/>
      <c r="E14890" s="49"/>
    </row>
    <row r="14891" spans="2:5" x14ac:dyDescent="0.25">
      <c r="B14891" s="51"/>
      <c r="C14891" s="51"/>
      <c r="D14891" s="49"/>
      <c r="E14891" s="49"/>
    </row>
    <row r="14892" spans="2:5" x14ac:dyDescent="0.25">
      <c r="B14892" s="51"/>
      <c r="C14892" s="51"/>
      <c r="D14892" s="49"/>
      <c r="E14892" s="49"/>
    </row>
    <row r="14893" spans="2:5" x14ac:dyDescent="0.25">
      <c r="B14893" s="51"/>
      <c r="C14893" s="51"/>
      <c r="D14893" s="49"/>
      <c r="E14893" s="49"/>
    </row>
    <row r="14894" spans="2:5" x14ac:dyDescent="0.25">
      <c r="B14894" s="51"/>
      <c r="C14894" s="51"/>
      <c r="D14894" s="49"/>
      <c r="E14894" s="49"/>
    </row>
    <row r="14895" spans="2:5" x14ac:dyDescent="0.25">
      <c r="B14895" s="51"/>
      <c r="C14895" s="51"/>
      <c r="D14895" s="49"/>
      <c r="E14895" s="49"/>
    </row>
    <row r="14896" spans="2:5" x14ac:dyDescent="0.25">
      <c r="B14896" s="51"/>
      <c r="C14896" s="51"/>
      <c r="D14896" s="49"/>
      <c r="E14896" s="49"/>
    </row>
    <row r="14897" spans="2:5" x14ac:dyDescent="0.25">
      <c r="B14897" s="51"/>
      <c r="C14897" s="51"/>
      <c r="D14897" s="49"/>
      <c r="E14897" s="49"/>
    </row>
    <row r="14898" spans="2:5" x14ac:dyDescent="0.25">
      <c r="B14898" s="51"/>
      <c r="C14898" s="51"/>
      <c r="D14898" s="49"/>
      <c r="E14898" s="49"/>
    </row>
    <row r="14899" spans="2:5" x14ac:dyDescent="0.25">
      <c r="B14899" s="51"/>
      <c r="C14899" s="51"/>
      <c r="D14899" s="49"/>
      <c r="E14899" s="49"/>
    </row>
    <row r="14900" spans="2:5" x14ac:dyDescent="0.25">
      <c r="B14900" s="51"/>
      <c r="C14900" s="51"/>
      <c r="D14900" s="49"/>
      <c r="E14900" s="49"/>
    </row>
    <row r="14901" spans="2:5" x14ac:dyDescent="0.25">
      <c r="B14901" s="51"/>
      <c r="C14901" s="51"/>
      <c r="D14901" s="49"/>
      <c r="E14901" s="49"/>
    </row>
    <row r="14902" spans="2:5" x14ac:dyDescent="0.25">
      <c r="B14902" s="51"/>
      <c r="C14902" s="51"/>
      <c r="D14902" s="49"/>
      <c r="E14902" s="49"/>
    </row>
    <row r="14903" spans="2:5" x14ac:dyDescent="0.25">
      <c r="B14903" s="51"/>
      <c r="C14903" s="51"/>
      <c r="D14903" s="49"/>
      <c r="E14903" s="49"/>
    </row>
    <row r="14904" spans="2:5" x14ac:dyDescent="0.25">
      <c r="B14904" s="51"/>
      <c r="C14904" s="51"/>
      <c r="D14904" s="49"/>
      <c r="E14904" s="49"/>
    </row>
    <row r="14905" spans="2:5" x14ac:dyDescent="0.25">
      <c r="B14905" s="51"/>
      <c r="C14905" s="51"/>
      <c r="D14905" s="49"/>
      <c r="E14905" s="49"/>
    </row>
    <row r="14906" spans="2:5" x14ac:dyDescent="0.25">
      <c r="B14906" s="51"/>
      <c r="C14906" s="51"/>
      <c r="D14906" s="49"/>
      <c r="E14906" s="49"/>
    </row>
    <row r="14907" spans="2:5" x14ac:dyDescent="0.25">
      <c r="B14907" s="51"/>
      <c r="C14907" s="51"/>
      <c r="D14907" s="49"/>
      <c r="E14907" s="49"/>
    </row>
    <row r="14908" spans="2:5" x14ac:dyDescent="0.25">
      <c r="B14908" s="51"/>
      <c r="C14908" s="51"/>
      <c r="D14908" s="49"/>
      <c r="E14908" s="49"/>
    </row>
    <row r="14909" spans="2:5" x14ac:dyDescent="0.25">
      <c r="B14909" s="51"/>
      <c r="C14909" s="51"/>
      <c r="D14909" s="49"/>
      <c r="E14909" s="49"/>
    </row>
    <row r="14910" spans="2:5" x14ac:dyDescent="0.25">
      <c r="B14910" s="51"/>
      <c r="C14910" s="51"/>
      <c r="D14910" s="49"/>
      <c r="E14910" s="49"/>
    </row>
    <row r="14911" spans="2:5" x14ac:dyDescent="0.25">
      <c r="B14911" s="51"/>
      <c r="C14911" s="51"/>
      <c r="D14911" s="49"/>
      <c r="E14911" s="49"/>
    </row>
    <row r="14912" spans="2:5" x14ac:dyDescent="0.25">
      <c r="B14912" s="51"/>
      <c r="C14912" s="51"/>
      <c r="D14912" s="49"/>
      <c r="E14912" s="49"/>
    </row>
    <row r="14913" spans="2:5" x14ac:dyDescent="0.25">
      <c r="B14913" s="51"/>
      <c r="C14913" s="51"/>
      <c r="D14913" s="49"/>
      <c r="E14913" s="49"/>
    </row>
    <row r="14914" spans="2:5" x14ac:dyDescent="0.25">
      <c r="B14914" s="51"/>
      <c r="C14914" s="51"/>
      <c r="D14914" s="49"/>
      <c r="E14914" s="49"/>
    </row>
    <row r="14915" spans="2:5" x14ac:dyDescent="0.25">
      <c r="B14915" s="51"/>
      <c r="C14915" s="51"/>
      <c r="D14915" s="49"/>
      <c r="E14915" s="49"/>
    </row>
    <row r="14916" spans="2:5" x14ac:dyDescent="0.25">
      <c r="B14916" s="51"/>
      <c r="C14916" s="51"/>
      <c r="D14916" s="49"/>
      <c r="E14916" s="49"/>
    </row>
    <row r="14917" spans="2:5" x14ac:dyDescent="0.25">
      <c r="B14917" s="51"/>
      <c r="C14917" s="51"/>
      <c r="D14917" s="49"/>
      <c r="E14917" s="49"/>
    </row>
    <row r="14918" spans="2:5" x14ac:dyDescent="0.25">
      <c r="B14918" s="51"/>
      <c r="C14918" s="51"/>
      <c r="D14918" s="49"/>
      <c r="E14918" s="49"/>
    </row>
    <row r="14919" spans="2:5" x14ac:dyDescent="0.25">
      <c r="B14919" s="51"/>
      <c r="C14919" s="51"/>
      <c r="D14919" s="49"/>
      <c r="E14919" s="49"/>
    </row>
    <row r="14920" spans="2:5" x14ac:dyDescent="0.25">
      <c r="B14920" s="51"/>
      <c r="C14920" s="51"/>
      <c r="D14920" s="49"/>
      <c r="E14920" s="49"/>
    </row>
    <row r="14921" spans="2:5" x14ac:dyDescent="0.25">
      <c r="B14921" s="51"/>
      <c r="C14921" s="51"/>
      <c r="D14921" s="49"/>
      <c r="E14921" s="49"/>
    </row>
    <row r="14922" spans="2:5" x14ac:dyDescent="0.25">
      <c r="B14922" s="51"/>
      <c r="C14922" s="51"/>
      <c r="D14922" s="49"/>
      <c r="E14922" s="49"/>
    </row>
    <row r="14923" spans="2:5" x14ac:dyDescent="0.25">
      <c r="B14923" s="51"/>
      <c r="C14923" s="51"/>
      <c r="D14923" s="49"/>
      <c r="E14923" s="49"/>
    </row>
    <row r="14924" spans="2:5" x14ac:dyDescent="0.25">
      <c r="B14924" s="51"/>
      <c r="C14924" s="51"/>
      <c r="D14924" s="49"/>
      <c r="E14924" s="49"/>
    </row>
    <row r="14925" spans="2:5" x14ac:dyDescent="0.25">
      <c r="B14925" s="51"/>
      <c r="C14925" s="51"/>
      <c r="D14925" s="49"/>
      <c r="E14925" s="49"/>
    </row>
    <row r="14926" spans="2:5" x14ac:dyDescent="0.25">
      <c r="B14926" s="51"/>
      <c r="C14926" s="51"/>
      <c r="D14926" s="49"/>
      <c r="E14926" s="49"/>
    </row>
    <row r="14927" spans="2:5" x14ac:dyDescent="0.25">
      <c r="B14927" s="51"/>
      <c r="C14927" s="51"/>
      <c r="D14927" s="49"/>
      <c r="E14927" s="49"/>
    </row>
    <row r="14928" spans="2:5" x14ac:dyDescent="0.25">
      <c r="B14928" s="51"/>
      <c r="C14928" s="51"/>
      <c r="D14928" s="49"/>
      <c r="E14928" s="49"/>
    </row>
    <row r="14929" spans="2:5" x14ac:dyDescent="0.25">
      <c r="B14929" s="51"/>
      <c r="C14929" s="51"/>
      <c r="D14929" s="49"/>
      <c r="E14929" s="49"/>
    </row>
    <row r="14930" spans="2:5" x14ac:dyDescent="0.25">
      <c r="B14930" s="51"/>
      <c r="C14930" s="51"/>
      <c r="D14930" s="49"/>
      <c r="E14930" s="49"/>
    </row>
    <row r="14931" spans="2:5" x14ac:dyDescent="0.25">
      <c r="B14931" s="51"/>
      <c r="C14931" s="51"/>
      <c r="D14931" s="49"/>
      <c r="E14931" s="49"/>
    </row>
    <row r="14932" spans="2:5" x14ac:dyDescent="0.25">
      <c r="B14932" s="51"/>
      <c r="C14932" s="51"/>
      <c r="D14932" s="49"/>
      <c r="E14932" s="49"/>
    </row>
    <row r="14933" spans="2:5" x14ac:dyDescent="0.25">
      <c r="B14933" s="51"/>
      <c r="C14933" s="51"/>
      <c r="D14933" s="49"/>
      <c r="E14933" s="49"/>
    </row>
    <row r="14934" spans="2:5" x14ac:dyDescent="0.25">
      <c r="B14934" s="51"/>
      <c r="C14934" s="51"/>
      <c r="D14934" s="49"/>
      <c r="E14934" s="49"/>
    </row>
    <row r="14935" spans="2:5" x14ac:dyDescent="0.25">
      <c r="B14935" s="51"/>
      <c r="C14935" s="51"/>
      <c r="D14935" s="49"/>
      <c r="E14935" s="49"/>
    </row>
    <row r="14936" spans="2:5" x14ac:dyDescent="0.25">
      <c r="B14936" s="51"/>
      <c r="C14936" s="51"/>
      <c r="D14936" s="49"/>
      <c r="E14936" s="49"/>
    </row>
    <row r="14937" spans="2:5" x14ac:dyDescent="0.25">
      <c r="B14937" s="51"/>
      <c r="C14937" s="51"/>
      <c r="D14937" s="49"/>
      <c r="E14937" s="49"/>
    </row>
    <row r="14938" spans="2:5" x14ac:dyDescent="0.25">
      <c r="B14938" s="51"/>
      <c r="C14938" s="51"/>
      <c r="D14938" s="49"/>
      <c r="E14938" s="49"/>
    </row>
    <row r="14939" spans="2:5" x14ac:dyDescent="0.25">
      <c r="B14939" s="51"/>
      <c r="C14939" s="51"/>
      <c r="D14939" s="49"/>
      <c r="E14939" s="49"/>
    </row>
    <row r="14940" spans="2:5" x14ac:dyDescent="0.25">
      <c r="B14940" s="51"/>
      <c r="C14940" s="51"/>
      <c r="D14940" s="49"/>
      <c r="E14940" s="49"/>
    </row>
    <row r="14941" spans="2:5" x14ac:dyDescent="0.25">
      <c r="B14941" s="51"/>
      <c r="C14941" s="51"/>
      <c r="D14941" s="49"/>
      <c r="E14941" s="49"/>
    </row>
    <row r="14942" spans="2:5" x14ac:dyDescent="0.25">
      <c r="B14942" s="51"/>
      <c r="C14942" s="51"/>
      <c r="D14942" s="49"/>
      <c r="E14942" s="49"/>
    </row>
    <row r="14943" spans="2:5" x14ac:dyDescent="0.25">
      <c r="B14943" s="51"/>
      <c r="C14943" s="51"/>
      <c r="D14943" s="49"/>
      <c r="E14943" s="49"/>
    </row>
    <row r="14944" spans="2:5" x14ac:dyDescent="0.25">
      <c r="B14944" s="51"/>
      <c r="C14944" s="51"/>
      <c r="D14944" s="49"/>
      <c r="E14944" s="49"/>
    </row>
    <row r="14945" spans="2:5" x14ac:dyDescent="0.25">
      <c r="B14945" s="51"/>
      <c r="C14945" s="51"/>
      <c r="D14945" s="49"/>
      <c r="E14945" s="49"/>
    </row>
    <row r="14946" spans="2:5" x14ac:dyDescent="0.25">
      <c r="B14946" s="51"/>
      <c r="C14946" s="51"/>
      <c r="D14946" s="49"/>
      <c r="E14946" s="49"/>
    </row>
    <row r="14947" spans="2:5" x14ac:dyDescent="0.25">
      <c r="B14947" s="51"/>
      <c r="C14947" s="51"/>
      <c r="D14947" s="49"/>
      <c r="E14947" s="49"/>
    </row>
    <row r="14948" spans="2:5" x14ac:dyDescent="0.25">
      <c r="B14948" s="51"/>
      <c r="C14948" s="51"/>
      <c r="D14948" s="49"/>
      <c r="E14948" s="49"/>
    </row>
    <row r="14949" spans="2:5" x14ac:dyDescent="0.25">
      <c r="B14949" s="51"/>
      <c r="C14949" s="51"/>
      <c r="D14949" s="49"/>
      <c r="E14949" s="49"/>
    </row>
    <row r="14950" spans="2:5" x14ac:dyDescent="0.25">
      <c r="B14950" s="51"/>
      <c r="C14950" s="51"/>
      <c r="D14950" s="49"/>
      <c r="E14950" s="49"/>
    </row>
    <row r="14951" spans="2:5" x14ac:dyDescent="0.25">
      <c r="B14951" s="51"/>
      <c r="C14951" s="51"/>
      <c r="D14951" s="49"/>
      <c r="E14951" s="49"/>
    </row>
    <row r="14952" spans="2:5" x14ac:dyDescent="0.25">
      <c r="B14952" s="51"/>
      <c r="C14952" s="51"/>
      <c r="D14952" s="49"/>
      <c r="E14952" s="49"/>
    </row>
    <row r="14953" spans="2:5" x14ac:dyDescent="0.25">
      <c r="B14953" s="51"/>
      <c r="C14953" s="51"/>
      <c r="D14953" s="49"/>
      <c r="E14953" s="49"/>
    </row>
    <row r="14954" spans="2:5" x14ac:dyDescent="0.25">
      <c r="B14954" s="51"/>
      <c r="C14954" s="51"/>
      <c r="D14954" s="49"/>
      <c r="E14954" s="49"/>
    </row>
    <row r="14955" spans="2:5" x14ac:dyDescent="0.25">
      <c r="B14955" s="51"/>
      <c r="C14955" s="51"/>
      <c r="D14955" s="49"/>
      <c r="E14955" s="49"/>
    </row>
    <row r="14956" spans="2:5" x14ac:dyDescent="0.25">
      <c r="B14956" s="51"/>
      <c r="C14956" s="51"/>
      <c r="D14956" s="49"/>
      <c r="E14956" s="49"/>
    </row>
    <row r="14957" spans="2:5" x14ac:dyDescent="0.25">
      <c r="B14957" s="51"/>
      <c r="C14957" s="51"/>
      <c r="D14957" s="49"/>
      <c r="E14957" s="49"/>
    </row>
    <row r="14958" spans="2:5" x14ac:dyDescent="0.25">
      <c r="B14958" s="51"/>
      <c r="C14958" s="51"/>
      <c r="D14958" s="49"/>
      <c r="E14958" s="49"/>
    </row>
    <row r="14959" spans="2:5" x14ac:dyDescent="0.25">
      <c r="B14959" s="51"/>
      <c r="C14959" s="51"/>
      <c r="D14959" s="49"/>
      <c r="E14959" s="49"/>
    </row>
    <row r="14960" spans="2:5" x14ac:dyDescent="0.25">
      <c r="B14960" s="51"/>
      <c r="C14960" s="51"/>
      <c r="D14960" s="49"/>
      <c r="E14960" s="49"/>
    </row>
    <row r="14961" spans="2:5" x14ac:dyDescent="0.25">
      <c r="B14961" s="51"/>
      <c r="C14961" s="51"/>
      <c r="D14961" s="49"/>
      <c r="E14961" s="49"/>
    </row>
    <row r="14962" spans="2:5" x14ac:dyDescent="0.25">
      <c r="B14962" s="51"/>
      <c r="C14962" s="51"/>
      <c r="D14962" s="49"/>
      <c r="E14962" s="49"/>
    </row>
    <row r="14963" spans="2:5" x14ac:dyDescent="0.25">
      <c r="B14963" s="51"/>
      <c r="C14963" s="51"/>
      <c r="D14963" s="49"/>
      <c r="E14963" s="49"/>
    </row>
    <row r="14964" spans="2:5" x14ac:dyDescent="0.25">
      <c r="B14964" s="51"/>
      <c r="C14964" s="51"/>
      <c r="D14964" s="49"/>
      <c r="E14964" s="49"/>
    </row>
    <row r="14965" spans="2:5" x14ac:dyDescent="0.25">
      <c r="B14965" s="51"/>
      <c r="C14965" s="51"/>
      <c r="D14965" s="49"/>
      <c r="E14965" s="49"/>
    </row>
    <row r="14966" spans="2:5" x14ac:dyDescent="0.25">
      <c r="B14966" s="51"/>
      <c r="C14966" s="51"/>
      <c r="D14966" s="49"/>
      <c r="E14966" s="49"/>
    </row>
    <row r="14967" spans="2:5" x14ac:dyDescent="0.25">
      <c r="B14967" s="51"/>
      <c r="C14967" s="51"/>
      <c r="D14967" s="49"/>
      <c r="E14967" s="49"/>
    </row>
    <row r="14968" spans="2:5" x14ac:dyDescent="0.25">
      <c r="B14968" s="51"/>
      <c r="C14968" s="51"/>
      <c r="D14968" s="49"/>
      <c r="E14968" s="49"/>
    </row>
    <row r="14969" spans="2:5" x14ac:dyDescent="0.25">
      <c r="B14969" s="51"/>
      <c r="C14969" s="51"/>
      <c r="D14969" s="49"/>
      <c r="E14969" s="49"/>
    </row>
    <row r="14970" spans="2:5" x14ac:dyDescent="0.25">
      <c r="B14970" s="51"/>
      <c r="C14970" s="51"/>
      <c r="D14970" s="49"/>
      <c r="E14970" s="49"/>
    </row>
    <row r="14971" spans="2:5" x14ac:dyDescent="0.25">
      <c r="B14971" s="51"/>
      <c r="C14971" s="51"/>
      <c r="D14971" s="49"/>
      <c r="E14971" s="49"/>
    </row>
    <row r="14972" spans="2:5" x14ac:dyDescent="0.25">
      <c r="B14972" s="51"/>
      <c r="C14972" s="51"/>
      <c r="D14972" s="49"/>
      <c r="E14972" s="49"/>
    </row>
    <row r="14973" spans="2:5" x14ac:dyDescent="0.25">
      <c r="B14973" s="51"/>
      <c r="C14973" s="51"/>
      <c r="D14973" s="49"/>
      <c r="E14973" s="49"/>
    </row>
    <row r="14974" spans="2:5" x14ac:dyDescent="0.25">
      <c r="B14974" s="51"/>
      <c r="C14974" s="51"/>
      <c r="D14974" s="49"/>
      <c r="E14974" s="49"/>
    </row>
    <row r="14975" spans="2:5" x14ac:dyDescent="0.25">
      <c r="B14975" s="51"/>
      <c r="C14975" s="51"/>
      <c r="D14975" s="49"/>
      <c r="E14975" s="49"/>
    </row>
    <row r="14976" spans="2:5" x14ac:dyDescent="0.25">
      <c r="B14976" s="51"/>
      <c r="C14976" s="51"/>
      <c r="D14976" s="49"/>
      <c r="E14976" s="49"/>
    </row>
    <row r="14977" spans="2:5" x14ac:dyDescent="0.25">
      <c r="B14977" s="51"/>
      <c r="C14977" s="51"/>
      <c r="D14977" s="49"/>
      <c r="E14977" s="49"/>
    </row>
    <row r="14978" spans="2:5" x14ac:dyDescent="0.25">
      <c r="B14978" s="51"/>
      <c r="C14978" s="51"/>
      <c r="D14978" s="49"/>
      <c r="E14978" s="49"/>
    </row>
    <row r="14979" spans="2:5" x14ac:dyDescent="0.25">
      <c r="B14979" s="51"/>
      <c r="C14979" s="51"/>
      <c r="D14979" s="49"/>
      <c r="E14979" s="49"/>
    </row>
    <row r="14980" spans="2:5" x14ac:dyDescent="0.25">
      <c r="B14980" s="51"/>
      <c r="C14980" s="51"/>
      <c r="D14980" s="49"/>
      <c r="E14980" s="49"/>
    </row>
    <row r="14981" spans="2:5" x14ac:dyDescent="0.25">
      <c r="B14981" s="51"/>
      <c r="C14981" s="51"/>
      <c r="D14981" s="49"/>
      <c r="E14981" s="49"/>
    </row>
    <row r="14982" spans="2:5" x14ac:dyDescent="0.25">
      <c r="B14982" s="51"/>
      <c r="C14982" s="51"/>
      <c r="D14982" s="49"/>
      <c r="E14982" s="49"/>
    </row>
    <row r="14983" spans="2:5" x14ac:dyDescent="0.25">
      <c r="B14983" s="51"/>
      <c r="C14983" s="51"/>
      <c r="D14983" s="49"/>
      <c r="E14983" s="49"/>
    </row>
    <row r="14984" spans="2:5" x14ac:dyDescent="0.25">
      <c r="B14984" s="51"/>
      <c r="C14984" s="51"/>
      <c r="D14984" s="49"/>
      <c r="E14984" s="49"/>
    </row>
    <row r="14985" spans="2:5" x14ac:dyDescent="0.25">
      <c r="B14985" s="51"/>
      <c r="C14985" s="51"/>
      <c r="D14985" s="49"/>
      <c r="E14985" s="49"/>
    </row>
    <row r="14986" spans="2:5" x14ac:dyDescent="0.25">
      <c r="B14986" s="51"/>
      <c r="C14986" s="51"/>
      <c r="D14986" s="49"/>
      <c r="E14986" s="49"/>
    </row>
    <row r="14987" spans="2:5" x14ac:dyDescent="0.25">
      <c r="B14987" s="51"/>
      <c r="C14987" s="51"/>
      <c r="D14987" s="49"/>
      <c r="E14987" s="49"/>
    </row>
    <row r="14988" spans="2:5" x14ac:dyDescent="0.25">
      <c r="B14988" s="51"/>
      <c r="C14988" s="51"/>
      <c r="D14988" s="49"/>
      <c r="E14988" s="49"/>
    </row>
    <row r="14989" spans="2:5" x14ac:dyDescent="0.25">
      <c r="B14989" s="51"/>
      <c r="C14989" s="51"/>
      <c r="D14989" s="49"/>
      <c r="E14989" s="49"/>
    </row>
    <row r="14990" spans="2:5" x14ac:dyDescent="0.25">
      <c r="B14990" s="51"/>
      <c r="C14990" s="51"/>
      <c r="D14990" s="49"/>
      <c r="E14990" s="49"/>
    </row>
    <row r="14991" spans="2:5" x14ac:dyDescent="0.25">
      <c r="B14991" s="51"/>
      <c r="C14991" s="51"/>
      <c r="D14991" s="49"/>
      <c r="E14991" s="49"/>
    </row>
    <row r="14992" spans="2:5" x14ac:dyDescent="0.25">
      <c r="B14992" s="51"/>
      <c r="C14992" s="51"/>
      <c r="D14992" s="49"/>
      <c r="E14992" s="49"/>
    </row>
    <row r="14993" spans="2:5" x14ac:dyDescent="0.25">
      <c r="B14993" s="51"/>
      <c r="C14993" s="51"/>
      <c r="D14993" s="49"/>
      <c r="E14993" s="49"/>
    </row>
    <row r="14994" spans="2:5" x14ac:dyDescent="0.25">
      <c r="B14994" s="51"/>
      <c r="C14994" s="51"/>
      <c r="D14994" s="49"/>
      <c r="E14994" s="49"/>
    </row>
    <row r="14995" spans="2:5" x14ac:dyDescent="0.25">
      <c r="B14995" s="51"/>
      <c r="C14995" s="51"/>
      <c r="D14995" s="49"/>
      <c r="E14995" s="49"/>
    </row>
    <row r="14996" spans="2:5" x14ac:dyDescent="0.25">
      <c r="B14996" s="51"/>
      <c r="C14996" s="51"/>
      <c r="D14996" s="49"/>
      <c r="E14996" s="49"/>
    </row>
    <row r="14997" spans="2:5" x14ac:dyDescent="0.25">
      <c r="B14997" s="51"/>
      <c r="C14997" s="51"/>
      <c r="D14997" s="49"/>
      <c r="E14997" s="49"/>
    </row>
    <row r="14998" spans="2:5" x14ac:dyDescent="0.25">
      <c r="B14998" s="51"/>
      <c r="C14998" s="51"/>
      <c r="D14998" s="49"/>
      <c r="E14998" s="49"/>
    </row>
    <row r="14999" spans="2:5" x14ac:dyDescent="0.25">
      <c r="B14999" s="51"/>
      <c r="C14999" s="51"/>
      <c r="D14999" s="49"/>
      <c r="E14999" s="49"/>
    </row>
    <row r="15000" spans="2:5" x14ac:dyDescent="0.25">
      <c r="B15000" s="51"/>
      <c r="C15000" s="51"/>
      <c r="D15000" s="49"/>
      <c r="E15000" s="49"/>
    </row>
    <row r="15001" spans="2:5" x14ac:dyDescent="0.25">
      <c r="B15001" s="51"/>
      <c r="C15001" s="51"/>
      <c r="D15001" s="49"/>
      <c r="E15001" s="49"/>
    </row>
    <row r="15002" spans="2:5" x14ac:dyDescent="0.25">
      <c r="B15002" s="51"/>
      <c r="C15002" s="51"/>
      <c r="D15002" s="49"/>
      <c r="E15002" s="49"/>
    </row>
    <row r="15003" spans="2:5" x14ac:dyDescent="0.25">
      <c r="B15003" s="51"/>
      <c r="C15003" s="51"/>
      <c r="D15003" s="49"/>
      <c r="E15003" s="49"/>
    </row>
    <row r="15004" spans="2:5" x14ac:dyDescent="0.25">
      <c r="B15004" s="51"/>
      <c r="C15004" s="51"/>
      <c r="D15004" s="49"/>
      <c r="E15004" s="49"/>
    </row>
    <row r="15005" spans="2:5" x14ac:dyDescent="0.25">
      <c r="B15005" s="51"/>
      <c r="C15005" s="51"/>
      <c r="D15005" s="49"/>
      <c r="E15005" s="49"/>
    </row>
    <row r="15006" spans="2:5" x14ac:dyDescent="0.25">
      <c r="B15006" s="51"/>
      <c r="C15006" s="51"/>
      <c r="D15006" s="49"/>
      <c r="E15006" s="49"/>
    </row>
    <row r="15007" spans="2:5" x14ac:dyDescent="0.25">
      <c r="B15007" s="51"/>
      <c r="C15007" s="51"/>
      <c r="D15007" s="49"/>
      <c r="E15007" s="49"/>
    </row>
    <row r="15008" spans="2:5" x14ac:dyDescent="0.25">
      <c r="B15008" s="51"/>
      <c r="C15008" s="51"/>
      <c r="D15008" s="49"/>
      <c r="E15008" s="49"/>
    </row>
    <row r="15009" spans="2:5" x14ac:dyDescent="0.25">
      <c r="B15009" s="51"/>
      <c r="C15009" s="51"/>
      <c r="D15009" s="49"/>
      <c r="E15009" s="49"/>
    </row>
    <row r="15010" spans="2:5" x14ac:dyDescent="0.25">
      <c r="B15010" s="51"/>
      <c r="C15010" s="51"/>
      <c r="D15010" s="49"/>
      <c r="E15010" s="49"/>
    </row>
    <row r="15011" spans="2:5" x14ac:dyDescent="0.25">
      <c r="B15011" s="51"/>
      <c r="C15011" s="51"/>
      <c r="D15011" s="49"/>
      <c r="E15011" s="49"/>
    </row>
    <row r="15012" spans="2:5" x14ac:dyDescent="0.25">
      <c r="B15012" s="51"/>
      <c r="C15012" s="51"/>
      <c r="D15012" s="49"/>
      <c r="E15012" s="49"/>
    </row>
    <row r="15013" spans="2:5" x14ac:dyDescent="0.25">
      <c r="B15013" s="51"/>
      <c r="C15013" s="51"/>
      <c r="D15013" s="49"/>
      <c r="E15013" s="49"/>
    </row>
    <row r="15014" spans="2:5" x14ac:dyDescent="0.25">
      <c r="B15014" s="51"/>
      <c r="C15014" s="51"/>
      <c r="D15014" s="49"/>
      <c r="E15014" s="49"/>
    </row>
    <row r="15015" spans="2:5" x14ac:dyDescent="0.25">
      <c r="B15015" s="51"/>
      <c r="C15015" s="51"/>
      <c r="D15015" s="49"/>
      <c r="E15015" s="49"/>
    </row>
    <row r="15016" spans="2:5" x14ac:dyDescent="0.25">
      <c r="B15016" s="51"/>
      <c r="C15016" s="51"/>
      <c r="D15016" s="49"/>
      <c r="E15016" s="49"/>
    </row>
    <row r="15017" spans="2:5" x14ac:dyDescent="0.25">
      <c r="B15017" s="51"/>
      <c r="C15017" s="51"/>
      <c r="D15017" s="49"/>
      <c r="E15017" s="49"/>
    </row>
    <row r="15018" spans="2:5" x14ac:dyDescent="0.25">
      <c r="B15018" s="51"/>
      <c r="C15018" s="51"/>
      <c r="D15018" s="49"/>
      <c r="E15018" s="49"/>
    </row>
    <row r="15019" spans="2:5" x14ac:dyDescent="0.25">
      <c r="B15019" s="51"/>
      <c r="C15019" s="51"/>
      <c r="D15019" s="49"/>
      <c r="E15019" s="49"/>
    </row>
    <row r="15020" spans="2:5" x14ac:dyDescent="0.25">
      <c r="B15020" s="51"/>
      <c r="C15020" s="51"/>
      <c r="D15020" s="49"/>
      <c r="E15020" s="49"/>
    </row>
    <row r="15021" spans="2:5" x14ac:dyDescent="0.25">
      <c r="B15021" s="51"/>
      <c r="C15021" s="51"/>
      <c r="D15021" s="49"/>
      <c r="E15021" s="49"/>
    </row>
    <row r="15022" spans="2:5" x14ac:dyDescent="0.25">
      <c r="B15022" s="51"/>
      <c r="C15022" s="51"/>
      <c r="D15022" s="49"/>
      <c r="E15022" s="49"/>
    </row>
    <row r="15023" spans="2:5" x14ac:dyDescent="0.25">
      <c r="B15023" s="51"/>
      <c r="C15023" s="51"/>
      <c r="D15023" s="49"/>
      <c r="E15023" s="49"/>
    </row>
    <row r="15024" spans="2:5" x14ac:dyDescent="0.25">
      <c r="B15024" s="51"/>
      <c r="C15024" s="51"/>
      <c r="D15024" s="49"/>
      <c r="E15024" s="49"/>
    </row>
    <row r="15025" spans="2:5" x14ac:dyDescent="0.25">
      <c r="B15025" s="51"/>
      <c r="C15025" s="51"/>
      <c r="D15025" s="49"/>
      <c r="E15025" s="49"/>
    </row>
    <row r="15026" spans="2:5" x14ac:dyDescent="0.25">
      <c r="B15026" s="51"/>
      <c r="C15026" s="51"/>
      <c r="D15026" s="49"/>
      <c r="E15026" s="49"/>
    </row>
    <row r="15027" spans="2:5" x14ac:dyDescent="0.25">
      <c r="B15027" s="51"/>
      <c r="C15027" s="51"/>
      <c r="D15027" s="49"/>
      <c r="E15027" s="49"/>
    </row>
    <row r="15028" spans="2:5" x14ac:dyDescent="0.25">
      <c r="B15028" s="51"/>
      <c r="C15028" s="51"/>
      <c r="D15028" s="49"/>
      <c r="E15028" s="49"/>
    </row>
    <row r="15029" spans="2:5" x14ac:dyDescent="0.25">
      <c r="B15029" s="51"/>
      <c r="C15029" s="51"/>
      <c r="D15029" s="49"/>
      <c r="E15029" s="49"/>
    </row>
    <row r="15030" spans="2:5" x14ac:dyDescent="0.25">
      <c r="B15030" s="51"/>
      <c r="C15030" s="51"/>
      <c r="D15030" s="49"/>
      <c r="E15030" s="49"/>
    </row>
    <row r="15031" spans="2:5" x14ac:dyDescent="0.25">
      <c r="B15031" s="51"/>
      <c r="C15031" s="51"/>
      <c r="D15031" s="49"/>
      <c r="E15031" s="49"/>
    </row>
    <row r="15032" spans="2:5" x14ac:dyDescent="0.25">
      <c r="B15032" s="51"/>
      <c r="C15032" s="51"/>
      <c r="D15032" s="49"/>
      <c r="E15032" s="49"/>
    </row>
    <row r="15033" spans="2:5" x14ac:dyDescent="0.25">
      <c r="B15033" s="51"/>
      <c r="C15033" s="51"/>
      <c r="D15033" s="49"/>
      <c r="E15033" s="49"/>
    </row>
    <row r="15034" spans="2:5" x14ac:dyDescent="0.25">
      <c r="B15034" s="51"/>
      <c r="C15034" s="51"/>
      <c r="D15034" s="49"/>
      <c r="E15034" s="49"/>
    </row>
    <row r="15035" spans="2:5" x14ac:dyDescent="0.25">
      <c r="B15035" s="51"/>
      <c r="C15035" s="51"/>
      <c r="D15035" s="49"/>
      <c r="E15035" s="49"/>
    </row>
    <row r="15036" spans="2:5" x14ac:dyDescent="0.25">
      <c r="B15036" s="51"/>
      <c r="C15036" s="51"/>
      <c r="D15036" s="49"/>
      <c r="E15036" s="49"/>
    </row>
    <row r="15037" spans="2:5" x14ac:dyDescent="0.25">
      <c r="B15037" s="51"/>
      <c r="C15037" s="51"/>
      <c r="D15037" s="49"/>
      <c r="E15037" s="49"/>
    </row>
    <row r="15038" spans="2:5" x14ac:dyDescent="0.25">
      <c r="B15038" s="51"/>
      <c r="C15038" s="51"/>
      <c r="D15038" s="49"/>
      <c r="E15038" s="49"/>
    </row>
    <row r="15039" spans="2:5" x14ac:dyDescent="0.25">
      <c r="B15039" s="51"/>
      <c r="C15039" s="51"/>
      <c r="D15039" s="49"/>
      <c r="E15039" s="49"/>
    </row>
    <row r="15040" spans="2:5" x14ac:dyDescent="0.25">
      <c r="B15040" s="51"/>
      <c r="C15040" s="51"/>
      <c r="D15040" s="49"/>
      <c r="E15040" s="49"/>
    </row>
    <row r="15041" spans="2:5" x14ac:dyDescent="0.25">
      <c r="B15041" s="51"/>
      <c r="C15041" s="51"/>
      <c r="D15041" s="49"/>
      <c r="E15041" s="49"/>
    </row>
    <row r="15042" spans="2:5" x14ac:dyDescent="0.25">
      <c r="B15042" s="51"/>
      <c r="C15042" s="51"/>
      <c r="D15042" s="49"/>
      <c r="E15042" s="49"/>
    </row>
    <row r="15043" spans="2:5" x14ac:dyDescent="0.25">
      <c r="B15043" s="51"/>
      <c r="C15043" s="51"/>
      <c r="D15043" s="49"/>
      <c r="E15043" s="49"/>
    </row>
    <row r="15044" spans="2:5" x14ac:dyDescent="0.25">
      <c r="B15044" s="51"/>
      <c r="C15044" s="51"/>
      <c r="D15044" s="49"/>
      <c r="E15044" s="49"/>
    </row>
    <row r="15045" spans="2:5" x14ac:dyDescent="0.25">
      <c r="B15045" s="51"/>
      <c r="C15045" s="51"/>
      <c r="D15045" s="49"/>
      <c r="E15045" s="49"/>
    </row>
    <row r="15046" spans="2:5" x14ac:dyDescent="0.25">
      <c r="B15046" s="51"/>
      <c r="C15046" s="51"/>
      <c r="D15046" s="49"/>
      <c r="E15046" s="49"/>
    </row>
    <row r="15047" spans="2:5" x14ac:dyDescent="0.25">
      <c r="B15047" s="51"/>
      <c r="C15047" s="51"/>
      <c r="D15047" s="49"/>
      <c r="E15047" s="49"/>
    </row>
    <row r="15048" spans="2:5" x14ac:dyDescent="0.25">
      <c r="B15048" s="51"/>
      <c r="C15048" s="51"/>
      <c r="D15048" s="49"/>
      <c r="E15048" s="49"/>
    </row>
    <row r="15049" spans="2:5" x14ac:dyDescent="0.25">
      <c r="B15049" s="51"/>
      <c r="C15049" s="51"/>
      <c r="D15049" s="49"/>
      <c r="E15049" s="49"/>
    </row>
    <row r="15050" spans="2:5" x14ac:dyDescent="0.25">
      <c r="B15050" s="51"/>
      <c r="C15050" s="51"/>
      <c r="D15050" s="49"/>
      <c r="E15050" s="49"/>
    </row>
    <row r="15051" spans="2:5" x14ac:dyDescent="0.25">
      <c r="B15051" s="51"/>
      <c r="C15051" s="51"/>
      <c r="D15051" s="49"/>
      <c r="E15051" s="49"/>
    </row>
    <row r="15052" spans="2:5" x14ac:dyDescent="0.25">
      <c r="B15052" s="51"/>
      <c r="C15052" s="51"/>
      <c r="D15052" s="49"/>
      <c r="E15052" s="49"/>
    </row>
    <row r="15053" spans="2:5" x14ac:dyDescent="0.25">
      <c r="B15053" s="51"/>
      <c r="C15053" s="51"/>
      <c r="D15053" s="49"/>
      <c r="E15053" s="49"/>
    </row>
    <row r="15054" spans="2:5" x14ac:dyDescent="0.25">
      <c r="B15054" s="51"/>
      <c r="C15054" s="51"/>
      <c r="D15054" s="49"/>
      <c r="E15054" s="49"/>
    </row>
    <row r="15055" spans="2:5" x14ac:dyDescent="0.25">
      <c r="B15055" s="51"/>
      <c r="C15055" s="51"/>
      <c r="D15055" s="49"/>
      <c r="E15055" s="49"/>
    </row>
    <row r="15056" spans="2:5" x14ac:dyDescent="0.25">
      <c r="B15056" s="51"/>
      <c r="C15056" s="51"/>
      <c r="D15056" s="49"/>
      <c r="E15056" s="49"/>
    </row>
    <row r="15057" spans="2:5" x14ac:dyDescent="0.25">
      <c r="B15057" s="51"/>
      <c r="C15057" s="51"/>
      <c r="D15057" s="49"/>
      <c r="E15057" s="49"/>
    </row>
    <row r="15058" spans="2:5" x14ac:dyDescent="0.25">
      <c r="B15058" s="51"/>
      <c r="C15058" s="51"/>
      <c r="D15058" s="49"/>
      <c r="E15058" s="49"/>
    </row>
    <row r="15059" spans="2:5" x14ac:dyDescent="0.25">
      <c r="B15059" s="51"/>
      <c r="C15059" s="51"/>
      <c r="D15059" s="49"/>
      <c r="E15059" s="49"/>
    </row>
    <row r="15060" spans="2:5" x14ac:dyDescent="0.25">
      <c r="B15060" s="51"/>
      <c r="C15060" s="51"/>
      <c r="D15060" s="49"/>
      <c r="E15060" s="49"/>
    </row>
    <row r="15061" spans="2:5" x14ac:dyDescent="0.25">
      <c r="B15061" s="51"/>
      <c r="C15061" s="51"/>
      <c r="D15061" s="49"/>
      <c r="E15061" s="49"/>
    </row>
    <row r="15062" spans="2:5" x14ac:dyDescent="0.25">
      <c r="B15062" s="51"/>
      <c r="C15062" s="51"/>
      <c r="D15062" s="49"/>
      <c r="E15062" s="49"/>
    </row>
    <row r="15063" spans="2:5" x14ac:dyDescent="0.25">
      <c r="B15063" s="51"/>
      <c r="C15063" s="51"/>
      <c r="D15063" s="49"/>
      <c r="E15063" s="49"/>
    </row>
    <row r="15064" spans="2:5" x14ac:dyDescent="0.25">
      <c r="B15064" s="51"/>
      <c r="C15064" s="51"/>
      <c r="D15064" s="49"/>
      <c r="E15064" s="49"/>
    </row>
    <row r="15065" spans="2:5" x14ac:dyDescent="0.25">
      <c r="B15065" s="51"/>
      <c r="C15065" s="51"/>
      <c r="D15065" s="49"/>
      <c r="E15065" s="49"/>
    </row>
    <row r="15066" spans="2:5" x14ac:dyDescent="0.25">
      <c r="B15066" s="51"/>
      <c r="C15066" s="51"/>
      <c r="D15066" s="49"/>
      <c r="E15066" s="49"/>
    </row>
    <row r="15067" spans="2:5" x14ac:dyDescent="0.25">
      <c r="B15067" s="51"/>
      <c r="C15067" s="51"/>
      <c r="D15067" s="49"/>
      <c r="E15067" s="49"/>
    </row>
    <row r="15068" spans="2:5" x14ac:dyDescent="0.25">
      <c r="B15068" s="51"/>
      <c r="C15068" s="51"/>
      <c r="D15068" s="49"/>
      <c r="E15068" s="49"/>
    </row>
    <row r="15069" spans="2:5" x14ac:dyDescent="0.25">
      <c r="B15069" s="51"/>
      <c r="C15069" s="51"/>
      <c r="D15069" s="49"/>
      <c r="E15069" s="49"/>
    </row>
    <row r="15070" spans="2:5" x14ac:dyDescent="0.25">
      <c r="B15070" s="51"/>
      <c r="C15070" s="51"/>
      <c r="D15070" s="49"/>
      <c r="E15070" s="49"/>
    </row>
    <row r="15071" spans="2:5" x14ac:dyDescent="0.25">
      <c r="B15071" s="51"/>
      <c r="C15071" s="51"/>
      <c r="D15071" s="49"/>
      <c r="E15071" s="49"/>
    </row>
    <row r="15072" spans="2:5" x14ac:dyDescent="0.25">
      <c r="B15072" s="51"/>
      <c r="C15072" s="51"/>
      <c r="D15072" s="49"/>
      <c r="E15072" s="49"/>
    </row>
    <row r="15073" spans="2:5" x14ac:dyDescent="0.25">
      <c r="B15073" s="51"/>
      <c r="C15073" s="51"/>
      <c r="D15073" s="49"/>
      <c r="E15073" s="49"/>
    </row>
    <row r="15074" spans="2:5" x14ac:dyDescent="0.25">
      <c r="B15074" s="51"/>
      <c r="C15074" s="51"/>
      <c r="D15074" s="49"/>
      <c r="E15074" s="49"/>
    </row>
    <row r="15075" spans="2:5" x14ac:dyDescent="0.25">
      <c r="B15075" s="51"/>
      <c r="C15075" s="51"/>
      <c r="D15075" s="49"/>
      <c r="E15075" s="49"/>
    </row>
    <row r="15076" spans="2:5" x14ac:dyDescent="0.25">
      <c r="B15076" s="51"/>
      <c r="C15076" s="51"/>
      <c r="D15076" s="49"/>
      <c r="E15076" s="49"/>
    </row>
    <row r="15077" spans="2:5" x14ac:dyDescent="0.25">
      <c r="B15077" s="51"/>
      <c r="C15077" s="51"/>
      <c r="D15077" s="49"/>
      <c r="E15077" s="49"/>
    </row>
    <row r="15078" spans="2:5" x14ac:dyDescent="0.25">
      <c r="B15078" s="51"/>
      <c r="C15078" s="51"/>
      <c r="D15078" s="49"/>
      <c r="E15078" s="49"/>
    </row>
    <row r="15079" spans="2:5" x14ac:dyDescent="0.25">
      <c r="B15079" s="51"/>
      <c r="C15079" s="51"/>
      <c r="D15079" s="49"/>
      <c r="E15079" s="49"/>
    </row>
    <row r="15080" spans="2:5" x14ac:dyDescent="0.25">
      <c r="B15080" s="51"/>
      <c r="C15080" s="51"/>
      <c r="D15080" s="49"/>
      <c r="E15080" s="49"/>
    </row>
    <row r="15081" spans="2:5" x14ac:dyDescent="0.25">
      <c r="B15081" s="51"/>
      <c r="C15081" s="51"/>
      <c r="D15081" s="49"/>
      <c r="E15081" s="49"/>
    </row>
    <row r="15082" spans="2:5" x14ac:dyDescent="0.25">
      <c r="B15082" s="51"/>
      <c r="C15082" s="51"/>
      <c r="D15082" s="49"/>
      <c r="E15082" s="49"/>
    </row>
    <row r="15083" spans="2:5" x14ac:dyDescent="0.25">
      <c r="B15083" s="51"/>
      <c r="C15083" s="51"/>
      <c r="D15083" s="49"/>
      <c r="E15083" s="49"/>
    </row>
    <row r="15084" spans="2:5" x14ac:dyDescent="0.25">
      <c r="B15084" s="51"/>
      <c r="C15084" s="51"/>
      <c r="D15084" s="49"/>
      <c r="E15084" s="49"/>
    </row>
    <row r="15085" spans="2:5" x14ac:dyDescent="0.25">
      <c r="B15085" s="51"/>
      <c r="C15085" s="51"/>
      <c r="D15085" s="49"/>
      <c r="E15085" s="49"/>
    </row>
    <row r="15086" spans="2:5" x14ac:dyDescent="0.25">
      <c r="B15086" s="51"/>
      <c r="C15086" s="51"/>
      <c r="D15086" s="49"/>
      <c r="E15086" s="49"/>
    </row>
    <row r="15087" spans="2:5" x14ac:dyDescent="0.25">
      <c r="B15087" s="51"/>
      <c r="C15087" s="51"/>
      <c r="D15087" s="49"/>
      <c r="E15087" s="49"/>
    </row>
    <row r="15088" spans="2:5" x14ac:dyDescent="0.25">
      <c r="B15088" s="51"/>
      <c r="C15088" s="51"/>
      <c r="D15088" s="49"/>
      <c r="E15088" s="49"/>
    </row>
    <row r="15089" spans="2:5" x14ac:dyDescent="0.25">
      <c r="B15089" s="51"/>
      <c r="C15089" s="51"/>
      <c r="D15089" s="49"/>
      <c r="E15089" s="49"/>
    </row>
    <row r="15090" spans="2:5" x14ac:dyDescent="0.25">
      <c r="B15090" s="51"/>
      <c r="C15090" s="51"/>
      <c r="D15090" s="49"/>
      <c r="E15090" s="49"/>
    </row>
    <row r="15091" spans="2:5" x14ac:dyDescent="0.25">
      <c r="B15091" s="51"/>
      <c r="C15091" s="51"/>
      <c r="D15091" s="49"/>
      <c r="E15091" s="49"/>
    </row>
    <row r="15092" spans="2:5" x14ac:dyDescent="0.25">
      <c r="B15092" s="51"/>
      <c r="C15092" s="51"/>
      <c r="D15092" s="49"/>
      <c r="E15092" s="49"/>
    </row>
    <row r="15093" spans="2:5" x14ac:dyDescent="0.25">
      <c r="B15093" s="51"/>
      <c r="C15093" s="51"/>
      <c r="D15093" s="49"/>
      <c r="E15093" s="49"/>
    </row>
    <row r="15094" spans="2:5" x14ac:dyDescent="0.25">
      <c r="B15094" s="51"/>
      <c r="C15094" s="51"/>
      <c r="D15094" s="49"/>
      <c r="E15094" s="49"/>
    </row>
    <row r="15095" spans="2:5" x14ac:dyDescent="0.25">
      <c r="B15095" s="51"/>
      <c r="C15095" s="51"/>
      <c r="D15095" s="49"/>
      <c r="E15095" s="49"/>
    </row>
    <row r="15096" spans="2:5" x14ac:dyDescent="0.25">
      <c r="B15096" s="51"/>
      <c r="C15096" s="51"/>
      <c r="D15096" s="49"/>
      <c r="E15096" s="49"/>
    </row>
    <row r="15097" spans="2:5" x14ac:dyDescent="0.25">
      <c r="B15097" s="51"/>
      <c r="C15097" s="51"/>
      <c r="D15097" s="49"/>
      <c r="E15097" s="49"/>
    </row>
    <row r="15098" spans="2:5" x14ac:dyDescent="0.25">
      <c r="B15098" s="51"/>
      <c r="C15098" s="51"/>
      <c r="D15098" s="49"/>
      <c r="E15098" s="49"/>
    </row>
    <row r="15099" spans="2:5" x14ac:dyDescent="0.25">
      <c r="B15099" s="51"/>
      <c r="C15099" s="51"/>
      <c r="D15099" s="49"/>
      <c r="E15099" s="49"/>
    </row>
    <row r="15100" spans="2:5" x14ac:dyDescent="0.25">
      <c r="B15100" s="51"/>
      <c r="C15100" s="51"/>
      <c r="D15100" s="49"/>
      <c r="E15100" s="49"/>
    </row>
    <row r="15101" spans="2:5" x14ac:dyDescent="0.25">
      <c r="B15101" s="51"/>
      <c r="C15101" s="51"/>
      <c r="D15101" s="49"/>
      <c r="E15101" s="49"/>
    </row>
    <row r="15102" spans="2:5" x14ac:dyDescent="0.25">
      <c r="B15102" s="51"/>
      <c r="C15102" s="51"/>
      <c r="D15102" s="49"/>
      <c r="E15102" s="49"/>
    </row>
    <row r="15103" spans="2:5" x14ac:dyDescent="0.25">
      <c r="B15103" s="51"/>
      <c r="C15103" s="51"/>
      <c r="D15103" s="49"/>
      <c r="E15103" s="49"/>
    </row>
    <row r="15104" spans="2:5" x14ac:dyDescent="0.25">
      <c r="B15104" s="51"/>
      <c r="C15104" s="51"/>
      <c r="D15104" s="49"/>
      <c r="E15104" s="49"/>
    </row>
    <row r="15105" spans="2:5" x14ac:dyDescent="0.25">
      <c r="B15105" s="51"/>
      <c r="C15105" s="51"/>
      <c r="D15105" s="49"/>
      <c r="E15105" s="49"/>
    </row>
    <row r="15106" spans="2:5" x14ac:dyDescent="0.25">
      <c r="B15106" s="51"/>
      <c r="C15106" s="51"/>
      <c r="D15106" s="49"/>
      <c r="E15106" s="49"/>
    </row>
    <row r="15107" spans="2:5" x14ac:dyDescent="0.25">
      <c r="B15107" s="51"/>
      <c r="C15107" s="51"/>
      <c r="D15107" s="49"/>
      <c r="E15107" s="49"/>
    </row>
    <row r="15108" spans="2:5" x14ac:dyDescent="0.25">
      <c r="B15108" s="51"/>
      <c r="C15108" s="51"/>
      <c r="D15108" s="49"/>
      <c r="E15108" s="49"/>
    </row>
    <row r="15109" spans="2:5" x14ac:dyDescent="0.25">
      <c r="B15109" s="51"/>
      <c r="C15109" s="51"/>
      <c r="D15109" s="49"/>
      <c r="E15109" s="49"/>
    </row>
    <row r="15110" spans="2:5" x14ac:dyDescent="0.25">
      <c r="B15110" s="51"/>
      <c r="C15110" s="51"/>
      <c r="D15110" s="49"/>
      <c r="E15110" s="49"/>
    </row>
    <row r="15111" spans="2:5" x14ac:dyDescent="0.25">
      <c r="B15111" s="51"/>
      <c r="C15111" s="51"/>
      <c r="D15111" s="49"/>
      <c r="E15111" s="49"/>
    </row>
    <row r="15112" spans="2:5" x14ac:dyDescent="0.25">
      <c r="B15112" s="51"/>
      <c r="C15112" s="51"/>
      <c r="D15112" s="49"/>
      <c r="E15112" s="49"/>
    </row>
    <row r="15113" spans="2:5" x14ac:dyDescent="0.25">
      <c r="B15113" s="51"/>
      <c r="C15113" s="51"/>
      <c r="D15113" s="49"/>
      <c r="E15113" s="49"/>
    </row>
    <row r="15114" spans="2:5" x14ac:dyDescent="0.25">
      <c r="B15114" s="51"/>
      <c r="C15114" s="51"/>
      <c r="D15114" s="49"/>
      <c r="E15114" s="49"/>
    </row>
    <row r="15115" spans="2:5" x14ac:dyDescent="0.25">
      <c r="B15115" s="51"/>
      <c r="C15115" s="51"/>
      <c r="D15115" s="49"/>
      <c r="E15115" s="49"/>
    </row>
    <row r="15116" spans="2:5" x14ac:dyDescent="0.25">
      <c r="B15116" s="51"/>
      <c r="C15116" s="51"/>
      <c r="D15116" s="49"/>
      <c r="E15116" s="49"/>
    </row>
    <row r="15117" spans="2:5" x14ac:dyDescent="0.25">
      <c r="B15117" s="51"/>
      <c r="C15117" s="51"/>
      <c r="D15117" s="49"/>
      <c r="E15117" s="49"/>
    </row>
    <row r="15118" spans="2:5" x14ac:dyDescent="0.25">
      <c r="B15118" s="51"/>
      <c r="C15118" s="51"/>
      <c r="D15118" s="49"/>
      <c r="E15118" s="49"/>
    </row>
    <row r="15119" spans="2:5" x14ac:dyDescent="0.25">
      <c r="B15119" s="51"/>
      <c r="C15119" s="51"/>
      <c r="D15119" s="49"/>
      <c r="E15119" s="49"/>
    </row>
    <row r="15120" spans="2:5" x14ac:dyDescent="0.25">
      <c r="B15120" s="51"/>
      <c r="C15120" s="51"/>
      <c r="D15120" s="49"/>
      <c r="E15120" s="49"/>
    </row>
    <row r="15121" spans="2:5" x14ac:dyDescent="0.25">
      <c r="B15121" s="51"/>
      <c r="C15121" s="51"/>
      <c r="D15121" s="49"/>
      <c r="E15121" s="49"/>
    </row>
    <row r="15122" spans="2:5" x14ac:dyDescent="0.25">
      <c r="B15122" s="51"/>
      <c r="C15122" s="51"/>
      <c r="D15122" s="49"/>
      <c r="E15122" s="49"/>
    </row>
    <row r="15123" spans="2:5" x14ac:dyDescent="0.25">
      <c r="B15123" s="51"/>
      <c r="C15123" s="51"/>
      <c r="D15123" s="49"/>
      <c r="E15123" s="49"/>
    </row>
    <row r="15124" spans="2:5" x14ac:dyDescent="0.25">
      <c r="B15124" s="51"/>
      <c r="C15124" s="51"/>
      <c r="D15124" s="49"/>
      <c r="E15124" s="49"/>
    </row>
    <row r="15125" spans="2:5" x14ac:dyDescent="0.25">
      <c r="B15125" s="51"/>
      <c r="C15125" s="51"/>
      <c r="D15125" s="49"/>
      <c r="E15125" s="49"/>
    </row>
    <row r="15126" spans="2:5" x14ac:dyDescent="0.25">
      <c r="B15126" s="51"/>
      <c r="C15126" s="51"/>
      <c r="D15126" s="49"/>
      <c r="E15126" s="49"/>
    </row>
    <row r="15127" spans="2:5" x14ac:dyDescent="0.25">
      <c r="B15127" s="51"/>
      <c r="C15127" s="51"/>
      <c r="D15127" s="49"/>
      <c r="E15127" s="49"/>
    </row>
    <row r="15128" spans="2:5" x14ac:dyDescent="0.25">
      <c r="B15128" s="51"/>
      <c r="C15128" s="51"/>
      <c r="D15128" s="49"/>
      <c r="E15128" s="49"/>
    </row>
    <row r="15129" spans="2:5" x14ac:dyDescent="0.25">
      <c r="B15129" s="51"/>
      <c r="C15129" s="51"/>
      <c r="D15129" s="49"/>
      <c r="E15129" s="49"/>
    </row>
    <row r="15130" spans="2:5" x14ac:dyDescent="0.25">
      <c r="B15130" s="51"/>
      <c r="C15130" s="51"/>
      <c r="D15130" s="49"/>
      <c r="E15130" s="49"/>
    </row>
    <row r="15131" spans="2:5" x14ac:dyDescent="0.25">
      <c r="B15131" s="51"/>
      <c r="C15131" s="51"/>
      <c r="D15131" s="49"/>
      <c r="E15131" s="49"/>
    </row>
    <row r="15132" spans="2:5" x14ac:dyDescent="0.25">
      <c r="B15132" s="51"/>
      <c r="C15132" s="51"/>
      <c r="D15132" s="49"/>
      <c r="E15132" s="49"/>
    </row>
    <row r="15133" spans="2:5" x14ac:dyDescent="0.25">
      <c r="B15133" s="51"/>
      <c r="C15133" s="51"/>
      <c r="D15133" s="49"/>
      <c r="E15133" s="49"/>
    </row>
    <row r="15134" spans="2:5" x14ac:dyDescent="0.25">
      <c r="B15134" s="51"/>
      <c r="C15134" s="51"/>
      <c r="D15134" s="49"/>
      <c r="E15134" s="49"/>
    </row>
    <row r="15135" spans="2:5" x14ac:dyDescent="0.25">
      <c r="B15135" s="51"/>
      <c r="C15135" s="51"/>
      <c r="D15135" s="49"/>
      <c r="E15135" s="49"/>
    </row>
    <row r="15136" spans="2:5" x14ac:dyDescent="0.25">
      <c r="B15136" s="51"/>
      <c r="C15136" s="51"/>
      <c r="D15136" s="49"/>
      <c r="E15136" s="49"/>
    </row>
    <row r="15137" spans="2:5" x14ac:dyDescent="0.25">
      <c r="B15137" s="51"/>
      <c r="C15137" s="51"/>
      <c r="D15137" s="49"/>
      <c r="E15137" s="49"/>
    </row>
    <row r="15138" spans="2:5" x14ac:dyDescent="0.25">
      <c r="B15138" s="51"/>
      <c r="C15138" s="51"/>
      <c r="D15138" s="49"/>
      <c r="E15138" s="49"/>
    </row>
    <row r="15139" spans="2:5" x14ac:dyDescent="0.25">
      <c r="B15139" s="51"/>
      <c r="C15139" s="51"/>
      <c r="D15139" s="49"/>
      <c r="E15139" s="49"/>
    </row>
    <row r="15140" spans="2:5" x14ac:dyDescent="0.25">
      <c r="B15140" s="51"/>
      <c r="C15140" s="51"/>
      <c r="D15140" s="49"/>
      <c r="E15140" s="49"/>
    </row>
    <row r="15141" spans="2:5" x14ac:dyDescent="0.25">
      <c r="B15141" s="51"/>
      <c r="C15141" s="51"/>
      <c r="D15141" s="49"/>
      <c r="E15141" s="49"/>
    </row>
    <row r="15142" spans="2:5" x14ac:dyDescent="0.25">
      <c r="B15142" s="51"/>
      <c r="C15142" s="51"/>
      <c r="D15142" s="49"/>
      <c r="E15142" s="49"/>
    </row>
    <row r="15143" spans="2:5" x14ac:dyDescent="0.25">
      <c r="B15143" s="51"/>
      <c r="C15143" s="51"/>
      <c r="D15143" s="49"/>
      <c r="E15143" s="49"/>
    </row>
    <row r="15144" spans="2:5" x14ac:dyDescent="0.25">
      <c r="B15144" s="51"/>
      <c r="C15144" s="51"/>
      <c r="D15144" s="49"/>
      <c r="E15144" s="49"/>
    </row>
    <row r="15145" spans="2:5" x14ac:dyDescent="0.25">
      <c r="B15145" s="51"/>
      <c r="C15145" s="51"/>
      <c r="D15145" s="49"/>
      <c r="E15145" s="49"/>
    </row>
    <row r="15146" spans="2:5" x14ac:dyDescent="0.25">
      <c r="B15146" s="51"/>
      <c r="C15146" s="51"/>
      <c r="D15146" s="49"/>
      <c r="E15146" s="49"/>
    </row>
    <row r="15147" spans="2:5" x14ac:dyDescent="0.25">
      <c r="B15147" s="51"/>
      <c r="C15147" s="51"/>
      <c r="D15147" s="49"/>
      <c r="E15147" s="49"/>
    </row>
    <row r="15148" spans="2:5" x14ac:dyDescent="0.25">
      <c r="B15148" s="51"/>
      <c r="C15148" s="51"/>
      <c r="D15148" s="49"/>
      <c r="E15148" s="49"/>
    </row>
    <row r="15149" spans="2:5" x14ac:dyDescent="0.25">
      <c r="B15149" s="51"/>
      <c r="C15149" s="51"/>
      <c r="D15149" s="49"/>
      <c r="E15149" s="49"/>
    </row>
    <row r="15150" spans="2:5" x14ac:dyDescent="0.25">
      <c r="B15150" s="51"/>
      <c r="C15150" s="51"/>
      <c r="D15150" s="49"/>
      <c r="E15150" s="49"/>
    </row>
    <row r="15151" spans="2:5" x14ac:dyDescent="0.25">
      <c r="B15151" s="51"/>
      <c r="C15151" s="51"/>
      <c r="D15151" s="49"/>
      <c r="E15151" s="49"/>
    </row>
    <row r="15152" spans="2:5" x14ac:dyDescent="0.25">
      <c r="B15152" s="51"/>
      <c r="C15152" s="51"/>
      <c r="D15152" s="49"/>
      <c r="E15152" s="49"/>
    </row>
    <row r="15153" spans="2:5" x14ac:dyDescent="0.25">
      <c r="B15153" s="51"/>
      <c r="C15153" s="51"/>
      <c r="D15153" s="49"/>
      <c r="E15153" s="49"/>
    </row>
    <row r="15154" spans="2:5" x14ac:dyDescent="0.25">
      <c r="B15154" s="51"/>
      <c r="C15154" s="51"/>
      <c r="D15154" s="49"/>
      <c r="E15154" s="49"/>
    </row>
    <row r="15155" spans="2:5" x14ac:dyDescent="0.25">
      <c r="B15155" s="51"/>
      <c r="C15155" s="51"/>
      <c r="D15155" s="49"/>
      <c r="E15155" s="49"/>
    </row>
    <row r="15156" spans="2:5" x14ac:dyDescent="0.25">
      <c r="B15156" s="51"/>
      <c r="C15156" s="51"/>
      <c r="D15156" s="49"/>
      <c r="E15156" s="49"/>
    </row>
    <row r="15157" spans="2:5" x14ac:dyDescent="0.25">
      <c r="B15157" s="51"/>
      <c r="C15157" s="51"/>
      <c r="D15157" s="49"/>
      <c r="E15157" s="49"/>
    </row>
    <row r="15158" spans="2:5" x14ac:dyDescent="0.25">
      <c r="B15158" s="51"/>
      <c r="C15158" s="51"/>
      <c r="D15158" s="49"/>
      <c r="E15158" s="49"/>
    </row>
    <row r="15159" spans="2:5" x14ac:dyDescent="0.25">
      <c r="B15159" s="51"/>
      <c r="C15159" s="51"/>
      <c r="D15159" s="49"/>
      <c r="E15159" s="49"/>
    </row>
    <row r="15160" spans="2:5" x14ac:dyDescent="0.25">
      <c r="B15160" s="51"/>
      <c r="C15160" s="51"/>
      <c r="D15160" s="49"/>
      <c r="E15160" s="49"/>
    </row>
    <row r="15161" spans="2:5" x14ac:dyDescent="0.25">
      <c r="B15161" s="51"/>
      <c r="C15161" s="51"/>
      <c r="D15161" s="49"/>
      <c r="E15161" s="49"/>
    </row>
    <row r="15162" spans="2:5" x14ac:dyDescent="0.25">
      <c r="B15162" s="51"/>
      <c r="C15162" s="51"/>
      <c r="D15162" s="49"/>
      <c r="E15162" s="49"/>
    </row>
    <row r="15163" spans="2:5" x14ac:dyDescent="0.25">
      <c r="B15163" s="51"/>
      <c r="C15163" s="51"/>
      <c r="D15163" s="49"/>
      <c r="E15163" s="49"/>
    </row>
    <row r="15164" spans="2:5" x14ac:dyDescent="0.25">
      <c r="B15164" s="51"/>
      <c r="C15164" s="51"/>
      <c r="D15164" s="49"/>
      <c r="E15164" s="49"/>
    </row>
    <row r="15165" spans="2:5" x14ac:dyDescent="0.25">
      <c r="B15165" s="51"/>
      <c r="C15165" s="51"/>
      <c r="D15165" s="49"/>
      <c r="E15165" s="49"/>
    </row>
    <row r="15166" spans="2:5" x14ac:dyDescent="0.25">
      <c r="B15166" s="51"/>
      <c r="C15166" s="51"/>
      <c r="D15166" s="49"/>
      <c r="E15166" s="49"/>
    </row>
    <row r="15167" spans="2:5" x14ac:dyDescent="0.25">
      <c r="B15167" s="51"/>
      <c r="C15167" s="51"/>
      <c r="D15167" s="49"/>
      <c r="E15167" s="49"/>
    </row>
    <row r="15168" spans="2:5" x14ac:dyDescent="0.25">
      <c r="B15168" s="51"/>
      <c r="C15168" s="51"/>
      <c r="D15168" s="49"/>
      <c r="E15168" s="49"/>
    </row>
    <row r="15169" spans="2:5" x14ac:dyDescent="0.25">
      <c r="B15169" s="51"/>
      <c r="C15169" s="51"/>
      <c r="D15169" s="49"/>
      <c r="E15169" s="49"/>
    </row>
    <row r="15170" spans="2:5" x14ac:dyDescent="0.25">
      <c r="B15170" s="51"/>
      <c r="C15170" s="51"/>
      <c r="D15170" s="49"/>
      <c r="E15170" s="49"/>
    </row>
    <row r="15171" spans="2:5" x14ac:dyDescent="0.25">
      <c r="B15171" s="51"/>
      <c r="C15171" s="51"/>
      <c r="D15171" s="49"/>
      <c r="E15171" s="49"/>
    </row>
    <row r="15172" spans="2:5" x14ac:dyDescent="0.25">
      <c r="B15172" s="51"/>
      <c r="C15172" s="51"/>
      <c r="D15172" s="49"/>
      <c r="E15172" s="49"/>
    </row>
    <row r="15173" spans="2:5" x14ac:dyDescent="0.25">
      <c r="B15173" s="51"/>
      <c r="C15173" s="51"/>
      <c r="D15173" s="49"/>
      <c r="E15173" s="49"/>
    </row>
    <row r="15174" spans="2:5" x14ac:dyDescent="0.25">
      <c r="B15174" s="51"/>
      <c r="C15174" s="51"/>
      <c r="D15174" s="49"/>
      <c r="E15174" s="49"/>
    </row>
    <row r="15175" spans="2:5" x14ac:dyDescent="0.25">
      <c r="B15175" s="51"/>
      <c r="C15175" s="51"/>
      <c r="D15175" s="49"/>
      <c r="E15175" s="49"/>
    </row>
    <row r="15176" spans="2:5" x14ac:dyDescent="0.25">
      <c r="B15176" s="51"/>
      <c r="C15176" s="51"/>
      <c r="D15176" s="49"/>
      <c r="E15176" s="49"/>
    </row>
    <row r="15177" spans="2:5" x14ac:dyDescent="0.25">
      <c r="B15177" s="51"/>
      <c r="C15177" s="51"/>
      <c r="D15177" s="49"/>
      <c r="E15177" s="49"/>
    </row>
    <row r="15178" spans="2:5" x14ac:dyDescent="0.25">
      <c r="B15178" s="51"/>
      <c r="C15178" s="51"/>
      <c r="D15178" s="49"/>
      <c r="E15178" s="49"/>
    </row>
    <row r="15179" spans="2:5" x14ac:dyDescent="0.25">
      <c r="B15179" s="51"/>
      <c r="C15179" s="51"/>
      <c r="D15179" s="49"/>
      <c r="E15179" s="49"/>
    </row>
    <row r="15180" spans="2:5" x14ac:dyDescent="0.25">
      <c r="B15180" s="51"/>
      <c r="C15180" s="51"/>
      <c r="D15180" s="49"/>
      <c r="E15180" s="49"/>
    </row>
    <row r="15181" spans="2:5" x14ac:dyDescent="0.25">
      <c r="B15181" s="51"/>
      <c r="C15181" s="51"/>
      <c r="D15181" s="49"/>
      <c r="E15181" s="49"/>
    </row>
    <row r="15182" spans="2:5" x14ac:dyDescent="0.25">
      <c r="B15182" s="51"/>
      <c r="C15182" s="51"/>
      <c r="D15182" s="49"/>
      <c r="E15182" s="49"/>
    </row>
    <row r="15183" spans="2:5" x14ac:dyDescent="0.25">
      <c r="B15183" s="51"/>
      <c r="C15183" s="51"/>
      <c r="D15183" s="49"/>
      <c r="E15183" s="49"/>
    </row>
    <row r="15184" spans="2:5" x14ac:dyDescent="0.25">
      <c r="B15184" s="51"/>
      <c r="C15184" s="51"/>
      <c r="D15184" s="49"/>
      <c r="E15184" s="49"/>
    </row>
    <row r="15185" spans="2:5" x14ac:dyDescent="0.25">
      <c r="B15185" s="51"/>
      <c r="C15185" s="51"/>
      <c r="D15185" s="49"/>
      <c r="E15185" s="49"/>
    </row>
    <row r="15186" spans="2:5" x14ac:dyDescent="0.25">
      <c r="B15186" s="51"/>
      <c r="C15186" s="51"/>
      <c r="D15186" s="49"/>
      <c r="E15186" s="49"/>
    </row>
    <row r="15187" spans="2:5" x14ac:dyDescent="0.25">
      <c r="B15187" s="51"/>
      <c r="C15187" s="51"/>
      <c r="D15187" s="49"/>
      <c r="E15187" s="49"/>
    </row>
    <row r="15188" spans="2:5" x14ac:dyDescent="0.25">
      <c r="B15188" s="51"/>
      <c r="C15188" s="51"/>
      <c r="D15188" s="49"/>
      <c r="E15188" s="49"/>
    </row>
    <row r="15189" spans="2:5" x14ac:dyDescent="0.25">
      <c r="B15189" s="51"/>
      <c r="C15189" s="51"/>
      <c r="D15189" s="49"/>
      <c r="E15189" s="49"/>
    </row>
    <row r="15190" spans="2:5" x14ac:dyDescent="0.25">
      <c r="B15190" s="51"/>
      <c r="C15190" s="51"/>
      <c r="D15190" s="49"/>
      <c r="E15190" s="49"/>
    </row>
    <row r="15191" spans="2:5" x14ac:dyDescent="0.25">
      <c r="B15191" s="51"/>
      <c r="C15191" s="51"/>
      <c r="D15191" s="49"/>
      <c r="E15191" s="49"/>
    </row>
    <row r="15192" spans="2:5" x14ac:dyDescent="0.25">
      <c r="B15192" s="51"/>
      <c r="C15192" s="51"/>
      <c r="D15192" s="49"/>
      <c r="E15192" s="49"/>
    </row>
    <row r="15193" spans="2:5" x14ac:dyDescent="0.25">
      <c r="B15193" s="51"/>
      <c r="C15193" s="51"/>
      <c r="D15193" s="49"/>
      <c r="E15193" s="49"/>
    </row>
    <row r="15194" spans="2:5" x14ac:dyDescent="0.25">
      <c r="B15194" s="51"/>
      <c r="C15194" s="51"/>
      <c r="D15194" s="49"/>
      <c r="E15194" s="49"/>
    </row>
    <row r="15195" spans="2:5" x14ac:dyDescent="0.25">
      <c r="B15195" s="51"/>
      <c r="C15195" s="51"/>
      <c r="D15195" s="49"/>
      <c r="E15195" s="49"/>
    </row>
    <row r="15196" spans="2:5" x14ac:dyDescent="0.25">
      <c r="B15196" s="51"/>
      <c r="C15196" s="51"/>
      <c r="D15196" s="49"/>
      <c r="E15196" s="49"/>
    </row>
    <row r="15197" spans="2:5" x14ac:dyDescent="0.25">
      <c r="B15197" s="51"/>
      <c r="C15197" s="51"/>
      <c r="D15197" s="49"/>
      <c r="E15197" s="49"/>
    </row>
    <row r="15198" spans="2:5" x14ac:dyDescent="0.25">
      <c r="B15198" s="51"/>
      <c r="C15198" s="51"/>
      <c r="D15198" s="49"/>
      <c r="E15198" s="49"/>
    </row>
    <row r="15199" spans="2:5" x14ac:dyDescent="0.25">
      <c r="B15199" s="51"/>
      <c r="C15199" s="51"/>
      <c r="D15199" s="49"/>
      <c r="E15199" s="49"/>
    </row>
    <row r="15200" spans="2:5" x14ac:dyDescent="0.25">
      <c r="B15200" s="51"/>
      <c r="C15200" s="51"/>
      <c r="D15200" s="49"/>
      <c r="E15200" s="49"/>
    </row>
    <row r="15201" spans="2:5" x14ac:dyDescent="0.25">
      <c r="B15201" s="51"/>
      <c r="C15201" s="51"/>
      <c r="D15201" s="49"/>
      <c r="E15201" s="49"/>
    </row>
    <row r="15202" spans="2:5" x14ac:dyDescent="0.25">
      <c r="B15202" s="51"/>
      <c r="C15202" s="51"/>
      <c r="D15202" s="49"/>
      <c r="E15202" s="49"/>
    </row>
    <row r="15203" spans="2:5" x14ac:dyDescent="0.25">
      <c r="B15203" s="51"/>
      <c r="C15203" s="51"/>
      <c r="D15203" s="49"/>
      <c r="E15203" s="49"/>
    </row>
    <row r="15204" spans="2:5" x14ac:dyDescent="0.25">
      <c r="B15204" s="51"/>
      <c r="C15204" s="51"/>
      <c r="D15204" s="49"/>
      <c r="E15204" s="49"/>
    </row>
    <row r="15205" spans="2:5" x14ac:dyDescent="0.25">
      <c r="B15205" s="51"/>
      <c r="C15205" s="51"/>
      <c r="D15205" s="49"/>
      <c r="E15205" s="49"/>
    </row>
    <row r="15206" spans="2:5" x14ac:dyDescent="0.25">
      <c r="B15206" s="51"/>
      <c r="C15206" s="51"/>
      <c r="D15206" s="49"/>
      <c r="E15206" s="49"/>
    </row>
    <row r="15207" spans="2:5" x14ac:dyDescent="0.25">
      <c r="B15207" s="51"/>
      <c r="C15207" s="51"/>
      <c r="D15207" s="49"/>
      <c r="E15207" s="49"/>
    </row>
    <row r="15208" spans="2:5" x14ac:dyDescent="0.25">
      <c r="B15208" s="51"/>
      <c r="C15208" s="51"/>
      <c r="D15208" s="49"/>
      <c r="E15208" s="49"/>
    </row>
    <row r="15209" spans="2:5" x14ac:dyDescent="0.25">
      <c r="B15209" s="51"/>
      <c r="C15209" s="51"/>
      <c r="D15209" s="49"/>
      <c r="E15209" s="49"/>
    </row>
    <row r="15210" spans="2:5" x14ac:dyDescent="0.25">
      <c r="B15210" s="51"/>
      <c r="C15210" s="51"/>
      <c r="D15210" s="49"/>
      <c r="E15210" s="49"/>
    </row>
    <row r="15211" spans="2:5" x14ac:dyDescent="0.25">
      <c r="B15211" s="51"/>
      <c r="C15211" s="51"/>
      <c r="D15211" s="49"/>
      <c r="E15211" s="49"/>
    </row>
    <row r="15212" spans="2:5" x14ac:dyDescent="0.25">
      <c r="B15212" s="51"/>
      <c r="C15212" s="51"/>
      <c r="D15212" s="49"/>
      <c r="E15212" s="49"/>
    </row>
    <row r="15213" spans="2:5" x14ac:dyDescent="0.25">
      <c r="B15213" s="51"/>
      <c r="C15213" s="51"/>
      <c r="D15213" s="49"/>
      <c r="E15213" s="49"/>
    </row>
    <row r="15214" spans="2:5" x14ac:dyDescent="0.25">
      <c r="B15214" s="51"/>
      <c r="C15214" s="51"/>
      <c r="D15214" s="49"/>
      <c r="E15214" s="49"/>
    </row>
    <row r="15215" spans="2:5" x14ac:dyDescent="0.25">
      <c r="B15215" s="51"/>
      <c r="C15215" s="51"/>
      <c r="D15215" s="49"/>
      <c r="E15215" s="49"/>
    </row>
    <row r="15216" spans="2:5" x14ac:dyDescent="0.25">
      <c r="B15216" s="51"/>
      <c r="C15216" s="51"/>
      <c r="D15216" s="49"/>
      <c r="E15216" s="49"/>
    </row>
    <row r="15217" spans="2:5" x14ac:dyDescent="0.25">
      <c r="B15217" s="51"/>
      <c r="C15217" s="51"/>
      <c r="D15217" s="49"/>
      <c r="E15217" s="49"/>
    </row>
    <row r="15218" spans="2:5" x14ac:dyDescent="0.25">
      <c r="B15218" s="51"/>
      <c r="C15218" s="51"/>
      <c r="D15218" s="49"/>
      <c r="E15218" s="49"/>
    </row>
    <row r="15219" spans="2:5" x14ac:dyDescent="0.25">
      <c r="B15219" s="51"/>
      <c r="C15219" s="51"/>
      <c r="D15219" s="49"/>
      <c r="E15219" s="49"/>
    </row>
    <row r="15220" spans="2:5" x14ac:dyDescent="0.25">
      <c r="B15220" s="51"/>
      <c r="C15220" s="51"/>
      <c r="D15220" s="49"/>
      <c r="E15220" s="49"/>
    </row>
    <row r="15221" spans="2:5" x14ac:dyDescent="0.25">
      <c r="B15221" s="51"/>
      <c r="C15221" s="51"/>
      <c r="D15221" s="49"/>
      <c r="E15221" s="49"/>
    </row>
    <row r="15222" spans="2:5" x14ac:dyDescent="0.25">
      <c r="B15222" s="51"/>
      <c r="C15222" s="51"/>
      <c r="D15222" s="49"/>
      <c r="E15222" s="49"/>
    </row>
    <row r="15223" spans="2:5" x14ac:dyDescent="0.25">
      <c r="B15223" s="51"/>
      <c r="C15223" s="51"/>
      <c r="D15223" s="49"/>
      <c r="E15223" s="49"/>
    </row>
    <row r="15224" spans="2:5" x14ac:dyDescent="0.25">
      <c r="B15224" s="51"/>
      <c r="C15224" s="51"/>
      <c r="D15224" s="49"/>
      <c r="E15224" s="49"/>
    </row>
    <row r="15225" spans="2:5" x14ac:dyDescent="0.25">
      <c r="B15225" s="51"/>
      <c r="C15225" s="51"/>
      <c r="D15225" s="49"/>
      <c r="E15225" s="49"/>
    </row>
    <row r="15226" spans="2:5" x14ac:dyDescent="0.25">
      <c r="B15226" s="51"/>
      <c r="C15226" s="51"/>
      <c r="D15226" s="49"/>
      <c r="E15226" s="49"/>
    </row>
    <row r="15227" spans="2:5" x14ac:dyDescent="0.25">
      <c r="B15227" s="51"/>
      <c r="C15227" s="51"/>
      <c r="D15227" s="49"/>
      <c r="E15227" s="49"/>
    </row>
    <row r="15228" spans="2:5" x14ac:dyDescent="0.25">
      <c r="B15228" s="51"/>
      <c r="C15228" s="51"/>
      <c r="D15228" s="49"/>
      <c r="E15228" s="49"/>
    </row>
    <row r="15229" spans="2:5" x14ac:dyDescent="0.25">
      <c r="B15229" s="51"/>
      <c r="C15229" s="51"/>
      <c r="D15229" s="49"/>
      <c r="E15229" s="49"/>
    </row>
    <row r="15230" spans="2:5" x14ac:dyDescent="0.25">
      <c r="B15230" s="51"/>
      <c r="C15230" s="51"/>
      <c r="D15230" s="49"/>
      <c r="E15230" s="49"/>
    </row>
    <row r="15231" spans="2:5" x14ac:dyDescent="0.25">
      <c r="B15231" s="51"/>
      <c r="C15231" s="51"/>
      <c r="D15231" s="49"/>
      <c r="E15231" s="49"/>
    </row>
    <row r="15232" spans="2:5" x14ac:dyDescent="0.25">
      <c r="B15232" s="51"/>
      <c r="C15232" s="51"/>
      <c r="D15232" s="49"/>
      <c r="E15232" s="49"/>
    </row>
    <row r="15233" spans="2:5" x14ac:dyDescent="0.25">
      <c r="B15233" s="51"/>
      <c r="C15233" s="51"/>
      <c r="D15233" s="49"/>
      <c r="E15233" s="49"/>
    </row>
    <row r="15234" spans="2:5" x14ac:dyDescent="0.25">
      <c r="B15234" s="51"/>
      <c r="C15234" s="51"/>
      <c r="D15234" s="49"/>
      <c r="E15234" s="49"/>
    </row>
    <row r="15235" spans="2:5" x14ac:dyDescent="0.25">
      <c r="B15235" s="51"/>
      <c r="C15235" s="51"/>
      <c r="D15235" s="49"/>
      <c r="E15235" s="49"/>
    </row>
    <row r="15236" spans="2:5" x14ac:dyDescent="0.25">
      <c r="B15236" s="51"/>
      <c r="C15236" s="51"/>
      <c r="D15236" s="49"/>
      <c r="E15236" s="49"/>
    </row>
    <row r="15237" spans="2:5" x14ac:dyDescent="0.25">
      <c r="B15237" s="51"/>
      <c r="C15237" s="51"/>
      <c r="D15237" s="49"/>
      <c r="E15237" s="49"/>
    </row>
    <row r="15238" spans="2:5" x14ac:dyDescent="0.25">
      <c r="B15238" s="51"/>
      <c r="C15238" s="51"/>
      <c r="D15238" s="49"/>
      <c r="E15238" s="49"/>
    </row>
    <row r="15239" spans="2:5" x14ac:dyDescent="0.25">
      <c r="B15239" s="51"/>
      <c r="C15239" s="51"/>
      <c r="D15239" s="49"/>
      <c r="E15239" s="49"/>
    </row>
    <row r="15240" spans="2:5" x14ac:dyDescent="0.25">
      <c r="B15240" s="51"/>
      <c r="C15240" s="51"/>
      <c r="D15240" s="49"/>
      <c r="E15240" s="49"/>
    </row>
    <row r="15241" spans="2:5" x14ac:dyDescent="0.25">
      <c r="B15241" s="51"/>
      <c r="C15241" s="51"/>
      <c r="D15241" s="49"/>
      <c r="E15241" s="49"/>
    </row>
    <row r="15242" spans="2:5" x14ac:dyDescent="0.25">
      <c r="B15242" s="51"/>
      <c r="C15242" s="51"/>
      <c r="D15242" s="49"/>
      <c r="E15242" s="49"/>
    </row>
    <row r="15243" spans="2:5" x14ac:dyDescent="0.25">
      <c r="B15243" s="51"/>
      <c r="C15243" s="51"/>
      <c r="D15243" s="49"/>
      <c r="E15243" s="49"/>
    </row>
    <row r="15244" spans="2:5" x14ac:dyDescent="0.25">
      <c r="B15244" s="51"/>
      <c r="C15244" s="51"/>
      <c r="D15244" s="49"/>
      <c r="E15244" s="49"/>
    </row>
    <row r="15245" spans="2:5" x14ac:dyDescent="0.25">
      <c r="B15245" s="51"/>
      <c r="C15245" s="51"/>
      <c r="D15245" s="49"/>
      <c r="E15245" s="49"/>
    </row>
    <row r="15246" spans="2:5" x14ac:dyDescent="0.25">
      <c r="B15246" s="51"/>
      <c r="C15246" s="51"/>
      <c r="D15246" s="49"/>
      <c r="E15246" s="49"/>
    </row>
    <row r="15247" spans="2:5" x14ac:dyDescent="0.25">
      <c r="B15247" s="51"/>
      <c r="C15247" s="51"/>
      <c r="D15247" s="49"/>
      <c r="E15247" s="49"/>
    </row>
    <row r="15248" spans="2:5" x14ac:dyDescent="0.25">
      <c r="B15248" s="51"/>
      <c r="C15248" s="51"/>
      <c r="D15248" s="49"/>
      <c r="E15248" s="49"/>
    </row>
    <row r="15249" spans="2:5" x14ac:dyDescent="0.25">
      <c r="B15249" s="51"/>
      <c r="C15249" s="51"/>
      <c r="D15249" s="49"/>
      <c r="E15249" s="49"/>
    </row>
    <row r="15250" spans="2:5" x14ac:dyDescent="0.25">
      <c r="B15250" s="51"/>
      <c r="C15250" s="51"/>
      <c r="D15250" s="49"/>
      <c r="E15250" s="49"/>
    </row>
    <row r="15251" spans="2:5" x14ac:dyDescent="0.25">
      <c r="B15251" s="51"/>
      <c r="C15251" s="51"/>
      <c r="D15251" s="49"/>
      <c r="E15251" s="49"/>
    </row>
    <row r="15252" spans="2:5" x14ac:dyDescent="0.25">
      <c r="B15252" s="51"/>
      <c r="C15252" s="51"/>
      <c r="D15252" s="49"/>
      <c r="E15252" s="49"/>
    </row>
    <row r="15253" spans="2:5" x14ac:dyDescent="0.25">
      <c r="B15253" s="51"/>
      <c r="C15253" s="51"/>
      <c r="D15253" s="49"/>
      <c r="E15253" s="49"/>
    </row>
    <row r="15254" spans="2:5" x14ac:dyDescent="0.25">
      <c r="B15254" s="51"/>
      <c r="C15254" s="51"/>
      <c r="D15254" s="49"/>
      <c r="E15254" s="49"/>
    </row>
    <row r="15255" spans="2:5" x14ac:dyDescent="0.25">
      <c r="B15255" s="51"/>
      <c r="C15255" s="51"/>
      <c r="D15255" s="49"/>
      <c r="E15255" s="49"/>
    </row>
    <row r="15256" spans="2:5" x14ac:dyDescent="0.25">
      <c r="B15256" s="51"/>
      <c r="C15256" s="51"/>
      <c r="D15256" s="49"/>
      <c r="E15256" s="49"/>
    </row>
    <row r="15257" spans="2:5" x14ac:dyDescent="0.25">
      <c r="B15257" s="51"/>
      <c r="C15257" s="51"/>
      <c r="D15257" s="49"/>
      <c r="E15257" s="49"/>
    </row>
    <row r="15258" spans="2:5" x14ac:dyDescent="0.25">
      <c r="B15258" s="51"/>
      <c r="C15258" s="51"/>
      <c r="D15258" s="49"/>
      <c r="E15258" s="49"/>
    </row>
    <row r="15259" spans="2:5" x14ac:dyDescent="0.25">
      <c r="B15259" s="51"/>
      <c r="C15259" s="51"/>
      <c r="D15259" s="49"/>
      <c r="E15259" s="49"/>
    </row>
    <row r="15260" spans="2:5" x14ac:dyDescent="0.25">
      <c r="B15260" s="51"/>
      <c r="C15260" s="51"/>
      <c r="D15260" s="49"/>
      <c r="E15260" s="49"/>
    </row>
    <row r="15261" spans="2:5" x14ac:dyDescent="0.25">
      <c r="B15261" s="51"/>
      <c r="C15261" s="51"/>
      <c r="D15261" s="49"/>
      <c r="E15261" s="49"/>
    </row>
    <row r="15262" spans="2:5" x14ac:dyDescent="0.25">
      <c r="B15262" s="51"/>
      <c r="C15262" s="51"/>
      <c r="D15262" s="49"/>
      <c r="E15262" s="49"/>
    </row>
    <row r="15263" spans="2:5" x14ac:dyDescent="0.25">
      <c r="B15263" s="51"/>
      <c r="C15263" s="51"/>
      <c r="D15263" s="49"/>
      <c r="E15263" s="49"/>
    </row>
    <row r="15264" spans="2:5" x14ac:dyDescent="0.25">
      <c r="B15264" s="51"/>
      <c r="C15264" s="51"/>
      <c r="D15264" s="49"/>
      <c r="E15264" s="49"/>
    </row>
    <row r="15265" spans="2:5" x14ac:dyDescent="0.25">
      <c r="B15265" s="51"/>
      <c r="C15265" s="51"/>
      <c r="D15265" s="49"/>
      <c r="E15265" s="49"/>
    </row>
    <row r="15266" spans="2:5" x14ac:dyDescent="0.25">
      <c r="B15266" s="51"/>
      <c r="C15266" s="51"/>
      <c r="D15266" s="49"/>
      <c r="E15266" s="49"/>
    </row>
    <row r="15267" spans="2:5" x14ac:dyDescent="0.25">
      <c r="B15267" s="51"/>
      <c r="C15267" s="51"/>
      <c r="D15267" s="49"/>
      <c r="E15267" s="49"/>
    </row>
    <row r="15268" spans="2:5" x14ac:dyDescent="0.25">
      <c r="B15268" s="51"/>
      <c r="C15268" s="51"/>
      <c r="D15268" s="49"/>
      <c r="E15268" s="49"/>
    </row>
    <row r="15269" spans="2:5" x14ac:dyDescent="0.25">
      <c r="B15269" s="51"/>
      <c r="C15269" s="51"/>
      <c r="D15269" s="49"/>
      <c r="E15269" s="49"/>
    </row>
    <row r="15270" spans="2:5" x14ac:dyDescent="0.25">
      <c r="B15270" s="51"/>
      <c r="C15270" s="51"/>
      <c r="D15270" s="49"/>
      <c r="E15270" s="49"/>
    </row>
    <row r="15271" spans="2:5" x14ac:dyDescent="0.25">
      <c r="B15271" s="51"/>
      <c r="C15271" s="51"/>
      <c r="D15271" s="49"/>
      <c r="E15271" s="49"/>
    </row>
    <row r="15272" spans="2:5" x14ac:dyDescent="0.25">
      <c r="B15272" s="51"/>
      <c r="C15272" s="51"/>
      <c r="D15272" s="49"/>
      <c r="E15272" s="49"/>
    </row>
    <row r="15273" spans="2:5" x14ac:dyDescent="0.25">
      <c r="B15273" s="51"/>
      <c r="C15273" s="51"/>
      <c r="D15273" s="49"/>
      <c r="E15273" s="49"/>
    </row>
    <row r="15274" spans="2:5" x14ac:dyDescent="0.25">
      <c r="B15274" s="51"/>
      <c r="C15274" s="51"/>
      <c r="D15274" s="49"/>
      <c r="E15274" s="49"/>
    </row>
    <row r="15275" spans="2:5" x14ac:dyDescent="0.25">
      <c r="B15275" s="51"/>
      <c r="C15275" s="51"/>
      <c r="D15275" s="49"/>
      <c r="E15275" s="49"/>
    </row>
    <row r="15276" spans="2:5" x14ac:dyDescent="0.25">
      <c r="B15276" s="51"/>
      <c r="C15276" s="51"/>
      <c r="D15276" s="49"/>
      <c r="E15276" s="49"/>
    </row>
    <row r="15277" spans="2:5" x14ac:dyDescent="0.25">
      <c r="B15277" s="51"/>
      <c r="C15277" s="51"/>
      <c r="D15277" s="49"/>
      <c r="E15277" s="49"/>
    </row>
    <row r="15278" spans="2:5" x14ac:dyDescent="0.25">
      <c r="B15278" s="51"/>
      <c r="C15278" s="51"/>
      <c r="D15278" s="49"/>
      <c r="E15278" s="49"/>
    </row>
    <row r="15279" spans="2:5" x14ac:dyDescent="0.25">
      <c r="B15279" s="51"/>
      <c r="C15279" s="51"/>
      <c r="D15279" s="49"/>
      <c r="E15279" s="49"/>
    </row>
    <row r="15280" spans="2:5" x14ac:dyDescent="0.25">
      <c r="B15280" s="51"/>
      <c r="C15280" s="51"/>
      <c r="D15280" s="49"/>
      <c r="E15280" s="49"/>
    </row>
    <row r="15281" spans="2:5" x14ac:dyDescent="0.25">
      <c r="B15281" s="51"/>
      <c r="C15281" s="51"/>
      <c r="D15281" s="49"/>
      <c r="E15281" s="49"/>
    </row>
    <row r="15282" spans="2:5" x14ac:dyDescent="0.25">
      <c r="B15282" s="51"/>
      <c r="C15282" s="51"/>
      <c r="D15282" s="49"/>
      <c r="E15282" s="49"/>
    </row>
    <row r="15283" spans="2:5" x14ac:dyDescent="0.25">
      <c r="B15283" s="51"/>
      <c r="C15283" s="51"/>
      <c r="D15283" s="49"/>
      <c r="E15283" s="49"/>
    </row>
    <row r="15284" spans="2:5" x14ac:dyDescent="0.25">
      <c r="B15284" s="51"/>
      <c r="C15284" s="51"/>
      <c r="D15284" s="49"/>
      <c r="E15284" s="49"/>
    </row>
    <row r="15285" spans="2:5" x14ac:dyDescent="0.25">
      <c r="B15285" s="51"/>
      <c r="C15285" s="51"/>
      <c r="D15285" s="49"/>
      <c r="E15285" s="49"/>
    </row>
    <row r="15286" spans="2:5" x14ac:dyDescent="0.25">
      <c r="B15286" s="51"/>
      <c r="C15286" s="51"/>
      <c r="D15286" s="49"/>
      <c r="E15286" s="49"/>
    </row>
    <row r="15287" spans="2:5" x14ac:dyDescent="0.25">
      <c r="B15287" s="51"/>
      <c r="C15287" s="51"/>
      <c r="D15287" s="49"/>
      <c r="E15287" s="49"/>
    </row>
    <row r="15288" spans="2:5" x14ac:dyDescent="0.25">
      <c r="B15288" s="51"/>
      <c r="C15288" s="51"/>
      <c r="D15288" s="49"/>
      <c r="E15288" s="49"/>
    </row>
    <row r="15289" spans="2:5" x14ac:dyDescent="0.25">
      <c r="B15289" s="51"/>
      <c r="C15289" s="51"/>
      <c r="D15289" s="49"/>
      <c r="E15289" s="49"/>
    </row>
    <row r="15290" spans="2:5" x14ac:dyDescent="0.25">
      <c r="B15290" s="51"/>
      <c r="C15290" s="51"/>
      <c r="D15290" s="49"/>
      <c r="E15290" s="49"/>
    </row>
    <row r="15291" spans="2:5" x14ac:dyDescent="0.25">
      <c r="B15291" s="51"/>
      <c r="C15291" s="51"/>
      <c r="D15291" s="49"/>
      <c r="E15291" s="49"/>
    </row>
    <row r="15292" spans="2:5" x14ac:dyDescent="0.25">
      <c r="B15292" s="51"/>
      <c r="C15292" s="51"/>
      <c r="D15292" s="49"/>
      <c r="E15292" s="49"/>
    </row>
    <row r="15293" spans="2:5" x14ac:dyDescent="0.25">
      <c r="B15293" s="51"/>
      <c r="C15293" s="51"/>
      <c r="D15293" s="49"/>
      <c r="E15293" s="49"/>
    </row>
    <row r="15294" spans="2:5" x14ac:dyDescent="0.25">
      <c r="B15294" s="51"/>
      <c r="C15294" s="51"/>
      <c r="D15294" s="49"/>
      <c r="E15294" s="49"/>
    </row>
    <row r="15295" spans="2:5" x14ac:dyDescent="0.25">
      <c r="B15295" s="51"/>
      <c r="C15295" s="51"/>
      <c r="D15295" s="49"/>
      <c r="E15295" s="49"/>
    </row>
    <row r="15296" spans="2:5" x14ac:dyDescent="0.25">
      <c r="B15296" s="51"/>
      <c r="C15296" s="51"/>
      <c r="D15296" s="49"/>
      <c r="E15296" s="49"/>
    </row>
    <row r="15297" spans="2:5" x14ac:dyDescent="0.25">
      <c r="B15297" s="51"/>
      <c r="C15297" s="51"/>
      <c r="D15297" s="49"/>
      <c r="E15297" s="49"/>
    </row>
    <row r="15298" spans="2:5" x14ac:dyDescent="0.25">
      <c r="B15298" s="51"/>
      <c r="C15298" s="51"/>
      <c r="D15298" s="49"/>
      <c r="E15298" s="49"/>
    </row>
    <row r="15299" spans="2:5" x14ac:dyDescent="0.25">
      <c r="B15299" s="51"/>
      <c r="C15299" s="51"/>
      <c r="D15299" s="49"/>
      <c r="E15299" s="49"/>
    </row>
    <row r="15300" spans="2:5" x14ac:dyDescent="0.25">
      <c r="B15300" s="51"/>
      <c r="C15300" s="51"/>
      <c r="D15300" s="49"/>
      <c r="E15300" s="49"/>
    </row>
    <row r="15301" spans="2:5" x14ac:dyDescent="0.25">
      <c r="B15301" s="51"/>
      <c r="C15301" s="51"/>
      <c r="D15301" s="49"/>
      <c r="E15301" s="49"/>
    </row>
    <row r="15302" spans="2:5" x14ac:dyDescent="0.25">
      <c r="B15302" s="51"/>
      <c r="C15302" s="51"/>
      <c r="D15302" s="49"/>
      <c r="E15302" s="49"/>
    </row>
    <row r="15303" spans="2:5" x14ac:dyDescent="0.25">
      <c r="B15303" s="51"/>
      <c r="C15303" s="51"/>
      <c r="D15303" s="49"/>
      <c r="E15303" s="49"/>
    </row>
    <row r="15304" spans="2:5" x14ac:dyDescent="0.25">
      <c r="B15304" s="51"/>
      <c r="C15304" s="51"/>
      <c r="D15304" s="49"/>
      <c r="E15304" s="49"/>
    </row>
    <row r="15305" spans="2:5" x14ac:dyDescent="0.25">
      <c r="B15305" s="51"/>
      <c r="C15305" s="51"/>
      <c r="D15305" s="49"/>
      <c r="E15305" s="49"/>
    </row>
    <row r="15306" spans="2:5" x14ac:dyDescent="0.25">
      <c r="B15306" s="51"/>
      <c r="C15306" s="51"/>
      <c r="D15306" s="49"/>
      <c r="E15306" s="49"/>
    </row>
    <row r="15307" spans="2:5" x14ac:dyDescent="0.25">
      <c r="B15307" s="51"/>
      <c r="C15307" s="51"/>
      <c r="D15307" s="49"/>
      <c r="E15307" s="49"/>
    </row>
    <row r="15308" spans="2:5" x14ac:dyDescent="0.25">
      <c r="B15308" s="51"/>
      <c r="C15308" s="51"/>
      <c r="D15308" s="49"/>
      <c r="E15308" s="49"/>
    </row>
    <row r="15309" spans="2:5" x14ac:dyDescent="0.25">
      <c r="B15309" s="51"/>
      <c r="C15309" s="51"/>
      <c r="D15309" s="49"/>
      <c r="E15309" s="49"/>
    </row>
    <row r="15310" spans="2:5" x14ac:dyDescent="0.25">
      <c r="B15310" s="51"/>
      <c r="C15310" s="51"/>
      <c r="D15310" s="49"/>
      <c r="E15310" s="49"/>
    </row>
    <row r="15311" spans="2:5" x14ac:dyDescent="0.25">
      <c r="B15311" s="51"/>
      <c r="C15311" s="51"/>
      <c r="D15311" s="49"/>
      <c r="E15311" s="49"/>
    </row>
    <row r="15312" spans="2:5" x14ac:dyDescent="0.25">
      <c r="B15312" s="51"/>
      <c r="C15312" s="51"/>
      <c r="D15312" s="49"/>
      <c r="E15312" s="49"/>
    </row>
    <row r="15313" spans="2:5" x14ac:dyDescent="0.25">
      <c r="B15313" s="51"/>
      <c r="C15313" s="51"/>
      <c r="D15313" s="49"/>
      <c r="E15313" s="49"/>
    </row>
    <row r="15314" spans="2:5" x14ac:dyDescent="0.25">
      <c r="B15314" s="51"/>
      <c r="C15314" s="51"/>
      <c r="D15314" s="49"/>
      <c r="E15314" s="49"/>
    </row>
    <row r="15315" spans="2:5" x14ac:dyDescent="0.25">
      <c r="B15315" s="51"/>
      <c r="C15315" s="51"/>
      <c r="D15315" s="49"/>
      <c r="E15315" s="49"/>
    </row>
    <row r="15316" spans="2:5" x14ac:dyDescent="0.25">
      <c r="B15316" s="51"/>
      <c r="C15316" s="51"/>
      <c r="D15316" s="49"/>
      <c r="E15316" s="49"/>
    </row>
    <row r="15317" spans="2:5" x14ac:dyDescent="0.25">
      <c r="B15317" s="51"/>
      <c r="C15317" s="51"/>
      <c r="D15317" s="49"/>
      <c r="E15317" s="49"/>
    </row>
    <row r="15318" spans="2:5" x14ac:dyDescent="0.25">
      <c r="B15318" s="51"/>
      <c r="C15318" s="51"/>
      <c r="D15318" s="49"/>
      <c r="E15318" s="49"/>
    </row>
    <row r="15319" spans="2:5" x14ac:dyDescent="0.25">
      <c r="B15319" s="51"/>
      <c r="C15319" s="51"/>
      <c r="D15319" s="49"/>
      <c r="E15319" s="49"/>
    </row>
    <row r="15320" spans="2:5" x14ac:dyDescent="0.25">
      <c r="B15320" s="51"/>
      <c r="C15320" s="51"/>
      <c r="D15320" s="49"/>
      <c r="E15320" s="49"/>
    </row>
    <row r="15321" spans="2:5" x14ac:dyDescent="0.25">
      <c r="B15321" s="51"/>
      <c r="C15321" s="51"/>
      <c r="D15321" s="49"/>
      <c r="E15321" s="49"/>
    </row>
    <row r="15322" spans="2:5" x14ac:dyDescent="0.25">
      <c r="B15322" s="51"/>
      <c r="C15322" s="51"/>
      <c r="D15322" s="49"/>
      <c r="E15322" s="49"/>
    </row>
    <row r="15323" spans="2:5" x14ac:dyDescent="0.25">
      <c r="B15323" s="51"/>
      <c r="C15323" s="51"/>
      <c r="D15323" s="49"/>
      <c r="E15323" s="49"/>
    </row>
    <row r="15324" spans="2:5" x14ac:dyDescent="0.25">
      <c r="B15324" s="51"/>
      <c r="C15324" s="51"/>
      <c r="D15324" s="49"/>
      <c r="E15324" s="49"/>
    </row>
    <row r="15325" spans="2:5" x14ac:dyDescent="0.25">
      <c r="B15325" s="51"/>
      <c r="C15325" s="51"/>
      <c r="D15325" s="49"/>
      <c r="E15325" s="49"/>
    </row>
    <row r="15326" spans="2:5" x14ac:dyDescent="0.25">
      <c r="B15326" s="51"/>
      <c r="C15326" s="51"/>
      <c r="D15326" s="49"/>
      <c r="E15326" s="49"/>
    </row>
    <row r="15327" spans="2:5" x14ac:dyDescent="0.25">
      <c r="B15327" s="51"/>
      <c r="C15327" s="51"/>
      <c r="D15327" s="49"/>
      <c r="E15327" s="49"/>
    </row>
    <row r="15328" spans="2:5" x14ac:dyDescent="0.25">
      <c r="B15328" s="51"/>
      <c r="C15328" s="51"/>
      <c r="D15328" s="49"/>
      <c r="E15328" s="49"/>
    </row>
    <row r="15329" spans="2:5" x14ac:dyDescent="0.25">
      <c r="B15329" s="51"/>
      <c r="C15329" s="51"/>
      <c r="D15329" s="49"/>
      <c r="E15329" s="49"/>
    </row>
    <row r="15330" spans="2:5" x14ac:dyDescent="0.25">
      <c r="B15330" s="51"/>
      <c r="C15330" s="51"/>
      <c r="D15330" s="49"/>
      <c r="E15330" s="49"/>
    </row>
    <row r="15331" spans="2:5" x14ac:dyDescent="0.25">
      <c r="B15331" s="51"/>
      <c r="C15331" s="51"/>
      <c r="D15331" s="49"/>
      <c r="E15331" s="49"/>
    </row>
    <row r="15332" spans="2:5" x14ac:dyDescent="0.25">
      <c r="B15332" s="51"/>
      <c r="C15332" s="51"/>
      <c r="D15332" s="49"/>
      <c r="E15332" s="49"/>
    </row>
    <row r="15333" spans="2:5" x14ac:dyDescent="0.25">
      <c r="B15333" s="51"/>
      <c r="C15333" s="51"/>
      <c r="D15333" s="49"/>
      <c r="E15333" s="49"/>
    </row>
    <row r="15334" spans="2:5" x14ac:dyDescent="0.25">
      <c r="B15334" s="51"/>
      <c r="C15334" s="51"/>
      <c r="D15334" s="49"/>
      <c r="E15334" s="49"/>
    </row>
    <row r="15335" spans="2:5" x14ac:dyDescent="0.25">
      <c r="B15335" s="51"/>
      <c r="C15335" s="51"/>
      <c r="D15335" s="49"/>
      <c r="E15335" s="49"/>
    </row>
    <row r="15336" spans="2:5" x14ac:dyDescent="0.25">
      <c r="B15336" s="51"/>
      <c r="C15336" s="51"/>
      <c r="D15336" s="49"/>
      <c r="E15336" s="49"/>
    </row>
    <row r="15337" spans="2:5" x14ac:dyDescent="0.25">
      <c r="B15337" s="51"/>
      <c r="C15337" s="51"/>
      <c r="D15337" s="49"/>
      <c r="E15337" s="49"/>
    </row>
    <row r="15338" spans="2:5" x14ac:dyDescent="0.25">
      <c r="B15338" s="51"/>
      <c r="C15338" s="51"/>
      <c r="D15338" s="49"/>
      <c r="E15338" s="49"/>
    </row>
    <row r="15339" spans="2:5" x14ac:dyDescent="0.25">
      <c r="B15339" s="51"/>
      <c r="C15339" s="51"/>
      <c r="D15339" s="49"/>
      <c r="E15339" s="49"/>
    </row>
    <row r="15340" spans="2:5" x14ac:dyDescent="0.25">
      <c r="B15340" s="51"/>
      <c r="C15340" s="51"/>
      <c r="D15340" s="49"/>
      <c r="E15340" s="49"/>
    </row>
    <row r="15341" spans="2:5" x14ac:dyDescent="0.25">
      <c r="B15341" s="51"/>
      <c r="C15341" s="51"/>
      <c r="D15341" s="49"/>
      <c r="E15341" s="49"/>
    </row>
    <row r="15342" spans="2:5" x14ac:dyDescent="0.25">
      <c r="B15342" s="51"/>
      <c r="C15342" s="51"/>
      <c r="D15342" s="49"/>
      <c r="E15342" s="49"/>
    </row>
    <row r="15343" spans="2:5" x14ac:dyDescent="0.25">
      <c r="B15343" s="51"/>
      <c r="C15343" s="51"/>
      <c r="D15343" s="49"/>
      <c r="E15343" s="49"/>
    </row>
    <row r="15344" spans="2:5" x14ac:dyDescent="0.25">
      <c r="B15344" s="51"/>
      <c r="C15344" s="51"/>
      <c r="D15344" s="49"/>
      <c r="E15344" s="49"/>
    </row>
    <row r="15345" spans="2:5" x14ac:dyDescent="0.25">
      <c r="B15345" s="51"/>
      <c r="C15345" s="51"/>
      <c r="D15345" s="49"/>
      <c r="E15345" s="49"/>
    </row>
    <row r="15346" spans="2:5" x14ac:dyDescent="0.25">
      <c r="B15346" s="51"/>
      <c r="C15346" s="51"/>
      <c r="D15346" s="49"/>
      <c r="E15346" s="49"/>
    </row>
    <row r="15347" spans="2:5" x14ac:dyDescent="0.25">
      <c r="B15347" s="51"/>
      <c r="C15347" s="51"/>
      <c r="D15347" s="49"/>
      <c r="E15347" s="49"/>
    </row>
    <row r="15348" spans="2:5" x14ac:dyDescent="0.25">
      <c r="B15348" s="51"/>
      <c r="C15348" s="51"/>
      <c r="D15348" s="49"/>
      <c r="E15348" s="49"/>
    </row>
    <row r="15349" spans="2:5" x14ac:dyDescent="0.25">
      <c r="B15349" s="51"/>
      <c r="C15349" s="51"/>
      <c r="D15349" s="49"/>
      <c r="E15349" s="49"/>
    </row>
    <row r="15350" spans="2:5" x14ac:dyDescent="0.25">
      <c r="B15350" s="51"/>
      <c r="C15350" s="51"/>
      <c r="D15350" s="49"/>
      <c r="E15350" s="49"/>
    </row>
    <row r="15351" spans="2:5" x14ac:dyDescent="0.25">
      <c r="B15351" s="51"/>
      <c r="C15351" s="51"/>
      <c r="D15351" s="49"/>
      <c r="E15351" s="49"/>
    </row>
    <row r="15352" spans="2:5" x14ac:dyDescent="0.25">
      <c r="B15352" s="51"/>
      <c r="C15352" s="51"/>
      <c r="D15352" s="49"/>
      <c r="E15352" s="49"/>
    </row>
    <row r="15353" spans="2:5" x14ac:dyDescent="0.25">
      <c r="B15353" s="51"/>
      <c r="C15353" s="51"/>
      <c r="D15353" s="49"/>
      <c r="E15353" s="49"/>
    </row>
    <row r="15354" spans="2:5" x14ac:dyDescent="0.25">
      <c r="B15354" s="51"/>
      <c r="C15354" s="51"/>
      <c r="D15354" s="49"/>
      <c r="E15354" s="49"/>
    </row>
    <row r="15355" spans="2:5" x14ac:dyDescent="0.25">
      <c r="B15355" s="51"/>
      <c r="C15355" s="51"/>
      <c r="D15355" s="49"/>
      <c r="E15355" s="49"/>
    </row>
    <row r="15356" spans="2:5" x14ac:dyDescent="0.25">
      <c r="B15356" s="51"/>
      <c r="C15356" s="51"/>
      <c r="D15356" s="49"/>
      <c r="E15356" s="49"/>
    </row>
    <row r="15357" spans="2:5" x14ac:dyDescent="0.25">
      <c r="B15357" s="51"/>
      <c r="C15357" s="51"/>
      <c r="D15357" s="49"/>
      <c r="E15357" s="49"/>
    </row>
    <row r="15358" spans="2:5" x14ac:dyDescent="0.25">
      <c r="B15358" s="51"/>
      <c r="C15358" s="51"/>
      <c r="D15358" s="49"/>
      <c r="E15358" s="49"/>
    </row>
    <row r="15359" spans="2:5" x14ac:dyDescent="0.25">
      <c r="B15359" s="51"/>
      <c r="C15359" s="51"/>
      <c r="D15359" s="49"/>
      <c r="E15359" s="49"/>
    </row>
    <row r="15360" spans="2:5" x14ac:dyDescent="0.25">
      <c r="B15360" s="51"/>
      <c r="C15360" s="51"/>
      <c r="D15360" s="49"/>
      <c r="E15360" s="49"/>
    </row>
    <row r="15361" spans="2:5" x14ac:dyDescent="0.25">
      <c r="B15361" s="51"/>
      <c r="C15361" s="51"/>
      <c r="D15361" s="49"/>
      <c r="E15361" s="49"/>
    </row>
    <row r="15362" spans="2:5" x14ac:dyDescent="0.25">
      <c r="B15362" s="51"/>
      <c r="C15362" s="51"/>
      <c r="D15362" s="49"/>
      <c r="E15362" s="49"/>
    </row>
    <row r="15363" spans="2:5" x14ac:dyDescent="0.25">
      <c r="B15363" s="51"/>
      <c r="C15363" s="51"/>
      <c r="D15363" s="49"/>
      <c r="E15363" s="49"/>
    </row>
    <row r="15364" spans="2:5" x14ac:dyDescent="0.25">
      <c r="B15364" s="51"/>
      <c r="C15364" s="51"/>
      <c r="D15364" s="49"/>
      <c r="E15364" s="49"/>
    </row>
    <row r="15365" spans="2:5" x14ac:dyDescent="0.25">
      <c r="B15365" s="51"/>
      <c r="C15365" s="51"/>
      <c r="D15365" s="49"/>
      <c r="E15365" s="49"/>
    </row>
    <row r="15366" spans="2:5" x14ac:dyDescent="0.25">
      <c r="B15366" s="51"/>
      <c r="C15366" s="51"/>
      <c r="D15366" s="49"/>
      <c r="E15366" s="49"/>
    </row>
    <row r="15367" spans="2:5" x14ac:dyDescent="0.25">
      <c r="B15367" s="51"/>
      <c r="C15367" s="51"/>
      <c r="D15367" s="49"/>
      <c r="E15367" s="49"/>
    </row>
    <row r="15368" spans="2:5" x14ac:dyDescent="0.25">
      <c r="B15368" s="51"/>
      <c r="C15368" s="51"/>
      <c r="D15368" s="49"/>
      <c r="E15368" s="49"/>
    </row>
    <row r="15369" spans="2:5" x14ac:dyDescent="0.25">
      <c r="B15369" s="51"/>
      <c r="C15369" s="51"/>
      <c r="D15369" s="49"/>
      <c r="E15369" s="49"/>
    </row>
    <row r="15370" spans="2:5" x14ac:dyDescent="0.25">
      <c r="B15370" s="51"/>
      <c r="C15370" s="51"/>
      <c r="D15370" s="49"/>
      <c r="E15370" s="49"/>
    </row>
    <row r="15371" spans="2:5" x14ac:dyDescent="0.25">
      <c r="B15371" s="51"/>
      <c r="C15371" s="51"/>
      <c r="D15371" s="49"/>
      <c r="E15371" s="49"/>
    </row>
    <row r="15372" spans="2:5" x14ac:dyDescent="0.25">
      <c r="B15372" s="51"/>
      <c r="C15372" s="51"/>
      <c r="D15372" s="49"/>
      <c r="E15372" s="49"/>
    </row>
    <row r="15373" spans="2:5" x14ac:dyDescent="0.25">
      <c r="B15373" s="51"/>
      <c r="C15373" s="51"/>
      <c r="D15373" s="49"/>
      <c r="E15373" s="49"/>
    </row>
    <row r="15374" spans="2:5" x14ac:dyDescent="0.25">
      <c r="B15374" s="51"/>
      <c r="C15374" s="51"/>
      <c r="D15374" s="49"/>
      <c r="E15374" s="49"/>
    </row>
    <row r="15375" spans="2:5" x14ac:dyDescent="0.25">
      <c r="B15375" s="51"/>
      <c r="C15375" s="51"/>
      <c r="D15375" s="49"/>
      <c r="E15375" s="49"/>
    </row>
    <row r="15376" spans="2:5" x14ac:dyDescent="0.25">
      <c r="B15376" s="51"/>
      <c r="C15376" s="51"/>
      <c r="D15376" s="49"/>
      <c r="E15376" s="49"/>
    </row>
    <row r="15377" spans="2:5" x14ac:dyDescent="0.25">
      <c r="B15377" s="51"/>
      <c r="C15377" s="51"/>
      <c r="D15377" s="49"/>
      <c r="E15377" s="49"/>
    </row>
    <row r="15378" spans="2:5" x14ac:dyDescent="0.25">
      <c r="B15378" s="51"/>
      <c r="C15378" s="51"/>
      <c r="D15378" s="49"/>
      <c r="E15378" s="49"/>
    </row>
    <row r="15379" spans="2:5" x14ac:dyDescent="0.25">
      <c r="B15379" s="51"/>
      <c r="C15379" s="51"/>
      <c r="D15379" s="49"/>
      <c r="E15379" s="49"/>
    </row>
    <row r="15380" spans="2:5" x14ac:dyDescent="0.25">
      <c r="B15380" s="51"/>
      <c r="C15380" s="51"/>
      <c r="D15380" s="49"/>
      <c r="E15380" s="49"/>
    </row>
    <row r="15381" spans="2:5" x14ac:dyDescent="0.25">
      <c r="B15381" s="51"/>
      <c r="C15381" s="51"/>
      <c r="D15381" s="49"/>
      <c r="E15381" s="49"/>
    </row>
    <row r="15382" spans="2:5" x14ac:dyDescent="0.25">
      <c r="B15382" s="51"/>
      <c r="C15382" s="51"/>
      <c r="D15382" s="49"/>
      <c r="E15382" s="49"/>
    </row>
    <row r="15383" spans="2:5" x14ac:dyDescent="0.25">
      <c r="B15383" s="51"/>
      <c r="C15383" s="51"/>
      <c r="D15383" s="49"/>
      <c r="E15383" s="49"/>
    </row>
    <row r="15384" spans="2:5" x14ac:dyDescent="0.25">
      <c r="B15384" s="51"/>
      <c r="C15384" s="51"/>
      <c r="D15384" s="49"/>
      <c r="E15384" s="49"/>
    </row>
    <row r="15385" spans="2:5" x14ac:dyDescent="0.25">
      <c r="B15385" s="51"/>
      <c r="C15385" s="51"/>
      <c r="D15385" s="49"/>
      <c r="E15385" s="49"/>
    </row>
    <row r="15386" spans="2:5" x14ac:dyDescent="0.25">
      <c r="B15386" s="51"/>
      <c r="C15386" s="51"/>
      <c r="D15386" s="49"/>
      <c r="E15386" s="49"/>
    </row>
    <row r="15387" spans="2:5" x14ac:dyDescent="0.25">
      <c r="B15387" s="51"/>
      <c r="C15387" s="51"/>
      <c r="D15387" s="49"/>
      <c r="E15387" s="49"/>
    </row>
    <row r="15388" spans="2:5" x14ac:dyDescent="0.25">
      <c r="B15388" s="51"/>
      <c r="C15388" s="51"/>
      <c r="D15388" s="49"/>
      <c r="E15388" s="49"/>
    </row>
    <row r="15389" spans="2:5" x14ac:dyDescent="0.25">
      <c r="B15389" s="51"/>
      <c r="C15389" s="51"/>
      <c r="D15389" s="49"/>
      <c r="E15389" s="49"/>
    </row>
    <row r="15390" spans="2:5" x14ac:dyDescent="0.25">
      <c r="B15390" s="51"/>
      <c r="C15390" s="51"/>
      <c r="D15390" s="49"/>
      <c r="E15390" s="49"/>
    </row>
    <row r="15391" spans="2:5" x14ac:dyDescent="0.25">
      <c r="B15391" s="51"/>
      <c r="C15391" s="51"/>
      <c r="D15391" s="49"/>
      <c r="E15391" s="49"/>
    </row>
    <row r="15392" spans="2:5" x14ac:dyDescent="0.25">
      <c r="B15392" s="51"/>
      <c r="C15392" s="51"/>
      <c r="D15392" s="49"/>
      <c r="E15392" s="49"/>
    </row>
    <row r="15393" spans="2:5" x14ac:dyDescent="0.25">
      <c r="B15393" s="51"/>
      <c r="C15393" s="51"/>
      <c r="D15393" s="49"/>
      <c r="E15393" s="49"/>
    </row>
    <row r="15394" spans="2:5" x14ac:dyDescent="0.25">
      <c r="B15394" s="51"/>
      <c r="C15394" s="51"/>
      <c r="D15394" s="49"/>
      <c r="E15394" s="49"/>
    </row>
    <row r="15395" spans="2:5" x14ac:dyDescent="0.25">
      <c r="B15395" s="51"/>
      <c r="C15395" s="51"/>
      <c r="D15395" s="49"/>
      <c r="E15395" s="49"/>
    </row>
    <row r="15396" spans="2:5" x14ac:dyDescent="0.25">
      <c r="B15396" s="51"/>
      <c r="C15396" s="51"/>
      <c r="D15396" s="49"/>
      <c r="E15396" s="49"/>
    </row>
    <row r="15397" spans="2:5" x14ac:dyDescent="0.25">
      <c r="B15397" s="51"/>
      <c r="C15397" s="51"/>
      <c r="D15397" s="49"/>
      <c r="E15397" s="49"/>
    </row>
    <row r="15398" spans="2:5" x14ac:dyDescent="0.25">
      <c r="B15398" s="51"/>
      <c r="C15398" s="51"/>
      <c r="D15398" s="49"/>
      <c r="E15398" s="49"/>
    </row>
    <row r="15399" spans="2:5" x14ac:dyDescent="0.25">
      <c r="B15399" s="51"/>
      <c r="C15399" s="51"/>
      <c r="D15399" s="49"/>
      <c r="E15399" s="49"/>
    </row>
    <row r="15400" spans="2:5" x14ac:dyDescent="0.25">
      <c r="B15400" s="51"/>
      <c r="C15400" s="51"/>
      <c r="D15400" s="49"/>
      <c r="E15400" s="49"/>
    </row>
    <row r="15401" spans="2:5" x14ac:dyDescent="0.25">
      <c r="B15401" s="51"/>
      <c r="C15401" s="51"/>
      <c r="D15401" s="49"/>
      <c r="E15401" s="49"/>
    </row>
    <row r="15402" spans="2:5" x14ac:dyDescent="0.25">
      <c r="B15402" s="51"/>
      <c r="C15402" s="51"/>
      <c r="D15402" s="49"/>
      <c r="E15402" s="49"/>
    </row>
    <row r="15403" spans="2:5" x14ac:dyDescent="0.25">
      <c r="B15403" s="51"/>
      <c r="C15403" s="51"/>
      <c r="D15403" s="49"/>
      <c r="E15403" s="49"/>
    </row>
    <row r="15404" spans="2:5" x14ac:dyDescent="0.25">
      <c r="B15404" s="51"/>
      <c r="C15404" s="51"/>
      <c r="D15404" s="49"/>
      <c r="E15404" s="49"/>
    </row>
    <row r="15405" spans="2:5" x14ac:dyDescent="0.25">
      <c r="B15405" s="51"/>
      <c r="C15405" s="51"/>
      <c r="D15405" s="49"/>
      <c r="E15405" s="49"/>
    </row>
    <row r="15406" spans="2:5" x14ac:dyDescent="0.25">
      <c r="B15406" s="51"/>
      <c r="C15406" s="51"/>
      <c r="D15406" s="49"/>
      <c r="E15406" s="49"/>
    </row>
    <row r="15407" spans="2:5" x14ac:dyDescent="0.25">
      <c r="B15407" s="51"/>
      <c r="C15407" s="51"/>
      <c r="D15407" s="49"/>
      <c r="E15407" s="49"/>
    </row>
    <row r="15408" spans="2:5" x14ac:dyDescent="0.25">
      <c r="B15408" s="51"/>
      <c r="C15408" s="51"/>
      <c r="D15408" s="49"/>
      <c r="E15408" s="49"/>
    </row>
    <row r="15409" spans="2:5" x14ac:dyDescent="0.25">
      <c r="B15409" s="51"/>
      <c r="C15409" s="51"/>
      <c r="D15409" s="49"/>
      <c r="E15409" s="49"/>
    </row>
    <row r="15410" spans="2:5" x14ac:dyDescent="0.25">
      <c r="B15410" s="51"/>
      <c r="C15410" s="51"/>
      <c r="D15410" s="49"/>
      <c r="E15410" s="49"/>
    </row>
    <row r="15411" spans="2:5" x14ac:dyDescent="0.25">
      <c r="B15411" s="51"/>
      <c r="C15411" s="51"/>
      <c r="D15411" s="49"/>
      <c r="E15411" s="49"/>
    </row>
    <row r="15412" spans="2:5" x14ac:dyDescent="0.25">
      <c r="B15412" s="51"/>
      <c r="C15412" s="51"/>
      <c r="D15412" s="49"/>
      <c r="E15412" s="49"/>
    </row>
    <row r="15413" spans="2:5" x14ac:dyDescent="0.25">
      <c r="B15413" s="51"/>
      <c r="C15413" s="51"/>
      <c r="D15413" s="49"/>
      <c r="E15413" s="49"/>
    </row>
    <row r="15414" spans="2:5" x14ac:dyDescent="0.25">
      <c r="B15414" s="51"/>
      <c r="C15414" s="51"/>
      <c r="D15414" s="49"/>
      <c r="E15414" s="49"/>
    </row>
    <row r="15415" spans="2:5" x14ac:dyDescent="0.25">
      <c r="B15415" s="51"/>
      <c r="C15415" s="51"/>
      <c r="D15415" s="49"/>
      <c r="E15415" s="49"/>
    </row>
    <row r="15416" spans="2:5" x14ac:dyDescent="0.25">
      <c r="B15416" s="51"/>
      <c r="C15416" s="51"/>
      <c r="D15416" s="49"/>
      <c r="E15416" s="49"/>
    </row>
    <row r="15417" spans="2:5" x14ac:dyDescent="0.25">
      <c r="B15417" s="51"/>
      <c r="C15417" s="51"/>
      <c r="D15417" s="49"/>
      <c r="E15417" s="49"/>
    </row>
    <row r="15418" spans="2:5" x14ac:dyDescent="0.25">
      <c r="B15418" s="51"/>
      <c r="C15418" s="51"/>
      <c r="D15418" s="49"/>
      <c r="E15418" s="49"/>
    </row>
    <row r="15419" spans="2:5" x14ac:dyDescent="0.25">
      <c r="B15419" s="51"/>
      <c r="C15419" s="51"/>
      <c r="D15419" s="49"/>
      <c r="E15419" s="49"/>
    </row>
    <row r="15420" spans="2:5" x14ac:dyDescent="0.25">
      <c r="B15420" s="51"/>
      <c r="C15420" s="51"/>
      <c r="D15420" s="49"/>
      <c r="E15420" s="49"/>
    </row>
    <row r="15421" spans="2:5" x14ac:dyDescent="0.25">
      <c r="B15421" s="51"/>
      <c r="C15421" s="51"/>
      <c r="D15421" s="49"/>
      <c r="E15421" s="49"/>
    </row>
    <row r="15422" spans="2:5" x14ac:dyDescent="0.25">
      <c r="B15422" s="51"/>
      <c r="C15422" s="51"/>
      <c r="D15422" s="49"/>
      <c r="E15422" s="49"/>
    </row>
    <row r="15423" spans="2:5" x14ac:dyDescent="0.25">
      <c r="B15423" s="51"/>
      <c r="C15423" s="51"/>
      <c r="D15423" s="49"/>
      <c r="E15423" s="49"/>
    </row>
    <row r="15424" spans="2:5" x14ac:dyDescent="0.25">
      <c r="B15424" s="51"/>
      <c r="C15424" s="51"/>
      <c r="D15424" s="49"/>
      <c r="E15424" s="49"/>
    </row>
    <row r="15425" spans="2:5" x14ac:dyDescent="0.25">
      <c r="B15425" s="51"/>
      <c r="C15425" s="51"/>
      <c r="D15425" s="49"/>
      <c r="E15425" s="49"/>
    </row>
    <row r="15426" spans="2:5" x14ac:dyDescent="0.25">
      <c r="B15426" s="51"/>
      <c r="C15426" s="51"/>
      <c r="D15426" s="49"/>
      <c r="E15426" s="49"/>
    </row>
    <row r="15427" spans="2:5" x14ac:dyDescent="0.25">
      <c r="B15427" s="51"/>
      <c r="C15427" s="51"/>
      <c r="D15427" s="49"/>
      <c r="E15427" s="49"/>
    </row>
    <row r="15428" spans="2:5" x14ac:dyDescent="0.25">
      <c r="B15428" s="51"/>
      <c r="C15428" s="51"/>
      <c r="D15428" s="49"/>
      <c r="E15428" s="49"/>
    </row>
    <row r="15429" spans="2:5" x14ac:dyDescent="0.25">
      <c r="B15429" s="51"/>
      <c r="C15429" s="51"/>
      <c r="D15429" s="49"/>
      <c r="E15429" s="49"/>
    </row>
    <row r="15430" spans="2:5" x14ac:dyDescent="0.25">
      <c r="B15430" s="51"/>
      <c r="C15430" s="51"/>
      <c r="D15430" s="49"/>
      <c r="E15430" s="49"/>
    </row>
    <row r="15431" spans="2:5" x14ac:dyDescent="0.25">
      <c r="B15431" s="51"/>
      <c r="C15431" s="51"/>
      <c r="D15431" s="49"/>
      <c r="E15431" s="49"/>
    </row>
    <row r="15432" spans="2:5" x14ac:dyDescent="0.25">
      <c r="B15432" s="51"/>
      <c r="C15432" s="51"/>
      <c r="D15432" s="49"/>
      <c r="E15432" s="49"/>
    </row>
    <row r="15433" spans="2:5" x14ac:dyDescent="0.25">
      <c r="B15433" s="51"/>
      <c r="C15433" s="51"/>
      <c r="D15433" s="49"/>
      <c r="E15433" s="49"/>
    </row>
    <row r="15434" spans="2:5" x14ac:dyDescent="0.25">
      <c r="B15434" s="51"/>
      <c r="C15434" s="51"/>
      <c r="D15434" s="49"/>
      <c r="E15434" s="49"/>
    </row>
    <row r="15435" spans="2:5" x14ac:dyDescent="0.25">
      <c r="B15435" s="51"/>
      <c r="C15435" s="51"/>
      <c r="D15435" s="49"/>
      <c r="E15435" s="49"/>
    </row>
    <row r="15436" spans="2:5" x14ac:dyDescent="0.25">
      <c r="B15436" s="51"/>
      <c r="C15436" s="51"/>
      <c r="D15436" s="49"/>
      <c r="E15436" s="49"/>
    </row>
    <row r="15437" spans="2:5" x14ac:dyDescent="0.25">
      <c r="B15437" s="51"/>
      <c r="C15437" s="51"/>
      <c r="D15437" s="49"/>
      <c r="E15437" s="49"/>
    </row>
    <row r="15438" spans="2:5" x14ac:dyDescent="0.25">
      <c r="B15438" s="51"/>
      <c r="C15438" s="51"/>
      <c r="D15438" s="49"/>
      <c r="E15438" s="49"/>
    </row>
    <row r="15439" spans="2:5" x14ac:dyDescent="0.25">
      <c r="B15439" s="51"/>
      <c r="C15439" s="51"/>
      <c r="D15439" s="49"/>
      <c r="E15439" s="49"/>
    </row>
    <row r="15440" spans="2:5" x14ac:dyDescent="0.25">
      <c r="B15440" s="51"/>
      <c r="C15440" s="51"/>
      <c r="D15440" s="49"/>
      <c r="E15440" s="49"/>
    </row>
    <row r="15441" spans="2:5" x14ac:dyDescent="0.25">
      <c r="B15441" s="51"/>
      <c r="C15441" s="51"/>
      <c r="D15441" s="49"/>
      <c r="E15441" s="49"/>
    </row>
    <row r="15442" spans="2:5" x14ac:dyDescent="0.25">
      <c r="B15442" s="51"/>
      <c r="C15442" s="51"/>
      <c r="D15442" s="49"/>
      <c r="E15442" s="49"/>
    </row>
    <row r="15443" spans="2:5" x14ac:dyDescent="0.25">
      <c r="B15443" s="51"/>
      <c r="C15443" s="51"/>
      <c r="D15443" s="49"/>
      <c r="E15443" s="49"/>
    </row>
    <row r="15444" spans="2:5" x14ac:dyDescent="0.25">
      <c r="B15444" s="51"/>
      <c r="C15444" s="51"/>
      <c r="D15444" s="49"/>
      <c r="E15444" s="49"/>
    </row>
    <row r="15445" spans="2:5" x14ac:dyDescent="0.25">
      <c r="B15445" s="51"/>
      <c r="C15445" s="51"/>
      <c r="D15445" s="49"/>
      <c r="E15445" s="49"/>
    </row>
    <row r="15446" spans="2:5" x14ac:dyDescent="0.25">
      <c r="B15446" s="51"/>
      <c r="C15446" s="51"/>
      <c r="D15446" s="49"/>
      <c r="E15446" s="49"/>
    </row>
    <row r="15447" spans="2:5" x14ac:dyDescent="0.25">
      <c r="B15447" s="51"/>
      <c r="C15447" s="51"/>
      <c r="D15447" s="49"/>
      <c r="E15447" s="49"/>
    </row>
    <row r="15448" spans="2:5" x14ac:dyDescent="0.25">
      <c r="B15448" s="51"/>
      <c r="C15448" s="51"/>
      <c r="D15448" s="49"/>
      <c r="E15448" s="49"/>
    </row>
    <row r="15449" spans="2:5" x14ac:dyDescent="0.25">
      <c r="B15449" s="51"/>
      <c r="C15449" s="51"/>
      <c r="D15449" s="49"/>
      <c r="E15449" s="49"/>
    </row>
    <row r="15450" spans="2:5" x14ac:dyDescent="0.25">
      <c r="B15450" s="51"/>
      <c r="C15450" s="51"/>
      <c r="D15450" s="49"/>
      <c r="E15450" s="49"/>
    </row>
    <row r="15451" spans="2:5" x14ac:dyDescent="0.25">
      <c r="B15451" s="51"/>
      <c r="C15451" s="51"/>
      <c r="D15451" s="49"/>
      <c r="E15451" s="49"/>
    </row>
    <row r="15452" spans="2:5" x14ac:dyDescent="0.25">
      <c r="B15452" s="51"/>
      <c r="C15452" s="51"/>
      <c r="D15452" s="49"/>
      <c r="E15452" s="49"/>
    </row>
    <row r="15453" spans="2:5" x14ac:dyDescent="0.25">
      <c r="B15453" s="51"/>
      <c r="C15453" s="51"/>
      <c r="D15453" s="49"/>
      <c r="E15453" s="49"/>
    </row>
    <row r="15454" spans="2:5" x14ac:dyDescent="0.25">
      <c r="B15454" s="51"/>
      <c r="C15454" s="51"/>
      <c r="D15454" s="49"/>
      <c r="E15454" s="49"/>
    </row>
    <row r="15455" spans="2:5" x14ac:dyDescent="0.25">
      <c r="B15455" s="51"/>
      <c r="C15455" s="51"/>
      <c r="D15455" s="49"/>
      <c r="E15455" s="49"/>
    </row>
    <row r="15456" spans="2:5" x14ac:dyDescent="0.25">
      <c r="B15456" s="51"/>
      <c r="C15456" s="51"/>
      <c r="D15456" s="49"/>
      <c r="E15456" s="49"/>
    </row>
    <row r="15457" spans="2:5" x14ac:dyDescent="0.25">
      <c r="B15457" s="51"/>
      <c r="C15457" s="51"/>
      <c r="D15457" s="49"/>
      <c r="E15457" s="49"/>
    </row>
    <row r="15458" spans="2:5" x14ac:dyDescent="0.25">
      <c r="B15458" s="51"/>
      <c r="C15458" s="51"/>
      <c r="D15458" s="49"/>
      <c r="E15458" s="49"/>
    </row>
    <row r="15459" spans="2:5" x14ac:dyDescent="0.25">
      <c r="B15459" s="51"/>
      <c r="C15459" s="51"/>
      <c r="D15459" s="49"/>
      <c r="E15459" s="49"/>
    </row>
    <row r="15460" spans="2:5" x14ac:dyDescent="0.25">
      <c r="B15460" s="51"/>
      <c r="C15460" s="51"/>
      <c r="D15460" s="49"/>
      <c r="E15460" s="49"/>
    </row>
    <row r="15461" spans="2:5" x14ac:dyDescent="0.25">
      <c r="B15461" s="51"/>
      <c r="C15461" s="51"/>
      <c r="D15461" s="49"/>
      <c r="E15461" s="49"/>
    </row>
    <row r="15462" spans="2:5" x14ac:dyDescent="0.25">
      <c r="B15462" s="51"/>
      <c r="C15462" s="51"/>
      <c r="D15462" s="49"/>
      <c r="E15462" s="49"/>
    </row>
    <row r="15463" spans="2:5" x14ac:dyDescent="0.25">
      <c r="B15463" s="51"/>
      <c r="C15463" s="51"/>
      <c r="D15463" s="49"/>
      <c r="E15463" s="49"/>
    </row>
    <row r="15464" spans="2:5" x14ac:dyDescent="0.25">
      <c r="B15464" s="51"/>
      <c r="C15464" s="51"/>
      <c r="D15464" s="49"/>
      <c r="E15464" s="49"/>
    </row>
    <row r="15465" spans="2:5" x14ac:dyDescent="0.25">
      <c r="B15465" s="51"/>
      <c r="C15465" s="51"/>
      <c r="D15465" s="49"/>
      <c r="E15465" s="49"/>
    </row>
    <row r="15466" spans="2:5" x14ac:dyDescent="0.25">
      <c r="B15466" s="51"/>
      <c r="C15466" s="51"/>
      <c r="D15466" s="49"/>
      <c r="E15466" s="49"/>
    </row>
    <row r="15467" spans="2:5" x14ac:dyDescent="0.25">
      <c r="B15467" s="51"/>
      <c r="C15467" s="51"/>
      <c r="D15467" s="49"/>
      <c r="E15467" s="49"/>
    </row>
    <row r="15468" spans="2:5" x14ac:dyDescent="0.25">
      <c r="B15468" s="51"/>
      <c r="C15468" s="51"/>
      <c r="D15468" s="49"/>
      <c r="E15468" s="49"/>
    </row>
    <row r="15469" spans="2:5" x14ac:dyDescent="0.25">
      <c r="B15469" s="51"/>
      <c r="C15469" s="51"/>
      <c r="D15469" s="49"/>
      <c r="E15469" s="49"/>
    </row>
    <row r="15470" spans="2:5" x14ac:dyDescent="0.25">
      <c r="B15470" s="51"/>
      <c r="C15470" s="51"/>
      <c r="D15470" s="49"/>
      <c r="E15470" s="49"/>
    </row>
    <row r="15471" spans="2:5" x14ac:dyDescent="0.25">
      <c r="B15471" s="51"/>
      <c r="C15471" s="51"/>
      <c r="D15471" s="49"/>
      <c r="E15471" s="49"/>
    </row>
    <row r="15472" spans="2:5" x14ac:dyDescent="0.25">
      <c r="B15472" s="51"/>
      <c r="C15472" s="51"/>
      <c r="D15472" s="49"/>
      <c r="E15472" s="49"/>
    </row>
    <row r="15473" spans="2:5" x14ac:dyDescent="0.25">
      <c r="B15473" s="51"/>
      <c r="C15473" s="51"/>
      <c r="D15473" s="49"/>
      <c r="E15473" s="49"/>
    </row>
    <row r="15474" spans="2:5" x14ac:dyDescent="0.25">
      <c r="B15474" s="51"/>
      <c r="C15474" s="51"/>
      <c r="D15474" s="49"/>
      <c r="E15474" s="49"/>
    </row>
    <row r="15475" spans="2:5" x14ac:dyDescent="0.25">
      <c r="B15475" s="51"/>
      <c r="C15475" s="51"/>
      <c r="D15475" s="49"/>
      <c r="E15475" s="49"/>
    </row>
    <row r="15476" spans="2:5" x14ac:dyDescent="0.25">
      <c r="B15476" s="51"/>
      <c r="C15476" s="51"/>
      <c r="D15476" s="49"/>
      <c r="E15476" s="49"/>
    </row>
    <row r="15477" spans="2:5" x14ac:dyDescent="0.25">
      <c r="B15477" s="51"/>
      <c r="C15477" s="51"/>
      <c r="D15477" s="49"/>
      <c r="E15477" s="49"/>
    </row>
    <row r="15478" spans="2:5" x14ac:dyDescent="0.25">
      <c r="B15478" s="51"/>
      <c r="C15478" s="51"/>
      <c r="D15478" s="49"/>
      <c r="E15478" s="49"/>
    </row>
    <row r="15479" spans="2:5" x14ac:dyDescent="0.25">
      <c r="B15479" s="51"/>
      <c r="C15479" s="51"/>
      <c r="D15479" s="49"/>
      <c r="E15479" s="49"/>
    </row>
    <row r="15480" spans="2:5" x14ac:dyDescent="0.25">
      <c r="B15480" s="51"/>
      <c r="C15480" s="51"/>
      <c r="D15480" s="49"/>
      <c r="E15480" s="49"/>
    </row>
    <row r="15481" spans="2:5" x14ac:dyDescent="0.25">
      <c r="B15481" s="51"/>
      <c r="C15481" s="51"/>
      <c r="D15481" s="49"/>
      <c r="E15481" s="49"/>
    </row>
    <row r="15482" spans="2:5" x14ac:dyDescent="0.25">
      <c r="B15482" s="51"/>
      <c r="C15482" s="51"/>
      <c r="D15482" s="49"/>
      <c r="E15482" s="49"/>
    </row>
    <row r="15483" spans="2:5" x14ac:dyDescent="0.25">
      <c r="B15483" s="51"/>
      <c r="C15483" s="51"/>
      <c r="D15483" s="49"/>
      <c r="E15483" s="49"/>
    </row>
    <row r="15484" spans="2:5" x14ac:dyDescent="0.25">
      <c r="B15484" s="51"/>
      <c r="C15484" s="51"/>
      <c r="D15484" s="49"/>
      <c r="E15484" s="49"/>
    </row>
    <row r="15485" spans="2:5" x14ac:dyDescent="0.25">
      <c r="B15485" s="51"/>
      <c r="C15485" s="51"/>
      <c r="D15485" s="49"/>
      <c r="E15485" s="49"/>
    </row>
    <row r="15486" spans="2:5" x14ac:dyDescent="0.25">
      <c r="B15486" s="51"/>
      <c r="C15486" s="51"/>
      <c r="D15486" s="49"/>
      <c r="E15486" s="49"/>
    </row>
    <row r="15487" spans="2:5" x14ac:dyDescent="0.25">
      <c r="B15487" s="51"/>
      <c r="C15487" s="51"/>
      <c r="D15487" s="49"/>
      <c r="E15487" s="49"/>
    </row>
    <row r="15488" spans="2:5" x14ac:dyDescent="0.25">
      <c r="B15488" s="51"/>
      <c r="C15488" s="51"/>
      <c r="D15488" s="49"/>
      <c r="E15488" s="49"/>
    </row>
    <row r="15489" spans="2:5" x14ac:dyDescent="0.25">
      <c r="B15489" s="51"/>
      <c r="C15489" s="51"/>
      <c r="D15489" s="49"/>
      <c r="E15489" s="49"/>
    </row>
    <row r="15490" spans="2:5" x14ac:dyDescent="0.25">
      <c r="B15490" s="51"/>
      <c r="C15490" s="51"/>
      <c r="D15490" s="49"/>
      <c r="E15490" s="49"/>
    </row>
    <row r="15491" spans="2:5" x14ac:dyDescent="0.25">
      <c r="B15491" s="51"/>
      <c r="C15491" s="51"/>
      <c r="D15491" s="49"/>
      <c r="E15491" s="49"/>
    </row>
    <row r="15492" spans="2:5" x14ac:dyDescent="0.25">
      <c r="B15492" s="51"/>
      <c r="C15492" s="51"/>
      <c r="D15492" s="49"/>
      <c r="E15492" s="49"/>
    </row>
    <row r="15493" spans="2:5" x14ac:dyDescent="0.25">
      <c r="B15493" s="51"/>
      <c r="C15493" s="51"/>
      <c r="D15493" s="49"/>
      <c r="E15493" s="49"/>
    </row>
    <row r="15494" spans="2:5" x14ac:dyDescent="0.25">
      <c r="B15494" s="51"/>
      <c r="C15494" s="51"/>
      <c r="D15494" s="49"/>
      <c r="E15494" s="49"/>
    </row>
    <row r="15495" spans="2:5" x14ac:dyDescent="0.25">
      <c r="B15495" s="51"/>
      <c r="C15495" s="51"/>
      <c r="D15495" s="49"/>
      <c r="E15495" s="49"/>
    </row>
    <row r="15496" spans="2:5" x14ac:dyDescent="0.25">
      <c r="B15496" s="51"/>
      <c r="C15496" s="51"/>
      <c r="D15496" s="49"/>
      <c r="E15496" s="49"/>
    </row>
    <row r="15497" spans="2:5" x14ac:dyDescent="0.25">
      <c r="B15497" s="51"/>
      <c r="C15497" s="51"/>
      <c r="D15497" s="49"/>
      <c r="E15497" s="49"/>
    </row>
    <row r="15498" spans="2:5" x14ac:dyDescent="0.25">
      <c r="B15498" s="51"/>
      <c r="C15498" s="51"/>
      <c r="D15498" s="49"/>
      <c r="E15498" s="49"/>
    </row>
    <row r="15499" spans="2:5" x14ac:dyDescent="0.25">
      <c r="B15499" s="51"/>
      <c r="C15499" s="51"/>
      <c r="D15499" s="49"/>
      <c r="E15499" s="49"/>
    </row>
    <row r="15500" spans="2:5" x14ac:dyDescent="0.25">
      <c r="B15500" s="51"/>
      <c r="C15500" s="51"/>
      <c r="D15500" s="49"/>
      <c r="E15500" s="49"/>
    </row>
    <row r="15501" spans="2:5" x14ac:dyDescent="0.25">
      <c r="B15501" s="51"/>
      <c r="C15501" s="51"/>
      <c r="D15501" s="49"/>
      <c r="E15501" s="49"/>
    </row>
    <row r="15502" spans="2:5" x14ac:dyDescent="0.25">
      <c r="B15502" s="51"/>
      <c r="C15502" s="51"/>
      <c r="D15502" s="49"/>
      <c r="E15502" s="49"/>
    </row>
    <row r="15503" spans="2:5" x14ac:dyDescent="0.25">
      <c r="B15503" s="51"/>
      <c r="C15503" s="51"/>
      <c r="D15503" s="49"/>
      <c r="E15503" s="49"/>
    </row>
    <row r="15504" spans="2:5" x14ac:dyDescent="0.25">
      <c r="B15504" s="51"/>
      <c r="C15504" s="51"/>
      <c r="D15504" s="49"/>
      <c r="E15504" s="49"/>
    </row>
    <row r="15505" spans="2:5" x14ac:dyDescent="0.25">
      <c r="B15505" s="51"/>
      <c r="C15505" s="51"/>
      <c r="D15505" s="49"/>
      <c r="E15505" s="49"/>
    </row>
    <row r="15506" spans="2:5" x14ac:dyDescent="0.25">
      <c r="B15506" s="51"/>
      <c r="C15506" s="51"/>
      <c r="D15506" s="49"/>
      <c r="E15506" s="49"/>
    </row>
    <row r="15507" spans="2:5" x14ac:dyDescent="0.25">
      <c r="B15507" s="51"/>
      <c r="C15507" s="51"/>
      <c r="D15507" s="49"/>
      <c r="E15507" s="49"/>
    </row>
    <row r="15508" spans="2:5" x14ac:dyDescent="0.25">
      <c r="B15508" s="51"/>
      <c r="C15508" s="51"/>
      <c r="D15508" s="49"/>
      <c r="E15508" s="49"/>
    </row>
    <row r="15509" spans="2:5" x14ac:dyDescent="0.25">
      <c r="B15509" s="51"/>
      <c r="C15509" s="51"/>
      <c r="D15509" s="49"/>
      <c r="E15509" s="49"/>
    </row>
    <row r="15510" spans="2:5" x14ac:dyDescent="0.25">
      <c r="B15510" s="51"/>
      <c r="C15510" s="51"/>
      <c r="D15510" s="49"/>
      <c r="E15510" s="49"/>
    </row>
    <row r="15511" spans="2:5" x14ac:dyDescent="0.25">
      <c r="B15511" s="51"/>
      <c r="C15511" s="51"/>
      <c r="D15511" s="49"/>
      <c r="E15511" s="49"/>
    </row>
    <row r="15512" spans="2:5" x14ac:dyDescent="0.25">
      <c r="B15512" s="51"/>
      <c r="C15512" s="51"/>
      <c r="D15512" s="49"/>
      <c r="E15512" s="49"/>
    </row>
    <row r="15513" spans="2:5" x14ac:dyDescent="0.25">
      <c r="B15513" s="51"/>
      <c r="C15513" s="51"/>
      <c r="D15513" s="49"/>
      <c r="E15513" s="49"/>
    </row>
    <row r="15514" spans="2:5" x14ac:dyDescent="0.25">
      <c r="B15514" s="51"/>
      <c r="C15514" s="51"/>
      <c r="D15514" s="49"/>
      <c r="E15514" s="49"/>
    </row>
    <row r="15515" spans="2:5" x14ac:dyDescent="0.25">
      <c r="B15515" s="51"/>
      <c r="C15515" s="51"/>
      <c r="D15515" s="49"/>
      <c r="E15515" s="49"/>
    </row>
    <row r="15516" spans="2:5" x14ac:dyDescent="0.25">
      <c r="B15516" s="51"/>
      <c r="C15516" s="51"/>
      <c r="D15516" s="49"/>
      <c r="E15516" s="49"/>
    </row>
    <row r="15517" spans="2:5" x14ac:dyDescent="0.25">
      <c r="B15517" s="51"/>
      <c r="C15517" s="51"/>
      <c r="D15517" s="49"/>
      <c r="E15517" s="49"/>
    </row>
    <row r="15518" spans="2:5" x14ac:dyDescent="0.25">
      <c r="B15518" s="51"/>
      <c r="C15518" s="51"/>
      <c r="D15518" s="49"/>
      <c r="E15518" s="49"/>
    </row>
    <row r="15519" spans="2:5" x14ac:dyDescent="0.25">
      <c r="B15519" s="51"/>
      <c r="C15519" s="51"/>
      <c r="D15519" s="49"/>
      <c r="E15519" s="49"/>
    </row>
    <row r="15520" spans="2:5" x14ac:dyDescent="0.25">
      <c r="B15520" s="51"/>
      <c r="C15520" s="51"/>
      <c r="D15520" s="49"/>
      <c r="E15520" s="49"/>
    </row>
    <row r="15521" spans="2:5" x14ac:dyDescent="0.25">
      <c r="B15521" s="51"/>
      <c r="C15521" s="51"/>
      <c r="D15521" s="49"/>
      <c r="E15521" s="49"/>
    </row>
    <row r="15522" spans="2:5" x14ac:dyDescent="0.25">
      <c r="B15522" s="51"/>
      <c r="C15522" s="51"/>
      <c r="D15522" s="49"/>
      <c r="E15522" s="49"/>
    </row>
    <row r="15523" spans="2:5" x14ac:dyDescent="0.25">
      <c r="B15523" s="51"/>
      <c r="C15523" s="51"/>
      <c r="D15523" s="49"/>
      <c r="E15523" s="49"/>
    </row>
    <row r="15524" spans="2:5" x14ac:dyDescent="0.25">
      <c r="B15524" s="51"/>
      <c r="C15524" s="51"/>
      <c r="D15524" s="49"/>
      <c r="E15524" s="49"/>
    </row>
    <row r="15525" spans="2:5" x14ac:dyDescent="0.25">
      <c r="B15525" s="51"/>
      <c r="C15525" s="51"/>
      <c r="D15525" s="49"/>
      <c r="E15525" s="49"/>
    </row>
    <row r="15526" spans="2:5" x14ac:dyDescent="0.25">
      <c r="B15526" s="51"/>
      <c r="C15526" s="51"/>
      <c r="D15526" s="49"/>
      <c r="E15526" s="49"/>
    </row>
    <row r="15527" spans="2:5" x14ac:dyDescent="0.25">
      <c r="B15527" s="51"/>
      <c r="C15527" s="51"/>
      <c r="D15527" s="49"/>
      <c r="E15527" s="49"/>
    </row>
    <row r="15528" spans="2:5" x14ac:dyDescent="0.25">
      <c r="B15528" s="51"/>
      <c r="C15528" s="51"/>
      <c r="D15528" s="49"/>
      <c r="E15528" s="49"/>
    </row>
    <row r="15529" spans="2:5" x14ac:dyDescent="0.25">
      <c r="B15529" s="51"/>
      <c r="C15529" s="51"/>
      <c r="D15529" s="49"/>
      <c r="E15529" s="49"/>
    </row>
    <row r="15530" spans="2:5" x14ac:dyDescent="0.25">
      <c r="B15530" s="51"/>
      <c r="C15530" s="51"/>
      <c r="D15530" s="49"/>
      <c r="E15530" s="49"/>
    </row>
    <row r="15531" spans="2:5" x14ac:dyDescent="0.25">
      <c r="B15531" s="51"/>
      <c r="C15531" s="51"/>
      <c r="D15531" s="49"/>
      <c r="E15531" s="49"/>
    </row>
    <row r="15532" spans="2:5" x14ac:dyDescent="0.25">
      <c r="B15532" s="51"/>
      <c r="C15532" s="51"/>
      <c r="D15532" s="49"/>
      <c r="E15532" s="49"/>
    </row>
    <row r="15533" spans="2:5" x14ac:dyDescent="0.25">
      <c r="B15533" s="51"/>
      <c r="C15533" s="51"/>
      <c r="D15533" s="49"/>
      <c r="E15533" s="49"/>
    </row>
    <row r="15534" spans="2:5" x14ac:dyDescent="0.25">
      <c r="B15534" s="51"/>
      <c r="C15534" s="51"/>
      <c r="D15534" s="49"/>
      <c r="E15534" s="49"/>
    </row>
    <row r="15535" spans="2:5" x14ac:dyDescent="0.25">
      <c r="B15535" s="51"/>
      <c r="C15535" s="51"/>
      <c r="D15535" s="49"/>
      <c r="E15535" s="49"/>
    </row>
    <row r="15536" spans="2:5" x14ac:dyDescent="0.25">
      <c r="B15536" s="51"/>
      <c r="C15536" s="51"/>
      <c r="D15536" s="49"/>
      <c r="E15536" s="49"/>
    </row>
    <row r="15537" spans="2:5" x14ac:dyDescent="0.25">
      <c r="B15537" s="51"/>
      <c r="C15537" s="51"/>
      <c r="D15537" s="49"/>
      <c r="E15537" s="49"/>
    </row>
    <row r="15538" spans="2:5" x14ac:dyDescent="0.25">
      <c r="B15538" s="51"/>
      <c r="C15538" s="51"/>
      <c r="D15538" s="49"/>
      <c r="E15538" s="49"/>
    </row>
    <row r="15539" spans="2:5" x14ac:dyDescent="0.25">
      <c r="B15539" s="51"/>
      <c r="C15539" s="51"/>
      <c r="D15539" s="49"/>
      <c r="E15539" s="49"/>
    </row>
    <row r="15540" spans="2:5" x14ac:dyDescent="0.25">
      <c r="B15540" s="51"/>
      <c r="C15540" s="51"/>
      <c r="D15540" s="49"/>
      <c r="E15540" s="49"/>
    </row>
    <row r="15541" spans="2:5" x14ac:dyDescent="0.25">
      <c r="B15541" s="51"/>
      <c r="C15541" s="51"/>
      <c r="D15541" s="49"/>
      <c r="E15541" s="49"/>
    </row>
    <row r="15542" spans="2:5" x14ac:dyDescent="0.25">
      <c r="B15542" s="51"/>
      <c r="C15542" s="51"/>
      <c r="D15542" s="49"/>
      <c r="E15542" s="49"/>
    </row>
    <row r="15543" spans="2:5" x14ac:dyDescent="0.25">
      <c r="B15543" s="51"/>
      <c r="C15543" s="51"/>
      <c r="D15543" s="49"/>
      <c r="E15543" s="49"/>
    </row>
    <row r="15544" spans="2:5" x14ac:dyDescent="0.25">
      <c r="B15544" s="51"/>
      <c r="C15544" s="51"/>
      <c r="D15544" s="49"/>
      <c r="E15544" s="49"/>
    </row>
    <row r="15545" spans="2:5" x14ac:dyDescent="0.25">
      <c r="B15545" s="51"/>
      <c r="C15545" s="51"/>
      <c r="D15545" s="49"/>
      <c r="E15545" s="49"/>
    </row>
    <row r="15546" spans="2:5" x14ac:dyDescent="0.25">
      <c r="B15546" s="51"/>
      <c r="C15546" s="51"/>
      <c r="D15546" s="49"/>
      <c r="E15546" s="49"/>
    </row>
    <row r="15547" spans="2:5" x14ac:dyDescent="0.25">
      <c r="B15547" s="51"/>
      <c r="C15547" s="51"/>
      <c r="D15547" s="49"/>
      <c r="E15547" s="49"/>
    </row>
    <row r="15548" spans="2:5" x14ac:dyDescent="0.25">
      <c r="B15548" s="51"/>
      <c r="C15548" s="51"/>
      <c r="D15548" s="49"/>
      <c r="E15548" s="49"/>
    </row>
    <row r="15549" spans="2:5" x14ac:dyDescent="0.25">
      <c r="B15549" s="51"/>
      <c r="C15549" s="51"/>
      <c r="D15549" s="49"/>
      <c r="E15549" s="49"/>
    </row>
    <row r="15550" spans="2:5" x14ac:dyDescent="0.25">
      <c r="B15550" s="51"/>
      <c r="C15550" s="51"/>
      <c r="D15550" s="49"/>
      <c r="E15550" s="49"/>
    </row>
    <row r="15551" spans="2:5" x14ac:dyDescent="0.25">
      <c r="B15551" s="51"/>
      <c r="C15551" s="51"/>
      <c r="D15551" s="49"/>
      <c r="E15551" s="49"/>
    </row>
    <row r="15552" spans="2:5" x14ac:dyDescent="0.25">
      <c r="B15552" s="51"/>
      <c r="C15552" s="51"/>
      <c r="D15552" s="49"/>
      <c r="E15552" s="49"/>
    </row>
    <row r="15553" spans="2:5" x14ac:dyDescent="0.25">
      <c r="B15553" s="51"/>
      <c r="C15553" s="51"/>
      <c r="D15553" s="49"/>
      <c r="E15553" s="49"/>
    </row>
    <row r="15554" spans="2:5" x14ac:dyDescent="0.25">
      <c r="B15554" s="51"/>
      <c r="C15554" s="51"/>
      <c r="D15554" s="49"/>
      <c r="E15554" s="49"/>
    </row>
    <row r="15555" spans="2:5" x14ac:dyDescent="0.25">
      <c r="B15555" s="51"/>
      <c r="C15555" s="51"/>
      <c r="D15555" s="49"/>
      <c r="E15555" s="49"/>
    </row>
    <row r="15556" spans="2:5" x14ac:dyDescent="0.25">
      <c r="B15556" s="51"/>
      <c r="C15556" s="51"/>
      <c r="D15556" s="49"/>
      <c r="E15556" s="49"/>
    </row>
    <row r="15557" spans="2:5" x14ac:dyDescent="0.25">
      <c r="B15557" s="51"/>
      <c r="C15557" s="51"/>
      <c r="D15557" s="49"/>
      <c r="E15557" s="49"/>
    </row>
    <row r="15558" spans="2:5" x14ac:dyDescent="0.25">
      <c r="B15558" s="51"/>
      <c r="C15558" s="51"/>
      <c r="D15558" s="49"/>
      <c r="E15558" s="49"/>
    </row>
    <row r="15559" spans="2:5" x14ac:dyDescent="0.25">
      <c r="B15559" s="51"/>
      <c r="C15559" s="51"/>
      <c r="D15559" s="49"/>
      <c r="E15559" s="49"/>
    </row>
    <row r="15560" spans="2:5" x14ac:dyDescent="0.25">
      <c r="B15560" s="51"/>
      <c r="C15560" s="51"/>
      <c r="D15560" s="49"/>
      <c r="E15560" s="49"/>
    </row>
    <row r="15561" spans="2:5" x14ac:dyDescent="0.25">
      <c r="B15561" s="51"/>
      <c r="C15561" s="51"/>
      <c r="D15561" s="49"/>
      <c r="E15561" s="49"/>
    </row>
    <row r="15562" spans="2:5" x14ac:dyDescent="0.25">
      <c r="B15562" s="51"/>
      <c r="C15562" s="51"/>
      <c r="D15562" s="49"/>
      <c r="E15562" s="49"/>
    </row>
    <row r="15563" spans="2:5" x14ac:dyDescent="0.25">
      <c r="B15563" s="51"/>
      <c r="C15563" s="51"/>
      <c r="D15563" s="49"/>
      <c r="E15563" s="49"/>
    </row>
    <row r="15564" spans="2:5" x14ac:dyDescent="0.25">
      <c r="B15564" s="51"/>
      <c r="C15564" s="51"/>
      <c r="D15564" s="49"/>
      <c r="E15564" s="49"/>
    </row>
    <row r="15565" spans="2:5" x14ac:dyDescent="0.25">
      <c r="B15565" s="51"/>
      <c r="C15565" s="51"/>
      <c r="D15565" s="49"/>
      <c r="E15565" s="49"/>
    </row>
    <row r="15566" spans="2:5" x14ac:dyDescent="0.25">
      <c r="B15566" s="51"/>
      <c r="C15566" s="51"/>
      <c r="D15566" s="49"/>
      <c r="E15566" s="49"/>
    </row>
    <row r="15567" spans="2:5" x14ac:dyDescent="0.25">
      <c r="B15567" s="51"/>
      <c r="C15567" s="51"/>
      <c r="D15567" s="49"/>
      <c r="E15567" s="49"/>
    </row>
    <row r="15568" spans="2:5" x14ac:dyDescent="0.25">
      <c r="B15568" s="51"/>
      <c r="C15568" s="51"/>
      <c r="D15568" s="49"/>
      <c r="E15568" s="49"/>
    </row>
    <row r="15569" spans="2:5" x14ac:dyDescent="0.25">
      <c r="B15569" s="51"/>
      <c r="C15569" s="51"/>
      <c r="D15569" s="49"/>
      <c r="E15569" s="49"/>
    </row>
    <row r="15570" spans="2:5" x14ac:dyDescent="0.25">
      <c r="B15570" s="51"/>
      <c r="C15570" s="51"/>
      <c r="D15570" s="49"/>
      <c r="E15570" s="49"/>
    </row>
    <row r="15571" spans="2:5" x14ac:dyDescent="0.25">
      <c r="B15571" s="51"/>
      <c r="C15571" s="51"/>
      <c r="D15571" s="49"/>
      <c r="E15571" s="49"/>
    </row>
    <row r="15572" spans="2:5" x14ac:dyDescent="0.25">
      <c r="B15572" s="51"/>
      <c r="C15572" s="51"/>
      <c r="D15572" s="49"/>
      <c r="E15572" s="49"/>
    </row>
    <row r="15573" spans="2:5" x14ac:dyDescent="0.25">
      <c r="B15573" s="51"/>
      <c r="C15573" s="51"/>
      <c r="D15573" s="49"/>
      <c r="E15573" s="49"/>
    </row>
    <row r="15574" spans="2:5" x14ac:dyDescent="0.25">
      <c r="B15574" s="51"/>
      <c r="C15574" s="51"/>
      <c r="D15574" s="49"/>
      <c r="E15574" s="49"/>
    </row>
    <row r="15575" spans="2:5" x14ac:dyDescent="0.25">
      <c r="B15575" s="51"/>
      <c r="C15575" s="51"/>
      <c r="D15575" s="49"/>
      <c r="E15575" s="49"/>
    </row>
    <row r="15576" spans="2:5" x14ac:dyDescent="0.25">
      <c r="B15576" s="51"/>
      <c r="C15576" s="51"/>
      <c r="D15576" s="49"/>
      <c r="E15576" s="49"/>
    </row>
    <row r="15577" spans="2:5" x14ac:dyDescent="0.25">
      <c r="B15577" s="51"/>
      <c r="C15577" s="51"/>
      <c r="D15577" s="49"/>
      <c r="E15577" s="49"/>
    </row>
    <row r="15578" spans="2:5" x14ac:dyDescent="0.25">
      <c r="B15578" s="51"/>
      <c r="C15578" s="51"/>
      <c r="D15578" s="49"/>
      <c r="E15578" s="49"/>
    </row>
    <row r="15579" spans="2:5" x14ac:dyDescent="0.25">
      <c r="B15579" s="51"/>
      <c r="C15579" s="51"/>
      <c r="D15579" s="49"/>
      <c r="E15579" s="49"/>
    </row>
    <row r="15580" spans="2:5" x14ac:dyDescent="0.25">
      <c r="B15580" s="51"/>
      <c r="C15580" s="51"/>
      <c r="D15580" s="49"/>
      <c r="E15580" s="49"/>
    </row>
    <row r="15581" spans="2:5" x14ac:dyDescent="0.25">
      <c r="B15581" s="51"/>
      <c r="C15581" s="51"/>
      <c r="D15581" s="49"/>
      <c r="E15581" s="49"/>
    </row>
    <row r="15582" spans="2:5" x14ac:dyDescent="0.25">
      <c r="B15582" s="51"/>
      <c r="C15582" s="51"/>
      <c r="D15582" s="49"/>
      <c r="E15582" s="49"/>
    </row>
    <row r="15583" spans="2:5" x14ac:dyDescent="0.25">
      <c r="B15583" s="51"/>
      <c r="C15583" s="51"/>
      <c r="D15583" s="49"/>
      <c r="E15583" s="49"/>
    </row>
    <row r="15584" spans="2:5" x14ac:dyDescent="0.25">
      <c r="B15584" s="51"/>
      <c r="C15584" s="51"/>
      <c r="D15584" s="49"/>
      <c r="E15584" s="49"/>
    </row>
    <row r="15585" spans="2:5" x14ac:dyDescent="0.25">
      <c r="B15585" s="51"/>
      <c r="C15585" s="51"/>
      <c r="D15585" s="49"/>
      <c r="E15585" s="49"/>
    </row>
    <row r="15586" spans="2:5" x14ac:dyDescent="0.25">
      <c r="B15586" s="51"/>
      <c r="C15586" s="51"/>
      <c r="D15586" s="49"/>
      <c r="E15586" s="49"/>
    </row>
    <row r="15587" spans="2:5" x14ac:dyDescent="0.25">
      <c r="B15587" s="51"/>
      <c r="C15587" s="51"/>
      <c r="D15587" s="49"/>
      <c r="E15587" s="49"/>
    </row>
    <row r="15588" spans="2:5" x14ac:dyDescent="0.25">
      <c r="B15588" s="51"/>
      <c r="C15588" s="51"/>
      <c r="D15588" s="49"/>
      <c r="E15588" s="49"/>
    </row>
    <row r="15589" spans="2:5" x14ac:dyDescent="0.25">
      <c r="B15589" s="51"/>
      <c r="C15589" s="51"/>
      <c r="D15589" s="49"/>
      <c r="E15589" s="49"/>
    </row>
    <row r="15590" spans="2:5" x14ac:dyDescent="0.25">
      <c r="B15590" s="51"/>
      <c r="C15590" s="51"/>
      <c r="D15590" s="49"/>
      <c r="E15590" s="49"/>
    </row>
    <row r="15591" spans="2:5" x14ac:dyDescent="0.25">
      <c r="B15591" s="51"/>
      <c r="C15591" s="51"/>
      <c r="D15591" s="49"/>
      <c r="E15591" s="49"/>
    </row>
    <row r="15592" spans="2:5" x14ac:dyDescent="0.25">
      <c r="B15592" s="51"/>
      <c r="C15592" s="51"/>
      <c r="D15592" s="49"/>
      <c r="E15592" s="49"/>
    </row>
    <row r="15593" spans="2:5" x14ac:dyDescent="0.25">
      <c r="B15593" s="51"/>
      <c r="C15593" s="51"/>
      <c r="D15593" s="49"/>
      <c r="E15593" s="49"/>
    </row>
    <row r="15594" spans="2:5" x14ac:dyDescent="0.25">
      <c r="B15594" s="51"/>
      <c r="C15594" s="51"/>
      <c r="D15594" s="49"/>
      <c r="E15594" s="49"/>
    </row>
    <row r="15595" spans="2:5" x14ac:dyDescent="0.25">
      <c r="B15595" s="51"/>
      <c r="C15595" s="51"/>
      <c r="D15595" s="49"/>
      <c r="E15595" s="49"/>
    </row>
    <row r="15596" spans="2:5" x14ac:dyDescent="0.25">
      <c r="B15596" s="51"/>
      <c r="C15596" s="51"/>
      <c r="D15596" s="49"/>
      <c r="E15596" s="49"/>
    </row>
    <row r="15597" spans="2:5" x14ac:dyDescent="0.25">
      <c r="B15597" s="51"/>
      <c r="C15597" s="51"/>
      <c r="D15597" s="49"/>
      <c r="E15597" s="49"/>
    </row>
    <row r="15598" spans="2:5" x14ac:dyDescent="0.25">
      <c r="B15598" s="51"/>
      <c r="C15598" s="51"/>
      <c r="D15598" s="49"/>
      <c r="E15598" s="49"/>
    </row>
    <row r="15599" spans="2:5" x14ac:dyDescent="0.25">
      <c r="B15599" s="51"/>
      <c r="C15599" s="51"/>
      <c r="D15599" s="49"/>
      <c r="E15599" s="49"/>
    </row>
    <row r="15600" spans="2:5" x14ac:dyDescent="0.25">
      <c r="B15600" s="51"/>
      <c r="C15600" s="51"/>
      <c r="D15600" s="49"/>
      <c r="E15600" s="49"/>
    </row>
    <row r="15601" spans="2:5" x14ac:dyDescent="0.25">
      <c r="B15601" s="51"/>
      <c r="C15601" s="51"/>
      <c r="D15601" s="49"/>
      <c r="E15601" s="49"/>
    </row>
    <row r="15602" spans="2:5" x14ac:dyDescent="0.25">
      <c r="B15602" s="51"/>
      <c r="C15602" s="51"/>
      <c r="D15602" s="49"/>
      <c r="E15602" s="49"/>
    </row>
    <row r="15603" spans="2:5" x14ac:dyDescent="0.25">
      <c r="B15603" s="51"/>
      <c r="C15603" s="51"/>
      <c r="D15603" s="49"/>
      <c r="E15603" s="49"/>
    </row>
    <row r="15604" spans="2:5" x14ac:dyDescent="0.25">
      <c r="B15604" s="51"/>
      <c r="C15604" s="51"/>
      <c r="D15604" s="49"/>
      <c r="E15604" s="49"/>
    </row>
    <row r="15605" spans="2:5" x14ac:dyDescent="0.25">
      <c r="B15605" s="51"/>
      <c r="C15605" s="51"/>
      <c r="D15605" s="49"/>
      <c r="E15605" s="49"/>
    </row>
    <row r="15606" spans="2:5" x14ac:dyDescent="0.25">
      <c r="B15606" s="51"/>
      <c r="C15606" s="51"/>
      <c r="D15606" s="49"/>
      <c r="E15606" s="49"/>
    </row>
    <row r="15607" spans="2:5" x14ac:dyDescent="0.25">
      <c r="B15607" s="51"/>
      <c r="C15607" s="51"/>
      <c r="D15607" s="49"/>
      <c r="E15607" s="49"/>
    </row>
    <row r="15608" spans="2:5" x14ac:dyDescent="0.25">
      <c r="B15608" s="51"/>
      <c r="C15608" s="51"/>
      <c r="D15608" s="49"/>
      <c r="E15608" s="49"/>
    </row>
    <row r="15609" spans="2:5" x14ac:dyDescent="0.25">
      <c r="B15609" s="51"/>
      <c r="C15609" s="51"/>
      <c r="D15609" s="49"/>
      <c r="E15609" s="49"/>
    </row>
    <row r="15610" spans="2:5" x14ac:dyDescent="0.25">
      <c r="B15610" s="51"/>
      <c r="C15610" s="51"/>
      <c r="D15610" s="49"/>
      <c r="E15610" s="49"/>
    </row>
    <row r="15611" spans="2:5" x14ac:dyDescent="0.25">
      <c r="B15611" s="51"/>
      <c r="C15611" s="51"/>
      <c r="D15611" s="49"/>
      <c r="E15611" s="49"/>
    </row>
    <row r="15612" spans="2:5" x14ac:dyDescent="0.25">
      <c r="B15612" s="51"/>
      <c r="C15612" s="51"/>
      <c r="D15612" s="49"/>
      <c r="E15612" s="49"/>
    </row>
    <row r="15613" spans="2:5" x14ac:dyDescent="0.25">
      <c r="B15613" s="51"/>
      <c r="C15613" s="51"/>
      <c r="D15613" s="49"/>
      <c r="E15613" s="49"/>
    </row>
    <row r="15614" spans="2:5" x14ac:dyDescent="0.25">
      <c r="B15614" s="51"/>
      <c r="C15614" s="51"/>
      <c r="D15614" s="49"/>
      <c r="E15614" s="49"/>
    </row>
    <row r="15615" spans="2:5" x14ac:dyDescent="0.25">
      <c r="B15615" s="51"/>
      <c r="C15615" s="51"/>
      <c r="D15615" s="49"/>
      <c r="E15615" s="49"/>
    </row>
    <row r="15616" spans="2:5" x14ac:dyDescent="0.25">
      <c r="B15616" s="51"/>
      <c r="C15616" s="51"/>
      <c r="D15616" s="49"/>
      <c r="E15616" s="49"/>
    </row>
    <row r="15617" spans="2:5" x14ac:dyDescent="0.25">
      <c r="B15617" s="51"/>
      <c r="C15617" s="51"/>
      <c r="D15617" s="49"/>
      <c r="E15617" s="49"/>
    </row>
    <row r="15618" spans="2:5" x14ac:dyDescent="0.25">
      <c r="B15618" s="51"/>
      <c r="C15618" s="51"/>
      <c r="D15618" s="49"/>
      <c r="E15618" s="49"/>
    </row>
    <row r="15619" spans="2:5" x14ac:dyDescent="0.25">
      <c r="B15619" s="51"/>
      <c r="C15619" s="51"/>
      <c r="D15619" s="49"/>
      <c r="E15619" s="49"/>
    </row>
    <row r="15620" spans="2:5" x14ac:dyDescent="0.25">
      <c r="B15620" s="51"/>
      <c r="C15620" s="51"/>
      <c r="D15620" s="49"/>
      <c r="E15620" s="49"/>
    </row>
    <row r="15621" spans="2:5" x14ac:dyDescent="0.25">
      <c r="B15621" s="51"/>
      <c r="C15621" s="51"/>
      <c r="D15621" s="49"/>
      <c r="E15621" s="49"/>
    </row>
    <row r="15622" spans="2:5" x14ac:dyDescent="0.25">
      <c r="B15622" s="51"/>
      <c r="C15622" s="51"/>
      <c r="D15622" s="49"/>
      <c r="E15622" s="49"/>
    </row>
    <row r="15623" spans="2:5" x14ac:dyDescent="0.25">
      <c r="B15623" s="51"/>
      <c r="C15623" s="51"/>
      <c r="D15623" s="49"/>
      <c r="E15623" s="49"/>
    </row>
    <row r="15624" spans="2:5" x14ac:dyDescent="0.25">
      <c r="B15624" s="51"/>
      <c r="C15624" s="51"/>
      <c r="D15624" s="49"/>
      <c r="E15624" s="49"/>
    </row>
    <row r="15625" spans="2:5" x14ac:dyDescent="0.25">
      <c r="B15625" s="51"/>
      <c r="C15625" s="51"/>
      <c r="D15625" s="49"/>
      <c r="E15625" s="49"/>
    </row>
    <row r="15626" spans="2:5" x14ac:dyDescent="0.25">
      <c r="B15626" s="51"/>
      <c r="C15626" s="51"/>
      <c r="D15626" s="49"/>
      <c r="E15626" s="49"/>
    </row>
    <row r="15627" spans="2:5" x14ac:dyDescent="0.25">
      <c r="B15627" s="51"/>
      <c r="C15627" s="51"/>
      <c r="D15627" s="49"/>
      <c r="E15627" s="49"/>
    </row>
    <row r="15628" spans="2:5" x14ac:dyDescent="0.25">
      <c r="B15628" s="51"/>
      <c r="C15628" s="51"/>
      <c r="D15628" s="49"/>
      <c r="E15628" s="49"/>
    </row>
    <row r="15629" spans="2:5" x14ac:dyDescent="0.25">
      <c r="B15629" s="51"/>
      <c r="C15629" s="51"/>
      <c r="D15629" s="49"/>
      <c r="E15629" s="49"/>
    </row>
    <row r="15630" spans="2:5" x14ac:dyDescent="0.25">
      <c r="B15630" s="51"/>
      <c r="C15630" s="51"/>
      <c r="D15630" s="49"/>
      <c r="E15630" s="49"/>
    </row>
    <row r="15631" spans="2:5" x14ac:dyDescent="0.25">
      <c r="B15631" s="51"/>
      <c r="C15631" s="51"/>
      <c r="D15631" s="49"/>
      <c r="E15631" s="49"/>
    </row>
    <row r="15632" spans="2:5" x14ac:dyDescent="0.25">
      <c r="B15632" s="51"/>
      <c r="C15632" s="51"/>
      <c r="D15632" s="49"/>
      <c r="E15632" s="49"/>
    </row>
    <row r="15633" spans="2:5" x14ac:dyDescent="0.25">
      <c r="B15633" s="51"/>
      <c r="C15633" s="51"/>
      <c r="D15633" s="49"/>
      <c r="E15633" s="49"/>
    </row>
    <row r="15634" spans="2:5" x14ac:dyDescent="0.25">
      <c r="B15634" s="51"/>
      <c r="C15634" s="51"/>
      <c r="D15634" s="49"/>
      <c r="E15634" s="49"/>
    </row>
    <row r="15635" spans="2:5" x14ac:dyDescent="0.25">
      <c r="B15635" s="51"/>
      <c r="C15635" s="51"/>
      <c r="D15635" s="49"/>
      <c r="E15635" s="49"/>
    </row>
    <row r="15636" spans="2:5" x14ac:dyDescent="0.25">
      <c r="B15636" s="51"/>
      <c r="C15636" s="51"/>
      <c r="D15636" s="49"/>
      <c r="E15636" s="49"/>
    </row>
    <row r="15637" spans="2:5" x14ac:dyDescent="0.25">
      <c r="B15637" s="51"/>
      <c r="C15637" s="51"/>
      <c r="D15637" s="49"/>
      <c r="E15637" s="49"/>
    </row>
    <row r="15638" spans="2:5" x14ac:dyDescent="0.25">
      <c r="B15638" s="51"/>
      <c r="C15638" s="51"/>
      <c r="D15638" s="49"/>
      <c r="E15638" s="49"/>
    </row>
    <row r="15639" spans="2:5" x14ac:dyDescent="0.25">
      <c r="B15639" s="51"/>
      <c r="C15639" s="51"/>
      <c r="D15639" s="49"/>
      <c r="E15639" s="49"/>
    </row>
    <row r="15640" spans="2:5" x14ac:dyDescent="0.25">
      <c r="B15640" s="51"/>
      <c r="C15640" s="51"/>
      <c r="D15640" s="49"/>
      <c r="E15640" s="49"/>
    </row>
    <row r="15641" spans="2:5" x14ac:dyDescent="0.25">
      <c r="B15641" s="51"/>
      <c r="C15641" s="51"/>
      <c r="D15641" s="49"/>
      <c r="E15641" s="49"/>
    </row>
    <row r="15642" spans="2:5" x14ac:dyDescent="0.25">
      <c r="B15642" s="51"/>
      <c r="C15642" s="51"/>
      <c r="D15642" s="49"/>
      <c r="E15642" s="49"/>
    </row>
    <row r="15643" spans="2:5" x14ac:dyDescent="0.25">
      <c r="B15643" s="51"/>
      <c r="C15643" s="51"/>
      <c r="D15643" s="49"/>
      <c r="E15643" s="49"/>
    </row>
    <row r="15644" spans="2:5" x14ac:dyDescent="0.25">
      <c r="B15644" s="51"/>
      <c r="C15644" s="51"/>
      <c r="D15644" s="49"/>
      <c r="E15644" s="49"/>
    </row>
    <row r="15645" spans="2:5" x14ac:dyDescent="0.25">
      <c r="B15645" s="51"/>
      <c r="C15645" s="51"/>
      <c r="D15645" s="49"/>
      <c r="E15645" s="49"/>
    </row>
    <row r="15646" spans="2:5" x14ac:dyDescent="0.25">
      <c r="B15646" s="51"/>
      <c r="C15646" s="51"/>
      <c r="D15646" s="49"/>
      <c r="E15646" s="49"/>
    </row>
    <row r="15647" spans="2:5" x14ac:dyDescent="0.25">
      <c r="B15647" s="51"/>
      <c r="C15647" s="51"/>
      <c r="D15647" s="49"/>
      <c r="E15647" s="49"/>
    </row>
    <row r="15648" spans="2:5" x14ac:dyDescent="0.25">
      <c r="B15648" s="51"/>
      <c r="C15648" s="51"/>
      <c r="D15648" s="49"/>
      <c r="E15648" s="49"/>
    </row>
    <row r="15649" spans="2:5" x14ac:dyDescent="0.25">
      <c r="B15649" s="51"/>
      <c r="C15649" s="51"/>
      <c r="D15649" s="49"/>
      <c r="E15649" s="49"/>
    </row>
    <row r="15650" spans="2:5" x14ac:dyDescent="0.25">
      <c r="B15650" s="51"/>
      <c r="C15650" s="51"/>
      <c r="D15650" s="49"/>
      <c r="E15650" s="49"/>
    </row>
    <row r="15651" spans="2:5" x14ac:dyDescent="0.25">
      <c r="B15651" s="51"/>
      <c r="C15651" s="51"/>
      <c r="D15651" s="49"/>
      <c r="E15651" s="49"/>
    </row>
    <row r="15652" spans="2:5" x14ac:dyDescent="0.25">
      <c r="B15652" s="51"/>
      <c r="C15652" s="51"/>
      <c r="D15652" s="49"/>
      <c r="E15652" s="49"/>
    </row>
    <row r="15653" spans="2:5" x14ac:dyDescent="0.25">
      <c r="B15653" s="51"/>
      <c r="C15653" s="51"/>
      <c r="D15653" s="49"/>
      <c r="E15653" s="49"/>
    </row>
    <row r="15654" spans="2:5" x14ac:dyDescent="0.25">
      <c r="B15654" s="51"/>
      <c r="C15654" s="51"/>
      <c r="D15654" s="49"/>
      <c r="E15654" s="49"/>
    </row>
    <row r="15655" spans="2:5" x14ac:dyDescent="0.25">
      <c r="B15655" s="51"/>
      <c r="C15655" s="51"/>
      <c r="D15655" s="49"/>
      <c r="E15655" s="49"/>
    </row>
    <row r="15656" spans="2:5" x14ac:dyDescent="0.25">
      <c r="B15656" s="51"/>
      <c r="C15656" s="51"/>
      <c r="D15656" s="49"/>
      <c r="E15656" s="49"/>
    </row>
    <row r="15657" spans="2:5" x14ac:dyDescent="0.25">
      <c r="B15657" s="51"/>
      <c r="C15657" s="51"/>
      <c r="D15657" s="49"/>
      <c r="E15657" s="49"/>
    </row>
    <row r="15658" spans="2:5" x14ac:dyDescent="0.25">
      <c r="B15658" s="51"/>
      <c r="C15658" s="51"/>
      <c r="D15658" s="49"/>
      <c r="E15658" s="49"/>
    </row>
    <row r="15659" spans="2:5" x14ac:dyDescent="0.25">
      <c r="B15659" s="51"/>
      <c r="C15659" s="51"/>
      <c r="D15659" s="49"/>
      <c r="E15659" s="49"/>
    </row>
    <row r="15660" spans="2:5" x14ac:dyDescent="0.25">
      <c r="B15660" s="51"/>
      <c r="C15660" s="51"/>
      <c r="D15660" s="49"/>
      <c r="E15660" s="49"/>
    </row>
    <row r="15661" spans="2:5" x14ac:dyDescent="0.25">
      <c r="B15661" s="51"/>
      <c r="C15661" s="51"/>
      <c r="D15661" s="49"/>
      <c r="E15661" s="49"/>
    </row>
    <row r="15662" spans="2:5" x14ac:dyDescent="0.25">
      <c r="B15662" s="51"/>
      <c r="C15662" s="51"/>
      <c r="D15662" s="49"/>
      <c r="E15662" s="49"/>
    </row>
    <row r="15663" spans="2:5" x14ac:dyDescent="0.25">
      <c r="B15663" s="51"/>
      <c r="C15663" s="51"/>
      <c r="D15663" s="49"/>
      <c r="E15663" s="49"/>
    </row>
    <row r="15664" spans="2:5" x14ac:dyDescent="0.25">
      <c r="B15664" s="51"/>
      <c r="C15664" s="51"/>
      <c r="D15664" s="49"/>
      <c r="E15664" s="49"/>
    </row>
    <row r="15665" spans="2:5" x14ac:dyDescent="0.25">
      <c r="B15665" s="51"/>
      <c r="C15665" s="51"/>
      <c r="D15665" s="49"/>
      <c r="E15665" s="49"/>
    </row>
    <row r="15666" spans="2:5" x14ac:dyDescent="0.25">
      <c r="B15666" s="51"/>
      <c r="C15666" s="51"/>
      <c r="D15666" s="49"/>
      <c r="E15666" s="49"/>
    </row>
    <row r="15667" spans="2:5" x14ac:dyDescent="0.25">
      <c r="B15667" s="51"/>
      <c r="C15667" s="51"/>
      <c r="D15667" s="49"/>
      <c r="E15667" s="49"/>
    </row>
    <row r="15668" spans="2:5" x14ac:dyDescent="0.25">
      <c r="B15668" s="51"/>
      <c r="C15668" s="51"/>
      <c r="D15668" s="49"/>
      <c r="E15668" s="49"/>
    </row>
    <row r="15669" spans="2:5" x14ac:dyDescent="0.25">
      <c r="B15669" s="51"/>
      <c r="C15669" s="51"/>
      <c r="D15669" s="49"/>
      <c r="E15669" s="49"/>
    </row>
    <row r="15670" spans="2:5" x14ac:dyDescent="0.25">
      <c r="B15670" s="51"/>
      <c r="C15670" s="51"/>
      <c r="D15670" s="49"/>
      <c r="E15670" s="49"/>
    </row>
    <row r="15671" spans="2:5" x14ac:dyDescent="0.25">
      <c r="B15671" s="51"/>
      <c r="C15671" s="51"/>
      <c r="D15671" s="49"/>
      <c r="E15671" s="49"/>
    </row>
    <row r="15672" spans="2:5" x14ac:dyDescent="0.25">
      <c r="B15672" s="51"/>
      <c r="C15672" s="51"/>
      <c r="D15672" s="49"/>
      <c r="E15672" s="49"/>
    </row>
    <row r="15673" spans="2:5" x14ac:dyDescent="0.25">
      <c r="B15673" s="51"/>
      <c r="C15673" s="51"/>
      <c r="D15673" s="49"/>
      <c r="E15673" s="49"/>
    </row>
    <row r="15674" spans="2:5" x14ac:dyDescent="0.25">
      <c r="B15674" s="51"/>
      <c r="C15674" s="51"/>
      <c r="D15674" s="49"/>
      <c r="E15674" s="49"/>
    </row>
    <row r="15675" spans="2:5" x14ac:dyDescent="0.25">
      <c r="B15675" s="51"/>
      <c r="C15675" s="51"/>
      <c r="D15675" s="49"/>
      <c r="E15675" s="49"/>
    </row>
    <row r="15676" spans="2:5" x14ac:dyDescent="0.25">
      <c r="B15676" s="51"/>
      <c r="C15676" s="51"/>
      <c r="D15676" s="49"/>
      <c r="E15676" s="49"/>
    </row>
    <row r="15677" spans="2:5" x14ac:dyDescent="0.25">
      <c r="B15677" s="51"/>
      <c r="C15677" s="51"/>
      <c r="D15677" s="49"/>
      <c r="E15677" s="49"/>
    </row>
    <row r="15678" spans="2:5" x14ac:dyDescent="0.25">
      <c r="B15678" s="51"/>
      <c r="C15678" s="51"/>
      <c r="D15678" s="49"/>
      <c r="E15678" s="49"/>
    </row>
    <row r="15679" spans="2:5" x14ac:dyDescent="0.25">
      <c r="B15679" s="51"/>
      <c r="C15679" s="51"/>
      <c r="D15679" s="49"/>
      <c r="E15679" s="49"/>
    </row>
    <row r="15680" spans="2:5" x14ac:dyDescent="0.25">
      <c r="B15680" s="51"/>
      <c r="C15680" s="51"/>
      <c r="D15680" s="49"/>
      <c r="E15680" s="49"/>
    </row>
    <row r="15681" spans="2:5" x14ac:dyDescent="0.25">
      <c r="B15681" s="51"/>
      <c r="C15681" s="51"/>
      <c r="D15681" s="49"/>
      <c r="E15681" s="49"/>
    </row>
    <row r="15682" spans="2:5" x14ac:dyDescent="0.25">
      <c r="B15682" s="51"/>
      <c r="C15682" s="51"/>
      <c r="D15682" s="49"/>
      <c r="E15682" s="49"/>
    </row>
    <row r="15683" spans="2:5" x14ac:dyDescent="0.25">
      <c r="B15683" s="51"/>
      <c r="C15683" s="51"/>
      <c r="D15683" s="49"/>
      <c r="E15683" s="49"/>
    </row>
    <row r="15684" spans="2:5" x14ac:dyDescent="0.25">
      <c r="B15684" s="51"/>
      <c r="C15684" s="51"/>
      <c r="D15684" s="49"/>
      <c r="E15684" s="49"/>
    </row>
    <row r="15685" spans="2:5" x14ac:dyDescent="0.25">
      <c r="B15685" s="51"/>
      <c r="C15685" s="51"/>
      <c r="D15685" s="49"/>
      <c r="E15685" s="49"/>
    </row>
    <row r="15686" spans="2:5" x14ac:dyDescent="0.25">
      <c r="B15686" s="51"/>
      <c r="C15686" s="51"/>
      <c r="D15686" s="49"/>
      <c r="E15686" s="49"/>
    </row>
    <row r="15687" spans="2:5" x14ac:dyDescent="0.25">
      <c r="B15687" s="51"/>
      <c r="C15687" s="51"/>
      <c r="D15687" s="49"/>
      <c r="E15687" s="49"/>
    </row>
    <row r="15688" spans="2:5" x14ac:dyDescent="0.25">
      <c r="B15688" s="51"/>
      <c r="C15688" s="51"/>
      <c r="D15688" s="49"/>
      <c r="E15688" s="49"/>
    </row>
    <row r="15689" spans="2:5" x14ac:dyDescent="0.25">
      <c r="B15689" s="51"/>
      <c r="C15689" s="51"/>
      <c r="D15689" s="49"/>
      <c r="E15689" s="49"/>
    </row>
    <row r="15690" spans="2:5" x14ac:dyDescent="0.25">
      <c r="B15690" s="51"/>
      <c r="C15690" s="51"/>
      <c r="D15690" s="49"/>
      <c r="E15690" s="49"/>
    </row>
    <row r="15691" spans="2:5" x14ac:dyDescent="0.25">
      <c r="B15691" s="51"/>
      <c r="C15691" s="51"/>
      <c r="D15691" s="49"/>
      <c r="E15691" s="49"/>
    </row>
    <row r="15692" spans="2:5" x14ac:dyDescent="0.25">
      <c r="B15692" s="51"/>
      <c r="C15692" s="51"/>
      <c r="D15692" s="49"/>
      <c r="E15692" s="49"/>
    </row>
    <row r="15693" spans="2:5" x14ac:dyDescent="0.25">
      <c r="B15693" s="51"/>
      <c r="C15693" s="51"/>
      <c r="D15693" s="49"/>
      <c r="E15693" s="49"/>
    </row>
    <row r="15694" spans="2:5" x14ac:dyDescent="0.25">
      <c r="B15694" s="51"/>
      <c r="C15694" s="51"/>
      <c r="D15694" s="49"/>
      <c r="E15694" s="49"/>
    </row>
    <row r="15695" spans="2:5" x14ac:dyDescent="0.25">
      <c r="B15695" s="51"/>
      <c r="C15695" s="51"/>
      <c r="D15695" s="49"/>
      <c r="E15695" s="49"/>
    </row>
    <row r="15696" spans="2:5" x14ac:dyDescent="0.25">
      <c r="B15696" s="51"/>
      <c r="C15696" s="51"/>
      <c r="D15696" s="49"/>
      <c r="E15696" s="49"/>
    </row>
    <row r="15697" spans="2:5" x14ac:dyDescent="0.25">
      <c r="B15697" s="51"/>
      <c r="C15697" s="51"/>
      <c r="D15697" s="49"/>
      <c r="E15697" s="49"/>
    </row>
    <row r="15698" spans="2:5" x14ac:dyDescent="0.25">
      <c r="B15698" s="51"/>
      <c r="C15698" s="51"/>
      <c r="D15698" s="49"/>
      <c r="E15698" s="49"/>
    </row>
    <row r="15699" spans="2:5" x14ac:dyDescent="0.25">
      <c r="B15699" s="51"/>
      <c r="C15699" s="51"/>
      <c r="D15699" s="49"/>
      <c r="E15699" s="49"/>
    </row>
    <row r="15700" spans="2:5" x14ac:dyDescent="0.25">
      <c r="B15700" s="51"/>
      <c r="C15700" s="51"/>
      <c r="D15700" s="49"/>
      <c r="E15700" s="49"/>
    </row>
    <row r="15701" spans="2:5" x14ac:dyDescent="0.25">
      <c r="B15701" s="51"/>
      <c r="C15701" s="51"/>
      <c r="D15701" s="49"/>
      <c r="E15701" s="49"/>
    </row>
    <row r="15702" spans="2:5" x14ac:dyDescent="0.25">
      <c r="B15702" s="51"/>
      <c r="C15702" s="51"/>
      <c r="D15702" s="49"/>
      <c r="E15702" s="49"/>
    </row>
    <row r="15703" spans="2:5" x14ac:dyDescent="0.25">
      <c r="B15703" s="51"/>
      <c r="C15703" s="51"/>
      <c r="D15703" s="49"/>
      <c r="E15703" s="49"/>
    </row>
    <row r="15704" spans="2:5" x14ac:dyDescent="0.25">
      <c r="B15704" s="51"/>
      <c r="C15704" s="51"/>
      <c r="D15704" s="49"/>
      <c r="E15704" s="49"/>
    </row>
    <row r="15705" spans="2:5" x14ac:dyDescent="0.25">
      <c r="B15705" s="51"/>
      <c r="C15705" s="51"/>
      <c r="D15705" s="49"/>
      <c r="E15705" s="49"/>
    </row>
    <row r="15706" spans="2:5" x14ac:dyDescent="0.25">
      <c r="B15706" s="51"/>
      <c r="C15706" s="51"/>
      <c r="D15706" s="49"/>
      <c r="E15706" s="49"/>
    </row>
    <row r="15707" spans="2:5" x14ac:dyDescent="0.25">
      <c r="B15707" s="51"/>
      <c r="C15707" s="51"/>
      <c r="D15707" s="49"/>
      <c r="E15707" s="49"/>
    </row>
    <row r="15708" spans="2:5" x14ac:dyDescent="0.25">
      <c r="B15708" s="51"/>
      <c r="C15708" s="51"/>
      <c r="D15708" s="49"/>
      <c r="E15708" s="49"/>
    </row>
    <row r="15709" spans="2:5" x14ac:dyDescent="0.25">
      <c r="B15709" s="51"/>
      <c r="C15709" s="51"/>
      <c r="D15709" s="49"/>
      <c r="E15709" s="49"/>
    </row>
    <row r="15710" spans="2:5" x14ac:dyDescent="0.25">
      <c r="B15710" s="51"/>
      <c r="C15710" s="51"/>
      <c r="D15710" s="49"/>
      <c r="E15710" s="49"/>
    </row>
    <row r="15711" spans="2:5" x14ac:dyDescent="0.25">
      <c r="B15711" s="51"/>
      <c r="C15711" s="51"/>
      <c r="D15711" s="49"/>
      <c r="E15711" s="49"/>
    </row>
    <row r="15712" spans="2:5" x14ac:dyDescent="0.25">
      <c r="B15712" s="51"/>
      <c r="C15712" s="51"/>
      <c r="D15712" s="49"/>
      <c r="E15712" s="49"/>
    </row>
    <row r="15713" spans="2:5" x14ac:dyDescent="0.25">
      <c r="B15713" s="51"/>
      <c r="C15713" s="51"/>
      <c r="D15713" s="49"/>
      <c r="E15713" s="49"/>
    </row>
    <row r="15714" spans="2:5" x14ac:dyDescent="0.25">
      <c r="B15714" s="51"/>
      <c r="C15714" s="51"/>
      <c r="D15714" s="49"/>
      <c r="E15714" s="49"/>
    </row>
    <row r="15715" spans="2:5" x14ac:dyDescent="0.25">
      <c r="B15715" s="51"/>
      <c r="C15715" s="51"/>
      <c r="D15715" s="49"/>
      <c r="E15715" s="49"/>
    </row>
    <row r="15716" spans="2:5" x14ac:dyDescent="0.25">
      <c r="B15716" s="51"/>
      <c r="C15716" s="51"/>
      <c r="D15716" s="49"/>
      <c r="E15716" s="49"/>
    </row>
    <row r="15717" spans="2:5" x14ac:dyDescent="0.25">
      <c r="B15717" s="51"/>
      <c r="C15717" s="51"/>
      <c r="D15717" s="49"/>
      <c r="E15717" s="49"/>
    </row>
    <row r="15718" spans="2:5" x14ac:dyDescent="0.25">
      <c r="B15718" s="51"/>
      <c r="C15718" s="51"/>
      <c r="D15718" s="49"/>
      <c r="E15718" s="49"/>
    </row>
    <row r="15719" spans="2:5" x14ac:dyDescent="0.25">
      <c r="B15719" s="51"/>
      <c r="C15719" s="51"/>
      <c r="D15719" s="49"/>
      <c r="E15719" s="49"/>
    </row>
    <row r="15720" spans="2:5" x14ac:dyDescent="0.25">
      <c r="B15720" s="51"/>
      <c r="C15720" s="51"/>
      <c r="D15720" s="49"/>
      <c r="E15720" s="49"/>
    </row>
    <row r="15721" spans="2:5" x14ac:dyDescent="0.25">
      <c r="B15721" s="51"/>
      <c r="C15721" s="51"/>
      <c r="D15721" s="49"/>
      <c r="E15721" s="49"/>
    </row>
    <row r="15722" spans="2:5" x14ac:dyDescent="0.25">
      <c r="B15722" s="51"/>
      <c r="C15722" s="51"/>
      <c r="D15722" s="49"/>
      <c r="E15722" s="49"/>
    </row>
    <row r="15723" spans="2:5" x14ac:dyDescent="0.25">
      <c r="B15723" s="51"/>
      <c r="C15723" s="51"/>
      <c r="D15723" s="49"/>
      <c r="E15723" s="49"/>
    </row>
    <row r="15724" spans="2:5" x14ac:dyDescent="0.25">
      <c r="B15724" s="51"/>
      <c r="C15724" s="51"/>
      <c r="D15724" s="49"/>
      <c r="E15724" s="49"/>
    </row>
    <row r="15725" spans="2:5" x14ac:dyDescent="0.25">
      <c r="B15725" s="51"/>
      <c r="C15725" s="51"/>
      <c r="D15725" s="49"/>
      <c r="E15725" s="49"/>
    </row>
    <row r="15726" spans="2:5" x14ac:dyDescent="0.25">
      <c r="B15726" s="51"/>
      <c r="C15726" s="51"/>
      <c r="D15726" s="49"/>
      <c r="E15726" s="49"/>
    </row>
    <row r="15727" spans="2:5" x14ac:dyDescent="0.25">
      <c r="B15727" s="51"/>
      <c r="C15727" s="51"/>
      <c r="D15727" s="49"/>
      <c r="E15727" s="49"/>
    </row>
    <row r="15728" spans="2:5" x14ac:dyDescent="0.25">
      <c r="B15728" s="51"/>
      <c r="C15728" s="51"/>
      <c r="D15728" s="49"/>
      <c r="E15728" s="49"/>
    </row>
    <row r="15729" spans="2:5" x14ac:dyDescent="0.25">
      <c r="B15729" s="51"/>
      <c r="C15729" s="51"/>
      <c r="D15729" s="49"/>
      <c r="E15729" s="49"/>
    </row>
    <row r="15730" spans="2:5" x14ac:dyDescent="0.25">
      <c r="B15730" s="51"/>
      <c r="C15730" s="51"/>
      <c r="D15730" s="49"/>
      <c r="E15730" s="49"/>
    </row>
    <row r="15731" spans="2:5" x14ac:dyDescent="0.25">
      <c r="B15731" s="51"/>
      <c r="C15731" s="51"/>
      <c r="D15731" s="49"/>
      <c r="E15731" s="49"/>
    </row>
    <row r="15732" spans="2:5" x14ac:dyDescent="0.25">
      <c r="B15732" s="51"/>
      <c r="C15732" s="51"/>
      <c r="D15732" s="49"/>
      <c r="E15732" s="49"/>
    </row>
    <row r="15733" spans="2:5" x14ac:dyDescent="0.25">
      <c r="B15733" s="51"/>
      <c r="C15733" s="51"/>
      <c r="D15733" s="49"/>
      <c r="E15733" s="49"/>
    </row>
    <row r="15734" spans="2:5" x14ac:dyDescent="0.25">
      <c r="B15734" s="51"/>
      <c r="C15734" s="51"/>
      <c r="D15734" s="49"/>
      <c r="E15734" s="49"/>
    </row>
    <row r="15735" spans="2:5" x14ac:dyDescent="0.25">
      <c r="B15735" s="51"/>
      <c r="C15735" s="51"/>
      <c r="D15735" s="49"/>
      <c r="E15735" s="49"/>
    </row>
    <row r="15736" spans="2:5" x14ac:dyDescent="0.25">
      <c r="B15736" s="51"/>
      <c r="C15736" s="51"/>
      <c r="D15736" s="49"/>
      <c r="E15736" s="49"/>
    </row>
    <row r="15737" spans="2:5" x14ac:dyDescent="0.25">
      <c r="B15737" s="51"/>
      <c r="C15737" s="51"/>
      <c r="D15737" s="49"/>
      <c r="E15737" s="49"/>
    </row>
    <row r="15738" spans="2:5" x14ac:dyDescent="0.25">
      <c r="B15738" s="51"/>
      <c r="C15738" s="51"/>
      <c r="D15738" s="49"/>
      <c r="E15738" s="49"/>
    </row>
    <row r="15739" spans="2:5" x14ac:dyDescent="0.25">
      <c r="B15739" s="51"/>
      <c r="C15739" s="51"/>
      <c r="D15739" s="49"/>
      <c r="E15739" s="49"/>
    </row>
    <row r="15740" spans="2:5" x14ac:dyDescent="0.25">
      <c r="B15740" s="51"/>
      <c r="C15740" s="51"/>
      <c r="D15740" s="49"/>
      <c r="E15740" s="49"/>
    </row>
    <row r="15741" spans="2:5" x14ac:dyDescent="0.25">
      <c r="B15741" s="51"/>
      <c r="C15741" s="51"/>
      <c r="D15741" s="49"/>
      <c r="E15741" s="49"/>
    </row>
    <row r="15742" spans="2:5" x14ac:dyDescent="0.25">
      <c r="B15742" s="51"/>
      <c r="C15742" s="51"/>
      <c r="D15742" s="49"/>
      <c r="E15742" s="49"/>
    </row>
    <row r="15743" spans="2:5" x14ac:dyDescent="0.25">
      <c r="B15743" s="51"/>
      <c r="C15743" s="51"/>
      <c r="D15743" s="49"/>
      <c r="E15743" s="49"/>
    </row>
    <row r="15744" spans="2:5" x14ac:dyDescent="0.25">
      <c r="B15744" s="51"/>
      <c r="C15744" s="51"/>
      <c r="D15744" s="49"/>
      <c r="E15744" s="49"/>
    </row>
    <row r="15745" spans="2:5" x14ac:dyDescent="0.25">
      <c r="B15745" s="51"/>
      <c r="C15745" s="51"/>
      <c r="D15745" s="49"/>
      <c r="E15745" s="49"/>
    </row>
    <row r="15746" spans="2:5" x14ac:dyDescent="0.25">
      <c r="B15746" s="51"/>
      <c r="C15746" s="51"/>
      <c r="D15746" s="49"/>
      <c r="E15746" s="49"/>
    </row>
    <row r="15747" spans="2:5" x14ac:dyDescent="0.25">
      <c r="B15747" s="51"/>
      <c r="C15747" s="51"/>
      <c r="D15747" s="49"/>
      <c r="E15747" s="49"/>
    </row>
    <row r="15748" spans="2:5" x14ac:dyDescent="0.25">
      <c r="B15748" s="51"/>
      <c r="C15748" s="51"/>
      <c r="D15748" s="49"/>
      <c r="E15748" s="49"/>
    </row>
    <row r="15749" spans="2:5" x14ac:dyDescent="0.25">
      <c r="B15749" s="51"/>
      <c r="C15749" s="51"/>
      <c r="D15749" s="49"/>
      <c r="E15749" s="49"/>
    </row>
    <row r="15750" spans="2:5" x14ac:dyDescent="0.25">
      <c r="B15750" s="51"/>
      <c r="C15750" s="51"/>
      <c r="D15750" s="49"/>
      <c r="E15750" s="49"/>
    </row>
    <row r="15751" spans="2:5" x14ac:dyDescent="0.25">
      <c r="B15751" s="51"/>
      <c r="C15751" s="51"/>
      <c r="D15751" s="49"/>
      <c r="E15751" s="49"/>
    </row>
    <row r="15752" spans="2:5" x14ac:dyDescent="0.25">
      <c r="B15752" s="51"/>
      <c r="C15752" s="51"/>
      <c r="D15752" s="49"/>
      <c r="E15752" s="49"/>
    </row>
    <row r="15753" spans="2:5" x14ac:dyDescent="0.25">
      <c r="B15753" s="51"/>
      <c r="C15753" s="51"/>
      <c r="D15753" s="49"/>
      <c r="E15753" s="49"/>
    </row>
    <row r="15754" spans="2:5" x14ac:dyDescent="0.25">
      <c r="B15754" s="51"/>
      <c r="C15754" s="51"/>
      <c r="D15754" s="49"/>
      <c r="E15754" s="49"/>
    </row>
    <row r="15755" spans="2:5" x14ac:dyDescent="0.25">
      <c r="B15755" s="51"/>
      <c r="C15755" s="51"/>
      <c r="D15755" s="49"/>
      <c r="E15755" s="49"/>
    </row>
    <row r="15756" spans="2:5" x14ac:dyDescent="0.25">
      <c r="B15756" s="51"/>
      <c r="C15756" s="51"/>
      <c r="D15756" s="49"/>
      <c r="E15756" s="49"/>
    </row>
    <row r="15757" spans="2:5" x14ac:dyDescent="0.25">
      <c r="B15757" s="51"/>
      <c r="C15757" s="51"/>
      <c r="D15757" s="49"/>
      <c r="E15757" s="49"/>
    </row>
    <row r="15758" spans="2:5" x14ac:dyDescent="0.25">
      <c r="B15758" s="51"/>
      <c r="C15758" s="51"/>
      <c r="D15758" s="49"/>
      <c r="E15758" s="49"/>
    </row>
    <row r="15759" spans="2:5" x14ac:dyDescent="0.25">
      <c r="B15759" s="51"/>
      <c r="C15759" s="51"/>
      <c r="D15759" s="49"/>
      <c r="E15759" s="49"/>
    </row>
    <row r="15760" spans="2:5" x14ac:dyDescent="0.25">
      <c r="B15760" s="51"/>
      <c r="C15760" s="51"/>
      <c r="D15760" s="49"/>
      <c r="E15760" s="49"/>
    </row>
    <row r="15761" spans="2:5" x14ac:dyDescent="0.25">
      <c r="B15761" s="51"/>
      <c r="C15761" s="51"/>
      <c r="D15761" s="49"/>
      <c r="E15761" s="49"/>
    </row>
    <row r="15762" spans="2:5" x14ac:dyDescent="0.25">
      <c r="B15762" s="51"/>
      <c r="C15762" s="51"/>
      <c r="D15762" s="49"/>
      <c r="E15762" s="49"/>
    </row>
    <row r="15763" spans="2:5" x14ac:dyDescent="0.25">
      <c r="B15763" s="51"/>
      <c r="C15763" s="51"/>
      <c r="D15763" s="49"/>
      <c r="E15763" s="49"/>
    </row>
    <row r="15764" spans="2:5" x14ac:dyDescent="0.25">
      <c r="B15764" s="51"/>
      <c r="C15764" s="51"/>
      <c r="D15764" s="49"/>
      <c r="E15764" s="49"/>
    </row>
    <row r="15765" spans="2:5" x14ac:dyDescent="0.25">
      <c r="B15765" s="51"/>
      <c r="C15765" s="51"/>
      <c r="D15765" s="49"/>
      <c r="E15765" s="49"/>
    </row>
    <row r="15766" spans="2:5" x14ac:dyDescent="0.25">
      <c r="B15766" s="51"/>
      <c r="C15766" s="51"/>
      <c r="D15766" s="49"/>
      <c r="E15766" s="49"/>
    </row>
    <row r="15767" spans="2:5" x14ac:dyDescent="0.25">
      <c r="B15767" s="51"/>
      <c r="C15767" s="51"/>
      <c r="D15767" s="49"/>
      <c r="E15767" s="49"/>
    </row>
    <row r="15768" spans="2:5" x14ac:dyDescent="0.25">
      <c r="B15768" s="51"/>
      <c r="C15768" s="51"/>
      <c r="D15768" s="49"/>
      <c r="E15768" s="49"/>
    </row>
    <row r="15769" spans="2:5" x14ac:dyDescent="0.25">
      <c r="B15769" s="51"/>
      <c r="C15769" s="51"/>
      <c r="D15769" s="49"/>
      <c r="E15769" s="49"/>
    </row>
    <row r="15770" spans="2:5" x14ac:dyDescent="0.25">
      <c r="B15770" s="51"/>
      <c r="C15770" s="51"/>
      <c r="D15770" s="49"/>
      <c r="E15770" s="49"/>
    </row>
    <row r="15771" spans="2:5" x14ac:dyDescent="0.25">
      <c r="B15771" s="51"/>
      <c r="C15771" s="51"/>
      <c r="D15771" s="49"/>
      <c r="E15771" s="49"/>
    </row>
    <row r="15772" spans="2:5" x14ac:dyDescent="0.25">
      <c r="B15772" s="51"/>
      <c r="C15772" s="51"/>
      <c r="D15772" s="49"/>
      <c r="E15772" s="49"/>
    </row>
    <row r="15773" spans="2:5" x14ac:dyDescent="0.25">
      <c r="B15773" s="51"/>
      <c r="C15773" s="51"/>
      <c r="D15773" s="49"/>
      <c r="E15773" s="49"/>
    </row>
    <row r="15774" spans="2:5" x14ac:dyDescent="0.25">
      <c r="B15774" s="51"/>
      <c r="C15774" s="51"/>
      <c r="D15774" s="49"/>
      <c r="E15774" s="49"/>
    </row>
    <row r="15775" spans="2:5" x14ac:dyDescent="0.25">
      <c r="B15775" s="51"/>
      <c r="C15775" s="51"/>
      <c r="D15775" s="49"/>
      <c r="E15775" s="49"/>
    </row>
    <row r="15776" spans="2:5" x14ac:dyDescent="0.25">
      <c r="B15776" s="51"/>
      <c r="C15776" s="51"/>
      <c r="D15776" s="49"/>
      <c r="E15776" s="49"/>
    </row>
    <row r="15777" spans="2:5" x14ac:dyDescent="0.25">
      <c r="B15777" s="51"/>
      <c r="C15777" s="51"/>
      <c r="D15777" s="49"/>
      <c r="E15777" s="49"/>
    </row>
    <row r="15778" spans="2:5" x14ac:dyDescent="0.25">
      <c r="B15778" s="51"/>
      <c r="C15778" s="51"/>
      <c r="D15778" s="49"/>
      <c r="E15778" s="49"/>
    </row>
    <row r="15779" spans="2:5" x14ac:dyDescent="0.25">
      <c r="B15779" s="51"/>
      <c r="C15779" s="51"/>
      <c r="D15779" s="49"/>
      <c r="E15779" s="49"/>
    </row>
    <row r="15780" spans="2:5" x14ac:dyDescent="0.25">
      <c r="B15780" s="51"/>
      <c r="C15780" s="51"/>
      <c r="D15780" s="49"/>
      <c r="E15780" s="49"/>
    </row>
    <row r="15781" spans="2:5" x14ac:dyDescent="0.25">
      <c r="B15781" s="51"/>
      <c r="C15781" s="51"/>
      <c r="D15781" s="49"/>
      <c r="E15781" s="49"/>
    </row>
    <row r="15782" spans="2:5" x14ac:dyDescent="0.25">
      <c r="B15782" s="51"/>
      <c r="C15782" s="51"/>
      <c r="D15782" s="49"/>
      <c r="E15782" s="49"/>
    </row>
    <row r="15783" spans="2:5" x14ac:dyDescent="0.25">
      <c r="B15783" s="51"/>
      <c r="C15783" s="51"/>
      <c r="D15783" s="49"/>
      <c r="E15783" s="49"/>
    </row>
    <row r="15784" spans="2:5" x14ac:dyDescent="0.25">
      <c r="B15784" s="51"/>
      <c r="C15784" s="51"/>
      <c r="D15784" s="49"/>
      <c r="E15784" s="49"/>
    </row>
    <row r="15785" spans="2:5" x14ac:dyDescent="0.25">
      <c r="B15785" s="51"/>
      <c r="C15785" s="51"/>
      <c r="D15785" s="49"/>
      <c r="E15785" s="49"/>
    </row>
    <row r="15786" spans="2:5" x14ac:dyDescent="0.25">
      <c r="B15786" s="51"/>
      <c r="C15786" s="51"/>
      <c r="D15786" s="49"/>
      <c r="E15786" s="49"/>
    </row>
    <row r="15787" spans="2:5" x14ac:dyDescent="0.25">
      <c r="B15787" s="51"/>
      <c r="C15787" s="51"/>
      <c r="D15787" s="49"/>
      <c r="E15787" s="49"/>
    </row>
    <row r="15788" spans="2:5" x14ac:dyDescent="0.25">
      <c r="B15788" s="51"/>
      <c r="C15788" s="51"/>
      <c r="D15788" s="49"/>
      <c r="E15788" s="49"/>
    </row>
    <row r="15789" spans="2:5" x14ac:dyDescent="0.25">
      <c r="B15789" s="51"/>
      <c r="C15789" s="51"/>
      <c r="D15789" s="49"/>
      <c r="E15789" s="49"/>
    </row>
    <row r="15790" spans="2:5" x14ac:dyDescent="0.25">
      <c r="B15790" s="51"/>
      <c r="C15790" s="51"/>
      <c r="D15790" s="49"/>
      <c r="E15790" s="49"/>
    </row>
    <row r="15791" spans="2:5" x14ac:dyDescent="0.25">
      <c r="B15791" s="51"/>
      <c r="C15791" s="51"/>
      <c r="D15791" s="49"/>
      <c r="E15791" s="49"/>
    </row>
    <row r="15792" spans="2:5" x14ac:dyDescent="0.25">
      <c r="B15792" s="51"/>
      <c r="C15792" s="51"/>
      <c r="D15792" s="49"/>
      <c r="E15792" s="49"/>
    </row>
    <row r="15793" spans="2:5" x14ac:dyDescent="0.25">
      <c r="B15793" s="51"/>
      <c r="C15793" s="51"/>
      <c r="D15793" s="49"/>
      <c r="E15793" s="49"/>
    </row>
    <row r="15794" spans="2:5" x14ac:dyDescent="0.25">
      <c r="B15794" s="51"/>
      <c r="C15794" s="51"/>
      <c r="D15794" s="49"/>
      <c r="E15794" s="49"/>
    </row>
    <row r="15795" spans="2:5" x14ac:dyDescent="0.25">
      <c r="B15795" s="51"/>
      <c r="C15795" s="51"/>
      <c r="D15795" s="49"/>
      <c r="E15795" s="49"/>
    </row>
    <row r="15796" spans="2:5" x14ac:dyDescent="0.25">
      <c r="B15796" s="51"/>
      <c r="C15796" s="51"/>
      <c r="D15796" s="49"/>
      <c r="E15796" s="49"/>
    </row>
    <row r="15797" spans="2:5" x14ac:dyDescent="0.25">
      <c r="B15797" s="51"/>
      <c r="C15797" s="51"/>
      <c r="D15797" s="49"/>
      <c r="E15797" s="49"/>
    </row>
    <row r="15798" spans="2:5" x14ac:dyDescent="0.25">
      <c r="B15798" s="51"/>
      <c r="C15798" s="51"/>
      <c r="D15798" s="49"/>
      <c r="E15798" s="49"/>
    </row>
    <row r="15799" spans="2:5" x14ac:dyDescent="0.25">
      <c r="B15799" s="51"/>
      <c r="C15799" s="51"/>
      <c r="D15799" s="49"/>
      <c r="E15799" s="49"/>
    </row>
    <row r="15800" spans="2:5" x14ac:dyDescent="0.25">
      <c r="B15800" s="51"/>
      <c r="C15800" s="51"/>
      <c r="D15800" s="49"/>
      <c r="E15800" s="49"/>
    </row>
    <row r="15801" spans="2:5" x14ac:dyDescent="0.25">
      <c r="B15801" s="51"/>
      <c r="C15801" s="51"/>
      <c r="D15801" s="49"/>
      <c r="E15801" s="49"/>
    </row>
    <row r="15802" spans="2:5" x14ac:dyDescent="0.25">
      <c r="B15802" s="51"/>
      <c r="C15802" s="51"/>
      <c r="D15802" s="49"/>
      <c r="E15802" s="49"/>
    </row>
    <row r="15803" spans="2:5" x14ac:dyDescent="0.25">
      <c r="B15803" s="51"/>
      <c r="C15803" s="51"/>
      <c r="D15803" s="49"/>
      <c r="E15803" s="49"/>
    </row>
    <row r="15804" spans="2:5" x14ac:dyDescent="0.25">
      <c r="B15804" s="51"/>
      <c r="C15804" s="51"/>
      <c r="D15804" s="49"/>
      <c r="E15804" s="49"/>
    </row>
    <row r="15805" spans="2:5" x14ac:dyDescent="0.25">
      <c r="B15805" s="51"/>
      <c r="C15805" s="51"/>
      <c r="D15805" s="49"/>
      <c r="E15805" s="49"/>
    </row>
    <row r="15806" spans="2:5" x14ac:dyDescent="0.25">
      <c r="B15806" s="51"/>
      <c r="C15806" s="51"/>
      <c r="D15806" s="49"/>
      <c r="E15806" s="49"/>
    </row>
    <row r="15807" spans="2:5" x14ac:dyDescent="0.25">
      <c r="B15807" s="51"/>
      <c r="C15807" s="51"/>
      <c r="D15807" s="49"/>
      <c r="E15807" s="49"/>
    </row>
    <row r="15808" spans="2:5" x14ac:dyDescent="0.25">
      <c r="B15808" s="51"/>
      <c r="C15808" s="51"/>
      <c r="D15808" s="49"/>
      <c r="E15808" s="49"/>
    </row>
    <row r="15809" spans="2:5" x14ac:dyDescent="0.25">
      <c r="B15809" s="51"/>
      <c r="C15809" s="51"/>
      <c r="D15809" s="49"/>
      <c r="E15809" s="49"/>
    </row>
    <row r="15810" spans="2:5" x14ac:dyDescent="0.25">
      <c r="B15810" s="51"/>
      <c r="C15810" s="51"/>
      <c r="D15810" s="49"/>
      <c r="E15810" s="49"/>
    </row>
    <row r="15811" spans="2:5" x14ac:dyDescent="0.25">
      <c r="B15811" s="51"/>
      <c r="C15811" s="51"/>
      <c r="D15811" s="49"/>
      <c r="E15811" s="49"/>
    </row>
    <row r="15812" spans="2:5" x14ac:dyDescent="0.25">
      <c r="B15812" s="51"/>
      <c r="C15812" s="51"/>
      <c r="D15812" s="49"/>
      <c r="E15812" s="49"/>
    </row>
    <row r="15813" spans="2:5" x14ac:dyDescent="0.25">
      <c r="B15813" s="51"/>
      <c r="C15813" s="51"/>
      <c r="D15813" s="49"/>
      <c r="E15813" s="49"/>
    </row>
    <row r="15814" spans="2:5" x14ac:dyDescent="0.25">
      <c r="B15814" s="51"/>
      <c r="C15814" s="51"/>
      <c r="D15814" s="49"/>
      <c r="E15814" s="49"/>
    </row>
    <row r="15815" spans="2:5" x14ac:dyDescent="0.25">
      <c r="B15815" s="51"/>
      <c r="C15815" s="51"/>
      <c r="D15815" s="49"/>
      <c r="E15815" s="49"/>
    </row>
    <row r="15816" spans="2:5" x14ac:dyDescent="0.25">
      <c r="B15816" s="51"/>
      <c r="C15816" s="51"/>
      <c r="D15816" s="49"/>
      <c r="E15816" s="49"/>
    </row>
    <row r="15817" spans="2:5" x14ac:dyDescent="0.25">
      <c r="B15817" s="51"/>
      <c r="C15817" s="51"/>
      <c r="D15817" s="49"/>
      <c r="E15817" s="49"/>
    </row>
    <row r="15818" spans="2:5" x14ac:dyDescent="0.25">
      <c r="B15818" s="51"/>
      <c r="C15818" s="51"/>
      <c r="D15818" s="49"/>
      <c r="E15818" s="49"/>
    </row>
    <row r="15819" spans="2:5" x14ac:dyDescent="0.25">
      <c r="B15819" s="51"/>
      <c r="C15819" s="51"/>
      <c r="D15819" s="49"/>
      <c r="E15819" s="49"/>
    </row>
    <row r="15820" spans="2:5" x14ac:dyDescent="0.25">
      <c r="B15820" s="51"/>
      <c r="C15820" s="51"/>
      <c r="D15820" s="49"/>
      <c r="E15820" s="49"/>
    </row>
    <row r="15821" spans="2:5" x14ac:dyDescent="0.25">
      <c r="B15821" s="51"/>
      <c r="C15821" s="51"/>
      <c r="D15821" s="49"/>
      <c r="E15821" s="49"/>
    </row>
    <row r="15822" spans="2:5" x14ac:dyDescent="0.25">
      <c r="B15822" s="51"/>
      <c r="C15822" s="51"/>
      <c r="D15822" s="49"/>
      <c r="E15822" s="49"/>
    </row>
    <row r="15823" spans="2:5" x14ac:dyDescent="0.25">
      <c r="B15823" s="51"/>
      <c r="C15823" s="51"/>
      <c r="D15823" s="49"/>
      <c r="E15823" s="49"/>
    </row>
    <row r="15824" spans="2:5" x14ac:dyDescent="0.25">
      <c r="B15824" s="51"/>
      <c r="C15824" s="51"/>
      <c r="D15824" s="49"/>
      <c r="E15824" s="49"/>
    </row>
    <row r="15825" spans="2:5" x14ac:dyDescent="0.25">
      <c r="B15825" s="51"/>
      <c r="C15825" s="51"/>
      <c r="D15825" s="49"/>
      <c r="E15825" s="49"/>
    </row>
    <row r="15826" spans="2:5" x14ac:dyDescent="0.25">
      <c r="B15826" s="51"/>
      <c r="C15826" s="51"/>
      <c r="D15826" s="49"/>
      <c r="E15826" s="49"/>
    </row>
    <row r="15827" spans="2:5" x14ac:dyDescent="0.25">
      <c r="B15827" s="51"/>
      <c r="C15827" s="51"/>
      <c r="D15827" s="49"/>
      <c r="E15827" s="49"/>
    </row>
    <row r="15828" spans="2:5" x14ac:dyDescent="0.25">
      <c r="B15828" s="51"/>
      <c r="C15828" s="51"/>
      <c r="D15828" s="49"/>
      <c r="E15828" s="49"/>
    </row>
    <row r="15829" spans="2:5" x14ac:dyDescent="0.25">
      <c r="B15829" s="51"/>
      <c r="C15829" s="51"/>
      <c r="D15829" s="49"/>
      <c r="E15829" s="49"/>
    </row>
    <row r="15830" spans="2:5" x14ac:dyDescent="0.25">
      <c r="B15830" s="51"/>
      <c r="C15830" s="51"/>
      <c r="D15830" s="49"/>
      <c r="E15830" s="49"/>
    </row>
    <row r="15831" spans="2:5" x14ac:dyDescent="0.25">
      <c r="B15831" s="51"/>
      <c r="C15831" s="51"/>
      <c r="D15831" s="49"/>
      <c r="E15831" s="49"/>
    </row>
    <row r="15832" spans="2:5" x14ac:dyDescent="0.25">
      <c r="B15832" s="51"/>
      <c r="C15832" s="51"/>
      <c r="D15832" s="49"/>
      <c r="E15832" s="49"/>
    </row>
    <row r="15833" spans="2:5" x14ac:dyDescent="0.25">
      <c r="B15833" s="51"/>
      <c r="C15833" s="51"/>
      <c r="D15833" s="49"/>
      <c r="E15833" s="49"/>
    </row>
    <row r="15834" spans="2:5" x14ac:dyDescent="0.25">
      <c r="B15834" s="51"/>
      <c r="C15834" s="51"/>
      <c r="D15834" s="49"/>
      <c r="E15834" s="49"/>
    </row>
    <row r="15835" spans="2:5" x14ac:dyDescent="0.25">
      <c r="B15835" s="51"/>
      <c r="C15835" s="51"/>
      <c r="D15835" s="49"/>
      <c r="E15835" s="49"/>
    </row>
    <row r="15836" spans="2:5" x14ac:dyDescent="0.25">
      <c r="B15836" s="51"/>
      <c r="C15836" s="51"/>
      <c r="D15836" s="49"/>
      <c r="E15836" s="49"/>
    </row>
    <row r="15837" spans="2:5" x14ac:dyDescent="0.25">
      <c r="B15837" s="51"/>
      <c r="C15837" s="51"/>
      <c r="D15837" s="49"/>
      <c r="E15837" s="49"/>
    </row>
    <row r="15838" spans="2:5" x14ac:dyDescent="0.25">
      <c r="B15838" s="51"/>
      <c r="C15838" s="51"/>
      <c r="D15838" s="49"/>
      <c r="E15838" s="49"/>
    </row>
    <row r="15839" spans="2:5" x14ac:dyDescent="0.25">
      <c r="B15839" s="51"/>
      <c r="C15839" s="51"/>
      <c r="D15839" s="49"/>
      <c r="E15839" s="49"/>
    </row>
    <row r="15840" spans="2:5" x14ac:dyDescent="0.25">
      <c r="B15840" s="51"/>
      <c r="C15840" s="51"/>
      <c r="D15840" s="49"/>
      <c r="E15840" s="49"/>
    </row>
    <row r="15841" spans="2:5" x14ac:dyDescent="0.25">
      <c r="B15841" s="51"/>
      <c r="C15841" s="51"/>
      <c r="D15841" s="49"/>
      <c r="E15841" s="49"/>
    </row>
    <row r="15842" spans="2:5" x14ac:dyDescent="0.25">
      <c r="B15842" s="51"/>
      <c r="C15842" s="51"/>
      <c r="D15842" s="49"/>
      <c r="E15842" s="49"/>
    </row>
    <row r="15843" spans="2:5" x14ac:dyDescent="0.25">
      <c r="B15843" s="51"/>
      <c r="C15843" s="51"/>
      <c r="D15843" s="49"/>
      <c r="E15843" s="49"/>
    </row>
    <row r="15844" spans="2:5" x14ac:dyDescent="0.25">
      <c r="B15844" s="51"/>
      <c r="C15844" s="51"/>
      <c r="D15844" s="49"/>
      <c r="E15844" s="49"/>
    </row>
    <row r="15845" spans="2:5" x14ac:dyDescent="0.25">
      <c r="B15845" s="51"/>
      <c r="C15845" s="51"/>
      <c r="D15845" s="49"/>
      <c r="E15845" s="49"/>
    </row>
    <row r="15846" spans="2:5" x14ac:dyDescent="0.25">
      <c r="B15846" s="51"/>
      <c r="C15846" s="51"/>
      <c r="D15846" s="49"/>
      <c r="E15846" s="49"/>
    </row>
    <row r="15847" spans="2:5" x14ac:dyDescent="0.25">
      <c r="B15847" s="51"/>
      <c r="C15847" s="51"/>
      <c r="D15847" s="49"/>
      <c r="E15847" s="49"/>
    </row>
    <row r="15848" spans="2:5" x14ac:dyDescent="0.25">
      <c r="B15848" s="51"/>
      <c r="C15848" s="51"/>
      <c r="D15848" s="49"/>
      <c r="E15848" s="49"/>
    </row>
    <row r="15849" spans="2:5" x14ac:dyDescent="0.25">
      <c r="B15849" s="51"/>
      <c r="C15849" s="51"/>
      <c r="D15849" s="49"/>
      <c r="E15849" s="49"/>
    </row>
    <row r="15850" spans="2:5" x14ac:dyDescent="0.25">
      <c r="B15850" s="51"/>
      <c r="C15850" s="51"/>
      <c r="D15850" s="49"/>
      <c r="E15850" s="49"/>
    </row>
    <row r="15851" spans="2:5" x14ac:dyDescent="0.25">
      <c r="B15851" s="51"/>
      <c r="C15851" s="51"/>
      <c r="D15851" s="49"/>
      <c r="E15851" s="49"/>
    </row>
    <row r="15852" spans="2:5" x14ac:dyDescent="0.25">
      <c r="B15852" s="51"/>
      <c r="C15852" s="51"/>
      <c r="D15852" s="49"/>
      <c r="E15852" s="49"/>
    </row>
    <row r="15853" spans="2:5" x14ac:dyDescent="0.25">
      <c r="B15853" s="51"/>
      <c r="C15853" s="51"/>
      <c r="D15853" s="49"/>
      <c r="E15853" s="49"/>
    </row>
    <row r="15854" spans="2:5" x14ac:dyDescent="0.25">
      <c r="B15854" s="51"/>
      <c r="C15854" s="51"/>
      <c r="D15854" s="49"/>
      <c r="E15854" s="49"/>
    </row>
    <row r="15855" spans="2:5" x14ac:dyDescent="0.25">
      <c r="B15855" s="51"/>
      <c r="C15855" s="51"/>
      <c r="D15855" s="49"/>
      <c r="E15855" s="49"/>
    </row>
    <row r="15856" spans="2:5" x14ac:dyDescent="0.25">
      <c r="B15856" s="51"/>
      <c r="C15856" s="51"/>
      <c r="D15856" s="49"/>
      <c r="E15856" s="49"/>
    </row>
    <row r="15857" spans="2:5" x14ac:dyDescent="0.25">
      <c r="B15857" s="51"/>
      <c r="C15857" s="51"/>
      <c r="D15857" s="49"/>
      <c r="E15857" s="49"/>
    </row>
    <row r="15858" spans="2:5" x14ac:dyDescent="0.25">
      <c r="B15858" s="51"/>
      <c r="C15858" s="51"/>
      <c r="D15858" s="49"/>
      <c r="E15858" s="49"/>
    </row>
    <row r="15859" spans="2:5" x14ac:dyDescent="0.25">
      <c r="B15859" s="51"/>
      <c r="C15859" s="51"/>
      <c r="D15859" s="49"/>
      <c r="E15859" s="49"/>
    </row>
    <row r="15860" spans="2:5" x14ac:dyDescent="0.25">
      <c r="B15860" s="51"/>
      <c r="C15860" s="51"/>
      <c r="D15860" s="49"/>
      <c r="E15860" s="49"/>
    </row>
    <row r="15861" spans="2:5" x14ac:dyDescent="0.25">
      <c r="B15861" s="51"/>
      <c r="C15861" s="51"/>
      <c r="D15861" s="49"/>
      <c r="E15861" s="49"/>
    </row>
    <row r="15862" spans="2:5" x14ac:dyDescent="0.25">
      <c r="B15862" s="51"/>
      <c r="C15862" s="51"/>
      <c r="D15862" s="49"/>
      <c r="E15862" s="49"/>
    </row>
    <row r="15863" spans="2:5" x14ac:dyDescent="0.25">
      <c r="B15863" s="51"/>
      <c r="C15863" s="51"/>
      <c r="D15863" s="49"/>
      <c r="E15863" s="49"/>
    </row>
    <row r="15864" spans="2:5" x14ac:dyDescent="0.25">
      <c r="B15864" s="51"/>
      <c r="C15864" s="51"/>
      <c r="D15864" s="49"/>
      <c r="E15864" s="49"/>
    </row>
    <row r="15865" spans="2:5" x14ac:dyDescent="0.25">
      <c r="B15865" s="51"/>
      <c r="C15865" s="51"/>
      <c r="D15865" s="49"/>
      <c r="E15865" s="49"/>
    </row>
    <row r="15866" spans="2:5" x14ac:dyDescent="0.25">
      <c r="B15866" s="51"/>
      <c r="C15866" s="51"/>
      <c r="D15866" s="49"/>
      <c r="E15866" s="49"/>
    </row>
    <row r="15867" spans="2:5" x14ac:dyDescent="0.25">
      <c r="B15867" s="51"/>
      <c r="C15867" s="51"/>
      <c r="D15867" s="49"/>
      <c r="E15867" s="49"/>
    </row>
    <row r="15868" spans="2:5" x14ac:dyDescent="0.25">
      <c r="B15868" s="51"/>
      <c r="C15868" s="51"/>
      <c r="D15868" s="49"/>
      <c r="E15868" s="49"/>
    </row>
    <row r="15869" spans="2:5" x14ac:dyDescent="0.25">
      <c r="B15869" s="51"/>
      <c r="C15869" s="51"/>
      <c r="D15869" s="49"/>
      <c r="E15869" s="49"/>
    </row>
    <row r="15870" spans="2:5" x14ac:dyDescent="0.25">
      <c r="B15870" s="51"/>
      <c r="C15870" s="51"/>
      <c r="D15870" s="49"/>
      <c r="E15870" s="49"/>
    </row>
    <row r="15871" spans="2:5" x14ac:dyDescent="0.25">
      <c r="B15871" s="51"/>
      <c r="C15871" s="51"/>
      <c r="D15871" s="49"/>
      <c r="E15871" s="49"/>
    </row>
    <row r="15872" spans="2:5" x14ac:dyDescent="0.25">
      <c r="B15872" s="51"/>
      <c r="C15872" s="51"/>
      <c r="D15872" s="49"/>
      <c r="E15872" s="49"/>
    </row>
    <row r="15873" spans="2:5" x14ac:dyDescent="0.25">
      <c r="B15873" s="51"/>
      <c r="C15873" s="51"/>
      <c r="D15873" s="49"/>
      <c r="E15873" s="49"/>
    </row>
    <row r="15874" spans="2:5" x14ac:dyDescent="0.25">
      <c r="B15874" s="51"/>
      <c r="C15874" s="51"/>
      <c r="D15874" s="49"/>
      <c r="E15874" s="49"/>
    </row>
    <row r="15875" spans="2:5" x14ac:dyDescent="0.25">
      <c r="B15875" s="51"/>
      <c r="C15875" s="51"/>
      <c r="D15875" s="49"/>
      <c r="E15875" s="49"/>
    </row>
    <row r="15876" spans="2:5" x14ac:dyDescent="0.25">
      <c r="B15876" s="51"/>
      <c r="C15876" s="51"/>
      <c r="D15876" s="49"/>
      <c r="E15876" s="49"/>
    </row>
    <row r="15877" spans="2:5" x14ac:dyDescent="0.25">
      <c r="B15877" s="51"/>
      <c r="C15877" s="51"/>
      <c r="D15877" s="49"/>
      <c r="E15877" s="49"/>
    </row>
    <row r="15878" spans="2:5" x14ac:dyDescent="0.25">
      <c r="B15878" s="51"/>
      <c r="C15878" s="51"/>
      <c r="D15878" s="49"/>
      <c r="E15878" s="49"/>
    </row>
    <row r="15879" spans="2:5" x14ac:dyDescent="0.25">
      <c r="B15879" s="51"/>
      <c r="C15879" s="51"/>
      <c r="D15879" s="49"/>
      <c r="E15879" s="49"/>
    </row>
    <row r="15880" spans="2:5" x14ac:dyDescent="0.25">
      <c r="B15880" s="51"/>
      <c r="C15880" s="51"/>
      <c r="D15880" s="49"/>
      <c r="E15880" s="49"/>
    </row>
    <row r="15881" spans="2:5" x14ac:dyDescent="0.25">
      <c r="B15881" s="51"/>
      <c r="C15881" s="51"/>
      <c r="D15881" s="49"/>
      <c r="E15881" s="49"/>
    </row>
    <row r="15882" spans="2:5" x14ac:dyDescent="0.25">
      <c r="B15882" s="51"/>
      <c r="C15882" s="51"/>
      <c r="D15882" s="49"/>
      <c r="E15882" s="49"/>
    </row>
    <row r="15883" spans="2:5" x14ac:dyDescent="0.25">
      <c r="B15883" s="51"/>
      <c r="C15883" s="51"/>
      <c r="D15883" s="49"/>
      <c r="E15883" s="49"/>
    </row>
    <row r="15884" spans="2:5" x14ac:dyDescent="0.25">
      <c r="B15884" s="51"/>
      <c r="C15884" s="51"/>
      <c r="D15884" s="49"/>
      <c r="E15884" s="49"/>
    </row>
    <row r="15885" spans="2:5" x14ac:dyDescent="0.25">
      <c r="B15885" s="51"/>
      <c r="C15885" s="51"/>
      <c r="D15885" s="49"/>
      <c r="E15885" s="49"/>
    </row>
    <row r="15886" spans="2:5" x14ac:dyDescent="0.25">
      <c r="B15886" s="51"/>
      <c r="C15886" s="51"/>
      <c r="D15886" s="49"/>
      <c r="E15886" s="49"/>
    </row>
    <row r="15887" spans="2:5" x14ac:dyDescent="0.25">
      <c r="B15887" s="51"/>
      <c r="C15887" s="51"/>
      <c r="D15887" s="49"/>
      <c r="E15887" s="49"/>
    </row>
    <row r="15888" spans="2:5" x14ac:dyDescent="0.25">
      <c r="B15888" s="51"/>
      <c r="C15888" s="51"/>
      <c r="D15888" s="49"/>
      <c r="E15888" s="49"/>
    </row>
    <row r="15889" spans="2:5" x14ac:dyDescent="0.25">
      <c r="B15889" s="51"/>
      <c r="C15889" s="51"/>
      <c r="D15889" s="49"/>
      <c r="E15889" s="49"/>
    </row>
    <row r="15890" spans="2:5" x14ac:dyDescent="0.25">
      <c r="B15890" s="51"/>
      <c r="C15890" s="51"/>
      <c r="D15890" s="49"/>
      <c r="E15890" s="49"/>
    </row>
    <row r="15891" spans="2:5" x14ac:dyDescent="0.25">
      <c r="B15891" s="51"/>
      <c r="C15891" s="51"/>
      <c r="D15891" s="49"/>
      <c r="E15891" s="49"/>
    </row>
    <row r="15892" spans="2:5" x14ac:dyDescent="0.25">
      <c r="B15892" s="51"/>
      <c r="C15892" s="51"/>
      <c r="D15892" s="49"/>
      <c r="E15892" s="49"/>
    </row>
    <row r="15893" spans="2:5" x14ac:dyDescent="0.25">
      <c r="B15893" s="51"/>
      <c r="C15893" s="51"/>
      <c r="D15893" s="49"/>
      <c r="E15893" s="49"/>
    </row>
    <row r="15894" spans="2:5" x14ac:dyDescent="0.25">
      <c r="B15894" s="51"/>
      <c r="C15894" s="51"/>
      <c r="D15894" s="49"/>
      <c r="E15894" s="49"/>
    </row>
    <row r="15895" spans="2:5" x14ac:dyDescent="0.25">
      <c r="B15895" s="51"/>
      <c r="C15895" s="51"/>
      <c r="D15895" s="49"/>
      <c r="E15895" s="49"/>
    </row>
    <row r="15896" spans="2:5" x14ac:dyDescent="0.25">
      <c r="B15896" s="51"/>
      <c r="C15896" s="51"/>
      <c r="D15896" s="49"/>
      <c r="E15896" s="49"/>
    </row>
    <row r="15897" spans="2:5" x14ac:dyDescent="0.25">
      <c r="B15897" s="51"/>
      <c r="C15897" s="51"/>
      <c r="D15897" s="49"/>
      <c r="E15897" s="49"/>
    </row>
    <row r="15898" spans="2:5" x14ac:dyDescent="0.25">
      <c r="B15898" s="51"/>
      <c r="C15898" s="51"/>
      <c r="D15898" s="49"/>
      <c r="E15898" s="49"/>
    </row>
    <row r="15899" spans="2:5" x14ac:dyDescent="0.25">
      <c r="B15899" s="51"/>
      <c r="C15899" s="51"/>
      <c r="D15899" s="49"/>
      <c r="E15899" s="49"/>
    </row>
    <row r="15900" spans="2:5" x14ac:dyDescent="0.25">
      <c r="B15900" s="51"/>
      <c r="C15900" s="51"/>
      <c r="D15900" s="49"/>
      <c r="E15900" s="49"/>
    </row>
    <row r="15901" spans="2:5" x14ac:dyDescent="0.25">
      <c r="B15901" s="51"/>
      <c r="C15901" s="51"/>
      <c r="D15901" s="49"/>
      <c r="E15901" s="49"/>
    </row>
    <row r="15902" spans="2:5" x14ac:dyDescent="0.25">
      <c r="B15902" s="51"/>
      <c r="C15902" s="51"/>
      <c r="D15902" s="49"/>
      <c r="E15902" s="49"/>
    </row>
    <row r="15903" spans="2:5" x14ac:dyDescent="0.25">
      <c r="B15903" s="51"/>
      <c r="C15903" s="51"/>
      <c r="D15903" s="49"/>
      <c r="E15903" s="49"/>
    </row>
    <row r="15904" spans="2:5" x14ac:dyDescent="0.25">
      <c r="B15904" s="51"/>
      <c r="C15904" s="51"/>
      <c r="D15904" s="49"/>
      <c r="E15904" s="49"/>
    </row>
    <row r="15905" spans="2:5" x14ac:dyDescent="0.25">
      <c r="B15905" s="51"/>
      <c r="C15905" s="51"/>
      <c r="D15905" s="49"/>
      <c r="E15905" s="49"/>
    </row>
    <row r="15906" spans="2:5" x14ac:dyDescent="0.25">
      <c r="B15906" s="51"/>
      <c r="C15906" s="51"/>
      <c r="D15906" s="49"/>
      <c r="E15906" s="49"/>
    </row>
    <row r="15907" spans="2:5" x14ac:dyDescent="0.25">
      <c r="B15907" s="51"/>
      <c r="C15907" s="51"/>
      <c r="D15907" s="49"/>
      <c r="E15907" s="49"/>
    </row>
    <row r="15908" spans="2:5" x14ac:dyDescent="0.25">
      <c r="B15908" s="51"/>
      <c r="C15908" s="51"/>
      <c r="D15908" s="49"/>
      <c r="E15908" s="49"/>
    </row>
    <row r="15909" spans="2:5" x14ac:dyDescent="0.25">
      <c r="B15909" s="51"/>
      <c r="C15909" s="51"/>
      <c r="D15909" s="49"/>
      <c r="E15909" s="49"/>
    </row>
    <row r="15910" spans="2:5" x14ac:dyDescent="0.25">
      <c r="B15910" s="51"/>
      <c r="C15910" s="51"/>
      <c r="D15910" s="49"/>
      <c r="E15910" s="49"/>
    </row>
    <row r="15911" spans="2:5" x14ac:dyDescent="0.25">
      <c r="B15911" s="51"/>
      <c r="C15911" s="51"/>
      <c r="D15911" s="49"/>
      <c r="E15911" s="49"/>
    </row>
    <row r="15912" spans="2:5" x14ac:dyDescent="0.25">
      <c r="B15912" s="51"/>
      <c r="C15912" s="51"/>
      <c r="D15912" s="49"/>
      <c r="E15912" s="49"/>
    </row>
    <row r="15913" spans="2:5" x14ac:dyDescent="0.25">
      <c r="B15913" s="51"/>
      <c r="C15913" s="51"/>
      <c r="D15913" s="49"/>
      <c r="E15913" s="49"/>
    </row>
    <row r="15914" spans="2:5" x14ac:dyDescent="0.25">
      <c r="B15914" s="51"/>
      <c r="C15914" s="51"/>
      <c r="D15914" s="49"/>
      <c r="E15914" s="49"/>
    </row>
    <row r="15915" spans="2:5" x14ac:dyDescent="0.25">
      <c r="B15915" s="51"/>
      <c r="C15915" s="51"/>
      <c r="D15915" s="49"/>
      <c r="E15915" s="49"/>
    </row>
    <row r="15916" spans="2:5" x14ac:dyDescent="0.25">
      <c r="B15916" s="51"/>
      <c r="C15916" s="51"/>
      <c r="D15916" s="49"/>
      <c r="E15916" s="49"/>
    </row>
    <row r="15917" spans="2:5" x14ac:dyDescent="0.25">
      <c r="B15917" s="51"/>
      <c r="C15917" s="51"/>
      <c r="D15917" s="49"/>
      <c r="E15917" s="49"/>
    </row>
    <row r="15918" spans="2:5" x14ac:dyDescent="0.25">
      <c r="B15918" s="51"/>
      <c r="C15918" s="51"/>
      <c r="D15918" s="49"/>
      <c r="E15918" s="49"/>
    </row>
    <row r="15919" spans="2:5" x14ac:dyDescent="0.25">
      <c r="B15919" s="51"/>
      <c r="C15919" s="51"/>
      <c r="D15919" s="49"/>
      <c r="E15919" s="49"/>
    </row>
    <row r="15920" spans="2:5" x14ac:dyDescent="0.25">
      <c r="B15920" s="51"/>
      <c r="C15920" s="51"/>
      <c r="D15920" s="49"/>
      <c r="E15920" s="49"/>
    </row>
    <row r="15921" spans="2:5" x14ac:dyDescent="0.25">
      <c r="B15921" s="51"/>
      <c r="C15921" s="51"/>
      <c r="D15921" s="49"/>
      <c r="E15921" s="49"/>
    </row>
    <row r="15922" spans="2:5" x14ac:dyDescent="0.25">
      <c r="B15922" s="51"/>
      <c r="C15922" s="51"/>
      <c r="D15922" s="49"/>
      <c r="E15922" s="49"/>
    </row>
    <row r="15923" spans="2:5" x14ac:dyDescent="0.25">
      <c r="B15923" s="51"/>
      <c r="C15923" s="51"/>
      <c r="D15923" s="49"/>
      <c r="E15923" s="49"/>
    </row>
    <row r="15924" spans="2:5" x14ac:dyDescent="0.25">
      <c r="B15924" s="51"/>
      <c r="C15924" s="51"/>
      <c r="D15924" s="49"/>
      <c r="E15924" s="49"/>
    </row>
    <row r="15925" spans="2:5" x14ac:dyDescent="0.25">
      <c r="B15925" s="51"/>
      <c r="C15925" s="51"/>
      <c r="D15925" s="49"/>
      <c r="E15925" s="49"/>
    </row>
    <row r="15926" spans="2:5" x14ac:dyDescent="0.25">
      <c r="B15926" s="51"/>
      <c r="C15926" s="51"/>
      <c r="D15926" s="49"/>
      <c r="E15926" s="49"/>
    </row>
    <row r="15927" spans="2:5" x14ac:dyDescent="0.25">
      <c r="B15927" s="51"/>
      <c r="C15927" s="51"/>
      <c r="D15927" s="49"/>
      <c r="E15927" s="49"/>
    </row>
    <row r="15928" spans="2:5" x14ac:dyDescent="0.25">
      <c r="B15928" s="51"/>
      <c r="C15928" s="51"/>
      <c r="D15928" s="49"/>
      <c r="E15928" s="49"/>
    </row>
    <row r="15929" spans="2:5" x14ac:dyDescent="0.25">
      <c r="B15929" s="51"/>
      <c r="C15929" s="51"/>
      <c r="D15929" s="49"/>
      <c r="E15929" s="49"/>
    </row>
    <row r="15930" spans="2:5" x14ac:dyDescent="0.25">
      <c r="B15930" s="51"/>
      <c r="C15930" s="51"/>
      <c r="D15930" s="49"/>
      <c r="E15930" s="49"/>
    </row>
    <row r="15931" spans="2:5" x14ac:dyDescent="0.25">
      <c r="B15931" s="51"/>
      <c r="C15931" s="51"/>
      <c r="D15931" s="49"/>
      <c r="E15931" s="49"/>
    </row>
    <row r="15932" spans="2:5" x14ac:dyDescent="0.25">
      <c r="B15932" s="51"/>
      <c r="C15932" s="51"/>
      <c r="D15932" s="49"/>
      <c r="E15932" s="49"/>
    </row>
    <row r="15933" spans="2:5" x14ac:dyDescent="0.25">
      <c r="B15933" s="51"/>
      <c r="C15933" s="51"/>
      <c r="D15933" s="49"/>
      <c r="E15933" s="49"/>
    </row>
    <row r="15934" spans="2:5" x14ac:dyDescent="0.25">
      <c r="B15934" s="51"/>
      <c r="C15934" s="51"/>
      <c r="D15934" s="49"/>
      <c r="E15934" s="49"/>
    </row>
    <row r="15935" spans="2:5" x14ac:dyDescent="0.25">
      <c r="B15935" s="51"/>
      <c r="C15935" s="51"/>
      <c r="D15935" s="49"/>
      <c r="E15935" s="49"/>
    </row>
    <row r="15936" spans="2:5" x14ac:dyDescent="0.25">
      <c r="B15936" s="51"/>
      <c r="C15936" s="51"/>
      <c r="D15936" s="49"/>
      <c r="E15936" s="49"/>
    </row>
    <row r="15937" spans="2:5" x14ac:dyDescent="0.25">
      <c r="B15937" s="51"/>
      <c r="C15937" s="51"/>
      <c r="D15937" s="49"/>
      <c r="E15937" s="49"/>
    </row>
    <row r="15938" spans="2:5" x14ac:dyDescent="0.25">
      <c r="B15938" s="51"/>
      <c r="C15938" s="51"/>
      <c r="D15938" s="49"/>
      <c r="E15938" s="49"/>
    </row>
    <row r="15939" spans="2:5" x14ac:dyDescent="0.25">
      <c r="B15939" s="51"/>
      <c r="C15939" s="51"/>
      <c r="D15939" s="49"/>
      <c r="E15939" s="49"/>
    </row>
    <row r="15940" spans="2:5" x14ac:dyDescent="0.25">
      <c r="B15940" s="51"/>
      <c r="C15940" s="51"/>
      <c r="D15940" s="49"/>
      <c r="E15940" s="49"/>
    </row>
    <row r="15941" spans="2:5" x14ac:dyDescent="0.25">
      <c r="B15941" s="51"/>
      <c r="C15941" s="51"/>
      <c r="D15941" s="49"/>
      <c r="E15941" s="49"/>
    </row>
    <row r="15942" spans="2:5" x14ac:dyDescent="0.25">
      <c r="B15942" s="51"/>
      <c r="C15942" s="51"/>
      <c r="D15942" s="49"/>
      <c r="E15942" s="49"/>
    </row>
    <row r="15943" spans="2:5" x14ac:dyDescent="0.25">
      <c r="B15943" s="51"/>
      <c r="C15943" s="51"/>
      <c r="D15943" s="49"/>
      <c r="E15943" s="49"/>
    </row>
    <row r="15944" spans="2:5" x14ac:dyDescent="0.25">
      <c r="B15944" s="51"/>
      <c r="C15944" s="51"/>
      <c r="D15944" s="49"/>
      <c r="E15944" s="49"/>
    </row>
    <row r="15945" spans="2:5" x14ac:dyDescent="0.25">
      <c r="B15945" s="51"/>
      <c r="C15945" s="51"/>
      <c r="D15945" s="49"/>
      <c r="E15945" s="49"/>
    </row>
    <row r="15946" spans="2:5" x14ac:dyDescent="0.25">
      <c r="B15946" s="51"/>
      <c r="C15946" s="51"/>
      <c r="D15946" s="49"/>
      <c r="E15946" s="49"/>
    </row>
    <row r="15947" spans="2:5" x14ac:dyDescent="0.25">
      <c r="B15947" s="51"/>
      <c r="C15947" s="51"/>
      <c r="D15947" s="49"/>
      <c r="E15947" s="49"/>
    </row>
    <row r="15948" spans="2:5" x14ac:dyDescent="0.25">
      <c r="B15948" s="51"/>
      <c r="C15948" s="51"/>
      <c r="D15948" s="49"/>
      <c r="E15948" s="49"/>
    </row>
    <row r="15949" spans="2:5" x14ac:dyDescent="0.25">
      <c r="B15949" s="51"/>
      <c r="C15949" s="51"/>
      <c r="D15949" s="49"/>
      <c r="E15949" s="49"/>
    </row>
    <row r="15950" spans="2:5" x14ac:dyDescent="0.25">
      <c r="B15950" s="51"/>
      <c r="C15950" s="51"/>
      <c r="D15950" s="49"/>
      <c r="E15950" s="49"/>
    </row>
    <row r="15951" spans="2:5" x14ac:dyDescent="0.25">
      <c r="B15951" s="51"/>
      <c r="C15951" s="51"/>
      <c r="D15951" s="49"/>
      <c r="E15951" s="49"/>
    </row>
    <row r="15952" spans="2:5" x14ac:dyDescent="0.25">
      <c r="B15952" s="51"/>
      <c r="C15952" s="51"/>
      <c r="D15952" s="49"/>
      <c r="E15952" s="49"/>
    </row>
    <row r="15953" spans="2:5" x14ac:dyDescent="0.25">
      <c r="B15953" s="51"/>
      <c r="C15953" s="51"/>
      <c r="D15953" s="49"/>
      <c r="E15953" s="49"/>
    </row>
    <row r="15954" spans="2:5" x14ac:dyDescent="0.25">
      <c r="B15954" s="51"/>
      <c r="C15954" s="51"/>
      <c r="D15954" s="49"/>
      <c r="E15954" s="49"/>
    </row>
    <row r="15955" spans="2:5" x14ac:dyDescent="0.25">
      <c r="B15955" s="51"/>
      <c r="C15955" s="51"/>
      <c r="D15955" s="49"/>
      <c r="E15955" s="49"/>
    </row>
    <row r="15956" spans="2:5" x14ac:dyDescent="0.25">
      <c r="B15956" s="51"/>
      <c r="C15956" s="51"/>
      <c r="D15956" s="49"/>
      <c r="E15956" s="49"/>
    </row>
    <row r="15957" spans="2:5" x14ac:dyDescent="0.25">
      <c r="B15957" s="51"/>
      <c r="C15957" s="51"/>
      <c r="D15957" s="49"/>
      <c r="E15957" s="49"/>
    </row>
    <row r="15958" spans="2:5" x14ac:dyDescent="0.25">
      <c r="B15958" s="51"/>
      <c r="C15958" s="51"/>
      <c r="D15958" s="49"/>
      <c r="E15958" s="49"/>
    </row>
    <row r="15959" spans="2:5" x14ac:dyDescent="0.25">
      <c r="B15959" s="51"/>
      <c r="C15959" s="51"/>
      <c r="D15959" s="49"/>
      <c r="E15959" s="49"/>
    </row>
    <row r="15960" spans="2:5" x14ac:dyDescent="0.25">
      <c r="B15960" s="51"/>
      <c r="C15960" s="51"/>
      <c r="D15960" s="49"/>
      <c r="E15960" s="49"/>
    </row>
    <row r="15961" spans="2:5" x14ac:dyDescent="0.25">
      <c r="B15961" s="51"/>
      <c r="C15961" s="51"/>
      <c r="D15961" s="49"/>
      <c r="E15961" s="49"/>
    </row>
    <row r="15962" spans="2:5" x14ac:dyDescent="0.25">
      <c r="B15962" s="51"/>
      <c r="C15962" s="51"/>
      <c r="D15962" s="49"/>
      <c r="E15962" s="49"/>
    </row>
    <row r="15963" spans="2:5" x14ac:dyDescent="0.25">
      <c r="B15963" s="51"/>
      <c r="C15963" s="51"/>
      <c r="D15963" s="49"/>
      <c r="E15963" s="49"/>
    </row>
    <row r="15964" spans="2:5" x14ac:dyDescent="0.25">
      <c r="B15964" s="51"/>
      <c r="C15964" s="51"/>
      <c r="D15964" s="49"/>
      <c r="E15964" s="49"/>
    </row>
    <row r="15965" spans="2:5" x14ac:dyDescent="0.25">
      <c r="B15965" s="51"/>
      <c r="C15965" s="51"/>
      <c r="D15965" s="49"/>
      <c r="E15965" s="49"/>
    </row>
    <row r="15966" spans="2:5" x14ac:dyDescent="0.25">
      <c r="B15966" s="51"/>
      <c r="C15966" s="51"/>
      <c r="D15966" s="49"/>
      <c r="E15966" s="49"/>
    </row>
    <row r="15967" spans="2:5" x14ac:dyDescent="0.25">
      <c r="B15967" s="51"/>
      <c r="C15967" s="51"/>
      <c r="D15967" s="49"/>
      <c r="E15967" s="49"/>
    </row>
    <row r="15968" spans="2:5" x14ac:dyDescent="0.25">
      <c r="B15968" s="51"/>
      <c r="C15968" s="51"/>
      <c r="D15968" s="49"/>
      <c r="E15968" s="49"/>
    </row>
    <row r="15969" spans="2:5" x14ac:dyDescent="0.25">
      <c r="B15969" s="51"/>
      <c r="C15969" s="51"/>
      <c r="D15969" s="49"/>
      <c r="E15969" s="49"/>
    </row>
    <row r="15970" spans="2:5" x14ac:dyDescent="0.25">
      <c r="B15970" s="51"/>
      <c r="C15970" s="51"/>
      <c r="D15970" s="49"/>
      <c r="E15970" s="49"/>
    </row>
    <row r="15971" spans="2:5" x14ac:dyDescent="0.25">
      <c r="B15971" s="51"/>
      <c r="C15971" s="51"/>
      <c r="D15971" s="49"/>
      <c r="E15971" s="49"/>
    </row>
    <row r="15972" spans="2:5" x14ac:dyDescent="0.25">
      <c r="B15972" s="51"/>
      <c r="C15972" s="51"/>
      <c r="D15972" s="49"/>
      <c r="E15972" s="49"/>
    </row>
    <row r="15973" spans="2:5" x14ac:dyDescent="0.25">
      <c r="B15973" s="51"/>
      <c r="C15973" s="51"/>
      <c r="D15973" s="49"/>
      <c r="E15973" s="49"/>
    </row>
    <row r="15974" spans="2:5" x14ac:dyDescent="0.25">
      <c r="B15974" s="51"/>
      <c r="C15974" s="51"/>
      <c r="D15974" s="49"/>
      <c r="E15974" s="49"/>
    </row>
    <row r="15975" spans="2:5" x14ac:dyDescent="0.25">
      <c r="B15975" s="51"/>
      <c r="C15975" s="51"/>
      <c r="D15975" s="49"/>
      <c r="E15975" s="49"/>
    </row>
    <row r="15976" spans="2:5" x14ac:dyDescent="0.25">
      <c r="B15976" s="51"/>
      <c r="C15976" s="51"/>
      <c r="D15976" s="49"/>
      <c r="E15976" s="49"/>
    </row>
    <row r="15977" spans="2:5" x14ac:dyDescent="0.25">
      <c r="B15977" s="51"/>
      <c r="C15977" s="51"/>
      <c r="D15977" s="49"/>
      <c r="E15977" s="49"/>
    </row>
    <row r="15978" spans="2:5" x14ac:dyDescent="0.25">
      <c r="B15978" s="51"/>
      <c r="C15978" s="51"/>
      <c r="D15978" s="49"/>
      <c r="E15978" s="49"/>
    </row>
    <row r="15979" spans="2:5" x14ac:dyDescent="0.25">
      <c r="B15979" s="51"/>
      <c r="C15979" s="51"/>
      <c r="D15979" s="49"/>
      <c r="E15979" s="49"/>
    </row>
    <row r="15980" spans="2:5" x14ac:dyDescent="0.25">
      <c r="B15980" s="51"/>
      <c r="C15980" s="51"/>
      <c r="D15980" s="49"/>
      <c r="E15980" s="49"/>
    </row>
    <row r="15981" spans="2:5" x14ac:dyDescent="0.25">
      <c r="B15981" s="51"/>
      <c r="C15981" s="51"/>
      <c r="D15981" s="49"/>
      <c r="E15981" s="49"/>
    </row>
    <row r="15982" spans="2:5" x14ac:dyDescent="0.25">
      <c r="B15982" s="51"/>
      <c r="C15982" s="51"/>
      <c r="D15982" s="49"/>
      <c r="E15982" s="49"/>
    </row>
    <row r="15983" spans="2:5" x14ac:dyDescent="0.25">
      <c r="B15983" s="51"/>
      <c r="C15983" s="51"/>
      <c r="D15983" s="49"/>
      <c r="E15983" s="49"/>
    </row>
    <row r="15984" spans="2:5" x14ac:dyDescent="0.25">
      <c r="B15984" s="51"/>
      <c r="C15984" s="51"/>
      <c r="D15984" s="49"/>
      <c r="E15984" s="49"/>
    </row>
    <row r="15985" spans="2:5" x14ac:dyDescent="0.25">
      <c r="B15985" s="51"/>
      <c r="C15985" s="51"/>
      <c r="D15985" s="49"/>
      <c r="E15985" s="49"/>
    </row>
    <row r="15986" spans="2:5" x14ac:dyDescent="0.25">
      <c r="B15986" s="51"/>
      <c r="C15986" s="51"/>
      <c r="D15986" s="49"/>
      <c r="E15986" s="49"/>
    </row>
    <row r="15987" spans="2:5" x14ac:dyDescent="0.25">
      <c r="B15987" s="51"/>
      <c r="C15987" s="51"/>
      <c r="D15987" s="49"/>
      <c r="E15987" s="49"/>
    </row>
    <row r="15988" spans="2:5" x14ac:dyDescent="0.25">
      <c r="B15988" s="51"/>
      <c r="C15988" s="51"/>
      <c r="D15988" s="49"/>
      <c r="E15988" s="49"/>
    </row>
    <row r="15989" spans="2:5" x14ac:dyDescent="0.25">
      <c r="B15989" s="51"/>
      <c r="C15989" s="51"/>
      <c r="D15989" s="49"/>
      <c r="E15989" s="49"/>
    </row>
    <row r="15990" spans="2:5" x14ac:dyDescent="0.25">
      <c r="B15990" s="51"/>
      <c r="C15990" s="51"/>
      <c r="D15990" s="49"/>
      <c r="E15990" s="49"/>
    </row>
    <row r="15991" spans="2:5" x14ac:dyDescent="0.25">
      <c r="B15991" s="51"/>
      <c r="C15991" s="51"/>
      <c r="D15991" s="49"/>
      <c r="E15991" s="49"/>
    </row>
    <row r="15992" spans="2:5" x14ac:dyDescent="0.25">
      <c r="B15992" s="51"/>
      <c r="C15992" s="51"/>
      <c r="D15992" s="49"/>
      <c r="E15992" s="49"/>
    </row>
    <row r="15993" spans="2:5" x14ac:dyDescent="0.25">
      <c r="B15993" s="51"/>
      <c r="C15993" s="51"/>
      <c r="D15993" s="49"/>
      <c r="E15993" s="49"/>
    </row>
    <row r="15994" spans="2:5" x14ac:dyDescent="0.25">
      <c r="B15994" s="51"/>
      <c r="C15994" s="51"/>
      <c r="D15994" s="49"/>
      <c r="E15994" s="49"/>
    </row>
    <row r="15995" spans="2:5" x14ac:dyDescent="0.25">
      <c r="B15995" s="51"/>
      <c r="C15995" s="51"/>
      <c r="D15995" s="49"/>
      <c r="E15995" s="49"/>
    </row>
    <row r="15996" spans="2:5" x14ac:dyDescent="0.25">
      <c r="B15996" s="51"/>
      <c r="C15996" s="51"/>
      <c r="D15996" s="49"/>
      <c r="E15996" s="49"/>
    </row>
    <row r="15997" spans="2:5" x14ac:dyDescent="0.25">
      <c r="B15997" s="51"/>
      <c r="C15997" s="51"/>
      <c r="D15997" s="49"/>
      <c r="E15997" s="49"/>
    </row>
    <row r="15998" spans="2:5" x14ac:dyDescent="0.25">
      <c r="B15998" s="51"/>
      <c r="C15998" s="51"/>
      <c r="D15998" s="49"/>
      <c r="E15998" s="49"/>
    </row>
    <row r="15999" spans="2:5" x14ac:dyDescent="0.25">
      <c r="B15999" s="51"/>
      <c r="C15999" s="51"/>
      <c r="D15999" s="49"/>
      <c r="E15999" s="49"/>
    </row>
    <row r="16000" spans="2:5" x14ac:dyDescent="0.25">
      <c r="B16000" s="51"/>
      <c r="C16000" s="51"/>
      <c r="D16000" s="49"/>
      <c r="E16000" s="49"/>
    </row>
    <row r="16001" spans="2:5" x14ac:dyDescent="0.25">
      <c r="B16001" s="51"/>
      <c r="C16001" s="51"/>
      <c r="D16001" s="49"/>
      <c r="E16001" s="49"/>
    </row>
    <row r="16002" spans="2:5" x14ac:dyDescent="0.25">
      <c r="B16002" s="51"/>
      <c r="C16002" s="51"/>
      <c r="D16002" s="49"/>
      <c r="E16002" s="49"/>
    </row>
    <row r="16003" spans="2:5" x14ac:dyDescent="0.25">
      <c r="B16003" s="51"/>
      <c r="C16003" s="51"/>
      <c r="D16003" s="49"/>
      <c r="E16003" s="49"/>
    </row>
    <row r="16004" spans="2:5" x14ac:dyDescent="0.25">
      <c r="B16004" s="51"/>
      <c r="C16004" s="51"/>
      <c r="D16004" s="49"/>
      <c r="E16004" s="49"/>
    </row>
    <row r="16005" spans="2:5" x14ac:dyDescent="0.25">
      <c r="B16005" s="51"/>
      <c r="C16005" s="51"/>
      <c r="D16005" s="49"/>
      <c r="E16005" s="49"/>
    </row>
    <row r="16006" spans="2:5" x14ac:dyDescent="0.25">
      <c r="B16006" s="51"/>
      <c r="C16006" s="51"/>
      <c r="D16006" s="49"/>
      <c r="E16006" s="49"/>
    </row>
    <row r="16007" spans="2:5" x14ac:dyDescent="0.25">
      <c r="B16007" s="51"/>
      <c r="C16007" s="51"/>
      <c r="D16007" s="49"/>
      <c r="E16007" s="49"/>
    </row>
    <row r="16008" spans="2:5" x14ac:dyDescent="0.25">
      <c r="B16008" s="51"/>
      <c r="C16008" s="51"/>
      <c r="D16008" s="49"/>
      <c r="E16008" s="49"/>
    </row>
    <row r="16009" spans="2:5" x14ac:dyDescent="0.25">
      <c r="B16009" s="51"/>
      <c r="C16009" s="51"/>
      <c r="D16009" s="49"/>
      <c r="E16009" s="49"/>
    </row>
    <row r="16010" spans="2:5" x14ac:dyDescent="0.25">
      <c r="B16010" s="51"/>
      <c r="C16010" s="51"/>
      <c r="D16010" s="49"/>
      <c r="E16010" s="49"/>
    </row>
    <row r="16011" spans="2:5" x14ac:dyDescent="0.25">
      <c r="B16011" s="51"/>
      <c r="C16011" s="51"/>
      <c r="D16011" s="49"/>
      <c r="E16011" s="49"/>
    </row>
    <row r="16012" spans="2:5" x14ac:dyDescent="0.25">
      <c r="B16012" s="51"/>
      <c r="C16012" s="51"/>
      <c r="D16012" s="49"/>
      <c r="E16012" s="49"/>
    </row>
    <row r="16013" spans="2:5" x14ac:dyDescent="0.25">
      <c r="B16013" s="51"/>
      <c r="C16013" s="51"/>
      <c r="D16013" s="49"/>
      <c r="E16013" s="49"/>
    </row>
    <row r="16014" spans="2:5" x14ac:dyDescent="0.25">
      <c r="B16014" s="51"/>
      <c r="C16014" s="51"/>
      <c r="D16014" s="49"/>
      <c r="E16014" s="49"/>
    </row>
    <row r="16015" spans="2:5" x14ac:dyDescent="0.25">
      <c r="B16015" s="51"/>
      <c r="C16015" s="51"/>
      <c r="D16015" s="49"/>
      <c r="E16015" s="49"/>
    </row>
    <row r="16016" spans="2:5" x14ac:dyDescent="0.25">
      <c r="B16016" s="51"/>
      <c r="C16016" s="51"/>
      <c r="D16016" s="49"/>
      <c r="E16016" s="49"/>
    </row>
    <row r="16017" spans="2:5" x14ac:dyDescent="0.25">
      <c r="B16017" s="51"/>
      <c r="C16017" s="51"/>
      <c r="D16017" s="49"/>
      <c r="E16017" s="49"/>
    </row>
    <row r="16018" spans="2:5" x14ac:dyDescent="0.25">
      <c r="B16018" s="51"/>
      <c r="C16018" s="51"/>
      <c r="D16018" s="49"/>
      <c r="E16018" s="49"/>
    </row>
    <row r="16019" spans="2:5" x14ac:dyDescent="0.25">
      <c r="B16019" s="51"/>
      <c r="C16019" s="51"/>
      <c r="D16019" s="49"/>
      <c r="E16019" s="49"/>
    </row>
    <row r="16020" spans="2:5" x14ac:dyDescent="0.25">
      <c r="B16020" s="51"/>
      <c r="C16020" s="51"/>
      <c r="D16020" s="49"/>
      <c r="E16020" s="49"/>
    </row>
    <row r="16021" spans="2:5" x14ac:dyDescent="0.25">
      <c r="B16021" s="51"/>
      <c r="C16021" s="51"/>
      <c r="D16021" s="49"/>
      <c r="E16021" s="49"/>
    </row>
    <row r="16022" spans="2:5" x14ac:dyDescent="0.25">
      <c r="B16022" s="51"/>
      <c r="C16022" s="51"/>
      <c r="D16022" s="49"/>
      <c r="E16022" s="49"/>
    </row>
    <row r="16023" spans="2:5" x14ac:dyDescent="0.25">
      <c r="B16023" s="51"/>
      <c r="C16023" s="51"/>
      <c r="D16023" s="49"/>
      <c r="E16023" s="49"/>
    </row>
    <row r="16024" spans="2:5" x14ac:dyDescent="0.25">
      <c r="B16024" s="51"/>
      <c r="C16024" s="51"/>
      <c r="D16024" s="49"/>
      <c r="E16024" s="49"/>
    </row>
    <row r="16025" spans="2:5" x14ac:dyDescent="0.25">
      <c r="B16025" s="51"/>
      <c r="C16025" s="51"/>
      <c r="D16025" s="49"/>
      <c r="E16025" s="49"/>
    </row>
    <row r="16026" spans="2:5" x14ac:dyDescent="0.25">
      <c r="B16026" s="51"/>
      <c r="C16026" s="51"/>
      <c r="D16026" s="49"/>
      <c r="E16026" s="49"/>
    </row>
    <row r="16027" spans="2:5" x14ac:dyDescent="0.25">
      <c r="B16027" s="51"/>
      <c r="C16027" s="51"/>
      <c r="D16027" s="49"/>
      <c r="E16027" s="49"/>
    </row>
    <row r="16028" spans="2:5" x14ac:dyDescent="0.25">
      <c r="B16028" s="51"/>
      <c r="C16028" s="51"/>
      <c r="D16028" s="49"/>
      <c r="E16028" s="49"/>
    </row>
    <row r="16029" spans="2:5" x14ac:dyDescent="0.25">
      <c r="B16029" s="51"/>
      <c r="C16029" s="51"/>
      <c r="D16029" s="49"/>
      <c r="E16029" s="49"/>
    </row>
    <row r="16030" spans="2:5" x14ac:dyDescent="0.25">
      <c r="B16030" s="51"/>
      <c r="C16030" s="51"/>
      <c r="D16030" s="49"/>
      <c r="E16030" s="49"/>
    </row>
    <row r="16031" spans="2:5" x14ac:dyDescent="0.25">
      <c r="B16031" s="51"/>
      <c r="C16031" s="51"/>
      <c r="D16031" s="49"/>
      <c r="E16031" s="49"/>
    </row>
    <row r="16032" spans="2:5" x14ac:dyDescent="0.25">
      <c r="B16032" s="51"/>
      <c r="C16032" s="51"/>
      <c r="D16032" s="49"/>
      <c r="E16032" s="49"/>
    </row>
    <row r="16033" spans="2:5" x14ac:dyDescent="0.25">
      <c r="B16033" s="51"/>
      <c r="C16033" s="51"/>
      <c r="D16033" s="49"/>
      <c r="E16033" s="49"/>
    </row>
    <row r="16034" spans="2:5" x14ac:dyDescent="0.25">
      <c r="B16034" s="51"/>
      <c r="C16034" s="51"/>
      <c r="D16034" s="49"/>
      <c r="E16034" s="49"/>
    </row>
    <row r="16035" spans="2:5" x14ac:dyDescent="0.25">
      <c r="B16035" s="51"/>
      <c r="C16035" s="51"/>
      <c r="D16035" s="49"/>
      <c r="E16035" s="49"/>
    </row>
    <row r="16036" spans="2:5" x14ac:dyDescent="0.25">
      <c r="B16036" s="51"/>
      <c r="C16036" s="51"/>
      <c r="D16036" s="49"/>
      <c r="E16036" s="49"/>
    </row>
    <row r="16037" spans="2:5" x14ac:dyDescent="0.25">
      <c r="B16037" s="51"/>
      <c r="C16037" s="51"/>
      <c r="D16037" s="49"/>
      <c r="E16037" s="49"/>
    </row>
    <row r="16038" spans="2:5" x14ac:dyDescent="0.25">
      <c r="B16038" s="51"/>
      <c r="C16038" s="51"/>
      <c r="D16038" s="49"/>
      <c r="E16038" s="49"/>
    </row>
    <row r="16039" spans="2:5" x14ac:dyDescent="0.25">
      <c r="B16039" s="51"/>
      <c r="C16039" s="51"/>
      <c r="D16039" s="49"/>
      <c r="E16039" s="49"/>
    </row>
    <row r="16040" spans="2:5" x14ac:dyDescent="0.25">
      <c r="B16040" s="51"/>
      <c r="C16040" s="51"/>
      <c r="D16040" s="49"/>
      <c r="E16040" s="49"/>
    </row>
    <row r="16041" spans="2:5" x14ac:dyDescent="0.25">
      <c r="B16041" s="51"/>
      <c r="C16041" s="51"/>
      <c r="D16041" s="49"/>
      <c r="E16041" s="49"/>
    </row>
    <row r="16042" spans="2:5" x14ac:dyDescent="0.25">
      <c r="B16042" s="51"/>
      <c r="C16042" s="51"/>
      <c r="D16042" s="49"/>
      <c r="E16042" s="49"/>
    </row>
    <row r="16043" spans="2:5" x14ac:dyDescent="0.25">
      <c r="B16043" s="51"/>
      <c r="C16043" s="51"/>
      <c r="D16043" s="49"/>
      <c r="E16043" s="49"/>
    </row>
    <row r="16044" spans="2:5" x14ac:dyDescent="0.25">
      <c r="B16044" s="51"/>
      <c r="C16044" s="51"/>
      <c r="D16044" s="49"/>
      <c r="E16044" s="49"/>
    </row>
    <row r="16045" spans="2:5" x14ac:dyDescent="0.25">
      <c r="B16045" s="51"/>
      <c r="C16045" s="51"/>
      <c r="D16045" s="49"/>
      <c r="E16045" s="49"/>
    </row>
    <row r="16046" spans="2:5" x14ac:dyDescent="0.25">
      <c r="B16046" s="51"/>
      <c r="C16046" s="51"/>
      <c r="D16046" s="49"/>
      <c r="E16046" s="49"/>
    </row>
    <row r="16047" spans="2:5" x14ac:dyDescent="0.25">
      <c r="B16047" s="51"/>
      <c r="C16047" s="51"/>
      <c r="D16047" s="49"/>
      <c r="E16047" s="49"/>
    </row>
    <row r="16048" spans="2:5" x14ac:dyDescent="0.25">
      <c r="B16048" s="51"/>
      <c r="C16048" s="51"/>
      <c r="D16048" s="49"/>
      <c r="E16048" s="49"/>
    </row>
    <row r="16049" spans="2:5" x14ac:dyDescent="0.25">
      <c r="B16049" s="51"/>
      <c r="C16049" s="51"/>
      <c r="D16049" s="49"/>
      <c r="E16049" s="49"/>
    </row>
    <row r="16050" spans="2:5" x14ac:dyDescent="0.25">
      <c r="B16050" s="51"/>
      <c r="C16050" s="51"/>
      <c r="D16050" s="49"/>
      <c r="E16050" s="49"/>
    </row>
    <row r="16051" spans="2:5" x14ac:dyDescent="0.25">
      <c r="B16051" s="51"/>
      <c r="C16051" s="51"/>
      <c r="D16051" s="49"/>
      <c r="E16051" s="49"/>
    </row>
    <row r="16052" spans="2:5" x14ac:dyDescent="0.25">
      <c r="B16052" s="51"/>
      <c r="C16052" s="51"/>
      <c r="D16052" s="49"/>
      <c r="E16052" s="49"/>
    </row>
    <row r="16053" spans="2:5" x14ac:dyDescent="0.25">
      <c r="B16053" s="51"/>
      <c r="C16053" s="51"/>
      <c r="D16053" s="49"/>
      <c r="E16053" s="49"/>
    </row>
    <row r="16054" spans="2:5" x14ac:dyDescent="0.25">
      <c r="B16054" s="51"/>
      <c r="C16054" s="51"/>
      <c r="D16054" s="49"/>
      <c r="E16054" s="49"/>
    </row>
    <row r="16055" spans="2:5" x14ac:dyDescent="0.25">
      <c r="B16055" s="51"/>
      <c r="C16055" s="51"/>
      <c r="D16055" s="49"/>
      <c r="E16055" s="49"/>
    </row>
    <row r="16056" spans="2:5" x14ac:dyDescent="0.25">
      <c r="B16056" s="51"/>
      <c r="C16056" s="51"/>
      <c r="D16056" s="49"/>
      <c r="E16056" s="49"/>
    </row>
    <row r="16057" spans="2:5" x14ac:dyDescent="0.25">
      <c r="B16057" s="51"/>
      <c r="C16057" s="51"/>
      <c r="D16057" s="49"/>
      <c r="E16057" s="49"/>
    </row>
    <row r="16058" spans="2:5" x14ac:dyDescent="0.25">
      <c r="B16058" s="51"/>
      <c r="C16058" s="51"/>
      <c r="D16058" s="49"/>
      <c r="E16058" s="49"/>
    </row>
    <row r="16059" spans="2:5" x14ac:dyDescent="0.25">
      <c r="B16059" s="51"/>
      <c r="C16059" s="51"/>
      <c r="D16059" s="49"/>
      <c r="E16059" s="49"/>
    </row>
    <row r="16060" spans="2:5" x14ac:dyDescent="0.25">
      <c r="B16060" s="51"/>
      <c r="C16060" s="51"/>
      <c r="D16060" s="49"/>
      <c r="E16060" s="49"/>
    </row>
    <row r="16061" spans="2:5" x14ac:dyDescent="0.25">
      <c r="B16061" s="51"/>
      <c r="C16061" s="51"/>
      <c r="D16061" s="49"/>
      <c r="E16061" s="49"/>
    </row>
    <row r="16062" spans="2:5" x14ac:dyDescent="0.25">
      <c r="B16062" s="51"/>
      <c r="C16062" s="51"/>
      <c r="D16062" s="49"/>
      <c r="E16062" s="49"/>
    </row>
    <row r="16063" spans="2:5" x14ac:dyDescent="0.25">
      <c r="B16063" s="51"/>
      <c r="C16063" s="51"/>
      <c r="D16063" s="49"/>
      <c r="E16063" s="49"/>
    </row>
    <row r="16064" spans="2:5" x14ac:dyDescent="0.25">
      <c r="B16064" s="51"/>
      <c r="C16064" s="51"/>
      <c r="D16064" s="49"/>
      <c r="E16064" s="49"/>
    </row>
    <row r="16065" spans="2:5" x14ac:dyDescent="0.25">
      <c r="B16065" s="51"/>
      <c r="C16065" s="51"/>
      <c r="D16065" s="49"/>
      <c r="E16065" s="49"/>
    </row>
    <row r="16066" spans="2:5" x14ac:dyDescent="0.25">
      <c r="B16066" s="51"/>
      <c r="C16066" s="51"/>
      <c r="D16066" s="49"/>
      <c r="E16066" s="49"/>
    </row>
    <row r="16067" spans="2:5" x14ac:dyDescent="0.25">
      <c r="B16067" s="51"/>
      <c r="C16067" s="51"/>
      <c r="D16067" s="49"/>
      <c r="E16067" s="49"/>
    </row>
    <row r="16068" spans="2:5" x14ac:dyDescent="0.25">
      <c r="B16068" s="51"/>
      <c r="C16068" s="51"/>
      <c r="D16068" s="49"/>
      <c r="E16068" s="49"/>
    </row>
    <row r="16069" spans="2:5" x14ac:dyDescent="0.25">
      <c r="B16069" s="51"/>
      <c r="C16069" s="51"/>
      <c r="D16069" s="49"/>
      <c r="E16069" s="49"/>
    </row>
    <row r="16070" spans="2:5" x14ac:dyDescent="0.25">
      <c r="B16070" s="51"/>
      <c r="C16070" s="51"/>
      <c r="D16070" s="49"/>
      <c r="E16070" s="49"/>
    </row>
    <row r="16071" spans="2:5" x14ac:dyDescent="0.25">
      <c r="B16071" s="51"/>
      <c r="C16071" s="51"/>
      <c r="D16071" s="49"/>
      <c r="E16071" s="49"/>
    </row>
    <row r="16072" spans="2:5" x14ac:dyDescent="0.25">
      <c r="B16072" s="51"/>
      <c r="C16072" s="51"/>
      <c r="D16072" s="49"/>
      <c r="E16072" s="49"/>
    </row>
    <row r="16073" spans="2:5" x14ac:dyDescent="0.25">
      <c r="B16073" s="51"/>
      <c r="C16073" s="51"/>
      <c r="D16073" s="49"/>
      <c r="E16073" s="49"/>
    </row>
    <row r="16074" spans="2:5" x14ac:dyDescent="0.25">
      <c r="B16074" s="51"/>
      <c r="C16074" s="51"/>
      <c r="D16074" s="49"/>
      <c r="E16074" s="49"/>
    </row>
    <row r="16075" spans="2:5" x14ac:dyDescent="0.25">
      <c r="B16075" s="51"/>
      <c r="C16075" s="51"/>
      <c r="D16075" s="49"/>
      <c r="E16075" s="49"/>
    </row>
    <row r="16076" spans="2:5" x14ac:dyDescent="0.25">
      <c r="B16076" s="51"/>
      <c r="C16076" s="51"/>
      <c r="D16076" s="49"/>
      <c r="E16076" s="49"/>
    </row>
    <row r="16077" spans="2:5" x14ac:dyDescent="0.25">
      <c r="B16077" s="51"/>
      <c r="C16077" s="51"/>
      <c r="D16077" s="49"/>
      <c r="E16077" s="49"/>
    </row>
    <row r="16078" spans="2:5" x14ac:dyDescent="0.25">
      <c r="B16078" s="51"/>
      <c r="C16078" s="51"/>
      <c r="D16078" s="49"/>
      <c r="E16078" s="49"/>
    </row>
    <row r="16079" spans="2:5" x14ac:dyDescent="0.25">
      <c r="B16079" s="51"/>
      <c r="C16079" s="51"/>
      <c r="D16079" s="49"/>
      <c r="E16079" s="49"/>
    </row>
    <row r="16080" spans="2:5" x14ac:dyDescent="0.25">
      <c r="B16080" s="51"/>
      <c r="C16080" s="51"/>
      <c r="D16080" s="49"/>
      <c r="E16080" s="49"/>
    </row>
    <row r="16081" spans="2:5" x14ac:dyDescent="0.25">
      <c r="B16081" s="51"/>
      <c r="C16081" s="51"/>
      <c r="D16081" s="49"/>
      <c r="E16081" s="49"/>
    </row>
    <row r="16082" spans="2:5" x14ac:dyDescent="0.25">
      <c r="B16082" s="51"/>
      <c r="C16082" s="51"/>
      <c r="D16082" s="49"/>
      <c r="E16082" s="49"/>
    </row>
    <row r="16083" spans="2:5" x14ac:dyDescent="0.25">
      <c r="B16083" s="51"/>
      <c r="C16083" s="51"/>
      <c r="D16083" s="49"/>
      <c r="E16083" s="49"/>
    </row>
    <row r="16084" spans="2:5" x14ac:dyDescent="0.25">
      <c r="B16084" s="51"/>
      <c r="C16084" s="51"/>
      <c r="D16084" s="49"/>
      <c r="E16084" s="49"/>
    </row>
    <row r="16085" spans="2:5" x14ac:dyDescent="0.25">
      <c r="B16085" s="51"/>
      <c r="C16085" s="51"/>
      <c r="D16085" s="49"/>
      <c r="E16085" s="49"/>
    </row>
    <row r="16086" spans="2:5" x14ac:dyDescent="0.25">
      <c r="B16086" s="51"/>
      <c r="C16086" s="51"/>
      <c r="D16086" s="49"/>
      <c r="E16086" s="49"/>
    </row>
    <row r="16087" spans="2:5" x14ac:dyDescent="0.25">
      <c r="B16087" s="51"/>
      <c r="C16087" s="51"/>
      <c r="D16087" s="49"/>
      <c r="E16087" s="49"/>
    </row>
    <row r="16088" spans="2:5" x14ac:dyDescent="0.25">
      <c r="B16088" s="51"/>
      <c r="C16088" s="51"/>
      <c r="D16088" s="49"/>
      <c r="E16088" s="49"/>
    </row>
    <row r="16089" spans="2:5" x14ac:dyDescent="0.25">
      <c r="B16089" s="51"/>
      <c r="C16089" s="51"/>
      <c r="D16089" s="49"/>
      <c r="E16089" s="49"/>
    </row>
    <row r="16090" spans="2:5" x14ac:dyDescent="0.25">
      <c r="B16090" s="51"/>
      <c r="C16090" s="51"/>
      <c r="D16090" s="49"/>
      <c r="E16090" s="49"/>
    </row>
    <row r="16091" spans="2:5" x14ac:dyDescent="0.25">
      <c r="B16091" s="51"/>
      <c r="C16091" s="51"/>
      <c r="D16091" s="49"/>
      <c r="E16091" s="49"/>
    </row>
    <row r="16092" spans="2:5" x14ac:dyDescent="0.25">
      <c r="B16092" s="51"/>
      <c r="C16092" s="51"/>
      <c r="D16092" s="49"/>
      <c r="E16092" s="49"/>
    </row>
    <row r="16093" spans="2:5" x14ac:dyDescent="0.25">
      <c r="B16093" s="51"/>
      <c r="C16093" s="51"/>
      <c r="D16093" s="49"/>
      <c r="E16093" s="49"/>
    </row>
    <row r="16094" spans="2:5" x14ac:dyDescent="0.25">
      <c r="B16094" s="51"/>
      <c r="C16094" s="51"/>
      <c r="D16094" s="49"/>
      <c r="E16094" s="49"/>
    </row>
    <row r="16095" spans="2:5" x14ac:dyDescent="0.25">
      <c r="B16095" s="51"/>
      <c r="C16095" s="51"/>
      <c r="D16095" s="49"/>
      <c r="E16095" s="49"/>
    </row>
    <row r="16096" spans="2:5" x14ac:dyDescent="0.25">
      <c r="B16096" s="51"/>
      <c r="C16096" s="51"/>
      <c r="D16096" s="49"/>
      <c r="E16096" s="49"/>
    </row>
    <row r="16097" spans="2:5" x14ac:dyDescent="0.25">
      <c r="B16097" s="51"/>
      <c r="C16097" s="51"/>
      <c r="D16097" s="49"/>
      <c r="E16097" s="49"/>
    </row>
    <row r="16098" spans="2:5" x14ac:dyDescent="0.25">
      <c r="B16098" s="51"/>
      <c r="C16098" s="51"/>
      <c r="D16098" s="49"/>
      <c r="E16098" s="49"/>
    </row>
    <row r="16099" spans="2:5" x14ac:dyDescent="0.25">
      <c r="B16099" s="51"/>
      <c r="C16099" s="51"/>
      <c r="D16099" s="49"/>
      <c r="E16099" s="49"/>
    </row>
    <row r="16100" spans="2:5" x14ac:dyDescent="0.25">
      <c r="B16100" s="51"/>
      <c r="C16100" s="51"/>
      <c r="D16100" s="49"/>
      <c r="E16100" s="49"/>
    </row>
    <row r="16101" spans="2:5" x14ac:dyDescent="0.25">
      <c r="B16101" s="51"/>
      <c r="C16101" s="51"/>
      <c r="D16101" s="49"/>
      <c r="E16101" s="49"/>
    </row>
    <row r="16102" spans="2:5" x14ac:dyDescent="0.25">
      <c r="B16102" s="51"/>
      <c r="C16102" s="51"/>
      <c r="D16102" s="49"/>
      <c r="E16102" s="49"/>
    </row>
    <row r="16103" spans="2:5" x14ac:dyDescent="0.25">
      <c r="B16103" s="51"/>
      <c r="C16103" s="51"/>
      <c r="D16103" s="49"/>
      <c r="E16103" s="49"/>
    </row>
    <row r="16104" spans="2:5" x14ac:dyDescent="0.25">
      <c r="B16104" s="51"/>
      <c r="C16104" s="51"/>
      <c r="D16104" s="49"/>
      <c r="E16104" s="49"/>
    </row>
    <row r="16105" spans="2:5" x14ac:dyDescent="0.25">
      <c r="B16105" s="51"/>
      <c r="C16105" s="51"/>
      <c r="D16105" s="49"/>
      <c r="E16105" s="49"/>
    </row>
    <row r="16106" spans="2:5" x14ac:dyDescent="0.25">
      <c r="B16106" s="51"/>
      <c r="C16106" s="51"/>
      <c r="D16106" s="49"/>
      <c r="E16106" s="49"/>
    </row>
    <row r="16107" spans="2:5" x14ac:dyDescent="0.25">
      <c r="B16107" s="51"/>
      <c r="C16107" s="51"/>
      <c r="D16107" s="49"/>
      <c r="E16107" s="49"/>
    </row>
    <row r="16108" spans="2:5" x14ac:dyDescent="0.25">
      <c r="B16108" s="51"/>
      <c r="C16108" s="51"/>
      <c r="D16108" s="49"/>
      <c r="E16108" s="49"/>
    </row>
    <row r="16109" spans="2:5" x14ac:dyDescent="0.25">
      <c r="B16109" s="51"/>
      <c r="C16109" s="51"/>
      <c r="D16109" s="49"/>
      <c r="E16109" s="49"/>
    </row>
    <row r="16110" spans="2:5" x14ac:dyDescent="0.25">
      <c r="B16110" s="51"/>
      <c r="C16110" s="51"/>
      <c r="D16110" s="49"/>
      <c r="E16110" s="49"/>
    </row>
    <row r="16111" spans="2:5" x14ac:dyDescent="0.25">
      <c r="B16111" s="51"/>
      <c r="C16111" s="51"/>
      <c r="D16111" s="49"/>
      <c r="E16111" s="49"/>
    </row>
    <row r="16112" spans="2:5" x14ac:dyDescent="0.25">
      <c r="B16112" s="51"/>
      <c r="C16112" s="51"/>
      <c r="D16112" s="49"/>
      <c r="E16112" s="49"/>
    </row>
    <row r="16113" spans="2:5" x14ac:dyDescent="0.25">
      <c r="B16113" s="51"/>
      <c r="C16113" s="51"/>
      <c r="D16113" s="49"/>
      <c r="E16113" s="49"/>
    </row>
    <row r="16114" spans="2:5" x14ac:dyDescent="0.25">
      <c r="B16114" s="51"/>
      <c r="C16114" s="51"/>
      <c r="D16114" s="49"/>
      <c r="E16114" s="49"/>
    </row>
    <row r="16115" spans="2:5" x14ac:dyDescent="0.25">
      <c r="B16115" s="51"/>
      <c r="C16115" s="51"/>
      <c r="D16115" s="49"/>
      <c r="E16115" s="49"/>
    </row>
    <row r="16116" spans="2:5" x14ac:dyDescent="0.25">
      <c r="B16116" s="51"/>
      <c r="C16116" s="51"/>
      <c r="D16116" s="49"/>
      <c r="E16116" s="49"/>
    </row>
    <row r="16117" spans="2:5" x14ac:dyDescent="0.25">
      <c r="B16117" s="51"/>
      <c r="C16117" s="51"/>
      <c r="D16117" s="49"/>
      <c r="E16117" s="49"/>
    </row>
    <row r="16118" spans="2:5" x14ac:dyDescent="0.25">
      <c r="B16118" s="51"/>
      <c r="C16118" s="51"/>
      <c r="D16118" s="49"/>
      <c r="E16118" s="49"/>
    </row>
    <row r="16119" spans="2:5" x14ac:dyDescent="0.25">
      <c r="B16119" s="51"/>
      <c r="C16119" s="51"/>
      <c r="D16119" s="49"/>
      <c r="E16119" s="49"/>
    </row>
    <row r="16120" spans="2:5" x14ac:dyDescent="0.25">
      <c r="B16120" s="51"/>
      <c r="C16120" s="51"/>
      <c r="D16120" s="49"/>
      <c r="E16120" s="49"/>
    </row>
    <row r="16121" spans="2:5" x14ac:dyDescent="0.25">
      <c r="B16121" s="51"/>
      <c r="C16121" s="51"/>
      <c r="D16121" s="49"/>
      <c r="E16121" s="49"/>
    </row>
    <row r="16122" spans="2:5" x14ac:dyDescent="0.25">
      <c r="B16122" s="51"/>
      <c r="C16122" s="51"/>
      <c r="D16122" s="49"/>
      <c r="E16122" s="49"/>
    </row>
    <row r="16123" spans="2:5" x14ac:dyDescent="0.25">
      <c r="B16123" s="51"/>
      <c r="C16123" s="51"/>
      <c r="D16123" s="49"/>
      <c r="E16123" s="49"/>
    </row>
    <row r="16124" spans="2:5" x14ac:dyDescent="0.25">
      <c r="B16124" s="51"/>
      <c r="C16124" s="51"/>
      <c r="D16124" s="49"/>
      <c r="E16124" s="49"/>
    </row>
    <row r="16125" spans="2:5" x14ac:dyDescent="0.25">
      <c r="B16125" s="51"/>
      <c r="C16125" s="51"/>
      <c r="D16125" s="49"/>
      <c r="E16125" s="49"/>
    </row>
    <row r="16126" spans="2:5" x14ac:dyDescent="0.25">
      <c r="B16126" s="51"/>
      <c r="C16126" s="51"/>
      <c r="D16126" s="49"/>
      <c r="E16126" s="49"/>
    </row>
    <row r="16127" spans="2:5" x14ac:dyDescent="0.25">
      <c r="B16127" s="51"/>
      <c r="C16127" s="51"/>
      <c r="D16127" s="49"/>
      <c r="E16127" s="49"/>
    </row>
    <row r="16128" spans="2:5" x14ac:dyDescent="0.25">
      <c r="B16128" s="51"/>
      <c r="C16128" s="51"/>
      <c r="D16128" s="49"/>
      <c r="E16128" s="49"/>
    </row>
    <row r="16129" spans="2:5" x14ac:dyDescent="0.25">
      <c r="B16129" s="51"/>
      <c r="C16129" s="51"/>
      <c r="D16129" s="49"/>
      <c r="E16129" s="49"/>
    </row>
    <row r="16130" spans="2:5" x14ac:dyDescent="0.25">
      <c r="B16130" s="51"/>
      <c r="C16130" s="51"/>
      <c r="D16130" s="49"/>
      <c r="E16130" s="49"/>
    </row>
    <row r="16131" spans="2:5" x14ac:dyDescent="0.25">
      <c r="B16131" s="51"/>
      <c r="C16131" s="51"/>
      <c r="D16131" s="49"/>
      <c r="E16131" s="49"/>
    </row>
    <row r="16132" spans="2:5" x14ac:dyDescent="0.25">
      <c r="B16132" s="51"/>
      <c r="C16132" s="51"/>
      <c r="D16132" s="49"/>
      <c r="E16132" s="49"/>
    </row>
    <row r="16133" spans="2:5" x14ac:dyDescent="0.25">
      <c r="B16133" s="51"/>
      <c r="C16133" s="51"/>
      <c r="D16133" s="49"/>
      <c r="E16133" s="49"/>
    </row>
    <row r="16134" spans="2:5" x14ac:dyDescent="0.25">
      <c r="B16134" s="51"/>
      <c r="C16134" s="51"/>
      <c r="D16134" s="49"/>
      <c r="E16134" s="49"/>
    </row>
    <row r="16135" spans="2:5" x14ac:dyDescent="0.25">
      <c r="B16135" s="51"/>
      <c r="C16135" s="51"/>
      <c r="D16135" s="49"/>
      <c r="E16135" s="49"/>
    </row>
    <row r="16136" spans="2:5" x14ac:dyDescent="0.25">
      <c r="B16136" s="51"/>
      <c r="C16136" s="51"/>
      <c r="D16136" s="49"/>
      <c r="E16136" s="49"/>
    </row>
    <row r="16137" spans="2:5" x14ac:dyDescent="0.25">
      <c r="B16137" s="51"/>
      <c r="C16137" s="51"/>
      <c r="D16137" s="49"/>
      <c r="E16137" s="49"/>
    </row>
    <row r="16138" spans="2:5" x14ac:dyDescent="0.25">
      <c r="B16138" s="51"/>
      <c r="C16138" s="51"/>
      <c r="D16138" s="49"/>
      <c r="E16138" s="49"/>
    </row>
    <row r="16139" spans="2:5" x14ac:dyDescent="0.25">
      <c r="B16139" s="51"/>
      <c r="C16139" s="51"/>
      <c r="D16139" s="49"/>
      <c r="E16139" s="49"/>
    </row>
    <row r="16140" spans="2:5" x14ac:dyDescent="0.25">
      <c r="B16140" s="51"/>
      <c r="C16140" s="51"/>
      <c r="D16140" s="49"/>
      <c r="E16140" s="49"/>
    </row>
    <row r="16141" spans="2:5" x14ac:dyDescent="0.25">
      <c r="B16141" s="51"/>
      <c r="C16141" s="51"/>
      <c r="D16141" s="49"/>
      <c r="E16141" s="49"/>
    </row>
    <row r="16142" spans="2:5" x14ac:dyDescent="0.25">
      <c r="B16142" s="51"/>
      <c r="C16142" s="51"/>
      <c r="D16142" s="49"/>
      <c r="E16142" s="49"/>
    </row>
    <row r="16143" spans="2:5" x14ac:dyDescent="0.25">
      <c r="B16143" s="51"/>
      <c r="C16143" s="51"/>
      <c r="D16143" s="49"/>
      <c r="E16143" s="49"/>
    </row>
    <row r="16144" spans="2:5" x14ac:dyDescent="0.25">
      <c r="B16144" s="51"/>
      <c r="C16144" s="51"/>
      <c r="D16144" s="49"/>
      <c r="E16144" s="49"/>
    </row>
    <row r="16145" spans="2:5" x14ac:dyDescent="0.25">
      <c r="B16145" s="51"/>
      <c r="C16145" s="51"/>
      <c r="D16145" s="49"/>
      <c r="E16145" s="49"/>
    </row>
    <row r="16146" spans="2:5" x14ac:dyDescent="0.25">
      <c r="B16146" s="51"/>
      <c r="C16146" s="51"/>
      <c r="D16146" s="49"/>
      <c r="E16146" s="49"/>
    </row>
    <row r="16147" spans="2:5" x14ac:dyDescent="0.25">
      <c r="B16147" s="51"/>
      <c r="C16147" s="51"/>
      <c r="D16147" s="49"/>
      <c r="E16147" s="49"/>
    </row>
    <row r="16148" spans="2:5" x14ac:dyDescent="0.25">
      <c r="B16148" s="51"/>
      <c r="C16148" s="51"/>
      <c r="D16148" s="49"/>
      <c r="E16148" s="49"/>
    </row>
    <row r="16149" spans="2:5" x14ac:dyDescent="0.25">
      <c r="B16149" s="51"/>
      <c r="C16149" s="51"/>
      <c r="D16149" s="49"/>
      <c r="E16149" s="49"/>
    </row>
    <row r="16150" spans="2:5" x14ac:dyDescent="0.25">
      <c r="B16150" s="51"/>
      <c r="C16150" s="51"/>
      <c r="D16150" s="49"/>
      <c r="E16150" s="49"/>
    </row>
    <row r="16151" spans="2:5" x14ac:dyDescent="0.25">
      <c r="B16151" s="51"/>
      <c r="C16151" s="51"/>
      <c r="D16151" s="49"/>
      <c r="E16151" s="49"/>
    </row>
    <row r="16152" spans="2:5" x14ac:dyDescent="0.25">
      <c r="B16152" s="51"/>
      <c r="C16152" s="51"/>
      <c r="D16152" s="49"/>
      <c r="E16152" s="49"/>
    </row>
    <row r="16153" spans="2:5" x14ac:dyDescent="0.25">
      <c r="B16153" s="51"/>
      <c r="C16153" s="51"/>
      <c r="D16153" s="49"/>
      <c r="E16153" s="49"/>
    </row>
    <row r="16154" spans="2:5" x14ac:dyDescent="0.25">
      <c r="B16154" s="51"/>
      <c r="C16154" s="51"/>
      <c r="D16154" s="49"/>
      <c r="E16154" s="49"/>
    </row>
    <row r="16155" spans="2:5" x14ac:dyDescent="0.25">
      <c r="B16155" s="51"/>
      <c r="C16155" s="51"/>
      <c r="D16155" s="49"/>
      <c r="E16155" s="49"/>
    </row>
    <row r="16156" spans="2:5" x14ac:dyDescent="0.25">
      <c r="B16156" s="51"/>
      <c r="C16156" s="51"/>
      <c r="D16156" s="49"/>
      <c r="E16156" s="49"/>
    </row>
    <row r="16157" spans="2:5" x14ac:dyDescent="0.25">
      <c r="B16157" s="51"/>
      <c r="C16157" s="51"/>
      <c r="D16157" s="49"/>
      <c r="E16157" s="49"/>
    </row>
    <row r="16158" spans="2:5" x14ac:dyDescent="0.25">
      <c r="B16158" s="51"/>
      <c r="C16158" s="51"/>
      <c r="D16158" s="49"/>
      <c r="E16158" s="49"/>
    </row>
    <row r="16159" spans="2:5" x14ac:dyDescent="0.25">
      <c r="B16159" s="51"/>
      <c r="C16159" s="51"/>
      <c r="D16159" s="49"/>
      <c r="E16159" s="49"/>
    </row>
    <row r="16160" spans="2:5" x14ac:dyDescent="0.25">
      <c r="B16160" s="51"/>
      <c r="C16160" s="51"/>
      <c r="D16160" s="49"/>
      <c r="E16160" s="49"/>
    </row>
    <row r="16161" spans="2:5" x14ac:dyDescent="0.25">
      <c r="B16161" s="51"/>
      <c r="C16161" s="51"/>
      <c r="D16161" s="49"/>
      <c r="E16161" s="49"/>
    </row>
    <row r="16162" spans="2:5" x14ac:dyDescent="0.25">
      <c r="B16162" s="51"/>
      <c r="C16162" s="51"/>
      <c r="D16162" s="49"/>
      <c r="E16162" s="49"/>
    </row>
    <row r="16163" spans="2:5" x14ac:dyDescent="0.25">
      <c r="B16163" s="51"/>
      <c r="C16163" s="51"/>
      <c r="D16163" s="49"/>
      <c r="E16163" s="49"/>
    </row>
    <row r="16164" spans="2:5" x14ac:dyDescent="0.25">
      <c r="B16164" s="51"/>
      <c r="C16164" s="51"/>
      <c r="D16164" s="49"/>
      <c r="E16164" s="49"/>
    </row>
    <row r="16165" spans="2:5" x14ac:dyDescent="0.25">
      <c r="B16165" s="51"/>
      <c r="C16165" s="51"/>
      <c r="D16165" s="49"/>
      <c r="E16165" s="49"/>
    </row>
    <row r="16166" spans="2:5" x14ac:dyDescent="0.25">
      <c r="B16166" s="51"/>
      <c r="C16166" s="51"/>
      <c r="D16166" s="49"/>
      <c r="E16166" s="49"/>
    </row>
    <row r="16167" spans="2:5" x14ac:dyDescent="0.25">
      <c r="B16167" s="51"/>
      <c r="C16167" s="51"/>
      <c r="D16167" s="49"/>
      <c r="E16167" s="49"/>
    </row>
    <row r="16168" spans="2:5" x14ac:dyDescent="0.25">
      <c r="B16168" s="51"/>
      <c r="C16168" s="51"/>
      <c r="D16168" s="49"/>
      <c r="E16168" s="49"/>
    </row>
    <row r="16169" spans="2:5" x14ac:dyDescent="0.25">
      <c r="B16169" s="51"/>
      <c r="C16169" s="51"/>
      <c r="D16169" s="49"/>
      <c r="E16169" s="49"/>
    </row>
    <row r="16170" spans="2:5" x14ac:dyDescent="0.25">
      <c r="B16170" s="51"/>
      <c r="C16170" s="51"/>
      <c r="D16170" s="49"/>
      <c r="E16170" s="49"/>
    </row>
    <row r="16171" spans="2:5" x14ac:dyDescent="0.25">
      <c r="B16171" s="51"/>
      <c r="C16171" s="51"/>
      <c r="D16171" s="49"/>
      <c r="E16171" s="49"/>
    </row>
    <row r="16172" spans="2:5" x14ac:dyDescent="0.25">
      <c r="B16172" s="51"/>
      <c r="C16172" s="51"/>
      <c r="D16172" s="49"/>
      <c r="E16172" s="49"/>
    </row>
    <row r="16173" spans="2:5" x14ac:dyDescent="0.25">
      <c r="B16173" s="51"/>
      <c r="C16173" s="51"/>
      <c r="D16173" s="49"/>
      <c r="E16173" s="49"/>
    </row>
    <row r="16174" spans="2:5" x14ac:dyDescent="0.25">
      <c r="B16174" s="51"/>
      <c r="C16174" s="51"/>
      <c r="D16174" s="49"/>
      <c r="E16174" s="49"/>
    </row>
    <row r="16175" spans="2:5" x14ac:dyDescent="0.25">
      <c r="B16175" s="51"/>
      <c r="C16175" s="51"/>
      <c r="D16175" s="49"/>
      <c r="E16175" s="49"/>
    </row>
    <row r="16176" spans="2:5" x14ac:dyDescent="0.25">
      <c r="B16176" s="51"/>
      <c r="C16176" s="51"/>
      <c r="D16176" s="49"/>
      <c r="E16176" s="49"/>
    </row>
    <row r="16177" spans="2:5" x14ac:dyDescent="0.25">
      <c r="B16177" s="51"/>
      <c r="C16177" s="51"/>
      <c r="D16177" s="49"/>
      <c r="E16177" s="49"/>
    </row>
    <row r="16178" spans="2:5" x14ac:dyDescent="0.25">
      <c r="B16178" s="51"/>
      <c r="C16178" s="51"/>
      <c r="D16178" s="49"/>
      <c r="E16178" s="49"/>
    </row>
    <row r="16179" spans="2:5" x14ac:dyDescent="0.25">
      <c r="B16179" s="51"/>
      <c r="C16179" s="51"/>
      <c r="D16179" s="49"/>
      <c r="E16179" s="49"/>
    </row>
    <row r="16180" spans="2:5" x14ac:dyDescent="0.25">
      <c r="B16180" s="51"/>
      <c r="C16180" s="51"/>
      <c r="D16180" s="49"/>
      <c r="E16180" s="49"/>
    </row>
    <row r="16181" spans="2:5" x14ac:dyDescent="0.25">
      <c r="B16181" s="51"/>
      <c r="C16181" s="51"/>
      <c r="D16181" s="49"/>
      <c r="E16181" s="49"/>
    </row>
    <row r="16182" spans="2:5" x14ac:dyDescent="0.25">
      <c r="B16182" s="51"/>
      <c r="C16182" s="51"/>
      <c r="D16182" s="49"/>
      <c r="E16182" s="49"/>
    </row>
    <row r="16183" spans="2:5" x14ac:dyDescent="0.25">
      <c r="B16183" s="51"/>
      <c r="C16183" s="51"/>
      <c r="D16183" s="49"/>
      <c r="E16183" s="49"/>
    </row>
    <row r="16184" spans="2:5" x14ac:dyDescent="0.25">
      <c r="B16184" s="51"/>
      <c r="C16184" s="51"/>
      <c r="D16184" s="49"/>
      <c r="E16184" s="49"/>
    </row>
    <row r="16185" spans="2:5" x14ac:dyDescent="0.25">
      <c r="B16185" s="51"/>
      <c r="C16185" s="51"/>
      <c r="D16185" s="49"/>
      <c r="E16185" s="49"/>
    </row>
    <row r="16186" spans="2:5" x14ac:dyDescent="0.25">
      <c r="B16186" s="51"/>
      <c r="C16186" s="51"/>
      <c r="D16186" s="49"/>
      <c r="E16186" s="49"/>
    </row>
    <row r="16187" spans="2:5" x14ac:dyDescent="0.25">
      <c r="B16187" s="51"/>
      <c r="C16187" s="51"/>
      <c r="D16187" s="49"/>
      <c r="E16187" s="49"/>
    </row>
    <row r="16188" spans="2:5" x14ac:dyDescent="0.25">
      <c r="B16188" s="51"/>
      <c r="C16188" s="51"/>
      <c r="D16188" s="49"/>
      <c r="E16188" s="49"/>
    </row>
    <row r="16189" spans="2:5" x14ac:dyDescent="0.25">
      <c r="B16189" s="51"/>
      <c r="C16189" s="51"/>
      <c r="D16189" s="49"/>
      <c r="E16189" s="49"/>
    </row>
    <row r="16190" spans="2:5" x14ac:dyDescent="0.25">
      <c r="B16190" s="51"/>
      <c r="C16190" s="51"/>
      <c r="D16190" s="49"/>
      <c r="E16190" s="49"/>
    </row>
    <row r="16191" spans="2:5" x14ac:dyDescent="0.25">
      <c r="B16191" s="51"/>
      <c r="C16191" s="51"/>
      <c r="D16191" s="49"/>
      <c r="E16191" s="49"/>
    </row>
    <row r="16192" spans="2:5" x14ac:dyDescent="0.25">
      <c r="B16192" s="51"/>
      <c r="C16192" s="51"/>
      <c r="D16192" s="49"/>
      <c r="E16192" s="49"/>
    </row>
    <row r="16193" spans="2:5" x14ac:dyDescent="0.25">
      <c r="B16193" s="51"/>
      <c r="C16193" s="51"/>
      <c r="D16193" s="49"/>
      <c r="E16193" s="49"/>
    </row>
    <row r="16194" spans="2:5" x14ac:dyDescent="0.25">
      <c r="B16194" s="51"/>
      <c r="C16194" s="51"/>
      <c r="D16194" s="49"/>
      <c r="E16194" s="49"/>
    </row>
    <row r="16195" spans="2:5" x14ac:dyDescent="0.25">
      <c r="B16195" s="51"/>
      <c r="C16195" s="51"/>
      <c r="D16195" s="49"/>
      <c r="E16195" s="49"/>
    </row>
    <row r="16196" spans="2:5" x14ac:dyDescent="0.25">
      <c r="B16196" s="51"/>
      <c r="C16196" s="51"/>
      <c r="D16196" s="49"/>
      <c r="E16196" s="49"/>
    </row>
    <row r="16197" spans="2:5" x14ac:dyDescent="0.25">
      <c r="B16197" s="51"/>
      <c r="C16197" s="51"/>
      <c r="D16197" s="49"/>
      <c r="E16197" s="49"/>
    </row>
    <row r="16198" spans="2:5" x14ac:dyDescent="0.25">
      <c r="B16198" s="51"/>
      <c r="C16198" s="51"/>
      <c r="D16198" s="49"/>
      <c r="E16198" s="49"/>
    </row>
    <row r="16199" spans="2:5" x14ac:dyDescent="0.25">
      <c r="B16199" s="51"/>
      <c r="C16199" s="51"/>
      <c r="D16199" s="49"/>
      <c r="E16199" s="49"/>
    </row>
    <row r="16200" spans="2:5" x14ac:dyDescent="0.25">
      <c r="B16200" s="51"/>
      <c r="C16200" s="51"/>
      <c r="D16200" s="49"/>
      <c r="E16200" s="49"/>
    </row>
    <row r="16201" spans="2:5" x14ac:dyDescent="0.25">
      <c r="B16201" s="51"/>
      <c r="C16201" s="51"/>
      <c r="D16201" s="49"/>
      <c r="E16201" s="49"/>
    </row>
    <row r="16202" spans="2:5" x14ac:dyDescent="0.25">
      <c r="B16202" s="51"/>
      <c r="C16202" s="51"/>
      <c r="D16202" s="49"/>
      <c r="E16202" s="49"/>
    </row>
    <row r="16203" spans="2:5" x14ac:dyDescent="0.25">
      <c r="B16203" s="51"/>
      <c r="C16203" s="51"/>
      <c r="D16203" s="49"/>
      <c r="E16203" s="49"/>
    </row>
    <row r="16204" spans="2:5" x14ac:dyDescent="0.25">
      <c r="B16204" s="51"/>
      <c r="C16204" s="51"/>
      <c r="D16204" s="49"/>
      <c r="E16204" s="49"/>
    </row>
    <row r="16205" spans="2:5" x14ac:dyDescent="0.25">
      <c r="B16205" s="51"/>
      <c r="C16205" s="51"/>
      <c r="D16205" s="49"/>
      <c r="E16205" s="49"/>
    </row>
    <row r="16206" spans="2:5" x14ac:dyDescent="0.25">
      <c r="B16206" s="51"/>
      <c r="C16206" s="51"/>
      <c r="D16206" s="49"/>
      <c r="E16206" s="49"/>
    </row>
    <row r="16207" spans="2:5" x14ac:dyDescent="0.25">
      <c r="B16207" s="51"/>
      <c r="C16207" s="51"/>
      <c r="D16207" s="49"/>
      <c r="E16207" s="49"/>
    </row>
    <row r="16208" spans="2:5" x14ac:dyDescent="0.25">
      <c r="B16208" s="51"/>
      <c r="C16208" s="51"/>
      <c r="D16208" s="49"/>
      <c r="E16208" s="49"/>
    </row>
    <row r="16209" spans="2:5" x14ac:dyDescent="0.25">
      <c r="B16209" s="51"/>
      <c r="C16209" s="51"/>
      <c r="D16209" s="49"/>
      <c r="E16209" s="49"/>
    </row>
    <row r="16210" spans="2:5" x14ac:dyDescent="0.25">
      <c r="B16210" s="51"/>
      <c r="C16210" s="51"/>
      <c r="D16210" s="49"/>
      <c r="E16210" s="49"/>
    </row>
    <row r="16211" spans="2:5" x14ac:dyDescent="0.25">
      <c r="B16211" s="51"/>
      <c r="C16211" s="51"/>
      <c r="D16211" s="49"/>
      <c r="E16211" s="49"/>
    </row>
    <row r="16212" spans="2:5" x14ac:dyDescent="0.25">
      <c r="B16212" s="51"/>
      <c r="C16212" s="51"/>
      <c r="D16212" s="49"/>
      <c r="E16212" s="49"/>
    </row>
    <row r="16213" spans="2:5" x14ac:dyDescent="0.25">
      <c r="B16213" s="51"/>
      <c r="C16213" s="51"/>
      <c r="D16213" s="49"/>
      <c r="E16213" s="49"/>
    </row>
    <row r="16214" spans="2:5" x14ac:dyDescent="0.25">
      <c r="B16214" s="51"/>
      <c r="C16214" s="51"/>
      <c r="D16214" s="49"/>
      <c r="E16214" s="49"/>
    </row>
    <row r="16215" spans="2:5" x14ac:dyDescent="0.25">
      <c r="B16215" s="51"/>
      <c r="C16215" s="51"/>
      <c r="D16215" s="49"/>
      <c r="E16215" s="49"/>
    </row>
    <row r="16216" spans="2:5" x14ac:dyDescent="0.25">
      <c r="B16216" s="51"/>
      <c r="C16216" s="51"/>
      <c r="D16216" s="49"/>
      <c r="E16216" s="49"/>
    </row>
    <row r="16217" spans="2:5" x14ac:dyDescent="0.25">
      <c r="B16217" s="51"/>
      <c r="C16217" s="51"/>
      <c r="D16217" s="49"/>
      <c r="E16217" s="49"/>
    </row>
    <row r="16218" spans="2:5" x14ac:dyDescent="0.25">
      <c r="B16218" s="51"/>
      <c r="C16218" s="51"/>
      <c r="D16218" s="49"/>
      <c r="E16218" s="49"/>
    </row>
    <row r="16219" spans="2:5" x14ac:dyDescent="0.25">
      <c r="B16219" s="51"/>
      <c r="C16219" s="51"/>
      <c r="D16219" s="49"/>
      <c r="E16219" s="49"/>
    </row>
    <row r="16220" spans="2:5" x14ac:dyDescent="0.25">
      <c r="B16220" s="51"/>
      <c r="C16220" s="51"/>
      <c r="D16220" s="49"/>
      <c r="E16220" s="49"/>
    </row>
    <row r="16221" spans="2:5" x14ac:dyDescent="0.25">
      <c r="B16221" s="51"/>
      <c r="C16221" s="51"/>
      <c r="D16221" s="49"/>
      <c r="E16221" s="49"/>
    </row>
    <row r="16222" spans="2:5" x14ac:dyDescent="0.25">
      <c r="B16222" s="51"/>
      <c r="C16222" s="51"/>
      <c r="D16222" s="49"/>
      <c r="E16222" s="49"/>
    </row>
    <row r="16223" spans="2:5" x14ac:dyDescent="0.25">
      <c r="B16223" s="51"/>
      <c r="C16223" s="51"/>
      <c r="D16223" s="49"/>
      <c r="E16223" s="49"/>
    </row>
    <row r="16224" spans="2:5" x14ac:dyDescent="0.25">
      <c r="B16224" s="51"/>
      <c r="C16224" s="51"/>
      <c r="D16224" s="49"/>
      <c r="E16224" s="49"/>
    </row>
    <row r="16225" spans="2:5" x14ac:dyDescent="0.25">
      <c r="B16225" s="51"/>
      <c r="C16225" s="51"/>
      <c r="D16225" s="49"/>
      <c r="E16225" s="49"/>
    </row>
    <row r="16226" spans="2:5" x14ac:dyDescent="0.25">
      <c r="B16226" s="51"/>
      <c r="C16226" s="51"/>
      <c r="D16226" s="49"/>
      <c r="E16226" s="49"/>
    </row>
    <row r="16227" spans="2:5" x14ac:dyDescent="0.25">
      <c r="B16227" s="51"/>
      <c r="C16227" s="51"/>
      <c r="D16227" s="49"/>
      <c r="E16227" s="49"/>
    </row>
    <row r="16228" spans="2:5" x14ac:dyDescent="0.25">
      <c r="B16228" s="51"/>
      <c r="C16228" s="51"/>
      <c r="D16228" s="49"/>
      <c r="E16228" s="49"/>
    </row>
    <row r="16229" spans="2:5" x14ac:dyDescent="0.25">
      <c r="B16229" s="51"/>
      <c r="C16229" s="51"/>
      <c r="D16229" s="49"/>
      <c r="E16229" s="49"/>
    </row>
    <row r="16230" spans="2:5" x14ac:dyDescent="0.25">
      <c r="B16230" s="51"/>
      <c r="C16230" s="51"/>
      <c r="D16230" s="49"/>
      <c r="E16230" s="49"/>
    </row>
    <row r="16231" spans="2:5" x14ac:dyDescent="0.25">
      <c r="B16231" s="51"/>
      <c r="C16231" s="51"/>
      <c r="D16231" s="49"/>
      <c r="E16231" s="49"/>
    </row>
    <row r="16232" spans="2:5" x14ac:dyDescent="0.25">
      <c r="B16232" s="51"/>
      <c r="C16232" s="51"/>
      <c r="D16232" s="49"/>
      <c r="E16232" s="49"/>
    </row>
    <row r="16233" spans="2:5" x14ac:dyDescent="0.25">
      <c r="B16233" s="51"/>
      <c r="C16233" s="51"/>
      <c r="D16233" s="49"/>
      <c r="E16233" s="49"/>
    </row>
    <row r="16234" spans="2:5" x14ac:dyDescent="0.25">
      <c r="B16234" s="51"/>
      <c r="C16234" s="51"/>
      <c r="D16234" s="49"/>
      <c r="E16234" s="49"/>
    </row>
    <row r="16235" spans="2:5" x14ac:dyDescent="0.25">
      <c r="B16235" s="51"/>
      <c r="C16235" s="51"/>
      <c r="D16235" s="49"/>
      <c r="E16235" s="49"/>
    </row>
    <row r="16236" spans="2:5" x14ac:dyDescent="0.25">
      <c r="B16236" s="51"/>
      <c r="C16236" s="51"/>
      <c r="D16236" s="49"/>
      <c r="E16236" s="49"/>
    </row>
    <row r="16237" spans="2:5" x14ac:dyDescent="0.25">
      <c r="B16237" s="51"/>
      <c r="C16237" s="51"/>
      <c r="D16237" s="49"/>
      <c r="E16237" s="49"/>
    </row>
    <row r="16238" spans="2:5" x14ac:dyDescent="0.25">
      <c r="B16238" s="51"/>
      <c r="C16238" s="51"/>
      <c r="D16238" s="49"/>
      <c r="E16238" s="49"/>
    </row>
    <row r="16239" spans="2:5" x14ac:dyDescent="0.25">
      <c r="B16239" s="51"/>
      <c r="C16239" s="51"/>
      <c r="D16239" s="49"/>
      <c r="E16239" s="49"/>
    </row>
    <row r="16240" spans="2:5" x14ac:dyDescent="0.25">
      <c r="B16240" s="51"/>
      <c r="C16240" s="51"/>
      <c r="D16240" s="49"/>
      <c r="E16240" s="49"/>
    </row>
    <row r="16241" spans="2:5" x14ac:dyDescent="0.25">
      <c r="B16241" s="51"/>
      <c r="C16241" s="51"/>
      <c r="D16241" s="49"/>
      <c r="E16241" s="49"/>
    </row>
    <row r="16242" spans="2:5" x14ac:dyDescent="0.25">
      <c r="B16242" s="51"/>
      <c r="C16242" s="51"/>
      <c r="D16242" s="49"/>
      <c r="E16242" s="49"/>
    </row>
    <row r="16243" spans="2:5" x14ac:dyDescent="0.25">
      <c r="B16243" s="51"/>
      <c r="C16243" s="51"/>
      <c r="D16243" s="49"/>
      <c r="E16243" s="49"/>
    </row>
    <row r="16244" spans="2:5" x14ac:dyDescent="0.25">
      <c r="B16244" s="51"/>
      <c r="C16244" s="51"/>
      <c r="D16244" s="49"/>
      <c r="E16244" s="49"/>
    </row>
    <row r="16245" spans="2:5" x14ac:dyDescent="0.25">
      <c r="B16245" s="51"/>
      <c r="C16245" s="51"/>
      <c r="D16245" s="49"/>
      <c r="E16245" s="49"/>
    </row>
    <row r="16246" spans="2:5" x14ac:dyDescent="0.25">
      <c r="B16246" s="51"/>
      <c r="C16246" s="51"/>
      <c r="D16246" s="49"/>
      <c r="E16246" s="49"/>
    </row>
    <row r="16247" spans="2:5" x14ac:dyDescent="0.25">
      <c r="B16247" s="51"/>
      <c r="C16247" s="51"/>
      <c r="D16247" s="49"/>
      <c r="E16247" s="49"/>
    </row>
    <row r="16248" spans="2:5" x14ac:dyDescent="0.25">
      <c r="B16248" s="51"/>
      <c r="C16248" s="51"/>
      <c r="D16248" s="49"/>
      <c r="E16248" s="49"/>
    </row>
    <row r="16249" spans="2:5" x14ac:dyDescent="0.25">
      <c r="B16249" s="51"/>
      <c r="C16249" s="51"/>
      <c r="D16249" s="49"/>
      <c r="E16249" s="49"/>
    </row>
    <row r="16250" spans="2:5" x14ac:dyDescent="0.25">
      <c r="B16250" s="51"/>
      <c r="C16250" s="51"/>
      <c r="D16250" s="49"/>
      <c r="E16250" s="49"/>
    </row>
    <row r="16251" spans="2:5" x14ac:dyDescent="0.25">
      <c r="B16251" s="51"/>
      <c r="C16251" s="51"/>
      <c r="D16251" s="49"/>
      <c r="E16251" s="49"/>
    </row>
    <row r="16252" spans="2:5" x14ac:dyDescent="0.25">
      <c r="B16252" s="51"/>
      <c r="C16252" s="51"/>
      <c r="D16252" s="49"/>
      <c r="E16252" s="49"/>
    </row>
    <row r="16253" spans="2:5" x14ac:dyDescent="0.25">
      <c r="B16253" s="51"/>
      <c r="C16253" s="51"/>
      <c r="D16253" s="49"/>
      <c r="E16253" s="49"/>
    </row>
    <row r="16254" spans="2:5" x14ac:dyDescent="0.25">
      <c r="B16254" s="51"/>
      <c r="C16254" s="51"/>
      <c r="D16254" s="49"/>
      <c r="E16254" s="49"/>
    </row>
    <row r="16255" spans="2:5" x14ac:dyDescent="0.25">
      <c r="B16255" s="51"/>
      <c r="C16255" s="51"/>
      <c r="D16255" s="49"/>
      <c r="E16255" s="49"/>
    </row>
    <row r="16256" spans="2:5" x14ac:dyDescent="0.25">
      <c r="B16256" s="51"/>
      <c r="C16256" s="51"/>
      <c r="D16256" s="49"/>
      <c r="E16256" s="49"/>
    </row>
    <row r="16257" spans="2:5" x14ac:dyDescent="0.25">
      <c r="B16257" s="51"/>
      <c r="C16257" s="51"/>
      <c r="D16257" s="49"/>
      <c r="E16257" s="49"/>
    </row>
    <row r="16258" spans="2:5" x14ac:dyDescent="0.25">
      <c r="B16258" s="51"/>
      <c r="C16258" s="51"/>
      <c r="D16258" s="49"/>
      <c r="E16258" s="49"/>
    </row>
    <row r="16259" spans="2:5" x14ac:dyDescent="0.25">
      <c r="B16259" s="51"/>
      <c r="C16259" s="51"/>
      <c r="D16259" s="49"/>
      <c r="E16259" s="49"/>
    </row>
    <row r="16260" spans="2:5" x14ac:dyDescent="0.25">
      <c r="B16260" s="51"/>
      <c r="C16260" s="51"/>
      <c r="D16260" s="49"/>
      <c r="E16260" s="49"/>
    </row>
    <row r="16261" spans="2:5" x14ac:dyDescent="0.25">
      <c r="B16261" s="51"/>
      <c r="C16261" s="51"/>
      <c r="D16261" s="49"/>
      <c r="E16261" s="49"/>
    </row>
    <row r="16262" spans="2:5" x14ac:dyDescent="0.25">
      <c r="B16262" s="51"/>
      <c r="C16262" s="51"/>
      <c r="D16262" s="49"/>
      <c r="E16262" s="49"/>
    </row>
    <row r="16263" spans="2:5" x14ac:dyDescent="0.25">
      <c r="B16263" s="51"/>
      <c r="C16263" s="51"/>
      <c r="D16263" s="49"/>
      <c r="E16263" s="49"/>
    </row>
    <row r="16264" spans="2:5" x14ac:dyDescent="0.25">
      <c r="B16264" s="51"/>
      <c r="C16264" s="51"/>
      <c r="D16264" s="49"/>
      <c r="E16264" s="49"/>
    </row>
    <row r="16265" spans="2:5" x14ac:dyDescent="0.25">
      <c r="B16265" s="51"/>
      <c r="C16265" s="51"/>
      <c r="D16265" s="49"/>
      <c r="E16265" s="49"/>
    </row>
    <row r="16266" spans="2:5" x14ac:dyDescent="0.25">
      <c r="B16266" s="51"/>
      <c r="C16266" s="51"/>
      <c r="D16266" s="49"/>
      <c r="E16266" s="49"/>
    </row>
    <row r="16267" spans="2:5" x14ac:dyDescent="0.25">
      <c r="B16267" s="51"/>
      <c r="C16267" s="51"/>
      <c r="D16267" s="49"/>
      <c r="E16267" s="49"/>
    </row>
    <row r="16268" spans="2:5" x14ac:dyDescent="0.25">
      <c r="B16268" s="51"/>
      <c r="C16268" s="51"/>
      <c r="D16268" s="49"/>
      <c r="E16268" s="49"/>
    </row>
    <row r="16269" spans="2:5" x14ac:dyDescent="0.25">
      <c r="B16269" s="51"/>
      <c r="C16269" s="51"/>
      <c r="D16269" s="49"/>
      <c r="E16269" s="49"/>
    </row>
    <row r="16270" spans="2:5" x14ac:dyDescent="0.25">
      <c r="B16270" s="51"/>
      <c r="C16270" s="51"/>
      <c r="D16270" s="49"/>
      <c r="E16270" s="49"/>
    </row>
    <row r="16271" spans="2:5" x14ac:dyDescent="0.25">
      <c r="B16271" s="51"/>
      <c r="C16271" s="51"/>
      <c r="D16271" s="49"/>
      <c r="E16271" s="49"/>
    </row>
    <row r="16272" spans="2:5" x14ac:dyDescent="0.25">
      <c r="B16272" s="51"/>
      <c r="C16272" s="51"/>
      <c r="D16272" s="49"/>
      <c r="E16272" s="49"/>
    </row>
    <row r="16273" spans="2:5" x14ac:dyDescent="0.25">
      <c r="B16273" s="51"/>
      <c r="C16273" s="51"/>
      <c r="D16273" s="49"/>
      <c r="E16273" s="49"/>
    </row>
    <row r="16274" spans="2:5" x14ac:dyDescent="0.25">
      <c r="B16274" s="51"/>
      <c r="C16274" s="51"/>
      <c r="D16274" s="49"/>
      <c r="E16274" s="49"/>
    </row>
    <row r="16275" spans="2:5" x14ac:dyDescent="0.25">
      <c r="B16275" s="51"/>
      <c r="C16275" s="51"/>
      <c r="D16275" s="49"/>
      <c r="E16275" s="49"/>
    </row>
    <row r="16276" spans="2:5" x14ac:dyDescent="0.25">
      <c r="B16276" s="51"/>
      <c r="C16276" s="51"/>
      <c r="D16276" s="49"/>
      <c r="E16276" s="49"/>
    </row>
    <row r="16277" spans="2:5" x14ac:dyDescent="0.25">
      <c r="B16277" s="51"/>
      <c r="C16277" s="51"/>
      <c r="D16277" s="49"/>
      <c r="E16277" s="49"/>
    </row>
    <row r="16278" spans="2:5" x14ac:dyDescent="0.25">
      <c r="B16278" s="51"/>
      <c r="C16278" s="51"/>
      <c r="D16278" s="49"/>
      <c r="E16278" s="49"/>
    </row>
    <row r="16279" spans="2:5" x14ac:dyDescent="0.25">
      <c r="B16279" s="51"/>
      <c r="C16279" s="51"/>
      <c r="D16279" s="49"/>
      <c r="E16279" s="49"/>
    </row>
    <row r="16280" spans="2:5" x14ac:dyDescent="0.25">
      <c r="B16280" s="51"/>
      <c r="C16280" s="51"/>
      <c r="D16280" s="49"/>
      <c r="E16280" s="49"/>
    </row>
    <row r="16281" spans="2:5" x14ac:dyDescent="0.25">
      <c r="B16281" s="51"/>
      <c r="C16281" s="51"/>
      <c r="D16281" s="49"/>
      <c r="E16281" s="49"/>
    </row>
    <row r="16282" spans="2:5" x14ac:dyDescent="0.25">
      <c r="B16282" s="51"/>
      <c r="C16282" s="51"/>
      <c r="D16282" s="49"/>
      <c r="E16282" s="49"/>
    </row>
    <row r="16283" spans="2:5" x14ac:dyDescent="0.25">
      <c r="B16283" s="51"/>
      <c r="C16283" s="51"/>
      <c r="D16283" s="49"/>
      <c r="E16283" s="49"/>
    </row>
    <row r="16284" spans="2:5" x14ac:dyDescent="0.25">
      <c r="B16284" s="51"/>
      <c r="C16284" s="51"/>
      <c r="D16284" s="49"/>
      <c r="E16284" s="49"/>
    </row>
    <row r="16285" spans="2:5" x14ac:dyDescent="0.25">
      <c r="B16285" s="51"/>
      <c r="C16285" s="51"/>
      <c r="D16285" s="49"/>
      <c r="E16285" s="49"/>
    </row>
    <row r="16286" spans="2:5" x14ac:dyDescent="0.25">
      <c r="B16286" s="51"/>
      <c r="C16286" s="51"/>
      <c r="D16286" s="49"/>
      <c r="E16286" s="49"/>
    </row>
    <row r="16287" spans="2:5" x14ac:dyDescent="0.25">
      <c r="B16287" s="51"/>
      <c r="C16287" s="51"/>
      <c r="D16287" s="49"/>
      <c r="E16287" s="49"/>
    </row>
    <row r="16288" spans="2:5" x14ac:dyDescent="0.25">
      <c r="B16288" s="51"/>
      <c r="C16288" s="51"/>
      <c r="D16288" s="49"/>
      <c r="E16288" s="49"/>
    </row>
    <row r="16289" spans="2:5" x14ac:dyDescent="0.25">
      <c r="B16289" s="51"/>
      <c r="C16289" s="51"/>
      <c r="D16289" s="49"/>
      <c r="E16289" s="49"/>
    </row>
    <row r="16290" spans="2:5" x14ac:dyDescent="0.25">
      <c r="B16290" s="51"/>
      <c r="C16290" s="51"/>
      <c r="D16290" s="49"/>
      <c r="E16290" s="49"/>
    </row>
    <row r="16291" spans="2:5" x14ac:dyDescent="0.25">
      <c r="B16291" s="51"/>
      <c r="C16291" s="51"/>
      <c r="D16291" s="49"/>
      <c r="E16291" s="49"/>
    </row>
    <row r="16292" spans="2:5" x14ac:dyDescent="0.25">
      <c r="B16292" s="51"/>
      <c r="C16292" s="51"/>
      <c r="D16292" s="49"/>
      <c r="E16292" s="49"/>
    </row>
    <row r="16293" spans="2:5" x14ac:dyDescent="0.25">
      <c r="B16293" s="51"/>
      <c r="C16293" s="51"/>
      <c r="D16293" s="49"/>
      <c r="E16293" s="49"/>
    </row>
    <row r="16294" spans="2:5" x14ac:dyDescent="0.25">
      <c r="B16294" s="51"/>
      <c r="C16294" s="51"/>
      <c r="D16294" s="49"/>
      <c r="E16294" s="49"/>
    </row>
    <row r="16295" spans="2:5" x14ac:dyDescent="0.25">
      <c r="B16295" s="51"/>
      <c r="C16295" s="51"/>
      <c r="D16295" s="49"/>
      <c r="E16295" s="49"/>
    </row>
    <row r="16296" spans="2:5" x14ac:dyDescent="0.25">
      <c r="B16296" s="51"/>
      <c r="C16296" s="51"/>
      <c r="D16296" s="49"/>
      <c r="E16296" s="49"/>
    </row>
    <row r="16297" spans="2:5" x14ac:dyDescent="0.25">
      <c r="B16297" s="51"/>
      <c r="C16297" s="51"/>
      <c r="D16297" s="49"/>
      <c r="E16297" s="49"/>
    </row>
    <row r="16298" spans="2:5" x14ac:dyDescent="0.25">
      <c r="B16298" s="51"/>
      <c r="C16298" s="51"/>
      <c r="D16298" s="49"/>
      <c r="E16298" s="49"/>
    </row>
    <row r="16299" spans="2:5" x14ac:dyDescent="0.25">
      <c r="B16299" s="51"/>
      <c r="C16299" s="51"/>
      <c r="D16299" s="49"/>
      <c r="E16299" s="49"/>
    </row>
    <row r="16300" spans="2:5" x14ac:dyDescent="0.25">
      <c r="B16300" s="51"/>
      <c r="C16300" s="51"/>
      <c r="D16300" s="49"/>
      <c r="E16300" s="49"/>
    </row>
    <row r="16301" spans="2:5" x14ac:dyDescent="0.25">
      <c r="B16301" s="51"/>
      <c r="C16301" s="51"/>
      <c r="D16301" s="49"/>
      <c r="E16301" s="49"/>
    </row>
    <row r="16302" spans="2:5" x14ac:dyDescent="0.25">
      <c r="B16302" s="51"/>
      <c r="C16302" s="51"/>
      <c r="D16302" s="49"/>
      <c r="E16302" s="49"/>
    </row>
    <row r="16303" spans="2:5" x14ac:dyDescent="0.25">
      <c r="B16303" s="51"/>
      <c r="C16303" s="51"/>
      <c r="D16303" s="49"/>
      <c r="E16303" s="49"/>
    </row>
    <row r="16304" spans="2:5" x14ac:dyDescent="0.25">
      <c r="B16304" s="51"/>
      <c r="C16304" s="51"/>
      <c r="D16304" s="49"/>
      <c r="E16304" s="49"/>
    </row>
    <row r="16305" spans="2:5" x14ac:dyDescent="0.25">
      <c r="B16305" s="51"/>
      <c r="C16305" s="51"/>
      <c r="D16305" s="49"/>
      <c r="E16305" s="49"/>
    </row>
    <row r="16306" spans="2:5" x14ac:dyDescent="0.25">
      <c r="B16306" s="51"/>
      <c r="C16306" s="51"/>
      <c r="D16306" s="49"/>
      <c r="E16306" s="49"/>
    </row>
    <row r="16307" spans="2:5" x14ac:dyDescent="0.25">
      <c r="B16307" s="51"/>
      <c r="C16307" s="51"/>
      <c r="D16307" s="49"/>
      <c r="E16307" s="49"/>
    </row>
    <row r="16308" spans="2:5" x14ac:dyDescent="0.25">
      <c r="B16308" s="51"/>
      <c r="C16308" s="51"/>
      <c r="D16308" s="49"/>
      <c r="E16308" s="49"/>
    </row>
    <row r="16309" spans="2:5" x14ac:dyDescent="0.25">
      <c r="B16309" s="51"/>
      <c r="C16309" s="51"/>
      <c r="D16309" s="49"/>
      <c r="E16309" s="49"/>
    </row>
    <row r="16310" spans="2:5" x14ac:dyDescent="0.25">
      <c r="B16310" s="51"/>
      <c r="C16310" s="51"/>
      <c r="D16310" s="49"/>
      <c r="E16310" s="49"/>
    </row>
    <row r="16311" spans="2:5" x14ac:dyDescent="0.25">
      <c r="B16311" s="51"/>
      <c r="C16311" s="51"/>
      <c r="D16311" s="49"/>
      <c r="E16311" s="49"/>
    </row>
    <row r="16312" spans="2:5" x14ac:dyDescent="0.25">
      <c r="B16312" s="51"/>
      <c r="C16312" s="51"/>
      <c r="D16312" s="49"/>
      <c r="E16312" s="49"/>
    </row>
    <row r="16313" spans="2:5" x14ac:dyDescent="0.25">
      <c r="B16313" s="51"/>
      <c r="C16313" s="51"/>
      <c r="D16313" s="49"/>
      <c r="E16313" s="49"/>
    </row>
    <row r="16314" spans="2:5" x14ac:dyDescent="0.25">
      <c r="B16314" s="51"/>
      <c r="C16314" s="51"/>
      <c r="D16314" s="49"/>
      <c r="E16314" s="49"/>
    </row>
    <row r="16315" spans="2:5" x14ac:dyDescent="0.25">
      <c r="B16315" s="51"/>
      <c r="C16315" s="51"/>
      <c r="D16315" s="49"/>
      <c r="E16315" s="49"/>
    </row>
    <row r="16316" spans="2:5" x14ac:dyDescent="0.25">
      <c r="B16316" s="51"/>
      <c r="C16316" s="51"/>
      <c r="D16316" s="49"/>
      <c r="E16316" s="49"/>
    </row>
    <row r="16317" spans="2:5" x14ac:dyDescent="0.25">
      <c r="B16317" s="51"/>
      <c r="C16317" s="51"/>
      <c r="D16317" s="49"/>
      <c r="E16317" s="49"/>
    </row>
    <row r="16318" spans="2:5" x14ac:dyDescent="0.25">
      <c r="B16318" s="51"/>
      <c r="C16318" s="51"/>
      <c r="D16318" s="49"/>
      <c r="E16318" s="49"/>
    </row>
    <row r="16319" spans="2:5" x14ac:dyDescent="0.25">
      <c r="B16319" s="51"/>
      <c r="C16319" s="51"/>
      <c r="D16319" s="49"/>
      <c r="E16319" s="49"/>
    </row>
    <row r="16320" spans="2:5" x14ac:dyDescent="0.25">
      <c r="B16320" s="51"/>
      <c r="C16320" s="51"/>
      <c r="D16320" s="49"/>
      <c r="E16320" s="49"/>
    </row>
    <row r="16321" spans="2:5" x14ac:dyDescent="0.25">
      <c r="B16321" s="51"/>
      <c r="C16321" s="51"/>
      <c r="D16321" s="49"/>
      <c r="E16321" s="49"/>
    </row>
    <row r="16322" spans="2:5" x14ac:dyDescent="0.25">
      <c r="B16322" s="51"/>
      <c r="C16322" s="51"/>
      <c r="D16322" s="49"/>
      <c r="E16322" s="49"/>
    </row>
    <row r="16323" spans="2:5" x14ac:dyDescent="0.25">
      <c r="B16323" s="51"/>
      <c r="C16323" s="51"/>
      <c r="D16323" s="49"/>
      <c r="E16323" s="49"/>
    </row>
    <row r="16324" spans="2:5" x14ac:dyDescent="0.25">
      <c r="B16324" s="51"/>
      <c r="C16324" s="51"/>
      <c r="D16324" s="49"/>
      <c r="E16324" s="49"/>
    </row>
    <row r="16325" spans="2:5" x14ac:dyDescent="0.25">
      <c r="B16325" s="51"/>
      <c r="C16325" s="51"/>
      <c r="D16325" s="49"/>
      <c r="E16325" s="49"/>
    </row>
    <row r="16326" spans="2:5" x14ac:dyDescent="0.25">
      <c r="B16326" s="51"/>
      <c r="C16326" s="51"/>
      <c r="D16326" s="49"/>
      <c r="E16326" s="49"/>
    </row>
    <row r="16327" spans="2:5" x14ac:dyDescent="0.25">
      <c r="B16327" s="51"/>
      <c r="C16327" s="51"/>
      <c r="D16327" s="49"/>
      <c r="E16327" s="49"/>
    </row>
    <row r="16328" spans="2:5" x14ac:dyDescent="0.25">
      <c r="B16328" s="51"/>
      <c r="C16328" s="51"/>
      <c r="D16328" s="49"/>
      <c r="E16328" s="49"/>
    </row>
    <row r="16329" spans="2:5" x14ac:dyDescent="0.25">
      <c r="B16329" s="51"/>
      <c r="C16329" s="51"/>
      <c r="D16329" s="49"/>
      <c r="E16329" s="49"/>
    </row>
    <row r="16330" spans="2:5" x14ac:dyDescent="0.25">
      <c r="B16330" s="51"/>
      <c r="C16330" s="51"/>
      <c r="D16330" s="49"/>
      <c r="E16330" s="49"/>
    </row>
    <row r="16331" spans="2:5" x14ac:dyDescent="0.25">
      <c r="B16331" s="51"/>
      <c r="C16331" s="51"/>
      <c r="D16331" s="49"/>
      <c r="E16331" s="49"/>
    </row>
    <row r="16332" spans="2:5" x14ac:dyDescent="0.25">
      <c r="B16332" s="51"/>
      <c r="C16332" s="51"/>
      <c r="D16332" s="49"/>
      <c r="E16332" s="49"/>
    </row>
    <row r="16333" spans="2:5" x14ac:dyDescent="0.25">
      <c r="B16333" s="51"/>
      <c r="C16333" s="51"/>
      <c r="D16333" s="49"/>
      <c r="E16333" s="49"/>
    </row>
    <row r="16334" spans="2:5" x14ac:dyDescent="0.25">
      <c r="B16334" s="51"/>
      <c r="C16334" s="51"/>
      <c r="D16334" s="49"/>
      <c r="E16334" s="49"/>
    </row>
    <row r="16335" spans="2:5" x14ac:dyDescent="0.25">
      <c r="B16335" s="51"/>
      <c r="C16335" s="51"/>
      <c r="D16335" s="49"/>
      <c r="E16335" s="49"/>
    </row>
    <row r="16336" spans="2:5" x14ac:dyDescent="0.25">
      <c r="B16336" s="51"/>
      <c r="C16336" s="51"/>
      <c r="D16336" s="49"/>
      <c r="E16336" s="49"/>
    </row>
    <row r="16337" spans="2:5" x14ac:dyDescent="0.25">
      <c r="B16337" s="51"/>
      <c r="C16337" s="51"/>
      <c r="D16337" s="49"/>
      <c r="E16337" s="49"/>
    </row>
    <row r="16338" spans="2:5" x14ac:dyDescent="0.25">
      <c r="B16338" s="51"/>
      <c r="C16338" s="51"/>
      <c r="D16338" s="49"/>
      <c r="E16338" s="49"/>
    </row>
    <row r="16339" spans="2:5" x14ac:dyDescent="0.25">
      <c r="B16339" s="51"/>
      <c r="C16339" s="51"/>
      <c r="D16339" s="49"/>
      <c r="E16339" s="49"/>
    </row>
    <row r="16340" spans="2:5" x14ac:dyDescent="0.25">
      <c r="B16340" s="51"/>
      <c r="C16340" s="51"/>
      <c r="D16340" s="49"/>
      <c r="E16340" s="49"/>
    </row>
    <row r="16341" spans="2:5" x14ac:dyDescent="0.25">
      <c r="B16341" s="51"/>
      <c r="C16341" s="51"/>
      <c r="D16341" s="49"/>
      <c r="E16341" s="49"/>
    </row>
    <row r="16342" spans="2:5" x14ac:dyDescent="0.25">
      <c r="B16342" s="51"/>
      <c r="C16342" s="51"/>
      <c r="D16342" s="49"/>
      <c r="E16342" s="49"/>
    </row>
    <row r="16343" spans="2:5" x14ac:dyDescent="0.25">
      <c r="B16343" s="51"/>
      <c r="C16343" s="51"/>
      <c r="D16343" s="49"/>
      <c r="E16343" s="49"/>
    </row>
    <row r="16344" spans="2:5" x14ac:dyDescent="0.25">
      <c r="B16344" s="51"/>
      <c r="C16344" s="51"/>
      <c r="D16344" s="49"/>
      <c r="E16344" s="49"/>
    </row>
    <row r="16345" spans="2:5" x14ac:dyDescent="0.25">
      <c r="B16345" s="51"/>
      <c r="C16345" s="51"/>
      <c r="D16345" s="49"/>
      <c r="E16345" s="49"/>
    </row>
    <row r="16346" spans="2:5" x14ac:dyDescent="0.25">
      <c r="B16346" s="51"/>
      <c r="C16346" s="51"/>
      <c r="D16346" s="49"/>
      <c r="E16346" s="49"/>
    </row>
    <row r="16347" spans="2:5" x14ac:dyDescent="0.25">
      <c r="B16347" s="51"/>
      <c r="C16347" s="51"/>
      <c r="D16347" s="49"/>
      <c r="E16347" s="49"/>
    </row>
    <row r="16348" spans="2:5" x14ac:dyDescent="0.25">
      <c r="B16348" s="51"/>
      <c r="C16348" s="51"/>
      <c r="D16348" s="49"/>
      <c r="E16348" s="49"/>
    </row>
    <row r="16349" spans="2:5" x14ac:dyDescent="0.25">
      <c r="B16349" s="51"/>
      <c r="C16349" s="51"/>
      <c r="D16349" s="49"/>
      <c r="E16349" s="49"/>
    </row>
    <row r="16350" spans="2:5" x14ac:dyDescent="0.25">
      <c r="B16350" s="51"/>
      <c r="C16350" s="51"/>
      <c r="D16350" s="49"/>
      <c r="E16350" s="49"/>
    </row>
    <row r="16351" spans="2:5" x14ac:dyDescent="0.25">
      <c r="B16351" s="51"/>
      <c r="C16351" s="51"/>
      <c r="D16351" s="49"/>
      <c r="E16351" s="49"/>
    </row>
    <row r="16352" spans="2:5" x14ac:dyDescent="0.25">
      <c r="B16352" s="51"/>
      <c r="C16352" s="51"/>
      <c r="D16352" s="49"/>
      <c r="E16352" s="49"/>
    </row>
    <row r="16353" spans="2:5" x14ac:dyDescent="0.25">
      <c r="B16353" s="51"/>
      <c r="C16353" s="51"/>
      <c r="D16353" s="49"/>
      <c r="E16353" s="49"/>
    </row>
    <row r="16354" spans="2:5" x14ac:dyDescent="0.25">
      <c r="B16354" s="51"/>
      <c r="C16354" s="51"/>
      <c r="D16354" s="49"/>
      <c r="E16354" s="49"/>
    </row>
    <row r="16355" spans="2:5" x14ac:dyDescent="0.25">
      <c r="B16355" s="51"/>
      <c r="C16355" s="51"/>
      <c r="D16355" s="49"/>
      <c r="E16355" s="49"/>
    </row>
    <row r="16356" spans="2:5" x14ac:dyDescent="0.25">
      <c r="B16356" s="51"/>
      <c r="C16356" s="51"/>
      <c r="D16356" s="49"/>
      <c r="E16356" s="49"/>
    </row>
    <row r="16357" spans="2:5" x14ac:dyDescent="0.25">
      <c r="B16357" s="51"/>
      <c r="C16357" s="51"/>
      <c r="D16357" s="49"/>
      <c r="E16357" s="49"/>
    </row>
    <row r="16358" spans="2:5" x14ac:dyDescent="0.25">
      <c r="B16358" s="51"/>
      <c r="C16358" s="51"/>
      <c r="D16358" s="49"/>
      <c r="E16358" s="49"/>
    </row>
    <row r="16359" spans="2:5" x14ac:dyDescent="0.25">
      <c r="B16359" s="51"/>
      <c r="C16359" s="51"/>
      <c r="D16359" s="49"/>
      <c r="E16359" s="49"/>
    </row>
    <row r="16360" spans="2:5" x14ac:dyDescent="0.25">
      <c r="B16360" s="51"/>
      <c r="C16360" s="51"/>
      <c r="D16360" s="49"/>
      <c r="E16360" s="49"/>
    </row>
    <row r="16361" spans="2:5" x14ac:dyDescent="0.25">
      <c r="B16361" s="51"/>
      <c r="C16361" s="51"/>
      <c r="D16361" s="49"/>
      <c r="E16361" s="49"/>
    </row>
    <row r="16362" spans="2:5" x14ac:dyDescent="0.25">
      <c r="B16362" s="51"/>
      <c r="C16362" s="51"/>
      <c r="D16362" s="49"/>
      <c r="E16362" s="49"/>
    </row>
    <row r="16363" spans="2:5" x14ac:dyDescent="0.25">
      <c r="B16363" s="51"/>
      <c r="C16363" s="51"/>
      <c r="D16363" s="49"/>
      <c r="E16363" s="49"/>
    </row>
    <row r="16364" spans="2:5" x14ac:dyDescent="0.25">
      <c r="B16364" s="51"/>
      <c r="C16364" s="51"/>
      <c r="D16364" s="49"/>
      <c r="E16364" s="49"/>
    </row>
    <row r="16365" spans="2:5" x14ac:dyDescent="0.25">
      <c r="B16365" s="51"/>
      <c r="C16365" s="51"/>
      <c r="D16365" s="49"/>
      <c r="E16365" s="49"/>
    </row>
    <row r="16366" spans="2:5" x14ac:dyDescent="0.25">
      <c r="B16366" s="51"/>
      <c r="C16366" s="51"/>
      <c r="D16366" s="49"/>
      <c r="E16366" s="49"/>
    </row>
    <row r="16367" spans="2:5" x14ac:dyDescent="0.25">
      <c r="B16367" s="51"/>
      <c r="C16367" s="51"/>
      <c r="D16367" s="49"/>
      <c r="E16367" s="49"/>
    </row>
    <row r="16368" spans="2:5" x14ac:dyDescent="0.25">
      <c r="B16368" s="51"/>
      <c r="C16368" s="51"/>
      <c r="D16368" s="49"/>
      <c r="E16368" s="49"/>
    </row>
    <row r="16369" spans="2:5" x14ac:dyDescent="0.25">
      <c r="B16369" s="51"/>
      <c r="C16369" s="51"/>
      <c r="D16369" s="49"/>
      <c r="E16369" s="49"/>
    </row>
    <row r="16370" spans="2:5" x14ac:dyDescent="0.25">
      <c r="B16370" s="51"/>
      <c r="C16370" s="51"/>
      <c r="D16370" s="49"/>
      <c r="E16370" s="49"/>
    </row>
    <row r="16371" spans="2:5" x14ac:dyDescent="0.25">
      <c r="B16371" s="51"/>
      <c r="C16371" s="51"/>
      <c r="D16371" s="49"/>
      <c r="E16371" s="49"/>
    </row>
    <row r="16372" spans="2:5" x14ac:dyDescent="0.25">
      <c r="B16372" s="51"/>
      <c r="C16372" s="51"/>
      <c r="D16372" s="49"/>
      <c r="E16372" s="49"/>
    </row>
    <row r="16373" spans="2:5" x14ac:dyDescent="0.25">
      <c r="B16373" s="51"/>
      <c r="C16373" s="51"/>
      <c r="D16373" s="49"/>
      <c r="E16373" s="49"/>
    </row>
    <row r="16374" spans="2:5" x14ac:dyDescent="0.25">
      <c r="B16374" s="51"/>
      <c r="C16374" s="51"/>
      <c r="D16374" s="49"/>
      <c r="E16374" s="49"/>
    </row>
    <row r="16375" spans="2:5" x14ac:dyDescent="0.25">
      <c r="B16375" s="51"/>
      <c r="C16375" s="51"/>
      <c r="D16375" s="49"/>
      <c r="E16375" s="49"/>
    </row>
    <row r="16376" spans="2:5" x14ac:dyDescent="0.25">
      <c r="B16376" s="51"/>
      <c r="C16376" s="51"/>
      <c r="D16376" s="49"/>
      <c r="E16376" s="49"/>
    </row>
    <row r="16377" spans="2:5" x14ac:dyDescent="0.25">
      <c r="B16377" s="51"/>
      <c r="C16377" s="51"/>
      <c r="D16377" s="49"/>
      <c r="E16377" s="49"/>
    </row>
    <row r="16378" spans="2:5" x14ac:dyDescent="0.25">
      <c r="B16378" s="51"/>
      <c r="C16378" s="51"/>
      <c r="D16378" s="49"/>
      <c r="E16378" s="49"/>
    </row>
    <row r="16379" spans="2:5" x14ac:dyDescent="0.25">
      <c r="B16379" s="51"/>
      <c r="C16379" s="51"/>
      <c r="D16379" s="49"/>
      <c r="E16379" s="49"/>
    </row>
    <row r="16380" spans="2:5" x14ac:dyDescent="0.25">
      <c r="B16380" s="51"/>
      <c r="C16380" s="51"/>
      <c r="D16380" s="49"/>
      <c r="E16380" s="49"/>
    </row>
    <row r="16381" spans="2:5" x14ac:dyDescent="0.25">
      <c r="B16381" s="51"/>
      <c r="C16381" s="51"/>
      <c r="D16381" s="49"/>
      <c r="E16381" s="49"/>
    </row>
    <row r="16382" spans="2:5" x14ac:dyDescent="0.25">
      <c r="B16382" s="51"/>
      <c r="C16382" s="51"/>
      <c r="D16382" s="49"/>
      <c r="E16382" s="49"/>
    </row>
    <row r="16383" spans="2:5" x14ac:dyDescent="0.25">
      <c r="B16383" s="51"/>
      <c r="C16383" s="51"/>
      <c r="D16383" s="49"/>
      <c r="E16383" s="49"/>
    </row>
    <row r="16384" spans="2:5" x14ac:dyDescent="0.25">
      <c r="B16384" s="51"/>
      <c r="C16384" s="51"/>
      <c r="D16384" s="49"/>
      <c r="E16384" s="49"/>
    </row>
    <row r="16385" spans="2:5" x14ac:dyDescent="0.25">
      <c r="B16385" s="51"/>
      <c r="C16385" s="51"/>
      <c r="D16385" s="49"/>
      <c r="E16385" s="49"/>
    </row>
    <row r="16386" spans="2:5" x14ac:dyDescent="0.25">
      <c r="B16386" s="51"/>
      <c r="C16386" s="51"/>
      <c r="D16386" s="49"/>
      <c r="E16386" s="49"/>
    </row>
    <row r="16387" spans="2:5" x14ac:dyDescent="0.25">
      <c r="B16387" s="51"/>
      <c r="C16387" s="51"/>
      <c r="D16387" s="49"/>
      <c r="E16387" s="49"/>
    </row>
    <row r="16388" spans="2:5" x14ac:dyDescent="0.25">
      <c r="B16388" s="51"/>
      <c r="C16388" s="51"/>
      <c r="D16388" s="49"/>
      <c r="E16388" s="49"/>
    </row>
    <row r="16389" spans="2:5" x14ac:dyDescent="0.25">
      <c r="B16389" s="51"/>
      <c r="C16389" s="51"/>
      <c r="D16389" s="49"/>
      <c r="E16389" s="49"/>
    </row>
    <row r="16390" spans="2:5" x14ac:dyDescent="0.25">
      <c r="B16390" s="51"/>
      <c r="C16390" s="51"/>
      <c r="D16390" s="49"/>
      <c r="E16390" s="49"/>
    </row>
    <row r="16391" spans="2:5" x14ac:dyDescent="0.25">
      <c r="B16391" s="51"/>
      <c r="C16391" s="51"/>
      <c r="D16391" s="49"/>
      <c r="E16391" s="49"/>
    </row>
    <row r="16392" spans="2:5" x14ac:dyDescent="0.25">
      <c r="B16392" s="51"/>
      <c r="C16392" s="51"/>
      <c r="D16392" s="49"/>
      <c r="E16392" s="49"/>
    </row>
    <row r="16393" spans="2:5" x14ac:dyDescent="0.25">
      <c r="B16393" s="51"/>
      <c r="C16393" s="51"/>
      <c r="D16393" s="49"/>
      <c r="E16393" s="49"/>
    </row>
    <row r="16394" spans="2:5" x14ac:dyDescent="0.25">
      <c r="B16394" s="51"/>
      <c r="C16394" s="51"/>
      <c r="D16394" s="49"/>
      <c r="E16394" s="49"/>
    </row>
    <row r="16395" spans="2:5" x14ac:dyDescent="0.25">
      <c r="B16395" s="51"/>
      <c r="C16395" s="51"/>
      <c r="D16395" s="49"/>
      <c r="E16395" s="49"/>
    </row>
    <row r="16396" spans="2:5" x14ac:dyDescent="0.25">
      <c r="B16396" s="51"/>
      <c r="C16396" s="51"/>
      <c r="D16396" s="49"/>
      <c r="E16396" s="49"/>
    </row>
    <row r="16397" spans="2:5" x14ac:dyDescent="0.25">
      <c r="B16397" s="51"/>
      <c r="C16397" s="51"/>
      <c r="D16397" s="49"/>
      <c r="E16397" s="49"/>
    </row>
    <row r="16398" spans="2:5" x14ac:dyDescent="0.25">
      <c r="B16398" s="51"/>
      <c r="C16398" s="51"/>
      <c r="D16398" s="49"/>
      <c r="E16398" s="49"/>
    </row>
    <row r="16399" spans="2:5" x14ac:dyDescent="0.25">
      <c r="B16399" s="51"/>
      <c r="C16399" s="51"/>
      <c r="D16399" s="49"/>
      <c r="E16399" s="49"/>
    </row>
    <row r="16400" spans="2:5" x14ac:dyDescent="0.25">
      <c r="B16400" s="51"/>
      <c r="C16400" s="51"/>
      <c r="D16400" s="49"/>
      <c r="E16400" s="49"/>
    </row>
    <row r="16401" spans="2:5" x14ac:dyDescent="0.25">
      <c r="B16401" s="51"/>
      <c r="C16401" s="51"/>
      <c r="D16401" s="49"/>
      <c r="E16401" s="49"/>
    </row>
    <row r="16402" spans="2:5" x14ac:dyDescent="0.25">
      <c r="B16402" s="51"/>
      <c r="C16402" s="51"/>
      <c r="D16402" s="49"/>
      <c r="E16402" s="49"/>
    </row>
    <row r="16403" spans="2:5" x14ac:dyDescent="0.25">
      <c r="B16403" s="51"/>
      <c r="C16403" s="51"/>
      <c r="D16403" s="49"/>
      <c r="E16403" s="49"/>
    </row>
    <row r="16404" spans="2:5" x14ac:dyDescent="0.25">
      <c r="B16404" s="51"/>
      <c r="C16404" s="51"/>
      <c r="D16404" s="49"/>
      <c r="E16404" s="49"/>
    </row>
    <row r="16405" spans="2:5" x14ac:dyDescent="0.25">
      <c r="B16405" s="51"/>
      <c r="C16405" s="51"/>
      <c r="D16405" s="49"/>
      <c r="E16405" s="49"/>
    </row>
    <row r="16406" spans="2:5" x14ac:dyDescent="0.25">
      <c r="B16406" s="51"/>
      <c r="C16406" s="51"/>
      <c r="D16406" s="49"/>
      <c r="E16406" s="49"/>
    </row>
    <row r="16407" spans="2:5" x14ac:dyDescent="0.25">
      <c r="B16407" s="51"/>
      <c r="C16407" s="51"/>
      <c r="D16407" s="49"/>
      <c r="E16407" s="49"/>
    </row>
    <row r="16408" spans="2:5" x14ac:dyDescent="0.25">
      <c r="B16408" s="51"/>
      <c r="C16408" s="51"/>
      <c r="D16408" s="49"/>
      <c r="E16408" s="49"/>
    </row>
    <row r="16409" spans="2:5" x14ac:dyDescent="0.25">
      <c r="B16409" s="51"/>
      <c r="C16409" s="51"/>
      <c r="D16409" s="49"/>
      <c r="E16409" s="49"/>
    </row>
    <row r="16410" spans="2:5" x14ac:dyDescent="0.25">
      <c r="B16410" s="51"/>
      <c r="C16410" s="51"/>
      <c r="D16410" s="49"/>
      <c r="E16410" s="49"/>
    </row>
    <row r="16411" spans="2:5" x14ac:dyDescent="0.25">
      <c r="B16411" s="51"/>
      <c r="C16411" s="51"/>
      <c r="D16411" s="49"/>
      <c r="E16411" s="49"/>
    </row>
    <row r="16412" spans="2:5" x14ac:dyDescent="0.25">
      <c r="B16412" s="51"/>
      <c r="C16412" s="51"/>
      <c r="D16412" s="49"/>
      <c r="E16412" s="49"/>
    </row>
    <row r="16413" spans="2:5" x14ac:dyDescent="0.25">
      <c r="B16413" s="51"/>
      <c r="C16413" s="51"/>
      <c r="D16413" s="49"/>
      <c r="E16413" s="49"/>
    </row>
    <row r="16414" spans="2:5" x14ac:dyDescent="0.25">
      <c r="B16414" s="51"/>
      <c r="C16414" s="51"/>
      <c r="D16414" s="49"/>
      <c r="E16414" s="49"/>
    </row>
    <row r="16415" spans="2:5" x14ac:dyDescent="0.25">
      <c r="B16415" s="51"/>
      <c r="C16415" s="51"/>
      <c r="D16415" s="49"/>
      <c r="E16415" s="49"/>
    </row>
    <row r="16416" spans="2:5" x14ac:dyDescent="0.25">
      <c r="B16416" s="51"/>
      <c r="C16416" s="51"/>
      <c r="D16416" s="49"/>
      <c r="E16416" s="49"/>
    </row>
    <row r="16417" spans="2:5" x14ac:dyDescent="0.25">
      <c r="B16417" s="51"/>
      <c r="C16417" s="51"/>
      <c r="D16417" s="49"/>
      <c r="E16417" s="49"/>
    </row>
    <row r="16418" spans="2:5" x14ac:dyDescent="0.25">
      <c r="B16418" s="51"/>
      <c r="C16418" s="51"/>
      <c r="D16418" s="49"/>
      <c r="E16418" s="49"/>
    </row>
    <row r="16419" spans="2:5" x14ac:dyDescent="0.25">
      <c r="B16419" s="51"/>
      <c r="C16419" s="51"/>
      <c r="D16419" s="49"/>
      <c r="E16419" s="49"/>
    </row>
    <row r="16420" spans="2:5" x14ac:dyDescent="0.25">
      <c r="B16420" s="51"/>
      <c r="C16420" s="51"/>
      <c r="D16420" s="49"/>
      <c r="E16420" s="49"/>
    </row>
    <row r="16421" spans="2:5" x14ac:dyDescent="0.25">
      <c r="B16421" s="51"/>
      <c r="C16421" s="51"/>
      <c r="D16421" s="49"/>
      <c r="E16421" s="49"/>
    </row>
    <row r="16422" spans="2:5" x14ac:dyDescent="0.25">
      <c r="B16422" s="51"/>
      <c r="C16422" s="51"/>
      <c r="D16422" s="49"/>
      <c r="E16422" s="49"/>
    </row>
    <row r="16423" spans="2:5" x14ac:dyDescent="0.25">
      <c r="B16423" s="51"/>
      <c r="C16423" s="51"/>
      <c r="D16423" s="49"/>
      <c r="E16423" s="49"/>
    </row>
    <row r="16424" spans="2:5" x14ac:dyDescent="0.25">
      <c r="B16424" s="51"/>
      <c r="C16424" s="51"/>
      <c r="D16424" s="49"/>
      <c r="E16424" s="49"/>
    </row>
    <row r="16425" spans="2:5" x14ac:dyDescent="0.25">
      <c r="B16425" s="51"/>
      <c r="C16425" s="51"/>
      <c r="D16425" s="49"/>
      <c r="E16425" s="49"/>
    </row>
    <row r="16426" spans="2:5" x14ac:dyDescent="0.25">
      <c r="B16426" s="51"/>
      <c r="C16426" s="51"/>
      <c r="D16426" s="49"/>
      <c r="E16426" s="49"/>
    </row>
    <row r="16427" spans="2:5" x14ac:dyDescent="0.25">
      <c r="B16427" s="51"/>
      <c r="C16427" s="51"/>
      <c r="D16427" s="49"/>
      <c r="E16427" s="49"/>
    </row>
    <row r="16428" spans="2:5" x14ac:dyDescent="0.25">
      <c r="B16428" s="51"/>
      <c r="C16428" s="51"/>
      <c r="D16428" s="49"/>
      <c r="E16428" s="49"/>
    </row>
    <row r="16429" spans="2:5" x14ac:dyDescent="0.25">
      <c r="B16429" s="51"/>
      <c r="C16429" s="51"/>
      <c r="D16429" s="49"/>
      <c r="E16429" s="49"/>
    </row>
    <row r="16430" spans="2:5" x14ac:dyDescent="0.25">
      <c r="B16430" s="51"/>
      <c r="C16430" s="51"/>
      <c r="D16430" s="49"/>
      <c r="E16430" s="49"/>
    </row>
    <row r="16431" spans="2:5" x14ac:dyDescent="0.25">
      <c r="B16431" s="51"/>
      <c r="C16431" s="51"/>
      <c r="D16431" s="49"/>
      <c r="E16431" s="49"/>
    </row>
    <row r="16432" spans="2:5" x14ac:dyDescent="0.25">
      <c r="B16432" s="51"/>
      <c r="C16432" s="51"/>
      <c r="D16432" s="49"/>
      <c r="E16432" s="49"/>
    </row>
    <row r="16433" spans="2:5" x14ac:dyDescent="0.25">
      <c r="B16433" s="51"/>
      <c r="C16433" s="51"/>
      <c r="D16433" s="49"/>
      <c r="E16433" s="49"/>
    </row>
    <row r="16434" spans="2:5" x14ac:dyDescent="0.25">
      <c r="B16434" s="51"/>
      <c r="C16434" s="51"/>
      <c r="D16434" s="49"/>
      <c r="E16434" s="49"/>
    </row>
    <row r="16435" spans="2:5" x14ac:dyDescent="0.25">
      <c r="B16435" s="51"/>
      <c r="C16435" s="51"/>
      <c r="D16435" s="49"/>
      <c r="E16435" s="49"/>
    </row>
    <row r="16436" spans="2:5" x14ac:dyDescent="0.25">
      <c r="B16436" s="51"/>
      <c r="C16436" s="51"/>
      <c r="D16436" s="49"/>
      <c r="E16436" s="49"/>
    </row>
    <row r="16437" spans="2:5" x14ac:dyDescent="0.25">
      <c r="B16437" s="51"/>
      <c r="C16437" s="51"/>
      <c r="D16437" s="49"/>
      <c r="E16437" s="49"/>
    </row>
    <row r="16438" spans="2:5" x14ac:dyDescent="0.25">
      <c r="B16438" s="51"/>
      <c r="C16438" s="51"/>
      <c r="D16438" s="49"/>
      <c r="E16438" s="49"/>
    </row>
    <row r="16439" spans="2:5" x14ac:dyDescent="0.25">
      <c r="B16439" s="51"/>
      <c r="C16439" s="51"/>
      <c r="D16439" s="49"/>
      <c r="E16439" s="49"/>
    </row>
    <row r="16440" spans="2:5" x14ac:dyDescent="0.25">
      <c r="B16440" s="51"/>
      <c r="C16440" s="51"/>
      <c r="D16440" s="49"/>
      <c r="E16440" s="49"/>
    </row>
    <row r="16441" spans="2:5" x14ac:dyDescent="0.25">
      <c r="B16441" s="51"/>
      <c r="C16441" s="51"/>
      <c r="D16441" s="49"/>
      <c r="E16441" s="49"/>
    </row>
    <row r="16442" spans="2:5" x14ac:dyDescent="0.25">
      <c r="B16442" s="51"/>
      <c r="C16442" s="51"/>
      <c r="D16442" s="49"/>
      <c r="E16442" s="49"/>
    </row>
    <row r="16443" spans="2:5" x14ac:dyDescent="0.25">
      <c r="B16443" s="51"/>
      <c r="C16443" s="51"/>
      <c r="D16443" s="49"/>
      <c r="E16443" s="49"/>
    </row>
    <row r="16444" spans="2:5" x14ac:dyDescent="0.25">
      <c r="B16444" s="51"/>
      <c r="C16444" s="51"/>
      <c r="D16444" s="49"/>
      <c r="E16444" s="49"/>
    </row>
    <row r="16445" spans="2:5" x14ac:dyDescent="0.25">
      <c r="B16445" s="51"/>
      <c r="C16445" s="51"/>
      <c r="D16445" s="49"/>
      <c r="E16445" s="49"/>
    </row>
    <row r="16446" spans="2:5" x14ac:dyDescent="0.25">
      <c r="B16446" s="51"/>
      <c r="C16446" s="51"/>
      <c r="D16446" s="49"/>
      <c r="E16446" s="49"/>
    </row>
    <row r="16447" spans="2:5" x14ac:dyDescent="0.25">
      <c r="B16447" s="51"/>
      <c r="C16447" s="51"/>
      <c r="D16447" s="49"/>
      <c r="E16447" s="49"/>
    </row>
    <row r="16448" spans="2:5" x14ac:dyDescent="0.25">
      <c r="B16448" s="51"/>
      <c r="C16448" s="51"/>
      <c r="D16448" s="49"/>
      <c r="E16448" s="49"/>
    </row>
    <row r="16449" spans="2:5" x14ac:dyDescent="0.25">
      <c r="B16449" s="51"/>
      <c r="C16449" s="51"/>
      <c r="D16449" s="49"/>
      <c r="E16449" s="49"/>
    </row>
    <row r="16450" spans="2:5" x14ac:dyDescent="0.25">
      <c r="B16450" s="51"/>
      <c r="C16450" s="51"/>
      <c r="D16450" s="49"/>
      <c r="E16450" s="49"/>
    </row>
    <row r="16451" spans="2:5" x14ac:dyDescent="0.25">
      <c r="B16451" s="51"/>
      <c r="C16451" s="51"/>
      <c r="D16451" s="49"/>
      <c r="E16451" s="49"/>
    </row>
    <row r="16452" spans="2:5" x14ac:dyDescent="0.25">
      <c r="B16452" s="51"/>
      <c r="C16452" s="51"/>
      <c r="D16452" s="49"/>
      <c r="E16452" s="49"/>
    </row>
    <row r="16453" spans="2:5" x14ac:dyDescent="0.25">
      <c r="B16453" s="51"/>
      <c r="C16453" s="51"/>
      <c r="D16453" s="49"/>
      <c r="E16453" s="49"/>
    </row>
    <row r="16454" spans="2:5" x14ac:dyDescent="0.25">
      <c r="B16454" s="51"/>
      <c r="C16454" s="51"/>
      <c r="D16454" s="49"/>
      <c r="E16454" s="49"/>
    </row>
    <row r="16455" spans="2:5" x14ac:dyDescent="0.25">
      <c r="B16455" s="51"/>
      <c r="C16455" s="51"/>
      <c r="D16455" s="49"/>
      <c r="E16455" s="49"/>
    </row>
    <row r="16456" spans="2:5" x14ac:dyDescent="0.25">
      <c r="B16456" s="51"/>
      <c r="C16456" s="51"/>
      <c r="D16456" s="49"/>
      <c r="E16456" s="49"/>
    </row>
    <row r="16457" spans="2:5" x14ac:dyDescent="0.25">
      <c r="B16457" s="51"/>
      <c r="C16457" s="51"/>
      <c r="D16457" s="49"/>
      <c r="E16457" s="49"/>
    </row>
    <row r="16458" spans="2:5" x14ac:dyDescent="0.25">
      <c r="B16458" s="51"/>
      <c r="C16458" s="51"/>
      <c r="D16458" s="49"/>
      <c r="E16458" s="49"/>
    </row>
    <row r="16459" spans="2:5" x14ac:dyDescent="0.25">
      <c r="B16459" s="51"/>
      <c r="C16459" s="51"/>
      <c r="D16459" s="49"/>
      <c r="E16459" s="49"/>
    </row>
    <row r="16460" spans="2:5" x14ac:dyDescent="0.25">
      <c r="B16460" s="51"/>
      <c r="C16460" s="51"/>
      <c r="D16460" s="49"/>
      <c r="E16460" s="49"/>
    </row>
    <row r="16461" spans="2:5" x14ac:dyDescent="0.25">
      <c r="B16461" s="51"/>
      <c r="C16461" s="51"/>
      <c r="D16461" s="49"/>
      <c r="E16461" s="49"/>
    </row>
    <row r="16462" spans="2:5" x14ac:dyDescent="0.25">
      <c r="B16462" s="51"/>
      <c r="C16462" s="51"/>
      <c r="D16462" s="49"/>
      <c r="E16462" s="49"/>
    </row>
    <row r="16463" spans="2:5" x14ac:dyDescent="0.25">
      <c r="B16463" s="51"/>
      <c r="C16463" s="51"/>
      <c r="D16463" s="49"/>
      <c r="E16463" s="49"/>
    </row>
    <row r="16464" spans="2:5" x14ac:dyDescent="0.25">
      <c r="B16464" s="51"/>
      <c r="C16464" s="51"/>
      <c r="D16464" s="49"/>
      <c r="E16464" s="49"/>
    </row>
    <row r="16465" spans="2:5" x14ac:dyDescent="0.25">
      <c r="B16465" s="51"/>
      <c r="C16465" s="51"/>
      <c r="D16465" s="49"/>
      <c r="E16465" s="49"/>
    </row>
    <row r="16466" spans="2:5" x14ac:dyDescent="0.25">
      <c r="B16466" s="51"/>
      <c r="C16466" s="51"/>
      <c r="D16466" s="49"/>
      <c r="E16466" s="49"/>
    </row>
    <row r="16467" spans="2:5" x14ac:dyDescent="0.25">
      <c r="B16467" s="51"/>
      <c r="C16467" s="51"/>
      <c r="D16467" s="49"/>
      <c r="E16467" s="49"/>
    </row>
    <row r="16468" spans="2:5" x14ac:dyDescent="0.25">
      <c r="B16468" s="51"/>
      <c r="C16468" s="51"/>
      <c r="D16468" s="49"/>
      <c r="E16468" s="49"/>
    </row>
    <row r="16469" spans="2:5" x14ac:dyDescent="0.25">
      <c r="B16469" s="51"/>
      <c r="C16469" s="51"/>
      <c r="D16469" s="49"/>
      <c r="E16469" s="49"/>
    </row>
    <row r="16470" spans="2:5" x14ac:dyDescent="0.25">
      <c r="B16470" s="51"/>
      <c r="C16470" s="51"/>
      <c r="D16470" s="49"/>
      <c r="E16470" s="49"/>
    </row>
    <row r="16471" spans="2:5" x14ac:dyDescent="0.25">
      <c r="B16471" s="51"/>
      <c r="C16471" s="51"/>
      <c r="D16471" s="49"/>
      <c r="E16471" s="49"/>
    </row>
    <row r="16472" spans="2:5" x14ac:dyDescent="0.25">
      <c r="B16472" s="51"/>
      <c r="C16472" s="51"/>
      <c r="D16472" s="49"/>
      <c r="E16472" s="49"/>
    </row>
    <row r="16473" spans="2:5" x14ac:dyDescent="0.25">
      <c r="B16473" s="51"/>
      <c r="C16473" s="51"/>
      <c r="D16473" s="49"/>
      <c r="E16473" s="49"/>
    </row>
    <row r="16474" spans="2:5" x14ac:dyDescent="0.25">
      <c r="B16474" s="51"/>
      <c r="C16474" s="51"/>
      <c r="D16474" s="49"/>
      <c r="E16474" s="49"/>
    </row>
    <row r="16475" spans="2:5" x14ac:dyDescent="0.25">
      <c r="B16475" s="51"/>
      <c r="C16475" s="51"/>
      <c r="D16475" s="49"/>
      <c r="E16475" s="49"/>
    </row>
    <row r="16476" spans="2:5" x14ac:dyDescent="0.25">
      <c r="B16476" s="51"/>
      <c r="C16476" s="51"/>
      <c r="D16476" s="49"/>
      <c r="E16476" s="49"/>
    </row>
    <row r="16477" spans="2:5" x14ac:dyDescent="0.25">
      <c r="B16477" s="51"/>
      <c r="C16477" s="51"/>
      <c r="D16477" s="49"/>
      <c r="E16477" s="49"/>
    </row>
    <row r="16478" spans="2:5" x14ac:dyDescent="0.25">
      <c r="B16478" s="51"/>
      <c r="C16478" s="51"/>
      <c r="D16478" s="49"/>
      <c r="E16478" s="49"/>
    </row>
    <row r="16479" spans="2:5" x14ac:dyDescent="0.25">
      <c r="B16479" s="51"/>
      <c r="C16479" s="51"/>
      <c r="D16479" s="49"/>
      <c r="E16479" s="49"/>
    </row>
    <row r="16480" spans="2:5" x14ac:dyDescent="0.25">
      <c r="B16480" s="51"/>
      <c r="C16480" s="51"/>
      <c r="D16480" s="49"/>
      <c r="E16480" s="49"/>
    </row>
    <row r="16481" spans="2:5" x14ac:dyDescent="0.25">
      <c r="B16481" s="51"/>
      <c r="C16481" s="51"/>
      <c r="D16481" s="49"/>
      <c r="E16481" s="49"/>
    </row>
    <row r="16482" spans="2:5" x14ac:dyDescent="0.25">
      <c r="B16482" s="51"/>
      <c r="C16482" s="51"/>
      <c r="D16482" s="49"/>
      <c r="E16482" s="49"/>
    </row>
    <row r="16483" spans="2:5" x14ac:dyDescent="0.25">
      <c r="B16483" s="51"/>
      <c r="C16483" s="51"/>
      <c r="D16483" s="49"/>
      <c r="E16483" s="49"/>
    </row>
    <row r="16484" spans="2:5" x14ac:dyDescent="0.25">
      <c r="B16484" s="51"/>
      <c r="C16484" s="51"/>
      <c r="D16484" s="49"/>
      <c r="E16484" s="49"/>
    </row>
    <row r="16485" spans="2:5" x14ac:dyDescent="0.25">
      <c r="B16485" s="51"/>
      <c r="C16485" s="51"/>
      <c r="D16485" s="49"/>
      <c r="E16485" s="49"/>
    </row>
    <row r="16486" spans="2:5" x14ac:dyDescent="0.25">
      <c r="B16486" s="51"/>
      <c r="C16486" s="51"/>
      <c r="D16486" s="49"/>
      <c r="E16486" s="49"/>
    </row>
    <row r="16487" spans="2:5" x14ac:dyDescent="0.25">
      <c r="B16487" s="51"/>
      <c r="C16487" s="51"/>
      <c r="D16487" s="49"/>
      <c r="E16487" s="49"/>
    </row>
    <row r="16488" spans="2:5" x14ac:dyDescent="0.25">
      <c r="B16488" s="51"/>
      <c r="C16488" s="51"/>
      <c r="D16488" s="49"/>
      <c r="E16488" s="49"/>
    </row>
    <row r="16489" spans="2:5" x14ac:dyDescent="0.25">
      <c r="B16489" s="51"/>
      <c r="C16489" s="51"/>
      <c r="D16489" s="49"/>
      <c r="E16489" s="49"/>
    </row>
    <row r="16490" spans="2:5" x14ac:dyDescent="0.25">
      <c r="B16490" s="51"/>
      <c r="C16490" s="51"/>
      <c r="D16490" s="49"/>
      <c r="E16490" s="49"/>
    </row>
    <row r="16491" spans="2:5" x14ac:dyDescent="0.25">
      <c r="B16491" s="51"/>
      <c r="C16491" s="51"/>
      <c r="D16491" s="49"/>
      <c r="E16491" s="49"/>
    </row>
    <row r="16492" spans="2:5" x14ac:dyDescent="0.25">
      <c r="B16492" s="51"/>
      <c r="C16492" s="51"/>
      <c r="D16492" s="49"/>
      <c r="E16492" s="49"/>
    </row>
    <row r="16493" spans="2:5" x14ac:dyDescent="0.25">
      <c r="B16493" s="51"/>
      <c r="C16493" s="51"/>
      <c r="D16493" s="49"/>
      <c r="E16493" s="49"/>
    </row>
    <row r="16494" spans="2:5" x14ac:dyDescent="0.25">
      <c r="B16494" s="51"/>
      <c r="C16494" s="51"/>
      <c r="D16494" s="49"/>
      <c r="E16494" s="49"/>
    </row>
    <row r="16495" spans="2:5" x14ac:dyDescent="0.25">
      <c r="B16495" s="51"/>
      <c r="C16495" s="51"/>
      <c r="D16495" s="49"/>
      <c r="E16495" s="49"/>
    </row>
    <row r="16496" spans="2:5" x14ac:dyDescent="0.25">
      <c r="B16496" s="51"/>
      <c r="C16496" s="51"/>
      <c r="D16496" s="49"/>
      <c r="E16496" s="49"/>
    </row>
    <row r="16497" spans="2:5" x14ac:dyDescent="0.25">
      <c r="B16497" s="51"/>
      <c r="C16497" s="51"/>
      <c r="D16497" s="49"/>
      <c r="E16497" s="49"/>
    </row>
    <row r="16498" spans="2:5" x14ac:dyDescent="0.25">
      <c r="B16498" s="51"/>
      <c r="C16498" s="51"/>
      <c r="D16498" s="49"/>
      <c r="E16498" s="49"/>
    </row>
    <row r="16499" spans="2:5" x14ac:dyDescent="0.25">
      <c r="B16499" s="51"/>
      <c r="C16499" s="51"/>
      <c r="D16499" s="49"/>
      <c r="E16499" s="49"/>
    </row>
    <row r="16500" spans="2:5" x14ac:dyDescent="0.25">
      <c r="B16500" s="51"/>
      <c r="C16500" s="51"/>
      <c r="D16500" s="49"/>
      <c r="E16500" s="49"/>
    </row>
    <row r="16501" spans="2:5" x14ac:dyDescent="0.25">
      <c r="B16501" s="51"/>
      <c r="C16501" s="51"/>
      <c r="D16501" s="49"/>
      <c r="E16501" s="49"/>
    </row>
    <row r="16502" spans="2:5" x14ac:dyDescent="0.25">
      <c r="B16502" s="51"/>
      <c r="C16502" s="51"/>
      <c r="D16502" s="49"/>
      <c r="E16502" s="49"/>
    </row>
    <row r="16503" spans="2:5" x14ac:dyDescent="0.25">
      <c r="B16503" s="51"/>
      <c r="C16503" s="51"/>
      <c r="D16503" s="49"/>
      <c r="E16503" s="49"/>
    </row>
    <row r="16504" spans="2:5" x14ac:dyDescent="0.25">
      <c r="B16504" s="51"/>
      <c r="C16504" s="51"/>
      <c r="D16504" s="49"/>
      <c r="E16504" s="49"/>
    </row>
    <row r="16505" spans="2:5" x14ac:dyDescent="0.25">
      <c r="B16505" s="51"/>
      <c r="C16505" s="51"/>
      <c r="D16505" s="49"/>
      <c r="E16505" s="49"/>
    </row>
    <row r="16506" spans="2:5" x14ac:dyDescent="0.25">
      <c r="B16506" s="51"/>
      <c r="C16506" s="51"/>
      <c r="D16506" s="49"/>
      <c r="E16506" s="49"/>
    </row>
    <row r="16507" spans="2:5" x14ac:dyDescent="0.25">
      <c r="B16507" s="51"/>
      <c r="C16507" s="51"/>
      <c r="D16507" s="49"/>
      <c r="E16507" s="49"/>
    </row>
    <row r="16508" spans="2:5" x14ac:dyDescent="0.25">
      <c r="B16508" s="51"/>
      <c r="C16508" s="51"/>
      <c r="D16508" s="49"/>
      <c r="E16508" s="49"/>
    </row>
    <row r="16509" spans="2:5" x14ac:dyDescent="0.25">
      <c r="B16509" s="51"/>
      <c r="C16509" s="51"/>
      <c r="D16509" s="49"/>
      <c r="E16509" s="49"/>
    </row>
    <row r="16510" spans="2:5" x14ac:dyDescent="0.25">
      <c r="B16510" s="51"/>
      <c r="C16510" s="51"/>
      <c r="D16510" s="49"/>
      <c r="E16510" s="49"/>
    </row>
    <row r="16511" spans="2:5" x14ac:dyDescent="0.25">
      <c r="B16511" s="51"/>
      <c r="C16511" s="51"/>
      <c r="D16511" s="49"/>
      <c r="E16511" s="49"/>
    </row>
    <row r="16512" spans="2:5" x14ac:dyDescent="0.25">
      <c r="B16512" s="51"/>
      <c r="C16512" s="51"/>
      <c r="D16512" s="49"/>
      <c r="E16512" s="49"/>
    </row>
    <row r="16513" spans="2:5" x14ac:dyDescent="0.25">
      <c r="B16513" s="51"/>
      <c r="C16513" s="51"/>
      <c r="D16513" s="49"/>
      <c r="E16513" s="49"/>
    </row>
    <row r="16514" spans="2:5" x14ac:dyDescent="0.25">
      <c r="B16514" s="51"/>
      <c r="C16514" s="51"/>
      <c r="D16514" s="49"/>
      <c r="E16514" s="49"/>
    </row>
    <row r="16515" spans="2:5" x14ac:dyDescent="0.25">
      <c r="B16515" s="51"/>
      <c r="C16515" s="51"/>
      <c r="D16515" s="49"/>
      <c r="E16515" s="49"/>
    </row>
    <row r="16516" spans="2:5" x14ac:dyDescent="0.25">
      <c r="B16516" s="51"/>
      <c r="C16516" s="51"/>
      <c r="D16516" s="49"/>
      <c r="E16516" s="49"/>
    </row>
    <row r="16517" spans="2:5" x14ac:dyDescent="0.25">
      <c r="B16517" s="51"/>
      <c r="C16517" s="51"/>
      <c r="D16517" s="49"/>
      <c r="E16517" s="49"/>
    </row>
    <row r="16518" spans="2:5" x14ac:dyDescent="0.25">
      <c r="B16518" s="51"/>
      <c r="C16518" s="51"/>
      <c r="D16518" s="49"/>
      <c r="E16518" s="49"/>
    </row>
    <row r="16519" spans="2:5" x14ac:dyDescent="0.25">
      <c r="B16519" s="51"/>
      <c r="C16519" s="51"/>
      <c r="D16519" s="49"/>
      <c r="E16519" s="49"/>
    </row>
    <row r="16520" spans="2:5" x14ac:dyDescent="0.25">
      <c r="B16520" s="51"/>
      <c r="C16520" s="51"/>
      <c r="D16520" s="49"/>
      <c r="E16520" s="49"/>
    </row>
    <row r="16521" spans="2:5" x14ac:dyDescent="0.25">
      <c r="B16521" s="51"/>
      <c r="C16521" s="51"/>
      <c r="D16521" s="49"/>
      <c r="E16521" s="49"/>
    </row>
    <row r="16522" spans="2:5" x14ac:dyDescent="0.25">
      <c r="B16522" s="51"/>
      <c r="C16522" s="51"/>
      <c r="D16522" s="49"/>
      <c r="E16522" s="49"/>
    </row>
    <row r="16523" spans="2:5" x14ac:dyDescent="0.25">
      <c r="B16523" s="51"/>
      <c r="C16523" s="51"/>
      <c r="D16523" s="49"/>
      <c r="E16523" s="49"/>
    </row>
    <row r="16524" spans="2:5" x14ac:dyDescent="0.25">
      <c r="B16524" s="51"/>
      <c r="C16524" s="51"/>
      <c r="D16524" s="49"/>
      <c r="E16524" s="49"/>
    </row>
    <row r="16525" spans="2:5" x14ac:dyDescent="0.25">
      <c r="B16525" s="51"/>
      <c r="C16525" s="51"/>
      <c r="D16525" s="49"/>
      <c r="E16525" s="49"/>
    </row>
    <row r="16526" spans="2:5" x14ac:dyDescent="0.25">
      <c r="B16526" s="51"/>
      <c r="C16526" s="51"/>
      <c r="D16526" s="49"/>
      <c r="E16526" s="49"/>
    </row>
    <row r="16527" spans="2:5" x14ac:dyDescent="0.25">
      <c r="B16527" s="51"/>
      <c r="C16527" s="51"/>
      <c r="D16527" s="49"/>
      <c r="E16527" s="49"/>
    </row>
    <row r="16528" spans="2:5" x14ac:dyDescent="0.25">
      <c r="B16528" s="51"/>
      <c r="C16528" s="51"/>
      <c r="D16528" s="49"/>
      <c r="E16528" s="49"/>
    </row>
    <row r="16529" spans="2:5" x14ac:dyDescent="0.25">
      <c r="B16529" s="51"/>
      <c r="C16529" s="51"/>
      <c r="D16529" s="49"/>
      <c r="E16529" s="49"/>
    </row>
    <row r="16530" spans="2:5" x14ac:dyDescent="0.25">
      <c r="B16530" s="51"/>
      <c r="C16530" s="51"/>
      <c r="D16530" s="49"/>
      <c r="E16530" s="49"/>
    </row>
    <row r="16531" spans="2:5" x14ac:dyDescent="0.25">
      <c r="B16531" s="51"/>
      <c r="C16531" s="51"/>
      <c r="D16531" s="49"/>
      <c r="E16531" s="49"/>
    </row>
    <row r="16532" spans="2:5" x14ac:dyDescent="0.25">
      <c r="B16532" s="51"/>
      <c r="C16532" s="51"/>
      <c r="D16532" s="49"/>
      <c r="E16532" s="49"/>
    </row>
    <row r="16533" spans="2:5" x14ac:dyDescent="0.25">
      <c r="B16533" s="51"/>
      <c r="C16533" s="51"/>
      <c r="D16533" s="49"/>
      <c r="E16533" s="49"/>
    </row>
    <row r="16534" spans="2:5" x14ac:dyDescent="0.25">
      <c r="B16534" s="51"/>
      <c r="C16534" s="51"/>
      <c r="D16534" s="49"/>
      <c r="E16534" s="49"/>
    </row>
    <row r="16535" spans="2:5" x14ac:dyDescent="0.25">
      <c r="B16535" s="51"/>
      <c r="C16535" s="51"/>
      <c r="D16535" s="49"/>
      <c r="E16535" s="49"/>
    </row>
    <row r="16536" spans="2:5" x14ac:dyDescent="0.25">
      <c r="B16536" s="51"/>
      <c r="C16536" s="51"/>
      <c r="D16536" s="49"/>
      <c r="E16536" s="49"/>
    </row>
    <row r="16537" spans="2:5" x14ac:dyDescent="0.25">
      <c r="B16537" s="51"/>
      <c r="C16537" s="51"/>
      <c r="D16537" s="49"/>
      <c r="E16537" s="49"/>
    </row>
    <row r="16538" spans="2:5" x14ac:dyDescent="0.25">
      <c r="B16538" s="51"/>
      <c r="C16538" s="51"/>
      <c r="D16538" s="49"/>
      <c r="E16538" s="49"/>
    </row>
    <row r="16539" spans="2:5" x14ac:dyDescent="0.25">
      <c r="B16539" s="51"/>
      <c r="C16539" s="51"/>
      <c r="D16539" s="49"/>
      <c r="E16539" s="49"/>
    </row>
    <row r="16540" spans="2:5" x14ac:dyDescent="0.25">
      <c r="B16540" s="51"/>
      <c r="C16540" s="51"/>
      <c r="D16540" s="49"/>
      <c r="E16540" s="49"/>
    </row>
    <row r="16541" spans="2:5" x14ac:dyDescent="0.25">
      <c r="B16541" s="51"/>
      <c r="C16541" s="51"/>
      <c r="D16541" s="49"/>
      <c r="E16541" s="49"/>
    </row>
    <row r="16542" spans="2:5" x14ac:dyDescent="0.25">
      <c r="B16542" s="51"/>
      <c r="C16542" s="51"/>
      <c r="D16542" s="49"/>
      <c r="E16542" s="49"/>
    </row>
    <row r="16543" spans="2:5" x14ac:dyDescent="0.25">
      <c r="B16543" s="51"/>
      <c r="C16543" s="51"/>
      <c r="D16543" s="49"/>
      <c r="E16543" s="49"/>
    </row>
    <row r="16544" spans="2:5" x14ac:dyDescent="0.25">
      <c r="B16544" s="51"/>
      <c r="C16544" s="51"/>
      <c r="D16544" s="49"/>
      <c r="E16544" s="49"/>
    </row>
    <row r="16545" spans="2:5" x14ac:dyDescent="0.25">
      <c r="B16545" s="51"/>
      <c r="C16545" s="51"/>
      <c r="D16545" s="49"/>
      <c r="E16545" s="49"/>
    </row>
    <row r="16546" spans="2:5" x14ac:dyDescent="0.25">
      <c r="B16546" s="51"/>
      <c r="C16546" s="51"/>
      <c r="D16546" s="49"/>
      <c r="E16546" s="49"/>
    </row>
    <row r="16547" spans="2:5" x14ac:dyDescent="0.25">
      <c r="B16547" s="51"/>
      <c r="C16547" s="51"/>
      <c r="D16547" s="49"/>
      <c r="E16547" s="49"/>
    </row>
    <row r="16548" spans="2:5" x14ac:dyDescent="0.25">
      <c r="B16548" s="51"/>
      <c r="C16548" s="51"/>
      <c r="D16548" s="49"/>
      <c r="E16548" s="49"/>
    </row>
    <row r="16549" spans="2:5" x14ac:dyDescent="0.25">
      <c r="B16549" s="51"/>
      <c r="C16549" s="51"/>
      <c r="D16549" s="49"/>
      <c r="E16549" s="49"/>
    </row>
    <row r="16550" spans="2:5" x14ac:dyDescent="0.25">
      <c r="B16550" s="51"/>
      <c r="C16550" s="51"/>
      <c r="D16550" s="49"/>
      <c r="E16550" s="49"/>
    </row>
    <row r="16551" spans="2:5" x14ac:dyDescent="0.25">
      <c r="B16551" s="51"/>
      <c r="C16551" s="51"/>
      <c r="D16551" s="49"/>
      <c r="E16551" s="49"/>
    </row>
    <row r="16552" spans="2:5" x14ac:dyDescent="0.25">
      <c r="B16552" s="51"/>
      <c r="C16552" s="51"/>
      <c r="D16552" s="49"/>
      <c r="E16552" s="49"/>
    </row>
    <row r="16553" spans="2:5" x14ac:dyDescent="0.25">
      <c r="B16553" s="51"/>
      <c r="C16553" s="51"/>
      <c r="D16553" s="49"/>
      <c r="E16553" s="49"/>
    </row>
    <row r="16554" spans="2:5" x14ac:dyDescent="0.25">
      <c r="B16554" s="51"/>
      <c r="C16554" s="51"/>
      <c r="D16554" s="49"/>
      <c r="E16554" s="49"/>
    </row>
    <row r="16555" spans="2:5" x14ac:dyDescent="0.25">
      <c r="B16555" s="51"/>
      <c r="C16555" s="51"/>
      <c r="D16555" s="49"/>
      <c r="E16555" s="49"/>
    </row>
    <row r="16556" spans="2:5" x14ac:dyDescent="0.25">
      <c r="B16556" s="51"/>
      <c r="C16556" s="51"/>
      <c r="D16556" s="49"/>
      <c r="E16556" s="49"/>
    </row>
    <row r="16557" spans="2:5" x14ac:dyDescent="0.25">
      <c r="B16557" s="51"/>
      <c r="C16557" s="51"/>
      <c r="D16557" s="49"/>
      <c r="E16557" s="49"/>
    </row>
    <row r="16558" spans="2:5" x14ac:dyDescent="0.25">
      <c r="B16558" s="51"/>
      <c r="C16558" s="51"/>
      <c r="D16558" s="49"/>
      <c r="E16558" s="49"/>
    </row>
    <row r="16559" spans="2:5" x14ac:dyDescent="0.25">
      <c r="B16559" s="51"/>
      <c r="C16559" s="51"/>
      <c r="D16559" s="49"/>
      <c r="E16559" s="49"/>
    </row>
    <row r="16560" spans="2:5" x14ac:dyDescent="0.25">
      <c r="B16560" s="51"/>
      <c r="C16560" s="51"/>
      <c r="D16560" s="49"/>
      <c r="E16560" s="49"/>
    </row>
    <row r="16561" spans="2:5" x14ac:dyDescent="0.25">
      <c r="B16561" s="51"/>
      <c r="C16561" s="51"/>
      <c r="D16561" s="49"/>
      <c r="E16561" s="49"/>
    </row>
    <row r="16562" spans="2:5" x14ac:dyDescent="0.25">
      <c r="B16562" s="51"/>
      <c r="C16562" s="51"/>
      <c r="D16562" s="49"/>
      <c r="E16562" s="49"/>
    </row>
    <row r="16563" spans="2:5" x14ac:dyDescent="0.25">
      <c r="B16563" s="51"/>
      <c r="C16563" s="51"/>
      <c r="D16563" s="49"/>
      <c r="E16563" s="49"/>
    </row>
    <row r="16564" spans="2:5" x14ac:dyDescent="0.25">
      <c r="B16564" s="51"/>
      <c r="C16564" s="51"/>
      <c r="D16564" s="49"/>
      <c r="E16564" s="49"/>
    </row>
    <row r="16565" spans="2:5" x14ac:dyDescent="0.25">
      <c r="B16565" s="51"/>
      <c r="C16565" s="51"/>
      <c r="D16565" s="49"/>
      <c r="E16565" s="49"/>
    </row>
    <row r="16566" spans="2:5" x14ac:dyDescent="0.25">
      <c r="B16566" s="51"/>
      <c r="C16566" s="51"/>
      <c r="D16566" s="49"/>
      <c r="E16566" s="49"/>
    </row>
    <row r="16567" spans="2:5" x14ac:dyDescent="0.25">
      <c r="B16567" s="51"/>
      <c r="C16567" s="51"/>
      <c r="D16567" s="49"/>
      <c r="E16567" s="49"/>
    </row>
    <row r="16568" spans="2:5" x14ac:dyDescent="0.25">
      <c r="B16568" s="51"/>
      <c r="C16568" s="51"/>
      <c r="D16568" s="49"/>
      <c r="E16568" s="49"/>
    </row>
    <row r="16569" spans="2:5" x14ac:dyDescent="0.25">
      <c r="B16569" s="51"/>
      <c r="C16569" s="51"/>
      <c r="D16569" s="49"/>
      <c r="E16569" s="49"/>
    </row>
    <row r="16570" spans="2:5" x14ac:dyDescent="0.25">
      <c r="B16570" s="51"/>
      <c r="C16570" s="51"/>
      <c r="D16570" s="49"/>
      <c r="E16570" s="49"/>
    </row>
    <row r="16571" spans="2:5" x14ac:dyDescent="0.25">
      <c r="B16571" s="51"/>
      <c r="C16571" s="51"/>
      <c r="D16571" s="49"/>
      <c r="E16571" s="49"/>
    </row>
    <row r="16572" spans="2:5" x14ac:dyDescent="0.25">
      <c r="B16572" s="51"/>
      <c r="C16572" s="51"/>
      <c r="D16572" s="49"/>
      <c r="E16572" s="49"/>
    </row>
    <row r="16573" spans="2:5" x14ac:dyDescent="0.25">
      <c r="B16573" s="51"/>
      <c r="C16573" s="51"/>
      <c r="D16573" s="49"/>
      <c r="E16573" s="49"/>
    </row>
    <row r="16574" spans="2:5" x14ac:dyDescent="0.25">
      <c r="B16574" s="51"/>
      <c r="C16574" s="51"/>
      <c r="D16574" s="49"/>
      <c r="E16574" s="49"/>
    </row>
    <row r="16575" spans="2:5" x14ac:dyDescent="0.25">
      <c r="B16575" s="51"/>
      <c r="C16575" s="51"/>
      <c r="D16575" s="49"/>
      <c r="E16575" s="49"/>
    </row>
    <row r="16576" spans="2:5" x14ac:dyDescent="0.25">
      <c r="B16576" s="51"/>
      <c r="C16576" s="51"/>
      <c r="D16576" s="49"/>
      <c r="E16576" s="49"/>
    </row>
    <row r="16577" spans="2:5" x14ac:dyDescent="0.25">
      <c r="B16577" s="51"/>
      <c r="C16577" s="51"/>
      <c r="D16577" s="49"/>
      <c r="E16577" s="49"/>
    </row>
    <row r="16578" spans="2:5" x14ac:dyDescent="0.25">
      <c r="B16578" s="51"/>
      <c r="C16578" s="51"/>
      <c r="D16578" s="49"/>
      <c r="E16578" s="49"/>
    </row>
    <row r="16579" spans="2:5" x14ac:dyDescent="0.25">
      <c r="B16579" s="51"/>
      <c r="C16579" s="51"/>
      <c r="D16579" s="49"/>
      <c r="E16579" s="49"/>
    </row>
    <row r="16580" spans="2:5" x14ac:dyDescent="0.25">
      <c r="B16580" s="51"/>
      <c r="C16580" s="51"/>
      <c r="D16580" s="49"/>
      <c r="E16580" s="49"/>
    </row>
    <row r="16581" spans="2:5" x14ac:dyDescent="0.25">
      <c r="B16581" s="51"/>
      <c r="C16581" s="51"/>
      <c r="D16581" s="49"/>
      <c r="E16581" s="49"/>
    </row>
    <row r="16582" spans="2:5" x14ac:dyDescent="0.25">
      <c r="B16582" s="51"/>
      <c r="C16582" s="51"/>
      <c r="D16582" s="49"/>
      <c r="E16582" s="49"/>
    </row>
    <row r="16583" spans="2:5" x14ac:dyDescent="0.25">
      <c r="B16583" s="51"/>
      <c r="C16583" s="51"/>
      <c r="D16583" s="49"/>
      <c r="E16583" s="49"/>
    </row>
    <row r="16584" spans="2:5" x14ac:dyDescent="0.25">
      <c r="B16584" s="51"/>
      <c r="C16584" s="51"/>
      <c r="D16584" s="49"/>
      <c r="E16584" s="49"/>
    </row>
    <row r="16585" spans="2:5" x14ac:dyDescent="0.25">
      <c r="B16585" s="51"/>
      <c r="C16585" s="51"/>
      <c r="D16585" s="49"/>
      <c r="E16585" s="49"/>
    </row>
    <row r="16586" spans="2:5" x14ac:dyDescent="0.25">
      <c r="B16586" s="51"/>
      <c r="C16586" s="51"/>
      <c r="D16586" s="49"/>
      <c r="E16586" s="49"/>
    </row>
    <row r="16587" spans="2:5" x14ac:dyDescent="0.25">
      <c r="B16587" s="51"/>
      <c r="C16587" s="51"/>
      <c r="D16587" s="49"/>
      <c r="E16587" s="49"/>
    </row>
    <row r="16588" spans="2:5" x14ac:dyDescent="0.25">
      <c r="B16588" s="51"/>
      <c r="C16588" s="51"/>
      <c r="D16588" s="49"/>
      <c r="E16588" s="49"/>
    </row>
    <row r="16589" spans="2:5" x14ac:dyDescent="0.25">
      <c r="B16589" s="51"/>
      <c r="C16589" s="51"/>
      <c r="D16589" s="49"/>
      <c r="E16589" s="49"/>
    </row>
    <row r="16590" spans="2:5" x14ac:dyDescent="0.25">
      <c r="B16590" s="51"/>
      <c r="C16590" s="51"/>
      <c r="D16590" s="49"/>
      <c r="E16590" s="49"/>
    </row>
    <row r="16591" spans="2:5" x14ac:dyDescent="0.25">
      <c r="B16591" s="51"/>
      <c r="C16591" s="51"/>
      <c r="D16591" s="49"/>
      <c r="E16591" s="49"/>
    </row>
    <row r="16592" spans="2:5" x14ac:dyDescent="0.25">
      <c r="B16592" s="51"/>
      <c r="C16592" s="51"/>
      <c r="D16592" s="49"/>
      <c r="E16592" s="49"/>
    </row>
    <row r="16593" spans="2:5" x14ac:dyDescent="0.25">
      <c r="B16593" s="51"/>
      <c r="C16593" s="51"/>
      <c r="D16593" s="49"/>
      <c r="E16593" s="49"/>
    </row>
    <row r="16594" spans="2:5" x14ac:dyDescent="0.25">
      <c r="B16594" s="51"/>
      <c r="C16594" s="51"/>
      <c r="D16594" s="49"/>
      <c r="E16594" s="49"/>
    </row>
    <row r="16595" spans="2:5" x14ac:dyDescent="0.25">
      <c r="B16595" s="51"/>
      <c r="C16595" s="51"/>
      <c r="D16595" s="49"/>
      <c r="E16595" s="49"/>
    </row>
    <row r="16596" spans="2:5" x14ac:dyDescent="0.25">
      <c r="B16596" s="51"/>
      <c r="C16596" s="51"/>
      <c r="D16596" s="49"/>
      <c r="E16596" s="49"/>
    </row>
    <row r="16597" spans="2:5" x14ac:dyDescent="0.25">
      <c r="B16597" s="51"/>
      <c r="C16597" s="51"/>
      <c r="D16597" s="49"/>
      <c r="E16597" s="49"/>
    </row>
    <row r="16598" spans="2:5" x14ac:dyDescent="0.25">
      <c r="B16598" s="51"/>
      <c r="C16598" s="51"/>
      <c r="D16598" s="49"/>
      <c r="E16598" s="49"/>
    </row>
    <row r="16599" spans="2:5" x14ac:dyDescent="0.25">
      <c r="B16599" s="51"/>
      <c r="C16599" s="51"/>
      <c r="D16599" s="49"/>
      <c r="E16599" s="49"/>
    </row>
    <row r="16600" spans="2:5" x14ac:dyDescent="0.25">
      <c r="B16600" s="51"/>
      <c r="C16600" s="51"/>
      <c r="D16600" s="49"/>
      <c r="E16600" s="49"/>
    </row>
    <row r="16601" spans="2:5" x14ac:dyDescent="0.25">
      <c r="B16601" s="51"/>
      <c r="C16601" s="51"/>
      <c r="D16601" s="49"/>
      <c r="E16601" s="49"/>
    </row>
    <row r="16602" spans="2:5" x14ac:dyDescent="0.25">
      <c r="B16602" s="51"/>
      <c r="C16602" s="51"/>
      <c r="D16602" s="49"/>
      <c r="E16602" s="49"/>
    </row>
    <row r="16603" spans="2:5" x14ac:dyDescent="0.25">
      <c r="B16603" s="51"/>
      <c r="C16603" s="51"/>
      <c r="D16603" s="49"/>
      <c r="E16603" s="49"/>
    </row>
    <row r="16604" spans="2:5" x14ac:dyDescent="0.25">
      <c r="B16604" s="51"/>
      <c r="C16604" s="51"/>
      <c r="D16604" s="49"/>
      <c r="E16604" s="49"/>
    </row>
    <row r="16605" spans="2:5" x14ac:dyDescent="0.25">
      <c r="B16605" s="51"/>
      <c r="C16605" s="51"/>
      <c r="D16605" s="49"/>
      <c r="E16605" s="49"/>
    </row>
    <row r="16606" spans="2:5" x14ac:dyDescent="0.25">
      <c r="B16606" s="51"/>
      <c r="C16606" s="51"/>
      <c r="D16606" s="49"/>
      <c r="E16606" s="49"/>
    </row>
    <row r="16607" spans="2:5" x14ac:dyDescent="0.25">
      <c r="B16607" s="51"/>
      <c r="C16607" s="51"/>
      <c r="D16607" s="49"/>
      <c r="E16607" s="49"/>
    </row>
    <row r="16608" spans="2:5" x14ac:dyDescent="0.25">
      <c r="B16608" s="51"/>
      <c r="C16608" s="51"/>
      <c r="D16608" s="49"/>
      <c r="E16608" s="49"/>
    </row>
    <row r="16609" spans="2:5" x14ac:dyDescent="0.25">
      <c r="B16609" s="51"/>
      <c r="C16609" s="51"/>
      <c r="D16609" s="49"/>
      <c r="E16609" s="49"/>
    </row>
    <row r="16610" spans="2:5" x14ac:dyDescent="0.25">
      <c r="B16610" s="51"/>
      <c r="C16610" s="51"/>
      <c r="D16610" s="49"/>
      <c r="E16610" s="49"/>
    </row>
    <row r="16611" spans="2:5" x14ac:dyDescent="0.25">
      <c r="B16611" s="51"/>
      <c r="C16611" s="51"/>
      <c r="D16611" s="49"/>
      <c r="E16611" s="49"/>
    </row>
    <row r="16612" spans="2:5" x14ac:dyDescent="0.25">
      <c r="B16612" s="51"/>
      <c r="C16612" s="51"/>
      <c r="D16612" s="49"/>
      <c r="E16612" s="49"/>
    </row>
    <row r="16613" spans="2:5" x14ac:dyDescent="0.25">
      <c r="B16613" s="51"/>
      <c r="C16613" s="51"/>
      <c r="D16613" s="49"/>
      <c r="E16613" s="49"/>
    </row>
    <row r="16614" spans="2:5" x14ac:dyDescent="0.25">
      <c r="B16614" s="51"/>
      <c r="C16614" s="51"/>
      <c r="D16614" s="49"/>
      <c r="E16614" s="49"/>
    </row>
    <row r="16615" spans="2:5" x14ac:dyDescent="0.25">
      <c r="B16615" s="51"/>
      <c r="C16615" s="51"/>
      <c r="D16615" s="49"/>
      <c r="E16615" s="49"/>
    </row>
    <row r="16616" spans="2:5" x14ac:dyDescent="0.25">
      <c r="B16616" s="51"/>
      <c r="C16616" s="51"/>
      <c r="D16616" s="49"/>
      <c r="E16616" s="49"/>
    </row>
    <row r="16617" spans="2:5" x14ac:dyDescent="0.25">
      <c r="B16617" s="51"/>
      <c r="C16617" s="51"/>
      <c r="D16617" s="49"/>
      <c r="E16617" s="49"/>
    </row>
    <row r="16618" spans="2:5" x14ac:dyDescent="0.25">
      <c r="B16618" s="51"/>
      <c r="C16618" s="51"/>
      <c r="D16618" s="49"/>
      <c r="E16618" s="49"/>
    </row>
    <row r="16619" spans="2:5" x14ac:dyDescent="0.25">
      <c r="B16619" s="51"/>
      <c r="C16619" s="51"/>
      <c r="D16619" s="49"/>
      <c r="E16619" s="49"/>
    </row>
    <row r="16620" spans="2:5" x14ac:dyDescent="0.25">
      <c r="B16620" s="51"/>
      <c r="C16620" s="51"/>
      <c r="D16620" s="49"/>
      <c r="E16620" s="49"/>
    </row>
    <row r="16621" spans="2:5" x14ac:dyDescent="0.25">
      <c r="B16621" s="51"/>
      <c r="C16621" s="51"/>
      <c r="D16621" s="49"/>
      <c r="E16621" s="49"/>
    </row>
    <row r="16622" spans="2:5" x14ac:dyDescent="0.25">
      <c r="B16622" s="51"/>
      <c r="C16622" s="51"/>
      <c r="D16622" s="49"/>
      <c r="E16622" s="49"/>
    </row>
    <row r="16623" spans="2:5" x14ac:dyDescent="0.25">
      <c r="B16623" s="51"/>
      <c r="C16623" s="51"/>
      <c r="D16623" s="49"/>
      <c r="E16623" s="49"/>
    </row>
    <row r="16624" spans="2:5" x14ac:dyDescent="0.25">
      <c r="B16624" s="51"/>
      <c r="C16624" s="51"/>
      <c r="D16624" s="49"/>
      <c r="E16624" s="49"/>
    </row>
    <row r="16625" spans="2:5" x14ac:dyDescent="0.25">
      <c r="B16625" s="51"/>
      <c r="C16625" s="51"/>
      <c r="D16625" s="49"/>
      <c r="E16625" s="49"/>
    </row>
    <row r="16626" spans="2:5" x14ac:dyDescent="0.25">
      <c r="B16626" s="51"/>
      <c r="C16626" s="51"/>
      <c r="D16626" s="49"/>
      <c r="E16626" s="49"/>
    </row>
    <row r="16627" spans="2:5" x14ac:dyDescent="0.25">
      <c r="B16627" s="51"/>
      <c r="C16627" s="51"/>
      <c r="D16627" s="49"/>
      <c r="E16627" s="49"/>
    </row>
    <row r="16628" spans="2:5" x14ac:dyDescent="0.25">
      <c r="B16628" s="51"/>
      <c r="C16628" s="51"/>
      <c r="D16628" s="49"/>
      <c r="E16628" s="49"/>
    </row>
    <row r="16629" spans="2:5" x14ac:dyDescent="0.25">
      <c r="B16629" s="51"/>
      <c r="C16629" s="51"/>
      <c r="D16629" s="49"/>
      <c r="E16629" s="49"/>
    </row>
    <row r="16630" spans="2:5" x14ac:dyDescent="0.25">
      <c r="B16630" s="51"/>
      <c r="C16630" s="51"/>
      <c r="D16630" s="49"/>
      <c r="E16630" s="49"/>
    </row>
    <row r="16631" spans="2:5" x14ac:dyDescent="0.25">
      <c r="B16631" s="51"/>
      <c r="C16631" s="51"/>
      <c r="D16631" s="49"/>
      <c r="E16631" s="49"/>
    </row>
    <row r="16632" spans="2:5" x14ac:dyDescent="0.25">
      <c r="B16632" s="51"/>
      <c r="C16632" s="51"/>
      <c r="D16632" s="49"/>
      <c r="E16632" s="49"/>
    </row>
    <row r="16633" spans="2:5" x14ac:dyDescent="0.25">
      <c r="B16633" s="51"/>
      <c r="C16633" s="51"/>
      <c r="D16633" s="49"/>
      <c r="E16633" s="49"/>
    </row>
    <row r="16634" spans="2:5" x14ac:dyDescent="0.25">
      <c r="B16634" s="51"/>
      <c r="C16634" s="51"/>
      <c r="D16634" s="49"/>
      <c r="E16634" s="49"/>
    </row>
    <row r="16635" spans="2:5" x14ac:dyDescent="0.25">
      <c r="B16635" s="51"/>
      <c r="C16635" s="51"/>
      <c r="D16635" s="49"/>
      <c r="E16635" s="49"/>
    </row>
    <row r="16636" spans="2:5" x14ac:dyDescent="0.25">
      <c r="B16636" s="51"/>
      <c r="C16636" s="51"/>
      <c r="D16636" s="49"/>
      <c r="E16636" s="49"/>
    </row>
    <row r="16637" spans="2:5" x14ac:dyDescent="0.25">
      <c r="B16637" s="51"/>
      <c r="C16637" s="51"/>
      <c r="D16637" s="49"/>
      <c r="E16637" s="49"/>
    </row>
    <row r="16638" spans="2:5" x14ac:dyDescent="0.25">
      <c r="B16638" s="51"/>
      <c r="C16638" s="51"/>
      <c r="D16638" s="49"/>
      <c r="E16638" s="49"/>
    </row>
    <row r="16639" spans="2:5" x14ac:dyDescent="0.25">
      <c r="B16639" s="51"/>
      <c r="C16639" s="51"/>
      <c r="D16639" s="49"/>
      <c r="E16639" s="49"/>
    </row>
    <row r="16640" spans="2:5" x14ac:dyDescent="0.25">
      <c r="B16640" s="51"/>
      <c r="C16640" s="51"/>
      <c r="D16640" s="49"/>
      <c r="E16640" s="49"/>
    </row>
    <row r="16641" spans="2:5" x14ac:dyDescent="0.25">
      <c r="B16641" s="51"/>
      <c r="C16641" s="51"/>
      <c r="D16641" s="49"/>
      <c r="E16641" s="49"/>
    </row>
    <row r="16642" spans="2:5" x14ac:dyDescent="0.25">
      <c r="B16642" s="51"/>
      <c r="C16642" s="51"/>
      <c r="D16642" s="49"/>
      <c r="E16642" s="49"/>
    </row>
    <row r="16643" spans="2:5" x14ac:dyDescent="0.25">
      <c r="B16643" s="51"/>
      <c r="C16643" s="51"/>
      <c r="D16643" s="49"/>
      <c r="E16643" s="49"/>
    </row>
    <row r="16644" spans="2:5" x14ac:dyDescent="0.25">
      <c r="B16644" s="51"/>
      <c r="C16644" s="51"/>
      <c r="D16644" s="49"/>
      <c r="E16644" s="49"/>
    </row>
    <row r="16645" spans="2:5" x14ac:dyDescent="0.25">
      <c r="B16645" s="51"/>
      <c r="C16645" s="51"/>
      <c r="D16645" s="49"/>
      <c r="E16645" s="49"/>
    </row>
    <row r="16646" spans="2:5" x14ac:dyDescent="0.25">
      <c r="B16646" s="51"/>
      <c r="C16646" s="51"/>
      <c r="D16646" s="49"/>
      <c r="E16646" s="49"/>
    </row>
    <row r="16647" spans="2:5" x14ac:dyDescent="0.25">
      <c r="B16647" s="51"/>
      <c r="C16647" s="51"/>
      <c r="D16647" s="49"/>
      <c r="E16647" s="49"/>
    </row>
    <row r="16648" spans="2:5" x14ac:dyDescent="0.25">
      <c r="B16648" s="51"/>
      <c r="C16648" s="51"/>
      <c r="D16648" s="49"/>
      <c r="E16648" s="49"/>
    </row>
    <row r="16649" spans="2:5" x14ac:dyDescent="0.25">
      <c r="B16649" s="51"/>
      <c r="C16649" s="51"/>
      <c r="D16649" s="49"/>
      <c r="E16649" s="49"/>
    </row>
    <row r="16650" spans="2:5" x14ac:dyDescent="0.25">
      <c r="B16650" s="51"/>
      <c r="C16650" s="51"/>
      <c r="D16650" s="49"/>
      <c r="E16650" s="49"/>
    </row>
    <row r="16651" spans="2:5" x14ac:dyDescent="0.25">
      <c r="B16651" s="51"/>
      <c r="C16651" s="51"/>
      <c r="D16651" s="49"/>
      <c r="E16651" s="49"/>
    </row>
    <row r="16652" spans="2:5" x14ac:dyDescent="0.25">
      <c r="B16652" s="51"/>
      <c r="C16652" s="51"/>
      <c r="D16652" s="49"/>
      <c r="E16652" s="49"/>
    </row>
    <row r="16653" spans="2:5" x14ac:dyDescent="0.25">
      <c r="B16653" s="51"/>
      <c r="C16653" s="51"/>
      <c r="D16653" s="49"/>
      <c r="E16653" s="49"/>
    </row>
    <row r="16654" spans="2:5" x14ac:dyDescent="0.25">
      <c r="B16654" s="51"/>
      <c r="C16654" s="51"/>
      <c r="D16654" s="49"/>
      <c r="E16654" s="49"/>
    </row>
    <row r="16655" spans="2:5" x14ac:dyDescent="0.25">
      <c r="B16655" s="51"/>
      <c r="C16655" s="51"/>
      <c r="D16655" s="49"/>
      <c r="E16655" s="49"/>
    </row>
    <row r="16656" spans="2:5" x14ac:dyDescent="0.25">
      <c r="B16656" s="51"/>
      <c r="C16656" s="51"/>
      <c r="D16656" s="49"/>
      <c r="E16656" s="49"/>
    </row>
    <row r="16657" spans="2:5" x14ac:dyDescent="0.25">
      <c r="B16657" s="51"/>
      <c r="C16657" s="51"/>
      <c r="D16657" s="49"/>
      <c r="E16657" s="49"/>
    </row>
    <row r="16658" spans="2:5" x14ac:dyDescent="0.25">
      <c r="B16658" s="51"/>
      <c r="C16658" s="51"/>
      <c r="D16658" s="49"/>
      <c r="E16658" s="49"/>
    </row>
    <row r="16659" spans="2:5" x14ac:dyDescent="0.25">
      <c r="B16659" s="51"/>
      <c r="C16659" s="51"/>
      <c r="D16659" s="49"/>
      <c r="E16659" s="49"/>
    </row>
    <row r="16660" spans="2:5" x14ac:dyDescent="0.25">
      <c r="B16660" s="51"/>
      <c r="C16660" s="51"/>
      <c r="D16660" s="49"/>
      <c r="E16660" s="49"/>
    </row>
    <row r="16661" spans="2:5" x14ac:dyDescent="0.25">
      <c r="B16661" s="51"/>
      <c r="C16661" s="51"/>
      <c r="D16661" s="49"/>
      <c r="E16661" s="49"/>
    </row>
    <row r="16662" spans="2:5" x14ac:dyDescent="0.25">
      <c r="B16662" s="51"/>
      <c r="C16662" s="51"/>
      <c r="D16662" s="49"/>
      <c r="E16662" s="49"/>
    </row>
    <row r="16663" spans="2:5" x14ac:dyDescent="0.25">
      <c r="B16663" s="51"/>
      <c r="C16663" s="51"/>
      <c r="D16663" s="49"/>
      <c r="E16663" s="49"/>
    </row>
    <row r="16664" spans="2:5" x14ac:dyDescent="0.25">
      <c r="B16664" s="51"/>
      <c r="C16664" s="51"/>
      <c r="D16664" s="49"/>
      <c r="E16664" s="49"/>
    </row>
    <row r="16665" spans="2:5" x14ac:dyDescent="0.25">
      <c r="B16665" s="51"/>
      <c r="C16665" s="51"/>
      <c r="D16665" s="49"/>
      <c r="E16665" s="49"/>
    </row>
    <row r="16666" spans="2:5" x14ac:dyDescent="0.25">
      <c r="B16666" s="51"/>
      <c r="C16666" s="51"/>
      <c r="D16666" s="49"/>
      <c r="E16666" s="49"/>
    </row>
    <row r="16667" spans="2:5" x14ac:dyDescent="0.25">
      <c r="B16667" s="51"/>
      <c r="C16667" s="51"/>
      <c r="D16667" s="49"/>
      <c r="E16667" s="49"/>
    </row>
    <row r="16668" spans="2:5" x14ac:dyDescent="0.25">
      <c r="B16668" s="51"/>
      <c r="C16668" s="51"/>
      <c r="D16668" s="49"/>
      <c r="E16668" s="49"/>
    </row>
    <row r="16669" spans="2:5" x14ac:dyDescent="0.25">
      <c r="B16669" s="51"/>
      <c r="C16669" s="51"/>
      <c r="D16669" s="49"/>
      <c r="E16669" s="49"/>
    </row>
    <row r="16670" spans="2:5" x14ac:dyDescent="0.25">
      <c r="B16670" s="51"/>
      <c r="C16670" s="51"/>
      <c r="D16670" s="49"/>
      <c r="E16670" s="49"/>
    </row>
    <row r="16671" spans="2:5" x14ac:dyDescent="0.25">
      <c r="B16671" s="51"/>
      <c r="C16671" s="51"/>
      <c r="D16671" s="49"/>
      <c r="E16671" s="49"/>
    </row>
    <row r="16672" spans="2:5" x14ac:dyDescent="0.25">
      <c r="B16672" s="51"/>
      <c r="C16672" s="51"/>
      <c r="D16672" s="49"/>
      <c r="E16672" s="49"/>
    </row>
    <row r="16673" spans="2:5" x14ac:dyDescent="0.25">
      <c r="B16673" s="51"/>
      <c r="C16673" s="51"/>
      <c r="D16673" s="49"/>
      <c r="E16673" s="49"/>
    </row>
    <row r="16674" spans="2:5" x14ac:dyDescent="0.25">
      <c r="B16674" s="51"/>
      <c r="C16674" s="51"/>
      <c r="D16674" s="49"/>
      <c r="E16674" s="49"/>
    </row>
    <row r="16675" spans="2:5" x14ac:dyDescent="0.25">
      <c r="B16675" s="51"/>
      <c r="C16675" s="51"/>
      <c r="D16675" s="49"/>
      <c r="E16675" s="49"/>
    </row>
    <row r="16676" spans="2:5" x14ac:dyDescent="0.25">
      <c r="B16676" s="51"/>
      <c r="C16676" s="51"/>
      <c r="D16676" s="49"/>
      <c r="E16676" s="49"/>
    </row>
    <row r="16677" spans="2:5" x14ac:dyDescent="0.25">
      <c r="B16677" s="51"/>
      <c r="C16677" s="51"/>
      <c r="D16677" s="49"/>
      <c r="E16677" s="49"/>
    </row>
    <row r="16678" spans="2:5" x14ac:dyDescent="0.25">
      <c r="B16678" s="51"/>
      <c r="C16678" s="51"/>
      <c r="D16678" s="49"/>
      <c r="E16678" s="49"/>
    </row>
    <row r="16679" spans="2:5" x14ac:dyDescent="0.25">
      <c r="B16679" s="51"/>
      <c r="C16679" s="51"/>
      <c r="D16679" s="49"/>
      <c r="E16679" s="49"/>
    </row>
    <row r="16680" spans="2:5" x14ac:dyDescent="0.25">
      <c r="B16680" s="51"/>
      <c r="C16680" s="51"/>
      <c r="D16680" s="49"/>
      <c r="E16680" s="49"/>
    </row>
    <row r="16681" spans="2:5" x14ac:dyDescent="0.25">
      <c r="B16681" s="51"/>
      <c r="C16681" s="51"/>
      <c r="D16681" s="49"/>
      <c r="E16681" s="49"/>
    </row>
    <row r="16682" spans="2:5" x14ac:dyDescent="0.25">
      <c r="B16682" s="51"/>
      <c r="C16682" s="51"/>
      <c r="D16682" s="49"/>
      <c r="E16682" s="49"/>
    </row>
    <row r="16683" spans="2:5" x14ac:dyDescent="0.25">
      <c r="B16683" s="51"/>
      <c r="C16683" s="51"/>
      <c r="D16683" s="49"/>
      <c r="E16683" s="49"/>
    </row>
    <row r="16684" spans="2:5" x14ac:dyDescent="0.25">
      <c r="B16684" s="51"/>
      <c r="C16684" s="51"/>
      <c r="D16684" s="49"/>
      <c r="E16684" s="49"/>
    </row>
    <row r="16685" spans="2:5" x14ac:dyDescent="0.25">
      <c r="B16685" s="51"/>
      <c r="C16685" s="51"/>
      <c r="D16685" s="49"/>
      <c r="E16685" s="49"/>
    </row>
    <row r="16686" spans="2:5" x14ac:dyDescent="0.25">
      <c r="B16686" s="51"/>
      <c r="C16686" s="51"/>
      <c r="D16686" s="49"/>
      <c r="E16686" s="49"/>
    </row>
    <row r="16687" spans="2:5" x14ac:dyDescent="0.25">
      <c r="B16687" s="51"/>
      <c r="C16687" s="51"/>
      <c r="D16687" s="49"/>
      <c r="E16687" s="49"/>
    </row>
    <row r="16688" spans="2:5" x14ac:dyDescent="0.25">
      <c r="B16688" s="51"/>
      <c r="C16688" s="51"/>
      <c r="D16688" s="49"/>
      <c r="E16688" s="49"/>
    </row>
    <row r="16689" spans="2:5" x14ac:dyDescent="0.25">
      <c r="B16689" s="51"/>
      <c r="C16689" s="51"/>
      <c r="D16689" s="49"/>
      <c r="E16689" s="49"/>
    </row>
    <row r="16690" spans="2:5" x14ac:dyDescent="0.25">
      <c r="B16690" s="51"/>
      <c r="C16690" s="51"/>
      <c r="D16690" s="49"/>
      <c r="E16690" s="49"/>
    </row>
    <row r="16691" spans="2:5" x14ac:dyDescent="0.25">
      <c r="B16691" s="51"/>
      <c r="C16691" s="51"/>
      <c r="D16691" s="49"/>
      <c r="E16691" s="49"/>
    </row>
    <row r="16692" spans="2:5" x14ac:dyDescent="0.25">
      <c r="B16692" s="51"/>
      <c r="C16692" s="51"/>
      <c r="D16692" s="49"/>
      <c r="E16692" s="49"/>
    </row>
    <row r="16693" spans="2:5" x14ac:dyDescent="0.25">
      <c r="B16693" s="51"/>
      <c r="C16693" s="51"/>
      <c r="D16693" s="49"/>
      <c r="E16693" s="49"/>
    </row>
    <row r="16694" spans="2:5" x14ac:dyDescent="0.25">
      <c r="B16694" s="51"/>
      <c r="C16694" s="51"/>
      <c r="D16694" s="49"/>
      <c r="E16694" s="49"/>
    </row>
    <row r="16695" spans="2:5" x14ac:dyDescent="0.25">
      <c r="B16695" s="51"/>
      <c r="C16695" s="51"/>
      <c r="D16695" s="49"/>
      <c r="E16695" s="49"/>
    </row>
    <row r="16696" spans="2:5" x14ac:dyDescent="0.25">
      <c r="B16696" s="51"/>
      <c r="C16696" s="51"/>
      <c r="D16696" s="49"/>
      <c r="E16696" s="49"/>
    </row>
    <row r="16697" spans="2:5" x14ac:dyDescent="0.25">
      <c r="B16697" s="51"/>
      <c r="C16697" s="51"/>
      <c r="D16697" s="49"/>
      <c r="E16697" s="49"/>
    </row>
    <row r="16698" spans="2:5" x14ac:dyDescent="0.25">
      <c r="B16698" s="51"/>
      <c r="C16698" s="51"/>
      <c r="D16698" s="49"/>
      <c r="E16698" s="49"/>
    </row>
    <row r="16699" spans="2:5" x14ac:dyDescent="0.25">
      <c r="B16699" s="51"/>
      <c r="C16699" s="51"/>
      <c r="D16699" s="49"/>
      <c r="E16699" s="49"/>
    </row>
    <row r="16700" spans="2:5" x14ac:dyDescent="0.25">
      <c r="B16700" s="51"/>
      <c r="C16700" s="51"/>
      <c r="D16700" s="49"/>
      <c r="E16700" s="49"/>
    </row>
    <row r="16701" spans="2:5" x14ac:dyDescent="0.25">
      <c r="B16701" s="51"/>
      <c r="C16701" s="51"/>
      <c r="D16701" s="49"/>
      <c r="E16701" s="49"/>
    </row>
    <row r="16702" spans="2:5" x14ac:dyDescent="0.25">
      <c r="B16702" s="51"/>
      <c r="C16702" s="51"/>
      <c r="D16702" s="49"/>
      <c r="E16702" s="49"/>
    </row>
    <row r="16703" spans="2:5" x14ac:dyDescent="0.25">
      <c r="B16703" s="51"/>
      <c r="C16703" s="51"/>
      <c r="D16703" s="49"/>
      <c r="E16703" s="49"/>
    </row>
    <row r="16704" spans="2:5" x14ac:dyDescent="0.25">
      <c r="B16704" s="51"/>
      <c r="C16704" s="51"/>
      <c r="D16704" s="49"/>
      <c r="E16704" s="49"/>
    </row>
    <row r="16705" spans="2:5" x14ac:dyDescent="0.25">
      <c r="B16705" s="51"/>
      <c r="C16705" s="51"/>
      <c r="D16705" s="49"/>
      <c r="E16705" s="49"/>
    </row>
    <row r="16706" spans="2:5" x14ac:dyDescent="0.25">
      <c r="B16706" s="51"/>
      <c r="C16706" s="51"/>
      <c r="D16706" s="49"/>
      <c r="E16706" s="49"/>
    </row>
    <row r="16707" spans="2:5" x14ac:dyDescent="0.25">
      <c r="B16707" s="51"/>
      <c r="C16707" s="51"/>
      <c r="D16707" s="49"/>
      <c r="E16707" s="49"/>
    </row>
    <row r="16708" spans="2:5" x14ac:dyDescent="0.25">
      <c r="B16708" s="51"/>
      <c r="C16708" s="51"/>
      <c r="D16708" s="49"/>
      <c r="E16708" s="49"/>
    </row>
    <row r="16709" spans="2:5" x14ac:dyDescent="0.25">
      <c r="B16709" s="51"/>
      <c r="C16709" s="51"/>
      <c r="D16709" s="49"/>
      <c r="E16709" s="49"/>
    </row>
    <row r="16710" spans="2:5" x14ac:dyDescent="0.25">
      <c r="B16710" s="51"/>
      <c r="C16710" s="51"/>
      <c r="D16710" s="49"/>
      <c r="E16710" s="49"/>
    </row>
    <row r="16711" spans="2:5" x14ac:dyDescent="0.25">
      <c r="B16711" s="51"/>
      <c r="C16711" s="51"/>
      <c r="D16711" s="49"/>
      <c r="E16711" s="49"/>
    </row>
    <row r="16712" spans="2:5" x14ac:dyDescent="0.25">
      <c r="B16712" s="51"/>
      <c r="C16712" s="51"/>
      <c r="D16712" s="49"/>
      <c r="E16712" s="49"/>
    </row>
    <row r="16713" spans="2:5" x14ac:dyDescent="0.25">
      <c r="B16713" s="51"/>
      <c r="C16713" s="51"/>
      <c r="D16713" s="49"/>
      <c r="E16713" s="49"/>
    </row>
    <row r="16714" spans="2:5" x14ac:dyDescent="0.25">
      <c r="B16714" s="51"/>
      <c r="C16714" s="51"/>
      <c r="D16714" s="49"/>
      <c r="E16714" s="49"/>
    </row>
    <row r="16715" spans="2:5" x14ac:dyDescent="0.25">
      <c r="B16715" s="51"/>
      <c r="C16715" s="51"/>
      <c r="D16715" s="49"/>
      <c r="E16715" s="49"/>
    </row>
    <row r="16716" spans="2:5" x14ac:dyDescent="0.25">
      <c r="B16716" s="51"/>
      <c r="C16716" s="51"/>
      <c r="D16716" s="49"/>
      <c r="E16716" s="49"/>
    </row>
    <row r="16717" spans="2:5" x14ac:dyDescent="0.25">
      <c r="B16717" s="51"/>
      <c r="C16717" s="51"/>
      <c r="D16717" s="49"/>
      <c r="E16717" s="49"/>
    </row>
    <row r="16718" spans="2:5" x14ac:dyDescent="0.25">
      <c r="B16718" s="51"/>
      <c r="C16718" s="51"/>
      <c r="D16718" s="49"/>
      <c r="E16718" s="49"/>
    </row>
    <row r="16719" spans="2:5" x14ac:dyDescent="0.25">
      <c r="B16719" s="51"/>
      <c r="C16719" s="51"/>
      <c r="D16719" s="49"/>
      <c r="E16719" s="49"/>
    </row>
    <row r="16720" spans="2:5" x14ac:dyDescent="0.25">
      <c r="B16720" s="51"/>
      <c r="C16720" s="51"/>
      <c r="D16720" s="49"/>
      <c r="E16720" s="49"/>
    </row>
    <row r="16721" spans="2:5" x14ac:dyDescent="0.25">
      <c r="B16721" s="51"/>
      <c r="C16721" s="51"/>
      <c r="D16721" s="49"/>
      <c r="E16721" s="49"/>
    </row>
    <row r="16722" spans="2:5" x14ac:dyDescent="0.25">
      <c r="B16722" s="51"/>
      <c r="C16722" s="51"/>
      <c r="D16722" s="49"/>
      <c r="E16722" s="49"/>
    </row>
    <row r="16723" spans="2:5" x14ac:dyDescent="0.25">
      <c r="B16723" s="51"/>
      <c r="C16723" s="51"/>
      <c r="D16723" s="49"/>
      <c r="E16723" s="49"/>
    </row>
    <row r="16724" spans="2:5" x14ac:dyDescent="0.25">
      <c r="B16724" s="51"/>
      <c r="C16724" s="51"/>
      <c r="D16724" s="49"/>
      <c r="E16724" s="49"/>
    </row>
    <row r="16725" spans="2:5" x14ac:dyDescent="0.25">
      <c r="B16725" s="51"/>
      <c r="C16725" s="51"/>
      <c r="D16725" s="49"/>
      <c r="E16725" s="49"/>
    </row>
    <row r="16726" spans="2:5" x14ac:dyDescent="0.25">
      <c r="B16726" s="51"/>
      <c r="C16726" s="51"/>
      <c r="D16726" s="49"/>
      <c r="E16726" s="49"/>
    </row>
    <row r="16727" spans="2:5" x14ac:dyDescent="0.25">
      <c r="B16727" s="51"/>
      <c r="C16727" s="51"/>
      <c r="D16727" s="49"/>
      <c r="E16727" s="49"/>
    </row>
    <row r="16728" spans="2:5" x14ac:dyDescent="0.25">
      <c r="B16728" s="51"/>
      <c r="C16728" s="51"/>
      <c r="D16728" s="49"/>
      <c r="E16728" s="49"/>
    </row>
    <row r="16729" spans="2:5" x14ac:dyDescent="0.25">
      <c r="B16729" s="51"/>
      <c r="C16729" s="51"/>
      <c r="D16729" s="49"/>
      <c r="E16729" s="49"/>
    </row>
    <row r="16730" spans="2:5" x14ac:dyDescent="0.25">
      <c r="B16730" s="51"/>
      <c r="C16730" s="51"/>
      <c r="D16730" s="49"/>
      <c r="E16730" s="49"/>
    </row>
    <row r="16731" spans="2:5" x14ac:dyDescent="0.25">
      <c r="B16731" s="51"/>
      <c r="C16731" s="51"/>
      <c r="D16731" s="49"/>
      <c r="E16731" s="49"/>
    </row>
    <row r="16732" spans="2:5" x14ac:dyDescent="0.25">
      <c r="B16732" s="51"/>
      <c r="C16732" s="51"/>
      <c r="D16732" s="49"/>
      <c r="E16732" s="49"/>
    </row>
    <row r="16733" spans="2:5" x14ac:dyDescent="0.25">
      <c r="B16733" s="51"/>
      <c r="C16733" s="51"/>
      <c r="D16733" s="49"/>
      <c r="E16733" s="49"/>
    </row>
    <row r="16734" spans="2:5" x14ac:dyDescent="0.25">
      <c r="B16734" s="51"/>
      <c r="C16734" s="51"/>
      <c r="D16734" s="49"/>
      <c r="E16734" s="49"/>
    </row>
    <row r="16735" spans="2:5" x14ac:dyDescent="0.25">
      <c r="B16735" s="51"/>
      <c r="C16735" s="51"/>
      <c r="D16735" s="49"/>
      <c r="E16735" s="49"/>
    </row>
    <row r="16736" spans="2:5" x14ac:dyDescent="0.25">
      <c r="B16736" s="51"/>
      <c r="C16736" s="51"/>
      <c r="D16736" s="49"/>
      <c r="E16736" s="49"/>
    </row>
    <row r="16737" spans="2:5" x14ac:dyDescent="0.25">
      <c r="B16737" s="51"/>
      <c r="C16737" s="51"/>
      <c r="D16737" s="49"/>
      <c r="E16737" s="49"/>
    </row>
    <row r="16738" spans="2:5" x14ac:dyDescent="0.25">
      <c r="B16738" s="51"/>
      <c r="C16738" s="51"/>
      <c r="D16738" s="49"/>
      <c r="E16738" s="49"/>
    </row>
    <row r="16739" spans="2:5" x14ac:dyDescent="0.25">
      <c r="B16739" s="51"/>
      <c r="C16739" s="51"/>
      <c r="D16739" s="49"/>
      <c r="E16739" s="49"/>
    </row>
    <row r="16740" spans="2:5" x14ac:dyDescent="0.25">
      <c r="B16740" s="51"/>
      <c r="C16740" s="51"/>
      <c r="D16740" s="49"/>
      <c r="E16740" s="49"/>
    </row>
    <row r="16741" spans="2:5" x14ac:dyDescent="0.25">
      <c r="B16741" s="51"/>
      <c r="C16741" s="51"/>
      <c r="D16741" s="49"/>
      <c r="E16741" s="49"/>
    </row>
    <row r="16742" spans="2:5" x14ac:dyDescent="0.25">
      <c r="B16742" s="51"/>
      <c r="C16742" s="51"/>
      <c r="D16742" s="49"/>
      <c r="E16742" s="49"/>
    </row>
    <row r="16743" spans="2:5" x14ac:dyDescent="0.25">
      <c r="B16743" s="51"/>
      <c r="C16743" s="51"/>
      <c r="D16743" s="49"/>
      <c r="E16743" s="49"/>
    </row>
    <row r="16744" spans="2:5" x14ac:dyDescent="0.25">
      <c r="B16744" s="51"/>
      <c r="C16744" s="51"/>
      <c r="D16744" s="49"/>
      <c r="E16744" s="49"/>
    </row>
    <row r="16745" spans="2:5" x14ac:dyDescent="0.25">
      <c r="B16745" s="51"/>
      <c r="C16745" s="51"/>
      <c r="D16745" s="49"/>
      <c r="E16745" s="49"/>
    </row>
    <row r="16746" spans="2:5" x14ac:dyDescent="0.25">
      <c r="B16746" s="51"/>
      <c r="C16746" s="51"/>
      <c r="D16746" s="49"/>
      <c r="E16746" s="49"/>
    </row>
    <row r="16747" spans="2:5" x14ac:dyDescent="0.25">
      <c r="B16747" s="51"/>
      <c r="C16747" s="51"/>
      <c r="D16747" s="49"/>
      <c r="E16747" s="49"/>
    </row>
    <row r="16748" spans="2:5" x14ac:dyDescent="0.25">
      <c r="B16748" s="51"/>
      <c r="C16748" s="51"/>
      <c r="D16748" s="49"/>
      <c r="E16748" s="49"/>
    </row>
    <row r="16749" spans="2:5" x14ac:dyDescent="0.25">
      <c r="B16749" s="51"/>
      <c r="C16749" s="51"/>
      <c r="D16749" s="49"/>
      <c r="E16749" s="49"/>
    </row>
    <row r="16750" spans="2:5" x14ac:dyDescent="0.25">
      <c r="B16750" s="51"/>
      <c r="C16750" s="51"/>
      <c r="D16750" s="49"/>
      <c r="E16750" s="49"/>
    </row>
    <row r="16751" spans="2:5" x14ac:dyDescent="0.25">
      <c r="B16751" s="51"/>
      <c r="C16751" s="51"/>
      <c r="D16751" s="49"/>
      <c r="E16751" s="49"/>
    </row>
    <row r="16752" spans="2:5" x14ac:dyDescent="0.25">
      <c r="B16752" s="51"/>
      <c r="C16752" s="51"/>
      <c r="D16752" s="49"/>
      <c r="E16752" s="49"/>
    </row>
    <row r="16753" spans="2:5" x14ac:dyDescent="0.25">
      <c r="B16753" s="51"/>
      <c r="C16753" s="51"/>
      <c r="D16753" s="49"/>
      <c r="E16753" s="49"/>
    </row>
    <row r="16754" spans="2:5" x14ac:dyDescent="0.25">
      <c r="B16754" s="51"/>
      <c r="C16754" s="51"/>
      <c r="D16754" s="49"/>
      <c r="E16754" s="49"/>
    </row>
    <row r="16755" spans="2:5" x14ac:dyDescent="0.25">
      <c r="B16755" s="51"/>
      <c r="C16755" s="51"/>
      <c r="D16755" s="49"/>
      <c r="E16755" s="49"/>
    </row>
    <row r="16756" spans="2:5" x14ac:dyDescent="0.25">
      <c r="B16756" s="51"/>
      <c r="C16756" s="51"/>
      <c r="D16756" s="49"/>
      <c r="E16756" s="49"/>
    </row>
    <row r="16757" spans="2:5" x14ac:dyDescent="0.25">
      <c r="B16757" s="51"/>
      <c r="C16757" s="51"/>
      <c r="D16757" s="49"/>
      <c r="E16757" s="49"/>
    </row>
    <row r="16758" spans="2:5" x14ac:dyDescent="0.25">
      <c r="B16758" s="51"/>
      <c r="C16758" s="51"/>
      <c r="D16758" s="49"/>
      <c r="E16758" s="49"/>
    </row>
    <row r="16759" spans="2:5" x14ac:dyDescent="0.25">
      <c r="B16759" s="51"/>
      <c r="C16759" s="51"/>
      <c r="D16759" s="49"/>
      <c r="E16759" s="49"/>
    </row>
    <row r="16760" spans="2:5" x14ac:dyDescent="0.25">
      <c r="B16760" s="51"/>
      <c r="C16760" s="51"/>
      <c r="D16760" s="49"/>
      <c r="E16760" s="49"/>
    </row>
    <row r="16761" spans="2:5" x14ac:dyDescent="0.25">
      <c r="B16761" s="51"/>
      <c r="C16761" s="51"/>
      <c r="D16761" s="49"/>
      <c r="E16761" s="49"/>
    </row>
    <row r="16762" spans="2:5" x14ac:dyDescent="0.25">
      <c r="B16762" s="51"/>
      <c r="C16762" s="51"/>
      <c r="D16762" s="49"/>
      <c r="E16762" s="49"/>
    </row>
    <row r="16763" spans="2:5" x14ac:dyDescent="0.25">
      <c r="B16763" s="51"/>
      <c r="C16763" s="51"/>
      <c r="D16763" s="49"/>
      <c r="E16763" s="49"/>
    </row>
    <row r="16764" spans="2:5" x14ac:dyDescent="0.25">
      <c r="B16764" s="51"/>
      <c r="C16764" s="51"/>
      <c r="D16764" s="49"/>
      <c r="E16764" s="49"/>
    </row>
    <row r="16765" spans="2:5" x14ac:dyDescent="0.25">
      <c r="B16765" s="51"/>
      <c r="C16765" s="51"/>
      <c r="D16765" s="49"/>
      <c r="E16765" s="49"/>
    </row>
    <row r="16766" spans="2:5" x14ac:dyDescent="0.25">
      <c r="B16766" s="51"/>
      <c r="C16766" s="51"/>
      <c r="D16766" s="49"/>
      <c r="E16766" s="49"/>
    </row>
    <row r="16767" spans="2:5" x14ac:dyDescent="0.25">
      <c r="B16767" s="51"/>
      <c r="C16767" s="51"/>
      <c r="D16767" s="49"/>
      <c r="E16767" s="49"/>
    </row>
    <row r="16768" spans="2:5" x14ac:dyDescent="0.25">
      <c r="B16768" s="51"/>
      <c r="C16768" s="51"/>
      <c r="D16768" s="49"/>
      <c r="E16768" s="49"/>
    </row>
    <row r="16769" spans="2:5" x14ac:dyDescent="0.25">
      <c r="B16769" s="51"/>
      <c r="C16769" s="51"/>
      <c r="D16769" s="49"/>
      <c r="E16769" s="49"/>
    </row>
    <row r="16770" spans="2:5" x14ac:dyDescent="0.25">
      <c r="B16770" s="51"/>
      <c r="C16770" s="51"/>
      <c r="D16770" s="49"/>
      <c r="E16770" s="49"/>
    </row>
    <row r="16771" spans="2:5" x14ac:dyDescent="0.25">
      <c r="B16771" s="51"/>
      <c r="C16771" s="51"/>
      <c r="D16771" s="49"/>
      <c r="E16771" s="49"/>
    </row>
    <row r="16772" spans="2:5" x14ac:dyDescent="0.25">
      <c r="B16772" s="51"/>
      <c r="C16772" s="51"/>
      <c r="D16772" s="49"/>
      <c r="E16772" s="49"/>
    </row>
    <row r="16773" spans="2:5" x14ac:dyDescent="0.25">
      <c r="B16773" s="51"/>
      <c r="C16773" s="51"/>
      <c r="D16773" s="49"/>
      <c r="E16773" s="49"/>
    </row>
    <row r="16774" spans="2:5" x14ac:dyDescent="0.25">
      <c r="B16774" s="51"/>
      <c r="C16774" s="51"/>
      <c r="D16774" s="49"/>
      <c r="E16774" s="49"/>
    </row>
    <row r="16775" spans="2:5" x14ac:dyDescent="0.25">
      <c r="B16775" s="51"/>
      <c r="C16775" s="51"/>
      <c r="D16775" s="49"/>
      <c r="E16775" s="49"/>
    </row>
    <row r="16776" spans="2:5" x14ac:dyDescent="0.25">
      <c r="B16776" s="51"/>
      <c r="C16776" s="51"/>
      <c r="D16776" s="49"/>
      <c r="E16776" s="49"/>
    </row>
    <row r="16777" spans="2:5" x14ac:dyDescent="0.25">
      <c r="B16777" s="51"/>
      <c r="C16777" s="51"/>
      <c r="D16777" s="49"/>
      <c r="E16777" s="49"/>
    </row>
    <row r="16778" spans="2:5" x14ac:dyDescent="0.25">
      <c r="B16778" s="51"/>
      <c r="C16778" s="51"/>
      <c r="D16778" s="49"/>
      <c r="E16778" s="49"/>
    </row>
    <row r="16779" spans="2:5" x14ac:dyDescent="0.25">
      <c r="B16779" s="51"/>
      <c r="C16779" s="51"/>
      <c r="D16779" s="49"/>
      <c r="E16779" s="49"/>
    </row>
    <row r="16780" spans="2:5" x14ac:dyDescent="0.25">
      <c r="B16780" s="51"/>
      <c r="C16780" s="51"/>
      <c r="D16780" s="49"/>
      <c r="E16780" s="49"/>
    </row>
    <row r="16781" spans="2:5" x14ac:dyDescent="0.25">
      <c r="B16781" s="51"/>
      <c r="C16781" s="51"/>
      <c r="D16781" s="49"/>
      <c r="E16781" s="49"/>
    </row>
    <row r="16782" spans="2:5" x14ac:dyDescent="0.25">
      <c r="B16782" s="51"/>
      <c r="C16782" s="51"/>
      <c r="D16782" s="49"/>
      <c r="E16782" s="49"/>
    </row>
    <row r="16783" spans="2:5" x14ac:dyDescent="0.25">
      <c r="B16783" s="51"/>
      <c r="C16783" s="51"/>
      <c r="D16783" s="49"/>
      <c r="E16783" s="49"/>
    </row>
    <row r="16784" spans="2:5" x14ac:dyDescent="0.25">
      <c r="B16784" s="51"/>
      <c r="C16784" s="51"/>
      <c r="D16784" s="49"/>
      <c r="E16784" s="49"/>
    </row>
    <row r="16785" spans="2:5" x14ac:dyDescent="0.25">
      <c r="B16785" s="51"/>
      <c r="C16785" s="51"/>
      <c r="D16785" s="49"/>
      <c r="E16785" s="49"/>
    </row>
    <row r="16786" spans="2:5" x14ac:dyDescent="0.25">
      <c r="B16786" s="51"/>
      <c r="C16786" s="51"/>
      <c r="D16786" s="49"/>
      <c r="E16786" s="49"/>
    </row>
    <row r="16787" spans="2:5" x14ac:dyDescent="0.25">
      <c r="B16787" s="51"/>
      <c r="C16787" s="51"/>
      <c r="D16787" s="49"/>
      <c r="E16787" s="49"/>
    </row>
    <row r="16788" spans="2:5" x14ac:dyDescent="0.25">
      <c r="B16788" s="51"/>
      <c r="C16788" s="51"/>
      <c r="D16788" s="49"/>
      <c r="E16788" s="49"/>
    </row>
    <row r="16789" spans="2:5" x14ac:dyDescent="0.25">
      <c r="B16789" s="51"/>
      <c r="C16789" s="51"/>
      <c r="D16789" s="49"/>
      <c r="E16789" s="49"/>
    </row>
    <row r="16790" spans="2:5" x14ac:dyDescent="0.25">
      <c r="B16790" s="51"/>
      <c r="C16790" s="51"/>
      <c r="D16790" s="49"/>
      <c r="E16790" s="49"/>
    </row>
    <row r="16791" spans="2:5" x14ac:dyDescent="0.25">
      <c r="B16791" s="51"/>
      <c r="C16791" s="51"/>
      <c r="D16791" s="49"/>
      <c r="E16791" s="49"/>
    </row>
    <row r="16792" spans="2:5" x14ac:dyDescent="0.25">
      <c r="B16792" s="51"/>
      <c r="C16792" s="51"/>
      <c r="D16792" s="49"/>
      <c r="E16792" s="49"/>
    </row>
    <row r="16793" spans="2:5" x14ac:dyDescent="0.25">
      <c r="B16793" s="51"/>
      <c r="C16793" s="51"/>
      <c r="D16793" s="49"/>
      <c r="E16793" s="49"/>
    </row>
    <row r="16794" spans="2:5" x14ac:dyDescent="0.25">
      <c r="B16794" s="51"/>
      <c r="C16794" s="51"/>
      <c r="D16794" s="49"/>
      <c r="E16794" s="49"/>
    </row>
    <row r="16795" spans="2:5" x14ac:dyDescent="0.25">
      <c r="B16795" s="51"/>
      <c r="C16795" s="51"/>
      <c r="D16795" s="49"/>
      <c r="E16795" s="49"/>
    </row>
    <row r="16796" spans="2:5" x14ac:dyDescent="0.25">
      <c r="B16796" s="51"/>
      <c r="C16796" s="51"/>
      <c r="D16796" s="49"/>
      <c r="E16796" s="49"/>
    </row>
    <row r="16797" spans="2:5" x14ac:dyDescent="0.25">
      <c r="B16797" s="51"/>
      <c r="C16797" s="51"/>
      <c r="D16797" s="49"/>
      <c r="E16797" s="49"/>
    </row>
    <row r="16798" spans="2:5" x14ac:dyDescent="0.25">
      <c r="B16798" s="51"/>
      <c r="C16798" s="51"/>
      <c r="D16798" s="49"/>
      <c r="E16798" s="49"/>
    </row>
    <row r="16799" spans="2:5" x14ac:dyDescent="0.25">
      <c r="B16799" s="51"/>
      <c r="C16799" s="51"/>
      <c r="D16799" s="49"/>
      <c r="E16799" s="49"/>
    </row>
    <row r="16800" spans="2:5" x14ac:dyDescent="0.25">
      <c r="B16800" s="51"/>
      <c r="C16800" s="51"/>
      <c r="D16800" s="49"/>
      <c r="E16800" s="49"/>
    </row>
    <row r="16801" spans="2:5" x14ac:dyDescent="0.25">
      <c r="B16801" s="51"/>
      <c r="C16801" s="51"/>
      <c r="D16801" s="49"/>
      <c r="E16801" s="49"/>
    </row>
    <row r="16802" spans="2:5" x14ac:dyDescent="0.25">
      <c r="B16802" s="51"/>
      <c r="C16802" s="51"/>
      <c r="D16802" s="49"/>
      <c r="E16802" s="49"/>
    </row>
    <row r="16803" spans="2:5" x14ac:dyDescent="0.25">
      <c r="B16803" s="51"/>
      <c r="C16803" s="51"/>
      <c r="D16803" s="49"/>
      <c r="E16803" s="49"/>
    </row>
    <row r="16804" spans="2:5" x14ac:dyDescent="0.25">
      <c r="B16804" s="51"/>
      <c r="C16804" s="51"/>
      <c r="D16804" s="49"/>
      <c r="E16804" s="49"/>
    </row>
    <row r="16805" spans="2:5" x14ac:dyDescent="0.25">
      <c r="B16805" s="51"/>
      <c r="C16805" s="51"/>
      <c r="D16805" s="49"/>
      <c r="E16805" s="49"/>
    </row>
    <row r="16806" spans="2:5" x14ac:dyDescent="0.25">
      <c r="B16806" s="51"/>
      <c r="C16806" s="51"/>
      <c r="D16806" s="49"/>
      <c r="E16806" s="49"/>
    </row>
    <row r="16807" spans="2:5" x14ac:dyDescent="0.25">
      <c r="B16807" s="51"/>
      <c r="C16807" s="51"/>
      <c r="D16807" s="49"/>
      <c r="E16807" s="49"/>
    </row>
    <row r="16808" spans="2:5" x14ac:dyDescent="0.25">
      <c r="B16808" s="51"/>
      <c r="C16808" s="51"/>
      <c r="D16808" s="49"/>
      <c r="E16808" s="49"/>
    </row>
    <row r="16809" spans="2:5" x14ac:dyDescent="0.25">
      <c r="B16809" s="51"/>
      <c r="C16809" s="51"/>
      <c r="D16809" s="49"/>
      <c r="E16809" s="49"/>
    </row>
    <row r="16810" spans="2:5" x14ac:dyDescent="0.25">
      <c r="B16810" s="51"/>
      <c r="C16810" s="51"/>
      <c r="D16810" s="49"/>
      <c r="E16810" s="49"/>
    </row>
    <row r="16811" spans="2:5" x14ac:dyDescent="0.25">
      <c r="B16811" s="51"/>
      <c r="C16811" s="51"/>
      <c r="D16811" s="49"/>
      <c r="E16811" s="49"/>
    </row>
    <row r="16812" spans="2:5" x14ac:dyDescent="0.25">
      <c r="B16812" s="51"/>
      <c r="C16812" s="51"/>
      <c r="D16812" s="49"/>
      <c r="E16812" s="49"/>
    </row>
    <row r="16813" spans="2:5" x14ac:dyDescent="0.25">
      <c r="B16813" s="51"/>
      <c r="C16813" s="51"/>
      <c r="D16813" s="49"/>
      <c r="E16813" s="49"/>
    </row>
    <row r="16814" spans="2:5" x14ac:dyDescent="0.25">
      <c r="B16814" s="51"/>
      <c r="C16814" s="51"/>
      <c r="D16814" s="49"/>
      <c r="E16814" s="49"/>
    </row>
    <row r="16815" spans="2:5" x14ac:dyDescent="0.25">
      <c r="B16815" s="51"/>
      <c r="C16815" s="51"/>
      <c r="D16815" s="49"/>
      <c r="E16815" s="49"/>
    </row>
    <row r="16816" spans="2:5" x14ac:dyDescent="0.25">
      <c r="B16816" s="51"/>
      <c r="C16816" s="51"/>
      <c r="D16816" s="49"/>
      <c r="E16816" s="49"/>
    </row>
    <row r="16817" spans="2:5" x14ac:dyDescent="0.25">
      <c r="B16817" s="51"/>
      <c r="C16817" s="51"/>
      <c r="D16817" s="49"/>
      <c r="E16817" s="49"/>
    </row>
    <row r="16818" spans="2:5" x14ac:dyDescent="0.25">
      <c r="B16818" s="51"/>
      <c r="C16818" s="51"/>
      <c r="D16818" s="49"/>
      <c r="E16818" s="49"/>
    </row>
    <row r="16819" spans="2:5" x14ac:dyDescent="0.25">
      <c r="B16819" s="51"/>
      <c r="C16819" s="51"/>
      <c r="D16819" s="49"/>
      <c r="E16819" s="49"/>
    </row>
    <row r="16820" spans="2:5" x14ac:dyDescent="0.25">
      <c r="B16820" s="51"/>
      <c r="C16820" s="51"/>
      <c r="D16820" s="49"/>
      <c r="E16820" s="49"/>
    </row>
    <row r="16821" spans="2:5" x14ac:dyDescent="0.25">
      <c r="B16821" s="51"/>
      <c r="C16821" s="51"/>
      <c r="D16821" s="49"/>
      <c r="E16821" s="49"/>
    </row>
    <row r="16822" spans="2:5" x14ac:dyDescent="0.25">
      <c r="B16822" s="51"/>
      <c r="C16822" s="51"/>
      <c r="D16822" s="49"/>
      <c r="E16822" s="49"/>
    </row>
    <row r="16823" spans="2:5" x14ac:dyDescent="0.25">
      <c r="B16823" s="51"/>
      <c r="C16823" s="51"/>
      <c r="D16823" s="49"/>
      <c r="E16823" s="49"/>
    </row>
    <row r="16824" spans="2:5" x14ac:dyDescent="0.25">
      <c r="B16824" s="51"/>
      <c r="C16824" s="51"/>
      <c r="D16824" s="49"/>
      <c r="E16824" s="49"/>
    </row>
    <row r="16825" spans="2:5" x14ac:dyDescent="0.25">
      <c r="B16825" s="51"/>
      <c r="C16825" s="51"/>
      <c r="D16825" s="49"/>
      <c r="E16825" s="49"/>
    </row>
    <row r="16826" spans="2:5" x14ac:dyDescent="0.25">
      <c r="B16826" s="51"/>
      <c r="C16826" s="51"/>
      <c r="D16826" s="49"/>
      <c r="E16826" s="49"/>
    </row>
    <row r="16827" spans="2:5" x14ac:dyDescent="0.25">
      <c r="B16827" s="51"/>
      <c r="C16827" s="51"/>
      <c r="D16827" s="49"/>
      <c r="E16827" s="49"/>
    </row>
    <row r="16828" spans="2:5" x14ac:dyDescent="0.25">
      <c r="B16828" s="51"/>
      <c r="C16828" s="51"/>
      <c r="D16828" s="49"/>
      <c r="E16828" s="49"/>
    </row>
    <row r="16829" spans="2:5" x14ac:dyDescent="0.25">
      <c r="B16829" s="51"/>
      <c r="C16829" s="51"/>
      <c r="D16829" s="49"/>
      <c r="E16829" s="49"/>
    </row>
    <row r="16830" spans="2:5" x14ac:dyDescent="0.25">
      <c r="B16830" s="51"/>
      <c r="C16830" s="51"/>
      <c r="D16830" s="49"/>
      <c r="E16830" s="49"/>
    </row>
    <row r="16831" spans="2:5" x14ac:dyDescent="0.25">
      <c r="B16831" s="51"/>
      <c r="C16831" s="51"/>
      <c r="D16831" s="49"/>
      <c r="E16831" s="49"/>
    </row>
    <row r="16832" spans="2:5" x14ac:dyDescent="0.25">
      <c r="B16832" s="51"/>
      <c r="C16832" s="51"/>
      <c r="D16832" s="49"/>
      <c r="E16832" s="49"/>
    </row>
    <row r="16833" spans="2:5" x14ac:dyDescent="0.25">
      <c r="B16833" s="51"/>
      <c r="C16833" s="51"/>
      <c r="D16833" s="49"/>
      <c r="E16833" s="49"/>
    </row>
    <row r="16834" spans="2:5" x14ac:dyDescent="0.25">
      <c r="B16834" s="51"/>
      <c r="C16834" s="51"/>
      <c r="D16834" s="49"/>
      <c r="E16834" s="49"/>
    </row>
    <row r="16835" spans="2:5" x14ac:dyDescent="0.25">
      <c r="B16835" s="51"/>
      <c r="C16835" s="51"/>
      <c r="D16835" s="49"/>
      <c r="E16835" s="49"/>
    </row>
    <row r="16836" spans="2:5" x14ac:dyDescent="0.25">
      <c r="B16836" s="51"/>
      <c r="C16836" s="51"/>
      <c r="D16836" s="49"/>
      <c r="E16836" s="49"/>
    </row>
    <row r="16837" spans="2:5" x14ac:dyDescent="0.25">
      <c r="B16837" s="51"/>
      <c r="C16837" s="51"/>
      <c r="D16837" s="49"/>
      <c r="E16837" s="49"/>
    </row>
    <row r="16838" spans="2:5" x14ac:dyDescent="0.25">
      <c r="B16838" s="51"/>
      <c r="C16838" s="51"/>
      <c r="D16838" s="49"/>
      <c r="E16838" s="49"/>
    </row>
    <row r="16839" spans="2:5" x14ac:dyDescent="0.25">
      <c r="B16839" s="51"/>
      <c r="C16839" s="51"/>
      <c r="D16839" s="49"/>
      <c r="E16839" s="49"/>
    </row>
    <row r="16840" spans="2:5" x14ac:dyDescent="0.25">
      <c r="B16840" s="51"/>
      <c r="C16840" s="51"/>
      <c r="D16840" s="49"/>
      <c r="E16840" s="49"/>
    </row>
    <row r="16841" spans="2:5" x14ac:dyDescent="0.25">
      <c r="B16841" s="51"/>
      <c r="C16841" s="51"/>
      <c r="D16841" s="49"/>
      <c r="E16841" s="49"/>
    </row>
    <row r="16842" spans="2:5" x14ac:dyDescent="0.25">
      <c r="B16842" s="51"/>
      <c r="C16842" s="51"/>
      <c r="D16842" s="49"/>
      <c r="E16842" s="49"/>
    </row>
    <row r="16843" spans="2:5" x14ac:dyDescent="0.25">
      <c r="B16843" s="51"/>
      <c r="C16843" s="51"/>
      <c r="D16843" s="49"/>
      <c r="E16843" s="49"/>
    </row>
    <row r="16844" spans="2:5" x14ac:dyDescent="0.25">
      <c r="B16844" s="51"/>
      <c r="C16844" s="51"/>
      <c r="D16844" s="49"/>
      <c r="E16844" s="49"/>
    </row>
    <row r="16845" spans="2:5" x14ac:dyDescent="0.25">
      <c r="B16845" s="51"/>
      <c r="C16845" s="51"/>
      <c r="D16845" s="49"/>
      <c r="E16845" s="49"/>
    </row>
    <row r="16846" spans="2:5" x14ac:dyDescent="0.25">
      <c r="B16846" s="51"/>
      <c r="C16846" s="51"/>
      <c r="D16846" s="49"/>
      <c r="E16846" s="49"/>
    </row>
    <row r="16847" spans="2:5" x14ac:dyDescent="0.25">
      <c r="B16847" s="51"/>
      <c r="C16847" s="51"/>
      <c r="D16847" s="49"/>
      <c r="E16847" s="49"/>
    </row>
    <row r="16848" spans="2:5" x14ac:dyDescent="0.25">
      <c r="B16848" s="51"/>
      <c r="C16848" s="51"/>
      <c r="D16848" s="49"/>
      <c r="E16848" s="49"/>
    </row>
    <row r="16849" spans="2:5" x14ac:dyDescent="0.25">
      <c r="B16849" s="51"/>
      <c r="C16849" s="51"/>
      <c r="D16849" s="49"/>
      <c r="E16849" s="49"/>
    </row>
    <row r="16850" spans="2:5" x14ac:dyDescent="0.25">
      <c r="B16850" s="51"/>
      <c r="C16850" s="51"/>
      <c r="D16850" s="49"/>
      <c r="E16850" s="49"/>
    </row>
    <row r="16851" spans="2:5" x14ac:dyDescent="0.25">
      <c r="B16851" s="51"/>
      <c r="C16851" s="51"/>
      <c r="D16851" s="49"/>
      <c r="E16851" s="49"/>
    </row>
    <row r="16852" spans="2:5" x14ac:dyDescent="0.25">
      <c r="B16852" s="51"/>
      <c r="C16852" s="51"/>
      <c r="D16852" s="49"/>
      <c r="E16852" s="49"/>
    </row>
    <row r="16853" spans="2:5" x14ac:dyDescent="0.25">
      <c r="B16853" s="51"/>
      <c r="C16853" s="51"/>
      <c r="D16853" s="49"/>
      <c r="E16853" s="49"/>
    </row>
    <row r="16854" spans="2:5" x14ac:dyDescent="0.25">
      <c r="B16854" s="51"/>
      <c r="C16854" s="51"/>
      <c r="D16854" s="49"/>
      <c r="E16854" s="49"/>
    </row>
    <row r="16855" spans="2:5" x14ac:dyDescent="0.25">
      <c r="B16855" s="51"/>
      <c r="C16855" s="51"/>
      <c r="D16855" s="49"/>
      <c r="E16855" s="49"/>
    </row>
    <row r="16856" spans="2:5" x14ac:dyDescent="0.25">
      <c r="B16856" s="51"/>
      <c r="C16856" s="51"/>
      <c r="D16856" s="49"/>
      <c r="E16856" s="49"/>
    </row>
    <row r="16857" spans="2:5" x14ac:dyDescent="0.25">
      <c r="B16857" s="51"/>
      <c r="C16857" s="51"/>
      <c r="D16857" s="49"/>
      <c r="E16857" s="49"/>
    </row>
    <row r="16858" spans="2:5" x14ac:dyDescent="0.25">
      <c r="B16858" s="51"/>
      <c r="C16858" s="51"/>
      <c r="D16858" s="49"/>
      <c r="E16858" s="49"/>
    </row>
    <row r="16859" spans="2:5" x14ac:dyDescent="0.25">
      <c r="B16859" s="51"/>
      <c r="C16859" s="51"/>
      <c r="D16859" s="49"/>
      <c r="E16859" s="49"/>
    </row>
    <row r="16860" spans="2:5" x14ac:dyDescent="0.25">
      <c r="B16860" s="51"/>
      <c r="C16860" s="51"/>
      <c r="D16860" s="49"/>
      <c r="E16860" s="49"/>
    </row>
    <row r="16861" spans="2:5" x14ac:dyDescent="0.25">
      <c r="B16861" s="51"/>
      <c r="C16861" s="51"/>
      <c r="D16861" s="49"/>
      <c r="E16861" s="49"/>
    </row>
    <row r="16862" spans="2:5" x14ac:dyDescent="0.25">
      <c r="B16862" s="51"/>
      <c r="C16862" s="51"/>
      <c r="D16862" s="49"/>
      <c r="E16862" s="49"/>
    </row>
    <row r="16863" spans="2:5" x14ac:dyDescent="0.25">
      <c r="B16863" s="51"/>
      <c r="C16863" s="51"/>
      <c r="D16863" s="49"/>
      <c r="E16863" s="49"/>
    </row>
    <row r="16864" spans="2:5" x14ac:dyDescent="0.25">
      <c r="B16864" s="51"/>
      <c r="C16864" s="51"/>
      <c r="D16864" s="49"/>
      <c r="E16864" s="49"/>
    </row>
    <row r="16865" spans="2:5" x14ac:dyDescent="0.25">
      <c r="B16865" s="51"/>
      <c r="C16865" s="51"/>
      <c r="D16865" s="49"/>
      <c r="E16865" s="49"/>
    </row>
    <row r="16866" spans="2:5" x14ac:dyDescent="0.25">
      <c r="B16866" s="51"/>
      <c r="C16866" s="51"/>
      <c r="D16866" s="49"/>
      <c r="E16866" s="49"/>
    </row>
    <row r="16867" spans="2:5" x14ac:dyDescent="0.25">
      <c r="B16867" s="51"/>
      <c r="C16867" s="51"/>
      <c r="D16867" s="49"/>
      <c r="E16867" s="49"/>
    </row>
    <row r="16868" spans="2:5" x14ac:dyDescent="0.25">
      <c r="B16868" s="51"/>
      <c r="C16868" s="51"/>
      <c r="D16868" s="49"/>
      <c r="E16868" s="49"/>
    </row>
    <row r="16869" spans="2:5" x14ac:dyDescent="0.25">
      <c r="B16869" s="51"/>
      <c r="C16869" s="51"/>
      <c r="D16869" s="49"/>
      <c r="E16869" s="49"/>
    </row>
    <row r="16870" spans="2:5" x14ac:dyDescent="0.25">
      <c r="B16870" s="51"/>
      <c r="C16870" s="51"/>
      <c r="D16870" s="49"/>
      <c r="E16870" s="49"/>
    </row>
    <row r="16871" spans="2:5" x14ac:dyDescent="0.25">
      <c r="B16871" s="51"/>
      <c r="C16871" s="51"/>
      <c r="D16871" s="49"/>
      <c r="E16871" s="49"/>
    </row>
    <row r="16872" spans="2:5" x14ac:dyDescent="0.25">
      <c r="B16872" s="51"/>
      <c r="C16872" s="51"/>
      <c r="D16872" s="49"/>
      <c r="E16872" s="49"/>
    </row>
    <row r="16873" spans="2:5" x14ac:dyDescent="0.25">
      <c r="B16873" s="51"/>
      <c r="C16873" s="51"/>
      <c r="D16873" s="49"/>
      <c r="E16873" s="49"/>
    </row>
    <row r="16874" spans="2:5" x14ac:dyDescent="0.25">
      <c r="B16874" s="51"/>
      <c r="C16874" s="51"/>
      <c r="D16874" s="49"/>
      <c r="E16874" s="49"/>
    </row>
    <row r="16875" spans="2:5" x14ac:dyDescent="0.25">
      <c r="B16875" s="51"/>
      <c r="C16875" s="51"/>
      <c r="D16875" s="49"/>
      <c r="E16875" s="49"/>
    </row>
    <row r="16876" spans="2:5" x14ac:dyDescent="0.25">
      <c r="B16876" s="51"/>
      <c r="C16876" s="51"/>
      <c r="D16876" s="49"/>
      <c r="E16876" s="49"/>
    </row>
    <row r="16877" spans="2:5" x14ac:dyDescent="0.25">
      <c r="B16877" s="51"/>
      <c r="C16877" s="51"/>
      <c r="D16877" s="49"/>
      <c r="E16877" s="49"/>
    </row>
    <row r="16878" spans="2:5" x14ac:dyDescent="0.25">
      <c r="B16878" s="51"/>
      <c r="C16878" s="51"/>
      <c r="D16878" s="49"/>
      <c r="E16878" s="49"/>
    </row>
    <row r="16879" spans="2:5" x14ac:dyDescent="0.25">
      <c r="B16879" s="51"/>
      <c r="C16879" s="51"/>
      <c r="D16879" s="49"/>
      <c r="E16879" s="49"/>
    </row>
    <row r="16880" spans="2:5" x14ac:dyDescent="0.25">
      <c r="B16880" s="51"/>
      <c r="C16880" s="51"/>
      <c r="D16880" s="49"/>
      <c r="E16880" s="49"/>
    </row>
    <row r="16881" spans="2:5" x14ac:dyDescent="0.25">
      <c r="B16881" s="51"/>
      <c r="C16881" s="51"/>
      <c r="D16881" s="49"/>
      <c r="E16881" s="49"/>
    </row>
    <row r="16882" spans="2:5" x14ac:dyDescent="0.25">
      <c r="B16882" s="51"/>
      <c r="C16882" s="51"/>
      <c r="D16882" s="49"/>
      <c r="E16882" s="49"/>
    </row>
    <row r="16883" spans="2:5" x14ac:dyDescent="0.25">
      <c r="B16883" s="51"/>
      <c r="C16883" s="51"/>
      <c r="D16883" s="49"/>
      <c r="E16883" s="49"/>
    </row>
    <row r="16884" spans="2:5" x14ac:dyDescent="0.25">
      <c r="B16884" s="51"/>
      <c r="C16884" s="51"/>
      <c r="D16884" s="49"/>
      <c r="E16884" s="49"/>
    </row>
    <row r="16885" spans="2:5" x14ac:dyDescent="0.25">
      <c r="B16885" s="51"/>
      <c r="C16885" s="51"/>
      <c r="D16885" s="49"/>
      <c r="E16885" s="49"/>
    </row>
    <row r="16886" spans="2:5" x14ac:dyDescent="0.25">
      <c r="B16886" s="51"/>
      <c r="C16886" s="51"/>
      <c r="D16886" s="49"/>
      <c r="E16886" s="49"/>
    </row>
    <row r="16887" spans="2:5" x14ac:dyDescent="0.25">
      <c r="B16887" s="51"/>
      <c r="C16887" s="51"/>
      <c r="D16887" s="49"/>
      <c r="E16887" s="49"/>
    </row>
    <row r="16888" spans="2:5" x14ac:dyDescent="0.25">
      <c r="B16888" s="51"/>
      <c r="C16888" s="51"/>
      <c r="D16888" s="49"/>
      <c r="E16888" s="49"/>
    </row>
    <row r="16889" spans="2:5" x14ac:dyDescent="0.25">
      <c r="B16889" s="51"/>
      <c r="C16889" s="51"/>
      <c r="D16889" s="49"/>
      <c r="E16889" s="49"/>
    </row>
    <row r="16890" spans="2:5" x14ac:dyDescent="0.25">
      <c r="B16890" s="51"/>
      <c r="C16890" s="51"/>
      <c r="D16890" s="49"/>
      <c r="E16890" s="49"/>
    </row>
    <row r="16891" spans="2:5" x14ac:dyDescent="0.25">
      <c r="B16891" s="51"/>
      <c r="C16891" s="51"/>
      <c r="D16891" s="49"/>
      <c r="E16891" s="49"/>
    </row>
    <row r="16892" spans="2:5" x14ac:dyDescent="0.25">
      <c r="B16892" s="51"/>
      <c r="C16892" s="51"/>
      <c r="D16892" s="49"/>
      <c r="E16892" s="49"/>
    </row>
    <row r="16893" spans="2:5" x14ac:dyDescent="0.25">
      <c r="B16893" s="51"/>
      <c r="C16893" s="51"/>
      <c r="D16893" s="49"/>
      <c r="E16893" s="49"/>
    </row>
    <row r="16894" spans="2:5" x14ac:dyDescent="0.25">
      <c r="B16894" s="51"/>
      <c r="C16894" s="51"/>
      <c r="D16894" s="49"/>
      <c r="E16894" s="49"/>
    </row>
    <row r="16895" spans="2:5" x14ac:dyDescent="0.25">
      <c r="B16895" s="51"/>
      <c r="C16895" s="51"/>
      <c r="D16895" s="49"/>
      <c r="E16895" s="49"/>
    </row>
    <row r="16896" spans="2:5" x14ac:dyDescent="0.25">
      <c r="B16896" s="51"/>
      <c r="C16896" s="51"/>
      <c r="D16896" s="49"/>
      <c r="E16896" s="49"/>
    </row>
    <row r="16897" spans="2:5" x14ac:dyDescent="0.25">
      <c r="B16897" s="51"/>
      <c r="C16897" s="51"/>
      <c r="D16897" s="49"/>
      <c r="E16897" s="49"/>
    </row>
    <row r="16898" spans="2:5" x14ac:dyDescent="0.25">
      <c r="B16898" s="51"/>
      <c r="C16898" s="51"/>
      <c r="D16898" s="49"/>
      <c r="E16898" s="49"/>
    </row>
    <row r="16899" spans="2:5" x14ac:dyDescent="0.25">
      <c r="B16899" s="51"/>
      <c r="C16899" s="51"/>
      <c r="D16899" s="49"/>
      <c r="E16899" s="49"/>
    </row>
    <row r="16900" spans="2:5" x14ac:dyDescent="0.25">
      <c r="B16900" s="51"/>
      <c r="C16900" s="51"/>
      <c r="D16900" s="49"/>
      <c r="E16900" s="49"/>
    </row>
    <row r="16901" spans="2:5" x14ac:dyDescent="0.25">
      <c r="B16901" s="51"/>
      <c r="C16901" s="51"/>
      <c r="D16901" s="49"/>
      <c r="E16901" s="49"/>
    </row>
    <row r="16902" spans="2:5" x14ac:dyDescent="0.25">
      <c r="B16902" s="51"/>
      <c r="C16902" s="51"/>
      <c r="D16902" s="49"/>
      <c r="E16902" s="49"/>
    </row>
    <row r="16903" spans="2:5" x14ac:dyDescent="0.25">
      <c r="B16903" s="51"/>
      <c r="C16903" s="51"/>
      <c r="D16903" s="49"/>
      <c r="E16903" s="49"/>
    </row>
    <row r="16904" spans="2:5" x14ac:dyDescent="0.25">
      <c r="B16904" s="51"/>
      <c r="C16904" s="51"/>
      <c r="D16904" s="49"/>
      <c r="E16904" s="49"/>
    </row>
    <row r="16905" spans="2:5" x14ac:dyDescent="0.25">
      <c r="B16905" s="51"/>
      <c r="C16905" s="51"/>
      <c r="D16905" s="49"/>
      <c r="E16905" s="49"/>
    </row>
    <row r="16906" spans="2:5" x14ac:dyDescent="0.25">
      <c r="B16906" s="51"/>
      <c r="C16906" s="51"/>
      <c r="D16906" s="49"/>
      <c r="E16906" s="49"/>
    </row>
    <row r="16907" spans="2:5" x14ac:dyDescent="0.25">
      <c r="B16907" s="51"/>
      <c r="C16907" s="51"/>
      <c r="D16907" s="49"/>
      <c r="E16907" s="49"/>
    </row>
    <row r="16908" spans="2:5" x14ac:dyDescent="0.25">
      <c r="B16908" s="51"/>
      <c r="C16908" s="51"/>
      <c r="D16908" s="49"/>
      <c r="E16908" s="49"/>
    </row>
    <row r="16909" spans="2:5" x14ac:dyDescent="0.25">
      <c r="B16909" s="51"/>
      <c r="C16909" s="51"/>
      <c r="D16909" s="49"/>
      <c r="E16909" s="49"/>
    </row>
    <row r="16910" spans="2:5" x14ac:dyDescent="0.25">
      <c r="B16910" s="51"/>
      <c r="C16910" s="51"/>
      <c r="D16910" s="49"/>
      <c r="E16910" s="49"/>
    </row>
    <row r="16911" spans="2:5" x14ac:dyDescent="0.25">
      <c r="B16911" s="51"/>
      <c r="C16911" s="51"/>
      <c r="D16911" s="49"/>
      <c r="E16911" s="49"/>
    </row>
    <row r="16912" spans="2:5" x14ac:dyDescent="0.25">
      <c r="B16912" s="51"/>
      <c r="C16912" s="51"/>
      <c r="D16912" s="49"/>
      <c r="E16912" s="49"/>
    </row>
    <row r="16913" spans="2:5" x14ac:dyDescent="0.25">
      <c r="B16913" s="51"/>
      <c r="C16913" s="51"/>
      <c r="D16913" s="49"/>
      <c r="E16913" s="49"/>
    </row>
    <row r="16914" spans="2:5" x14ac:dyDescent="0.25">
      <c r="B16914" s="51"/>
      <c r="C16914" s="51"/>
      <c r="D16914" s="49"/>
      <c r="E16914" s="49"/>
    </row>
    <row r="16915" spans="2:5" x14ac:dyDescent="0.25">
      <c r="B16915" s="51"/>
      <c r="C16915" s="51"/>
      <c r="D16915" s="49"/>
      <c r="E16915" s="49"/>
    </row>
    <row r="16916" spans="2:5" x14ac:dyDescent="0.25">
      <c r="B16916" s="51"/>
      <c r="C16916" s="51"/>
      <c r="D16916" s="49"/>
      <c r="E16916" s="49"/>
    </row>
    <row r="16917" spans="2:5" x14ac:dyDescent="0.25">
      <c r="B16917" s="51"/>
      <c r="C16917" s="51"/>
      <c r="D16917" s="49"/>
      <c r="E16917" s="49"/>
    </row>
    <row r="16918" spans="2:5" x14ac:dyDescent="0.25">
      <c r="B16918" s="51"/>
      <c r="C16918" s="51"/>
      <c r="D16918" s="49"/>
      <c r="E16918" s="49"/>
    </row>
    <row r="16919" spans="2:5" x14ac:dyDescent="0.25">
      <c r="B16919" s="51"/>
      <c r="C16919" s="51"/>
      <c r="D16919" s="49"/>
      <c r="E16919" s="49"/>
    </row>
    <row r="16920" spans="2:5" x14ac:dyDescent="0.25">
      <c r="B16920" s="51"/>
      <c r="C16920" s="51"/>
      <c r="D16920" s="49"/>
      <c r="E16920" s="49"/>
    </row>
    <row r="16921" spans="2:5" x14ac:dyDescent="0.25">
      <c r="B16921" s="51"/>
      <c r="C16921" s="51"/>
      <c r="D16921" s="49"/>
      <c r="E16921" s="49"/>
    </row>
    <row r="16922" spans="2:5" x14ac:dyDescent="0.25">
      <c r="B16922" s="51"/>
      <c r="C16922" s="51"/>
      <c r="D16922" s="49"/>
      <c r="E16922" s="49"/>
    </row>
    <row r="16923" spans="2:5" x14ac:dyDescent="0.25">
      <c r="B16923" s="51"/>
      <c r="C16923" s="51"/>
      <c r="D16923" s="49"/>
      <c r="E16923" s="49"/>
    </row>
    <row r="16924" spans="2:5" x14ac:dyDescent="0.25">
      <c r="B16924" s="51"/>
      <c r="C16924" s="51"/>
      <c r="D16924" s="49"/>
      <c r="E16924" s="49"/>
    </row>
    <row r="16925" spans="2:5" x14ac:dyDescent="0.25">
      <c r="B16925" s="51"/>
      <c r="C16925" s="51"/>
      <c r="D16925" s="49"/>
      <c r="E16925" s="49"/>
    </row>
    <row r="16926" spans="2:5" x14ac:dyDescent="0.25">
      <c r="B16926" s="51"/>
      <c r="C16926" s="51"/>
      <c r="D16926" s="49"/>
      <c r="E16926" s="49"/>
    </row>
    <row r="16927" spans="2:5" x14ac:dyDescent="0.25">
      <c r="B16927" s="51"/>
      <c r="C16927" s="51"/>
      <c r="D16927" s="49"/>
      <c r="E16927" s="49"/>
    </row>
    <row r="16928" spans="2:5" x14ac:dyDescent="0.25">
      <c r="B16928" s="51"/>
      <c r="C16928" s="51"/>
      <c r="D16928" s="49"/>
      <c r="E16928" s="49"/>
    </row>
    <row r="16929" spans="2:5" x14ac:dyDescent="0.25">
      <c r="B16929" s="51"/>
      <c r="C16929" s="51"/>
      <c r="D16929" s="49"/>
      <c r="E16929" s="49"/>
    </row>
    <row r="16930" spans="2:5" x14ac:dyDescent="0.25">
      <c r="B16930" s="51"/>
      <c r="C16930" s="51"/>
      <c r="D16930" s="49"/>
      <c r="E16930" s="49"/>
    </row>
    <row r="16931" spans="2:5" x14ac:dyDescent="0.25">
      <c r="B16931" s="51"/>
      <c r="C16931" s="51"/>
      <c r="D16931" s="49"/>
      <c r="E16931" s="49"/>
    </row>
    <row r="16932" spans="2:5" x14ac:dyDescent="0.25">
      <c r="B16932" s="51"/>
      <c r="C16932" s="51"/>
      <c r="D16932" s="49"/>
      <c r="E16932" s="49"/>
    </row>
    <row r="16933" spans="2:5" x14ac:dyDescent="0.25">
      <c r="B16933" s="51"/>
      <c r="C16933" s="51"/>
      <c r="D16933" s="49"/>
      <c r="E16933" s="49"/>
    </row>
    <row r="16934" spans="2:5" x14ac:dyDescent="0.25">
      <c r="B16934" s="51"/>
      <c r="C16934" s="51"/>
      <c r="D16934" s="49"/>
      <c r="E16934" s="49"/>
    </row>
    <row r="16935" spans="2:5" x14ac:dyDescent="0.25">
      <c r="B16935" s="51"/>
      <c r="C16935" s="51"/>
      <c r="D16935" s="49"/>
      <c r="E16935" s="49"/>
    </row>
    <row r="16936" spans="2:5" x14ac:dyDescent="0.25">
      <c r="B16936" s="51"/>
      <c r="C16936" s="51"/>
      <c r="D16936" s="49"/>
      <c r="E16936" s="49"/>
    </row>
    <row r="16937" spans="2:5" x14ac:dyDescent="0.25">
      <c r="B16937" s="51"/>
      <c r="C16937" s="51"/>
      <c r="D16937" s="49"/>
      <c r="E16937" s="49"/>
    </row>
    <row r="16938" spans="2:5" x14ac:dyDescent="0.25">
      <c r="B16938" s="51"/>
      <c r="C16938" s="51"/>
      <c r="D16938" s="49"/>
      <c r="E16938" s="49"/>
    </row>
    <row r="16939" spans="2:5" x14ac:dyDescent="0.25">
      <c r="B16939" s="51"/>
      <c r="C16939" s="51"/>
      <c r="D16939" s="49"/>
      <c r="E16939" s="49"/>
    </row>
    <row r="16940" spans="2:5" x14ac:dyDescent="0.25">
      <c r="B16940" s="51"/>
      <c r="C16940" s="51"/>
      <c r="D16940" s="49"/>
      <c r="E16940" s="49"/>
    </row>
    <row r="16941" spans="2:5" x14ac:dyDescent="0.25">
      <c r="B16941" s="51"/>
      <c r="C16941" s="51"/>
      <c r="D16941" s="49"/>
      <c r="E16941" s="49"/>
    </row>
    <row r="16942" spans="2:5" x14ac:dyDescent="0.25">
      <c r="B16942" s="51"/>
      <c r="C16942" s="51"/>
      <c r="D16942" s="49"/>
      <c r="E16942" s="49"/>
    </row>
    <row r="16943" spans="2:5" x14ac:dyDescent="0.25">
      <c r="B16943" s="51"/>
      <c r="C16943" s="51"/>
      <c r="D16943" s="49"/>
      <c r="E16943" s="49"/>
    </row>
    <row r="16944" spans="2:5" x14ac:dyDescent="0.25">
      <c r="B16944" s="51"/>
      <c r="C16944" s="51"/>
      <c r="D16944" s="49"/>
      <c r="E16944" s="49"/>
    </row>
    <row r="16945" spans="2:5" x14ac:dyDescent="0.25">
      <c r="B16945" s="51"/>
      <c r="C16945" s="51"/>
      <c r="D16945" s="49"/>
      <c r="E16945" s="49"/>
    </row>
    <row r="16946" spans="2:5" x14ac:dyDescent="0.25">
      <c r="B16946" s="51"/>
      <c r="C16946" s="51"/>
      <c r="D16946" s="49"/>
      <c r="E16946" s="49"/>
    </row>
    <row r="16947" spans="2:5" x14ac:dyDescent="0.25">
      <c r="B16947" s="51"/>
      <c r="C16947" s="51"/>
      <c r="D16947" s="49"/>
      <c r="E16947" s="49"/>
    </row>
    <row r="16948" spans="2:5" x14ac:dyDescent="0.25">
      <c r="B16948" s="51"/>
      <c r="C16948" s="51"/>
      <c r="D16948" s="49"/>
      <c r="E16948" s="49"/>
    </row>
    <row r="16949" spans="2:5" x14ac:dyDescent="0.25">
      <c r="B16949" s="51"/>
      <c r="C16949" s="51"/>
      <c r="D16949" s="49"/>
      <c r="E16949" s="49"/>
    </row>
    <row r="16950" spans="2:5" x14ac:dyDescent="0.25">
      <c r="B16950" s="51"/>
      <c r="C16950" s="51"/>
      <c r="D16950" s="49"/>
      <c r="E16950" s="49"/>
    </row>
    <row r="16951" spans="2:5" x14ac:dyDescent="0.25">
      <c r="B16951" s="51"/>
      <c r="C16951" s="51"/>
      <c r="D16951" s="49"/>
      <c r="E16951" s="49"/>
    </row>
    <row r="16952" spans="2:5" x14ac:dyDescent="0.25">
      <c r="B16952" s="51"/>
      <c r="C16952" s="51"/>
      <c r="D16952" s="49"/>
      <c r="E16952" s="49"/>
    </row>
    <row r="16953" spans="2:5" x14ac:dyDescent="0.25">
      <c r="B16953" s="51"/>
      <c r="C16953" s="51"/>
      <c r="D16953" s="49"/>
      <c r="E16953" s="49"/>
    </row>
    <row r="16954" spans="2:5" x14ac:dyDescent="0.25">
      <c r="B16954" s="51"/>
      <c r="C16954" s="51"/>
      <c r="D16954" s="49"/>
      <c r="E16954" s="49"/>
    </row>
    <row r="16955" spans="2:5" x14ac:dyDescent="0.25">
      <c r="B16955" s="51"/>
      <c r="C16955" s="51"/>
      <c r="D16955" s="49"/>
      <c r="E16955" s="49"/>
    </row>
    <row r="16956" spans="2:5" x14ac:dyDescent="0.25">
      <c r="B16956" s="51"/>
      <c r="C16956" s="51"/>
      <c r="D16956" s="49"/>
      <c r="E16956" s="49"/>
    </row>
    <row r="16957" spans="2:5" x14ac:dyDescent="0.25">
      <c r="B16957" s="51"/>
      <c r="C16957" s="51"/>
      <c r="D16957" s="49"/>
      <c r="E16957" s="49"/>
    </row>
    <row r="16958" spans="2:5" x14ac:dyDescent="0.25">
      <c r="B16958" s="51"/>
      <c r="C16958" s="51"/>
      <c r="D16958" s="49"/>
      <c r="E16958" s="49"/>
    </row>
    <row r="16959" spans="2:5" x14ac:dyDescent="0.25">
      <c r="B16959" s="51"/>
      <c r="C16959" s="51"/>
      <c r="D16959" s="49"/>
      <c r="E16959" s="49"/>
    </row>
    <row r="16960" spans="2:5" x14ac:dyDescent="0.25">
      <c r="B16960" s="51"/>
      <c r="C16960" s="51"/>
      <c r="D16960" s="49"/>
      <c r="E16960" s="49"/>
    </row>
    <row r="16961" spans="2:5" x14ac:dyDescent="0.25">
      <c r="B16961" s="51"/>
      <c r="C16961" s="51"/>
      <c r="D16961" s="49"/>
      <c r="E16961" s="49"/>
    </row>
    <row r="16962" spans="2:5" x14ac:dyDescent="0.25">
      <c r="B16962" s="51"/>
      <c r="C16962" s="51"/>
      <c r="D16962" s="49"/>
      <c r="E16962" s="49"/>
    </row>
    <row r="16963" spans="2:5" x14ac:dyDescent="0.25">
      <c r="B16963" s="51"/>
      <c r="C16963" s="51"/>
      <c r="D16963" s="49"/>
      <c r="E16963" s="49"/>
    </row>
    <row r="16964" spans="2:5" x14ac:dyDescent="0.25">
      <c r="B16964" s="51"/>
      <c r="C16964" s="51"/>
      <c r="D16964" s="49"/>
      <c r="E16964" s="49"/>
    </row>
    <row r="16965" spans="2:5" x14ac:dyDescent="0.25">
      <c r="B16965" s="51"/>
      <c r="C16965" s="51"/>
      <c r="D16965" s="49"/>
      <c r="E16965" s="49"/>
    </row>
    <row r="16966" spans="2:5" x14ac:dyDescent="0.25">
      <c r="B16966" s="51"/>
      <c r="C16966" s="51"/>
      <c r="D16966" s="49"/>
      <c r="E16966" s="49"/>
    </row>
    <row r="16967" spans="2:5" x14ac:dyDescent="0.25">
      <c r="B16967" s="51"/>
      <c r="C16967" s="51"/>
      <c r="D16967" s="49"/>
      <c r="E16967" s="49"/>
    </row>
    <row r="16968" spans="2:5" x14ac:dyDescent="0.25">
      <c r="B16968" s="51"/>
      <c r="C16968" s="51"/>
      <c r="D16968" s="49"/>
      <c r="E16968" s="49"/>
    </row>
    <row r="16969" spans="2:5" x14ac:dyDescent="0.25">
      <c r="B16969" s="51"/>
      <c r="C16969" s="51"/>
      <c r="D16969" s="49"/>
      <c r="E16969" s="49"/>
    </row>
    <row r="16970" spans="2:5" x14ac:dyDescent="0.25">
      <c r="B16970" s="51"/>
      <c r="C16970" s="51"/>
      <c r="D16970" s="49"/>
      <c r="E16970" s="49"/>
    </row>
    <row r="16971" spans="2:5" x14ac:dyDescent="0.25">
      <c r="B16971" s="51"/>
      <c r="C16971" s="51"/>
      <c r="D16971" s="49"/>
      <c r="E16971" s="49"/>
    </row>
    <row r="16972" spans="2:5" x14ac:dyDescent="0.25">
      <c r="B16972" s="51"/>
      <c r="C16972" s="51"/>
      <c r="D16972" s="49"/>
      <c r="E16972" s="49"/>
    </row>
    <row r="16973" spans="2:5" x14ac:dyDescent="0.25">
      <c r="B16973" s="51"/>
      <c r="C16973" s="51"/>
      <c r="D16973" s="49"/>
      <c r="E16973" s="49"/>
    </row>
    <row r="16974" spans="2:5" x14ac:dyDescent="0.25">
      <c r="B16974" s="51"/>
      <c r="C16974" s="51"/>
      <c r="D16974" s="49"/>
      <c r="E16974" s="49"/>
    </row>
    <row r="16975" spans="2:5" x14ac:dyDescent="0.25">
      <c r="B16975" s="51"/>
      <c r="C16975" s="51"/>
      <c r="D16975" s="49"/>
      <c r="E16975" s="49"/>
    </row>
    <row r="16976" spans="2:5" x14ac:dyDescent="0.25">
      <c r="B16976" s="51"/>
      <c r="C16976" s="51"/>
      <c r="D16976" s="49"/>
      <c r="E16976" s="49"/>
    </row>
    <row r="16977" spans="2:5" x14ac:dyDescent="0.25">
      <c r="B16977" s="51"/>
      <c r="C16977" s="51"/>
      <c r="D16977" s="49"/>
      <c r="E16977" s="49"/>
    </row>
    <row r="16978" spans="2:5" x14ac:dyDescent="0.25">
      <c r="B16978" s="51"/>
      <c r="C16978" s="51"/>
      <c r="D16978" s="49"/>
      <c r="E16978" s="49"/>
    </row>
    <row r="16979" spans="2:5" x14ac:dyDescent="0.25">
      <c r="B16979" s="51"/>
      <c r="C16979" s="51"/>
      <c r="D16979" s="49"/>
      <c r="E16979" s="49"/>
    </row>
    <row r="16980" spans="2:5" x14ac:dyDescent="0.25">
      <c r="B16980" s="51"/>
      <c r="C16980" s="51"/>
      <c r="D16980" s="49"/>
      <c r="E16980" s="49"/>
    </row>
    <row r="16981" spans="2:5" x14ac:dyDescent="0.25">
      <c r="B16981" s="51"/>
      <c r="C16981" s="51"/>
      <c r="D16981" s="49"/>
      <c r="E16981" s="49"/>
    </row>
    <row r="16982" spans="2:5" x14ac:dyDescent="0.25">
      <c r="B16982" s="51"/>
      <c r="C16982" s="51"/>
      <c r="D16982" s="49"/>
      <c r="E16982" s="49"/>
    </row>
    <row r="16983" spans="2:5" x14ac:dyDescent="0.25">
      <c r="B16983" s="51"/>
      <c r="C16983" s="51"/>
      <c r="D16983" s="49"/>
      <c r="E16983" s="49"/>
    </row>
    <row r="16984" spans="2:5" x14ac:dyDescent="0.25">
      <c r="B16984" s="51"/>
      <c r="C16984" s="51"/>
      <c r="D16984" s="49"/>
      <c r="E16984" s="49"/>
    </row>
    <row r="16985" spans="2:5" x14ac:dyDescent="0.25">
      <c r="B16985" s="51"/>
      <c r="C16985" s="51"/>
      <c r="D16985" s="49"/>
      <c r="E16985" s="49"/>
    </row>
    <row r="16986" spans="2:5" x14ac:dyDescent="0.25">
      <c r="B16986" s="51"/>
      <c r="C16986" s="51"/>
      <c r="D16986" s="49"/>
      <c r="E16986" s="49"/>
    </row>
    <row r="16987" spans="2:5" x14ac:dyDescent="0.25">
      <c r="B16987" s="51"/>
      <c r="C16987" s="51"/>
      <c r="D16987" s="49"/>
      <c r="E16987" s="49"/>
    </row>
    <row r="16988" spans="2:5" x14ac:dyDescent="0.25">
      <c r="B16988" s="51"/>
      <c r="C16988" s="51"/>
      <c r="D16988" s="49"/>
      <c r="E16988" s="49"/>
    </row>
    <row r="16989" spans="2:5" x14ac:dyDescent="0.25">
      <c r="B16989" s="51"/>
      <c r="C16989" s="51"/>
      <c r="D16989" s="49"/>
      <c r="E16989" s="49"/>
    </row>
    <row r="16990" spans="2:5" x14ac:dyDescent="0.25">
      <c r="B16990" s="51"/>
      <c r="C16990" s="51"/>
      <c r="D16990" s="49"/>
      <c r="E16990" s="49"/>
    </row>
    <row r="16991" spans="2:5" x14ac:dyDescent="0.25">
      <c r="B16991" s="51"/>
      <c r="C16991" s="51"/>
      <c r="D16991" s="49"/>
      <c r="E16991" s="49"/>
    </row>
    <row r="16992" spans="2:5" x14ac:dyDescent="0.25">
      <c r="B16992" s="51"/>
      <c r="C16992" s="51"/>
      <c r="D16992" s="49"/>
      <c r="E16992" s="49"/>
    </row>
    <row r="16993" spans="2:5" x14ac:dyDescent="0.25">
      <c r="B16993" s="51"/>
      <c r="C16993" s="51"/>
      <c r="D16993" s="49"/>
      <c r="E16993" s="49"/>
    </row>
    <row r="16994" spans="2:5" x14ac:dyDescent="0.25">
      <c r="B16994" s="51"/>
      <c r="C16994" s="51"/>
      <c r="D16994" s="49"/>
      <c r="E16994" s="49"/>
    </row>
    <row r="16995" spans="2:5" x14ac:dyDescent="0.25">
      <c r="B16995" s="51"/>
      <c r="C16995" s="51"/>
      <c r="D16995" s="49"/>
      <c r="E16995" s="49"/>
    </row>
    <row r="16996" spans="2:5" x14ac:dyDescent="0.25">
      <c r="B16996" s="51"/>
      <c r="C16996" s="51"/>
      <c r="D16996" s="49"/>
      <c r="E16996" s="49"/>
    </row>
    <row r="16997" spans="2:5" x14ac:dyDescent="0.25">
      <c r="B16997" s="51"/>
      <c r="C16997" s="51"/>
      <c r="D16997" s="49"/>
      <c r="E16997" s="49"/>
    </row>
    <row r="16998" spans="2:5" x14ac:dyDescent="0.25">
      <c r="B16998" s="51"/>
      <c r="C16998" s="51"/>
      <c r="D16998" s="49"/>
      <c r="E16998" s="49"/>
    </row>
    <row r="16999" spans="2:5" x14ac:dyDescent="0.25">
      <c r="B16999" s="51"/>
      <c r="C16999" s="51"/>
      <c r="D16999" s="49"/>
      <c r="E16999" s="49"/>
    </row>
    <row r="17000" spans="2:5" x14ac:dyDescent="0.25">
      <c r="B17000" s="51"/>
      <c r="C17000" s="51"/>
      <c r="D17000" s="49"/>
      <c r="E17000" s="49"/>
    </row>
    <row r="17001" spans="2:5" x14ac:dyDescent="0.25">
      <c r="B17001" s="51"/>
      <c r="C17001" s="51"/>
      <c r="D17001" s="49"/>
      <c r="E17001" s="49"/>
    </row>
    <row r="17002" spans="2:5" x14ac:dyDescent="0.25">
      <c r="B17002" s="51"/>
      <c r="C17002" s="51"/>
      <c r="D17002" s="49"/>
      <c r="E17002" s="49"/>
    </row>
    <row r="17003" spans="2:5" x14ac:dyDescent="0.25">
      <c r="B17003" s="51"/>
      <c r="C17003" s="51"/>
      <c r="D17003" s="49"/>
      <c r="E17003" s="49"/>
    </row>
    <row r="17004" spans="2:5" x14ac:dyDescent="0.25">
      <c r="B17004" s="51"/>
      <c r="C17004" s="51"/>
      <c r="D17004" s="49"/>
      <c r="E17004" s="49"/>
    </row>
    <row r="17005" spans="2:5" x14ac:dyDescent="0.25">
      <c r="B17005" s="51"/>
      <c r="C17005" s="51"/>
      <c r="D17005" s="49"/>
      <c r="E17005" s="49"/>
    </row>
    <row r="17006" spans="2:5" x14ac:dyDescent="0.25">
      <c r="B17006" s="51"/>
      <c r="C17006" s="51"/>
      <c r="D17006" s="49"/>
      <c r="E17006" s="49"/>
    </row>
    <row r="17007" spans="2:5" x14ac:dyDescent="0.25">
      <c r="B17007" s="51"/>
      <c r="C17007" s="51"/>
      <c r="D17007" s="49"/>
      <c r="E17007" s="49"/>
    </row>
    <row r="17008" spans="2:5" x14ac:dyDescent="0.25">
      <c r="B17008" s="51"/>
      <c r="C17008" s="51"/>
      <c r="D17008" s="49"/>
      <c r="E17008" s="49"/>
    </row>
    <row r="17009" spans="2:5" x14ac:dyDescent="0.25">
      <c r="B17009" s="51"/>
      <c r="C17009" s="51"/>
      <c r="D17009" s="49"/>
      <c r="E17009" s="49"/>
    </row>
    <row r="17010" spans="2:5" x14ac:dyDescent="0.25">
      <c r="B17010" s="51"/>
      <c r="C17010" s="51"/>
      <c r="D17010" s="49"/>
      <c r="E17010" s="49"/>
    </row>
    <row r="17011" spans="2:5" x14ac:dyDescent="0.25">
      <c r="B17011" s="51"/>
      <c r="C17011" s="51"/>
      <c r="D17011" s="49"/>
      <c r="E17011" s="49"/>
    </row>
    <row r="17012" spans="2:5" x14ac:dyDescent="0.25">
      <c r="B17012" s="51"/>
      <c r="C17012" s="51"/>
      <c r="D17012" s="49"/>
      <c r="E17012" s="49"/>
    </row>
    <row r="17013" spans="2:5" x14ac:dyDescent="0.25">
      <c r="B17013" s="51"/>
      <c r="C17013" s="51"/>
      <c r="D17013" s="49"/>
      <c r="E17013" s="49"/>
    </row>
    <row r="17014" spans="2:5" x14ac:dyDescent="0.25">
      <c r="B17014" s="51"/>
      <c r="C17014" s="51"/>
      <c r="D17014" s="49"/>
      <c r="E17014" s="49"/>
    </row>
    <row r="17015" spans="2:5" x14ac:dyDescent="0.25">
      <c r="B17015" s="51"/>
      <c r="C17015" s="51"/>
      <c r="D17015" s="49"/>
      <c r="E17015" s="49"/>
    </row>
    <row r="17016" spans="2:5" x14ac:dyDescent="0.25">
      <c r="B17016" s="51"/>
      <c r="C17016" s="51"/>
      <c r="D17016" s="49"/>
      <c r="E17016" s="49"/>
    </row>
    <row r="17017" spans="2:5" x14ac:dyDescent="0.25">
      <c r="B17017" s="51"/>
      <c r="C17017" s="51"/>
      <c r="D17017" s="49"/>
      <c r="E17017" s="49"/>
    </row>
    <row r="17018" spans="2:5" x14ac:dyDescent="0.25">
      <c r="B17018" s="51"/>
      <c r="C17018" s="51"/>
      <c r="D17018" s="49"/>
      <c r="E17018" s="49"/>
    </row>
    <row r="17019" spans="2:5" x14ac:dyDescent="0.25">
      <c r="B17019" s="51"/>
      <c r="C17019" s="51"/>
      <c r="D17019" s="49"/>
      <c r="E17019" s="49"/>
    </row>
    <row r="17020" spans="2:5" x14ac:dyDescent="0.25">
      <c r="B17020" s="51"/>
      <c r="C17020" s="51"/>
      <c r="D17020" s="49"/>
      <c r="E17020" s="49"/>
    </row>
    <row r="17021" spans="2:5" x14ac:dyDescent="0.25">
      <c r="B17021" s="51"/>
      <c r="C17021" s="51"/>
      <c r="D17021" s="49"/>
      <c r="E17021" s="49"/>
    </row>
    <row r="17022" spans="2:5" x14ac:dyDescent="0.25">
      <c r="B17022" s="51"/>
      <c r="C17022" s="51"/>
      <c r="D17022" s="49"/>
      <c r="E17022" s="49"/>
    </row>
    <row r="17023" spans="2:5" x14ac:dyDescent="0.25">
      <c r="B17023" s="51"/>
      <c r="C17023" s="51"/>
      <c r="D17023" s="49"/>
      <c r="E17023" s="49"/>
    </row>
    <row r="17024" spans="2:5" x14ac:dyDescent="0.25">
      <c r="B17024" s="51"/>
      <c r="C17024" s="51"/>
      <c r="D17024" s="49"/>
      <c r="E17024" s="49"/>
    </row>
    <row r="17025" spans="2:5" x14ac:dyDescent="0.25">
      <c r="B17025" s="51"/>
      <c r="C17025" s="51"/>
      <c r="D17025" s="49"/>
      <c r="E17025" s="49"/>
    </row>
    <row r="17026" spans="2:5" x14ac:dyDescent="0.25">
      <c r="B17026" s="51"/>
      <c r="C17026" s="51"/>
      <c r="D17026" s="49"/>
      <c r="E17026" s="49"/>
    </row>
    <row r="17027" spans="2:5" x14ac:dyDescent="0.25">
      <c r="B17027" s="51"/>
      <c r="C17027" s="51"/>
      <c r="D17027" s="49"/>
      <c r="E17027" s="49"/>
    </row>
    <row r="17028" spans="2:5" x14ac:dyDescent="0.25">
      <c r="B17028" s="51"/>
      <c r="C17028" s="51"/>
      <c r="D17028" s="49"/>
      <c r="E17028" s="49"/>
    </row>
    <row r="17029" spans="2:5" x14ac:dyDescent="0.25">
      <c r="B17029" s="51"/>
      <c r="C17029" s="51"/>
      <c r="D17029" s="49"/>
      <c r="E17029" s="49"/>
    </row>
    <row r="17030" spans="2:5" x14ac:dyDescent="0.25">
      <c r="B17030" s="51"/>
      <c r="C17030" s="51"/>
      <c r="D17030" s="49"/>
      <c r="E17030" s="49"/>
    </row>
    <row r="17031" spans="2:5" x14ac:dyDescent="0.25">
      <c r="B17031" s="51"/>
      <c r="C17031" s="51"/>
      <c r="D17031" s="49"/>
      <c r="E17031" s="49"/>
    </row>
    <row r="17032" spans="2:5" x14ac:dyDescent="0.25">
      <c r="B17032" s="51"/>
      <c r="C17032" s="51"/>
      <c r="D17032" s="49"/>
      <c r="E17032" s="49"/>
    </row>
    <row r="17033" spans="2:5" x14ac:dyDescent="0.25">
      <c r="B17033" s="51"/>
      <c r="C17033" s="51"/>
      <c r="D17033" s="49"/>
      <c r="E17033" s="49"/>
    </row>
    <row r="17034" spans="2:5" x14ac:dyDescent="0.25">
      <c r="B17034" s="51"/>
      <c r="C17034" s="51"/>
      <c r="D17034" s="49"/>
      <c r="E17034" s="49"/>
    </row>
    <row r="17035" spans="2:5" x14ac:dyDescent="0.25">
      <c r="B17035" s="51"/>
      <c r="C17035" s="51"/>
      <c r="D17035" s="49"/>
      <c r="E17035" s="49"/>
    </row>
    <row r="17036" spans="2:5" x14ac:dyDescent="0.25">
      <c r="B17036" s="51"/>
      <c r="C17036" s="51"/>
      <c r="D17036" s="49"/>
      <c r="E17036" s="49"/>
    </row>
    <row r="17037" spans="2:5" x14ac:dyDescent="0.25">
      <c r="B17037" s="51"/>
      <c r="C17037" s="51"/>
      <c r="D17037" s="49"/>
      <c r="E17037" s="49"/>
    </row>
    <row r="17038" spans="2:5" x14ac:dyDescent="0.25">
      <c r="B17038" s="51"/>
      <c r="C17038" s="51"/>
      <c r="D17038" s="49"/>
      <c r="E17038" s="49"/>
    </row>
    <row r="17039" spans="2:5" x14ac:dyDescent="0.25">
      <c r="B17039" s="51"/>
      <c r="C17039" s="51"/>
      <c r="D17039" s="49"/>
      <c r="E17039" s="49"/>
    </row>
    <row r="17040" spans="2:5" x14ac:dyDescent="0.25">
      <c r="B17040" s="51"/>
      <c r="C17040" s="51"/>
      <c r="D17040" s="49"/>
      <c r="E17040" s="49"/>
    </row>
    <row r="17041" spans="2:5" x14ac:dyDescent="0.25">
      <c r="B17041" s="51"/>
      <c r="C17041" s="51"/>
      <c r="D17041" s="49"/>
      <c r="E17041" s="49"/>
    </row>
    <row r="17042" spans="2:5" x14ac:dyDescent="0.25">
      <c r="B17042" s="51"/>
      <c r="C17042" s="51"/>
      <c r="D17042" s="49"/>
      <c r="E17042" s="49"/>
    </row>
    <row r="17043" spans="2:5" x14ac:dyDescent="0.25">
      <c r="B17043" s="51"/>
      <c r="C17043" s="51"/>
      <c r="D17043" s="49"/>
      <c r="E17043" s="49"/>
    </row>
    <row r="17044" spans="2:5" x14ac:dyDescent="0.25">
      <c r="B17044" s="51"/>
      <c r="C17044" s="51"/>
      <c r="D17044" s="49"/>
      <c r="E17044" s="49"/>
    </row>
    <row r="17045" spans="2:5" x14ac:dyDescent="0.25">
      <c r="B17045" s="51"/>
      <c r="C17045" s="51"/>
      <c r="D17045" s="49"/>
      <c r="E17045" s="49"/>
    </row>
    <row r="17046" spans="2:5" x14ac:dyDescent="0.25">
      <c r="B17046" s="51"/>
      <c r="C17046" s="51"/>
      <c r="D17046" s="49"/>
      <c r="E17046" s="49"/>
    </row>
    <row r="17047" spans="2:5" x14ac:dyDescent="0.25">
      <c r="B17047" s="51"/>
      <c r="C17047" s="51"/>
      <c r="D17047" s="49"/>
      <c r="E17047" s="49"/>
    </row>
    <row r="17048" spans="2:5" x14ac:dyDescent="0.25">
      <c r="B17048" s="51"/>
      <c r="C17048" s="51"/>
      <c r="D17048" s="49"/>
      <c r="E17048" s="49"/>
    </row>
    <row r="17049" spans="2:5" x14ac:dyDescent="0.25">
      <c r="B17049" s="51"/>
      <c r="C17049" s="51"/>
      <c r="D17049" s="49"/>
      <c r="E17049" s="49"/>
    </row>
    <row r="17050" spans="2:5" x14ac:dyDescent="0.25">
      <c r="B17050" s="51"/>
      <c r="C17050" s="51"/>
      <c r="D17050" s="49"/>
      <c r="E17050" s="49"/>
    </row>
    <row r="17051" spans="2:5" x14ac:dyDescent="0.25">
      <c r="B17051" s="51"/>
      <c r="C17051" s="51"/>
      <c r="D17051" s="49"/>
      <c r="E17051" s="49"/>
    </row>
    <row r="17052" spans="2:5" x14ac:dyDescent="0.25">
      <c r="B17052" s="51"/>
      <c r="C17052" s="51"/>
      <c r="D17052" s="49"/>
      <c r="E17052" s="49"/>
    </row>
    <row r="17053" spans="2:5" x14ac:dyDescent="0.25">
      <c r="B17053" s="51"/>
      <c r="C17053" s="51"/>
      <c r="D17053" s="49"/>
      <c r="E17053" s="49"/>
    </row>
    <row r="17054" spans="2:5" x14ac:dyDescent="0.25">
      <c r="B17054" s="51"/>
      <c r="C17054" s="51"/>
      <c r="D17054" s="49"/>
      <c r="E17054" s="49"/>
    </row>
    <row r="17055" spans="2:5" x14ac:dyDescent="0.25">
      <c r="B17055" s="51"/>
      <c r="C17055" s="51"/>
      <c r="D17055" s="49"/>
      <c r="E17055" s="49"/>
    </row>
    <row r="17056" spans="2:5" x14ac:dyDescent="0.25">
      <c r="B17056" s="51"/>
      <c r="C17056" s="51"/>
      <c r="D17056" s="49"/>
      <c r="E17056" s="49"/>
    </row>
    <row r="17057" spans="2:5" x14ac:dyDescent="0.25">
      <c r="B17057" s="51"/>
      <c r="C17057" s="51"/>
      <c r="D17057" s="49"/>
      <c r="E17057" s="49"/>
    </row>
    <row r="17058" spans="2:5" x14ac:dyDescent="0.25">
      <c r="B17058" s="51"/>
      <c r="C17058" s="51"/>
      <c r="D17058" s="49"/>
      <c r="E17058" s="49"/>
    </row>
    <row r="17059" spans="2:5" x14ac:dyDescent="0.25">
      <c r="B17059" s="51"/>
      <c r="C17059" s="51"/>
      <c r="D17059" s="49"/>
      <c r="E17059" s="49"/>
    </row>
    <row r="17060" spans="2:5" x14ac:dyDescent="0.25">
      <c r="B17060" s="51"/>
      <c r="C17060" s="51"/>
      <c r="D17060" s="49"/>
      <c r="E17060" s="49"/>
    </row>
    <row r="17061" spans="2:5" x14ac:dyDescent="0.25">
      <c r="B17061" s="51"/>
      <c r="C17061" s="51"/>
      <c r="D17061" s="49"/>
      <c r="E17061" s="49"/>
    </row>
    <row r="17062" spans="2:5" x14ac:dyDescent="0.25">
      <c r="B17062" s="51"/>
      <c r="C17062" s="51"/>
      <c r="D17062" s="49"/>
      <c r="E17062" s="49"/>
    </row>
    <row r="17063" spans="2:5" x14ac:dyDescent="0.25">
      <c r="B17063" s="51"/>
      <c r="C17063" s="51"/>
      <c r="D17063" s="49"/>
      <c r="E17063" s="49"/>
    </row>
    <row r="17064" spans="2:5" x14ac:dyDescent="0.25">
      <c r="B17064" s="51"/>
      <c r="C17064" s="51"/>
      <c r="D17064" s="49"/>
      <c r="E17064" s="49"/>
    </row>
    <row r="17065" spans="2:5" x14ac:dyDescent="0.25">
      <c r="B17065" s="51"/>
      <c r="C17065" s="51"/>
      <c r="D17065" s="49"/>
      <c r="E17065" s="49"/>
    </row>
    <row r="17066" spans="2:5" x14ac:dyDescent="0.25">
      <c r="B17066" s="51"/>
      <c r="C17066" s="51"/>
      <c r="D17066" s="49"/>
      <c r="E17066" s="49"/>
    </row>
    <row r="17067" spans="2:5" x14ac:dyDescent="0.25">
      <c r="B17067" s="51"/>
      <c r="C17067" s="51"/>
      <c r="D17067" s="49"/>
      <c r="E17067" s="49"/>
    </row>
    <row r="17068" spans="2:5" x14ac:dyDescent="0.25">
      <c r="B17068" s="51"/>
      <c r="C17068" s="51"/>
      <c r="D17068" s="49"/>
      <c r="E17068" s="49"/>
    </row>
    <row r="17069" spans="2:5" x14ac:dyDescent="0.25">
      <c r="B17069" s="51"/>
      <c r="C17069" s="51"/>
      <c r="D17069" s="49"/>
      <c r="E17069" s="49"/>
    </row>
    <row r="17070" spans="2:5" x14ac:dyDescent="0.25">
      <c r="B17070" s="51"/>
      <c r="C17070" s="51"/>
      <c r="D17070" s="49"/>
      <c r="E17070" s="49"/>
    </row>
    <row r="17071" spans="2:5" x14ac:dyDescent="0.25">
      <c r="B17071" s="51"/>
      <c r="C17071" s="51"/>
      <c r="D17071" s="49"/>
      <c r="E17071" s="49"/>
    </row>
    <row r="17072" spans="2:5" x14ac:dyDescent="0.25">
      <c r="B17072" s="51"/>
      <c r="C17072" s="51"/>
      <c r="D17072" s="49"/>
      <c r="E17072" s="49"/>
    </row>
    <row r="17073" spans="2:5" x14ac:dyDescent="0.25">
      <c r="B17073" s="51"/>
      <c r="C17073" s="51"/>
      <c r="D17073" s="49"/>
      <c r="E17073" s="49"/>
    </row>
    <row r="17074" spans="2:5" x14ac:dyDescent="0.25">
      <c r="B17074" s="51"/>
      <c r="C17074" s="51"/>
      <c r="D17074" s="49"/>
      <c r="E17074" s="49"/>
    </row>
    <row r="17075" spans="2:5" x14ac:dyDescent="0.25">
      <c r="B17075" s="51"/>
      <c r="C17075" s="51"/>
      <c r="D17075" s="49"/>
      <c r="E17075" s="49"/>
    </row>
    <row r="17076" spans="2:5" x14ac:dyDescent="0.25">
      <c r="B17076" s="51"/>
      <c r="C17076" s="51"/>
      <c r="D17076" s="49"/>
      <c r="E17076" s="49"/>
    </row>
    <row r="17077" spans="2:5" x14ac:dyDescent="0.25">
      <c r="B17077" s="51"/>
      <c r="C17077" s="51"/>
      <c r="D17077" s="49"/>
      <c r="E17077" s="49"/>
    </row>
    <row r="17078" spans="2:5" x14ac:dyDescent="0.25">
      <c r="B17078" s="51"/>
      <c r="C17078" s="51"/>
      <c r="D17078" s="49"/>
      <c r="E17078" s="49"/>
    </row>
    <row r="17079" spans="2:5" x14ac:dyDescent="0.25">
      <c r="B17079" s="51"/>
      <c r="C17079" s="51"/>
      <c r="D17079" s="49"/>
      <c r="E17079" s="49"/>
    </row>
    <row r="17080" spans="2:5" x14ac:dyDescent="0.25">
      <c r="B17080" s="51"/>
      <c r="C17080" s="51"/>
      <c r="D17080" s="49"/>
      <c r="E17080" s="49"/>
    </row>
    <row r="17081" spans="2:5" x14ac:dyDescent="0.25">
      <c r="B17081" s="51"/>
      <c r="C17081" s="51"/>
      <c r="D17081" s="49"/>
      <c r="E17081" s="49"/>
    </row>
    <row r="17082" spans="2:5" x14ac:dyDescent="0.25">
      <c r="B17082" s="51"/>
      <c r="C17082" s="51"/>
      <c r="D17082" s="49"/>
      <c r="E17082" s="49"/>
    </row>
    <row r="17083" spans="2:5" x14ac:dyDescent="0.25">
      <c r="B17083" s="51"/>
      <c r="C17083" s="51"/>
      <c r="D17083" s="49"/>
      <c r="E17083" s="49"/>
    </row>
    <row r="17084" spans="2:5" x14ac:dyDescent="0.25">
      <c r="B17084" s="51"/>
      <c r="C17084" s="51"/>
      <c r="D17084" s="49"/>
      <c r="E17084" s="49"/>
    </row>
    <row r="17085" spans="2:5" x14ac:dyDescent="0.25">
      <c r="B17085" s="51"/>
      <c r="C17085" s="51"/>
      <c r="D17085" s="49"/>
      <c r="E17085" s="49"/>
    </row>
    <row r="17086" spans="2:5" x14ac:dyDescent="0.25">
      <c r="B17086" s="51"/>
      <c r="C17086" s="51"/>
      <c r="D17086" s="49"/>
      <c r="E17086" s="49"/>
    </row>
    <row r="17087" spans="2:5" x14ac:dyDescent="0.25">
      <c r="B17087" s="51"/>
      <c r="C17087" s="51"/>
      <c r="D17087" s="49"/>
      <c r="E17087" s="49"/>
    </row>
    <row r="17088" spans="2:5" x14ac:dyDescent="0.25">
      <c r="B17088" s="51"/>
      <c r="C17088" s="51"/>
      <c r="D17088" s="49"/>
      <c r="E17088" s="49"/>
    </row>
    <row r="17089" spans="2:5" x14ac:dyDescent="0.25">
      <c r="B17089" s="51"/>
      <c r="C17089" s="51"/>
      <c r="D17089" s="49"/>
      <c r="E17089" s="49"/>
    </row>
    <row r="17090" spans="2:5" x14ac:dyDescent="0.25">
      <c r="B17090" s="51"/>
      <c r="C17090" s="51"/>
      <c r="D17090" s="49"/>
      <c r="E17090" s="49"/>
    </row>
    <row r="17091" spans="2:5" x14ac:dyDescent="0.25">
      <c r="B17091" s="51"/>
      <c r="C17091" s="51"/>
      <c r="D17091" s="49"/>
      <c r="E17091" s="49"/>
    </row>
    <row r="17092" spans="2:5" x14ac:dyDescent="0.25">
      <c r="B17092" s="51"/>
      <c r="C17092" s="51"/>
      <c r="D17092" s="49"/>
      <c r="E17092" s="49"/>
    </row>
    <row r="17093" spans="2:5" x14ac:dyDescent="0.25">
      <c r="B17093" s="51"/>
      <c r="C17093" s="51"/>
      <c r="D17093" s="49"/>
      <c r="E17093" s="49"/>
    </row>
    <row r="17094" spans="2:5" x14ac:dyDescent="0.25">
      <c r="B17094" s="51"/>
      <c r="C17094" s="51"/>
      <c r="D17094" s="49"/>
      <c r="E17094" s="49"/>
    </row>
    <row r="17095" spans="2:5" x14ac:dyDescent="0.25">
      <c r="B17095" s="51"/>
      <c r="C17095" s="51"/>
      <c r="D17095" s="49"/>
      <c r="E17095" s="49"/>
    </row>
    <row r="17096" spans="2:5" x14ac:dyDescent="0.25">
      <c r="B17096" s="51"/>
      <c r="C17096" s="51"/>
      <c r="D17096" s="49"/>
      <c r="E17096" s="49"/>
    </row>
    <row r="17097" spans="2:5" x14ac:dyDescent="0.25">
      <c r="B17097" s="51"/>
      <c r="C17097" s="51"/>
      <c r="D17097" s="49"/>
      <c r="E17097" s="49"/>
    </row>
    <row r="17098" spans="2:5" x14ac:dyDescent="0.25">
      <c r="B17098" s="51"/>
      <c r="C17098" s="51"/>
      <c r="D17098" s="49"/>
      <c r="E17098" s="49"/>
    </row>
    <row r="17099" spans="2:5" x14ac:dyDescent="0.25">
      <c r="B17099" s="51"/>
      <c r="C17099" s="51"/>
      <c r="D17099" s="49"/>
      <c r="E17099" s="49"/>
    </row>
    <row r="17100" spans="2:5" x14ac:dyDescent="0.25">
      <c r="B17100" s="51"/>
      <c r="C17100" s="51"/>
      <c r="D17100" s="49"/>
      <c r="E17100" s="49"/>
    </row>
    <row r="17101" spans="2:5" x14ac:dyDescent="0.25">
      <c r="B17101" s="51"/>
      <c r="C17101" s="51"/>
      <c r="D17101" s="49"/>
      <c r="E17101" s="49"/>
    </row>
    <row r="17102" spans="2:5" x14ac:dyDescent="0.25">
      <c r="B17102" s="51"/>
      <c r="C17102" s="51"/>
      <c r="D17102" s="49"/>
      <c r="E17102" s="49"/>
    </row>
    <row r="17103" spans="2:5" x14ac:dyDescent="0.25">
      <c r="B17103" s="51"/>
      <c r="C17103" s="51"/>
      <c r="D17103" s="49"/>
      <c r="E17103" s="49"/>
    </row>
    <row r="17104" spans="2:5" x14ac:dyDescent="0.25">
      <c r="B17104" s="51"/>
      <c r="C17104" s="51"/>
      <c r="D17104" s="49"/>
      <c r="E17104" s="49"/>
    </row>
    <row r="17105" spans="2:5" x14ac:dyDescent="0.25">
      <c r="B17105" s="51"/>
      <c r="C17105" s="51"/>
      <c r="D17105" s="49"/>
      <c r="E17105" s="49"/>
    </row>
    <row r="17106" spans="2:5" x14ac:dyDescent="0.25">
      <c r="B17106" s="51"/>
      <c r="C17106" s="51"/>
      <c r="D17106" s="49"/>
      <c r="E17106" s="49"/>
    </row>
    <row r="17107" spans="2:5" x14ac:dyDescent="0.25">
      <c r="B17107" s="51"/>
      <c r="C17107" s="51"/>
      <c r="D17107" s="49"/>
      <c r="E17107" s="49"/>
    </row>
    <row r="17108" spans="2:5" x14ac:dyDescent="0.25">
      <c r="B17108" s="51"/>
      <c r="C17108" s="51"/>
      <c r="D17108" s="49"/>
      <c r="E17108" s="49"/>
    </row>
    <row r="17109" spans="2:5" x14ac:dyDescent="0.25">
      <c r="B17109" s="51"/>
      <c r="C17109" s="51"/>
      <c r="D17109" s="49"/>
      <c r="E17109" s="49"/>
    </row>
    <row r="17110" spans="2:5" x14ac:dyDescent="0.25">
      <c r="B17110" s="51"/>
      <c r="C17110" s="51"/>
      <c r="D17110" s="49"/>
      <c r="E17110" s="49"/>
    </row>
    <row r="17111" spans="2:5" x14ac:dyDescent="0.25">
      <c r="B17111" s="51"/>
      <c r="C17111" s="51"/>
      <c r="D17111" s="49"/>
      <c r="E17111" s="49"/>
    </row>
    <row r="17112" spans="2:5" x14ac:dyDescent="0.25">
      <c r="B17112" s="51"/>
      <c r="C17112" s="51"/>
      <c r="D17112" s="49"/>
      <c r="E17112" s="49"/>
    </row>
    <row r="17113" spans="2:5" x14ac:dyDescent="0.25">
      <c r="B17113" s="51"/>
      <c r="C17113" s="51"/>
      <c r="D17113" s="49"/>
      <c r="E17113" s="49"/>
    </row>
    <row r="17114" spans="2:5" x14ac:dyDescent="0.25">
      <c r="B17114" s="51"/>
      <c r="C17114" s="51"/>
      <c r="D17114" s="49"/>
      <c r="E17114" s="49"/>
    </row>
    <row r="17115" spans="2:5" x14ac:dyDescent="0.25">
      <c r="B17115" s="51"/>
      <c r="C17115" s="51"/>
      <c r="D17115" s="49"/>
      <c r="E17115" s="49"/>
    </row>
    <row r="17116" spans="2:5" x14ac:dyDescent="0.25">
      <c r="B17116" s="51"/>
      <c r="C17116" s="51"/>
      <c r="D17116" s="49"/>
      <c r="E17116" s="49"/>
    </row>
    <row r="17117" spans="2:5" x14ac:dyDescent="0.25">
      <c r="B17117" s="51"/>
      <c r="C17117" s="51"/>
      <c r="D17117" s="49"/>
      <c r="E17117" s="49"/>
    </row>
    <row r="17118" spans="2:5" x14ac:dyDescent="0.25">
      <c r="B17118" s="51"/>
      <c r="C17118" s="51"/>
      <c r="D17118" s="49"/>
      <c r="E17118" s="49"/>
    </row>
    <row r="17119" spans="2:5" x14ac:dyDescent="0.25">
      <c r="B17119" s="51"/>
      <c r="C17119" s="51"/>
      <c r="D17119" s="49"/>
      <c r="E17119" s="49"/>
    </row>
    <row r="17120" spans="2:5" x14ac:dyDescent="0.25">
      <c r="B17120" s="51"/>
      <c r="C17120" s="51"/>
      <c r="D17120" s="49"/>
      <c r="E17120" s="49"/>
    </row>
    <row r="17121" spans="2:5" x14ac:dyDescent="0.25">
      <c r="B17121" s="51"/>
      <c r="C17121" s="51"/>
      <c r="D17121" s="49"/>
      <c r="E17121" s="49"/>
    </row>
    <row r="17122" spans="2:5" x14ac:dyDescent="0.25">
      <c r="B17122" s="51"/>
      <c r="C17122" s="51"/>
      <c r="D17122" s="49"/>
      <c r="E17122" s="49"/>
    </row>
    <row r="17123" spans="2:5" x14ac:dyDescent="0.25">
      <c r="B17123" s="51"/>
      <c r="C17123" s="51"/>
      <c r="D17123" s="49"/>
      <c r="E17123" s="49"/>
    </row>
    <row r="17124" spans="2:5" x14ac:dyDescent="0.25">
      <c r="B17124" s="51"/>
      <c r="C17124" s="51"/>
      <c r="D17124" s="49"/>
      <c r="E17124" s="49"/>
    </row>
    <row r="17125" spans="2:5" x14ac:dyDescent="0.25">
      <c r="B17125" s="51"/>
      <c r="C17125" s="51"/>
      <c r="D17125" s="49"/>
      <c r="E17125" s="49"/>
    </row>
    <row r="17126" spans="2:5" x14ac:dyDescent="0.25">
      <c r="B17126" s="51"/>
      <c r="C17126" s="51"/>
      <c r="D17126" s="49"/>
      <c r="E17126" s="49"/>
    </row>
    <row r="17127" spans="2:5" x14ac:dyDescent="0.25">
      <c r="B17127" s="51"/>
      <c r="C17127" s="51"/>
      <c r="D17127" s="49"/>
      <c r="E17127" s="49"/>
    </row>
    <row r="17128" spans="2:5" x14ac:dyDescent="0.25">
      <c r="B17128" s="51"/>
      <c r="C17128" s="51"/>
      <c r="D17128" s="49"/>
      <c r="E17128" s="49"/>
    </row>
    <row r="17129" spans="2:5" x14ac:dyDescent="0.25">
      <c r="B17129" s="51"/>
      <c r="C17129" s="51"/>
      <c r="D17129" s="49"/>
      <c r="E17129" s="49"/>
    </row>
    <row r="17130" spans="2:5" x14ac:dyDescent="0.25">
      <c r="B17130" s="51"/>
      <c r="C17130" s="51"/>
      <c r="D17130" s="49"/>
      <c r="E17130" s="49"/>
    </row>
    <row r="17131" spans="2:5" x14ac:dyDescent="0.25">
      <c r="B17131" s="51"/>
      <c r="C17131" s="51"/>
      <c r="D17131" s="49"/>
      <c r="E17131" s="49"/>
    </row>
    <row r="17132" spans="2:5" x14ac:dyDescent="0.25">
      <c r="B17132" s="51"/>
      <c r="C17132" s="51"/>
      <c r="D17132" s="49"/>
      <c r="E17132" s="49"/>
    </row>
    <row r="17133" spans="2:5" x14ac:dyDescent="0.25">
      <c r="B17133" s="51"/>
      <c r="C17133" s="51"/>
      <c r="D17133" s="49"/>
      <c r="E17133" s="49"/>
    </row>
    <row r="17134" spans="2:5" x14ac:dyDescent="0.25">
      <c r="B17134" s="51"/>
      <c r="C17134" s="51"/>
      <c r="D17134" s="49"/>
      <c r="E17134" s="49"/>
    </row>
    <row r="17135" spans="2:5" x14ac:dyDescent="0.25">
      <c r="B17135" s="51"/>
      <c r="C17135" s="51"/>
      <c r="D17135" s="49"/>
      <c r="E17135" s="49"/>
    </row>
    <row r="17136" spans="2:5" x14ac:dyDescent="0.25">
      <c r="B17136" s="51"/>
      <c r="C17136" s="51"/>
      <c r="D17136" s="49"/>
      <c r="E17136" s="49"/>
    </row>
    <row r="17137" spans="2:5" x14ac:dyDescent="0.25">
      <c r="B17137" s="51"/>
      <c r="C17137" s="51"/>
      <c r="D17137" s="49"/>
      <c r="E17137" s="49"/>
    </row>
    <row r="17138" spans="2:5" x14ac:dyDescent="0.25">
      <c r="B17138" s="51"/>
      <c r="C17138" s="51"/>
      <c r="D17138" s="49"/>
      <c r="E17138" s="49"/>
    </row>
    <row r="17139" spans="2:5" x14ac:dyDescent="0.25">
      <c r="B17139" s="51"/>
      <c r="C17139" s="51"/>
      <c r="D17139" s="49"/>
      <c r="E17139" s="49"/>
    </row>
    <row r="17140" spans="2:5" x14ac:dyDescent="0.25">
      <c r="B17140" s="51"/>
      <c r="C17140" s="51"/>
      <c r="D17140" s="49"/>
      <c r="E17140" s="49"/>
    </row>
    <row r="17141" spans="2:5" x14ac:dyDescent="0.25">
      <c r="B17141" s="51"/>
      <c r="C17141" s="51"/>
      <c r="D17141" s="49"/>
      <c r="E17141" s="49"/>
    </row>
    <row r="17142" spans="2:5" x14ac:dyDescent="0.25">
      <c r="B17142" s="51"/>
      <c r="C17142" s="51"/>
      <c r="D17142" s="49"/>
      <c r="E17142" s="49"/>
    </row>
    <row r="17143" spans="2:5" x14ac:dyDescent="0.25">
      <c r="B17143" s="51"/>
      <c r="C17143" s="51"/>
      <c r="D17143" s="49"/>
      <c r="E17143" s="49"/>
    </row>
    <row r="17144" spans="2:5" x14ac:dyDescent="0.25">
      <c r="B17144" s="51"/>
      <c r="C17144" s="51"/>
      <c r="D17144" s="49"/>
      <c r="E17144" s="49"/>
    </row>
    <row r="17145" spans="2:5" x14ac:dyDescent="0.25">
      <c r="B17145" s="51"/>
      <c r="C17145" s="51"/>
      <c r="D17145" s="49"/>
      <c r="E17145" s="49"/>
    </row>
    <row r="17146" spans="2:5" x14ac:dyDescent="0.25">
      <c r="B17146" s="51"/>
      <c r="C17146" s="51"/>
      <c r="D17146" s="49"/>
      <c r="E17146" s="49"/>
    </row>
    <row r="17147" spans="2:5" x14ac:dyDescent="0.25">
      <c r="B17147" s="51"/>
      <c r="C17147" s="51"/>
      <c r="D17147" s="49"/>
      <c r="E17147" s="49"/>
    </row>
    <row r="17148" spans="2:5" x14ac:dyDescent="0.25">
      <c r="B17148" s="51"/>
      <c r="C17148" s="51"/>
      <c r="D17148" s="49"/>
      <c r="E17148" s="49"/>
    </row>
    <row r="17149" spans="2:5" x14ac:dyDescent="0.25">
      <c r="B17149" s="51"/>
      <c r="C17149" s="51"/>
      <c r="D17149" s="49"/>
      <c r="E17149" s="49"/>
    </row>
    <row r="17150" spans="2:5" x14ac:dyDescent="0.25">
      <c r="B17150" s="51"/>
      <c r="C17150" s="51"/>
      <c r="D17150" s="49"/>
      <c r="E17150" s="49"/>
    </row>
    <row r="17151" spans="2:5" x14ac:dyDescent="0.25">
      <c r="B17151" s="51"/>
      <c r="C17151" s="51"/>
      <c r="D17151" s="49"/>
      <c r="E17151" s="49"/>
    </row>
    <row r="17152" spans="2:5" x14ac:dyDescent="0.25">
      <c r="B17152" s="51"/>
      <c r="C17152" s="51"/>
      <c r="D17152" s="49"/>
      <c r="E17152" s="49"/>
    </row>
    <row r="17153" spans="2:5" x14ac:dyDescent="0.25">
      <c r="B17153" s="51"/>
      <c r="C17153" s="51"/>
      <c r="D17153" s="49"/>
      <c r="E17153" s="49"/>
    </row>
    <row r="17154" spans="2:5" x14ac:dyDescent="0.25">
      <c r="B17154" s="51"/>
      <c r="C17154" s="51"/>
      <c r="D17154" s="49"/>
      <c r="E17154" s="49"/>
    </row>
    <row r="17155" spans="2:5" x14ac:dyDescent="0.25">
      <c r="B17155" s="51"/>
      <c r="C17155" s="51"/>
      <c r="D17155" s="49"/>
      <c r="E17155" s="49"/>
    </row>
    <row r="17156" spans="2:5" x14ac:dyDescent="0.25">
      <c r="B17156" s="51"/>
      <c r="C17156" s="51"/>
      <c r="D17156" s="49"/>
      <c r="E17156" s="49"/>
    </row>
    <row r="17157" spans="2:5" x14ac:dyDescent="0.25">
      <c r="B17157" s="51"/>
      <c r="C17157" s="51"/>
      <c r="D17157" s="49"/>
      <c r="E17157" s="49"/>
    </row>
    <row r="17158" spans="2:5" x14ac:dyDescent="0.25">
      <c r="B17158" s="51"/>
      <c r="C17158" s="51"/>
      <c r="D17158" s="49"/>
      <c r="E17158" s="49"/>
    </row>
    <row r="17159" spans="2:5" x14ac:dyDescent="0.25">
      <c r="B17159" s="51"/>
      <c r="C17159" s="51"/>
      <c r="D17159" s="49"/>
      <c r="E17159" s="49"/>
    </row>
    <row r="17160" spans="2:5" x14ac:dyDescent="0.25">
      <c r="B17160" s="51"/>
      <c r="C17160" s="51"/>
      <c r="D17160" s="49"/>
      <c r="E17160" s="49"/>
    </row>
    <row r="17161" spans="2:5" x14ac:dyDescent="0.25">
      <c r="B17161" s="51"/>
      <c r="C17161" s="51"/>
      <c r="D17161" s="49"/>
      <c r="E17161" s="49"/>
    </row>
    <row r="17162" spans="2:5" x14ac:dyDescent="0.25">
      <c r="B17162" s="51"/>
      <c r="C17162" s="51"/>
      <c r="D17162" s="49"/>
      <c r="E17162" s="49"/>
    </row>
    <row r="17163" spans="2:5" x14ac:dyDescent="0.25">
      <c r="B17163" s="51"/>
      <c r="C17163" s="51"/>
      <c r="D17163" s="49"/>
      <c r="E17163" s="49"/>
    </row>
    <row r="17164" spans="2:5" x14ac:dyDescent="0.25">
      <c r="B17164" s="51"/>
      <c r="C17164" s="51"/>
      <c r="D17164" s="49"/>
      <c r="E17164" s="49"/>
    </row>
    <row r="17165" spans="2:5" x14ac:dyDescent="0.25">
      <c r="B17165" s="51"/>
      <c r="C17165" s="51"/>
      <c r="D17165" s="49"/>
      <c r="E17165" s="49"/>
    </row>
    <row r="17166" spans="2:5" x14ac:dyDescent="0.25">
      <c r="B17166" s="51"/>
      <c r="C17166" s="51"/>
      <c r="D17166" s="49"/>
      <c r="E17166" s="49"/>
    </row>
    <row r="17167" spans="2:5" x14ac:dyDescent="0.25">
      <c r="B17167" s="51"/>
      <c r="C17167" s="51"/>
      <c r="D17167" s="49"/>
      <c r="E17167" s="49"/>
    </row>
    <row r="17168" spans="2:5" x14ac:dyDescent="0.25">
      <c r="B17168" s="51"/>
      <c r="C17168" s="51"/>
      <c r="D17168" s="49"/>
      <c r="E17168" s="49"/>
    </row>
    <row r="17169" spans="2:5" x14ac:dyDescent="0.25">
      <c r="B17169" s="51"/>
      <c r="C17169" s="51"/>
      <c r="D17169" s="49"/>
      <c r="E17169" s="49"/>
    </row>
    <row r="17170" spans="2:5" x14ac:dyDescent="0.25">
      <c r="B17170" s="51"/>
      <c r="C17170" s="51"/>
      <c r="D17170" s="49"/>
      <c r="E17170" s="49"/>
    </row>
    <row r="17171" spans="2:5" x14ac:dyDescent="0.25">
      <c r="B17171" s="51"/>
      <c r="C17171" s="51"/>
      <c r="D17171" s="49"/>
      <c r="E17171" s="49"/>
    </row>
    <row r="17172" spans="2:5" x14ac:dyDescent="0.25">
      <c r="B17172" s="51"/>
      <c r="C17172" s="51"/>
      <c r="D17172" s="49"/>
      <c r="E17172" s="49"/>
    </row>
    <row r="17173" spans="2:5" x14ac:dyDescent="0.25">
      <c r="B17173" s="51"/>
      <c r="C17173" s="51"/>
      <c r="D17173" s="49"/>
      <c r="E17173" s="49"/>
    </row>
    <row r="17174" spans="2:5" x14ac:dyDescent="0.25">
      <c r="B17174" s="51"/>
      <c r="C17174" s="51"/>
      <c r="D17174" s="49"/>
      <c r="E17174" s="49"/>
    </row>
    <row r="17175" spans="2:5" x14ac:dyDescent="0.25">
      <c r="B17175" s="51"/>
      <c r="C17175" s="51"/>
      <c r="D17175" s="49"/>
      <c r="E17175" s="49"/>
    </row>
    <row r="17176" spans="2:5" x14ac:dyDescent="0.25">
      <c r="B17176" s="51"/>
      <c r="C17176" s="51"/>
      <c r="D17176" s="49"/>
      <c r="E17176" s="49"/>
    </row>
    <row r="17177" spans="2:5" x14ac:dyDescent="0.25">
      <c r="B17177" s="51"/>
      <c r="C17177" s="51"/>
      <c r="D17177" s="49"/>
      <c r="E17177" s="49"/>
    </row>
    <row r="17178" spans="2:5" x14ac:dyDescent="0.25">
      <c r="B17178" s="51"/>
      <c r="C17178" s="51"/>
      <c r="D17178" s="49"/>
      <c r="E17178" s="49"/>
    </row>
    <row r="17179" spans="2:5" x14ac:dyDescent="0.25">
      <c r="B17179" s="51"/>
      <c r="C17179" s="51"/>
      <c r="D17179" s="49"/>
      <c r="E17179" s="49"/>
    </row>
    <row r="17180" spans="2:5" x14ac:dyDescent="0.25">
      <c r="B17180" s="51"/>
      <c r="C17180" s="51"/>
      <c r="D17180" s="49"/>
      <c r="E17180" s="49"/>
    </row>
    <row r="17181" spans="2:5" x14ac:dyDescent="0.25">
      <c r="B17181" s="51"/>
      <c r="C17181" s="51"/>
      <c r="D17181" s="49"/>
      <c r="E17181" s="49"/>
    </row>
    <row r="17182" spans="2:5" x14ac:dyDescent="0.25">
      <c r="B17182" s="51"/>
      <c r="C17182" s="51"/>
      <c r="D17182" s="49"/>
      <c r="E17182" s="49"/>
    </row>
    <row r="17183" spans="2:5" x14ac:dyDescent="0.25">
      <c r="B17183" s="51"/>
      <c r="C17183" s="51"/>
      <c r="D17183" s="49"/>
      <c r="E17183" s="49"/>
    </row>
    <row r="17184" spans="2:5" x14ac:dyDescent="0.25">
      <c r="B17184" s="51"/>
      <c r="C17184" s="51"/>
      <c r="D17184" s="49"/>
      <c r="E17184" s="49"/>
    </row>
    <row r="17185" spans="2:5" x14ac:dyDescent="0.25">
      <c r="B17185" s="51"/>
      <c r="C17185" s="51"/>
      <c r="D17185" s="49"/>
      <c r="E17185" s="49"/>
    </row>
    <row r="17186" spans="2:5" x14ac:dyDescent="0.25">
      <c r="B17186" s="51"/>
      <c r="C17186" s="51"/>
      <c r="D17186" s="49"/>
      <c r="E17186" s="49"/>
    </row>
    <row r="17187" spans="2:5" x14ac:dyDescent="0.25">
      <c r="B17187" s="51"/>
      <c r="C17187" s="51"/>
      <c r="D17187" s="49"/>
      <c r="E17187" s="49"/>
    </row>
    <row r="17188" spans="2:5" x14ac:dyDescent="0.25">
      <c r="B17188" s="51"/>
      <c r="C17188" s="51"/>
      <c r="D17188" s="49"/>
      <c r="E17188" s="49"/>
    </row>
    <row r="17189" spans="2:5" x14ac:dyDescent="0.25">
      <c r="B17189" s="51"/>
      <c r="C17189" s="51"/>
      <c r="D17189" s="49"/>
      <c r="E17189" s="49"/>
    </row>
    <row r="17190" spans="2:5" x14ac:dyDescent="0.25">
      <c r="B17190" s="51"/>
      <c r="C17190" s="51"/>
      <c r="D17190" s="49"/>
      <c r="E17190" s="49"/>
    </row>
    <row r="17191" spans="2:5" x14ac:dyDescent="0.25">
      <c r="B17191" s="51"/>
      <c r="C17191" s="51"/>
      <c r="D17191" s="49"/>
      <c r="E17191" s="49"/>
    </row>
    <row r="17192" spans="2:5" x14ac:dyDescent="0.25">
      <c r="B17192" s="51"/>
      <c r="C17192" s="51"/>
      <c r="D17192" s="49"/>
      <c r="E17192" s="49"/>
    </row>
    <row r="17193" spans="2:5" x14ac:dyDescent="0.25">
      <c r="B17193" s="51"/>
      <c r="C17193" s="51"/>
      <c r="D17193" s="49"/>
      <c r="E17193" s="49"/>
    </row>
    <row r="17194" spans="2:5" x14ac:dyDescent="0.25">
      <c r="B17194" s="51"/>
      <c r="C17194" s="51"/>
      <c r="D17194" s="49"/>
      <c r="E17194" s="49"/>
    </row>
    <row r="17195" spans="2:5" x14ac:dyDescent="0.25">
      <c r="B17195" s="51"/>
      <c r="C17195" s="51"/>
      <c r="D17195" s="49"/>
      <c r="E17195" s="49"/>
    </row>
    <row r="17196" spans="2:5" x14ac:dyDescent="0.25">
      <c r="B17196" s="51"/>
      <c r="C17196" s="51"/>
      <c r="D17196" s="49"/>
      <c r="E17196" s="49"/>
    </row>
    <row r="17197" spans="2:5" x14ac:dyDescent="0.25">
      <c r="B17197" s="51"/>
      <c r="C17197" s="51"/>
      <c r="D17197" s="49"/>
      <c r="E17197" s="49"/>
    </row>
    <row r="17198" spans="2:5" x14ac:dyDescent="0.25">
      <c r="B17198" s="51"/>
      <c r="C17198" s="51"/>
      <c r="D17198" s="49"/>
      <c r="E17198" s="49"/>
    </row>
    <row r="17199" spans="2:5" x14ac:dyDescent="0.25">
      <c r="B17199" s="51"/>
      <c r="C17199" s="51"/>
      <c r="D17199" s="49"/>
      <c r="E17199" s="49"/>
    </row>
    <row r="17200" spans="2:5" x14ac:dyDescent="0.25">
      <c r="B17200" s="51"/>
      <c r="C17200" s="51"/>
      <c r="D17200" s="49"/>
      <c r="E17200" s="49"/>
    </row>
    <row r="17201" spans="2:5" x14ac:dyDescent="0.25">
      <c r="B17201" s="51"/>
      <c r="C17201" s="51"/>
      <c r="D17201" s="49"/>
      <c r="E17201" s="49"/>
    </row>
    <row r="17202" spans="2:5" x14ac:dyDescent="0.25">
      <c r="B17202" s="51"/>
      <c r="C17202" s="51"/>
      <c r="D17202" s="49"/>
      <c r="E17202" s="49"/>
    </row>
    <row r="17203" spans="2:5" x14ac:dyDescent="0.25">
      <c r="B17203" s="51"/>
      <c r="C17203" s="51"/>
      <c r="D17203" s="49"/>
      <c r="E17203" s="49"/>
    </row>
    <row r="17204" spans="2:5" x14ac:dyDescent="0.25">
      <c r="B17204" s="51"/>
      <c r="C17204" s="51"/>
      <c r="D17204" s="49"/>
      <c r="E17204" s="49"/>
    </row>
    <row r="17205" spans="2:5" x14ac:dyDescent="0.25">
      <c r="B17205" s="51"/>
      <c r="C17205" s="51"/>
      <c r="D17205" s="49"/>
      <c r="E17205" s="49"/>
    </row>
    <row r="17206" spans="2:5" x14ac:dyDescent="0.25">
      <c r="B17206" s="51"/>
      <c r="C17206" s="51"/>
      <c r="D17206" s="49"/>
      <c r="E17206" s="49"/>
    </row>
    <row r="17207" spans="2:5" x14ac:dyDescent="0.25">
      <c r="B17207" s="51"/>
      <c r="C17207" s="51"/>
      <c r="D17207" s="49"/>
      <c r="E17207" s="49"/>
    </row>
    <row r="17208" spans="2:5" x14ac:dyDescent="0.25">
      <c r="B17208" s="51"/>
      <c r="C17208" s="51"/>
      <c r="D17208" s="49"/>
      <c r="E17208" s="49"/>
    </row>
    <row r="17209" spans="2:5" x14ac:dyDescent="0.25">
      <c r="B17209" s="51"/>
      <c r="C17209" s="51"/>
      <c r="D17209" s="49"/>
      <c r="E17209" s="49"/>
    </row>
    <row r="17210" spans="2:5" x14ac:dyDescent="0.25">
      <c r="B17210" s="51"/>
      <c r="C17210" s="51"/>
      <c r="D17210" s="49"/>
      <c r="E17210" s="49"/>
    </row>
    <row r="17211" spans="2:5" x14ac:dyDescent="0.25">
      <c r="B17211" s="51"/>
      <c r="C17211" s="51"/>
      <c r="D17211" s="49"/>
      <c r="E17211" s="49"/>
    </row>
    <row r="17212" spans="2:5" x14ac:dyDescent="0.25">
      <c r="B17212" s="51"/>
      <c r="C17212" s="51"/>
      <c r="D17212" s="49"/>
      <c r="E17212" s="49"/>
    </row>
    <row r="17213" spans="2:5" x14ac:dyDescent="0.25">
      <c r="B17213" s="51"/>
      <c r="C17213" s="51"/>
      <c r="D17213" s="49"/>
      <c r="E17213" s="49"/>
    </row>
    <row r="17214" spans="2:5" x14ac:dyDescent="0.25">
      <c r="B17214" s="51"/>
      <c r="C17214" s="51"/>
      <c r="D17214" s="49"/>
      <c r="E17214" s="49"/>
    </row>
    <row r="17215" spans="2:5" x14ac:dyDescent="0.25">
      <c r="B17215" s="51"/>
      <c r="C17215" s="51"/>
      <c r="D17215" s="49"/>
      <c r="E17215" s="49"/>
    </row>
    <row r="17216" spans="2:5" x14ac:dyDescent="0.25">
      <c r="B17216" s="51"/>
      <c r="C17216" s="51"/>
      <c r="D17216" s="49"/>
      <c r="E17216" s="49"/>
    </row>
    <row r="17217" spans="2:5" x14ac:dyDescent="0.25">
      <c r="B17217" s="51"/>
      <c r="C17217" s="51"/>
      <c r="D17217" s="49"/>
      <c r="E17217" s="49"/>
    </row>
    <row r="17218" spans="2:5" x14ac:dyDescent="0.25">
      <c r="B17218" s="51"/>
      <c r="C17218" s="51"/>
      <c r="D17218" s="49"/>
      <c r="E17218" s="49"/>
    </row>
    <row r="17219" spans="2:5" x14ac:dyDescent="0.25">
      <c r="B17219" s="51"/>
      <c r="C17219" s="51"/>
      <c r="D17219" s="49"/>
      <c r="E17219" s="49"/>
    </row>
    <row r="17220" spans="2:5" x14ac:dyDescent="0.25">
      <c r="B17220" s="51"/>
      <c r="C17220" s="51"/>
      <c r="D17220" s="49"/>
      <c r="E17220" s="49"/>
    </row>
    <row r="17221" spans="2:5" x14ac:dyDescent="0.25">
      <c r="B17221" s="51"/>
      <c r="C17221" s="51"/>
      <c r="D17221" s="49"/>
      <c r="E17221" s="49"/>
    </row>
    <row r="17222" spans="2:5" x14ac:dyDescent="0.25">
      <c r="B17222" s="51"/>
      <c r="C17222" s="51"/>
      <c r="D17222" s="49"/>
      <c r="E17222" s="49"/>
    </row>
    <row r="17223" spans="2:5" x14ac:dyDescent="0.25">
      <c r="B17223" s="51"/>
      <c r="C17223" s="51"/>
      <c r="D17223" s="49"/>
      <c r="E17223" s="49"/>
    </row>
    <row r="17224" spans="2:5" x14ac:dyDescent="0.25">
      <c r="B17224" s="51"/>
      <c r="C17224" s="51"/>
      <c r="D17224" s="49"/>
      <c r="E17224" s="49"/>
    </row>
    <row r="17225" spans="2:5" x14ac:dyDescent="0.25">
      <c r="B17225" s="51"/>
      <c r="C17225" s="51"/>
      <c r="D17225" s="49"/>
      <c r="E17225" s="49"/>
    </row>
    <row r="17226" spans="2:5" x14ac:dyDescent="0.25">
      <c r="B17226" s="51"/>
      <c r="C17226" s="51"/>
      <c r="D17226" s="49"/>
      <c r="E17226" s="49"/>
    </row>
    <row r="17227" spans="2:5" x14ac:dyDescent="0.25">
      <c r="B17227" s="51"/>
      <c r="C17227" s="51"/>
      <c r="D17227" s="49"/>
      <c r="E17227" s="49"/>
    </row>
    <row r="17228" spans="2:5" x14ac:dyDescent="0.25">
      <c r="B17228" s="51"/>
      <c r="C17228" s="51"/>
      <c r="D17228" s="49"/>
      <c r="E17228" s="49"/>
    </row>
    <row r="17229" spans="2:5" x14ac:dyDescent="0.25">
      <c r="B17229" s="51"/>
      <c r="C17229" s="51"/>
      <c r="D17229" s="49"/>
      <c r="E17229" s="49"/>
    </row>
    <row r="17230" spans="2:5" x14ac:dyDescent="0.25">
      <c r="B17230" s="51"/>
      <c r="C17230" s="51"/>
      <c r="D17230" s="49"/>
      <c r="E17230" s="49"/>
    </row>
    <row r="17231" spans="2:5" x14ac:dyDescent="0.25">
      <c r="B17231" s="51"/>
      <c r="C17231" s="51"/>
      <c r="D17231" s="49"/>
      <c r="E17231" s="49"/>
    </row>
    <row r="17232" spans="2:5" x14ac:dyDescent="0.25">
      <c r="B17232" s="51"/>
      <c r="C17232" s="51"/>
      <c r="D17232" s="49"/>
      <c r="E17232" s="49"/>
    </row>
    <row r="17233" spans="2:5" x14ac:dyDescent="0.25">
      <c r="B17233" s="51"/>
      <c r="C17233" s="51"/>
      <c r="D17233" s="49"/>
      <c r="E17233" s="49"/>
    </row>
    <row r="17234" spans="2:5" x14ac:dyDescent="0.25">
      <c r="B17234" s="51"/>
      <c r="C17234" s="51"/>
      <c r="D17234" s="49"/>
      <c r="E17234" s="49"/>
    </row>
    <row r="17235" spans="2:5" x14ac:dyDescent="0.25">
      <c r="B17235" s="51"/>
      <c r="C17235" s="51"/>
      <c r="D17235" s="49"/>
      <c r="E17235" s="49"/>
    </row>
    <row r="17236" spans="2:5" x14ac:dyDescent="0.25">
      <c r="B17236" s="51"/>
      <c r="C17236" s="51"/>
      <c r="D17236" s="49"/>
      <c r="E17236" s="49"/>
    </row>
    <row r="17237" spans="2:5" x14ac:dyDescent="0.25">
      <c r="B17237" s="51"/>
      <c r="C17237" s="51"/>
      <c r="D17237" s="49"/>
      <c r="E17237" s="49"/>
    </row>
    <row r="17238" spans="2:5" x14ac:dyDescent="0.25">
      <c r="B17238" s="51"/>
      <c r="C17238" s="51"/>
      <c r="D17238" s="49"/>
      <c r="E17238" s="49"/>
    </row>
    <row r="17239" spans="2:5" x14ac:dyDescent="0.25">
      <c r="B17239" s="51"/>
      <c r="C17239" s="51"/>
      <c r="D17239" s="49"/>
      <c r="E17239" s="49"/>
    </row>
    <row r="17240" spans="2:5" x14ac:dyDescent="0.25">
      <c r="B17240" s="51"/>
      <c r="C17240" s="51"/>
      <c r="D17240" s="49"/>
      <c r="E17240" s="49"/>
    </row>
    <row r="17241" spans="2:5" x14ac:dyDescent="0.25">
      <c r="B17241" s="51"/>
      <c r="C17241" s="51"/>
      <c r="D17241" s="49"/>
      <c r="E17241" s="49"/>
    </row>
    <row r="17242" spans="2:5" x14ac:dyDescent="0.25">
      <c r="B17242" s="51"/>
      <c r="C17242" s="51"/>
      <c r="D17242" s="49"/>
      <c r="E17242" s="49"/>
    </row>
    <row r="17243" spans="2:5" x14ac:dyDescent="0.25">
      <c r="B17243" s="51"/>
      <c r="C17243" s="51"/>
      <c r="D17243" s="49"/>
      <c r="E17243" s="49"/>
    </row>
    <row r="17244" spans="2:5" x14ac:dyDescent="0.25">
      <c r="B17244" s="51"/>
      <c r="C17244" s="51"/>
      <c r="D17244" s="49"/>
      <c r="E17244" s="49"/>
    </row>
    <row r="17245" spans="2:5" x14ac:dyDescent="0.25">
      <c r="B17245" s="51"/>
      <c r="C17245" s="51"/>
      <c r="D17245" s="49"/>
      <c r="E17245" s="49"/>
    </row>
    <row r="17246" spans="2:5" x14ac:dyDescent="0.25">
      <c r="B17246" s="51"/>
      <c r="C17246" s="51"/>
      <c r="D17246" s="49"/>
      <c r="E17246" s="49"/>
    </row>
    <row r="17247" spans="2:5" x14ac:dyDescent="0.25">
      <c r="B17247" s="51"/>
      <c r="C17247" s="51"/>
      <c r="D17247" s="49"/>
      <c r="E17247" s="49"/>
    </row>
    <row r="17248" spans="2:5" x14ac:dyDescent="0.25">
      <c r="B17248" s="51"/>
      <c r="C17248" s="51"/>
      <c r="D17248" s="49"/>
      <c r="E17248" s="49"/>
    </row>
    <row r="17249" spans="2:5" x14ac:dyDescent="0.25">
      <c r="B17249" s="51"/>
      <c r="C17249" s="51"/>
      <c r="D17249" s="49"/>
      <c r="E17249" s="49"/>
    </row>
    <row r="17250" spans="2:5" x14ac:dyDescent="0.25">
      <c r="B17250" s="51"/>
      <c r="C17250" s="51"/>
      <c r="D17250" s="49"/>
      <c r="E17250" s="49"/>
    </row>
    <row r="17251" spans="2:5" x14ac:dyDescent="0.25">
      <c r="B17251" s="51"/>
      <c r="C17251" s="51"/>
      <c r="D17251" s="49"/>
      <c r="E17251" s="49"/>
    </row>
    <row r="17252" spans="2:5" x14ac:dyDescent="0.25">
      <c r="B17252" s="51"/>
      <c r="C17252" s="51"/>
      <c r="D17252" s="49"/>
      <c r="E17252" s="49"/>
    </row>
    <row r="17253" spans="2:5" x14ac:dyDescent="0.25">
      <c r="B17253" s="51"/>
      <c r="C17253" s="51"/>
      <c r="D17253" s="49"/>
      <c r="E17253" s="49"/>
    </row>
    <row r="17254" spans="2:5" x14ac:dyDescent="0.25">
      <c r="B17254" s="51"/>
      <c r="C17254" s="51"/>
      <c r="D17254" s="49"/>
      <c r="E17254" s="49"/>
    </row>
    <row r="17255" spans="2:5" x14ac:dyDescent="0.25">
      <c r="B17255" s="51"/>
      <c r="C17255" s="51"/>
      <c r="D17255" s="49"/>
      <c r="E17255" s="49"/>
    </row>
    <row r="17256" spans="2:5" x14ac:dyDescent="0.25">
      <c r="B17256" s="51"/>
      <c r="C17256" s="51"/>
      <c r="D17256" s="49"/>
      <c r="E17256" s="49"/>
    </row>
    <row r="17257" spans="2:5" x14ac:dyDescent="0.25">
      <c r="B17257" s="51"/>
      <c r="C17257" s="51"/>
      <c r="D17257" s="49"/>
      <c r="E17257" s="49"/>
    </row>
    <row r="17258" spans="2:5" x14ac:dyDescent="0.25">
      <c r="B17258" s="51"/>
      <c r="C17258" s="51"/>
      <c r="D17258" s="49"/>
      <c r="E17258" s="49"/>
    </row>
    <row r="17259" spans="2:5" x14ac:dyDescent="0.25">
      <c r="B17259" s="51"/>
      <c r="C17259" s="51"/>
      <c r="D17259" s="49"/>
      <c r="E17259" s="49"/>
    </row>
    <row r="17260" spans="2:5" x14ac:dyDescent="0.25">
      <c r="B17260" s="51"/>
      <c r="C17260" s="51"/>
      <c r="D17260" s="49"/>
      <c r="E17260" s="49"/>
    </row>
    <row r="17261" spans="2:5" x14ac:dyDescent="0.25">
      <c r="B17261" s="51"/>
      <c r="C17261" s="51"/>
      <c r="D17261" s="49"/>
      <c r="E17261" s="49"/>
    </row>
    <row r="17262" spans="2:5" x14ac:dyDescent="0.25">
      <c r="B17262" s="51"/>
      <c r="C17262" s="51"/>
      <c r="D17262" s="49"/>
      <c r="E17262" s="49"/>
    </row>
    <row r="17263" spans="2:5" x14ac:dyDescent="0.25">
      <c r="B17263" s="51"/>
      <c r="C17263" s="51"/>
      <c r="D17263" s="49"/>
      <c r="E17263" s="49"/>
    </row>
    <row r="17264" spans="2:5" x14ac:dyDescent="0.25">
      <c r="B17264" s="51"/>
      <c r="C17264" s="51"/>
      <c r="D17264" s="49"/>
      <c r="E17264" s="49"/>
    </row>
    <row r="17265" spans="2:5" x14ac:dyDescent="0.25">
      <c r="B17265" s="51"/>
      <c r="C17265" s="51"/>
      <c r="D17265" s="49"/>
      <c r="E17265" s="49"/>
    </row>
    <row r="17266" spans="2:5" x14ac:dyDescent="0.25">
      <c r="B17266" s="51"/>
      <c r="C17266" s="51"/>
      <c r="D17266" s="49"/>
      <c r="E17266" s="49"/>
    </row>
    <row r="17267" spans="2:5" x14ac:dyDescent="0.25">
      <c r="B17267" s="51"/>
      <c r="C17267" s="51"/>
      <c r="D17267" s="49"/>
      <c r="E17267" s="49"/>
    </row>
    <row r="17268" spans="2:5" x14ac:dyDescent="0.25">
      <c r="B17268" s="51"/>
      <c r="C17268" s="51"/>
      <c r="D17268" s="49"/>
      <c r="E17268" s="49"/>
    </row>
    <row r="17269" spans="2:5" x14ac:dyDescent="0.25">
      <c r="B17269" s="51"/>
      <c r="C17269" s="51"/>
      <c r="D17269" s="49"/>
      <c r="E17269" s="49"/>
    </row>
    <row r="17270" spans="2:5" x14ac:dyDescent="0.25">
      <c r="B17270" s="51"/>
      <c r="C17270" s="51"/>
      <c r="D17270" s="49"/>
      <c r="E17270" s="49"/>
    </row>
    <row r="17271" spans="2:5" x14ac:dyDescent="0.25">
      <c r="B17271" s="51"/>
      <c r="C17271" s="51"/>
      <c r="D17271" s="49"/>
      <c r="E17271" s="49"/>
    </row>
    <row r="17272" spans="2:5" x14ac:dyDescent="0.25">
      <c r="B17272" s="51"/>
      <c r="C17272" s="51"/>
      <c r="D17272" s="49"/>
      <c r="E17272" s="49"/>
    </row>
    <row r="17273" spans="2:5" x14ac:dyDescent="0.25">
      <c r="B17273" s="51"/>
      <c r="C17273" s="51"/>
      <c r="D17273" s="49"/>
      <c r="E17273" s="49"/>
    </row>
    <row r="17274" spans="2:5" x14ac:dyDescent="0.25">
      <c r="B17274" s="51"/>
      <c r="C17274" s="51"/>
      <c r="D17274" s="49"/>
      <c r="E17274" s="49"/>
    </row>
    <row r="17275" spans="2:5" x14ac:dyDescent="0.25">
      <c r="B17275" s="51"/>
      <c r="C17275" s="51"/>
      <c r="D17275" s="49"/>
      <c r="E17275" s="49"/>
    </row>
    <row r="17276" spans="2:5" x14ac:dyDescent="0.25">
      <c r="B17276" s="51"/>
      <c r="C17276" s="51"/>
      <c r="D17276" s="49"/>
      <c r="E17276" s="49"/>
    </row>
    <row r="17277" spans="2:5" x14ac:dyDescent="0.25">
      <c r="B17277" s="51"/>
      <c r="C17277" s="51"/>
      <c r="D17277" s="49"/>
      <c r="E17277" s="49"/>
    </row>
    <row r="17278" spans="2:5" x14ac:dyDescent="0.25">
      <c r="B17278" s="51"/>
      <c r="C17278" s="51"/>
      <c r="D17278" s="49"/>
      <c r="E17278" s="49"/>
    </row>
    <row r="17279" spans="2:5" x14ac:dyDescent="0.25">
      <c r="B17279" s="51"/>
      <c r="C17279" s="51"/>
      <c r="D17279" s="49"/>
      <c r="E17279" s="49"/>
    </row>
    <row r="17280" spans="2:5" x14ac:dyDescent="0.25">
      <c r="B17280" s="51"/>
      <c r="C17280" s="51"/>
      <c r="D17280" s="49"/>
      <c r="E17280" s="49"/>
    </row>
    <row r="17281" spans="2:5" x14ac:dyDescent="0.25">
      <c r="B17281" s="51"/>
      <c r="C17281" s="51"/>
      <c r="D17281" s="49"/>
      <c r="E17281" s="49"/>
    </row>
    <row r="17282" spans="2:5" x14ac:dyDescent="0.25">
      <c r="B17282" s="51"/>
      <c r="C17282" s="51"/>
      <c r="D17282" s="49"/>
      <c r="E17282" s="49"/>
    </row>
    <row r="17283" spans="2:5" x14ac:dyDescent="0.25">
      <c r="B17283" s="51"/>
      <c r="C17283" s="51"/>
      <c r="D17283" s="49"/>
      <c r="E17283" s="49"/>
    </row>
    <row r="17284" spans="2:5" x14ac:dyDescent="0.25">
      <c r="B17284" s="51"/>
      <c r="C17284" s="51"/>
      <c r="D17284" s="49"/>
      <c r="E17284" s="49"/>
    </row>
    <row r="17285" spans="2:5" x14ac:dyDescent="0.25">
      <c r="B17285" s="51"/>
      <c r="C17285" s="51"/>
      <c r="D17285" s="49"/>
      <c r="E17285" s="49"/>
    </row>
    <row r="17286" spans="2:5" x14ac:dyDescent="0.25">
      <c r="B17286" s="51"/>
      <c r="C17286" s="51"/>
      <c r="D17286" s="49"/>
      <c r="E17286" s="49"/>
    </row>
    <row r="17287" spans="2:5" x14ac:dyDescent="0.25">
      <c r="B17287" s="51"/>
      <c r="C17287" s="51"/>
      <c r="D17287" s="49"/>
      <c r="E17287" s="49"/>
    </row>
    <row r="17288" spans="2:5" x14ac:dyDescent="0.25">
      <c r="B17288" s="51"/>
      <c r="C17288" s="51"/>
      <c r="D17288" s="49"/>
      <c r="E17288" s="49"/>
    </row>
    <row r="17289" spans="2:5" x14ac:dyDescent="0.25">
      <c r="B17289" s="51"/>
      <c r="C17289" s="51"/>
      <c r="D17289" s="49"/>
      <c r="E17289" s="49"/>
    </row>
    <row r="17290" spans="2:5" x14ac:dyDescent="0.25">
      <c r="B17290" s="51"/>
      <c r="C17290" s="51"/>
      <c r="D17290" s="49"/>
      <c r="E17290" s="49"/>
    </row>
    <row r="17291" spans="2:5" x14ac:dyDescent="0.25">
      <c r="B17291" s="51"/>
      <c r="C17291" s="51"/>
      <c r="D17291" s="49"/>
      <c r="E17291" s="49"/>
    </row>
    <row r="17292" spans="2:5" x14ac:dyDescent="0.25">
      <c r="B17292" s="51"/>
      <c r="C17292" s="51"/>
      <c r="D17292" s="49"/>
      <c r="E17292" s="49"/>
    </row>
    <row r="17293" spans="2:5" x14ac:dyDescent="0.25">
      <c r="B17293" s="51"/>
      <c r="C17293" s="51"/>
      <c r="D17293" s="49"/>
      <c r="E17293" s="49"/>
    </row>
    <row r="17294" spans="2:5" x14ac:dyDescent="0.25">
      <c r="B17294" s="51"/>
      <c r="C17294" s="51"/>
      <c r="D17294" s="49"/>
      <c r="E17294" s="49"/>
    </row>
    <row r="17295" spans="2:5" x14ac:dyDescent="0.25">
      <c r="B17295" s="51"/>
      <c r="C17295" s="51"/>
      <c r="D17295" s="49"/>
      <c r="E17295" s="49"/>
    </row>
    <row r="17296" spans="2:5" x14ac:dyDescent="0.25">
      <c r="B17296" s="51"/>
      <c r="C17296" s="51"/>
      <c r="D17296" s="49"/>
      <c r="E17296" s="49"/>
    </row>
    <row r="17297" spans="2:5" x14ac:dyDescent="0.25">
      <c r="B17297" s="51"/>
      <c r="C17297" s="51"/>
      <c r="D17297" s="49"/>
      <c r="E17297" s="49"/>
    </row>
    <row r="17298" spans="2:5" x14ac:dyDescent="0.25">
      <c r="B17298" s="51"/>
      <c r="C17298" s="51"/>
      <c r="D17298" s="49"/>
      <c r="E17298" s="49"/>
    </row>
    <row r="17299" spans="2:5" x14ac:dyDescent="0.25">
      <c r="B17299" s="51"/>
      <c r="C17299" s="51"/>
      <c r="D17299" s="49"/>
      <c r="E17299" s="49"/>
    </row>
    <row r="17300" spans="2:5" x14ac:dyDescent="0.25">
      <c r="B17300" s="51"/>
      <c r="C17300" s="51"/>
      <c r="D17300" s="49"/>
      <c r="E17300" s="49"/>
    </row>
    <row r="17301" spans="2:5" x14ac:dyDescent="0.25">
      <c r="B17301" s="51"/>
      <c r="C17301" s="51"/>
      <c r="D17301" s="49"/>
      <c r="E17301" s="49"/>
    </row>
    <row r="17302" spans="2:5" x14ac:dyDescent="0.25">
      <c r="B17302" s="51"/>
      <c r="C17302" s="51"/>
      <c r="D17302" s="49"/>
      <c r="E17302" s="49"/>
    </row>
    <row r="17303" spans="2:5" x14ac:dyDescent="0.25">
      <c r="B17303" s="51"/>
      <c r="C17303" s="51"/>
      <c r="D17303" s="49"/>
      <c r="E17303" s="49"/>
    </row>
    <row r="17304" spans="2:5" x14ac:dyDescent="0.25">
      <c r="B17304" s="51"/>
      <c r="C17304" s="51"/>
      <c r="D17304" s="49"/>
      <c r="E17304" s="49"/>
    </row>
    <row r="17305" spans="2:5" x14ac:dyDescent="0.25">
      <c r="B17305" s="51"/>
      <c r="C17305" s="51"/>
      <c r="D17305" s="49"/>
      <c r="E17305" s="49"/>
    </row>
    <row r="17306" spans="2:5" x14ac:dyDescent="0.25">
      <c r="B17306" s="51"/>
      <c r="C17306" s="51"/>
      <c r="D17306" s="49"/>
      <c r="E17306" s="49"/>
    </row>
    <row r="17307" spans="2:5" x14ac:dyDescent="0.25">
      <c r="B17307" s="51"/>
      <c r="C17307" s="51"/>
      <c r="D17307" s="49"/>
      <c r="E17307" s="49"/>
    </row>
    <row r="17308" spans="2:5" x14ac:dyDescent="0.25">
      <c r="B17308" s="51"/>
      <c r="C17308" s="51"/>
      <c r="D17308" s="49"/>
      <c r="E17308" s="49"/>
    </row>
    <row r="17309" spans="2:5" x14ac:dyDescent="0.25">
      <c r="B17309" s="51"/>
      <c r="C17309" s="51"/>
      <c r="D17309" s="49"/>
      <c r="E17309" s="49"/>
    </row>
    <row r="17310" spans="2:5" x14ac:dyDescent="0.25">
      <c r="B17310" s="51"/>
      <c r="C17310" s="51"/>
      <c r="D17310" s="49"/>
      <c r="E17310" s="49"/>
    </row>
    <row r="17311" spans="2:5" x14ac:dyDescent="0.25">
      <c r="B17311" s="51"/>
      <c r="C17311" s="51"/>
      <c r="D17311" s="49"/>
      <c r="E17311" s="49"/>
    </row>
    <row r="17312" spans="2:5" x14ac:dyDescent="0.25">
      <c r="B17312" s="51"/>
      <c r="C17312" s="51"/>
      <c r="D17312" s="49"/>
      <c r="E17312" s="49"/>
    </row>
    <row r="17313" spans="2:5" x14ac:dyDescent="0.25">
      <c r="B17313" s="51"/>
      <c r="C17313" s="51"/>
      <c r="D17313" s="49"/>
      <c r="E17313" s="49"/>
    </row>
    <row r="17314" spans="2:5" x14ac:dyDescent="0.25">
      <c r="B17314" s="51"/>
      <c r="C17314" s="51"/>
      <c r="D17314" s="49"/>
      <c r="E17314" s="49"/>
    </row>
    <row r="17315" spans="2:5" x14ac:dyDescent="0.25">
      <c r="B17315" s="51"/>
      <c r="C17315" s="51"/>
      <c r="D17315" s="49"/>
      <c r="E17315" s="49"/>
    </row>
    <row r="17316" spans="2:5" x14ac:dyDescent="0.25">
      <c r="B17316" s="51"/>
      <c r="C17316" s="51"/>
      <c r="D17316" s="49"/>
      <c r="E17316" s="49"/>
    </row>
    <row r="17317" spans="2:5" x14ac:dyDescent="0.25">
      <c r="B17317" s="51"/>
      <c r="C17317" s="51"/>
      <c r="D17317" s="49"/>
      <c r="E17317" s="49"/>
    </row>
    <row r="17318" spans="2:5" x14ac:dyDescent="0.25">
      <c r="B17318" s="51"/>
      <c r="C17318" s="51"/>
      <c r="D17318" s="49"/>
      <c r="E17318" s="49"/>
    </row>
    <row r="17319" spans="2:5" x14ac:dyDescent="0.25">
      <c r="B17319" s="51"/>
      <c r="C17319" s="51"/>
      <c r="D17319" s="49"/>
      <c r="E17319" s="49"/>
    </row>
    <row r="17320" spans="2:5" x14ac:dyDescent="0.25">
      <c r="B17320" s="51"/>
      <c r="C17320" s="51"/>
      <c r="D17320" s="49"/>
      <c r="E17320" s="49"/>
    </row>
    <row r="17321" spans="2:5" x14ac:dyDescent="0.25">
      <c r="B17321" s="51"/>
      <c r="C17321" s="51"/>
      <c r="D17321" s="49"/>
      <c r="E17321" s="49"/>
    </row>
    <row r="17322" spans="2:5" x14ac:dyDescent="0.25">
      <c r="B17322" s="51"/>
      <c r="C17322" s="51"/>
      <c r="D17322" s="49"/>
      <c r="E17322" s="49"/>
    </row>
    <row r="17323" spans="2:5" x14ac:dyDescent="0.25">
      <c r="B17323" s="51"/>
      <c r="C17323" s="51"/>
      <c r="D17323" s="49"/>
      <c r="E17323" s="49"/>
    </row>
    <row r="17324" spans="2:5" x14ac:dyDescent="0.25">
      <c r="B17324" s="51"/>
      <c r="C17324" s="51"/>
      <c r="D17324" s="49"/>
      <c r="E17324" s="49"/>
    </row>
    <row r="17325" spans="2:5" x14ac:dyDescent="0.25">
      <c r="B17325" s="51"/>
      <c r="C17325" s="51"/>
      <c r="D17325" s="49"/>
      <c r="E17325" s="49"/>
    </row>
    <row r="17326" spans="2:5" x14ac:dyDescent="0.25">
      <c r="B17326" s="51"/>
      <c r="C17326" s="51"/>
      <c r="D17326" s="49"/>
      <c r="E17326" s="49"/>
    </row>
    <row r="17327" spans="2:5" x14ac:dyDescent="0.25">
      <c r="B17327" s="51"/>
      <c r="C17327" s="51"/>
      <c r="D17327" s="49"/>
      <c r="E17327" s="49"/>
    </row>
    <row r="17328" spans="2:5" x14ac:dyDescent="0.25">
      <c r="B17328" s="51"/>
      <c r="C17328" s="51"/>
      <c r="D17328" s="49"/>
      <c r="E17328" s="49"/>
    </row>
    <row r="17329" spans="2:5" x14ac:dyDescent="0.25">
      <c r="B17329" s="51"/>
      <c r="C17329" s="51"/>
      <c r="D17329" s="49"/>
      <c r="E17329" s="49"/>
    </row>
    <row r="17330" spans="2:5" x14ac:dyDescent="0.25">
      <c r="B17330" s="51"/>
      <c r="C17330" s="51"/>
      <c r="D17330" s="49"/>
      <c r="E17330" s="49"/>
    </row>
    <row r="17331" spans="2:5" x14ac:dyDescent="0.25">
      <c r="B17331" s="51"/>
      <c r="C17331" s="51"/>
      <c r="D17331" s="49"/>
      <c r="E17331" s="49"/>
    </row>
    <row r="17332" spans="2:5" x14ac:dyDescent="0.25">
      <c r="B17332" s="51"/>
      <c r="C17332" s="51"/>
      <c r="D17332" s="49"/>
      <c r="E17332" s="49"/>
    </row>
    <row r="17333" spans="2:5" x14ac:dyDescent="0.25">
      <c r="B17333" s="51"/>
      <c r="C17333" s="51"/>
      <c r="D17333" s="49"/>
      <c r="E17333" s="49"/>
    </row>
    <row r="17334" spans="2:5" x14ac:dyDescent="0.25">
      <c r="B17334" s="51"/>
      <c r="C17334" s="51"/>
      <c r="D17334" s="49"/>
      <c r="E17334" s="49"/>
    </row>
    <row r="17335" spans="2:5" x14ac:dyDescent="0.25">
      <c r="B17335" s="51"/>
      <c r="C17335" s="51"/>
      <c r="D17335" s="49"/>
      <c r="E17335" s="49"/>
    </row>
    <row r="17336" spans="2:5" x14ac:dyDescent="0.25">
      <c r="B17336" s="51"/>
      <c r="C17336" s="51"/>
      <c r="D17336" s="49"/>
      <c r="E17336" s="49"/>
    </row>
    <row r="17337" spans="2:5" x14ac:dyDescent="0.25">
      <c r="B17337" s="51"/>
      <c r="C17337" s="51"/>
      <c r="D17337" s="49"/>
      <c r="E17337" s="49"/>
    </row>
    <row r="17338" spans="2:5" x14ac:dyDescent="0.25">
      <c r="B17338" s="51"/>
      <c r="C17338" s="51"/>
      <c r="D17338" s="49"/>
      <c r="E17338" s="49"/>
    </row>
    <row r="17339" spans="2:5" x14ac:dyDescent="0.25">
      <c r="B17339" s="51"/>
      <c r="C17339" s="51"/>
      <c r="D17339" s="49"/>
      <c r="E17339" s="49"/>
    </row>
    <row r="17340" spans="2:5" x14ac:dyDescent="0.25">
      <c r="B17340" s="51"/>
      <c r="C17340" s="51"/>
      <c r="D17340" s="49"/>
      <c r="E17340" s="49"/>
    </row>
    <row r="17341" spans="2:5" x14ac:dyDescent="0.25">
      <c r="B17341" s="51"/>
      <c r="C17341" s="51"/>
      <c r="D17341" s="49"/>
      <c r="E17341" s="49"/>
    </row>
    <row r="17342" spans="2:5" x14ac:dyDescent="0.25">
      <c r="B17342" s="51"/>
      <c r="C17342" s="51"/>
      <c r="D17342" s="49"/>
      <c r="E17342" s="49"/>
    </row>
    <row r="17343" spans="2:5" x14ac:dyDescent="0.25">
      <c r="B17343" s="51"/>
      <c r="C17343" s="51"/>
      <c r="D17343" s="49"/>
      <c r="E17343" s="49"/>
    </row>
    <row r="17344" spans="2:5" x14ac:dyDescent="0.25">
      <c r="B17344" s="51"/>
      <c r="C17344" s="51"/>
      <c r="D17344" s="49"/>
      <c r="E17344" s="49"/>
    </row>
    <row r="17345" spans="2:5" x14ac:dyDescent="0.25">
      <c r="B17345" s="51"/>
      <c r="C17345" s="51"/>
      <c r="D17345" s="49"/>
      <c r="E17345" s="49"/>
    </row>
    <row r="17346" spans="2:5" x14ac:dyDescent="0.25">
      <c r="B17346" s="51"/>
      <c r="C17346" s="51"/>
      <c r="D17346" s="49"/>
      <c r="E17346" s="49"/>
    </row>
    <row r="17347" spans="2:5" x14ac:dyDescent="0.25">
      <c r="B17347" s="51"/>
      <c r="C17347" s="51"/>
      <c r="D17347" s="49"/>
      <c r="E17347" s="49"/>
    </row>
    <row r="17348" spans="2:5" x14ac:dyDescent="0.25">
      <c r="B17348" s="51"/>
      <c r="C17348" s="51"/>
      <c r="D17348" s="49"/>
      <c r="E17348" s="49"/>
    </row>
    <row r="17349" spans="2:5" x14ac:dyDescent="0.25">
      <c r="B17349" s="51"/>
      <c r="C17349" s="51"/>
      <c r="D17349" s="49"/>
      <c r="E17349" s="49"/>
    </row>
    <row r="17350" spans="2:5" x14ac:dyDescent="0.25">
      <c r="B17350" s="51"/>
      <c r="C17350" s="51"/>
      <c r="D17350" s="49"/>
      <c r="E17350" s="49"/>
    </row>
    <row r="17351" spans="2:5" x14ac:dyDescent="0.25">
      <c r="B17351" s="51"/>
      <c r="C17351" s="51"/>
      <c r="D17351" s="49"/>
      <c r="E17351" s="49"/>
    </row>
    <row r="17352" spans="2:5" x14ac:dyDescent="0.25">
      <c r="B17352" s="51"/>
      <c r="C17352" s="51"/>
      <c r="D17352" s="49"/>
      <c r="E17352" s="49"/>
    </row>
    <row r="17353" spans="2:5" x14ac:dyDescent="0.25">
      <c r="B17353" s="51"/>
      <c r="C17353" s="51"/>
      <c r="D17353" s="49"/>
      <c r="E17353" s="49"/>
    </row>
    <row r="17354" spans="2:5" x14ac:dyDescent="0.25">
      <c r="B17354" s="51"/>
      <c r="C17354" s="51"/>
      <c r="D17354" s="49"/>
      <c r="E17354" s="49"/>
    </row>
    <row r="17355" spans="2:5" x14ac:dyDescent="0.25">
      <c r="B17355" s="51"/>
      <c r="C17355" s="51"/>
      <c r="D17355" s="49"/>
      <c r="E17355" s="49"/>
    </row>
    <row r="17356" spans="2:5" x14ac:dyDescent="0.25">
      <c r="B17356" s="51"/>
      <c r="C17356" s="51"/>
      <c r="D17356" s="49"/>
      <c r="E17356" s="49"/>
    </row>
    <row r="17357" spans="2:5" x14ac:dyDescent="0.25">
      <c r="B17357" s="51"/>
      <c r="C17357" s="51"/>
      <c r="D17357" s="49"/>
      <c r="E17357" s="49"/>
    </row>
    <row r="17358" spans="2:5" x14ac:dyDescent="0.25">
      <c r="B17358" s="51"/>
      <c r="C17358" s="51"/>
      <c r="D17358" s="49"/>
      <c r="E17358" s="49"/>
    </row>
    <row r="17359" spans="2:5" x14ac:dyDescent="0.25">
      <c r="B17359" s="51"/>
      <c r="C17359" s="51"/>
      <c r="D17359" s="49"/>
      <c r="E17359" s="49"/>
    </row>
    <row r="17360" spans="2:5" x14ac:dyDescent="0.25">
      <c r="B17360" s="51"/>
      <c r="C17360" s="51"/>
      <c r="D17360" s="49"/>
      <c r="E17360" s="49"/>
    </row>
    <row r="17361" spans="2:5" x14ac:dyDescent="0.25">
      <c r="B17361" s="51"/>
      <c r="C17361" s="51"/>
      <c r="D17361" s="49"/>
      <c r="E17361" s="49"/>
    </row>
    <row r="17362" spans="2:5" x14ac:dyDescent="0.25">
      <c r="B17362" s="51"/>
      <c r="C17362" s="51"/>
      <c r="D17362" s="49"/>
      <c r="E17362" s="49"/>
    </row>
    <row r="17363" spans="2:5" x14ac:dyDescent="0.25">
      <c r="B17363" s="51"/>
      <c r="C17363" s="51"/>
      <c r="D17363" s="49"/>
      <c r="E17363" s="49"/>
    </row>
    <row r="17364" spans="2:5" x14ac:dyDescent="0.25">
      <c r="B17364" s="51"/>
      <c r="C17364" s="51"/>
      <c r="D17364" s="49"/>
      <c r="E17364" s="49"/>
    </row>
    <row r="17365" spans="2:5" x14ac:dyDescent="0.25">
      <c r="B17365" s="51"/>
      <c r="C17365" s="51"/>
      <c r="D17365" s="49"/>
      <c r="E17365" s="49"/>
    </row>
    <row r="17366" spans="2:5" x14ac:dyDescent="0.25">
      <c r="B17366" s="51"/>
      <c r="C17366" s="51"/>
      <c r="D17366" s="49"/>
      <c r="E17366" s="49"/>
    </row>
    <row r="17367" spans="2:5" x14ac:dyDescent="0.25">
      <c r="B17367" s="51"/>
      <c r="C17367" s="51"/>
      <c r="D17367" s="49"/>
      <c r="E17367" s="49"/>
    </row>
    <row r="17368" spans="2:5" x14ac:dyDescent="0.25">
      <c r="B17368" s="51"/>
      <c r="C17368" s="51"/>
      <c r="D17368" s="49"/>
      <c r="E17368" s="49"/>
    </row>
    <row r="17369" spans="2:5" x14ac:dyDescent="0.25">
      <c r="B17369" s="51"/>
      <c r="C17369" s="51"/>
      <c r="D17369" s="49"/>
      <c r="E17369" s="49"/>
    </row>
    <row r="17370" spans="2:5" x14ac:dyDescent="0.25">
      <c r="B17370" s="51"/>
      <c r="C17370" s="51"/>
      <c r="D17370" s="49"/>
      <c r="E17370" s="49"/>
    </row>
    <row r="17371" spans="2:5" x14ac:dyDescent="0.25">
      <c r="B17371" s="51"/>
      <c r="C17371" s="51"/>
      <c r="D17371" s="49"/>
      <c r="E17371" s="49"/>
    </row>
    <row r="17372" spans="2:5" x14ac:dyDescent="0.25">
      <c r="B17372" s="51"/>
      <c r="C17372" s="51"/>
      <c r="D17372" s="49"/>
      <c r="E17372" s="49"/>
    </row>
    <row r="17373" spans="2:5" x14ac:dyDescent="0.25">
      <c r="B17373" s="51"/>
      <c r="C17373" s="51"/>
      <c r="D17373" s="49"/>
      <c r="E17373" s="49"/>
    </row>
    <row r="17374" spans="2:5" x14ac:dyDescent="0.25">
      <c r="B17374" s="51"/>
      <c r="C17374" s="51"/>
      <c r="D17374" s="49"/>
      <c r="E17374" s="49"/>
    </row>
    <row r="17375" spans="2:5" x14ac:dyDescent="0.25">
      <c r="B17375" s="51"/>
      <c r="C17375" s="51"/>
      <c r="D17375" s="49"/>
      <c r="E17375" s="49"/>
    </row>
    <row r="17376" spans="2:5" x14ac:dyDescent="0.25">
      <c r="B17376" s="51"/>
      <c r="C17376" s="51"/>
      <c r="D17376" s="49"/>
      <c r="E17376" s="49"/>
    </row>
    <row r="17377" spans="2:5" x14ac:dyDescent="0.25">
      <c r="B17377" s="51"/>
      <c r="C17377" s="51"/>
      <c r="D17377" s="49"/>
      <c r="E17377" s="49"/>
    </row>
    <row r="17378" spans="2:5" x14ac:dyDescent="0.25">
      <c r="B17378" s="51"/>
      <c r="C17378" s="51"/>
      <c r="D17378" s="49"/>
      <c r="E17378" s="49"/>
    </row>
    <row r="17379" spans="2:5" x14ac:dyDescent="0.25">
      <c r="B17379" s="51"/>
      <c r="C17379" s="51"/>
      <c r="D17379" s="49"/>
      <c r="E17379" s="49"/>
    </row>
    <row r="17380" spans="2:5" x14ac:dyDescent="0.25">
      <c r="B17380" s="51"/>
      <c r="C17380" s="51"/>
      <c r="D17380" s="49"/>
      <c r="E17380" s="49"/>
    </row>
    <row r="17381" spans="2:5" x14ac:dyDescent="0.25">
      <c r="B17381" s="51"/>
      <c r="C17381" s="51"/>
      <c r="D17381" s="49"/>
      <c r="E17381" s="49"/>
    </row>
    <row r="17382" spans="2:5" x14ac:dyDescent="0.25">
      <c r="B17382" s="51"/>
      <c r="C17382" s="51"/>
      <c r="D17382" s="49"/>
      <c r="E17382" s="49"/>
    </row>
    <row r="17383" spans="2:5" x14ac:dyDescent="0.25">
      <c r="B17383" s="51"/>
      <c r="C17383" s="51"/>
      <c r="D17383" s="49"/>
      <c r="E17383" s="49"/>
    </row>
    <row r="17384" spans="2:5" x14ac:dyDescent="0.25">
      <c r="B17384" s="51"/>
      <c r="C17384" s="51"/>
      <c r="D17384" s="49"/>
      <c r="E17384" s="49"/>
    </row>
    <row r="17385" spans="2:5" x14ac:dyDescent="0.25">
      <c r="B17385" s="51"/>
      <c r="C17385" s="51"/>
      <c r="D17385" s="49"/>
      <c r="E17385" s="49"/>
    </row>
    <row r="17386" spans="2:5" x14ac:dyDescent="0.25">
      <c r="B17386" s="51"/>
      <c r="C17386" s="51"/>
      <c r="D17386" s="49"/>
      <c r="E17386" s="49"/>
    </row>
    <row r="17387" spans="2:5" x14ac:dyDescent="0.25">
      <c r="B17387" s="51"/>
      <c r="C17387" s="51"/>
      <c r="D17387" s="49"/>
      <c r="E17387" s="49"/>
    </row>
    <row r="17388" spans="2:5" x14ac:dyDescent="0.25">
      <c r="B17388" s="51"/>
      <c r="C17388" s="51"/>
      <c r="D17388" s="49"/>
      <c r="E17388" s="49"/>
    </row>
    <row r="17389" spans="2:5" x14ac:dyDescent="0.25">
      <c r="B17389" s="51"/>
      <c r="C17389" s="51"/>
      <c r="D17389" s="49"/>
      <c r="E17389" s="49"/>
    </row>
    <row r="17390" spans="2:5" x14ac:dyDescent="0.25">
      <c r="B17390" s="51"/>
      <c r="C17390" s="51"/>
      <c r="D17390" s="49"/>
      <c r="E17390" s="49"/>
    </row>
    <row r="17391" spans="2:5" x14ac:dyDescent="0.25">
      <c r="B17391" s="51"/>
      <c r="C17391" s="51"/>
      <c r="D17391" s="49"/>
      <c r="E17391" s="49"/>
    </row>
    <row r="17392" spans="2:5" x14ac:dyDescent="0.25">
      <c r="B17392" s="51"/>
      <c r="C17392" s="51"/>
      <c r="D17392" s="49"/>
      <c r="E17392" s="49"/>
    </row>
    <row r="17393" spans="2:5" x14ac:dyDescent="0.25">
      <c r="B17393" s="51"/>
      <c r="C17393" s="51"/>
      <c r="D17393" s="49"/>
      <c r="E17393" s="49"/>
    </row>
    <row r="17394" spans="2:5" x14ac:dyDescent="0.25">
      <c r="B17394" s="51"/>
      <c r="C17394" s="51"/>
      <c r="D17394" s="49"/>
      <c r="E17394" s="49"/>
    </row>
    <row r="17395" spans="2:5" x14ac:dyDescent="0.25">
      <c r="B17395" s="51"/>
      <c r="C17395" s="51"/>
      <c r="D17395" s="49"/>
      <c r="E17395" s="49"/>
    </row>
    <row r="17396" spans="2:5" x14ac:dyDescent="0.25">
      <c r="B17396" s="51"/>
      <c r="C17396" s="51"/>
      <c r="D17396" s="49"/>
      <c r="E17396" s="49"/>
    </row>
    <row r="17397" spans="2:5" x14ac:dyDescent="0.25">
      <c r="B17397" s="51"/>
      <c r="C17397" s="51"/>
      <c r="D17397" s="49"/>
      <c r="E17397" s="49"/>
    </row>
    <row r="17398" spans="2:5" x14ac:dyDescent="0.25">
      <c r="B17398" s="51"/>
      <c r="C17398" s="51"/>
      <c r="D17398" s="49"/>
      <c r="E17398" s="49"/>
    </row>
    <row r="17399" spans="2:5" x14ac:dyDescent="0.25">
      <c r="B17399" s="51"/>
      <c r="C17399" s="51"/>
      <c r="D17399" s="49"/>
      <c r="E17399" s="49"/>
    </row>
    <row r="17400" spans="2:5" x14ac:dyDescent="0.25">
      <c r="B17400" s="51"/>
      <c r="C17400" s="51"/>
      <c r="D17400" s="49"/>
      <c r="E17400" s="49"/>
    </row>
    <row r="17401" spans="2:5" x14ac:dyDescent="0.25">
      <c r="B17401" s="51"/>
      <c r="C17401" s="51"/>
      <c r="D17401" s="49"/>
      <c r="E17401" s="49"/>
    </row>
    <row r="17402" spans="2:5" x14ac:dyDescent="0.25">
      <c r="B17402" s="51"/>
      <c r="C17402" s="51"/>
      <c r="D17402" s="49"/>
      <c r="E17402" s="49"/>
    </row>
    <row r="17403" spans="2:5" x14ac:dyDescent="0.25">
      <c r="B17403" s="51"/>
      <c r="C17403" s="51"/>
      <c r="D17403" s="49"/>
      <c r="E17403" s="49"/>
    </row>
    <row r="17404" spans="2:5" x14ac:dyDescent="0.25">
      <c r="B17404" s="51"/>
      <c r="C17404" s="51"/>
      <c r="D17404" s="49"/>
      <c r="E17404" s="49"/>
    </row>
    <row r="17405" spans="2:5" x14ac:dyDescent="0.25">
      <c r="B17405" s="51"/>
      <c r="C17405" s="51"/>
      <c r="D17405" s="49"/>
      <c r="E17405" s="49"/>
    </row>
    <row r="17406" spans="2:5" x14ac:dyDescent="0.25">
      <c r="B17406" s="51"/>
      <c r="C17406" s="51"/>
      <c r="D17406" s="49"/>
      <c r="E17406" s="49"/>
    </row>
    <row r="17407" spans="2:5" x14ac:dyDescent="0.25">
      <c r="B17407" s="51"/>
      <c r="C17407" s="51"/>
      <c r="D17407" s="49"/>
      <c r="E17407" s="49"/>
    </row>
    <row r="17408" spans="2:5" x14ac:dyDescent="0.25">
      <c r="B17408" s="51"/>
      <c r="C17408" s="51"/>
      <c r="D17408" s="49"/>
      <c r="E17408" s="49"/>
    </row>
    <row r="17409" spans="2:5" x14ac:dyDescent="0.25">
      <c r="B17409" s="51"/>
      <c r="C17409" s="51"/>
      <c r="D17409" s="49"/>
      <c r="E17409" s="49"/>
    </row>
    <row r="17410" spans="2:5" x14ac:dyDescent="0.25">
      <c r="B17410" s="51"/>
      <c r="C17410" s="51"/>
      <c r="D17410" s="49"/>
      <c r="E17410" s="49"/>
    </row>
    <row r="17411" spans="2:5" x14ac:dyDescent="0.25">
      <c r="B17411" s="51"/>
      <c r="C17411" s="51"/>
      <c r="D17411" s="49"/>
      <c r="E17411" s="49"/>
    </row>
    <row r="17412" spans="2:5" x14ac:dyDescent="0.25">
      <c r="B17412" s="51"/>
      <c r="C17412" s="51"/>
      <c r="D17412" s="49"/>
      <c r="E17412" s="49"/>
    </row>
    <row r="17413" spans="2:5" x14ac:dyDescent="0.25">
      <c r="B17413" s="51"/>
      <c r="C17413" s="51"/>
      <c r="D17413" s="49"/>
      <c r="E17413" s="49"/>
    </row>
    <row r="17414" spans="2:5" x14ac:dyDescent="0.25">
      <c r="B17414" s="51"/>
      <c r="C17414" s="51"/>
      <c r="D17414" s="49"/>
      <c r="E17414" s="49"/>
    </row>
    <row r="17415" spans="2:5" x14ac:dyDescent="0.25">
      <c r="B17415" s="51"/>
      <c r="C17415" s="51"/>
      <c r="D17415" s="49"/>
      <c r="E17415" s="49"/>
    </row>
    <row r="17416" spans="2:5" x14ac:dyDescent="0.25">
      <c r="B17416" s="51"/>
      <c r="C17416" s="51"/>
      <c r="D17416" s="49"/>
      <c r="E17416" s="49"/>
    </row>
    <row r="17417" spans="2:5" x14ac:dyDescent="0.25">
      <c r="B17417" s="51"/>
      <c r="C17417" s="51"/>
      <c r="D17417" s="49"/>
      <c r="E17417" s="49"/>
    </row>
    <row r="17418" spans="2:5" x14ac:dyDescent="0.25">
      <c r="B17418" s="51"/>
      <c r="C17418" s="51"/>
      <c r="D17418" s="49"/>
      <c r="E17418" s="49"/>
    </row>
    <row r="17419" spans="2:5" x14ac:dyDescent="0.25">
      <c r="B17419" s="51"/>
      <c r="C17419" s="51"/>
      <c r="D17419" s="49"/>
      <c r="E17419" s="49"/>
    </row>
    <row r="17420" spans="2:5" x14ac:dyDescent="0.25">
      <c r="B17420" s="51"/>
      <c r="C17420" s="51"/>
      <c r="D17420" s="49"/>
      <c r="E17420" s="49"/>
    </row>
    <row r="17421" spans="2:5" x14ac:dyDescent="0.25">
      <c r="B17421" s="51"/>
      <c r="C17421" s="51"/>
      <c r="D17421" s="49"/>
      <c r="E17421" s="49"/>
    </row>
    <row r="17422" spans="2:5" x14ac:dyDescent="0.25">
      <c r="B17422" s="51"/>
      <c r="C17422" s="51"/>
      <c r="D17422" s="49"/>
      <c r="E17422" s="49"/>
    </row>
    <row r="17423" spans="2:5" x14ac:dyDescent="0.25">
      <c r="B17423" s="51"/>
      <c r="C17423" s="51"/>
      <c r="D17423" s="49"/>
      <c r="E17423" s="49"/>
    </row>
    <row r="17424" spans="2:5" x14ac:dyDescent="0.25">
      <c r="B17424" s="51"/>
      <c r="C17424" s="51"/>
      <c r="D17424" s="49"/>
      <c r="E17424" s="49"/>
    </row>
    <row r="17425" spans="2:5" x14ac:dyDescent="0.25">
      <c r="B17425" s="51"/>
      <c r="C17425" s="51"/>
      <c r="D17425" s="49"/>
      <c r="E17425" s="49"/>
    </row>
    <row r="17426" spans="2:5" x14ac:dyDescent="0.25">
      <c r="B17426" s="51"/>
      <c r="C17426" s="51"/>
      <c r="D17426" s="49"/>
      <c r="E17426" s="49"/>
    </row>
    <row r="17427" spans="2:5" x14ac:dyDescent="0.25">
      <c r="B17427" s="51"/>
      <c r="C17427" s="51"/>
      <c r="D17427" s="49"/>
      <c r="E17427" s="49"/>
    </row>
    <row r="17428" spans="2:5" x14ac:dyDescent="0.25">
      <c r="B17428" s="51"/>
      <c r="C17428" s="51"/>
      <c r="D17428" s="49"/>
      <c r="E17428" s="49"/>
    </row>
    <row r="17429" spans="2:5" x14ac:dyDescent="0.25">
      <c r="B17429" s="51"/>
      <c r="C17429" s="51"/>
      <c r="D17429" s="49"/>
      <c r="E17429" s="49"/>
    </row>
    <row r="17430" spans="2:5" x14ac:dyDescent="0.25">
      <c r="B17430" s="51"/>
      <c r="C17430" s="51"/>
      <c r="D17430" s="49"/>
      <c r="E17430" s="49"/>
    </row>
    <row r="17431" spans="2:5" x14ac:dyDescent="0.25">
      <c r="B17431" s="51"/>
      <c r="C17431" s="51"/>
      <c r="D17431" s="49"/>
      <c r="E17431" s="49"/>
    </row>
    <row r="17432" spans="2:5" x14ac:dyDescent="0.25">
      <c r="B17432" s="51"/>
      <c r="C17432" s="51"/>
      <c r="D17432" s="49"/>
      <c r="E17432" s="49"/>
    </row>
    <row r="17433" spans="2:5" x14ac:dyDescent="0.25">
      <c r="B17433" s="51"/>
      <c r="C17433" s="51"/>
      <c r="D17433" s="49"/>
      <c r="E17433" s="49"/>
    </row>
    <row r="17434" spans="2:5" x14ac:dyDescent="0.25">
      <c r="B17434" s="51"/>
      <c r="C17434" s="51"/>
      <c r="D17434" s="49"/>
      <c r="E17434" s="49"/>
    </row>
    <row r="17435" spans="2:5" x14ac:dyDescent="0.25">
      <c r="B17435" s="51"/>
      <c r="C17435" s="51"/>
      <c r="D17435" s="49"/>
      <c r="E17435" s="49"/>
    </row>
    <row r="17436" spans="2:5" x14ac:dyDescent="0.25">
      <c r="B17436" s="51"/>
      <c r="C17436" s="51"/>
      <c r="D17436" s="49"/>
      <c r="E17436" s="49"/>
    </row>
    <row r="17437" spans="2:5" x14ac:dyDescent="0.25">
      <c r="B17437" s="51"/>
      <c r="C17437" s="51"/>
      <c r="D17437" s="49"/>
      <c r="E17437" s="49"/>
    </row>
    <row r="17438" spans="2:5" x14ac:dyDescent="0.25">
      <c r="B17438" s="51"/>
      <c r="C17438" s="51"/>
      <c r="D17438" s="49"/>
      <c r="E17438" s="49"/>
    </row>
    <row r="17439" spans="2:5" x14ac:dyDescent="0.25">
      <c r="B17439" s="51"/>
      <c r="C17439" s="51"/>
      <c r="D17439" s="49"/>
      <c r="E17439" s="49"/>
    </row>
    <row r="17440" spans="2:5" x14ac:dyDescent="0.25">
      <c r="B17440" s="51"/>
      <c r="C17440" s="51"/>
      <c r="D17440" s="49"/>
      <c r="E17440" s="49"/>
    </row>
    <row r="17441" spans="2:5" x14ac:dyDescent="0.25">
      <c r="B17441" s="51"/>
      <c r="C17441" s="51"/>
      <c r="D17441" s="49"/>
      <c r="E17441" s="49"/>
    </row>
    <row r="17442" spans="2:5" x14ac:dyDescent="0.25">
      <c r="B17442" s="51"/>
      <c r="C17442" s="51"/>
      <c r="D17442" s="49"/>
      <c r="E17442" s="49"/>
    </row>
    <row r="17443" spans="2:5" x14ac:dyDescent="0.25">
      <c r="B17443" s="51"/>
      <c r="C17443" s="51"/>
      <c r="D17443" s="49"/>
      <c r="E17443" s="49"/>
    </row>
    <row r="17444" spans="2:5" x14ac:dyDescent="0.25">
      <c r="B17444" s="51"/>
      <c r="C17444" s="51"/>
      <c r="D17444" s="49"/>
      <c r="E17444" s="49"/>
    </row>
    <row r="17445" spans="2:5" x14ac:dyDescent="0.25">
      <c r="B17445" s="51"/>
      <c r="C17445" s="51"/>
      <c r="D17445" s="49"/>
      <c r="E17445" s="49"/>
    </row>
    <row r="17446" spans="2:5" x14ac:dyDescent="0.25">
      <c r="B17446" s="51"/>
      <c r="C17446" s="51"/>
      <c r="D17446" s="49"/>
      <c r="E17446" s="49"/>
    </row>
    <row r="17447" spans="2:5" x14ac:dyDescent="0.25">
      <c r="B17447" s="51"/>
      <c r="C17447" s="51"/>
      <c r="D17447" s="49"/>
      <c r="E17447" s="49"/>
    </row>
    <row r="17448" spans="2:5" x14ac:dyDescent="0.25">
      <c r="B17448" s="51"/>
      <c r="C17448" s="51"/>
      <c r="D17448" s="49"/>
      <c r="E17448" s="49"/>
    </row>
    <row r="17449" spans="2:5" x14ac:dyDescent="0.25">
      <c r="B17449" s="51"/>
      <c r="C17449" s="51"/>
      <c r="D17449" s="49"/>
      <c r="E17449" s="49"/>
    </row>
    <row r="17450" spans="2:5" x14ac:dyDescent="0.25">
      <c r="B17450" s="51"/>
      <c r="C17450" s="51"/>
      <c r="D17450" s="49"/>
      <c r="E17450" s="49"/>
    </row>
    <row r="17451" spans="2:5" x14ac:dyDescent="0.25">
      <c r="B17451" s="51"/>
      <c r="C17451" s="51"/>
      <c r="D17451" s="49"/>
      <c r="E17451" s="49"/>
    </row>
    <row r="17452" spans="2:5" x14ac:dyDescent="0.25">
      <c r="B17452" s="51"/>
      <c r="C17452" s="51"/>
      <c r="D17452" s="49"/>
      <c r="E17452" s="49"/>
    </row>
    <row r="17453" spans="2:5" x14ac:dyDescent="0.25">
      <c r="B17453" s="51"/>
      <c r="C17453" s="51"/>
      <c r="D17453" s="49"/>
      <c r="E17453" s="49"/>
    </row>
    <row r="17454" spans="2:5" x14ac:dyDescent="0.25">
      <c r="B17454" s="51"/>
      <c r="C17454" s="51"/>
      <c r="D17454" s="49"/>
      <c r="E17454" s="49"/>
    </row>
    <row r="17455" spans="2:5" x14ac:dyDescent="0.25">
      <c r="B17455" s="51"/>
      <c r="C17455" s="51"/>
      <c r="D17455" s="49"/>
      <c r="E17455" s="49"/>
    </row>
    <row r="17456" spans="2:5" x14ac:dyDescent="0.25">
      <c r="B17456" s="51"/>
      <c r="C17456" s="51"/>
      <c r="D17456" s="49"/>
      <c r="E17456" s="49"/>
    </row>
    <row r="17457" spans="2:5" x14ac:dyDescent="0.25">
      <c r="B17457" s="51"/>
      <c r="C17457" s="51"/>
      <c r="D17457" s="49"/>
      <c r="E17457" s="49"/>
    </row>
    <row r="17458" spans="2:5" x14ac:dyDescent="0.25">
      <c r="B17458" s="51"/>
      <c r="C17458" s="51"/>
      <c r="D17458" s="49"/>
      <c r="E17458" s="49"/>
    </row>
    <row r="17459" spans="2:5" x14ac:dyDescent="0.25">
      <c r="B17459" s="51"/>
      <c r="C17459" s="51"/>
      <c r="D17459" s="49"/>
      <c r="E17459" s="49"/>
    </row>
    <row r="17460" spans="2:5" x14ac:dyDescent="0.25">
      <c r="B17460" s="51"/>
      <c r="C17460" s="51"/>
      <c r="D17460" s="49"/>
      <c r="E17460" s="49"/>
    </row>
    <row r="17461" spans="2:5" x14ac:dyDescent="0.25">
      <c r="B17461" s="51"/>
      <c r="C17461" s="51"/>
      <c r="D17461" s="49"/>
      <c r="E17461" s="49"/>
    </row>
    <row r="17462" spans="2:5" x14ac:dyDescent="0.25">
      <c r="B17462" s="51"/>
      <c r="C17462" s="51"/>
      <c r="D17462" s="49"/>
      <c r="E17462" s="49"/>
    </row>
    <row r="17463" spans="2:5" x14ac:dyDescent="0.25">
      <c r="B17463" s="51"/>
      <c r="C17463" s="51"/>
      <c r="D17463" s="49"/>
      <c r="E17463" s="49"/>
    </row>
    <row r="17464" spans="2:5" x14ac:dyDescent="0.25">
      <c r="B17464" s="51"/>
      <c r="C17464" s="51"/>
      <c r="D17464" s="49"/>
      <c r="E17464" s="49"/>
    </row>
    <row r="17465" spans="2:5" x14ac:dyDescent="0.25">
      <c r="B17465" s="51"/>
      <c r="C17465" s="51"/>
      <c r="D17465" s="49"/>
      <c r="E17465" s="49"/>
    </row>
    <row r="17466" spans="2:5" x14ac:dyDescent="0.25">
      <c r="B17466" s="51"/>
      <c r="C17466" s="51"/>
      <c r="D17466" s="49"/>
      <c r="E17466" s="49"/>
    </row>
    <row r="17467" spans="2:5" x14ac:dyDescent="0.25">
      <c r="B17467" s="51"/>
      <c r="C17467" s="51"/>
      <c r="D17467" s="49"/>
      <c r="E17467" s="49"/>
    </row>
    <row r="17468" spans="2:5" x14ac:dyDescent="0.25">
      <c r="B17468" s="51"/>
      <c r="C17468" s="51"/>
      <c r="D17468" s="49"/>
      <c r="E17468" s="49"/>
    </row>
    <row r="17469" spans="2:5" x14ac:dyDescent="0.25">
      <c r="B17469" s="51"/>
      <c r="C17469" s="51"/>
      <c r="D17469" s="49"/>
      <c r="E17469" s="49"/>
    </row>
    <row r="17470" spans="2:5" x14ac:dyDescent="0.25">
      <c r="B17470" s="51"/>
      <c r="C17470" s="51"/>
      <c r="D17470" s="49"/>
      <c r="E17470" s="49"/>
    </row>
    <row r="17471" spans="2:5" x14ac:dyDescent="0.25">
      <c r="B17471" s="51"/>
      <c r="C17471" s="51"/>
      <c r="D17471" s="49"/>
      <c r="E17471" s="49"/>
    </row>
    <row r="17472" spans="2:5" x14ac:dyDescent="0.25">
      <c r="B17472" s="51"/>
      <c r="C17472" s="51"/>
      <c r="D17472" s="49"/>
      <c r="E17472" s="49"/>
    </row>
    <row r="17473" spans="2:5" x14ac:dyDescent="0.25">
      <c r="B17473" s="51"/>
      <c r="C17473" s="51"/>
      <c r="D17473" s="49"/>
      <c r="E17473" s="49"/>
    </row>
    <row r="17474" spans="2:5" x14ac:dyDescent="0.25">
      <c r="B17474" s="51"/>
      <c r="C17474" s="51"/>
      <c r="D17474" s="49"/>
      <c r="E17474" s="49"/>
    </row>
    <row r="17475" spans="2:5" x14ac:dyDescent="0.25">
      <c r="B17475" s="51"/>
      <c r="C17475" s="51"/>
      <c r="D17475" s="49"/>
      <c r="E17475" s="49"/>
    </row>
    <row r="17476" spans="2:5" x14ac:dyDescent="0.25">
      <c r="B17476" s="51"/>
      <c r="C17476" s="51"/>
      <c r="D17476" s="49"/>
      <c r="E17476" s="49"/>
    </row>
    <row r="17477" spans="2:5" x14ac:dyDescent="0.25">
      <c r="B17477" s="51"/>
      <c r="C17477" s="51"/>
      <c r="D17477" s="49"/>
      <c r="E17477" s="49"/>
    </row>
    <row r="17478" spans="2:5" x14ac:dyDescent="0.25">
      <c r="B17478" s="51"/>
      <c r="C17478" s="51"/>
      <c r="D17478" s="49"/>
      <c r="E17478" s="49"/>
    </row>
    <row r="17479" spans="2:5" x14ac:dyDescent="0.25">
      <c r="B17479" s="51"/>
      <c r="C17479" s="51"/>
      <c r="D17479" s="49"/>
      <c r="E17479" s="49"/>
    </row>
    <row r="17480" spans="2:5" x14ac:dyDescent="0.25">
      <c r="B17480" s="51"/>
      <c r="C17480" s="51"/>
      <c r="D17480" s="49"/>
      <c r="E17480" s="49"/>
    </row>
    <row r="17481" spans="2:5" x14ac:dyDescent="0.25">
      <c r="B17481" s="51"/>
      <c r="C17481" s="51"/>
      <c r="D17481" s="49"/>
      <c r="E17481" s="49"/>
    </row>
    <row r="17482" spans="2:5" x14ac:dyDescent="0.25">
      <c r="B17482" s="51"/>
      <c r="C17482" s="51"/>
      <c r="D17482" s="49"/>
      <c r="E17482" s="49"/>
    </row>
    <row r="17483" spans="2:5" x14ac:dyDescent="0.25">
      <c r="B17483" s="51"/>
      <c r="C17483" s="51"/>
      <c r="D17483" s="49"/>
      <c r="E17483" s="49"/>
    </row>
    <row r="17484" spans="2:5" x14ac:dyDescent="0.25">
      <c r="B17484" s="51"/>
      <c r="C17484" s="51"/>
      <c r="D17484" s="49"/>
      <c r="E17484" s="49"/>
    </row>
    <row r="17485" spans="2:5" x14ac:dyDescent="0.25">
      <c r="B17485" s="51"/>
      <c r="C17485" s="51"/>
      <c r="D17485" s="49"/>
      <c r="E17485" s="49"/>
    </row>
    <row r="17486" spans="2:5" x14ac:dyDescent="0.25">
      <c r="B17486" s="51"/>
      <c r="C17486" s="51"/>
      <c r="D17486" s="49"/>
      <c r="E17486" s="49"/>
    </row>
    <row r="17487" spans="2:5" x14ac:dyDescent="0.25">
      <c r="B17487" s="51"/>
      <c r="C17487" s="51"/>
      <c r="D17487" s="49"/>
      <c r="E17487" s="49"/>
    </row>
    <row r="17488" spans="2:5" x14ac:dyDescent="0.25">
      <c r="B17488" s="51"/>
      <c r="C17488" s="51"/>
      <c r="D17488" s="49"/>
      <c r="E17488" s="49"/>
    </row>
    <row r="17489" spans="2:5" x14ac:dyDescent="0.25">
      <c r="B17489" s="51"/>
      <c r="C17489" s="51"/>
      <c r="D17489" s="49"/>
      <c r="E17489" s="49"/>
    </row>
    <row r="17490" spans="2:5" x14ac:dyDescent="0.25">
      <c r="B17490" s="51"/>
      <c r="C17490" s="51"/>
      <c r="D17490" s="49"/>
      <c r="E17490" s="49"/>
    </row>
    <row r="17491" spans="2:5" x14ac:dyDescent="0.25">
      <c r="B17491" s="51"/>
      <c r="C17491" s="51"/>
      <c r="D17491" s="49"/>
      <c r="E17491" s="49"/>
    </row>
    <row r="17492" spans="2:5" x14ac:dyDescent="0.25">
      <c r="B17492" s="51"/>
      <c r="C17492" s="51"/>
      <c r="D17492" s="49"/>
      <c r="E17492" s="49"/>
    </row>
    <row r="17493" spans="2:5" x14ac:dyDescent="0.25">
      <c r="B17493" s="51"/>
      <c r="C17493" s="51"/>
      <c r="D17493" s="49"/>
      <c r="E17493" s="49"/>
    </row>
    <row r="17494" spans="2:5" x14ac:dyDescent="0.25">
      <c r="B17494" s="51"/>
      <c r="C17494" s="51"/>
      <c r="D17494" s="49"/>
      <c r="E17494" s="49"/>
    </row>
    <row r="17495" spans="2:5" x14ac:dyDescent="0.25">
      <c r="B17495" s="51"/>
      <c r="C17495" s="51"/>
      <c r="D17495" s="49"/>
      <c r="E17495" s="49"/>
    </row>
    <row r="17496" spans="2:5" x14ac:dyDescent="0.25">
      <c r="B17496" s="51"/>
      <c r="C17496" s="51"/>
      <c r="D17496" s="49"/>
      <c r="E17496" s="49"/>
    </row>
    <row r="17497" spans="2:5" x14ac:dyDescent="0.25">
      <c r="B17497" s="51"/>
      <c r="C17497" s="51"/>
      <c r="D17497" s="49"/>
      <c r="E17497" s="49"/>
    </row>
    <row r="17498" spans="2:5" x14ac:dyDescent="0.25">
      <c r="B17498" s="51"/>
      <c r="C17498" s="51"/>
      <c r="D17498" s="49"/>
      <c r="E17498" s="49"/>
    </row>
    <row r="17499" spans="2:5" x14ac:dyDescent="0.25">
      <c r="B17499" s="51"/>
      <c r="C17499" s="51"/>
      <c r="D17499" s="49"/>
      <c r="E17499" s="49"/>
    </row>
    <row r="17500" spans="2:5" x14ac:dyDescent="0.25">
      <c r="B17500" s="51"/>
      <c r="C17500" s="51"/>
      <c r="D17500" s="49"/>
      <c r="E17500" s="49"/>
    </row>
    <row r="17501" spans="2:5" x14ac:dyDescent="0.25">
      <c r="B17501" s="51"/>
      <c r="C17501" s="51"/>
      <c r="D17501" s="49"/>
      <c r="E17501" s="49"/>
    </row>
    <row r="17502" spans="2:5" x14ac:dyDescent="0.25">
      <c r="B17502" s="51"/>
      <c r="C17502" s="51"/>
      <c r="D17502" s="49"/>
      <c r="E17502" s="49"/>
    </row>
    <row r="17503" spans="2:5" x14ac:dyDescent="0.25">
      <c r="B17503" s="51"/>
      <c r="C17503" s="51"/>
      <c r="D17503" s="49"/>
      <c r="E17503" s="49"/>
    </row>
    <row r="17504" spans="2:5" x14ac:dyDescent="0.25">
      <c r="B17504" s="51"/>
      <c r="C17504" s="51"/>
      <c r="D17504" s="49"/>
      <c r="E17504" s="49"/>
    </row>
    <row r="17505" spans="2:5" x14ac:dyDescent="0.25">
      <c r="B17505" s="51"/>
      <c r="C17505" s="51"/>
      <c r="D17505" s="49"/>
      <c r="E17505" s="49"/>
    </row>
    <row r="17506" spans="2:5" x14ac:dyDescent="0.25">
      <c r="B17506" s="51"/>
      <c r="C17506" s="51"/>
      <c r="D17506" s="49"/>
      <c r="E17506" s="49"/>
    </row>
    <row r="17507" spans="2:5" x14ac:dyDescent="0.25">
      <c r="B17507" s="51"/>
      <c r="C17507" s="51"/>
      <c r="D17507" s="49"/>
      <c r="E17507" s="49"/>
    </row>
    <row r="17508" spans="2:5" x14ac:dyDescent="0.25">
      <c r="B17508" s="51"/>
      <c r="C17508" s="51"/>
      <c r="D17508" s="49"/>
      <c r="E17508" s="49"/>
    </row>
    <row r="17509" spans="2:5" x14ac:dyDescent="0.25">
      <c r="B17509" s="51"/>
      <c r="C17509" s="51"/>
      <c r="D17509" s="49"/>
      <c r="E17509" s="49"/>
    </row>
    <row r="17510" spans="2:5" x14ac:dyDescent="0.25">
      <c r="B17510" s="51"/>
      <c r="C17510" s="51"/>
      <c r="D17510" s="49"/>
      <c r="E17510" s="49"/>
    </row>
    <row r="17511" spans="2:5" x14ac:dyDescent="0.25">
      <c r="B17511" s="51"/>
      <c r="C17511" s="51"/>
      <c r="D17511" s="49"/>
      <c r="E17511" s="49"/>
    </row>
    <row r="17512" spans="2:5" x14ac:dyDescent="0.25">
      <c r="B17512" s="51"/>
      <c r="C17512" s="51"/>
      <c r="D17512" s="49"/>
      <c r="E17512" s="49"/>
    </row>
    <row r="17513" spans="2:5" x14ac:dyDescent="0.25">
      <c r="B17513" s="51"/>
      <c r="C17513" s="51"/>
      <c r="D17513" s="49"/>
      <c r="E17513" s="49"/>
    </row>
    <row r="17514" spans="2:5" x14ac:dyDescent="0.25">
      <c r="B17514" s="51"/>
      <c r="C17514" s="51"/>
      <c r="D17514" s="49"/>
      <c r="E17514" s="49"/>
    </row>
    <row r="17515" spans="2:5" x14ac:dyDescent="0.25">
      <c r="B17515" s="51"/>
      <c r="C17515" s="51"/>
      <c r="D17515" s="49"/>
      <c r="E17515" s="49"/>
    </row>
    <row r="17516" spans="2:5" x14ac:dyDescent="0.25">
      <c r="B17516" s="51"/>
      <c r="C17516" s="51"/>
      <c r="D17516" s="49"/>
      <c r="E17516" s="49"/>
    </row>
    <row r="17517" spans="2:5" x14ac:dyDescent="0.25">
      <c r="B17517" s="51"/>
      <c r="C17517" s="51"/>
      <c r="D17517" s="49"/>
      <c r="E17517" s="49"/>
    </row>
    <row r="17518" spans="2:5" x14ac:dyDescent="0.25">
      <c r="B17518" s="51"/>
      <c r="C17518" s="51"/>
      <c r="D17518" s="49"/>
      <c r="E17518" s="49"/>
    </row>
    <row r="17519" spans="2:5" x14ac:dyDescent="0.25">
      <c r="B17519" s="51"/>
      <c r="C17519" s="51"/>
      <c r="D17519" s="49"/>
      <c r="E17519" s="49"/>
    </row>
    <row r="17520" spans="2:5" x14ac:dyDescent="0.25">
      <c r="B17520" s="51"/>
      <c r="C17520" s="51"/>
      <c r="D17520" s="49"/>
      <c r="E17520" s="49"/>
    </row>
    <row r="17521" spans="2:5" x14ac:dyDescent="0.25">
      <c r="B17521" s="51"/>
      <c r="C17521" s="51"/>
      <c r="D17521" s="49"/>
      <c r="E17521" s="49"/>
    </row>
    <row r="17522" spans="2:5" x14ac:dyDescent="0.25">
      <c r="B17522" s="51"/>
      <c r="C17522" s="51"/>
      <c r="D17522" s="49"/>
      <c r="E17522" s="49"/>
    </row>
    <row r="17523" spans="2:5" x14ac:dyDescent="0.25">
      <c r="B17523" s="51"/>
      <c r="C17523" s="51"/>
      <c r="D17523" s="49"/>
      <c r="E17523" s="49"/>
    </row>
    <row r="17524" spans="2:5" x14ac:dyDescent="0.25">
      <c r="B17524" s="51"/>
      <c r="C17524" s="51"/>
      <c r="D17524" s="49"/>
      <c r="E17524" s="49"/>
    </row>
    <row r="17525" spans="2:5" x14ac:dyDescent="0.25">
      <c r="B17525" s="51"/>
      <c r="C17525" s="51"/>
      <c r="D17525" s="49"/>
      <c r="E17525" s="49"/>
    </row>
    <row r="17526" spans="2:5" x14ac:dyDescent="0.25">
      <c r="B17526" s="51"/>
      <c r="C17526" s="51"/>
      <c r="D17526" s="49"/>
      <c r="E17526" s="49"/>
    </row>
    <row r="17527" spans="2:5" x14ac:dyDescent="0.25">
      <c r="B17527" s="51"/>
      <c r="C17527" s="51"/>
      <c r="D17527" s="49"/>
      <c r="E17527" s="49"/>
    </row>
    <row r="17528" spans="2:5" x14ac:dyDescent="0.25">
      <c r="B17528" s="51"/>
      <c r="C17528" s="51"/>
      <c r="D17528" s="49"/>
      <c r="E17528" s="49"/>
    </row>
    <row r="17529" spans="2:5" x14ac:dyDescent="0.25">
      <c r="B17529" s="51"/>
      <c r="C17529" s="51"/>
      <c r="D17529" s="49"/>
      <c r="E17529" s="49"/>
    </row>
    <row r="17530" spans="2:5" x14ac:dyDescent="0.25">
      <c r="B17530" s="51"/>
      <c r="C17530" s="51"/>
      <c r="D17530" s="49"/>
      <c r="E17530" s="49"/>
    </row>
    <row r="17531" spans="2:5" x14ac:dyDescent="0.25">
      <c r="B17531" s="51"/>
      <c r="C17531" s="51"/>
      <c r="D17531" s="49"/>
      <c r="E17531" s="49"/>
    </row>
    <row r="17532" spans="2:5" x14ac:dyDescent="0.25">
      <c r="B17532" s="51"/>
      <c r="C17532" s="51"/>
      <c r="D17532" s="49"/>
      <c r="E17532" s="49"/>
    </row>
    <row r="17533" spans="2:5" x14ac:dyDescent="0.25">
      <c r="B17533" s="51"/>
      <c r="C17533" s="51"/>
      <c r="D17533" s="49"/>
      <c r="E17533" s="49"/>
    </row>
    <row r="17534" spans="2:5" x14ac:dyDescent="0.25">
      <c r="B17534" s="51"/>
      <c r="C17534" s="51"/>
      <c r="D17534" s="49"/>
      <c r="E17534" s="49"/>
    </row>
    <row r="17535" spans="2:5" x14ac:dyDescent="0.25">
      <c r="B17535" s="51"/>
      <c r="C17535" s="51"/>
      <c r="D17535" s="49"/>
      <c r="E17535" s="49"/>
    </row>
    <row r="17536" spans="2:5" x14ac:dyDescent="0.25">
      <c r="B17536" s="51"/>
      <c r="C17536" s="51"/>
      <c r="D17536" s="49"/>
      <c r="E17536" s="49"/>
    </row>
    <row r="17537" spans="2:5" x14ac:dyDescent="0.25">
      <c r="B17537" s="51"/>
      <c r="C17537" s="51"/>
      <c r="D17537" s="49"/>
      <c r="E17537" s="49"/>
    </row>
    <row r="17538" spans="2:5" x14ac:dyDescent="0.25">
      <c r="B17538" s="51"/>
      <c r="C17538" s="51"/>
      <c r="D17538" s="49"/>
      <c r="E17538" s="49"/>
    </row>
    <row r="17539" spans="2:5" x14ac:dyDescent="0.25">
      <c r="B17539" s="51"/>
      <c r="C17539" s="51"/>
      <c r="D17539" s="49"/>
      <c r="E17539" s="49"/>
    </row>
    <row r="17540" spans="2:5" x14ac:dyDescent="0.25">
      <c r="B17540" s="51"/>
      <c r="C17540" s="51"/>
      <c r="D17540" s="49"/>
      <c r="E17540" s="49"/>
    </row>
    <row r="17541" spans="2:5" x14ac:dyDescent="0.25">
      <c r="B17541" s="51"/>
      <c r="C17541" s="51"/>
      <c r="D17541" s="49"/>
      <c r="E17541" s="49"/>
    </row>
    <row r="17542" spans="2:5" x14ac:dyDescent="0.25">
      <c r="B17542" s="51"/>
      <c r="C17542" s="51"/>
      <c r="D17542" s="49"/>
      <c r="E17542" s="49"/>
    </row>
    <row r="17543" spans="2:5" x14ac:dyDescent="0.25">
      <c r="B17543" s="51"/>
      <c r="C17543" s="51"/>
      <c r="D17543" s="49"/>
      <c r="E17543" s="49"/>
    </row>
    <row r="17544" spans="2:5" x14ac:dyDescent="0.25">
      <c r="B17544" s="51"/>
      <c r="C17544" s="51"/>
      <c r="D17544" s="49"/>
      <c r="E17544" s="49"/>
    </row>
    <row r="17545" spans="2:5" x14ac:dyDescent="0.25">
      <c r="B17545" s="51"/>
      <c r="C17545" s="51"/>
      <c r="D17545" s="49"/>
      <c r="E17545" s="49"/>
    </row>
    <row r="17546" spans="2:5" x14ac:dyDescent="0.25">
      <c r="B17546" s="51"/>
      <c r="C17546" s="51"/>
      <c r="D17546" s="49"/>
      <c r="E17546" s="49"/>
    </row>
    <row r="17547" spans="2:5" x14ac:dyDescent="0.25">
      <c r="B17547" s="51"/>
      <c r="C17547" s="51"/>
      <c r="D17547" s="49"/>
      <c r="E17547" s="49"/>
    </row>
    <row r="17548" spans="2:5" x14ac:dyDescent="0.25">
      <c r="B17548" s="51"/>
      <c r="C17548" s="51"/>
      <c r="D17548" s="49"/>
      <c r="E17548" s="49"/>
    </row>
    <row r="17549" spans="2:5" x14ac:dyDescent="0.25">
      <c r="B17549" s="51"/>
      <c r="C17549" s="51"/>
      <c r="D17549" s="49"/>
      <c r="E17549" s="49"/>
    </row>
    <row r="17550" spans="2:5" x14ac:dyDescent="0.25">
      <c r="B17550" s="51"/>
      <c r="C17550" s="51"/>
      <c r="D17550" s="49"/>
      <c r="E17550" s="49"/>
    </row>
    <row r="17551" spans="2:5" x14ac:dyDescent="0.25">
      <c r="B17551" s="51"/>
      <c r="C17551" s="51"/>
      <c r="D17551" s="49"/>
      <c r="E17551" s="49"/>
    </row>
    <row r="17552" spans="2:5" x14ac:dyDescent="0.25">
      <c r="B17552" s="51"/>
      <c r="C17552" s="51"/>
      <c r="D17552" s="49"/>
      <c r="E17552" s="49"/>
    </row>
    <row r="17553" spans="2:5" x14ac:dyDescent="0.25">
      <c r="B17553" s="51"/>
      <c r="C17553" s="51"/>
      <c r="D17553" s="49"/>
      <c r="E17553" s="49"/>
    </row>
    <row r="17554" spans="2:5" x14ac:dyDescent="0.25">
      <c r="B17554" s="51"/>
      <c r="C17554" s="51"/>
      <c r="D17554" s="49"/>
      <c r="E17554" s="49"/>
    </row>
    <row r="17555" spans="2:5" x14ac:dyDescent="0.25">
      <c r="B17555" s="51"/>
      <c r="C17555" s="51"/>
      <c r="D17555" s="49"/>
      <c r="E17555" s="49"/>
    </row>
    <row r="17556" spans="2:5" x14ac:dyDescent="0.25">
      <c r="B17556" s="51"/>
      <c r="C17556" s="51"/>
      <c r="D17556" s="49"/>
      <c r="E17556" s="49"/>
    </row>
    <row r="17557" spans="2:5" x14ac:dyDescent="0.25">
      <c r="B17557" s="51"/>
      <c r="C17557" s="51"/>
      <c r="D17557" s="49"/>
      <c r="E17557" s="49"/>
    </row>
    <row r="17558" spans="2:5" x14ac:dyDescent="0.25">
      <c r="B17558" s="51"/>
      <c r="C17558" s="51"/>
      <c r="D17558" s="49"/>
      <c r="E17558" s="49"/>
    </row>
    <row r="17559" spans="2:5" x14ac:dyDescent="0.25">
      <c r="B17559" s="51"/>
      <c r="C17559" s="51"/>
      <c r="D17559" s="49"/>
      <c r="E17559" s="49"/>
    </row>
    <row r="17560" spans="2:5" x14ac:dyDescent="0.25">
      <c r="B17560" s="51"/>
      <c r="C17560" s="51"/>
      <c r="D17560" s="49"/>
      <c r="E17560" s="49"/>
    </row>
    <row r="17561" spans="2:5" x14ac:dyDescent="0.25">
      <c r="B17561" s="51"/>
      <c r="C17561" s="51"/>
      <c r="D17561" s="49"/>
      <c r="E17561" s="49"/>
    </row>
    <row r="17562" spans="2:5" x14ac:dyDescent="0.25">
      <c r="B17562" s="51"/>
      <c r="C17562" s="51"/>
      <c r="D17562" s="49"/>
      <c r="E17562" s="49"/>
    </row>
    <row r="17563" spans="2:5" x14ac:dyDescent="0.25">
      <c r="B17563" s="51"/>
      <c r="C17563" s="51"/>
      <c r="D17563" s="49"/>
      <c r="E17563" s="49"/>
    </row>
    <row r="17564" spans="2:5" x14ac:dyDescent="0.25">
      <c r="B17564" s="51"/>
      <c r="C17564" s="51"/>
      <c r="D17564" s="49"/>
      <c r="E17564" s="49"/>
    </row>
    <row r="17565" spans="2:5" x14ac:dyDescent="0.25">
      <c r="B17565" s="51"/>
      <c r="C17565" s="51"/>
      <c r="D17565" s="49"/>
      <c r="E17565" s="49"/>
    </row>
    <row r="17566" spans="2:5" x14ac:dyDescent="0.25">
      <c r="B17566" s="51"/>
      <c r="C17566" s="51"/>
      <c r="D17566" s="49"/>
      <c r="E17566" s="49"/>
    </row>
    <row r="17567" spans="2:5" x14ac:dyDescent="0.25">
      <c r="B17567" s="51"/>
      <c r="C17567" s="51"/>
      <c r="D17567" s="49"/>
      <c r="E17567" s="49"/>
    </row>
    <row r="17568" spans="2:5" x14ac:dyDescent="0.25">
      <c r="B17568" s="51"/>
      <c r="C17568" s="51"/>
      <c r="D17568" s="49"/>
      <c r="E17568" s="49"/>
    </row>
    <row r="17569" spans="2:5" x14ac:dyDescent="0.25">
      <c r="B17569" s="51"/>
      <c r="C17569" s="51"/>
      <c r="D17569" s="49"/>
      <c r="E17569" s="49"/>
    </row>
    <row r="17570" spans="2:5" x14ac:dyDescent="0.25">
      <c r="B17570" s="51"/>
      <c r="C17570" s="51"/>
      <c r="D17570" s="49"/>
      <c r="E17570" s="49"/>
    </row>
    <row r="17571" spans="2:5" x14ac:dyDescent="0.25">
      <c r="B17571" s="51"/>
      <c r="C17571" s="51"/>
      <c r="D17571" s="49"/>
      <c r="E17571" s="49"/>
    </row>
    <row r="17572" spans="2:5" x14ac:dyDescent="0.25">
      <c r="B17572" s="51"/>
      <c r="C17572" s="51"/>
      <c r="D17572" s="49"/>
      <c r="E17572" s="49"/>
    </row>
    <row r="17573" spans="2:5" x14ac:dyDescent="0.25">
      <c r="B17573" s="51"/>
      <c r="C17573" s="51"/>
      <c r="D17573" s="49"/>
      <c r="E17573" s="49"/>
    </row>
    <row r="17574" spans="2:5" x14ac:dyDescent="0.25">
      <c r="B17574" s="51"/>
      <c r="C17574" s="51"/>
      <c r="D17574" s="49"/>
      <c r="E17574" s="49"/>
    </row>
    <row r="17575" spans="2:5" x14ac:dyDescent="0.25">
      <c r="B17575" s="51"/>
      <c r="C17575" s="51"/>
      <c r="D17575" s="49"/>
      <c r="E17575" s="49"/>
    </row>
    <row r="17576" spans="2:5" x14ac:dyDescent="0.25">
      <c r="B17576" s="51"/>
      <c r="C17576" s="51"/>
      <c r="D17576" s="49"/>
      <c r="E17576" s="49"/>
    </row>
    <row r="17577" spans="2:5" x14ac:dyDescent="0.25">
      <c r="B17577" s="51"/>
      <c r="C17577" s="51"/>
      <c r="D17577" s="49"/>
      <c r="E17577" s="49"/>
    </row>
    <row r="17578" spans="2:5" x14ac:dyDescent="0.25">
      <c r="B17578" s="51"/>
      <c r="C17578" s="51"/>
      <c r="D17578" s="49"/>
      <c r="E17578" s="49"/>
    </row>
    <row r="17579" spans="2:5" x14ac:dyDescent="0.25">
      <c r="B17579" s="51"/>
      <c r="C17579" s="51"/>
      <c r="D17579" s="49"/>
      <c r="E17579" s="49"/>
    </row>
    <row r="17580" spans="2:5" x14ac:dyDescent="0.25">
      <c r="B17580" s="51"/>
      <c r="C17580" s="51"/>
      <c r="D17580" s="49"/>
      <c r="E17580" s="49"/>
    </row>
    <row r="17581" spans="2:5" x14ac:dyDescent="0.25">
      <c r="B17581" s="51"/>
      <c r="C17581" s="51"/>
      <c r="D17581" s="49"/>
      <c r="E17581" s="49"/>
    </row>
    <row r="17582" spans="2:5" x14ac:dyDescent="0.25">
      <c r="B17582" s="51"/>
      <c r="C17582" s="51"/>
      <c r="D17582" s="49"/>
      <c r="E17582" s="49"/>
    </row>
    <row r="17583" spans="2:5" x14ac:dyDescent="0.25">
      <c r="B17583" s="51"/>
      <c r="C17583" s="51"/>
      <c r="D17583" s="49"/>
      <c r="E17583" s="49"/>
    </row>
    <row r="17584" spans="2:5" x14ac:dyDescent="0.25">
      <c r="B17584" s="51"/>
      <c r="C17584" s="51"/>
      <c r="D17584" s="49"/>
      <c r="E17584" s="49"/>
    </row>
    <row r="17585" spans="2:5" x14ac:dyDescent="0.25">
      <c r="B17585" s="51"/>
      <c r="C17585" s="51"/>
      <c r="D17585" s="49"/>
      <c r="E17585" s="49"/>
    </row>
    <row r="17586" spans="2:5" x14ac:dyDescent="0.25">
      <c r="B17586" s="51"/>
      <c r="C17586" s="51"/>
      <c r="D17586" s="49"/>
      <c r="E17586" s="49"/>
    </row>
    <row r="17587" spans="2:5" x14ac:dyDescent="0.25">
      <c r="B17587" s="51"/>
      <c r="C17587" s="51"/>
      <c r="D17587" s="49"/>
      <c r="E17587" s="49"/>
    </row>
    <row r="17588" spans="2:5" x14ac:dyDescent="0.25">
      <c r="B17588" s="51"/>
      <c r="C17588" s="51"/>
      <c r="D17588" s="49"/>
      <c r="E17588" s="49"/>
    </row>
    <row r="17589" spans="2:5" x14ac:dyDescent="0.25">
      <c r="B17589" s="51"/>
      <c r="C17589" s="51"/>
      <c r="D17589" s="49"/>
      <c r="E17589" s="49"/>
    </row>
    <row r="17590" spans="2:5" x14ac:dyDescent="0.25">
      <c r="B17590" s="51"/>
      <c r="C17590" s="51"/>
      <c r="D17590" s="49"/>
      <c r="E17590" s="49"/>
    </row>
    <row r="17591" spans="2:5" x14ac:dyDescent="0.25">
      <c r="B17591" s="51"/>
      <c r="C17591" s="51"/>
      <c r="D17591" s="49"/>
      <c r="E17591" s="49"/>
    </row>
    <row r="17592" spans="2:5" x14ac:dyDescent="0.25">
      <c r="B17592" s="51"/>
      <c r="C17592" s="51"/>
      <c r="D17592" s="49"/>
      <c r="E17592" s="49"/>
    </row>
    <row r="17593" spans="2:5" x14ac:dyDescent="0.25">
      <c r="B17593" s="51"/>
      <c r="C17593" s="51"/>
      <c r="D17593" s="49"/>
      <c r="E17593" s="49"/>
    </row>
    <row r="17594" spans="2:5" x14ac:dyDescent="0.25">
      <c r="B17594" s="51"/>
      <c r="C17594" s="51"/>
      <c r="D17594" s="49"/>
      <c r="E17594" s="49"/>
    </row>
    <row r="17595" spans="2:5" x14ac:dyDescent="0.25">
      <c r="B17595" s="51"/>
      <c r="C17595" s="51"/>
      <c r="D17595" s="49"/>
      <c r="E17595" s="49"/>
    </row>
    <row r="17596" spans="2:5" x14ac:dyDescent="0.25">
      <c r="B17596" s="51"/>
      <c r="C17596" s="51"/>
      <c r="D17596" s="49"/>
      <c r="E17596" s="49"/>
    </row>
    <row r="17597" spans="2:5" x14ac:dyDescent="0.25">
      <c r="B17597" s="51"/>
      <c r="C17597" s="51"/>
      <c r="D17597" s="49"/>
      <c r="E17597" s="49"/>
    </row>
    <row r="17598" spans="2:5" x14ac:dyDescent="0.25">
      <c r="B17598" s="51"/>
      <c r="C17598" s="51"/>
      <c r="D17598" s="49"/>
      <c r="E17598" s="49"/>
    </row>
    <row r="17599" spans="2:5" x14ac:dyDescent="0.25">
      <c r="B17599" s="51"/>
      <c r="C17599" s="51"/>
      <c r="D17599" s="49"/>
      <c r="E17599" s="49"/>
    </row>
    <row r="17600" spans="2:5" x14ac:dyDescent="0.25">
      <c r="B17600" s="51"/>
      <c r="C17600" s="51"/>
      <c r="D17600" s="49"/>
      <c r="E17600" s="49"/>
    </row>
    <row r="17601" spans="2:5" x14ac:dyDescent="0.25">
      <c r="B17601" s="51"/>
      <c r="C17601" s="51"/>
      <c r="D17601" s="49"/>
      <c r="E17601" s="49"/>
    </row>
    <row r="17602" spans="2:5" x14ac:dyDescent="0.25">
      <c r="B17602" s="51"/>
      <c r="C17602" s="51"/>
      <c r="D17602" s="49"/>
      <c r="E17602" s="49"/>
    </row>
    <row r="17603" spans="2:5" x14ac:dyDescent="0.25">
      <c r="B17603" s="51"/>
      <c r="C17603" s="51"/>
      <c r="D17603" s="49"/>
      <c r="E17603" s="49"/>
    </row>
    <row r="17604" spans="2:5" x14ac:dyDescent="0.25">
      <c r="B17604" s="51"/>
      <c r="C17604" s="51"/>
      <c r="D17604" s="49"/>
      <c r="E17604" s="49"/>
    </row>
    <row r="17605" spans="2:5" x14ac:dyDescent="0.25">
      <c r="B17605" s="51"/>
      <c r="C17605" s="51"/>
      <c r="D17605" s="49"/>
      <c r="E17605" s="49"/>
    </row>
    <row r="17606" spans="2:5" x14ac:dyDescent="0.25">
      <c r="B17606" s="51"/>
      <c r="C17606" s="51"/>
      <c r="D17606" s="49"/>
      <c r="E17606" s="49"/>
    </row>
    <row r="17607" spans="2:5" x14ac:dyDescent="0.25">
      <c r="B17607" s="51"/>
      <c r="C17607" s="51"/>
      <c r="D17607" s="49"/>
      <c r="E17607" s="49"/>
    </row>
    <row r="17608" spans="2:5" x14ac:dyDescent="0.25">
      <c r="B17608" s="51"/>
      <c r="C17608" s="51"/>
      <c r="D17608" s="49"/>
      <c r="E17608" s="49"/>
    </row>
    <row r="17609" spans="2:5" x14ac:dyDescent="0.25">
      <c r="B17609" s="51"/>
      <c r="C17609" s="51"/>
      <c r="D17609" s="49"/>
      <c r="E17609" s="49"/>
    </row>
    <row r="17610" spans="2:5" x14ac:dyDescent="0.25">
      <c r="B17610" s="51"/>
      <c r="C17610" s="51"/>
      <c r="D17610" s="49"/>
      <c r="E17610" s="49"/>
    </row>
    <row r="17611" spans="2:5" x14ac:dyDescent="0.25">
      <c r="B17611" s="51"/>
      <c r="C17611" s="51"/>
      <c r="D17611" s="49"/>
      <c r="E17611" s="49"/>
    </row>
    <row r="17612" spans="2:5" x14ac:dyDescent="0.25">
      <c r="B17612" s="51"/>
      <c r="C17612" s="51"/>
      <c r="D17612" s="49"/>
      <c r="E17612" s="49"/>
    </row>
    <row r="17613" spans="2:5" x14ac:dyDescent="0.25">
      <c r="B17613" s="51"/>
      <c r="C17613" s="51"/>
      <c r="D17613" s="49"/>
      <c r="E17613" s="49"/>
    </row>
    <row r="17614" spans="2:5" x14ac:dyDescent="0.25">
      <c r="B17614" s="51"/>
      <c r="C17614" s="51"/>
      <c r="D17614" s="49"/>
      <c r="E17614" s="49"/>
    </row>
    <row r="17615" spans="2:5" x14ac:dyDescent="0.25">
      <c r="B17615" s="51"/>
      <c r="C17615" s="51"/>
      <c r="D17615" s="49"/>
      <c r="E17615" s="49"/>
    </row>
    <row r="17616" spans="2:5" x14ac:dyDescent="0.25">
      <c r="B17616" s="51"/>
      <c r="C17616" s="51"/>
      <c r="D17616" s="49"/>
      <c r="E17616" s="49"/>
    </row>
    <row r="17617" spans="2:5" x14ac:dyDescent="0.25">
      <c r="B17617" s="51"/>
      <c r="C17617" s="51"/>
      <c r="D17617" s="49"/>
      <c r="E17617" s="49"/>
    </row>
    <row r="17618" spans="2:5" x14ac:dyDescent="0.25">
      <c r="B17618" s="51"/>
      <c r="C17618" s="51"/>
      <c r="D17618" s="49"/>
      <c r="E17618" s="49"/>
    </row>
    <row r="17619" spans="2:5" x14ac:dyDescent="0.25">
      <c r="B17619" s="51"/>
      <c r="C17619" s="51"/>
      <c r="D17619" s="49"/>
      <c r="E17619" s="49"/>
    </row>
    <row r="17620" spans="2:5" x14ac:dyDescent="0.25">
      <c r="B17620" s="51"/>
      <c r="C17620" s="51"/>
      <c r="D17620" s="49"/>
      <c r="E17620" s="49"/>
    </row>
    <row r="17621" spans="2:5" x14ac:dyDescent="0.25">
      <c r="B17621" s="51"/>
      <c r="C17621" s="51"/>
      <c r="D17621" s="49"/>
      <c r="E17621" s="49"/>
    </row>
    <row r="17622" spans="2:5" x14ac:dyDescent="0.25">
      <c r="B17622" s="51"/>
      <c r="C17622" s="51"/>
      <c r="D17622" s="49"/>
      <c r="E17622" s="49"/>
    </row>
    <row r="17623" spans="2:5" x14ac:dyDescent="0.25">
      <c r="B17623" s="51"/>
      <c r="C17623" s="51"/>
      <c r="D17623" s="49"/>
      <c r="E17623" s="49"/>
    </row>
    <row r="17624" spans="2:5" x14ac:dyDescent="0.25">
      <c r="B17624" s="51"/>
      <c r="C17624" s="51"/>
      <c r="D17624" s="49"/>
      <c r="E17624" s="49"/>
    </row>
    <row r="17625" spans="2:5" x14ac:dyDescent="0.25">
      <c r="B17625" s="51"/>
      <c r="C17625" s="51"/>
      <c r="D17625" s="49"/>
      <c r="E17625" s="49"/>
    </row>
    <row r="17626" spans="2:5" x14ac:dyDescent="0.25">
      <c r="B17626" s="51"/>
      <c r="C17626" s="51"/>
      <c r="D17626" s="49"/>
      <c r="E17626" s="49"/>
    </row>
    <row r="17627" spans="2:5" x14ac:dyDescent="0.25">
      <c r="B17627" s="51"/>
      <c r="C17627" s="51"/>
      <c r="D17627" s="49"/>
      <c r="E17627" s="49"/>
    </row>
    <row r="17628" spans="2:5" x14ac:dyDescent="0.25">
      <c r="B17628" s="51"/>
      <c r="C17628" s="51"/>
      <c r="D17628" s="49"/>
      <c r="E17628" s="49"/>
    </row>
    <row r="17629" spans="2:5" x14ac:dyDescent="0.25">
      <c r="B17629" s="51"/>
      <c r="C17629" s="51"/>
      <c r="D17629" s="49"/>
      <c r="E17629" s="49"/>
    </row>
    <row r="17630" spans="2:5" x14ac:dyDescent="0.25">
      <c r="B17630" s="51"/>
      <c r="C17630" s="51"/>
      <c r="D17630" s="49"/>
      <c r="E17630" s="49"/>
    </row>
    <row r="17631" spans="2:5" x14ac:dyDescent="0.25">
      <c r="B17631" s="51"/>
      <c r="C17631" s="51"/>
      <c r="D17631" s="49"/>
      <c r="E17631" s="49"/>
    </row>
    <row r="17632" spans="2:5" x14ac:dyDescent="0.25">
      <c r="B17632" s="51"/>
      <c r="C17632" s="51"/>
      <c r="D17632" s="49"/>
      <c r="E17632" s="49"/>
    </row>
    <row r="17633" spans="2:5" x14ac:dyDescent="0.25">
      <c r="B17633" s="51"/>
      <c r="C17633" s="51"/>
      <c r="D17633" s="49"/>
      <c r="E17633" s="49"/>
    </row>
    <row r="17634" spans="2:5" x14ac:dyDescent="0.25">
      <c r="B17634" s="51"/>
      <c r="C17634" s="51"/>
      <c r="D17634" s="49"/>
      <c r="E17634" s="49"/>
    </row>
    <row r="17635" spans="2:5" x14ac:dyDescent="0.25">
      <c r="B17635" s="51"/>
      <c r="C17635" s="51"/>
      <c r="D17635" s="49"/>
      <c r="E17635" s="49"/>
    </row>
    <row r="17636" spans="2:5" x14ac:dyDescent="0.25">
      <c r="B17636" s="51"/>
      <c r="C17636" s="51"/>
      <c r="D17636" s="49"/>
      <c r="E17636" s="49"/>
    </row>
    <row r="17637" spans="2:5" x14ac:dyDescent="0.25">
      <c r="B17637" s="51"/>
      <c r="C17637" s="51"/>
      <c r="D17637" s="49"/>
      <c r="E17637" s="49"/>
    </row>
    <row r="17638" spans="2:5" x14ac:dyDescent="0.25">
      <c r="B17638" s="51"/>
      <c r="C17638" s="51"/>
      <c r="D17638" s="49"/>
      <c r="E17638" s="49"/>
    </row>
    <row r="17639" spans="2:5" x14ac:dyDescent="0.25">
      <c r="B17639" s="51"/>
      <c r="C17639" s="51"/>
      <c r="D17639" s="49"/>
      <c r="E17639" s="49"/>
    </row>
    <row r="17640" spans="2:5" x14ac:dyDescent="0.25">
      <c r="B17640" s="51"/>
      <c r="C17640" s="51"/>
      <c r="D17640" s="49"/>
      <c r="E17640" s="49"/>
    </row>
    <row r="17641" spans="2:5" x14ac:dyDescent="0.25">
      <c r="B17641" s="51"/>
      <c r="C17641" s="51"/>
      <c r="D17641" s="49"/>
      <c r="E17641" s="49"/>
    </row>
    <row r="17642" spans="2:5" x14ac:dyDescent="0.25">
      <c r="B17642" s="51"/>
      <c r="C17642" s="51"/>
      <c r="D17642" s="49"/>
      <c r="E17642" s="49"/>
    </row>
    <row r="17643" spans="2:5" x14ac:dyDescent="0.25">
      <c r="B17643" s="51"/>
      <c r="C17643" s="51"/>
      <c r="D17643" s="49"/>
      <c r="E17643" s="49"/>
    </row>
    <row r="17644" spans="2:5" x14ac:dyDescent="0.25">
      <c r="B17644" s="51"/>
      <c r="C17644" s="51"/>
      <c r="D17644" s="49"/>
      <c r="E17644" s="49"/>
    </row>
    <row r="17645" spans="2:5" x14ac:dyDescent="0.25">
      <c r="B17645" s="51"/>
      <c r="C17645" s="51"/>
      <c r="D17645" s="49"/>
      <c r="E17645" s="49"/>
    </row>
    <row r="17646" spans="2:5" x14ac:dyDescent="0.25">
      <c r="B17646" s="51"/>
      <c r="C17646" s="51"/>
      <c r="D17646" s="49"/>
      <c r="E17646" s="49"/>
    </row>
    <row r="17647" spans="2:5" x14ac:dyDescent="0.25">
      <c r="B17647" s="51"/>
      <c r="C17647" s="51"/>
      <c r="D17647" s="49"/>
      <c r="E17647" s="49"/>
    </row>
    <row r="17648" spans="2:5" x14ac:dyDescent="0.25">
      <c r="B17648" s="51"/>
      <c r="C17648" s="51"/>
      <c r="D17648" s="49"/>
      <c r="E17648" s="49"/>
    </row>
    <row r="17649" spans="2:5" x14ac:dyDescent="0.25">
      <c r="B17649" s="51"/>
      <c r="C17649" s="51"/>
      <c r="D17649" s="49"/>
      <c r="E17649" s="49"/>
    </row>
    <row r="17650" spans="2:5" x14ac:dyDescent="0.25">
      <c r="B17650" s="51"/>
      <c r="C17650" s="51"/>
      <c r="D17650" s="49"/>
      <c r="E17650" s="49"/>
    </row>
    <row r="17651" spans="2:5" x14ac:dyDescent="0.25">
      <c r="B17651" s="51"/>
      <c r="C17651" s="51"/>
      <c r="D17651" s="49"/>
      <c r="E17651" s="49"/>
    </row>
    <row r="17652" spans="2:5" x14ac:dyDescent="0.25">
      <c r="B17652" s="51"/>
      <c r="C17652" s="51"/>
      <c r="D17652" s="49"/>
      <c r="E17652" s="49"/>
    </row>
    <row r="17653" spans="2:5" x14ac:dyDescent="0.25">
      <c r="B17653" s="51"/>
      <c r="C17653" s="51"/>
      <c r="D17653" s="49"/>
      <c r="E17653" s="49"/>
    </row>
    <row r="17654" spans="2:5" x14ac:dyDescent="0.25">
      <c r="B17654" s="51"/>
      <c r="C17654" s="51"/>
      <c r="D17654" s="49"/>
      <c r="E17654" s="49"/>
    </row>
    <row r="17655" spans="2:5" x14ac:dyDescent="0.25">
      <c r="B17655" s="51"/>
      <c r="C17655" s="51"/>
      <c r="D17655" s="49"/>
      <c r="E17655" s="49"/>
    </row>
    <row r="17656" spans="2:5" x14ac:dyDescent="0.25">
      <c r="B17656" s="51"/>
      <c r="C17656" s="51"/>
      <c r="D17656" s="49"/>
      <c r="E17656" s="49"/>
    </row>
    <row r="17657" spans="2:5" x14ac:dyDescent="0.25">
      <c r="B17657" s="51"/>
      <c r="C17657" s="51"/>
      <c r="D17657" s="49"/>
      <c r="E17657" s="49"/>
    </row>
    <row r="17658" spans="2:5" x14ac:dyDescent="0.25">
      <c r="B17658" s="51"/>
      <c r="C17658" s="51"/>
      <c r="D17658" s="49"/>
      <c r="E17658" s="49"/>
    </row>
    <row r="17659" spans="2:5" x14ac:dyDescent="0.25">
      <c r="B17659" s="51"/>
      <c r="C17659" s="51"/>
      <c r="D17659" s="49"/>
      <c r="E17659" s="49"/>
    </row>
    <row r="17660" spans="2:5" x14ac:dyDescent="0.25">
      <c r="B17660" s="51"/>
      <c r="C17660" s="51"/>
      <c r="D17660" s="49"/>
      <c r="E17660" s="49"/>
    </row>
    <row r="17661" spans="2:5" x14ac:dyDescent="0.25">
      <c r="B17661" s="51"/>
      <c r="C17661" s="51"/>
      <c r="D17661" s="49"/>
      <c r="E17661" s="49"/>
    </row>
    <row r="17662" spans="2:5" x14ac:dyDescent="0.25">
      <c r="B17662" s="51"/>
      <c r="C17662" s="51"/>
      <c r="D17662" s="49"/>
      <c r="E17662" s="49"/>
    </row>
    <row r="17663" spans="2:5" x14ac:dyDescent="0.25">
      <c r="B17663" s="51"/>
      <c r="C17663" s="51"/>
      <c r="D17663" s="49"/>
      <c r="E17663" s="49"/>
    </row>
    <row r="17664" spans="2:5" x14ac:dyDescent="0.25">
      <c r="B17664" s="51"/>
      <c r="C17664" s="51"/>
      <c r="D17664" s="49"/>
      <c r="E17664" s="49"/>
    </row>
    <row r="17665" spans="2:5" x14ac:dyDescent="0.25">
      <c r="B17665" s="51"/>
      <c r="C17665" s="51"/>
      <c r="D17665" s="49"/>
      <c r="E17665" s="49"/>
    </row>
    <row r="17666" spans="2:5" x14ac:dyDescent="0.25">
      <c r="B17666" s="51"/>
      <c r="C17666" s="51"/>
      <c r="D17666" s="49"/>
      <c r="E17666" s="49"/>
    </row>
    <row r="17667" spans="2:5" x14ac:dyDescent="0.25">
      <c r="B17667" s="51"/>
      <c r="C17667" s="51"/>
      <c r="D17667" s="49"/>
      <c r="E17667" s="49"/>
    </row>
    <row r="17668" spans="2:5" x14ac:dyDescent="0.25">
      <c r="B17668" s="51"/>
      <c r="C17668" s="51"/>
      <c r="D17668" s="49"/>
      <c r="E17668" s="49"/>
    </row>
    <row r="17669" spans="2:5" x14ac:dyDescent="0.25">
      <c r="B17669" s="51"/>
      <c r="C17669" s="51"/>
      <c r="D17669" s="49"/>
      <c r="E17669" s="49"/>
    </row>
    <row r="17670" spans="2:5" x14ac:dyDescent="0.25">
      <c r="B17670" s="51"/>
      <c r="C17670" s="51"/>
      <c r="D17670" s="49"/>
      <c r="E17670" s="49"/>
    </row>
    <row r="17671" spans="2:5" x14ac:dyDescent="0.25">
      <c r="B17671" s="51"/>
      <c r="C17671" s="51"/>
      <c r="D17671" s="49"/>
      <c r="E17671" s="49"/>
    </row>
    <row r="17672" spans="2:5" x14ac:dyDescent="0.25">
      <c r="B17672" s="51"/>
      <c r="C17672" s="51"/>
      <c r="D17672" s="49"/>
      <c r="E17672" s="49"/>
    </row>
    <row r="17673" spans="2:5" x14ac:dyDescent="0.25">
      <c r="B17673" s="51"/>
      <c r="C17673" s="51"/>
      <c r="D17673" s="49"/>
      <c r="E17673" s="49"/>
    </row>
    <row r="17674" spans="2:5" x14ac:dyDescent="0.25">
      <c r="B17674" s="51"/>
      <c r="C17674" s="51"/>
      <c r="D17674" s="49"/>
      <c r="E17674" s="49"/>
    </row>
    <row r="17675" spans="2:5" x14ac:dyDescent="0.25">
      <c r="B17675" s="51"/>
      <c r="C17675" s="51"/>
      <c r="D17675" s="49"/>
      <c r="E17675" s="49"/>
    </row>
    <row r="17676" spans="2:5" x14ac:dyDescent="0.25">
      <c r="B17676" s="51"/>
      <c r="C17676" s="51"/>
      <c r="D17676" s="49"/>
      <c r="E17676" s="49"/>
    </row>
    <row r="17677" spans="2:5" x14ac:dyDescent="0.25">
      <c r="B17677" s="51"/>
      <c r="C17677" s="51"/>
      <c r="D17677" s="49"/>
      <c r="E17677" s="49"/>
    </row>
    <row r="17678" spans="2:5" x14ac:dyDescent="0.25">
      <c r="B17678" s="51"/>
      <c r="C17678" s="51"/>
      <c r="D17678" s="49"/>
      <c r="E17678" s="49"/>
    </row>
    <row r="17679" spans="2:5" x14ac:dyDescent="0.25">
      <c r="B17679" s="51"/>
      <c r="C17679" s="51"/>
      <c r="D17679" s="49"/>
      <c r="E17679" s="49"/>
    </row>
    <row r="17680" spans="2:5" x14ac:dyDescent="0.25">
      <c r="B17680" s="51"/>
      <c r="C17680" s="51"/>
      <c r="D17680" s="49"/>
      <c r="E17680" s="49"/>
    </row>
    <row r="17681" spans="2:5" x14ac:dyDescent="0.25">
      <c r="B17681" s="51"/>
      <c r="C17681" s="51"/>
      <c r="D17681" s="49"/>
      <c r="E17681" s="49"/>
    </row>
    <row r="17682" spans="2:5" x14ac:dyDescent="0.25">
      <c r="B17682" s="51"/>
      <c r="C17682" s="51"/>
      <c r="D17682" s="49"/>
      <c r="E17682" s="49"/>
    </row>
    <row r="17683" spans="2:5" x14ac:dyDescent="0.25">
      <c r="B17683" s="51"/>
      <c r="C17683" s="51"/>
      <c r="D17683" s="49"/>
      <c r="E17683" s="49"/>
    </row>
    <row r="17684" spans="2:5" x14ac:dyDescent="0.25">
      <c r="B17684" s="51"/>
      <c r="C17684" s="51"/>
      <c r="D17684" s="49"/>
      <c r="E17684" s="49"/>
    </row>
    <row r="17685" spans="2:5" x14ac:dyDescent="0.25">
      <c r="B17685" s="51"/>
      <c r="C17685" s="51"/>
      <c r="D17685" s="49"/>
      <c r="E17685" s="49"/>
    </row>
    <row r="17686" spans="2:5" x14ac:dyDescent="0.25">
      <c r="B17686" s="51"/>
      <c r="C17686" s="51"/>
      <c r="D17686" s="49"/>
      <c r="E17686" s="49"/>
    </row>
    <row r="17687" spans="2:5" x14ac:dyDescent="0.25">
      <c r="B17687" s="51"/>
      <c r="C17687" s="51"/>
      <c r="D17687" s="49"/>
      <c r="E17687" s="49"/>
    </row>
    <row r="17688" spans="2:5" x14ac:dyDescent="0.25">
      <c r="B17688" s="51"/>
      <c r="C17688" s="51"/>
      <c r="D17688" s="49"/>
      <c r="E17688" s="49"/>
    </row>
    <row r="17689" spans="2:5" x14ac:dyDescent="0.25">
      <c r="B17689" s="51"/>
      <c r="C17689" s="51"/>
      <c r="D17689" s="49"/>
      <c r="E17689" s="49"/>
    </row>
    <row r="17690" spans="2:5" x14ac:dyDescent="0.25">
      <c r="B17690" s="51"/>
      <c r="C17690" s="51"/>
      <c r="D17690" s="49"/>
      <c r="E17690" s="49"/>
    </row>
    <row r="17691" spans="2:5" x14ac:dyDescent="0.25">
      <c r="B17691" s="51"/>
      <c r="C17691" s="51"/>
      <c r="D17691" s="49"/>
      <c r="E17691" s="49"/>
    </row>
    <row r="17692" spans="2:5" x14ac:dyDescent="0.25">
      <c r="B17692" s="51"/>
      <c r="C17692" s="51"/>
      <c r="D17692" s="49"/>
      <c r="E17692" s="49"/>
    </row>
    <row r="17693" spans="2:5" x14ac:dyDescent="0.25">
      <c r="B17693" s="51"/>
      <c r="C17693" s="51"/>
      <c r="D17693" s="49"/>
      <c r="E17693" s="49"/>
    </row>
    <row r="17694" spans="2:5" x14ac:dyDescent="0.25">
      <c r="B17694" s="51"/>
      <c r="C17694" s="51"/>
      <c r="D17694" s="49"/>
      <c r="E17694" s="49"/>
    </row>
    <row r="17695" spans="2:5" x14ac:dyDescent="0.25">
      <c r="B17695" s="51"/>
      <c r="C17695" s="51"/>
      <c r="D17695" s="49"/>
      <c r="E17695" s="49"/>
    </row>
    <row r="17696" spans="2:5" x14ac:dyDescent="0.25">
      <c r="B17696" s="51"/>
      <c r="C17696" s="51"/>
      <c r="D17696" s="49"/>
      <c r="E17696" s="49"/>
    </row>
    <row r="17697" spans="2:5" x14ac:dyDescent="0.25">
      <c r="B17697" s="51"/>
      <c r="C17697" s="51"/>
      <c r="D17697" s="49"/>
      <c r="E17697" s="49"/>
    </row>
    <row r="17698" spans="2:5" x14ac:dyDescent="0.25">
      <c r="B17698" s="51"/>
      <c r="C17698" s="51"/>
      <c r="D17698" s="49"/>
      <c r="E17698" s="49"/>
    </row>
    <row r="17699" spans="2:5" x14ac:dyDescent="0.25">
      <c r="B17699" s="51"/>
      <c r="C17699" s="51"/>
      <c r="D17699" s="49"/>
      <c r="E17699" s="49"/>
    </row>
    <row r="17700" spans="2:5" x14ac:dyDescent="0.25">
      <c r="B17700" s="51"/>
      <c r="C17700" s="51"/>
      <c r="D17700" s="49"/>
      <c r="E17700" s="49"/>
    </row>
    <row r="17701" spans="2:5" x14ac:dyDescent="0.25">
      <c r="B17701" s="51"/>
      <c r="C17701" s="51"/>
      <c r="D17701" s="49"/>
      <c r="E17701" s="49"/>
    </row>
    <row r="17702" spans="2:5" x14ac:dyDescent="0.25">
      <c r="B17702" s="51"/>
      <c r="C17702" s="51"/>
      <c r="D17702" s="49"/>
      <c r="E17702" s="49"/>
    </row>
    <row r="17703" spans="2:5" x14ac:dyDescent="0.25">
      <c r="B17703" s="51"/>
      <c r="C17703" s="51"/>
      <c r="D17703" s="49"/>
      <c r="E17703" s="49"/>
    </row>
    <row r="17704" spans="2:5" x14ac:dyDescent="0.25">
      <c r="B17704" s="51"/>
      <c r="C17704" s="51"/>
      <c r="D17704" s="49"/>
      <c r="E17704" s="49"/>
    </row>
    <row r="17705" spans="2:5" x14ac:dyDescent="0.25">
      <c r="B17705" s="51"/>
      <c r="C17705" s="51"/>
      <c r="D17705" s="49"/>
      <c r="E17705" s="49"/>
    </row>
    <row r="17706" spans="2:5" x14ac:dyDescent="0.25">
      <c r="B17706" s="51"/>
      <c r="C17706" s="51"/>
      <c r="D17706" s="49"/>
      <c r="E17706" s="49"/>
    </row>
    <row r="17707" spans="2:5" x14ac:dyDescent="0.25">
      <c r="B17707" s="51"/>
      <c r="C17707" s="51"/>
      <c r="D17707" s="49"/>
      <c r="E17707" s="49"/>
    </row>
    <row r="17708" spans="2:5" x14ac:dyDescent="0.25">
      <c r="B17708" s="51"/>
      <c r="C17708" s="51"/>
      <c r="D17708" s="49"/>
      <c r="E17708" s="49"/>
    </row>
    <row r="17709" spans="2:5" x14ac:dyDescent="0.25">
      <c r="B17709" s="51"/>
      <c r="C17709" s="51"/>
      <c r="D17709" s="49"/>
      <c r="E17709" s="49"/>
    </row>
    <row r="17710" spans="2:5" x14ac:dyDescent="0.25">
      <c r="B17710" s="51"/>
      <c r="C17710" s="51"/>
      <c r="D17710" s="49"/>
      <c r="E17710" s="49"/>
    </row>
    <row r="17711" spans="2:5" x14ac:dyDescent="0.25">
      <c r="B17711" s="51"/>
      <c r="C17711" s="51"/>
      <c r="D17711" s="49"/>
      <c r="E17711" s="49"/>
    </row>
    <row r="17712" spans="2:5" x14ac:dyDescent="0.25">
      <c r="B17712" s="51"/>
      <c r="C17712" s="51"/>
      <c r="D17712" s="49"/>
      <c r="E17712" s="49"/>
    </row>
    <row r="17713" spans="2:5" x14ac:dyDescent="0.25">
      <c r="B17713" s="51"/>
      <c r="C17713" s="51"/>
      <c r="D17713" s="49"/>
      <c r="E17713" s="49"/>
    </row>
    <row r="17714" spans="2:5" x14ac:dyDescent="0.25">
      <c r="B17714" s="51"/>
      <c r="C17714" s="51"/>
      <c r="D17714" s="49"/>
      <c r="E17714" s="49"/>
    </row>
    <row r="17715" spans="2:5" x14ac:dyDescent="0.25">
      <c r="B17715" s="51"/>
      <c r="C17715" s="51"/>
      <c r="D17715" s="49"/>
      <c r="E17715" s="49"/>
    </row>
    <row r="17716" spans="2:5" x14ac:dyDescent="0.25">
      <c r="B17716" s="51"/>
      <c r="C17716" s="51"/>
      <c r="D17716" s="49"/>
      <c r="E17716" s="49"/>
    </row>
    <row r="17717" spans="2:5" x14ac:dyDescent="0.25">
      <c r="B17717" s="51"/>
      <c r="C17717" s="51"/>
      <c r="D17717" s="49"/>
      <c r="E17717" s="49"/>
    </row>
    <row r="17718" spans="2:5" x14ac:dyDescent="0.25">
      <c r="B17718" s="51"/>
      <c r="C17718" s="51"/>
      <c r="D17718" s="49"/>
      <c r="E17718" s="49"/>
    </row>
    <row r="17719" spans="2:5" x14ac:dyDescent="0.25">
      <c r="B17719" s="51"/>
      <c r="C17719" s="51"/>
      <c r="D17719" s="49"/>
      <c r="E17719" s="49"/>
    </row>
    <row r="17720" spans="2:5" x14ac:dyDescent="0.25">
      <c r="B17720" s="51"/>
      <c r="C17720" s="51"/>
      <c r="D17720" s="49"/>
      <c r="E17720" s="49"/>
    </row>
    <row r="17721" spans="2:5" x14ac:dyDescent="0.25">
      <c r="B17721" s="51"/>
      <c r="C17721" s="51"/>
      <c r="D17721" s="49"/>
      <c r="E17721" s="49"/>
    </row>
    <row r="17722" spans="2:5" x14ac:dyDescent="0.25">
      <c r="B17722" s="51"/>
      <c r="C17722" s="51"/>
      <c r="D17722" s="49"/>
      <c r="E17722" s="49"/>
    </row>
    <row r="17723" spans="2:5" x14ac:dyDescent="0.25">
      <c r="B17723" s="51"/>
      <c r="C17723" s="51"/>
      <c r="D17723" s="49"/>
      <c r="E17723" s="49"/>
    </row>
    <row r="17724" spans="2:5" x14ac:dyDescent="0.25">
      <c r="B17724" s="51"/>
      <c r="C17724" s="51"/>
      <c r="D17724" s="49"/>
      <c r="E17724" s="49"/>
    </row>
    <row r="17725" spans="2:5" x14ac:dyDescent="0.25">
      <c r="B17725" s="51"/>
      <c r="C17725" s="51"/>
      <c r="D17725" s="49"/>
      <c r="E17725" s="49"/>
    </row>
    <row r="17726" spans="2:5" x14ac:dyDescent="0.25">
      <c r="B17726" s="51"/>
      <c r="C17726" s="51"/>
      <c r="D17726" s="49"/>
      <c r="E17726" s="49"/>
    </row>
    <row r="17727" spans="2:5" x14ac:dyDescent="0.25">
      <c r="B17727" s="51"/>
      <c r="C17727" s="51"/>
      <c r="D17727" s="49"/>
      <c r="E17727" s="49"/>
    </row>
    <row r="17728" spans="2:5" x14ac:dyDescent="0.25">
      <c r="B17728" s="51"/>
      <c r="C17728" s="51"/>
      <c r="D17728" s="49"/>
      <c r="E17728" s="49"/>
    </row>
    <row r="17729" spans="2:5" x14ac:dyDescent="0.25">
      <c r="B17729" s="51"/>
      <c r="C17729" s="51"/>
      <c r="D17729" s="49"/>
      <c r="E17729" s="49"/>
    </row>
    <row r="17730" spans="2:5" x14ac:dyDescent="0.25">
      <c r="B17730" s="51"/>
      <c r="C17730" s="51"/>
      <c r="D17730" s="49"/>
      <c r="E17730" s="49"/>
    </row>
    <row r="17731" spans="2:5" x14ac:dyDescent="0.25">
      <c r="B17731" s="51"/>
      <c r="C17731" s="51"/>
      <c r="D17731" s="49"/>
      <c r="E17731" s="49"/>
    </row>
    <row r="17732" spans="2:5" x14ac:dyDescent="0.25">
      <c r="B17732" s="51"/>
      <c r="C17732" s="51"/>
      <c r="D17732" s="49"/>
      <c r="E17732" s="49"/>
    </row>
    <row r="17733" spans="2:5" x14ac:dyDescent="0.25">
      <c r="B17733" s="51"/>
      <c r="C17733" s="51"/>
      <c r="D17733" s="49"/>
      <c r="E17733" s="49"/>
    </row>
    <row r="17734" spans="2:5" x14ac:dyDescent="0.25">
      <c r="B17734" s="51"/>
      <c r="C17734" s="51"/>
      <c r="D17734" s="49"/>
      <c r="E17734" s="49"/>
    </row>
    <row r="17735" spans="2:5" x14ac:dyDescent="0.25">
      <c r="B17735" s="51"/>
      <c r="C17735" s="51"/>
      <c r="D17735" s="49"/>
      <c r="E17735" s="49"/>
    </row>
    <row r="17736" spans="2:5" x14ac:dyDescent="0.25">
      <c r="B17736" s="51"/>
      <c r="C17736" s="51"/>
      <c r="D17736" s="49"/>
      <c r="E17736" s="49"/>
    </row>
    <row r="17737" spans="2:5" x14ac:dyDescent="0.25">
      <c r="B17737" s="51"/>
      <c r="C17737" s="51"/>
      <c r="D17737" s="49"/>
      <c r="E17737" s="49"/>
    </row>
    <row r="17738" spans="2:5" x14ac:dyDescent="0.25">
      <c r="B17738" s="51"/>
      <c r="C17738" s="51"/>
      <c r="D17738" s="49"/>
      <c r="E17738" s="49"/>
    </row>
    <row r="17739" spans="2:5" x14ac:dyDescent="0.25">
      <c r="B17739" s="51"/>
      <c r="C17739" s="51"/>
      <c r="D17739" s="49"/>
      <c r="E17739" s="49"/>
    </row>
    <row r="17740" spans="2:5" x14ac:dyDescent="0.25">
      <c r="B17740" s="51"/>
      <c r="C17740" s="51"/>
      <c r="D17740" s="49"/>
      <c r="E17740" s="49"/>
    </row>
    <row r="17741" spans="2:5" x14ac:dyDescent="0.25">
      <c r="B17741" s="51"/>
      <c r="C17741" s="51"/>
      <c r="D17741" s="49"/>
      <c r="E17741" s="49"/>
    </row>
    <row r="17742" spans="2:5" x14ac:dyDescent="0.25">
      <c r="B17742" s="51"/>
      <c r="C17742" s="51"/>
      <c r="D17742" s="49"/>
      <c r="E17742" s="49"/>
    </row>
    <row r="17743" spans="2:5" x14ac:dyDescent="0.25">
      <c r="B17743" s="51"/>
      <c r="C17743" s="51"/>
      <c r="D17743" s="49"/>
      <c r="E17743" s="49"/>
    </row>
    <row r="17744" spans="2:5" x14ac:dyDescent="0.25">
      <c r="B17744" s="51"/>
      <c r="C17744" s="51"/>
      <c r="D17744" s="49"/>
      <c r="E17744" s="49"/>
    </row>
    <row r="17745" spans="2:5" x14ac:dyDescent="0.25">
      <c r="B17745" s="51"/>
      <c r="C17745" s="51"/>
      <c r="D17745" s="49"/>
      <c r="E17745" s="49"/>
    </row>
    <row r="17746" spans="2:5" x14ac:dyDescent="0.25">
      <c r="B17746" s="51"/>
      <c r="C17746" s="51"/>
      <c r="D17746" s="49"/>
      <c r="E17746" s="49"/>
    </row>
    <row r="17747" spans="2:5" x14ac:dyDescent="0.25">
      <c r="B17747" s="51"/>
      <c r="C17747" s="51"/>
      <c r="D17747" s="49"/>
      <c r="E17747" s="49"/>
    </row>
    <row r="17748" spans="2:5" x14ac:dyDescent="0.25">
      <c r="B17748" s="51"/>
      <c r="C17748" s="51"/>
      <c r="D17748" s="49"/>
      <c r="E17748" s="49"/>
    </row>
    <row r="17749" spans="2:5" x14ac:dyDescent="0.25">
      <c r="B17749" s="51"/>
      <c r="C17749" s="51"/>
      <c r="D17749" s="49"/>
      <c r="E17749" s="49"/>
    </row>
    <row r="17750" spans="2:5" x14ac:dyDescent="0.25">
      <c r="B17750" s="51"/>
      <c r="C17750" s="51"/>
      <c r="D17750" s="49"/>
      <c r="E17750" s="49"/>
    </row>
    <row r="17751" spans="2:5" x14ac:dyDescent="0.25">
      <c r="B17751" s="51"/>
      <c r="C17751" s="51"/>
      <c r="D17751" s="49"/>
      <c r="E17751" s="49"/>
    </row>
    <row r="17752" spans="2:5" x14ac:dyDescent="0.25">
      <c r="B17752" s="51"/>
      <c r="C17752" s="51"/>
      <c r="D17752" s="49"/>
      <c r="E17752" s="49"/>
    </row>
    <row r="17753" spans="2:5" x14ac:dyDescent="0.25">
      <c r="B17753" s="51"/>
      <c r="C17753" s="51"/>
      <c r="D17753" s="49"/>
      <c r="E17753" s="49"/>
    </row>
    <row r="17754" spans="2:5" x14ac:dyDescent="0.25">
      <c r="B17754" s="51"/>
      <c r="C17754" s="51"/>
      <c r="D17754" s="49"/>
      <c r="E17754" s="49"/>
    </row>
    <row r="17755" spans="2:5" x14ac:dyDescent="0.25">
      <c r="B17755" s="51"/>
      <c r="C17755" s="51"/>
      <c r="D17755" s="49"/>
      <c r="E17755" s="49"/>
    </row>
    <row r="17756" spans="2:5" x14ac:dyDescent="0.25">
      <c r="B17756" s="51"/>
      <c r="C17756" s="51"/>
      <c r="D17756" s="49"/>
      <c r="E17756" s="49"/>
    </row>
    <row r="17757" spans="2:5" x14ac:dyDescent="0.25">
      <c r="B17757" s="51"/>
      <c r="C17757" s="51"/>
      <c r="D17757" s="49"/>
      <c r="E17757" s="49"/>
    </row>
    <row r="17758" spans="2:5" x14ac:dyDescent="0.25">
      <c r="B17758" s="51"/>
      <c r="C17758" s="51"/>
      <c r="D17758" s="49"/>
      <c r="E17758" s="49"/>
    </row>
    <row r="17759" spans="2:5" x14ac:dyDescent="0.25">
      <c r="B17759" s="51"/>
      <c r="C17759" s="51"/>
      <c r="D17759" s="49"/>
      <c r="E17759" s="49"/>
    </row>
    <row r="17760" spans="2:5" x14ac:dyDescent="0.25">
      <c r="B17760" s="51"/>
      <c r="C17760" s="51"/>
      <c r="D17760" s="49"/>
      <c r="E17760" s="49"/>
    </row>
    <row r="17761" spans="2:5" x14ac:dyDescent="0.25">
      <c r="B17761" s="51"/>
      <c r="C17761" s="51"/>
      <c r="D17761" s="49"/>
      <c r="E17761" s="49"/>
    </row>
    <row r="17762" spans="2:5" x14ac:dyDescent="0.25">
      <c r="B17762" s="51"/>
      <c r="C17762" s="51"/>
      <c r="D17762" s="49"/>
      <c r="E17762" s="49"/>
    </row>
    <row r="17763" spans="2:5" x14ac:dyDescent="0.25">
      <c r="B17763" s="51"/>
      <c r="C17763" s="51"/>
      <c r="D17763" s="49"/>
      <c r="E17763" s="49"/>
    </row>
    <row r="17764" spans="2:5" x14ac:dyDescent="0.25">
      <c r="B17764" s="51"/>
      <c r="C17764" s="51"/>
      <c r="D17764" s="49"/>
      <c r="E17764" s="49"/>
    </row>
    <row r="17765" spans="2:5" x14ac:dyDescent="0.25">
      <c r="B17765" s="51"/>
      <c r="C17765" s="51"/>
      <c r="D17765" s="49"/>
      <c r="E17765" s="49"/>
    </row>
    <row r="17766" spans="2:5" x14ac:dyDescent="0.25">
      <c r="B17766" s="51"/>
      <c r="C17766" s="51"/>
      <c r="D17766" s="49"/>
      <c r="E17766" s="49"/>
    </row>
    <row r="17767" spans="2:5" x14ac:dyDescent="0.25">
      <c r="B17767" s="51"/>
      <c r="C17767" s="51"/>
      <c r="D17767" s="49"/>
      <c r="E17767" s="49"/>
    </row>
    <row r="17768" spans="2:5" x14ac:dyDescent="0.25">
      <c r="B17768" s="51"/>
      <c r="C17768" s="51"/>
      <c r="D17768" s="49"/>
      <c r="E17768" s="49"/>
    </row>
    <row r="17769" spans="2:5" x14ac:dyDescent="0.25">
      <c r="B17769" s="51"/>
      <c r="C17769" s="51"/>
      <c r="D17769" s="49"/>
      <c r="E17769" s="49"/>
    </row>
    <row r="17770" spans="2:5" x14ac:dyDescent="0.25">
      <c r="B17770" s="51"/>
      <c r="C17770" s="51"/>
      <c r="D17770" s="49"/>
      <c r="E17770" s="49"/>
    </row>
    <row r="17771" spans="2:5" x14ac:dyDescent="0.25">
      <c r="B17771" s="51"/>
      <c r="C17771" s="51"/>
      <c r="D17771" s="49"/>
      <c r="E17771" s="49"/>
    </row>
    <row r="17772" spans="2:5" x14ac:dyDescent="0.25">
      <c r="B17772" s="51"/>
      <c r="C17772" s="51"/>
      <c r="D17772" s="49"/>
      <c r="E17772" s="49"/>
    </row>
    <row r="17773" spans="2:5" x14ac:dyDescent="0.25">
      <c r="B17773" s="51"/>
      <c r="C17773" s="51"/>
      <c r="D17773" s="49"/>
      <c r="E17773" s="49"/>
    </row>
    <row r="17774" spans="2:5" x14ac:dyDescent="0.25">
      <c r="B17774" s="51"/>
      <c r="C17774" s="51"/>
      <c r="D17774" s="49"/>
      <c r="E17774" s="49"/>
    </row>
    <row r="17775" spans="2:5" x14ac:dyDescent="0.25">
      <c r="B17775" s="51"/>
      <c r="C17775" s="51"/>
      <c r="D17775" s="49"/>
      <c r="E17775" s="49"/>
    </row>
    <row r="17776" spans="2:5" x14ac:dyDescent="0.25">
      <c r="B17776" s="51"/>
      <c r="C17776" s="51"/>
      <c r="D17776" s="49"/>
      <c r="E17776" s="49"/>
    </row>
    <row r="17777" spans="2:5" x14ac:dyDescent="0.25">
      <c r="B17777" s="51"/>
      <c r="C17777" s="51"/>
      <c r="D17777" s="49"/>
      <c r="E17777" s="49"/>
    </row>
    <row r="17778" spans="2:5" x14ac:dyDescent="0.25">
      <c r="B17778" s="51"/>
      <c r="C17778" s="51"/>
      <c r="D17778" s="49"/>
      <c r="E17778" s="49"/>
    </row>
    <row r="17779" spans="2:5" x14ac:dyDescent="0.25">
      <c r="B17779" s="51"/>
      <c r="C17779" s="51"/>
      <c r="D17779" s="49"/>
      <c r="E17779" s="49"/>
    </row>
    <row r="17780" spans="2:5" x14ac:dyDescent="0.25">
      <c r="B17780" s="51"/>
      <c r="C17780" s="51"/>
      <c r="D17780" s="49"/>
      <c r="E17780" s="49"/>
    </row>
    <row r="17781" spans="2:5" x14ac:dyDescent="0.25">
      <c r="B17781" s="51"/>
      <c r="C17781" s="51"/>
      <c r="D17781" s="49"/>
      <c r="E17781" s="49"/>
    </row>
    <row r="17782" spans="2:5" x14ac:dyDescent="0.25">
      <c r="B17782" s="51"/>
      <c r="C17782" s="51"/>
      <c r="D17782" s="49"/>
      <c r="E17782" s="49"/>
    </row>
    <row r="17783" spans="2:5" x14ac:dyDescent="0.25">
      <c r="B17783" s="51"/>
      <c r="C17783" s="51"/>
      <c r="D17783" s="49"/>
      <c r="E17783" s="49"/>
    </row>
    <row r="17784" spans="2:5" x14ac:dyDescent="0.25">
      <c r="B17784" s="51"/>
      <c r="C17784" s="51"/>
      <c r="D17784" s="49"/>
      <c r="E17784" s="49"/>
    </row>
    <row r="17785" spans="2:5" x14ac:dyDescent="0.25">
      <c r="B17785" s="51"/>
      <c r="C17785" s="51"/>
      <c r="D17785" s="49"/>
      <c r="E17785" s="49"/>
    </row>
    <row r="17786" spans="2:5" x14ac:dyDescent="0.25">
      <c r="B17786" s="51"/>
      <c r="C17786" s="51"/>
      <c r="D17786" s="49"/>
      <c r="E17786" s="49"/>
    </row>
    <row r="17787" spans="2:5" x14ac:dyDescent="0.25">
      <c r="B17787" s="51"/>
      <c r="C17787" s="51"/>
      <c r="D17787" s="49"/>
      <c r="E17787" s="49"/>
    </row>
    <row r="17788" spans="2:5" x14ac:dyDescent="0.25">
      <c r="B17788" s="51"/>
      <c r="C17788" s="51"/>
      <c r="D17788" s="49"/>
      <c r="E17788" s="49"/>
    </row>
    <row r="17789" spans="2:5" x14ac:dyDescent="0.25">
      <c r="B17789" s="51"/>
      <c r="C17789" s="51"/>
      <c r="D17789" s="49"/>
      <c r="E17789" s="49"/>
    </row>
    <row r="17790" spans="2:5" x14ac:dyDescent="0.25">
      <c r="B17790" s="51"/>
      <c r="C17790" s="51"/>
      <c r="D17790" s="49"/>
      <c r="E17790" s="49"/>
    </row>
    <row r="17791" spans="2:5" x14ac:dyDescent="0.25">
      <c r="B17791" s="51"/>
      <c r="C17791" s="51"/>
      <c r="D17791" s="49"/>
      <c r="E17791" s="49"/>
    </row>
    <row r="17792" spans="2:5" x14ac:dyDescent="0.25">
      <c r="B17792" s="51"/>
      <c r="C17792" s="51"/>
      <c r="D17792" s="49"/>
      <c r="E17792" s="49"/>
    </row>
    <row r="17793" spans="2:5" x14ac:dyDescent="0.25">
      <c r="B17793" s="51"/>
      <c r="C17793" s="51"/>
      <c r="D17793" s="49"/>
      <c r="E17793" s="49"/>
    </row>
    <row r="17794" spans="2:5" x14ac:dyDescent="0.25">
      <c r="B17794" s="51"/>
      <c r="C17794" s="51"/>
      <c r="D17794" s="49"/>
      <c r="E17794" s="49"/>
    </row>
    <row r="17795" spans="2:5" x14ac:dyDescent="0.25">
      <c r="B17795" s="51"/>
      <c r="C17795" s="51"/>
      <c r="D17795" s="49"/>
      <c r="E17795" s="49"/>
    </row>
    <row r="17796" spans="2:5" x14ac:dyDescent="0.25">
      <c r="B17796" s="51"/>
      <c r="C17796" s="51"/>
      <c r="D17796" s="49"/>
      <c r="E17796" s="49"/>
    </row>
    <row r="17797" spans="2:5" x14ac:dyDescent="0.25">
      <c r="B17797" s="51"/>
      <c r="C17797" s="51"/>
      <c r="D17797" s="49"/>
      <c r="E17797" s="49"/>
    </row>
    <row r="17798" spans="2:5" x14ac:dyDescent="0.25">
      <c r="B17798" s="51"/>
      <c r="C17798" s="51"/>
      <c r="D17798" s="49"/>
      <c r="E17798" s="49"/>
    </row>
    <row r="17799" spans="2:5" x14ac:dyDescent="0.25">
      <c r="B17799" s="51"/>
      <c r="C17799" s="51"/>
      <c r="D17799" s="49"/>
      <c r="E17799" s="49"/>
    </row>
    <row r="17800" spans="2:5" x14ac:dyDescent="0.25">
      <c r="B17800" s="51"/>
      <c r="C17800" s="51"/>
      <c r="D17800" s="49"/>
      <c r="E17800" s="49"/>
    </row>
    <row r="17801" spans="2:5" x14ac:dyDescent="0.25">
      <c r="B17801" s="51"/>
      <c r="C17801" s="51"/>
      <c r="D17801" s="49"/>
      <c r="E17801" s="49"/>
    </row>
    <row r="17802" spans="2:5" x14ac:dyDescent="0.25">
      <c r="B17802" s="51"/>
      <c r="C17802" s="51"/>
      <c r="D17802" s="49"/>
      <c r="E17802" s="49"/>
    </row>
    <row r="17803" spans="2:5" x14ac:dyDescent="0.25">
      <c r="B17803" s="51"/>
      <c r="C17803" s="51"/>
      <c r="D17803" s="49"/>
      <c r="E17803" s="49"/>
    </row>
    <row r="17804" spans="2:5" x14ac:dyDescent="0.25">
      <c r="B17804" s="51"/>
      <c r="C17804" s="51"/>
      <c r="D17804" s="49"/>
      <c r="E17804" s="49"/>
    </row>
    <row r="17805" spans="2:5" x14ac:dyDescent="0.25">
      <c r="B17805" s="51"/>
      <c r="C17805" s="51"/>
      <c r="D17805" s="49"/>
      <c r="E17805" s="49"/>
    </row>
    <row r="17806" spans="2:5" x14ac:dyDescent="0.25">
      <c r="B17806" s="51"/>
      <c r="C17806" s="51"/>
      <c r="D17806" s="49"/>
      <c r="E17806" s="49"/>
    </row>
    <row r="17807" spans="2:5" x14ac:dyDescent="0.25">
      <c r="B17807" s="51"/>
      <c r="C17807" s="51"/>
      <c r="D17807" s="49"/>
      <c r="E17807" s="49"/>
    </row>
    <row r="17808" spans="2:5" x14ac:dyDescent="0.25">
      <c r="B17808" s="51"/>
      <c r="C17808" s="51"/>
      <c r="D17808" s="49"/>
      <c r="E17808" s="49"/>
    </row>
    <row r="17809" spans="2:5" x14ac:dyDescent="0.25">
      <c r="B17809" s="51"/>
      <c r="C17809" s="51"/>
      <c r="D17809" s="49"/>
      <c r="E17809" s="49"/>
    </row>
    <row r="17810" spans="2:5" x14ac:dyDescent="0.25">
      <c r="B17810" s="51"/>
      <c r="C17810" s="51"/>
      <c r="D17810" s="49"/>
      <c r="E17810" s="49"/>
    </row>
    <row r="17811" spans="2:5" x14ac:dyDescent="0.25">
      <c r="B17811" s="51"/>
      <c r="C17811" s="51"/>
      <c r="D17811" s="49"/>
      <c r="E17811" s="49"/>
    </row>
    <row r="17812" spans="2:5" x14ac:dyDescent="0.25">
      <c r="B17812" s="51"/>
      <c r="C17812" s="51"/>
      <c r="D17812" s="49"/>
      <c r="E17812" s="49"/>
    </row>
    <row r="17813" spans="2:5" x14ac:dyDescent="0.25">
      <c r="B17813" s="51"/>
      <c r="C17813" s="51"/>
      <c r="D17813" s="49"/>
      <c r="E17813" s="49"/>
    </row>
    <row r="17814" spans="2:5" x14ac:dyDescent="0.25">
      <c r="B17814" s="51"/>
      <c r="C17814" s="51"/>
      <c r="D17814" s="49"/>
      <c r="E17814" s="49"/>
    </row>
    <row r="17815" spans="2:5" x14ac:dyDescent="0.25">
      <c r="B17815" s="51"/>
      <c r="C17815" s="51"/>
      <c r="D17815" s="49"/>
      <c r="E17815" s="49"/>
    </row>
    <row r="17816" spans="2:5" x14ac:dyDescent="0.25">
      <c r="B17816" s="51"/>
      <c r="C17816" s="51"/>
      <c r="D17816" s="49"/>
      <c r="E17816" s="49"/>
    </row>
    <row r="17817" spans="2:5" x14ac:dyDescent="0.25">
      <c r="B17817" s="51"/>
      <c r="C17817" s="51"/>
      <c r="D17817" s="49"/>
      <c r="E17817" s="49"/>
    </row>
    <row r="17818" spans="2:5" x14ac:dyDescent="0.25">
      <c r="B17818" s="51"/>
      <c r="C17818" s="51"/>
      <c r="D17818" s="49"/>
      <c r="E17818" s="49"/>
    </row>
    <row r="17819" spans="2:5" x14ac:dyDescent="0.25">
      <c r="B17819" s="51"/>
      <c r="C17819" s="51"/>
      <c r="D17819" s="49"/>
      <c r="E17819" s="49"/>
    </row>
    <row r="17820" spans="2:5" x14ac:dyDescent="0.25">
      <c r="B17820" s="51"/>
      <c r="C17820" s="51"/>
      <c r="D17820" s="49"/>
      <c r="E17820" s="49"/>
    </row>
    <row r="17821" spans="2:5" x14ac:dyDescent="0.25">
      <c r="B17821" s="51"/>
      <c r="C17821" s="51"/>
      <c r="D17821" s="49"/>
      <c r="E17821" s="49"/>
    </row>
    <row r="17822" spans="2:5" x14ac:dyDescent="0.25">
      <c r="B17822" s="51"/>
      <c r="C17822" s="51"/>
      <c r="D17822" s="49"/>
      <c r="E17822" s="49"/>
    </row>
    <row r="17823" spans="2:5" x14ac:dyDescent="0.25">
      <c r="B17823" s="51"/>
      <c r="C17823" s="51"/>
      <c r="D17823" s="49"/>
      <c r="E17823" s="49"/>
    </row>
    <row r="17824" spans="2:5" x14ac:dyDescent="0.25">
      <c r="B17824" s="51"/>
      <c r="C17824" s="51"/>
      <c r="D17824" s="49"/>
      <c r="E17824" s="49"/>
    </row>
    <row r="17825" spans="2:5" x14ac:dyDescent="0.25">
      <c r="B17825" s="51"/>
      <c r="C17825" s="51"/>
      <c r="D17825" s="49"/>
      <c r="E17825" s="49"/>
    </row>
    <row r="17826" spans="2:5" x14ac:dyDescent="0.25">
      <c r="B17826" s="51"/>
      <c r="C17826" s="51"/>
      <c r="D17826" s="49"/>
      <c r="E17826" s="49"/>
    </row>
    <row r="17827" spans="2:5" x14ac:dyDescent="0.25">
      <c r="B17827" s="51"/>
      <c r="C17827" s="51"/>
      <c r="D17827" s="49"/>
      <c r="E17827" s="49"/>
    </row>
    <row r="17828" spans="2:5" x14ac:dyDescent="0.25">
      <c r="B17828" s="51"/>
      <c r="C17828" s="51"/>
      <c r="D17828" s="49"/>
      <c r="E17828" s="49"/>
    </row>
    <row r="17829" spans="2:5" x14ac:dyDescent="0.25">
      <c r="B17829" s="51"/>
      <c r="C17829" s="51"/>
      <c r="D17829" s="49"/>
      <c r="E17829" s="49"/>
    </row>
    <row r="17830" spans="2:5" x14ac:dyDescent="0.25">
      <c r="B17830" s="51"/>
      <c r="C17830" s="51"/>
      <c r="D17830" s="49"/>
      <c r="E17830" s="49"/>
    </row>
    <row r="17831" spans="2:5" x14ac:dyDescent="0.25">
      <c r="B17831" s="51"/>
      <c r="C17831" s="51"/>
      <c r="D17831" s="49"/>
      <c r="E17831" s="49"/>
    </row>
    <row r="17832" spans="2:5" x14ac:dyDescent="0.25">
      <c r="B17832" s="51"/>
      <c r="C17832" s="51"/>
      <c r="D17832" s="49"/>
      <c r="E17832" s="49"/>
    </row>
    <row r="17833" spans="2:5" x14ac:dyDescent="0.25">
      <c r="B17833" s="51"/>
      <c r="C17833" s="51"/>
      <c r="D17833" s="49"/>
      <c r="E17833" s="49"/>
    </row>
    <row r="17834" spans="2:5" x14ac:dyDescent="0.25">
      <c r="B17834" s="51"/>
      <c r="C17834" s="51"/>
      <c r="D17834" s="49"/>
      <c r="E17834" s="49"/>
    </row>
    <row r="17835" spans="2:5" x14ac:dyDescent="0.25">
      <c r="B17835" s="51"/>
      <c r="C17835" s="51"/>
      <c r="D17835" s="49"/>
      <c r="E17835" s="49"/>
    </row>
    <row r="17836" spans="2:5" x14ac:dyDescent="0.25">
      <c r="B17836" s="51"/>
      <c r="C17836" s="51"/>
      <c r="D17836" s="49"/>
      <c r="E17836" s="49"/>
    </row>
    <row r="17837" spans="2:5" x14ac:dyDescent="0.25">
      <c r="B17837" s="51"/>
      <c r="C17837" s="51"/>
      <c r="D17837" s="49"/>
      <c r="E17837" s="49"/>
    </row>
    <row r="17838" spans="2:5" x14ac:dyDescent="0.25">
      <c r="B17838" s="51"/>
      <c r="C17838" s="51"/>
      <c r="D17838" s="49"/>
      <c r="E17838" s="49"/>
    </row>
    <row r="17839" spans="2:5" x14ac:dyDescent="0.25">
      <c r="B17839" s="51"/>
      <c r="C17839" s="51"/>
      <c r="D17839" s="49"/>
      <c r="E17839" s="49"/>
    </row>
    <row r="17840" spans="2:5" x14ac:dyDescent="0.25">
      <c r="B17840" s="51"/>
      <c r="C17840" s="51"/>
      <c r="D17840" s="49"/>
      <c r="E17840" s="49"/>
    </row>
    <row r="17841" spans="2:5" x14ac:dyDescent="0.25">
      <c r="B17841" s="51"/>
      <c r="C17841" s="51"/>
      <c r="D17841" s="49"/>
      <c r="E17841" s="49"/>
    </row>
    <row r="17842" spans="2:5" x14ac:dyDescent="0.25">
      <c r="B17842" s="51"/>
      <c r="C17842" s="51"/>
      <c r="D17842" s="49"/>
      <c r="E17842" s="49"/>
    </row>
    <row r="17843" spans="2:5" x14ac:dyDescent="0.25">
      <c r="B17843" s="51"/>
      <c r="C17843" s="51"/>
      <c r="D17843" s="49"/>
      <c r="E17843" s="49"/>
    </row>
    <row r="17844" spans="2:5" x14ac:dyDescent="0.25">
      <c r="B17844" s="51"/>
      <c r="C17844" s="51"/>
      <c r="D17844" s="49"/>
      <c r="E17844" s="49"/>
    </row>
    <row r="17845" spans="2:5" x14ac:dyDescent="0.25">
      <c r="B17845" s="51"/>
      <c r="C17845" s="51"/>
      <c r="D17845" s="49"/>
      <c r="E17845" s="49"/>
    </row>
    <row r="17846" spans="2:5" x14ac:dyDescent="0.25">
      <c r="B17846" s="51"/>
      <c r="C17846" s="51"/>
      <c r="D17846" s="49"/>
      <c r="E17846" s="49"/>
    </row>
    <row r="17847" spans="2:5" x14ac:dyDescent="0.25">
      <c r="B17847" s="51"/>
      <c r="C17847" s="51"/>
      <c r="D17847" s="49"/>
      <c r="E17847" s="49"/>
    </row>
    <row r="17848" spans="2:5" x14ac:dyDescent="0.25">
      <c r="B17848" s="51"/>
      <c r="C17848" s="51"/>
      <c r="D17848" s="49"/>
      <c r="E17848" s="49"/>
    </row>
    <row r="17849" spans="2:5" x14ac:dyDescent="0.25">
      <c r="B17849" s="51"/>
      <c r="C17849" s="51"/>
      <c r="D17849" s="49"/>
      <c r="E17849" s="49"/>
    </row>
    <row r="17850" spans="2:5" x14ac:dyDescent="0.25">
      <c r="B17850" s="51"/>
      <c r="C17850" s="51"/>
      <c r="D17850" s="49"/>
      <c r="E17850" s="49"/>
    </row>
    <row r="17851" spans="2:5" x14ac:dyDescent="0.25">
      <c r="B17851" s="51"/>
      <c r="C17851" s="51"/>
      <c r="D17851" s="49"/>
      <c r="E17851" s="49"/>
    </row>
    <row r="17852" spans="2:5" x14ac:dyDescent="0.25">
      <c r="B17852" s="51"/>
      <c r="C17852" s="51"/>
      <c r="D17852" s="49"/>
      <c r="E17852" s="49"/>
    </row>
    <row r="17853" spans="2:5" x14ac:dyDescent="0.25">
      <c r="B17853" s="51"/>
      <c r="C17853" s="51"/>
      <c r="D17853" s="49"/>
      <c r="E17853" s="49"/>
    </row>
    <row r="17854" spans="2:5" x14ac:dyDescent="0.25">
      <c r="B17854" s="51"/>
      <c r="C17854" s="51"/>
      <c r="D17854" s="49"/>
      <c r="E17854" s="49"/>
    </row>
    <row r="17855" spans="2:5" x14ac:dyDescent="0.25">
      <c r="B17855" s="51"/>
      <c r="C17855" s="51"/>
      <c r="D17855" s="49"/>
      <c r="E17855" s="49"/>
    </row>
    <row r="17856" spans="2:5" x14ac:dyDescent="0.25">
      <c r="B17856" s="51"/>
      <c r="C17856" s="51"/>
      <c r="D17856" s="49"/>
      <c r="E17856" s="49"/>
    </row>
    <row r="17857" spans="2:5" x14ac:dyDescent="0.25">
      <c r="B17857" s="51"/>
      <c r="C17857" s="51"/>
      <c r="D17857" s="49"/>
      <c r="E17857" s="49"/>
    </row>
    <row r="17858" spans="2:5" x14ac:dyDescent="0.25">
      <c r="B17858" s="51"/>
      <c r="C17858" s="51"/>
      <c r="D17858" s="49"/>
      <c r="E17858" s="49"/>
    </row>
    <row r="17859" spans="2:5" x14ac:dyDescent="0.25">
      <c r="B17859" s="51"/>
      <c r="C17859" s="51"/>
      <c r="D17859" s="49"/>
      <c r="E17859" s="49"/>
    </row>
    <row r="17860" spans="2:5" x14ac:dyDescent="0.25">
      <c r="B17860" s="51"/>
      <c r="C17860" s="51"/>
      <c r="D17860" s="49"/>
      <c r="E17860" s="49"/>
    </row>
    <row r="17861" spans="2:5" x14ac:dyDescent="0.25">
      <c r="B17861" s="51"/>
      <c r="C17861" s="51"/>
      <c r="D17861" s="49"/>
      <c r="E17861" s="49"/>
    </row>
    <row r="17862" spans="2:5" x14ac:dyDescent="0.25">
      <c r="B17862" s="51"/>
      <c r="C17862" s="51"/>
      <c r="D17862" s="49"/>
      <c r="E17862" s="49"/>
    </row>
    <row r="17863" spans="2:5" x14ac:dyDescent="0.25">
      <c r="B17863" s="51"/>
      <c r="C17863" s="51"/>
      <c r="D17863" s="49"/>
      <c r="E17863" s="49"/>
    </row>
    <row r="17864" spans="2:5" x14ac:dyDescent="0.25">
      <c r="B17864" s="51"/>
      <c r="C17864" s="51"/>
      <c r="D17864" s="49"/>
      <c r="E17864" s="49"/>
    </row>
    <row r="17865" spans="2:5" x14ac:dyDescent="0.25">
      <c r="B17865" s="51"/>
      <c r="C17865" s="51"/>
      <c r="D17865" s="49"/>
      <c r="E17865" s="49"/>
    </row>
    <row r="17866" spans="2:5" x14ac:dyDescent="0.25">
      <c r="B17866" s="51"/>
      <c r="C17866" s="51"/>
      <c r="D17866" s="49"/>
      <c r="E17866" s="49"/>
    </row>
    <row r="17867" spans="2:5" x14ac:dyDescent="0.25">
      <c r="B17867" s="51"/>
      <c r="C17867" s="51"/>
      <c r="D17867" s="49"/>
      <c r="E17867" s="49"/>
    </row>
    <row r="17868" spans="2:5" x14ac:dyDescent="0.25">
      <c r="B17868" s="51"/>
      <c r="C17868" s="51"/>
      <c r="D17868" s="49"/>
      <c r="E17868" s="49"/>
    </row>
    <row r="17869" spans="2:5" x14ac:dyDescent="0.25">
      <c r="B17869" s="51"/>
      <c r="C17869" s="51"/>
      <c r="D17869" s="49"/>
      <c r="E17869" s="49"/>
    </row>
    <row r="17870" spans="2:5" x14ac:dyDescent="0.25">
      <c r="B17870" s="51"/>
      <c r="C17870" s="51"/>
      <c r="D17870" s="49"/>
      <c r="E17870" s="49"/>
    </row>
    <row r="17871" spans="2:5" x14ac:dyDescent="0.25">
      <c r="B17871" s="51"/>
      <c r="C17871" s="51"/>
      <c r="D17871" s="49"/>
      <c r="E17871" s="49"/>
    </row>
    <row r="17872" spans="2:5" x14ac:dyDescent="0.25">
      <c r="B17872" s="51"/>
      <c r="C17872" s="51"/>
      <c r="D17872" s="49"/>
      <c r="E17872" s="49"/>
    </row>
    <row r="17873" spans="2:5" x14ac:dyDescent="0.25">
      <c r="B17873" s="51"/>
      <c r="C17873" s="51"/>
      <c r="D17873" s="49"/>
      <c r="E17873" s="49"/>
    </row>
    <row r="17874" spans="2:5" x14ac:dyDescent="0.25">
      <c r="B17874" s="51"/>
      <c r="C17874" s="51"/>
      <c r="D17874" s="49"/>
      <c r="E17874" s="49"/>
    </row>
    <row r="17875" spans="2:5" x14ac:dyDescent="0.25">
      <c r="B17875" s="51"/>
      <c r="C17875" s="51"/>
      <c r="D17875" s="49"/>
      <c r="E17875" s="49"/>
    </row>
    <row r="17876" spans="2:5" x14ac:dyDescent="0.25">
      <c r="B17876" s="51"/>
      <c r="C17876" s="51"/>
      <c r="D17876" s="49"/>
      <c r="E17876" s="49"/>
    </row>
    <row r="17877" spans="2:5" x14ac:dyDescent="0.25">
      <c r="B17877" s="51"/>
      <c r="C17877" s="51"/>
      <c r="D17877" s="49"/>
      <c r="E17877" s="49"/>
    </row>
    <row r="17878" spans="2:5" x14ac:dyDescent="0.25">
      <c r="B17878" s="51"/>
      <c r="C17878" s="51"/>
      <c r="D17878" s="49"/>
      <c r="E17878" s="49"/>
    </row>
    <row r="17879" spans="2:5" x14ac:dyDescent="0.25">
      <c r="B17879" s="51"/>
      <c r="C17879" s="51"/>
      <c r="D17879" s="49"/>
      <c r="E17879" s="49"/>
    </row>
    <row r="17880" spans="2:5" x14ac:dyDescent="0.25">
      <c r="B17880" s="51"/>
      <c r="C17880" s="51"/>
      <c r="D17880" s="49"/>
      <c r="E17880" s="49"/>
    </row>
    <row r="17881" spans="2:5" x14ac:dyDescent="0.25">
      <c r="B17881" s="51"/>
      <c r="C17881" s="51"/>
      <c r="D17881" s="49"/>
      <c r="E17881" s="49"/>
    </row>
    <row r="17882" spans="2:5" x14ac:dyDescent="0.25">
      <c r="B17882" s="51"/>
      <c r="C17882" s="51"/>
      <c r="D17882" s="49"/>
      <c r="E17882" s="49"/>
    </row>
    <row r="17883" spans="2:5" x14ac:dyDescent="0.25">
      <c r="B17883" s="51"/>
      <c r="C17883" s="51"/>
      <c r="D17883" s="49"/>
      <c r="E17883" s="49"/>
    </row>
    <row r="17884" spans="2:5" x14ac:dyDescent="0.25">
      <c r="B17884" s="51"/>
      <c r="C17884" s="51"/>
      <c r="D17884" s="49"/>
      <c r="E17884" s="49"/>
    </row>
    <row r="17885" spans="2:5" x14ac:dyDescent="0.25">
      <c r="B17885" s="51"/>
      <c r="C17885" s="51"/>
      <c r="D17885" s="49"/>
      <c r="E17885" s="49"/>
    </row>
    <row r="17886" spans="2:5" x14ac:dyDescent="0.25">
      <c r="B17886" s="51"/>
      <c r="C17886" s="51"/>
      <c r="D17886" s="49"/>
      <c r="E17886" s="49"/>
    </row>
    <row r="17887" spans="2:5" x14ac:dyDescent="0.25">
      <c r="B17887" s="51"/>
      <c r="C17887" s="51"/>
      <c r="D17887" s="49"/>
      <c r="E17887" s="49"/>
    </row>
    <row r="17888" spans="2:5" x14ac:dyDescent="0.25">
      <c r="B17888" s="51"/>
      <c r="C17888" s="51"/>
      <c r="D17888" s="49"/>
      <c r="E17888" s="49"/>
    </row>
    <row r="17889" spans="2:5" x14ac:dyDescent="0.25">
      <c r="B17889" s="51"/>
      <c r="C17889" s="51"/>
      <c r="D17889" s="49"/>
      <c r="E17889" s="49"/>
    </row>
    <row r="17890" spans="2:5" x14ac:dyDescent="0.25">
      <c r="B17890" s="51"/>
      <c r="C17890" s="51"/>
      <c r="D17890" s="49"/>
      <c r="E17890" s="49"/>
    </row>
    <row r="17891" spans="2:5" x14ac:dyDescent="0.25">
      <c r="B17891" s="51"/>
      <c r="C17891" s="51"/>
      <c r="D17891" s="49"/>
      <c r="E17891" s="49"/>
    </row>
    <row r="17892" spans="2:5" x14ac:dyDescent="0.25">
      <c r="B17892" s="51"/>
      <c r="C17892" s="51"/>
      <c r="D17892" s="49"/>
      <c r="E17892" s="49"/>
    </row>
    <row r="17893" spans="2:5" x14ac:dyDescent="0.25">
      <c r="B17893" s="51"/>
      <c r="C17893" s="51"/>
      <c r="D17893" s="49"/>
      <c r="E17893" s="49"/>
    </row>
    <row r="17894" spans="2:5" x14ac:dyDescent="0.25">
      <c r="B17894" s="51"/>
      <c r="C17894" s="51"/>
      <c r="D17894" s="49"/>
      <c r="E17894" s="49"/>
    </row>
    <row r="17895" spans="2:5" x14ac:dyDescent="0.25">
      <c r="B17895" s="51"/>
      <c r="C17895" s="51"/>
      <c r="D17895" s="49"/>
      <c r="E17895" s="49"/>
    </row>
    <row r="17896" spans="2:5" x14ac:dyDescent="0.25">
      <c r="B17896" s="51"/>
      <c r="C17896" s="51"/>
      <c r="D17896" s="49"/>
      <c r="E17896" s="49"/>
    </row>
    <row r="17897" spans="2:5" x14ac:dyDescent="0.25">
      <c r="B17897" s="51"/>
      <c r="C17897" s="51"/>
      <c r="D17897" s="49"/>
      <c r="E17897" s="49"/>
    </row>
    <row r="17898" spans="2:5" x14ac:dyDescent="0.25">
      <c r="B17898" s="51"/>
      <c r="C17898" s="51"/>
      <c r="D17898" s="49"/>
      <c r="E17898" s="49"/>
    </row>
    <row r="17899" spans="2:5" x14ac:dyDescent="0.25">
      <c r="B17899" s="51"/>
      <c r="C17899" s="51"/>
      <c r="D17899" s="49"/>
      <c r="E17899" s="49"/>
    </row>
    <row r="17900" spans="2:5" x14ac:dyDescent="0.25">
      <c r="B17900" s="51"/>
      <c r="C17900" s="51"/>
      <c r="D17900" s="49"/>
      <c r="E17900" s="49"/>
    </row>
    <row r="17901" spans="2:5" x14ac:dyDescent="0.25">
      <c r="B17901" s="51"/>
      <c r="C17901" s="51"/>
      <c r="D17901" s="49"/>
      <c r="E17901" s="49"/>
    </row>
    <row r="17902" spans="2:5" x14ac:dyDescent="0.25">
      <c r="B17902" s="51"/>
      <c r="C17902" s="51"/>
      <c r="D17902" s="49"/>
      <c r="E17902" s="49"/>
    </row>
    <row r="17903" spans="2:5" x14ac:dyDescent="0.25">
      <c r="B17903" s="51"/>
      <c r="C17903" s="51"/>
      <c r="D17903" s="49"/>
      <c r="E17903" s="49"/>
    </row>
    <row r="17904" spans="2:5" x14ac:dyDescent="0.25">
      <c r="B17904" s="51"/>
      <c r="C17904" s="51"/>
      <c r="D17904" s="49"/>
      <c r="E17904" s="49"/>
    </row>
    <row r="17905" spans="2:5" x14ac:dyDescent="0.25">
      <c r="B17905" s="51"/>
      <c r="C17905" s="51"/>
      <c r="D17905" s="49"/>
      <c r="E17905" s="49"/>
    </row>
    <row r="17906" spans="2:5" x14ac:dyDescent="0.25">
      <c r="B17906" s="51"/>
      <c r="C17906" s="51"/>
      <c r="D17906" s="49"/>
      <c r="E17906" s="49"/>
    </row>
    <row r="17907" spans="2:5" x14ac:dyDescent="0.25">
      <c r="B17907" s="51"/>
      <c r="C17907" s="51"/>
      <c r="D17907" s="49"/>
      <c r="E17907" s="49"/>
    </row>
    <row r="17908" spans="2:5" x14ac:dyDescent="0.25">
      <c r="B17908" s="51"/>
      <c r="C17908" s="51"/>
      <c r="D17908" s="49"/>
      <c r="E17908" s="49"/>
    </row>
    <row r="17909" spans="2:5" x14ac:dyDescent="0.25">
      <c r="B17909" s="51"/>
      <c r="C17909" s="51"/>
      <c r="D17909" s="49"/>
      <c r="E17909" s="49"/>
    </row>
    <row r="17910" spans="2:5" x14ac:dyDescent="0.25">
      <c r="B17910" s="51"/>
      <c r="C17910" s="51"/>
      <c r="D17910" s="49"/>
      <c r="E17910" s="49"/>
    </row>
    <row r="17911" spans="2:5" x14ac:dyDescent="0.25">
      <c r="B17911" s="51"/>
      <c r="C17911" s="51"/>
      <c r="D17911" s="49"/>
      <c r="E17911" s="49"/>
    </row>
    <row r="17912" spans="2:5" x14ac:dyDescent="0.25">
      <c r="B17912" s="51"/>
      <c r="C17912" s="51"/>
      <c r="D17912" s="49"/>
      <c r="E17912" s="49"/>
    </row>
    <row r="17913" spans="2:5" x14ac:dyDescent="0.25">
      <c r="B17913" s="51"/>
      <c r="C17913" s="51"/>
      <c r="D17913" s="49"/>
      <c r="E17913" s="49"/>
    </row>
    <row r="17914" spans="2:5" x14ac:dyDescent="0.25">
      <c r="B17914" s="51"/>
      <c r="C17914" s="51"/>
      <c r="D17914" s="49"/>
      <c r="E17914" s="49"/>
    </row>
    <row r="17915" spans="2:5" x14ac:dyDescent="0.25">
      <c r="B17915" s="51"/>
      <c r="C17915" s="51"/>
      <c r="D17915" s="49"/>
      <c r="E17915" s="49"/>
    </row>
    <row r="17916" spans="2:5" x14ac:dyDescent="0.25">
      <c r="B17916" s="51"/>
      <c r="C17916" s="51"/>
      <c r="D17916" s="49"/>
      <c r="E17916" s="49"/>
    </row>
    <row r="17917" spans="2:5" x14ac:dyDescent="0.25">
      <c r="B17917" s="51"/>
      <c r="C17917" s="51"/>
      <c r="D17917" s="49"/>
      <c r="E17917" s="49"/>
    </row>
    <row r="17918" spans="2:5" x14ac:dyDescent="0.25">
      <c r="B17918" s="51"/>
      <c r="C17918" s="51"/>
      <c r="D17918" s="49"/>
      <c r="E17918" s="49"/>
    </row>
    <row r="17919" spans="2:5" x14ac:dyDescent="0.25">
      <c r="B17919" s="51"/>
      <c r="C17919" s="51"/>
      <c r="D17919" s="49"/>
      <c r="E17919" s="49"/>
    </row>
    <row r="17920" spans="2:5" x14ac:dyDescent="0.25">
      <c r="B17920" s="51"/>
      <c r="C17920" s="51"/>
      <c r="D17920" s="49"/>
      <c r="E17920" s="49"/>
    </row>
    <row r="17921" spans="2:5" x14ac:dyDescent="0.25">
      <c r="B17921" s="51"/>
      <c r="C17921" s="51"/>
      <c r="D17921" s="49"/>
      <c r="E17921" s="49"/>
    </row>
    <row r="17922" spans="2:5" x14ac:dyDescent="0.25">
      <c r="B17922" s="51"/>
      <c r="C17922" s="51"/>
      <c r="D17922" s="49"/>
      <c r="E17922" s="49"/>
    </row>
    <row r="17923" spans="2:5" x14ac:dyDescent="0.25">
      <c r="B17923" s="51"/>
      <c r="C17923" s="51"/>
      <c r="D17923" s="49"/>
      <c r="E17923" s="49"/>
    </row>
    <row r="17924" spans="2:5" x14ac:dyDescent="0.25">
      <c r="B17924" s="51"/>
      <c r="C17924" s="51"/>
      <c r="D17924" s="49"/>
      <c r="E17924" s="49"/>
    </row>
    <row r="17925" spans="2:5" x14ac:dyDescent="0.25">
      <c r="B17925" s="51"/>
      <c r="C17925" s="51"/>
      <c r="D17925" s="49"/>
      <c r="E17925" s="49"/>
    </row>
    <row r="17926" spans="2:5" x14ac:dyDescent="0.25">
      <c r="B17926" s="51"/>
      <c r="C17926" s="51"/>
      <c r="D17926" s="49"/>
      <c r="E17926" s="49"/>
    </row>
    <row r="17927" spans="2:5" x14ac:dyDescent="0.25">
      <c r="B17927" s="51"/>
      <c r="C17927" s="51"/>
      <c r="D17927" s="49"/>
      <c r="E17927" s="49"/>
    </row>
    <row r="17928" spans="2:5" x14ac:dyDescent="0.25">
      <c r="B17928" s="51"/>
      <c r="C17928" s="51"/>
      <c r="D17928" s="49"/>
      <c r="E17928" s="49"/>
    </row>
    <row r="17929" spans="2:5" x14ac:dyDescent="0.25">
      <c r="B17929" s="51"/>
      <c r="C17929" s="51"/>
      <c r="D17929" s="49"/>
      <c r="E17929" s="49"/>
    </row>
    <row r="17930" spans="2:5" x14ac:dyDescent="0.25">
      <c r="B17930" s="51"/>
      <c r="C17930" s="51"/>
      <c r="D17930" s="49"/>
      <c r="E17930" s="49"/>
    </row>
    <row r="17931" spans="2:5" x14ac:dyDescent="0.25">
      <c r="B17931" s="51"/>
      <c r="C17931" s="51"/>
      <c r="D17931" s="49"/>
      <c r="E17931" s="49"/>
    </row>
    <row r="17932" spans="2:5" x14ac:dyDescent="0.25">
      <c r="B17932" s="51"/>
      <c r="C17932" s="51"/>
      <c r="D17932" s="49"/>
      <c r="E17932" s="49"/>
    </row>
    <row r="17933" spans="2:5" x14ac:dyDescent="0.25">
      <c r="B17933" s="51"/>
      <c r="C17933" s="51"/>
      <c r="D17933" s="49"/>
      <c r="E17933" s="49"/>
    </row>
    <row r="17934" spans="2:5" x14ac:dyDescent="0.25">
      <c r="B17934" s="51"/>
      <c r="C17934" s="51"/>
      <c r="D17934" s="49"/>
      <c r="E17934" s="49"/>
    </row>
    <row r="17935" spans="2:5" x14ac:dyDescent="0.25">
      <c r="B17935" s="51"/>
      <c r="C17935" s="51"/>
      <c r="D17935" s="49"/>
      <c r="E17935" s="49"/>
    </row>
    <row r="17936" spans="2:5" x14ac:dyDescent="0.25">
      <c r="B17936" s="51"/>
      <c r="C17936" s="51"/>
      <c r="D17936" s="49"/>
      <c r="E17936" s="49"/>
    </row>
    <row r="17937" spans="2:5" x14ac:dyDescent="0.25">
      <c r="B17937" s="51"/>
      <c r="C17937" s="51"/>
      <c r="D17937" s="49"/>
      <c r="E17937" s="49"/>
    </row>
    <row r="17938" spans="2:5" x14ac:dyDescent="0.25">
      <c r="B17938" s="51"/>
      <c r="C17938" s="51"/>
      <c r="D17938" s="49"/>
      <c r="E17938" s="49"/>
    </row>
    <row r="17939" spans="2:5" x14ac:dyDescent="0.25">
      <c r="B17939" s="51"/>
      <c r="C17939" s="51"/>
      <c r="D17939" s="49"/>
      <c r="E17939" s="49"/>
    </row>
    <row r="17940" spans="2:5" x14ac:dyDescent="0.25">
      <c r="B17940" s="51"/>
      <c r="C17940" s="51"/>
      <c r="D17940" s="49"/>
      <c r="E17940" s="49"/>
    </row>
    <row r="17941" spans="2:5" x14ac:dyDescent="0.25">
      <c r="B17941" s="51"/>
      <c r="C17941" s="51"/>
      <c r="D17941" s="49"/>
      <c r="E17941" s="49"/>
    </row>
    <row r="17942" spans="2:5" x14ac:dyDescent="0.25">
      <c r="B17942" s="51"/>
      <c r="C17942" s="51"/>
      <c r="D17942" s="49"/>
      <c r="E17942" s="49"/>
    </row>
    <row r="17943" spans="2:5" x14ac:dyDescent="0.25">
      <c r="B17943" s="51"/>
      <c r="C17943" s="51"/>
      <c r="D17943" s="49"/>
      <c r="E17943" s="49"/>
    </row>
    <row r="17944" spans="2:5" x14ac:dyDescent="0.25">
      <c r="B17944" s="51"/>
      <c r="C17944" s="51"/>
      <c r="D17944" s="49"/>
      <c r="E17944" s="49"/>
    </row>
    <row r="17945" spans="2:5" x14ac:dyDescent="0.25">
      <c r="B17945" s="51"/>
      <c r="C17945" s="51"/>
      <c r="D17945" s="49"/>
      <c r="E17945" s="49"/>
    </row>
    <row r="17946" spans="2:5" x14ac:dyDescent="0.25">
      <c r="B17946" s="51"/>
      <c r="C17946" s="51"/>
      <c r="D17946" s="49"/>
      <c r="E17946" s="49"/>
    </row>
    <row r="17947" spans="2:5" x14ac:dyDescent="0.25">
      <c r="B17947" s="51"/>
      <c r="C17947" s="51"/>
      <c r="D17947" s="49"/>
      <c r="E17947" s="49"/>
    </row>
    <row r="17948" spans="2:5" x14ac:dyDescent="0.25">
      <c r="B17948" s="51"/>
      <c r="C17948" s="51"/>
      <c r="D17948" s="49"/>
      <c r="E17948" s="49"/>
    </row>
    <row r="17949" spans="2:5" x14ac:dyDescent="0.25">
      <c r="B17949" s="51"/>
      <c r="C17949" s="51"/>
      <c r="D17949" s="49"/>
      <c r="E17949" s="49"/>
    </row>
    <row r="17950" spans="2:5" x14ac:dyDescent="0.25">
      <c r="B17950" s="51"/>
      <c r="C17950" s="51"/>
      <c r="D17950" s="49"/>
      <c r="E17950" s="49"/>
    </row>
    <row r="17951" spans="2:5" x14ac:dyDescent="0.25">
      <c r="B17951" s="51"/>
      <c r="C17951" s="51"/>
      <c r="D17951" s="49"/>
      <c r="E17951" s="49"/>
    </row>
    <row r="17952" spans="2:5" x14ac:dyDescent="0.25">
      <c r="B17952" s="51"/>
      <c r="C17952" s="51"/>
      <c r="D17952" s="49"/>
      <c r="E17952" s="49"/>
    </row>
    <row r="17953" spans="2:5" x14ac:dyDescent="0.25">
      <c r="B17953" s="51"/>
      <c r="C17953" s="51"/>
      <c r="D17953" s="49"/>
      <c r="E17953" s="49"/>
    </row>
    <row r="17954" spans="2:5" x14ac:dyDescent="0.25">
      <c r="B17954" s="51"/>
      <c r="C17954" s="51"/>
      <c r="D17954" s="49"/>
      <c r="E17954" s="49"/>
    </row>
    <row r="17955" spans="2:5" x14ac:dyDescent="0.25">
      <c r="B17955" s="51"/>
      <c r="C17955" s="51"/>
      <c r="D17955" s="49"/>
      <c r="E17955" s="49"/>
    </row>
    <row r="17956" spans="2:5" x14ac:dyDescent="0.25">
      <c r="B17956" s="51"/>
      <c r="C17956" s="51"/>
      <c r="D17956" s="49"/>
      <c r="E17956" s="49"/>
    </row>
    <row r="17957" spans="2:5" x14ac:dyDescent="0.25">
      <c r="B17957" s="51"/>
      <c r="C17957" s="51"/>
      <c r="D17957" s="49"/>
      <c r="E17957" s="49"/>
    </row>
    <row r="17958" spans="2:5" x14ac:dyDescent="0.25">
      <c r="B17958" s="51"/>
      <c r="C17958" s="51"/>
      <c r="D17958" s="49"/>
      <c r="E17958" s="49"/>
    </row>
    <row r="17959" spans="2:5" x14ac:dyDescent="0.25">
      <c r="B17959" s="51"/>
      <c r="C17959" s="51"/>
      <c r="D17959" s="49"/>
      <c r="E17959" s="49"/>
    </row>
    <row r="17960" spans="2:5" x14ac:dyDescent="0.25">
      <c r="B17960" s="51"/>
      <c r="C17960" s="51"/>
      <c r="D17960" s="49"/>
      <c r="E17960" s="49"/>
    </row>
    <row r="17961" spans="2:5" x14ac:dyDescent="0.25">
      <c r="B17961" s="51"/>
      <c r="C17961" s="51"/>
      <c r="D17961" s="49"/>
      <c r="E17961" s="49"/>
    </row>
    <row r="17962" spans="2:5" x14ac:dyDescent="0.25">
      <c r="B17962" s="51"/>
      <c r="C17962" s="51"/>
      <c r="D17962" s="49"/>
      <c r="E17962" s="49"/>
    </row>
    <row r="17963" spans="2:5" x14ac:dyDescent="0.25">
      <c r="B17963" s="51"/>
      <c r="C17963" s="51"/>
      <c r="D17963" s="49"/>
      <c r="E17963" s="49"/>
    </row>
    <row r="17964" spans="2:5" x14ac:dyDescent="0.25">
      <c r="B17964" s="51"/>
      <c r="C17964" s="51"/>
      <c r="D17964" s="49"/>
      <c r="E17964" s="49"/>
    </row>
    <row r="17965" spans="2:5" x14ac:dyDescent="0.25">
      <c r="B17965" s="51"/>
      <c r="C17965" s="51"/>
      <c r="D17965" s="49"/>
      <c r="E17965" s="49"/>
    </row>
    <row r="17966" spans="2:5" x14ac:dyDescent="0.25">
      <c r="B17966" s="51"/>
      <c r="C17966" s="51"/>
      <c r="D17966" s="49"/>
      <c r="E17966" s="49"/>
    </row>
    <row r="17967" spans="2:5" x14ac:dyDescent="0.25">
      <c r="B17967" s="51"/>
      <c r="C17967" s="51"/>
      <c r="D17967" s="49"/>
      <c r="E17967" s="49"/>
    </row>
    <row r="17968" spans="2:5" x14ac:dyDescent="0.25">
      <c r="B17968" s="51"/>
      <c r="C17968" s="51"/>
      <c r="D17968" s="49"/>
      <c r="E17968" s="49"/>
    </row>
    <row r="17969" spans="2:5" x14ac:dyDescent="0.25">
      <c r="B17969" s="51"/>
      <c r="C17969" s="51"/>
      <c r="D17969" s="49"/>
      <c r="E17969" s="49"/>
    </row>
    <row r="17970" spans="2:5" x14ac:dyDescent="0.25">
      <c r="B17970" s="51"/>
      <c r="C17970" s="51"/>
      <c r="D17970" s="49"/>
      <c r="E17970" s="49"/>
    </row>
    <row r="17971" spans="2:5" x14ac:dyDescent="0.25">
      <c r="B17971" s="51"/>
      <c r="C17971" s="51"/>
      <c r="D17971" s="49"/>
      <c r="E17971" s="49"/>
    </row>
    <row r="17972" spans="2:5" x14ac:dyDescent="0.25">
      <c r="B17972" s="51"/>
      <c r="C17972" s="51"/>
      <c r="D17972" s="49"/>
      <c r="E17972" s="49"/>
    </row>
    <row r="17973" spans="2:5" x14ac:dyDescent="0.25">
      <c r="B17973" s="51"/>
      <c r="C17973" s="51"/>
      <c r="D17973" s="49"/>
      <c r="E17973" s="49"/>
    </row>
    <row r="17974" spans="2:5" x14ac:dyDescent="0.25">
      <c r="B17974" s="51"/>
      <c r="C17974" s="51"/>
      <c r="D17974" s="49"/>
      <c r="E17974" s="49"/>
    </row>
    <row r="17975" spans="2:5" x14ac:dyDescent="0.25">
      <c r="B17975" s="51"/>
      <c r="C17975" s="51"/>
      <c r="D17975" s="49"/>
      <c r="E17975" s="49"/>
    </row>
    <row r="17976" spans="2:5" x14ac:dyDescent="0.25">
      <c r="B17976" s="51"/>
      <c r="C17976" s="51"/>
      <c r="D17976" s="49"/>
      <c r="E17976" s="49"/>
    </row>
    <row r="17977" spans="2:5" x14ac:dyDescent="0.25">
      <c r="B17977" s="51"/>
      <c r="C17977" s="51"/>
      <c r="D17977" s="49"/>
      <c r="E17977" s="49"/>
    </row>
    <row r="17978" spans="2:5" x14ac:dyDescent="0.25">
      <c r="B17978" s="51"/>
      <c r="C17978" s="51"/>
      <c r="D17978" s="49"/>
      <c r="E17978" s="49"/>
    </row>
    <row r="17979" spans="2:5" x14ac:dyDescent="0.25">
      <c r="B17979" s="51"/>
      <c r="C17979" s="51"/>
      <c r="D17979" s="49"/>
      <c r="E17979" s="49"/>
    </row>
    <row r="17980" spans="2:5" x14ac:dyDescent="0.25">
      <c r="B17980" s="51"/>
      <c r="C17980" s="51"/>
      <c r="D17980" s="49"/>
      <c r="E17980" s="49"/>
    </row>
    <row r="17981" spans="2:5" x14ac:dyDescent="0.25">
      <c r="B17981" s="51"/>
      <c r="C17981" s="51"/>
      <c r="D17981" s="49"/>
      <c r="E17981" s="49"/>
    </row>
    <row r="17982" spans="2:5" x14ac:dyDescent="0.25">
      <c r="B17982" s="51"/>
      <c r="C17982" s="51"/>
      <c r="D17982" s="49"/>
      <c r="E17982" s="49"/>
    </row>
    <row r="17983" spans="2:5" x14ac:dyDescent="0.25">
      <c r="B17983" s="51"/>
      <c r="C17983" s="51"/>
      <c r="D17983" s="49"/>
      <c r="E17983" s="49"/>
    </row>
    <row r="17984" spans="2:5" x14ac:dyDescent="0.25">
      <c r="B17984" s="51"/>
      <c r="C17984" s="51"/>
      <c r="D17984" s="49"/>
      <c r="E17984" s="49"/>
    </row>
    <row r="17985" spans="2:5" x14ac:dyDescent="0.25">
      <c r="B17985" s="51"/>
      <c r="C17985" s="51"/>
      <c r="D17985" s="49"/>
      <c r="E17985" s="49"/>
    </row>
    <row r="17986" spans="2:5" x14ac:dyDescent="0.25">
      <c r="B17986" s="51"/>
      <c r="C17986" s="51"/>
      <c r="D17986" s="49"/>
      <c r="E17986" s="49"/>
    </row>
    <row r="17987" spans="2:5" x14ac:dyDescent="0.25">
      <c r="B17987" s="51"/>
      <c r="C17987" s="51"/>
      <c r="D17987" s="49"/>
      <c r="E17987" s="49"/>
    </row>
    <row r="17988" spans="2:5" x14ac:dyDescent="0.25">
      <c r="B17988" s="51"/>
      <c r="C17988" s="51"/>
      <c r="D17988" s="49"/>
      <c r="E17988" s="49"/>
    </row>
    <row r="17989" spans="2:5" x14ac:dyDescent="0.25">
      <c r="B17989" s="51"/>
      <c r="C17989" s="51"/>
      <c r="D17989" s="49"/>
      <c r="E17989" s="49"/>
    </row>
    <row r="17990" spans="2:5" x14ac:dyDescent="0.25">
      <c r="B17990" s="51"/>
      <c r="C17990" s="51"/>
      <c r="D17990" s="49"/>
      <c r="E17990" s="49"/>
    </row>
    <row r="17991" spans="2:5" x14ac:dyDescent="0.25">
      <c r="B17991" s="51"/>
      <c r="C17991" s="51"/>
      <c r="D17991" s="49"/>
      <c r="E17991" s="49"/>
    </row>
    <row r="17992" spans="2:5" x14ac:dyDescent="0.25">
      <c r="B17992" s="51"/>
      <c r="C17992" s="51"/>
      <c r="D17992" s="49"/>
      <c r="E17992" s="49"/>
    </row>
    <row r="17993" spans="2:5" x14ac:dyDescent="0.25">
      <c r="B17993" s="51"/>
      <c r="C17993" s="51"/>
      <c r="D17993" s="49"/>
      <c r="E17993" s="49"/>
    </row>
    <row r="17994" spans="2:5" x14ac:dyDescent="0.25">
      <c r="B17994" s="51"/>
      <c r="C17994" s="51"/>
      <c r="D17994" s="49"/>
      <c r="E17994" s="49"/>
    </row>
    <row r="17995" spans="2:5" x14ac:dyDescent="0.25">
      <c r="B17995" s="51"/>
      <c r="C17995" s="51"/>
      <c r="D17995" s="49"/>
      <c r="E17995" s="49"/>
    </row>
    <row r="17996" spans="2:5" x14ac:dyDescent="0.25">
      <c r="B17996" s="51"/>
      <c r="C17996" s="51"/>
      <c r="D17996" s="49"/>
      <c r="E17996" s="49"/>
    </row>
    <row r="17997" spans="2:5" x14ac:dyDescent="0.25">
      <c r="B17997" s="51"/>
      <c r="C17997" s="51"/>
      <c r="D17997" s="49"/>
      <c r="E17997" s="49"/>
    </row>
    <row r="17998" spans="2:5" x14ac:dyDescent="0.25">
      <c r="B17998" s="51"/>
      <c r="C17998" s="51"/>
      <c r="D17998" s="49"/>
      <c r="E17998" s="49"/>
    </row>
    <row r="17999" spans="2:5" x14ac:dyDescent="0.25">
      <c r="B17999" s="51"/>
      <c r="C17999" s="51"/>
      <c r="D17999" s="49"/>
      <c r="E17999" s="49"/>
    </row>
    <row r="18000" spans="2:5" x14ac:dyDescent="0.25">
      <c r="B18000" s="51"/>
      <c r="C18000" s="51"/>
      <c r="D18000" s="49"/>
      <c r="E18000" s="49"/>
    </row>
    <row r="18001" spans="2:5" x14ac:dyDescent="0.25">
      <c r="B18001" s="51"/>
      <c r="C18001" s="51"/>
      <c r="D18001" s="49"/>
      <c r="E18001" s="49"/>
    </row>
    <row r="18002" spans="2:5" x14ac:dyDescent="0.25">
      <c r="B18002" s="51"/>
      <c r="C18002" s="51"/>
      <c r="D18002" s="49"/>
      <c r="E18002" s="49"/>
    </row>
    <row r="18003" spans="2:5" x14ac:dyDescent="0.25">
      <c r="B18003" s="51"/>
      <c r="C18003" s="51"/>
      <c r="D18003" s="49"/>
      <c r="E18003" s="49"/>
    </row>
    <row r="18004" spans="2:5" x14ac:dyDescent="0.25">
      <c r="B18004" s="51"/>
      <c r="C18004" s="51"/>
      <c r="D18004" s="49"/>
      <c r="E18004" s="49"/>
    </row>
    <row r="18005" spans="2:5" x14ac:dyDescent="0.25">
      <c r="B18005" s="51"/>
      <c r="C18005" s="51"/>
      <c r="D18005" s="49"/>
      <c r="E18005" s="49"/>
    </row>
    <row r="18006" spans="2:5" x14ac:dyDescent="0.25">
      <c r="B18006" s="51"/>
      <c r="C18006" s="51"/>
      <c r="D18006" s="49"/>
      <c r="E18006" s="49"/>
    </row>
    <row r="18007" spans="2:5" x14ac:dyDescent="0.25">
      <c r="B18007" s="51"/>
      <c r="C18007" s="51"/>
      <c r="D18007" s="49"/>
      <c r="E18007" s="49"/>
    </row>
    <row r="18008" spans="2:5" x14ac:dyDescent="0.25">
      <c r="B18008" s="51"/>
      <c r="C18008" s="51"/>
      <c r="D18008" s="49"/>
      <c r="E18008" s="49"/>
    </row>
    <row r="18009" spans="2:5" x14ac:dyDescent="0.25">
      <c r="B18009" s="51"/>
      <c r="C18009" s="51"/>
      <c r="D18009" s="49"/>
      <c r="E18009" s="49"/>
    </row>
    <row r="18010" spans="2:5" x14ac:dyDescent="0.25">
      <c r="B18010" s="51"/>
      <c r="C18010" s="51"/>
      <c r="D18010" s="49"/>
      <c r="E18010" s="49"/>
    </row>
    <row r="18011" spans="2:5" x14ac:dyDescent="0.25">
      <c r="B18011" s="51"/>
      <c r="C18011" s="51"/>
      <c r="D18011" s="49"/>
      <c r="E18011" s="49"/>
    </row>
    <row r="18012" spans="2:5" x14ac:dyDescent="0.25">
      <c r="B18012" s="51"/>
      <c r="C18012" s="51"/>
      <c r="D18012" s="49"/>
      <c r="E18012" s="49"/>
    </row>
    <row r="18013" spans="2:5" x14ac:dyDescent="0.25">
      <c r="B18013" s="51"/>
      <c r="C18013" s="51"/>
      <c r="D18013" s="49"/>
      <c r="E18013" s="49"/>
    </row>
    <row r="18014" spans="2:5" x14ac:dyDescent="0.25">
      <c r="B18014" s="51"/>
      <c r="C18014" s="51"/>
      <c r="D18014" s="49"/>
      <c r="E18014" s="49"/>
    </row>
    <row r="18015" spans="2:5" x14ac:dyDescent="0.25">
      <c r="B18015" s="51"/>
      <c r="C18015" s="51"/>
      <c r="D18015" s="49"/>
      <c r="E18015" s="49"/>
    </row>
    <row r="18016" spans="2:5" x14ac:dyDescent="0.25">
      <c r="B18016" s="51"/>
      <c r="C18016" s="51"/>
      <c r="D18016" s="49"/>
      <c r="E18016" s="49"/>
    </row>
    <row r="18017" spans="2:5" x14ac:dyDescent="0.25">
      <c r="B18017" s="51"/>
      <c r="C18017" s="51"/>
      <c r="D18017" s="49"/>
      <c r="E18017" s="49"/>
    </row>
    <row r="18018" spans="2:5" x14ac:dyDescent="0.25">
      <c r="B18018" s="51"/>
      <c r="C18018" s="51"/>
      <c r="D18018" s="49"/>
      <c r="E18018" s="49"/>
    </row>
    <row r="18019" spans="2:5" x14ac:dyDescent="0.25">
      <c r="B18019" s="51"/>
      <c r="C18019" s="51"/>
      <c r="D18019" s="49"/>
      <c r="E18019" s="49"/>
    </row>
    <row r="18020" spans="2:5" x14ac:dyDescent="0.25">
      <c r="B18020" s="51"/>
      <c r="C18020" s="51"/>
      <c r="D18020" s="49"/>
      <c r="E18020" s="49"/>
    </row>
    <row r="18021" spans="2:5" x14ac:dyDescent="0.25">
      <c r="B18021" s="51"/>
      <c r="C18021" s="51"/>
      <c r="D18021" s="49"/>
      <c r="E18021" s="49"/>
    </row>
    <row r="18022" spans="2:5" x14ac:dyDescent="0.25">
      <c r="B18022" s="51"/>
      <c r="C18022" s="51"/>
      <c r="D18022" s="49"/>
      <c r="E18022" s="49"/>
    </row>
    <row r="18023" spans="2:5" x14ac:dyDescent="0.25">
      <c r="B18023" s="51"/>
      <c r="C18023" s="51"/>
      <c r="D18023" s="49"/>
      <c r="E18023" s="49"/>
    </row>
    <row r="18024" spans="2:5" x14ac:dyDescent="0.25">
      <c r="B18024" s="51"/>
      <c r="C18024" s="51"/>
      <c r="D18024" s="49"/>
      <c r="E18024" s="49"/>
    </row>
    <row r="18025" spans="2:5" x14ac:dyDescent="0.25">
      <c r="B18025" s="51"/>
      <c r="C18025" s="51"/>
      <c r="D18025" s="49"/>
      <c r="E18025" s="49"/>
    </row>
    <row r="18026" spans="2:5" x14ac:dyDescent="0.25">
      <c r="B18026" s="51"/>
      <c r="C18026" s="51"/>
      <c r="D18026" s="49"/>
      <c r="E18026" s="49"/>
    </row>
    <row r="18027" spans="2:5" x14ac:dyDescent="0.25">
      <c r="B18027" s="51"/>
      <c r="C18027" s="51"/>
      <c r="D18027" s="49"/>
      <c r="E18027" s="49"/>
    </row>
    <row r="18028" spans="2:5" x14ac:dyDescent="0.25">
      <c r="B18028" s="51"/>
      <c r="C18028" s="51"/>
      <c r="D18028" s="49"/>
      <c r="E18028" s="49"/>
    </row>
    <row r="18029" spans="2:5" x14ac:dyDescent="0.25">
      <c r="B18029" s="51"/>
      <c r="C18029" s="51"/>
      <c r="D18029" s="49"/>
      <c r="E18029" s="49"/>
    </row>
    <row r="18030" spans="2:5" x14ac:dyDescent="0.25">
      <c r="B18030" s="51"/>
      <c r="C18030" s="51"/>
      <c r="D18030" s="49"/>
      <c r="E18030" s="49"/>
    </row>
    <row r="18031" spans="2:5" x14ac:dyDescent="0.25">
      <c r="B18031" s="51"/>
      <c r="C18031" s="51"/>
      <c r="D18031" s="49"/>
      <c r="E18031" s="49"/>
    </row>
    <row r="18032" spans="2:5" x14ac:dyDescent="0.25">
      <c r="B18032" s="51"/>
      <c r="C18032" s="51"/>
      <c r="D18032" s="49"/>
      <c r="E18032" s="49"/>
    </row>
    <row r="18033" spans="2:5" x14ac:dyDescent="0.25">
      <c r="B18033" s="51"/>
      <c r="C18033" s="51"/>
      <c r="D18033" s="49"/>
      <c r="E18033" s="49"/>
    </row>
    <row r="18034" spans="2:5" x14ac:dyDescent="0.25">
      <c r="B18034" s="51"/>
      <c r="C18034" s="51"/>
      <c r="D18034" s="49"/>
      <c r="E18034" s="49"/>
    </row>
    <row r="18035" spans="2:5" x14ac:dyDescent="0.25">
      <c r="B18035" s="51"/>
      <c r="C18035" s="51"/>
      <c r="D18035" s="49"/>
      <c r="E18035" s="49"/>
    </row>
    <row r="18036" spans="2:5" x14ac:dyDescent="0.25">
      <c r="B18036" s="51"/>
      <c r="C18036" s="51"/>
      <c r="D18036" s="49"/>
      <c r="E18036" s="49"/>
    </row>
    <row r="18037" spans="2:5" x14ac:dyDescent="0.25">
      <c r="B18037" s="51"/>
      <c r="C18037" s="51"/>
      <c r="D18037" s="49"/>
      <c r="E18037" s="49"/>
    </row>
    <row r="18038" spans="2:5" x14ac:dyDescent="0.25">
      <c r="B18038" s="51"/>
      <c r="C18038" s="51"/>
      <c r="D18038" s="49"/>
      <c r="E18038" s="49"/>
    </row>
    <row r="18039" spans="2:5" x14ac:dyDescent="0.25">
      <c r="B18039" s="51"/>
      <c r="C18039" s="51"/>
      <c r="D18039" s="49"/>
      <c r="E18039" s="49"/>
    </row>
    <row r="18040" spans="2:5" x14ac:dyDescent="0.25">
      <c r="B18040" s="51"/>
      <c r="C18040" s="51"/>
      <c r="D18040" s="49"/>
      <c r="E18040" s="49"/>
    </row>
    <row r="18041" spans="2:5" x14ac:dyDescent="0.25">
      <c r="B18041" s="51"/>
      <c r="C18041" s="51"/>
      <c r="D18041" s="49"/>
      <c r="E18041" s="49"/>
    </row>
    <row r="18042" spans="2:5" x14ac:dyDescent="0.25">
      <c r="B18042" s="51"/>
      <c r="C18042" s="51"/>
      <c r="D18042" s="49"/>
      <c r="E18042" s="49"/>
    </row>
    <row r="18043" spans="2:5" x14ac:dyDescent="0.25">
      <c r="B18043" s="51"/>
      <c r="C18043" s="51"/>
      <c r="D18043" s="49"/>
      <c r="E18043" s="49"/>
    </row>
    <row r="18044" spans="2:5" x14ac:dyDescent="0.25">
      <c r="B18044" s="51"/>
      <c r="C18044" s="51"/>
      <c r="D18044" s="49"/>
      <c r="E18044" s="49"/>
    </row>
    <row r="18045" spans="2:5" x14ac:dyDescent="0.25">
      <c r="B18045" s="51"/>
      <c r="C18045" s="51"/>
      <c r="D18045" s="49"/>
      <c r="E18045" s="49"/>
    </row>
    <row r="18046" spans="2:5" x14ac:dyDescent="0.25">
      <c r="B18046" s="51"/>
      <c r="C18046" s="51"/>
      <c r="D18046" s="49"/>
      <c r="E18046" s="49"/>
    </row>
    <row r="18047" spans="2:5" x14ac:dyDescent="0.25">
      <c r="B18047" s="51"/>
      <c r="C18047" s="51"/>
      <c r="D18047" s="49"/>
      <c r="E18047" s="49"/>
    </row>
    <row r="18048" spans="2:5" x14ac:dyDescent="0.25">
      <c r="B18048" s="51"/>
      <c r="C18048" s="51"/>
      <c r="D18048" s="49"/>
      <c r="E18048" s="49"/>
    </row>
    <row r="18049" spans="2:5" x14ac:dyDescent="0.25">
      <c r="B18049" s="51"/>
      <c r="C18049" s="51"/>
      <c r="D18049" s="49"/>
      <c r="E18049" s="49"/>
    </row>
    <row r="18050" spans="2:5" x14ac:dyDescent="0.25">
      <c r="B18050" s="51"/>
      <c r="C18050" s="51"/>
      <c r="D18050" s="49"/>
      <c r="E18050" s="49"/>
    </row>
    <row r="18051" spans="2:5" x14ac:dyDescent="0.25">
      <c r="B18051" s="51"/>
      <c r="C18051" s="51"/>
      <c r="D18051" s="49"/>
      <c r="E18051" s="49"/>
    </row>
    <row r="18052" spans="2:5" x14ac:dyDescent="0.25">
      <c r="B18052" s="51"/>
      <c r="C18052" s="51"/>
      <c r="D18052" s="49"/>
      <c r="E18052" s="49"/>
    </row>
    <row r="18053" spans="2:5" x14ac:dyDescent="0.25">
      <c r="B18053" s="51"/>
      <c r="C18053" s="51"/>
      <c r="D18053" s="49"/>
      <c r="E18053" s="49"/>
    </row>
    <row r="18054" spans="2:5" x14ac:dyDescent="0.25">
      <c r="B18054" s="51"/>
      <c r="C18054" s="51"/>
      <c r="D18054" s="49"/>
      <c r="E18054" s="49"/>
    </row>
    <row r="18055" spans="2:5" x14ac:dyDescent="0.25">
      <c r="B18055" s="51"/>
      <c r="C18055" s="51"/>
      <c r="D18055" s="49"/>
      <c r="E18055" s="49"/>
    </row>
    <row r="18056" spans="2:5" x14ac:dyDescent="0.25">
      <c r="B18056" s="51"/>
      <c r="C18056" s="51"/>
      <c r="D18056" s="49"/>
      <c r="E18056" s="49"/>
    </row>
    <row r="18057" spans="2:5" x14ac:dyDescent="0.25">
      <c r="B18057" s="51"/>
      <c r="C18057" s="51"/>
      <c r="D18057" s="49"/>
      <c r="E18057" s="49"/>
    </row>
    <row r="18058" spans="2:5" x14ac:dyDescent="0.25">
      <c r="B18058" s="51"/>
      <c r="C18058" s="51"/>
      <c r="D18058" s="49"/>
      <c r="E18058" s="49"/>
    </row>
    <row r="18059" spans="2:5" x14ac:dyDescent="0.25">
      <c r="B18059" s="51"/>
      <c r="C18059" s="51"/>
      <c r="D18059" s="49"/>
      <c r="E18059" s="49"/>
    </row>
    <row r="18060" spans="2:5" x14ac:dyDescent="0.25">
      <c r="B18060" s="51"/>
      <c r="C18060" s="51"/>
      <c r="D18060" s="49"/>
      <c r="E18060" s="49"/>
    </row>
    <row r="18061" spans="2:5" x14ac:dyDescent="0.25">
      <c r="B18061" s="51"/>
      <c r="C18061" s="51"/>
      <c r="D18061" s="49"/>
      <c r="E18061" s="49"/>
    </row>
    <row r="18062" spans="2:5" x14ac:dyDescent="0.25">
      <c r="B18062" s="51"/>
      <c r="C18062" s="51"/>
      <c r="D18062" s="49"/>
      <c r="E18062" s="49"/>
    </row>
    <row r="18063" spans="2:5" x14ac:dyDescent="0.25">
      <c r="B18063" s="51"/>
      <c r="C18063" s="51"/>
      <c r="D18063" s="49"/>
      <c r="E18063" s="49"/>
    </row>
    <row r="18064" spans="2:5" x14ac:dyDescent="0.25">
      <c r="B18064" s="51"/>
      <c r="C18064" s="51"/>
      <c r="D18064" s="49"/>
      <c r="E18064" s="49"/>
    </row>
    <row r="18065" spans="2:5" x14ac:dyDescent="0.25">
      <c r="B18065" s="51"/>
      <c r="C18065" s="51"/>
      <c r="D18065" s="49"/>
      <c r="E18065" s="49"/>
    </row>
    <row r="18066" spans="2:5" x14ac:dyDescent="0.25">
      <c r="B18066" s="51"/>
      <c r="C18066" s="51"/>
      <c r="D18066" s="49"/>
      <c r="E18066" s="49"/>
    </row>
    <row r="18067" spans="2:5" x14ac:dyDescent="0.25">
      <c r="B18067" s="51"/>
      <c r="C18067" s="51"/>
      <c r="D18067" s="49"/>
      <c r="E18067" s="49"/>
    </row>
    <row r="18068" spans="2:5" x14ac:dyDescent="0.25">
      <c r="B18068" s="51"/>
      <c r="C18068" s="51"/>
      <c r="D18068" s="49"/>
      <c r="E18068" s="49"/>
    </row>
    <row r="18069" spans="2:5" x14ac:dyDescent="0.25">
      <c r="B18069" s="51"/>
      <c r="C18069" s="51"/>
      <c r="D18069" s="49"/>
      <c r="E18069" s="49"/>
    </row>
    <row r="18070" spans="2:5" x14ac:dyDescent="0.25">
      <c r="B18070" s="51"/>
      <c r="C18070" s="51"/>
      <c r="D18070" s="49"/>
      <c r="E18070" s="49"/>
    </row>
    <row r="18071" spans="2:5" x14ac:dyDescent="0.25">
      <c r="B18071" s="51"/>
      <c r="C18071" s="51"/>
      <c r="D18071" s="49"/>
      <c r="E18071" s="49"/>
    </row>
    <row r="18072" spans="2:5" x14ac:dyDescent="0.25">
      <c r="B18072" s="51"/>
      <c r="C18072" s="51"/>
      <c r="D18072" s="49"/>
      <c r="E18072" s="49"/>
    </row>
    <row r="18073" spans="2:5" x14ac:dyDescent="0.25">
      <c r="B18073" s="51"/>
      <c r="C18073" s="51"/>
      <c r="D18073" s="49"/>
      <c r="E18073" s="49"/>
    </row>
    <row r="18074" spans="2:5" x14ac:dyDescent="0.25">
      <c r="B18074" s="51"/>
      <c r="C18074" s="51"/>
      <c r="D18074" s="49"/>
      <c r="E18074" s="49"/>
    </row>
    <row r="18075" spans="2:5" x14ac:dyDescent="0.25">
      <c r="B18075" s="51"/>
      <c r="C18075" s="51"/>
      <c r="D18075" s="49"/>
      <c r="E18075" s="49"/>
    </row>
    <row r="18076" spans="2:5" x14ac:dyDescent="0.25">
      <c r="B18076" s="51"/>
      <c r="C18076" s="51"/>
      <c r="D18076" s="49"/>
      <c r="E18076" s="49"/>
    </row>
    <row r="18077" spans="2:5" x14ac:dyDescent="0.25">
      <c r="B18077" s="51"/>
      <c r="C18077" s="51"/>
      <c r="D18077" s="49"/>
      <c r="E18077" s="49"/>
    </row>
    <row r="18078" spans="2:5" x14ac:dyDescent="0.25">
      <c r="B18078" s="51"/>
      <c r="C18078" s="51"/>
      <c r="D18078" s="49"/>
      <c r="E18078" s="49"/>
    </row>
    <row r="18079" spans="2:5" x14ac:dyDescent="0.25">
      <c r="B18079" s="51"/>
      <c r="C18079" s="51"/>
      <c r="D18079" s="49"/>
      <c r="E18079" s="49"/>
    </row>
    <row r="18080" spans="2:5" x14ac:dyDescent="0.25">
      <c r="B18080" s="51"/>
      <c r="C18080" s="51"/>
      <c r="D18080" s="49"/>
      <c r="E18080" s="49"/>
    </row>
    <row r="18081" spans="2:5" x14ac:dyDescent="0.25">
      <c r="B18081" s="51"/>
      <c r="C18081" s="51"/>
      <c r="D18081" s="49"/>
      <c r="E18081" s="49"/>
    </row>
    <row r="18082" spans="2:5" x14ac:dyDescent="0.25">
      <c r="B18082" s="51"/>
      <c r="C18082" s="51"/>
      <c r="D18082" s="49"/>
      <c r="E18082" s="49"/>
    </row>
    <row r="18083" spans="2:5" x14ac:dyDescent="0.25">
      <c r="B18083" s="51"/>
      <c r="C18083" s="51"/>
      <c r="D18083" s="49"/>
      <c r="E18083" s="49"/>
    </row>
    <row r="18084" spans="2:5" x14ac:dyDescent="0.25">
      <c r="B18084" s="51"/>
      <c r="C18084" s="51"/>
      <c r="D18084" s="49"/>
      <c r="E18084" s="49"/>
    </row>
    <row r="18085" spans="2:5" x14ac:dyDescent="0.25">
      <c r="B18085" s="51"/>
      <c r="C18085" s="51"/>
      <c r="D18085" s="49"/>
      <c r="E18085" s="49"/>
    </row>
    <row r="18086" spans="2:5" x14ac:dyDescent="0.25">
      <c r="B18086" s="51"/>
      <c r="C18086" s="51"/>
      <c r="D18086" s="49"/>
      <c r="E18086" s="49"/>
    </row>
    <row r="18087" spans="2:5" x14ac:dyDescent="0.25">
      <c r="B18087" s="51"/>
      <c r="C18087" s="51"/>
      <c r="D18087" s="49"/>
      <c r="E18087" s="49"/>
    </row>
    <row r="18088" spans="2:5" x14ac:dyDescent="0.25">
      <c r="B18088" s="51"/>
      <c r="C18088" s="51"/>
      <c r="D18088" s="49"/>
      <c r="E18088" s="49"/>
    </row>
    <row r="18089" spans="2:5" x14ac:dyDescent="0.25">
      <c r="B18089" s="51"/>
      <c r="C18089" s="51"/>
      <c r="D18089" s="49"/>
      <c r="E18089" s="49"/>
    </row>
    <row r="18090" spans="2:5" x14ac:dyDescent="0.25">
      <c r="B18090" s="51"/>
      <c r="C18090" s="51"/>
      <c r="D18090" s="49"/>
      <c r="E18090" s="49"/>
    </row>
    <row r="18091" spans="2:5" x14ac:dyDescent="0.25">
      <c r="B18091" s="51"/>
      <c r="C18091" s="51"/>
      <c r="D18091" s="49"/>
      <c r="E18091" s="49"/>
    </row>
    <row r="18092" spans="2:5" x14ac:dyDescent="0.25">
      <c r="B18092" s="51"/>
      <c r="C18092" s="51"/>
      <c r="D18092" s="49"/>
      <c r="E18092" s="49"/>
    </row>
    <row r="18093" spans="2:5" x14ac:dyDescent="0.25">
      <c r="B18093" s="51"/>
      <c r="C18093" s="51"/>
      <c r="D18093" s="49"/>
      <c r="E18093" s="49"/>
    </row>
    <row r="18094" spans="2:5" x14ac:dyDescent="0.25">
      <c r="B18094" s="51"/>
      <c r="C18094" s="51"/>
      <c r="D18094" s="49"/>
      <c r="E18094" s="49"/>
    </row>
    <row r="18095" spans="2:5" x14ac:dyDescent="0.25">
      <c r="B18095" s="51"/>
      <c r="C18095" s="51"/>
      <c r="D18095" s="49"/>
      <c r="E18095" s="49"/>
    </row>
    <row r="18096" spans="2:5" x14ac:dyDescent="0.25">
      <c r="B18096" s="51"/>
      <c r="C18096" s="51"/>
      <c r="D18096" s="49"/>
      <c r="E18096" s="49"/>
    </row>
    <row r="18097" spans="2:5" x14ac:dyDescent="0.25">
      <c r="B18097" s="51"/>
      <c r="C18097" s="51"/>
      <c r="D18097" s="49"/>
      <c r="E18097" s="49"/>
    </row>
    <row r="18098" spans="2:5" x14ac:dyDescent="0.25">
      <c r="B18098" s="51"/>
      <c r="C18098" s="51"/>
      <c r="D18098" s="49"/>
      <c r="E18098" s="49"/>
    </row>
    <row r="18099" spans="2:5" x14ac:dyDescent="0.25">
      <c r="B18099" s="51"/>
      <c r="C18099" s="51"/>
      <c r="D18099" s="49"/>
      <c r="E18099" s="49"/>
    </row>
    <row r="18100" spans="2:5" x14ac:dyDescent="0.25">
      <c r="B18100" s="51"/>
      <c r="C18100" s="51"/>
      <c r="D18100" s="49"/>
      <c r="E18100" s="49"/>
    </row>
    <row r="18101" spans="2:5" x14ac:dyDescent="0.25">
      <c r="B18101" s="51"/>
      <c r="C18101" s="51"/>
      <c r="D18101" s="49"/>
      <c r="E18101" s="49"/>
    </row>
    <row r="18102" spans="2:5" x14ac:dyDescent="0.25">
      <c r="B18102" s="51"/>
      <c r="C18102" s="51"/>
      <c r="D18102" s="49"/>
      <c r="E18102" s="49"/>
    </row>
    <row r="18103" spans="2:5" x14ac:dyDescent="0.25">
      <c r="B18103" s="51"/>
      <c r="C18103" s="51"/>
      <c r="D18103" s="49"/>
      <c r="E18103" s="49"/>
    </row>
    <row r="18104" spans="2:5" x14ac:dyDescent="0.25">
      <c r="B18104" s="51"/>
      <c r="C18104" s="51"/>
      <c r="D18104" s="49"/>
      <c r="E18104" s="49"/>
    </row>
    <row r="18105" spans="2:5" x14ac:dyDescent="0.25">
      <c r="B18105" s="51"/>
      <c r="C18105" s="51"/>
      <c r="D18105" s="49"/>
      <c r="E18105" s="49"/>
    </row>
    <row r="18106" spans="2:5" x14ac:dyDescent="0.25">
      <c r="B18106" s="51"/>
      <c r="C18106" s="51"/>
      <c r="D18106" s="49"/>
      <c r="E18106" s="49"/>
    </row>
    <row r="18107" spans="2:5" x14ac:dyDescent="0.25">
      <c r="B18107" s="51"/>
      <c r="C18107" s="51"/>
      <c r="D18107" s="49"/>
      <c r="E18107" s="49"/>
    </row>
    <row r="18108" spans="2:5" x14ac:dyDescent="0.25">
      <c r="B18108" s="51"/>
      <c r="C18108" s="51"/>
      <c r="D18108" s="49"/>
      <c r="E18108" s="49"/>
    </row>
    <row r="18109" spans="2:5" x14ac:dyDescent="0.25">
      <c r="B18109" s="51"/>
      <c r="C18109" s="51"/>
      <c r="D18109" s="49"/>
      <c r="E18109" s="49"/>
    </row>
    <row r="18110" spans="2:5" x14ac:dyDescent="0.25">
      <c r="B18110" s="51"/>
      <c r="C18110" s="51"/>
      <c r="D18110" s="49"/>
      <c r="E18110" s="49"/>
    </row>
    <row r="18111" spans="2:5" x14ac:dyDescent="0.25">
      <c r="B18111" s="51"/>
      <c r="C18111" s="51"/>
      <c r="D18111" s="49"/>
      <c r="E18111" s="49"/>
    </row>
    <row r="18112" spans="2:5" x14ac:dyDescent="0.25">
      <c r="B18112" s="51"/>
      <c r="C18112" s="51"/>
      <c r="D18112" s="49"/>
      <c r="E18112" s="49"/>
    </row>
    <row r="18113" spans="2:5" x14ac:dyDescent="0.25">
      <c r="B18113" s="51"/>
      <c r="C18113" s="51"/>
      <c r="D18113" s="49"/>
      <c r="E18113" s="49"/>
    </row>
    <row r="18114" spans="2:5" x14ac:dyDescent="0.25">
      <c r="B18114" s="51"/>
      <c r="C18114" s="51"/>
      <c r="D18114" s="49"/>
      <c r="E18114" s="49"/>
    </row>
    <row r="18115" spans="2:5" x14ac:dyDescent="0.25">
      <c r="B18115" s="51"/>
      <c r="C18115" s="51"/>
      <c r="D18115" s="49"/>
      <c r="E18115" s="49"/>
    </row>
    <row r="18116" spans="2:5" x14ac:dyDescent="0.25">
      <c r="B18116" s="51"/>
      <c r="C18116" s="51"/>
      <c r="D18116" s="49"/>
      <c r="E18116" s="49"/>
    </row>
    <row r="18117" spans="2:5" x14ac:dyDescent="0.25">
      <c r="B18117" s="51"/>
      <c r="C18117" s="51"/>
      <c r="D18117" s="49"/>
      <c r="E18117" s="49"/>
    </row>
    <row r="18118" spans="2:5" x14ac:dyDescent="0.25">
      <c r="B18118" s="51"/>
      <c r="C18118" s="51"/>
      <c r="D18118" s="49"/>
      <c r="E18118" s="49"/>
    </row>
    <row r="18119" spans="2:5" x14ac:dyDescent="0.25">
      <c r="B18119" s="51"/>
      <c r="C18119" s="51"/>
      <c r="D18119" s="49"/>
      <c r="E18119" s="49"/>
    </row>
    <row r="18120" spans="2:5" x14ac:dyDescent="0.25">
      <c r="B18120" s="51"/>
      <c r="C18120" s="51"/>
      <c r="D18120" s="49"/>
      <c r="E18120" s="49"/>
    </row>
    <row r="18121" spans="2:5" x14ac:dyDescent="0.25">
      <c r="B18121" s="51"/>
      <c r="C18121" s="51"/>
      <c r="D18121" s="49"/>
      <c r="E18121" s="49"/>
    </row>
    <row r="18122" spans="2:5" x14ac:dyDescent="0.25">
      <c r="B18122" s="51"/>
      <c r="C18122" s="51"/>
      <c r="D18122" s="49"/>
      <c r="E18122" s="49"/>
    </row>
    <row r="18123" spans="2:5" x14ac:dyDescent="0.25">
      <c r="B18123" s="51"/>
      <c r="C18123" s="51"/>
      <c r="D18123" s="49"/>
      <c r="E18123" s="49"/>
    </row>
    <row r="18124" spans="2:5" x14ac:dyDescent="0.25">
      <c r="B18124" s="51"/>
      <c r="C18124" s="51"/>
      <c r="D18124" s="49"/>
      <c r="E18124" s="49"/>
    </row>
    <row r="18125" spans="2:5" x14ac:dyDescent="0.25">
      <c r="B18125" s="51"/>
      <c r="C18125" s="51"/>
      <c r="D18125" s="49"/>
      <c r="E18125" s="49"/>
    </row>
    <row r="18126" spans="2:5" x14ac:dyDescent="0.25">
      <c r="B18126" s="51"/>
      <c r="C18126" s="51"/>
      <c r="D18126" s="49"/>
      <c r="E18126" s="49"/>
    </row>
    <row r="18127" spans="2:5" x14ac:dyDescent="0.25">
      <c r="B18127" s="51"/>
      <c r="C18127" s="51"/>
      <c r="D18127" s="49"/>
      <c r="E18127" s="49"/>
    </row>
    <row r="18128" spans="2:5" x14ac:dyDescent="0.25">
      <c r="B18128" s="51"/>
      <c r="C18128" s="51"/>
      <c r="D18128" s="49"/>
      <c r="E18128" s="49"/>
    </row>
    <row r="18129" spans="2:5" x14ac:dyDescent="0.25">
      <c r="B18129" s="51"/>
      <c r="C18129" s="51"/>
      <c r="D18129" s="49"/>
      <c r="E18129" s="49"/>
    </row>
    <row r="18130" spans="2:5" x14ac:dyDescent="0.25">
      <c r="B18130" s="51"/>
      <c r="C18130" s="51"/>
      <c r="D18130" s="49"/>
      <c r="E18130" s="49"/>
    </row>
    <row r="18131" spans="2:5" x14ac:dyDescent="0.25">
      <c r="B18131" s="51"/>
      <c r="C18131" s="51"/>
      <c r="D18131" s="49"/>
      <c r="E18131" s="49"/>
    </row>
    <row r="18132" spans="2:5" x14ac:dyDescent="0.25">
      <c r="B18132" s="51"/>
      <c r="C18132" s="51"/>
      <c r="D18132" s="49"/>
      <c r="E18132" s="49"/>
    </row>
    <row r="18133" spans="2:5" x14ac:dyDescent="0.25">
      <c r="B18133" s="51"/>
      <c r="C18133" s="51"/>
      <c r="D18133" s="49"/>
      <c r="E18133" s="49"/>
    </row>
    <row r="18134" spans="2:5" x14ac:dyDescent="0.25">
      <c r="B18134" s="51"/>
      <c r="C18134" s="51"/>
      <c r="D18134" s="49"/>
      <c r="E18134" s="49"/>
    </row>
    <row r="18135" spans="2:5" x14ac:dyDescent="0.25">
      <c r="B18135" s="51"/>
      <c r="C18135" s="51"/>
      <c r="D18135" s="49"/>
      <c r="E18135" s="49"/>
    </row>
    <row r="18136" spans="2:5" x14ac:dyDescent="0.25">
      <c r="B18136" s="51"/>
      <c r="C18136" s="51"/>
      <c r="D18136" s="49"/>
      <c r="E18136" s="49"/>
    </row>
    <row r="18137" spans="2:5" x14ac:dyDescent="0.25">
      <c r="B18137" s="51"/>
      <c r="C18137" s="51"/>
      <c r="D18137" s="49"/>
      <c r="E18137" s="49"/>
    </row>
    <row r="18138" spans="2:5" x14ac:dyDescent="0.25">
      <c r="B18138" s="51"/>
      <c r="C18138" s="51"/>
      <c r="D18138" s="49"/>
      <c r="E18138" s="49"/>
    </row>
    <row r="18139" spans="2:5" x14ac:dyDescent="0.25">
      <c r="B18139" s="51"/>
      <c r="C18139" s="51"/>
      <c r="D18139" s="49"/>
      <c r="E18139" s="49"/>
    </row>
    <row r="18140" spans="2:5" x14ac:dyDescent="0.25">
      <c r="B18140" s="51"/>
      <c r="C18140" s="51"/>
      <c r="D18140" s="49"/>
      <c r="E18140" s="49"/>
    </row>
    <row r="18141" spans="2:5" x14ac:dyDescent="0.25">
      <c r="B18141" s="51"/>
      <c r="C18141" s="51"/>
      <c r="D18141" s="49"/>
      <c r="E18141" s="49"/>
    </row>
    <row r="18142" spans="2:5" x14ac:dyDescent="0.25">
      <c r="B18142" s="51"/>
      <c r="C18142" s="51"/>
      <c r="D18142" s="49"/>
      <c r="E18142" s="49"/>
    </row>
    <row r="18143" spans="2:5" x14ac:dyDescent="0.25">
      <c r="B18143" s="51"/>
      <c r="C18143" s="51"/>
      <c r="D18143" s="49"/>
      <c r="E18143" s="49"/>
    </row>
    <row r="18144" spans="2:5" x14ac:dyDescent="0.25">
      <c r="B18144" s="51"/>
      <c r="C18144" s="51"/>
      <c r="D18144" s="49"/>
      <c r="E18144" s="49"/>
    </row>
    <row r="18145" spans="2:5" x14ac:dyDescent="0.25">
      <c r="B18145" s="51"/>
      <c r="C18145" s="51"/>
      <c r="D18145" s="49"/>
      <c r="E18145" s="49"/>
    </row>
    <row r="18146" spans="2:5" x14ac:dyDescent="0.25">
      <c r="B18146" s="51"/>
      <c r="C18146" s="51"/>
      <c r="D18146" s="49"/>
      <c r="E18146" s="49"/>
    </row>
    <row r="18147" spans="2:5" x14ac:dyDescent="0.25">
      <c r="B18147" s="51"/>
      <c r="C18147" s="51"/>
      <c r="D18147" s="49"/>
      <c r="E18147" s="49"/>
    </row>
    <row r="18148" spans="2:5" x14ac:dyDescent="0.25">
      <c r="B18148" s="51"/>
      <c r="C18148" s="51"/>
      <c r="D18148" s="49"/>
      <c r="E18148" s="49"/>
    </row>
    <row r="18149" spans="2:5" x14ac:dyDescent="0.25">
      <c r="B18149" s="51"/>
      <c r="C18149" s="51"/>
      <c r="D18149" s="49"/>
      <c r="E18149" s="49"/>
    </row>
    <row r="18150" spans="2:5" x14ac:dyDescent="0.25">
      <c r="B18150" s="51"/>
      <c r="C18150" s="51"/>
      <c r="D18150" s="49"/>
      <c r="E18150" s="49"/>
    </row>
    <row r="18151" spans="2:5" x14ac:dyDescent="0.25">
      <c r="B18151" s="51"/>
      <c r="C18151" s="51"/>
      <c r="D18151" s="49"/>
      <c r="E18151" s="49"/>
    </row>
    <row r="18152" spans="2:5" x14ac:dyDescent="0.25">
      <c r="B18152" s="51"/>
      <c r="C18152" s="51"/>
      <c r="D18152" s="49"/>
      <c r="E18152" s="49"/>
    </row>
    <row r="18153" spans="2:5" x14ac:dyDescent="0.25">
      <c r="B18153" s="51"/>
      <c r="C18153" s="51"/>
      <c r="D18153" s="49"/>
      <c r="E18153" s="49"/>
    </row>
    <row r="18154" spans="2:5" x14ac:dyDescent="0.25">
      <c r="B18154" s="51"/>
      <c r="C18154" s="51"/>
      <c r="D18154" s="49"/>
      <c r="E18154" s="49"/>
    </row>
    <row r="18155" spans="2:5" x14ac:dyDescent="0.25">
      <c r="B18155" s="51"/>
      <c r="C18155" s="51"/>
      <c r="D18155" s="49"/>
      <c r="E18155" s="49"/>
    </row>
    <row r="18156" spans="2:5" x14ac:dyDescent="0.25">
      <c r="B18156" s="51"/>
      <c r="C18156" s="51"/>
      <c r="D18156" s="49"/>
      <c r="E18156" s="49"/>
    </row>
    <row r="18157" spans="2:5" x14ac:dyDescent="0.25">
      <c r="B18157" s="51"/>
      <c r="C18157" s="51"/>
      <c r="D18157" s="49"/>
      <c r="E18157" s="49"/>
    </row>
    <row r="18158" spans="2:5" x14ac:dyDescent="0.25">
      <c r="B18158" s="51"/>
      <c r="C18158" s="51"/>
      <c r="D18158" s="49"/>
      <c r="E18158" s="49"/>
    </row>
    <row r="18159" spans="2:5" x14ac:dyDescent="0.25">
      <c r="B18159" s="51"/>
      <c r="C18159" s="51"/>
      <c r="D18159" s="49"/>
      <c r="E18159" s="49"/>
    </row>
    <row r="18160" spans="2:5" x14ac:dyDescent="0.25">
      <c r="B18160" s="51"/>
      <c r="C18160" s="51"/>
      <c r="D18160" s="49"/>
      <c r="E18160" s="49"/>
    </row>
    <row r="18161" spans="2:5" x14ac:dyDescent="0.25">
      <c r="B18161" s="51"/>
      <c r="C18161" s="51"/>
      <c r="D18161" s="49"/>
      <c r="E18161" s="49"/>
    </row>
    <row r="18162" spans="2:5" x14ac:dyDescent="0.25">
      <c r="B18162" s="51"/>
      <c r="C18162" s="51"/>
      <c r="D18162" s="49"/>
      <c r="E18162" s="49"/>
    </row>
    <row r="18163" spans="2:5" x14ac:dyDescent="0.25">
      <c r="B18163" s="51"/>
      <c r="C18163" s="51"/>
      <c r="D18163" s="49"/>
      <c r="E18163" s="49"/>
    </row>
    <row r="18164" spans="2:5" x14ac:dyDescent="0.25">
      <c r="B18164" s="51"/>
      <c r="C18164" s="51"/>
      <c r="D18164" s="49"/>
      <c r="E18164" s="49"/>
    </row>
    <row r="18165" spans="2:5" x14ac:dyDescent="0.25">
      <c r="B18165" s="51"/>
      <c r="C18165" s="51"/>
      <c r="D18165" s="49"/>
      <c r="E18165" s="49"/>
    </row>
    <row r="18166" spans="2:5" x14ac:dyDescent="0.25">
      <c r="B18166" s="51"/>
      <c r="C18166" s="51"/>
      <c r="D18166" s="49"/>
      <c r="E18166" s="49"/>
    </row>
    <row r="18167" spans="2:5" x14ac:dyDescent="0.25">
      <c r="B18167" s="51"/>
      <c r="C18167" s="51"/>
      <c r="D18167" s="49"/>
      <c r="E18167" s="49"/>
    </row>
    <row r="18168" spans="2:5" x14ac:dyDescent="0.25">
      <c r="B18168" s="51"/>
      <c r="C18168" s="51"/>
      <c r="D18168" s="49"/>
      <c r="E18168" s="49"/>
    </row>
    <row r="18169" spans="2:5" x14ac:dyDescent="0.25">
      <c r="B18169" s="51"/>
      <c r="C18169" s="51"/>
      <c r="D18169" s="49"/>
      <c r="E18169" s="49"/>
    </row>
    <row r="18170" spans="2:5" x14ac:dyDescent="0.25">
      <c r="B18170" s="51"/>
      <c r="C18170" s="51"/>
      <c r="D18170" s="49"/>
      <c r="E18170" s="49"/>
    </row>
    <row r="18171" spans="2:5" x14ac:dyDescent="0.25">
      <c r="B18171" s="51"/>
      <c r="C18171" s="51"/>
      <c r="D18171" s="49"/>
      <c r="E18171" s="49"/>
    </row>
    <row r="18172" spans="2:5" x14ac:dyDescent="0.25">
      <c r="B18172" s="51"/>
      <c r="C18172" s="51"/>
      <c r="D18172" s="49"/>
      <c r="E18172" s="49"/>
    </row>
    <row r="18173" spans="2:5" x14ac:dyDescent="0.25">
      <c r="B18173" s="51"/>
      <c r="C18173" s="51"/>
      <c r="D18173" s="49"/>
      <c r="E18173" s="49"/>
    </row>
    <row r="18174" spans="2:5" x14ac:dyDescent="0.25">
      <c r="B18174" s="51"/>
      <c r="C18174" s="51"/>
      <c r="D18174" s="49"/>
      <c r="E18174" s="49"/>
    </row>
    <row r="18175" spans="2:5" x14ac:dyDescent="0.25">
      <c r="B18175" s="51"/>
      <c r="C18175" s="51"/>
      <c r="D18175" s="49"/>
      <c r="E18175" s="49"/>
    </row>
    <row r="18176" spans="2:5" x14ac:dyDescent="0.25">
      <c r="B18176" s="51"/>
      <c r="C18176" s="51"/>
      <c r="D18176" s="49"/>
      <c r="E18176" s="49"/>
    </row>
    <row r="18177" spans="2:5" x14ac:dyDescent="0.25">
      <c r="B18177" s="51"/>
      <c r="C18177" s="51"/>
      <c r="D18177" s="49"/>
      <c r="E18177" s="49"/>
    </row>
    <row r="18178" spans="2:5" x14ac:dyDescent="0.25">
      <c r="B18178" s="51"/>
      <c r="C18178" s="51"/>
      <c r="D18178" s="49"/>
      <c r="E18178" s="49"/>
    </row>
    <row r="18179" spans="2:5" x14ac:dyDescent="0.25">
      <c r="B18179" s="51"/>
      <c r="C18179" s="51"/>
      <c r="D18179" s="49"/>
      <c r="E18179" s="49"/>
    </row>
    <row r="18180" spans="2:5" x14ac:dyDescent="0.25">
      <c r="B18180" s="51"/>
      <c r="C18180" s="51"/>
      <c r="D18180" s="49"/>
      <c r="E18180" s="49"/>
    </row>
    <row r="18181" spans="2:5" x14ac:dyDescent="0.25">
      <c r="B18181" s="51"/>
      <c r="C18181" s="51"/>
      <c r="D18181" s="49"/>
      <c r="E18181" s="49"/>
    </row>
    <row r="18182" spans="2:5" x14ac:dyDescent="0.25">
      <c r="B18182" s="51"/>
      <c r="C18182" s="51"/>
      <c r="D18182" s="49"/>
      <c r="E18182" s="49"/>
    </row>
    <row r="18183" spans="2:5" x14ac:dyDescent="0.25">
      <c r="B18183" s="51"/>
      <c r="C18183" s="51"/>
      <c r="D18183" s="49"/>
      <c r="E18183" s="49"/>
    </row>
    <row r="18184" spans="2:5" x14ac:dyDescent="0.25">
      <c r="B18184" s="51"/>
      <c r="C18184" s="51"/>
      <c r="D18184" s="49"/>
      <c r="E18184" s="49"/>
    </row>
    <row r="18185" spans="2:5" x14ac:dyDescent="0.25">
      <c r="B18185" s="51"/>
      <c r="C18185" s="51"/>
      <c r="D18185" s="49"/>
      <c r="E18185" s="49"/>
    </row>
    <row r="18186" spans="2:5" x14ac:dyDescent="0.25">
      <c r="B18186" s="51"/>
      <c r="C18186" s="51"/>
      <c r="D18186" s="49"/>
      <c r="E18186" s="49"/>
    </row>
    <row r="18187" spans="2:5" x14ac:dyDescent="0.25">
      <c r="B18187" s="51"/>
      <c r="C18187" s="51"/>
      <c r="D18187" s="49"/>
      <c r="E18187" s="49"/>
    </row>
    <row r="18188" spans="2:5" x14ac:dyDescent="0.25">
      <c r="B18188" s="51"/>
      <c r="C18188" s="51"/>
      <c r="D18188" s="49"/>
      <c r="E18188" s="49"/>
    </row>
    <row r="18189" spans="2:5" x14ac:dyDescent="0.25">
      <c r="B18189" s="51"/>
      <c r="C18189" s="51"/>
      <c r="D18189" s="49"/>
      <c r="E18189" s="49"/>
    </row>
    <row r="18190" spans="2:5" x14ac:dyDescent="0.25">
      <c r="B18190" s="51"/>
      <c r="C18190" s="51"/>
      <c r="D18190" s="49"/>
      <c r="E18190" s="49"/>
    </row>
    <row r="18191" spans="2:5" x14ac:dyDescent="0.25">
      <c r="B18191" s="51"/>
      <c r="C18191" s="51"/>
      <c r="D18191" s="49"/>
      <c r="E18191" s="49"/>
    </row>
    <row r="18192" spans="2:5" x14ac:dyDescent="0.25">
      <c r="B18192" s="51"/>
      <c r="C18192" s="51"/>
      <c r="D18192" s="49"/>
      <c r="E18192" s="49"/>
    </row>
    <row r="18193" spans="2:5" x14ac:dyDescent="0.25">
      <c r="B18193" s="51"/>
      <c r="C18193" s="51"/>
      <c r="D18193" s="49"/>
      <c r="E18193" s="49"/>
    </row>
    <row r="18194" spans="2:5" x14ac:dyDescent="0.25">
      <c r="B18194" s="51"/>
      <c r="C18194" s="51"/>
      <c r="D18194" s="49"/>
      <c r="E18194" s="49"/>
    </row>
    <row r="18195" spans="2:5" x14ac:dyDescent="0.25">
      <c r="B18195" s="51"/>
      <c r="C18195" s="51"/>
      <c r="D18195" s="49"/>
      <c r="E18195" s="49"/>
    </row>
    <row r="18196" spans="2:5" x14ac:dyDescent="0.25">
      <c r="B18196" s="51"/>
      <c r="C18196" s="51"/>
      <c r="D18196" s="49"/>
      <c r="E18196" s="49"/>
    </row>
    <row r="18197" spans="2:5" x14ac:dyDescent="0.25">
      <c r="B18197" s="51"/>
      <c r="C18197" s="51"/>
      <c r="D18197" s="49"/>
      <c r="E18197" s="49"/>
    </row>
    <row r="18198" spans="2:5" x14ac:dyDescent="0.25">
      <c r="B18198" s="51"/>
      <c r="C18198" s="51"/>
      <c r="D18198" s="49"/>
      <c r="E18198" s="49"/>
    </row>
    <row r="18199" spans="2:5" x14ac:dyDescent="0.25">
      <c r="B18199" s="51"/>
      <c r="C18199" s="51"/>
      <c r="D18199" s="49"/>
      <c r="E18199" s="49"/>
    </row>
    <row r="18200" spans="2:5" x14ac:dyDescent="0.25">
      <c r="B18200" s="51"/>
      <c r="C18200" s="51"/>
      <c r="D18200" s="49"/>
      <c r="E18200" s="49"/>
    </row>
    <row r="18201" spans="2:5" x14ac:dyDescent="0.25">
      <c r="B18201" s="51"/>
      <c r="C18201" s="51"/>
      <c r="D18201" s="49"/>
      <c r="E18201" s="49"/>
    </row>
    <row r="18202" spans="2:5" x14ac:dyDescent="0.25">
      <c r="B18202" s="51"/>
      <c r="C18202" s="51"/>
      <c r="D18202" s="49"/>
      <c r="E18202" s="49"/>
    </row>
    <row r="18203" spans="2:5" x14ac:dyDescent="0.25">
      <c r="B18203" s="51"/>
      <c r="C18203" s="51"/>
      <c r="D18203" s="49"/>
      <c r="E18203" s="49"/>
    </row>
    <row r="18204" spans="2:5" x14ac:dyDescent="0.25">
      <c r="B18204" s="51"/>
      <c r="C18204" s="51"/>
      <c r="D18204" s="49"/>
      <c r="E18204" s="49"/>
    </row>
    <row r="18205" spans="2:5" x14ac:dyDescent="0.25">
      <c r="B18205" s="51"/>
      <c r="C18205" s="51"/>
      <c r="D18205" s="49"/>
      <c r="E18205" s="49"/>
    </row>
    <row r="18206" spans="2:5" x14ac:dyDescent="0.25">
      <c r="B18206" s="51"/>
      <c r="C18206" s="51"/>
      <c r="D18206" s="49"/>
      <c r="E18206" s="49"/>
    </row>
    <row r="18207" spans="2:5" x14ac:dyDescent="0.25">
      <c r="B18207" s="51"/>
      <c r="C18207" s="51"/>
      <c r="D18207" s="49"/>
      <c r="E18207" s="49"/>
    </row>
    <row r="18208" spans="2:5" x14ac:dyDescent="0.25">
      <c r="B18208" s="51"/>
      <c r="C18208" s="51"/>
      <c r="D18208" s="49"/>
      <c r="E18208" s="49"/>
    </row>
    <row r="18209" spans="2:5" x14ac:dyDescent="0.25">
      <c r="B18209" s="51"/>
      <c r="C18209" s="51"/>
      <c r="D18209" s="49"/>
      <c r="E18209" s="49"/>
    </row>
    <row r="18210" spans="2:5" x14ac:dyDescent="0.25">
      <c r="B18210" s="51"/>
      <c r="C18210" s="51"/>
      <c r="D18210" s="49"/>
      <c r="E18210" s="49"/>
    </row>
    <row r="18211" spans="2:5" x14ac:dyDescent="0.25">
      <c r="B18211" s="51"/>
      <c r="C18211" s="51"/>
      <c r="D18211" s="49"/>
      <c r="E18211" s="49"/>
    </row>
    <row r="18212" spans="2:5" x14ac:dyDescent="0.25">
      <c r="B18212" s="51"/>
      <c r="C18212" s="51"/>
      <c r="D18212" s="49"/>
      <c r="E18212" s="49"/>
    </row>
    <row r="18213" spans="2:5" x14ac:dyDescent="0.25">
      <c r="B18213" s="51"/>
      <c r="C18213" s="51"/>
      <c r="D18213" s="49"/>
      <c r="E18213" s="49"/>
    </row>
    <row r="18214" spans="2:5" x14ac:dyDescent="0.25">
      <c r="B18214" s="51"/>
      <c r="C18214" s="51"/>
      <c r="D18214" s="49"/>
      <c r="E18214" s="49"/>
    </row>
    <row r="18215" spans="2:5" x14ac:dyDescent="0.25">
      <c r="B18215" s="51"/>
      <c r="C18215" s="51"/>
      <c r="D18215" s="49"/>
      <c r="E18215" s="49"/>
    </row>
    <row r="18216" spans="2:5" x14ac:dyDescent="0.25">
      <c r="B18216" s="51"/>
      <c r="C18216" s="51"/>
      <c r="D18216" s="49"/>
      <c r="E18216" s="49"/>
    </row>
    <row r="18217" spans="2:5" x14ac:dyDescent="0.25">
      <c r="B18217" s="51"/>
      <c r="C18217" s="51"/>
      <c r="D18217" s="49"/>
      <c r="E18217" s="49"/>
    </row>
    <row r="18218" spans="2:5" x14ac:dyDescent="0.25">
      <c r="B18218" s="51"/>
      <c r="C18218" s="51"/>
      <c r="D18218" s="49"/>
      <c r="E18218" s="49"/>
    </row>
    <row r="18219" spans="2:5" x14ac:dyDescent="0.25">
      <c r="B18219" s="51"/>
      <c r="C18219" s="51"/>
      <c r="D18219" s="49"/>
      <c r="E18219" s="49"/>
    </row>
    <row r="18220" spans="2:5" x14ac:dyDescent="0.25">
      <c r="B18220" s="51"/>
      <c r="C18220" s="51"/>
      <c r="D18220" s="49"/>
      <c r="E18220" s="49"/>
    </row>
    <row r="18221" spans="2:5" x14ac:dyDescent="0.25">
      <c r="B18221" s="51"/>
      <c r="C18221" s="51"/>
      <c r="D18221" s="49"/>
      <c r="E18221" s="49"/>
    </row>
    <row r="18222" spans="2:5" x14ac:dyDescent="0.25">
      <c r="B18222" s="51"/>
      <c r="C18222" s="51"/>
      <c r="D18222" s="49"/>
      <c r="E18222" s="49"/>
    </row>
    <row r="18223" spans="2:5" x14ac:dyDescent="0.25">
      <c r="B18223" s="51"/>
      <c r="C18223" s="51"/>
      <c r="D18223" s="49"/>
      <c r="E18223" s="49"/>
    </row>
    <row r="18224" spans="2:5" x14ac:dyDescent="0.25">
      <c r="B18224" s="51"/>
      <c r="C18224" s="51"/>
      <c r="D18224" s="49"/>
      <c r="E18224" s="49"/>
    </row>
    <row r="18225" spans="2:5" x14ac:dyDescent="0.25">
      <c r="B18225" s="51"/>
      <c r="C18225" s="51"/>
      <c r="D18225" s="49"/>
      <c r="E18225" s="49"/>
    </row>
    <row r="18226" spans="2:5" x14ac:dyDescent="0.25">
      <c r="B18226" s="51"/>
      <c r="C18226" s="51"/>
      <c r="D18226" s="49"/>
      <c r="E18226" s="49"/>
    </row>
    <row r="18227" spans="2:5" x14ac:dyDescent="0.25">
      <c r="B18227" s="51"/>
      <c r="C18227" s="51"/>
      <c r="D18227" s="49"/>
      <c r="E18227" s="49"/>
    </row>
    <row r="18228" spans="2:5" x14ac:dyDescent="0.25">
      <c r="B18228" s="51"/>
      <c r="C18228" s="51"/>
      <c r="D18228" s="49"/>
      <c r="E18228" s="49"/>
    </row>
    <row r="18229" spans="2:5" x14ac:dyDescent="0.25">
      <c r="B18229" s="51"/>
      <c r="C18229" s="51"/>
      <c r="D18229" s="49"/>
      <c r="E18229" s="49"/>
    </row>
    <row r="18230" spans="2:5" x14ac:dyDescent="0.25">
      <c r="B18230" s="51"/>
      <c r="C18230" s="51"/>
      <c r="D18230" s="49"/>
      <c r="E18230" s="49"/>
    </row>
    <row r="18231" spans="2:5" x14ac:dyDescent="0.25">
      <c r="B18231" s="51"/>
      <c r="C18231" s="51"/>
      <c r="D18231" s="49"/>
      <c r="E18231" s="49"/>
    </row>
    <row r="18232" spans="2:5" x14ac:dyDescent="0.25">
      <c r="B18232" s="51"/>
      <c r="C18232" s="51"/>
      <c r="D18232" s="49"/>
      <c r="E18232" s="49"/>
    </row>
    <row r="18233" spans="2:5" x14ac:dyDescent="0.25">
      <c r="B18233" s="51"/>
      <c r="C18233" s="51"/>
      <c r="D18233" s="49"/>
      <c r="E18233" s="49"/>
    </row>
    <row r="18234" spans="2:5" x14ac:dyDescent="0.25">
      <c r="B18234" s="51"/>
      <c r="C18234" s="51"/>
      <c r="D18234" s="49"/>
      <c r="E18234" s="49"/>
    </row>
    <row r="18235" spans="2:5" x14ac:dyDescent="0.25">
      <c r="B18235" s="51"/>
      <c r="C18235" s="51"/>
      <c r="D18235" s="49"/>
      <c r="E18235" s="49"/>
    </row>
    <row r="18236" spans="2:5" x14ac:dyDescent="0.25">
      <c r="B18236" s="51"/>
      <c r="C18236" s="51"/>
      <c r="D18236" s="49"/>
      <c r="E18236" s="49"/>
    </row>
    <row r="18237" spans="2:5" x14ac:dyDescent="0.25">
      <c r="B18237" s="51"/>
      <c r="C18237" s="51"/>
      <c r="D18237" s="49"/>
      <c r="E18237" s="49"/>
    </row>
    <row r="18238" spans="2:5" x14ac:dyDescent="0.25">
      <c r="B18238" s="51"/>
      <c r="C18238" s="51"/>
      <c r="D18238" s="49"/>
      <c r="E18238" s="49"/>
    </row>
    <row r="18239" spans="2:5" x14ac:dyDescent="0.25">
      <c r="B18239" s="51"/>
      <c r="C18239" s="51"/>
      <c r="D18239" s="49"/>
      <c r="E18239" s="49"/>
    </row>
    <row r="18240" spans="2:5" x14ac:dyDescent="0.25">
      <c r="B18240" s="51"/>
      <c r="C18240" s="51"/>
      <c r="D18240" s="49"/>
      <c r="E18240" s="49"/>
    </row>
    <row r="18241" spans="2:5" x14ac:dyDescent="0.25">
      <c r="B18241" s="51"/>
      <c r="C18241" s="51"/>
      <c r="D18241" s="49"/>
      <c r="E18241" s="49"/>
    </row>
    <row r="18242" spans="2:5" x14ac:dyDescent="0.25">
      <c r="B18242" s="51"/>
      <c r="C18242" s="51"/>
      <c r="D18242" s="49"/>
      <c r="E18242" s="49"/>
    </row>
    <row r="18243" spans="2:5" x14ac:dyDescent="0.25">
      <c r="B18243" s="51"/>
      <c r="C18243" s="51"/>
      <c r="D18243" s="49"/>
      <c r="E18243" s="49"/>
    </row>
    <row r="18244" spans="2:5" x14ac:dyDescent="0.25">
      <c r="B18244" s="51"/>
      <c r="C18244" s="51"/>
      <c r="D18244" s="49"/>
      <c r="E18244" s="49"/>
    </row>
    <row r="18245" spans="2:5" x14ac:dyDescent="0.25">
      <c r="B18245" s="51"/>
      <c r="C18245" s="51"/>
      <c r="D18245" s="49"/>
      <c r="E18245" s="49"/>
    </row>
    <row r="18246" spans="2:5" x14ac:dyDescent="0.25">
      <c r="B18246" s="51"/>
      <c r="C18246" s="51"/>
      <c r="D18246" s="49"/>
      <c r="E18246" s="49"/>
    </row>
    <row r="18247" spans="2:5" x14ac:dyDescent="0.25">
      <c r="B18247" s="51"/>
      <c r="C18247" s="51"/>
      <c r="D18247" s="49"/>
      <c r="E18247" s="49"/>
    </row>
    <row r="18248" spans="2:5" x14ac:dyDescent="0.25">
      <c r="B18248" s="51"/>
      <c r="C18248" s="51"/>
      <c r="D18248" s="49"/>
      <c r="E18248" s="49"/>
    </row>
    <row r="18249" spans="2:5" x14ac:dyDescent="0.25">
      <c r="B18249" s="51"/>
      <c r="C18249" s="51"/>
      <c r="D18249" s="49"/>
      <c r="E18249" s="49"/>
    </row>
    <row r="18250" spans="2:5" x14ac:dyDescent="0.25">
      <c r="B18250" s="51"/>
      <c r="C18250" s="51"/>
      <c r="D18250" s="49"/>
      <c r="E18250" s="49"/>
    </row>
    <row r="18251" spans="2:5" x14ac:dyDescent="0.25">
      <c r="B18251" s="51"/>
      <c r="C18251" s="51"/>
      <c r="D18251" s="49"/>
      <c r="E18251" s="49"/>
    </row>
    <row r="18252" spans="2:5" x14ac:dyDescent="0.25">
      <c r="B18252" s="51"/>
      <c r="C18252" s="51"/>
      <c r="D18252" s="49"/>
      <c r="E18252" s="49"/>
    </row>
    <row r="18253" spans="2:5" x14ac:dyDescent="0.25">
      <c r="B18253" s="51"/>
      <c r="C18253" s="51"/>
      <c r="D18253" s="49"/>
      <c r="E18253" s="49"/>
    </row>
    <row r="18254" spans="2:5" x14ac:dyDescent="0.25">
      <c r="B18254" s="51"/>
      <c r="C18254" s="51"/>
      <c r="D18254" s="49"/>
      <c r="E18254" s="49"/>
    </row>
    <row r="18255" spans="2:5" x14ac:dyDescent="0.25">
      <c r="B18255" s="51"/>
      <c r="C18255" s="51"/>
      <c r="D18255" s="49"/>
      <c r="E18255" s="49"/>
    </row>
    <row r="18256" spans="2:5" x14ac:dyDescent="0.25">
      <c r="B18256" s="51"/>
      <c r="C18256" s="51"/>
      <c r="D18256" s="49"/>
      <c r="E18256" s="49"/>
    </row>
    <row r="18257" spans="2:5" x14ac:dyDescent="0.25">
      <c r="B18257" s="51"/>
      <c r="C18257" s="51"/>
      <c r="D18257" s="49"/>
      <c r="E18257" s="49"/>
    </row>
    <row r="18258" spans="2:5" x14ac:dyDescent="0.25">
      <c r="B18258" s="51"/>
      <c r="C18258" s="51"/>
      <c r="D18258" s="49"/>
      <c r="E18258" s="49"/>
    </row>
    <row r="18259" spans="2:5" x14ac:dyDescent="0.25">
      <c r="B18259" s="51"/>
      <c r="C18259" s="51"/>
      <c r="D18259" s="49"/>
      <c r="E18259" s="49"/>
    </row>
    <row r="18260" spans="2:5" x14ac:dyDescent="0.25">
      <c r="B18260" s="51"/>
      <c r="C18260" s="51"/>
      <c r="D18260" s="49"/>
      <c r="E18260" s="49"/>
    </row>
    <row r="18261" spans="2:5" x14ac:dyDescent="0.25">
      <c r="B18261" s="51"/>
      <c r="C18261" s="51"/>
      <c r="D18261" s="49"/>
      <c r="E18261" s="49"/>
    </row>
    <row r="18262" spans="2:5" x14ac:dyDescent="0.25">
      <c r="B18262" s="51"/>
      <c r="C18262" s="51"/>
      <c r="D18262" s="49"/>
      <c r="E18262" s="49"/>
    </row>
    <row r="18263" spans="2:5" x14ac:dyDescent="0.25">
      <c r="B18263" s="51"/>
      <c r="C18263" s="51"/>
      <c r="D18263" s="49"/>
      <c r="E18263" s="49"/>
    </row>
    <row r="18264" spans="2:5" x14ac:dyDescent="0.25">
      <c r="B18264" s="51"/>
      <c r="C18264" s="51"/>
      <c r="D18264" s="49"/>
      <c r="E18264" s="49"/>
    </row>
    <row r="18265" spans="2:5" x14ac:dyDescent="0.25">
      <c r="B18265" s="51"/>
      <c r="C18265" s="51"/>
      <c r="D18265" s="49"/>
      <c r="E18265" s="49"/>
    </row>
    <row r="18266" spans="2:5" x14ac:dyDescent="0.25">
      <c r="B18266" s="51"/>
      <c r="C18266" s="51"/>
      <c r="D18266" s="49"/>
      <c r="E18266" s="49"/>
    </row>
    <row r="18267" spans="2:5" x14ac:dyDescent="0.25">
      <c r="B18267" s="51"/>
      <c r="C18267" s="51"/>
      <c r="D18267" s="49"/>
      <c r="E18267" s="49"/>
    </row>
    <row r="18268" spans="2:5" x14ac:dyDescent="0.25">
      <c r="B18268" s="51"/>
      <c r="C18268" s="51"/>
      <c r="D18268" s="49"/>
      <c r="E18268" s="49"/>
    </row>
    <row r="18269" spans="2:5" x14ac:dyDescent="0.25">
      <c r="B18269" s="51"/>
      <c r="C18269" s="51"/>
      <c r="D18269" s="49"/>
      <c r="E18269" s="49"/>
    </row>
    <row r="18270" spans="2:5" x14ac:dyDescent="0.25">
      <c r="B18270" s="51"/>
      <c r="C18270" s="51"/>
      <c r="D18270" s="49"/>
      <c r="E18270" s="49"/>
    </row>
    <row r="18271" spans="2:5" x14ac:dyDescent="0.25">
      <c r="B18271" s="51"/>
      <c r="C18271" s="51"/>
      <c r="D18271" s="49"/>
      <c r="E18271" s="49"/>
    </row>
    <row r="18272" spans="2:5" x14ac:dyDescent="0.25">
      <c r="B18272" s="51"/>
      <c r="C18272" s="51"/>
      <c r="D18272" s="49"/>
      <c r="E18272" s="49"/>
    </row>
    <row r="18273" spans="2:5" x14ac:dyDescent="0.25">
      <c r="B18273" s="51"/>
      <c r="C18273" s="51"/>
      <c r="D18273" s="49"/>
      <c r="E18273" s="49"/>
    </row>
    <row r="18274" spans="2:5" x14ac:dyDescent="0.25">
      <c r="B18274" s="51"/>
      <c r="C18274" s="51"/>
      <c r="D18274" s="49"/>
      <c r="E18274" s="49"/>
    </row>
    <row r="18275" spans="2:5" x14ac:dyDescent="0.25">
      <c r="B18275" s="51"/>
      <c r="C18275" s="51"/>
      <c r="D18275" s="49"/>
      <c r="E18275" s="49"/>
    </row>
    <row r="18276" spans="2:5" x14ac:dyDescent="0.25">
      <c r="B18276" s="51"/>
      <c r="C18276" s="51"/>
      <c r="D18276" s="49"/>
      <c r="E18276" s="49"/>
    </row>
    <row r="18277" spans="2:5" x14ac:dyDescent="0.25">
      <c r="B18277" s="51"/>
      <c r="C18277" s="51"/>
      <c r="D18277" s="49"/>
      <c r="E18277" s="49"/>
    </row>
    <row r="18278" spans="2:5" x14ac:dyDescent="0.25">
      <c r="B18278" s="51"/>
      <c r="C18278" s="51"/>
      <c r="D18278" s="49"/>
      <c r="E18278" s="49"/>
    </row>
    <row r="18279" spans="2:5" x14ac:dyDescent="0.25">
      <c r="B18279" s="51"/>
      <c r="C18279" s="51"/>
      <c r="D18279" s="49"/>
      <c r="E18279" s="49"/>
    </row>
    <row r="18280" spans="2:5" x14ac:dyDescent="0.25">
      <c r="B18280" s="51"/>
      <c r="C18280" s="51"/>
      <c r="D18280" s="49"/>
      <c r="E18280" s="49"/>
    </row>
    <row r="18281" spans="2:5" x14ac:dyDescent="0.25">
      <c r="B18281" s="51"/>
      <c r="C18281" s="51"/>
      <c r="D18281" s="49"/>
      <c r="E18281" s="49"/>
    </row>
    <row r="18282" spans="2:5" x14ac:dyDescent="0.25">
      <c r="B18282" s="51"/>
      <c r="C18282" s="51"/>
      <c r="D18282" s="49"/>
      <c r="E18282" s="49"/>
    </row>
    <row r="18283" spans="2:5" x14ac:dyDescent="0.25">
      <c r="B18283" s="51"/>
      <c r="C18283" s="51"/>
      <c r="D18283" s="49"/>
      <c r="E18283" s="49"/>
    </row>
    <row r="18284" spans="2:5" x14ac:dyDescent="0.25">
      <c r="B18284" s="51"/>
      <c r="C18284" s="51"/>
      <c r="D18284" s="49"/>
      <c r="E18284" s="49"/>
    </row>
    <row r="18285" spans="2:5" x14ac:dyDescent="0.25">
      <c r="B18285" s="51"/>
      <c r="C18285" s="51"/>
      <c r="D18285" s="49"/>
      <c r="E18285" s="49"/>
    </row>
    <row r="18286" spans="2:5" x14ac:dyDescent="0.25">
      <c r="B18286" s="51"/>
      <c r="C18286" s="51"/>
      <c r="D18286" s="49"/>
      <c r="E18286" s="49"/>
    </row>
    <row r="18287" spans="2:5" x14ac:dyDescent="0.25">
      <c r="B18287" s="51"/>
      <c r="C18287" s="51"/>
      <c r="D18287" s="49"/>
      <c r="E18287" s="49"/>
    </row>
    <row r="18288" spans="2:5" x14ac:dyDescent="0.25">
      <c r="B18288" s="51"/>
      <c r="C18288" s="51"/>
      <c r="D18288" s="49"/>
      <c r="E18288" s="49"/>
    </row>
    <row r="18289" spans="2:5" x14ac:dyDescent="0.25">
      <c r="B18289" s="51"/>
      <c r="C18289" s="51"/>
      <c r="D18289" s="49"/>
      <c r="E18289" s="49"/>
    </row>
    <row r="18290" spans="2:5" x14ac:dyDescent="0.25">
      <c r="B18290" s="51"/>
      <c r="C18290" s="51"/>
      <c r="D18290" s="49"/>
      <c r="E18290" s="49"/>
    </row>
    <row r="18291" spans="2:5" x14ac:dyDescent="0.25">
      <c r="B18291" s="51"/>
      <c r="C18291" s="51"/>
      <c r="D18291" s="49"/>
      <c r="E18291" s="49"/>
    </row>
    <row r="18292" spans="2:5" x14ac:dyDescent="0.25">
      <c r="B18292" s="51"/>
      <c r="C18292" s="51"/>
      <c r="D18292" s="49"/>
      <c r="E18292" s="49"/>
    </row>
    <row r="18293" spans="2:5" x14ac:dyDescent="0.25">
      <c r="B18293" s="51"/>
      <c r="C18293" s="51"/>
      <c r="D18293" s="49"/>
      <c r="E18293" s="49"/>
    </row>
    <row r="18294" spans="2:5" x14ac:dyDescent="0.25">
      <c r="B18294" s="51"/>
      <c r="C18294" s="51"/>
      <c r="D18294" s="49"/>
      <c r="E18294" s="49"/>
    </row>
    <row r="18295" spans="2:5" x14ac:dyDescent="0.25">
      <c r="B18295" s="51"/>
      <c r="C18295" s="51"/>
      <c r="D18295" s="49"/>
      <c r="E18295" s="49"/>
    </row>
    <row r="18296" spans="2:5" x14ac:dyDescent="0.25">
      <c r="B18296" s="51"/>
      <c r="C18296" s="51"/>
      <c r="D18296" s="49"/>
      <c r="E18296" s="49"/>
    </row>
    <row r="18297" spans="2:5" x14ac:dyDescent="0.25">
      <c r="B18297" s="51"/>
      <c r="C18297" s="51"/>
      <c r="D18297" s="49"/>
      <c r="E18297" s="49"/>
    </row>
    <row r="18298" spans="2:5" x14ac:dyDescent="0.25">
      <c r="B18298" s="51"/>
      <c r="C18298" s="51"/>
      <c r="D18298" s="49"/>
      <c r="E18298" s="49"/>
    </row>
    <row r="18299" spans="2:5" x14ac:dyDescent="0.25">
      <c r="B18299" s="51"/>
      <c r="C18299" s="51"/>
      <c r="D18299" s="49"/>
      <c r="E18299" s="49"/>
    </row>
    <row r="18300" spans="2:5" x14ac:dyDescent="0.25">
      <c r="B18300" s="51"/>
      <c r="C18300" s="51"/>
      <c r="D18300" s="49"/>
      <c r="E18300" s="49"/>
    </row>
    <row r="18301" spans="2:5" x14ac:dyDescent="0.25">
      <c r="B18301" s="51"/>
      <c r="C18301" s="51"/>
      <c r="D18301" s="49"/>
      <c r="E18301" s="49"/>
    </row>
    <row r="18302" spans="2:5" x14ac:dyDescent="0.25">
      <c r="B18302" s="51"/>
      <c r="C18302" s="51"/>
      <c r="D18302" s="49"/>
      <c r="E18302" s="49"/>
    </row>
    <row r="18303" spans="2:5" x14ac:dyDescent="0.25">
      <c r="B18303" s="51"/>
      <c r="C18303" s="51"/>
      <c r="D18303" s="49"/>
      <c r="E18303" s="49"/>
    </row>
    <row r="18304" spans="2:5" x14ac:dyDescent="0.25">
      <c r="B18304" s="51"/>
      <c r="C18304" s="51"/>
      <c r="D18304" s="49"/>
      <c r="E18304" s="49"/>
    </row>
    <row r="18305" spans="2:5" x14ac:dyDescent="0.25">
      <c r="B18305" s="51"/>
      <c r="C18305" s="51"/>
      <c r="D18305" s="49"/>
      <c r="E18305" s="49"/>
    </row>
    <row r="18306" spans="2:5" x14ac:dyDescent="0.25">
      <c r="B18306" s="51"/>
      <c r="C18306" s="51"/>
      <c r="D18306" s="49"/>
      <c r="E18306" s="49"/>
    </row>
    <row r="18307" spans="2:5" x14ac:dyDescent="0.25">
      <c r="B18307" s="51"/>
      <c r="C18307" s="51"/>
      <c r="D18307" s="49"/>
      <c r="E18307" s="49"/>
    </row>
    <row r="18308" spans="2:5" x14ac:dyDescent="0.25">
      <c r="B18308" s="51"/>
      <c r="C18308" s="51"/>
      <c r="D18308" s="49"/>
      <c r="E18308" s="49"/>
    </row>
    <row r="18309" spans="2:5" x14ac:dyDescent="0.25">
      <c r="B18309" s="51"/>
      <c r="C18309" s="51"/>
      <c r="D18309" s="49"/>
      <c r="E18309" s="49"/>
    </row>
    <row r="18310" spans="2:5" x14ac:dyDescent="0.25">
      <c r="B18310" s="51"/>
      <c r="C18310" s="51"/>
      <c r="D18310" s="49"/>
      <c r="E18310" s="49"/>
    </row>
    <row r="18311" spans="2:5" x14ac:dyDescent="0.25">
      <c r="B18311" s="51"/>
      <c r="C18311" s="51"/>
      <c r="D18311" s="49"/>
      <c r="E18311" s="49"/>
    </row>
    <row r="18312" spans="2:5" x14ac:dyDescent="0.25">
      <c r="B18312" s="51"/>
      <c r="C18312" s="51"/>
      <c r="D18312" s="49"/>
      <c r="E18312" s="49"/>
    </row>
    <row r="18313" spans="2:5" x14ac:dyDescent="0.25">
      <c r="B18313" s="51"/>
      <c r="C18313" s="51"/>
      <c r="D18313" s="49"/>
      <c r="E18313" s="49"/>
    </row>
    <row r="18314" spans="2:5" x14ac:dyDescent="0.25">
      <c r="B18314" s="51"/>
      <c r="C18314" s="51"/>
      <c r="D18314" s="49"/>
      <c r="E18314" s="49"/>
    </row>
    <row r="18315" spans="2:5" x14ac:dyDescent="0.25">
      <c r="B18315" s="51"/>
      <c r="C18315" s="51"/>
      <c r="D18315" s="49"/>
      <c r="E18315" s="49"/>
    </row>
    <row r="18316" spans="2:5" x14ac:dyDescent="0.25">
      <c r="B18316" s="51"/>
      <c r="C18316" s="51"/>
      <c r="D18316" s="49"/>
      <c r="E18316" s="49"/>
    </row>
    <row r="18317" spans="2:5" x14ac:dyDescent="0.25">
      <c r="B18317" s="51"/>
      <c r="C18317" s="51"/>
      <c r="D18317" s="49"/>
      <c r="E18317" s="49"/>
    </row>
    <row r="18318" spans="2:5" x14ac:dyDescent="0.25">
      <c r="B18318" s="51"/>
      <c r="C18318" s="51"/>
      <c r="D18318" s="49"/>
      <c r="E18318" s="49"/>
    </row>
    <row r="18319" spans="2:5" x14ac:dyDescent="0.25">
      <c r="B18319" s="51"/>
      <c r="C18319" s="51"/>
      <c r="D18319" s="49"/>
      <c r="E18319" s="49"/>
    </row>
    <row r="18320" spans="2:5" x14ac:dyDescent="0.25">
      <c r="B18320" s="51"/>
      <c r="C18320" s="51"/>
      <c r="D18320" s="49"/>
      <c r="E18320" s="49"/>
    </row>
    <row r="18321" spans="2:5" x14ac:dyDescent="0.25">
      <c r="B18321" s="51"/>
      <c r="C18321" s="51"/>
      <c r="D18321" s="49"/>
      <c r="E18321" s="49"/>
    </row>
    <row r="18322" spans="2:5" x14ac:dyDescent="0.25">
      <c r="B18322" s="51"/>
      <c r="C18322" s="51"/>
      <c r="D18322" s="49"/>
      <c r="E18322" s="49"/>
    </row>
    <row r="18323" spans="2:5" x14ac:dyDescent="0.25">
      <c r="B18323" s="51"/>
      <c r="C18323" s="51"/>
      <c r="D18323" s="49"/>
      <c r="E18323" s="49"/>
    </row>
    <row r="18324" spans="2:5" x14ac:dyDescent="0.25">
      <c r="B18324" s="51"/>
      <c r="C18324" s="51"/>
      <c r="D18324" s="49"/>
      <c r="E18324" s="49"/>
    </row>
    <row r="18325" spans="2:5" x14ac:dyDescent="0.25">
      <c r="B18325" s="51"/>
      <c r="C18325" s="51"/>
      <c r="D18325" s="49"/>
      <c r="E18325" s="49"/>
    </row>
    <row r="18326" spans="2:5" x14ac:dyDescent="0.25">
      <c r="B18326" s="51"/>
      <c r="C18326" s="51"/>
      <c r="D18326" s="49"/>
      <c r="E18326" s="49"/>
    </row>
    <row r="18327" spans="2:5" x14ac:dyDescent="0.25">
      <c r="B18327" s="51"/>
      <c r="C18327" s="51"/>
      <c r="D18327" s="49"/>
      <c r="E18327" s="49"/>
    </row>
    <row r="18328" spans="2:5" x14ac:dyDescent="0.25">
      <c r="B18328" s="51"/>
      <c r="C18328" s="51"/>
      <c r="D18328" s="49"/>
      <c r="E18328" s="49"/>
    </row>
    <row r="18329" spans="2:5" x14ac:dyDescent="0.25">
      <c r="B18329" s="51"/>
      <c r="C18329" s="51"/>
      <c r="D18329" s="49"/>
      <c r="E18329" s="49"/>
    </row>
    <row r="18330" spans="2:5" x14ac:dyDescent="0.25">
      <c r="B18330" s="51"/>
      <c r="C18330" s="51"/>
      <c r="D18330" s="49"/>
      <c r="E18330" s="49"/>
    </row>
    <row r="18331" spans="2:5" x14ac:dyDescent="0.25">
      <c r="B18331" s="51"/>
      <c r="C18331" s="51"/>
      <c r="D18331" s="49"/>
      <c r="E18331" s="49"/>
    </row>
    <row r="18332" spans="2:5" x14ac:dyDescent="0.25">
      <c r="B18332" s="51"/>
      <c r="C18332" s="51"/>
      <c r="D18332" s="49"/>
      <c r="E18332" s="49"/>
    </row>
    <row r="18333" spans="2:5" x14ac:dyDescent="0.25">
      <c r="B18333" s="51"/>
      <c r="C18333" s="51"/>
      <c r="D18333" s="49"/>
      <c r="E18333" s="49"/>
    </row>
    <row r="18334" spans="2:5" x14ac:dyDescent="0.25">
      <c r="B18334" s="51"/>
      <c r="C18334" s="51"/>
      <c r="D18334" s="49"/>
      <c r="E18334" s="49"/>
    </row>
    <row r="18335" spans="2:5" x14ac:dyDescent="0.25">
      <c r="B18335" s="51"/>
      <c r="C18335" s="51"/>
      <c r="D18335" s="49"/>
      <c r="E18335" s="49"/>
    </row>
    <row r="18336" spans="2:5" x14ac:dyDescent="0.25">
      <c r="B18336" s="51"/>
      <c r="C18336" s="51"/>
      <c r="D18336" s="49"/>
      <c r="E18336" s="49"/>
    </row>
    <row r="18337" spans="2:5" x14ac:dyDescent="0.25">
      <c r="B18337" s="51"/>
      <c r="C18337" s="51"/>
      <c r="D18337" s="49"/>
      <c r="E18337" s="49"/>
    </row>
    <row r="18338" spans="2:5" x14ac:dyDescent="0.25">
      <c r="B18338" s="51"/>
      <c r="C18338" s="51"/>
      <c r="D18338" s="49"/>
      <c r="E18338" s="49"/>
    </row>
    <row r="18339" spans="2:5" x14ac:dyDescent="0.25">
      <c r="B18339" s="51"/>
      <c r="C18339" s="51"/>
      <c r="D18339" s="49"/>
      <c r="E18339" s="49"/>
    </row>
    <row r="18340" spans="2:5" x14ac:dyDescent="0.25">
      <c r="B18340" s="51"/>
      <c r="C18340" s="51"/>
      <c r="D18340" s="49"/>
      <c r="E18340" s="49"/>
    </row>
    <row r="18341" spans="2:5" x14ac:dyDescent="0.25">
      <c r="B18341" s="51"/>
      <c r="C18341" s="51"/>
      <c r="D18341" s="49"/>
      <c r="E18341" s="49"/>
    </row>
    <row r="18342" spans="2:5" x14ac:dyDescent="0.25">
      <c r="B18342" s="51"/>
      <c r="C18342" s="51"/>
      <c r="D18342" s="49"/>
      <c r="E18342" s="49"/>
    </row>
    <row r="18343" spans="2:5" x14ac:dyDescent="0.25">
      <c r="B18343" s="51"/>
      <c r="C18343" s="51"/>
      <c r="D18343" s="49"/>
      <c r="E18343" s="49"/>
    </row>
    <row r="18344" spans="2:5" x14ac:dyDescent="0.25">
      <c r="B18344" s="51"/>
      <c r="C18344" s="51"/>
      <c r="D18344" s="49"/>
      <c r="E18344" s="49"/>
    </row>
    <row r="18345" spans="2:5" x14ac:dyDescent="0.25">
      <c r="B18345" s="51"/>
      <c r="C18345" s="51"/>
      <c r="D18345" s="49"/>
      <c r="E18345" s="49"/>
    </row>
    <row r="18346" spans="2:5" x14ac:dyDescent="0.25">
      <c r="B18346" s="51"/>
      <c r="C18346" s="51"/>
      <c r="D18346" s="49"/>
      <c r="E18346" s="49"/>
    </row>
    <row r="18347" spans="2:5" x14ac:dyDescent="0.25">
      <c r="B18347" s="51"/>
      <c r="C18347" s="51"/>
      <c r="D18347" s="49"/>
      <c r="E18347" s="49"/>
    </row>
    <row r="18348" spans="2:5" x14ac:dyDescent="0.25">
      <c r="B18348" s="51"/>
      <c r="C18348" s="51"/>
      <c r="D18348" s="49"/>
      <c r="E18348" s="49"/>
    </row>
    <row r="18349" spans="2:5" x14ac:dyDescent="0.25">
      <c r="B18349" s="51"/>
      <c r="C18349" s="51"/>
      <c r="D18349" s="49"/>
      <c r="E18349" s="49"/>
    </row>
    <row r="18350" spans="2:5" x14ac:dyDescent="0.25">
      <c r="B18350" s="51"/>
      <c r="C18350" s="51"/>
      <c r="D18350" s="49"/>
      <c r="E18350" s="49"/>
    </row>
    <row r="18351" spans="2:5" x14ac:dyDescent="0.25">
      <c r="B18351" s="51"/>
      <c r="C18351" s="51"/>
      <c r="D18351" s="49"/>
      <c r="E18351" s="49"/>
    </row>
    <row r="18352" spans="2:5" x14ac:dyDescent="0.25">
      <c r="B18352" s="51"/>
      <c r="C18352" s="51"/>
      <c r="D18352" s="49"/>
      <c r="E18352" s="49"/>
    </row>
    <row r="18353" spans="2:5" x14ac:dyDescent="0.25">
      <c r="B18353" s="51"/>
      <c r="C18353" s="51"/>
      <c r="D18353" s="49"/>
      <c r="E18353" s="49"/>
    </row>
    <row r="18354" spans="2:5" x14ac:dyDescent="0.25">
      <c r="B18354" s="51"/>
      <c r="C18354" s="51"/>
      <c r="D18354" s="49"/>
      <c r="E18354" s="49"/>
    </row>
    <row r="18355" spans="2:5" x14ac:dyDescent="0.25">
      <c r="B18355" s="51"/>
      <c r="C18355" s="51"/>
      <c r="D18355" s="49"/>
      <c r="E18355" s="49"/>
    </row>
    <row r="18356" spans="2:5" x14ac:dyDescent="0.25">
      <c r="B18356" s="51"/>
      <c r="C18356" s="51"/>
      <c r="D18356" s="49"/>
      <c r="E18356" s="49"/>
    </row>
    <row r="18357" spans="2:5" x14ac:dyDescent="0.25">
      <c r="B18357" s="51"/>
      <c r="C18357" s="51"/>
      <c r="D18357" s="49"/>
      <c r="E18357" s="49"/>
    </row>
    <row r="18358" spans="2:5" x14ac:dyDescent="0.25">
      <c r="B18358" s="51"/>
      <c r="C18358" s="51"/>
      <c r="D18358" s="49"/>
      <c r="E18358" s="49"/>
    </row>
    <row r="18359" spans="2:5" x14ac:dyDescent="0.25">
      <c r="B18359" s="51"/>
      <c r="C18359" s="51"/>
      <c r="D18359" s="49"/>
      <c r="E18359" s="49"/>
    </row>
    <row r="18360" spans="2:5" x14ac:dyDescent="0.25">
      <c r="B18360" s="51"/>
      <c r="C18360" s="51"/>
      <c r="D18360" s="49"/>
      <c r="E18360" s="49"/>
    </row>
    <row r="18361" spans="2:5" x14ac:dyDescent="0.25">
      <c r="B18361" s="51"/>
      <c r="C18361" s="51"/>
      <c r="D18361" s="49"/>
      <c r="E18361" s="49"/>
    </row>
    <row r="18362" spans="2:5" x14ac:dyDescent="0.25">
      <c r="B18362" s="51"/>
      <c r="C18362" s="51"/>
      <c r="D18362" s="49"/>
      <c r="E18362" s="49"/>
    </row>
    <row r="18363" spans="2:5" x14ac:dyDescent="0.25">
      <c r="B18363" s="51"/>
      <c r="C18363" s="51"/>
      <c r="D18363" s="49"/>
      <c r="E18363" s="49"/>
    </row>
    <row r="18364" spans="2:5" x14ac:dyDescent="0.25">
      <c r="B18364" s="51"/>
      <c r="C18364" s="51"/>
      <c r="D18364" s="49"/>
      <c r="E18364" s="49"/>
    </row>
    <row r="18365" spans="2:5" x14ac:dyDescent="0.25">
      <c r="B18365" s="51"/>
      <c r="C18365" s="51"/>
      <c r="D18365" s="49"/>
      <c r="E18365" s="49"/>
    </row>
    <row r="18366" spans="2:5" x14ac:dyDescent="0.25">
      <c r="B18366" s="51"/>
      <c r="C18366" s="51"/>
      <c r="D18366" s="49"/>
      <c r="E18366" s="49"/>
    </row>
    <row r="18367" spans="2:5" x14ac:dyDescent="0.25">
      <c r="B18367" s="51"/>
      <c r="C18367" s="51"/>
      <c r="D18367" s="49"/>
      <c r="E18367" s="49"/>
    </row>
    <row r="18368" spans="2:5" x14ac:dyDescent="0.25">
      <c r="B18368" s="51"/>
      <c r="C18368" s="51"/>
      <c r="D18368" s="49"/>
      <c r="E18368" s="49"/>
    </row>
    <row r="18369" spans="2:5" x14ac:dyDescent="0.25">
      <c r="B18369" s="51"/>
      <c r="C18369" s="51"/>
      <c r="D18369" s="49"/>
      <c r="E18369" s="49"/>
    </row>
    <row r="18370" spans="2:5" x14ac:dyDescent="0.25">
      <c r="B18370" s="51"/>
      <c r="C18370" s="51"/>
      <c r="D18370" s="49"/>
      <c r="E18370" s="49"/>
    </row>
    <row r="18371" spans="2:5" x14ac:dyDescent="0.25">
      <c r="B18371" s="51"/>
      <c r="C18371" s="51"/>
      <c r="D18371" s="49"/>
      <c r="E18371" s="49"/>
    </row>
    <row r="18372" spans="2:5" x14ac:dyDescent="0.25">
      <c r="B18372" s="51"/>
      <c r="C18372" s="51"/>
      <c r="D18372" s="49"/>
      <c r="E18372" s="49"/>
    </row>
    <row r="18373" spans="2:5" x14ac:dyDescent="0.25">
      <c r="B18373" s="51"/>
      <c r="C18373" s="51"/>
      <c r="D18373" s="49"/>
      <c r="E18373" s="49"/>
    </row>
    <row r="18374" spans="2:5" x14ac:dyDescent="0.25">
      <c r="B18374" s="51"/>
      <c r="C18374" s="51"/>
      <c r="D18374" s="49"/>
      <c r="E18374" s="49"/>
    </row>
    <row r="18375" spans="2:5" x14ac:dyDescent="0.25">
      <c r="B18375" s="51"/>
      <c r="C18375" s="51"/>
      <c r="D18375" s="49"/>
      <c r="E18375" s="49"/>
    </row>
    <row r="18376" spans="2:5" x14ac:dyDescent="0.25">
      <c r="B18376" s="51"/>
      <c r="C18376" s="51"/>
      <c r="D18376" s="49"/>
      <c r="E18376" s="49"/>
    </row>
    <row r="18377" spans="2:5" x14ac:dyDescent="0.25">
      <c r="B18377" s="51"/>
      <c r="C18377" s="51"/>
      <c r="D18377" s="49"/>
      <c r="E18377" s="49"/>
    </row>
    <row r="18378" spans="2:5" x14ac:dyDescent="0.25">
      <c r="B18378" s="51"/>
      <c r="C18378" s="51"/>
      <c r="D18378" s="49"/>
      <c r="E18378" s="49"/>
    </row>
    <row r="18379" spans="2:5" x14ac:dyDescent="0.25">
      <c r="B18379" s="51"/>
      <c r="C18379" s="51"/>
      <c r="D18379" s="49"/>
      <c r="E18379" s="49"/>
    </row>
    <row r="18380" spans="2:5" x14ac:dyDescent="0.25">
      <c r="B18380" s="51"/>
      <c r="C18380" s="51"/>
      <c r="D18380" s="49"/>
      <c r="E18380" s="49"/>
    </row>
    <row r="18381" spans="2:5" x14ac:dyDescent="0.25">
      <c r="B18381" s="51"/>
      <c r="C18381" s="51"/>
      <c r="D18381" s="49"/>
      <c r="E18381" s="49"/>
    </row>
    <row r="18382" spans="2:5" x14ac:dyDescent="0.25">
      <c r="B18382" s="51"/>
      <c r="C18382" s="51"/>
      <c r="D18382" s="49"/>
      <c r="E18382" s="49"/>
    </row>
    <row r="18383" spans="2:5" x14ac:dyDescent="0.25">
      <c r="B18383" s="51"/>
      <c r="C18383" s="51"/>
      <c r="D18383" s="49"/>
      <c r="E18383" s="49"/>
    </row>
    <row r="18384" spans="2:5" x14ac:dyDescent="0.25">
      <c r="B18384" s="51"/>
      <c r="C18384" s="51"/>
      <c r="D18384" s="49"/>
      <c r="E18384" s="49"/>
    </row>
    <row r="18385" spans="2:5" x14ac:dyDescent="0.25">
      <c r="B18385" s="51"/>
      <c r="C18385" s="51"/>
      <c r="D18385" s="49"/>
      <c r="E18385" s="49"/>
    </row>
    <row r="18386" spans="2:5" x14ac:dyDescent="0.25">
      <c r="B18386" s="51"/>
      <c r="C18386" s="51"/>
      <c r="D18386" s="49"/>
      <c r="E18386" s="49"/>
    </row>
    <row r="18387" spans="2:5" x14ac:dyDescent="0.25">
      <c r="B18387" s="51"/>
      <c r="C18387" s="51"/>
      <c r="D18387" s="49"/>
      <c r="E18387" s="49"/>
    </row>
    <row r="18388" spans="2:5" x14ac:dyDescent="0.25">
      <c r="B18388" s="51"/>
      <c r="C18388" s="51"/>
      <c r="D18388" s="49"/>
      <c r="E18388" s="49"/>
    </row>
    <row r="18389" spans="2:5" x14ac:dyDescent="0.25">
      <c r="B18389" s="51"/>
      <c r="C18389" s="51"/>
      <c r="D18389" s="49"/>
      <c r="E18389" s="49"/>
    </row>
    <row r="18390" spans="2:5" x14ac:dyDescent="0.25">
      <c r="B18390" s="51"/>
      <c r="C18390" s="51"/>
      <c r="D18390" s="49"/>
      <c r="E18390" s="49"/>
    </row>
    <row r="18391" spans="2:5" x14ac:dyDescent="0.25">
      <c r="B18391" s="51"/>
      <c r="C18391" s="51"/>
      <c r="D18391" s="49"/>
      <c r="E18391" s="49"/>
    </row>
    <row r="18392" spans="2:5" x14ac:dyDescent="0.25">
      <c r="B18392" s="51"/>
      <c r="C18392" s="51"/>
      <c r="D18392" s="49"/>
      <c r="E18392" s="49"/>
    </row>
    <row r="18393" spans="2:5" x14ac:dyDescent="0.25">
      <c r="B18393" s="51"/>
      <c r="C18393" s="51"/>
      <c r="D18393" s="49"/>
      <c r="E18393" s="49"/>
    </row>
    <row r="18394" spans="2:5" x14ac:dyDescent="0.25">
      <c r="B18394" s="51"/>
      <c r="C18394" s="51"/>
      <c r="D18394" s="49"/>
      <c r="E18394" s="49"/>
    </row>
    <row r="18395" spans="2:5" x14ac:dyDescent="0.25">
      <c r="B18395" s="51"/>
      <c r="C18395" s="51"/>
      <c r="D18395" s="49"/>
      <c r="E18395" s="49"/>
    </row>
    <row r="18396" spans="2:5" x14ac:dyDescent="0.25">
      <c r="B18396" s="51"/>
      <c r="C18396" s="51"/>
      <c r="D18396" s="49"/>
      <c r="E18396" s="49"/>
    </row>
    <row r="18397" spans="2:5" x14ac:dyDescent="0.25">
      <c r="B18397" s="51"/>
      <c r="C18397" s="51"/>
      <c r="D18397" s="49"/>
      <c r="E18397" s="49"/>
    </row>
    <row r="18398" spans="2:5" x14ac:dyDescent="0.25">
      <c r="B18398" s="51"/>
      <c r="C18398" s="51"/>
      <c r="D18398" s="49"/>
      <c r="E18398" s="49"/>
    </row>
    <row r="18399" spans="2:5" x14ac:dyDescent="0.25">
      <c r="B18399" s="51"/>
      <c r="C18399" s="51"/>
      <c r="D18399" s="49"/>
      <c r="E18399" s="49"/>
    </row>
    <row r="18400" spans="2:5" x14ac:dyDescent="0.25">
      <c r="B18400" s="51"/>
      <c r="C18400" s="51"/>
      <c r="D18400" s="49"/>
      <c r="E18400" s="49"/>
    </row>
    <row r="18401" spans="2:5" x14ac:dyDescent="0.25">
      <c r="B18401" s="51"/>
      <c r="C18401" s="51"/>
      <c r="D18401" s="49"/>
      <c r="E18401" s="49"/>
    </row>
    <row r="18402" spans="2:5" x14ac:dyDescent="0.25">
      <c r="B18402" s="51"/>
      <c r="C18402" s="51"/>
      <c r="D18402" s="49"/>
      <c r="E18402" s="49"/>
    </row>
    <row r="18403" spans="2:5" x14ac:dyDescent="0.25">
      <c r="B18403" s="51"/>
      <c r="C18403" s="51"/>
      <c r="D18403" s="49"/>
      <c r="E18403" s="49"/>
    </row>
    <row r="18404" spans="2:5" x14ac:dyDescent="0.25">
      <c r="B18404" s="51"/>
      <c r="C18404" s="51"/>
      <c r="D18404" s="49"/>
      <c r="E18404" s="49"/>
    </row>
    <row r="18405" spans="2:5" x14ac:dyDescent="0.25">
      <c r="B18405" s="51"/>
      <c r="C18405" s="51"/>
      <c r="D18405" s="49"/>
      <c r="E18405" s="49"/>
    </row>
    <row r="18406" spans="2:5" x14ac:dyDescent="0.25">
      <c r="B18406" s="51"/>
      <c r="C18406" s="51"/>
      <c r="D18406" s="49"/>
      <c r="E18406" s="49"/>
    </row>
    <row r="18407" spans="2:5" x14ac:dyDescent="0.25">
      <c r="B18407" s="51"/>
      <c r="C18407" s="51"/>
      <c r="D18407" s="49"/>
      <c r="E18407" s="49"/>
    </row>
    <row r="18408" spans="2:5" x14ac:dyDescent="0.25">
      <c r="B18408" s="51"/>
      <c r="C18408" s="51"/>
      <c r="D18408" s="49"/>
      <c r="E18408" s="49"/>
    </row>
    <row r="18409" spans="2:5" x14ac:dyDescent="0.25">
      <c r="B18409" s="51"/>
      <c r="C18409" s="51"/>
      <c r="D18409" s="49"/>
      <c r="E18409" s="49"/>
    </row>
    <row r="18410" spans="2:5" x14ac:dyDescent="0.25">
      <c r="B18410" s="51"/>
      <c r="C18410" s="51"/>
      <c r="D18410" s="49"/>
      <c r="E18410" s="49"/>
    </row>
    <row r="18411" spans="2:5" x14ac:dyDescent="0.25">
      <c r="B18411" s="51"/>
      <c r="C18411" s="51"/>
      <c r="D18411" s="49"/>
      <c r="E18411" s="49"/>
    </row>
    <row r="18412" spans="2:5" x14ac:dyDescent="0.25">
      <c r="B18412" s="51"/>
      <c r="C18412" s="51"/>
      <c r="D18412" s="49"/>
      <c r="E18412" s="49"/>
    </row>
    <row r="18413" spans="2:5" x14ac:dyDescent="0.25">
      <c r="B18413" s="51"/>
      <c r="C18413" s="51"/>
      <c r="D18413" s="49"/>
      <c r="E18413" s="49"/>
    </row>
    <row r="18414" spans="2:5" x14ac:dyDescent="0.25">
      <c r="B18414" s="51"/>
      <c r="C18414" s="51"/>
      <c r="D18414" s="49"/>
      <c r="E18414" s="49"/>
    </row>
    <row r="18415" spans="2:5" x14ac:dyDescent="0.25">
      <c r="B18415" s="51"/>
      <c r="C18415" s="51"/>
      <c r="D18415" s="49"/>
      <c r="E18415" s="49"/>
    </row>
    <row r="18416" spans="2:5" x14ac:dyDescent="0.25">
      <c r="B18416" s="51"/>
      <c r="C18416" s="51"/>
      <c r="D18416" s="49"/>
      <c r="E18416" s="49"/>
    </row>
    <row r="18417" spans="2:5" x14ac:dyDescent="0.25">
      <c r="B18417" s="51"/>
      <c r="C18417" s="51"/>
      <c r="D18417" s="49"/>
      <c r="E18417" s="49"/>
    </row>
    <row r="18418" spans="2:5" x14ac:dyDescent="0.25">
      <c r="B18418" s="51"/>
      <c r="C18418" s="51"/>
      <c r="D18418" s="49"/>
      <c r="E18418" s="49"/>
    </row>
    <row r="18419" spans="2:5" x14ac:dyDescent="0.25">
      <c r="B18419" s="51"/>
      <c r="C18419" s="51"/>
      <c r="D18419" s="49"/>
      <c r="E18419" s="49"/>
    </row>
    <row r="18420" spans="2:5" x14ac:dyDescent="0.25">
      <c r="B18420" s="51"/>
      <c r="C18420" s="51"/>
      <c r="D18420" s="49"/>
      <c r="E18420" s="49"/>
    </row>
    <row r="18421" spans="2:5" x14ac:dyDescent="0.25">
      <c r="B18421" s="51"/>
      <c r="C18421" s="51"/>
      <c r="D18421" s="49"/>
      <c r="E18421" s="49"/>
    </row>
    <row r="18422" spans="2:5" x14ac:dyDescent="0.25">
      <c r="B18422" s="51"/>
      <c r="C18422" s="51"/>
      <c r="D18422" s="49"/>
      <c r="E18422" s="49"/>
    </row>
    <row r="18423" spans="2:5" x14ac:dyDescent="0.25">
      <c r="B18423" s="51"/>
      <c r="C18423" s="51"/>
      <c r="D18423" s="49"/>
      <c r="E18423" s="49"/>
    </row>
    <row r="18424" spans="2:5" x14ac:dyDescent="0.25">
      <c r="B18424" s="51"/>
      <c r="C18424" s="51"/>
      <c r="D18424" s="49"/>
      <c r="E18424" s="49"/>
    </row>
    <row r="18425" spans="2:5" x14ac:dyDescent="0.25">
      <c r="B18425" s="51"/>
      <c r="C18425" s="51"/>
      <c r="D18425" s="49"/>
      <c r="E18425" s="49"/>
    </row>
    <row r="18426" spans="2:5" x14ac:dyDescent="0.25">
      <c r="B18426" s="51"/>
      <c r="C18426" s="51"/>
      <c r="D18426" s="49"/>
      <c r="E18426" s="49"/>
    </row>
    <row r="18427" spans="2:5" x14ac:dyDescent="0.25">
      <c r="B18427" s="51"/>
      <c r="C18427" s="51"/>
      <c r="D18427" s="49"/>
      <c r="E18427" s="49"/>
    </row>
    <row r="18428" spans="2:5" x14ac:dyDescent="0.25">
      <c r="B18428" s="51"/>
      <c r="C18428" s="51"/>
      <c r="D18428" s="49"/>
      <c r="E18428" s="49"/>
    </row>
    <row r="18429" spans="2:5" x14ac:dyDescent="0.25">
      <c r="B18429" s="51"/>
      <c r="C18429" s="51"/>
      <c r="D18429" s="49"/>
      <c r="E18429" s="49"/>
    </row>
    <row r="18430" spans="2:5" x14ac:dyDescent="0.25">
      <c r="B18430" s="51"/>
      <c r="C18430" s="51"/>
      <c r="D18430" s="49"/>
      <c r="E18430" s="49"/>
    </row>
    <row r="18431" spans="2:5" x14ac:dyDescent="0.25">
      <c r="B18431" s="51"/>
      <c r="C18431" s="51"/>
      <c r="D18431" s="49"/>
      <c r="E18431" s="49"/>
    </row>
    <row r="18432" spans="2:5" x14ac:dyDescent="0.25">
      <c r="B18432" s="51"/>
      <c r="C18432" s="51"/>
      <c r="D18432" s="49"/>
      <c r="E18432" s="49"/>
    </row>
    <row r="18433" spans="2:5" x14ac:dyDescent="0.25">
      <c r="B18433" s="51"/>
      <c r="C18433" s="51"/>
      <c r="D18433" s="49"/>
      <c r="E18433" s="49"/>
    </row>
    <row r="18434" spans="2:5" x14ac:dyDescent="0.25">
      <c r="B18434" s="51"/>
      <c r="C18434" s="51"/>
      <c r="D18434" s="49"/>
      <c r="E18434" s="49"/>
    </row>
    <row r="18435" spans="2:5" x14ac:dyDescent="0.25">
      <c r="B18435" s="51"/>
      <c r="C18435" s="51"/>
      <c r="D18435" s="49"/>
      <c r="E18435" s="49"/>
    </row>
    <row r="18436" spans="2:5" x14ac:dyDescent="0.25">
      <c r="B18436" s="51"/>
      <c r="C18436" s="51"/>
      <c r="D18436" s="49"/>
      <c r="E18436" s="49"/>
    </row>
    <row r="18437" spans="2:5" x14ac:dyDescent="0.25">
      <c r="B18437" s="51"/>
      <c r="C18437" s="51"/>
      <c r="D18437" s="49"/>
      <c r="E18437" s="49"/>
    </row>
    <row r="18438" spans="2:5" x14ac:dyDescent="0.25">
      <c r="B18438" s="51"/>
      <c r="C18438" s="51"/>
      <c r="D18438" s="49"/>
      <c r="E18438" s="49"/>
    </row>
    <row r="18439" spans="2:5" x14ac:dyDescent="0.25">
      <c r="B18439" s="51"/>
      <c r="C18439" s="51"/>
      <c r="D18439" s="49"/>
      <c r="E18439" s="49"/>
    </row>
    <row r="18440" spans="2:5" x14ac:dyDescent="0.25">
      <c r="B18440" s="51"/>
      <c r="C18440" s="51"/>
      <c r="D18440" s="49"/>
      <c r="E18440" s="49"/>
    </row>
    <row r="18441" spans="2:5" x14ac:dyDescent="0.25">
      <c r="B18441" s="51"/>
      <c r="C18441" s="51"/>
      <c r="D18441" s="49"/>
      <c r="E18441" s="49"/>
    </row>
    <row r="18442" spans="2:5" x14ac:dyDescent="0.25">
      <c r="B18442" s="51"/>
      <c r="C18442" s="51"/>
      <c r="D18442" s="49"/>
      <c r="E18442" s="49"/>
    </row>
    <row r="18443" spans="2:5" x14ac:dyDescent="0.25">
      <c r="B18443" s="51"/>
      <c r="C18443" s="51"/>
      <c r="D18443" s="49"/>
      <c r="E18443" s="49"/>
    </row>
    <row r="18444" spans="2:5" x14ac:dyDescent="0.25">
      <c r="B18444" s="51"/>
      <c r="C18444" s="51"/>
      <c r="D18444" s="49"/>
      <c r="E18444" s="49"/>
    </row>
    <row r="18445" spans="2:5" x14ac:dyDescent="0.25">
      <c r="B18445" s="51"/>
      <c r="C18445" s="51"/>
      <c r="D18445" s="49"/>
      <c r="E18445" s="49"/>
    </row>
    <row r="18446" spans="2:5" x14ac:dyDescent="0.25">
      <c r="B18446" s="51"/>
      <c r="C18446" s="51"/>
      <c r="D18446" s="49"/>
      <c r="E18446" s="49"/>
    </row>
    <row r="18447" spans="2:5" x14ac:dyDescent="0.25">
      <c r="B18447" s="51"/>
      <c r="C18447" s="51"/>
      <c r="D18447" s="49"/>
      <c r="E18447" s="49"/>
    </row>
    <row r="18448" spans="2:5" x14ac:dyDescent="0.25">
      <c r="B18448" s="51"/>
      <c r="C18448" s="51"/>
      <c r="D18448" s="49"/>
      <c r="E18448" s="49"/>
    </row>
    <row r="18449" spans="2:5" x14ac:dyDescent="0.25">
      <c r="B18449" s="51"/>
      <c r="C18449" s="51"/>
      <c r="D18449" s="49"/>
      <c r="E18449" s="49"/>
    </row>
    <row r="18450" spans="2:5" x14ac:dyDescent="0.25">
      <c r="B18450" s="51"/>
      <c r="C18450" s="51"/>
      <c r="D18450" s="49"/>
      <c r="E18450" s="49"/>
    </row>
    <row r="18451" spans="2:5" x14ac:dyDescent="0.25">
      <c r="B18451" s="51"/>
      <c r="C18451" s="51"/>
      <c r="D18451" s="49"/>
      <c r="E18451" s="49"/>
    </row>
    <row r="18452" spans="2:5" x14ac:dyDescent="0.25">
      <c r="B18452" s="51"/>
      <c r="C18452" s="51"/>
      <c r="D18452" s="49"/>
      <c r="E18452" s="49"/>
    </row>
    <row r="18453" spans="2:5" x14ac:dyDescent="0.25">
      <c r="B18453" s="51"/>
      <c r="C18453" s="51"/>
      <c r="D18453" s="49"/>
      <c r="E18453" s="49"/>
    </row>
    <row r="18454" spans="2:5" x14ac:dyDescent="0.25">
      <c r="B18454" s="51"/>
      <c r="C18454" s="51"/>
      <c r="D18454" s="49"/>
      <c r="E18454" s="49"/>
    </row>
    <row r="18455" spans="2:5" x14ac:dyDescent="0.25">
      <c r="B18455" s="51"/>
      <c r="C18455" s="51"/>
      <c r="D18455" s="49"/>
      <c r="E18455" s="49"/>
    </row>
    <row r="18456" spans="2:5" x14ac:dyDescent="0.25">
      <c r="B18456" s="51"/>
      <c r="C18456" s="51"/>
      <c r="D18456" s="49"/>
      <c r="E18456" s="49"/>
    </row>
    <row r="18457" spans="2:5" x14ac:dyDescent="0.25">
      <c r="B18457" s="51"/>
      <c r="C18457" s="51"/>
      <c r="D18457" s="49"/>
      <c r="E18457" s="49"/>
    </row>
    <row r="18458" spans="2:5" x14ac:dyDescent="0.25">
      <c r="B18458" s="51"/>
      <c r="C18458" s="51"/>
      <c r="D18458" s="49"/>
      <c r="E18458" s="49"/>
    </row>
    <row r="18459" spans="2:5" x14ac:dyDescent="0.25">
      <c r="B18459" s="51"/>
      <c r="C18459" s="51"/>
      <c r="D18459" s="49"/>
      <c r="E18459" s="49"/>
    </row>
    <row r="18460" spans="2:5" x14ac:dyDescent="0.25">
      <c r="B18460" s="51"/>
      <c r="C18460" s="51"/>
      <c r="D18460" s="49"/>
      <c r="E18460" s="49"/>
    </row>
    <row r="18461" spans="2:5" x14ac:dyDescent="0.25">
      <c r="B18461" s="51"/>
      <c r="C18461" s="51"/>
      <c r="D18461" s="49"/>
      <c r="E18461" s="49"/>
    </row>
    <row r="18462" spans="2:5" x14ac:dyDescent="0.25">
      <c r="B18462" s="51"/>
      <c r="C18462" s="51"/>
      <c r="D18462" s="49"/>
      <c r="E18462" s="49"/>
    </row>
    <row r="18463" spans="2:5" x14ac:dyDescent="0.25">
      <c r="B18463" s="51"/>
      <c r="C18463" s="51"/>
      <c r="D18463" s="49"/>
      <c r="E18463" s="49"/>
    </row>
    <row r="18464" spans="2:5" x14ac:dyDescent="0.25">
      <c r="B18464" s="51"/>
      <c r="C18464" s="51"/>
      <c r="D18464" s="49"/>
      <c r="E18464" s="49"/>
    </row>
    <row r="18465" spans="2:5" x14ac:dyDescent="0.25">
      <c r="B18465" s="51"/>
      <c r="C18465" s="51"/>
      <c r="D18465" s="49"/>
      <c r="E18465" s="49"/>
    </row>
    <row r="18466" spans="2:5" x14ac:dyDescent="0.25">
      <c r="B18466" s="51"/>
      <c r="C18466" s="51"/>
      <c r="D18466" s="49"/>
      <c r="E18466" s="49"/>
    </row>
    <row r="18467" spans="2:5" x14ac:dyDescent="0.25">
      <c r="B18467" s="51"/>
      <c r="C18467" s="51"/>
      <c r="D18467" s="49"/>
      <c r="E18467" s="49"/>
    </row>
    <row r="18468" spans="2:5" x14ac:dyDescent="0.25">
      <c r="B18468" s="51"/>
      <c r="C18468" s="51"/>
      <c r="D18468" s="49"/>
      <c r="E18468" s="49"/>
    </row>
    <row r="18469" spans="2:5" x14ac:dyDescent="0.25">
      <c r="B18469" s="51"/>
      <c r="C18469" s="51"/>
      <c r="D18469" s="49"/>
      <c r="E18469" s="49"/>
    </row>
    <row r="18470" spans="2:5" x14ac:dyDescent="0.25">
      <c r="B18470" s="51"/>
      <c r="C18470" s="51"/>
      <c r="D18470" s="49"/>
      <c r="E18470" s="49"/>
    </row>
    <row r="18471" spans="2:5" x14ac:dyDescent="0.25">
      <c r="B18471" s="51"/>
      <c r="C18471" s="51"/>
      <c r="D18471" s="49"/>
      <c r="E18471" s="49"/>
    </row>
    <row r="18472" spans="2:5" x14ac:dyDescent="0.25">
      <c r="B18472" s="51"/>
      <c r="C18472" s="51"/>
      <c r="D18472" s="49"/>
      <c r="E18472" s="49"/>
    </row>
    <row r="18473" spans="2:5" x14ac:dyDescent="0.25">
      <c r="B18473" s="51"/>
      <c r="C18473" s="51"/>
      <c r="D18473" s="49"/>
      <c r="E18473" s="49"/>
    </row>
    <row r="18474" spans="2:5" x14ac:dyDescent="0.25">
      <c r="B18474" s="51"/>
      <c r="C18474" s="51"/>
      <c r="D18474" s="49"/>
      <c r="E18474" s="49"/>
    </row>
    <row r="18475" spans="2:5" x14ac:dyDescent="0.25">
      <c r="B18475" s="51"/>
      <c r="C18475" s="51"/>
      <c r="D18475" s="49"/>
      <c r="E18475" s="49"/>
    </row>
    <row r="18476" spans="2:5" x14ac:dyDescent="0.25">
      <c r="B18476" s="51"/>
      <c r="C18476" s="51"/>
      <c r="D18476" s="49"/>
      <c r="E18476" s="49"/>
    </row>
    <row r="18477" spans="2:5" x14ac:dyDescent="0.25">
      <c r="B18477" s="51"/>
      <c r="C18477" s="51"/>
      <c r="D18477" s="49"/>
      <c r="E18477" s="49"/>
    </row>
    <row r="18478" spans="2:5" x14ac:dyDescent="0.25">
      <c r="B18478" s="51"/>
      <c r="C18478" s="51"/>
      <c r="D18478" s="49"/>
      <c r="E18478" s="49"/>
    </row>
    <row r="18479" spans="2:5" x14ac:dyDescent="0.25">
      <c r="B18479" s="51"/>
      <c r="C18479" s="51"/>
      <c r="D18479" s="49"/>
      <c r="E18479" s="49"/>
    </row>
    <row r="18480" spans="2:5" x14ac:dyDescent="0.25">
      <c r="B18480" s="51"/>
      <c r="C18480" s="51"/>
      <c r="D18480" s="49"/>
      <c r="E18480" s="49"/>
    </row>
    <row r="18481" spans="2:5" x14ac:dyDescent="0.25">
      <c r="B18481" s="51"/>
      <c r="C18481" s="51"/>
      <c r="D18481" s="49"/>
      <c r="E18481" s="49"/>
    </row>
    <row r="18482" spans="2:5" x14ac:dyDescent="0.25">
      <c r="B18482" s="51"/>
      <c r="C18482" s="51"/>
      <c r="D18482" s="49"/>
      <c r="E18482" s="49"/>
    </row>
    <row r="18483" spans="2:5" x14ac:dyDescent="0.25">
      <c r="B18483" s="51"/>
      <c r="C18483" s="51"/>
      <c r="D18483" s="49"/>
      <c r="E18483" s="49"/>
    </row>
    <row r="18484" spans="2:5" x14ac:dyDescent="0.25">
      <c r="B18484" s="51"/>
      <c r="C18484" s="51"/>
      <c r="D18484" s="49"/>
      <c r="E18484" s="49"/>
    </row>
    <row r="18485" spans="2:5" x14ac:dyDescent="0.25">
      <c r="B18485" s="51"/>
      <c r="C18485" s="51"/>
      <c r="D18485" s="49"/>
      <c r="E18485" s="49"/>
    </row>
    <row r="18486" spans="2:5" x14ac:dyDescent="0.25">
      <c r="B18486" s="51"/>
      <c r="C18486" s="51"/>
      <c r="D18486" s="49"/>
      <c r="E18486" s="49"/>
    </row>
    <row r="18487" spans="2:5" x14ac:dyDescent="0.25">
      <c r="B18487" s="51"/>
      <c r="C18487" s="51"/>
      <c r="D18487" s="49"/>
      <c r="E18487" s="49"/>
    </row>
    <row r="18488" spans="2:5" x14ac:dyDescent="0.25">
      <c r="B18488" s="51"/>
      <c r="C18488" s="51"/>
      <c r="D18488" s="49"/>
      <c r="E18488" s="49"/>
    </row>
    <row r="18489" spans="2:5" x14ac:dyDescent="0.25">
      <c r="B18489" s="51"/>
      <c r="C18489" s="51"/>
      <c r="D18489" s="49"/>
      <c r="E18489" s="49"/>
    </row>
    <row r="18490" spans="2:5" x14ac:dyDescent="0.25">
      <c r="B18490" s="51"/>
      <c r="C18490" s="51"/>
      <c r="D18490" s="49"/>
      <c r="E18490" s="49"/>
    </row>
    <row r="18491" spans="2:5" x14ac:dyDescent="0.25">
      <c r="B18491" s="51"/>
      <c r="C18491" s="51"/>
      <c r="D18491" s="49"/>
      <c r="E18491" s="49"/>
    </row>
    <row r="18492" spans="2:5" x14ac:dyDescent="0.25">
      <c r="B18492" s="51"/>
      <c r="C18492" s="51"/>
      <c r="D18492" s="49"/>
      <c r="E18492" s="49"/>
    </row>
    <row r="18493" spans="2:5" x14ac:dyDescent="0.25">
      <c r="B18493" s="51"/>
      <c r="C18493" s="51"/>
      <c r="D18493" s="49"/>
      <c r="E18493" s="49"/>
    </row>
    <row r="18494" spans="2:5" x14ac:dyDescent="0.25">
      <c r="B18494" s="51"/>
      <c r="C18494" s="51"/>
      <c r="D18494" s="49"/>
      <c r="E18494" s="49"/>
    </row>
    <row r="18495" spans="2:5" x14ac:dyDescent="0.25">
      <c r="B18495" s="51"/>
      <c r="C18495" s="51"/>
      <c r="D18495" s="49"/>
      <c r="E18495" s="49"/>
    </row>
    <row r="18496" spans="2:5" x14ac:dyDescent="0.25">
      <c r="B18496" s="51"/>
      <c r="C18496" s="51"/>
      <c r="D18496" s="49"/>
      <c r="E18496" s="49"/>
    </row>
    <row r="18497" spans="2:5" x14ac:dyDescent="0.25">
      <c r="B18497" s="51"/>
      <c r="C18497" s="51"/>
      <c r="D18497" s="49"/>
      <c r="E18497" s="49"/>
    </row>
    <row r="18498" spans="2:5" x14ac:dyDescent="0.25">
      <c r="B18498" s="51"/>
      <c r="C18498" s="51"/>
      <c r="D18498" s="49"/>
      <c r="E18498" s="49"/>
    </row>
    <row r="18499" spans="2:5" x14ac:dyDescent="0.25">
      <c r="B18499" s="51"/>
      <c r="C18499" s="51"/>
      <c r="D18499" s="49"/>
      <c r="E18499" s="49"/>
    </row>
    <row r="18500" spans="2:5" x14ac:dyDescent="0.25">
      <c r="B18500" s="51"/>
      <c r="C18500" s="51"/>
      <c r="D18500" s="49"/>
      <c r="E18500" s="49"/>
    </row>
    <row r="18501" spans="2:5" x14ac:dyDescent="0.25">
      <c r="B18501" s="51"/>
      <c r="C18501" s="51"/>
      <c r="D18501" s="49"/>
      <c r="E18501" s="49"/>
    </row>
    <row r="18502" spans="2:5" x14ac:dyDescent="0.25">
      <c r="B18502" s="51"/>
      <c r="C18502" s="51"/>
      <c r="D18502" s="49"/>
      <c r="E18502" s="49"/>
    </row>
    <row r="18503" spans="2:5" x14ac:dyDescent="0.25">
      <c r="B18503" s="51"/>
      <c r="C18503" s="51"/>
      <c r="D18503" s="49"/>
      <c r="E18503" s="49"/>
    </row>
    <row r="18504" spans="2:5" x14ac:dyDescent="0.25">
      <c r="B18504" s="51"/>
      <c r="C18504" s="51"/>
      <c r="D18504" s="49"/>
      <c r="E18504" s="49"/>
    </row>
    <row r="18505" spans="2:5" x14ac:dyDescent="0.25">
      <c r="B18505" s="51"/>
      <c r="C18505" s="51"/>
      <c r="D18505" s="49"/>
      <c r="E18505" s="49"/>
    </row>
    <row r="18506" spans="2:5" x14ac:dyDescent="0.25">
      <c r="B18506" s="51"/>
      <c r="C18506" s="51"/>
      <c r="D18506" s="49"/>
      <c r="E18506" s="49"/>
    </row>
    <row r="18507" spans="2:5" x14ac:dyDescent="0.25">
      <c r="B18507" s="51"/>
      <c r="C18507" s="51"/>
      <c r="D18507" s="49"/>
      <c r="E18507" s="49"/>
    </row>
    <row r="18508" spans="2:5" x14ac:dyDescent="0.25">
      <c r="B18508" s="51"/>
      <c r="C18508" s="51"/>
      <c r="D18508" s="49"/>
      <c r="E18508" s="49"/>
    </row>
    <row r="18509" spans="2:5" x14ac:dyDescent="0.25">
      <c r="B18509" s="51"/>
      <c r="C18509" s="51"/>
      <c r="D18509" s="49"/>
      <c r="E18509" s="49"/>
    </row>
    <row r="18510" spans="2:5" x14ac:dyDescent="0.25">
      <c r="B18510" s="51"/>
      <c r="C18510" s="51"/>
      <c r="D18510" s="49"/>
      <c r="E18510" s="49"/>
    </row>
    <row r="18511" spans="2:5" x14ac:dyDescent="0.25">
      <c r="B18511" s="51"/>
      <c r="C18511" s="51"/>
      <c r="D18511" s="49"/>
      <c r="E18511" s="49"/>
    </row>
    <row r="18512" spans="2:5" x14ac:dyDescent="0.25">
      <c r="B18512" s="51"/>
      <c r="C18512" s="51"/>
      <c r="D18512" s="49"/>
      <c r="E18512" s="49"/>
    </row>
    <row r="18513" spans="2:5" x14ac:dyDescent="0.25">
      <c r="B18513" s="51"/>
      <c r="C18513" s="51"/>
      <c r="D18513" s="49"/>
      <c r="E18513" s="49"/>
    </row>
    <row r="18514" spans="2:5" x14ac:dyDescent="0.25">
      <c r="B18514" s="51"/>
      <c r="C18514" s="51"/>
      <c r="D18514" s="49"/>
      <c r="E18514" s="49"/>
    </row>
    <row r="18515" spans="2:5" x14ac:dyDescent="0.25">
      <c r="B18515" s="51"/>
      <c r="C18515" s="51"/>
      <c r="D18515" s="49"/>
      <c r="E18515" s="49"/>
    </row>
    <row r="18516" spans="2:5" x14ac:dyDescent="0.25">
      <c r="B18516" s="51"/>
      <c r="C18516" s="51"/>
      <c r="D18516" s="49"/>
      <c r="E18516" s="49"/>
    </row>
    <row r="18517" spans="2:5" x14ac:dyDescent="0.25">
      <c r="B18517" s="51"/>
      <c r="C18517" s="51"/>
      <c r="D18517" s="49"/>
      <c r="E18517" s="49"/>
    </row>
    <row r="18518" spans="2:5" x14ac:dyDescent="0.25">
      <c r="B18518" s="51"/>
      <c r="C18518" s="51"/>
      <c r="D18518" s="49"/>
      <c r="E18518" s="49"/>
    </row>
    <row r="18519" spans="2:5" x14ac:dyDescent="0.25">
      <c r="B18519" s="51"/>
      <c r="C18519" s="51"/>
      <c r="D18519" s="49"/>
      <c r="E18519" s="49"/>
    </row>
    <row r="18520" spans="2:5" x14ac:dyDescent="0.25">
      <c r="B18520" s="51"/>
      <c r="C18520" s="51"/>
      <c r="D18520" s="49"/>
      <c r="E18520" s="49"/>
    </row>
    <row r="18521" spans="2:5" x14ac:dyDescent="0.25">
      <c r="B18521" s="51"/>
      <c r="C18521" s="51"/>
      <c r="D18521" s="49"/>
      <c r="E18521" s="49"/>
    </row>
    <row r="18522" spans="2:5" x14ac:dyDescent="0.25">
      <c r="B18522" s="51"/>
      <c r="C18522" s="51"/>
      <c r="D18522" s="49"/>
      <c r="E18522" s="49"/>
    </row>
    <row r="18523" spans="2:5" x14ac:dyDescent="0.25">
      <c r="B18523" s="51"/>
      <c r="C18523" s="51"/>
      <c r="D18523" s="49"/>
      <c r="E18523" s="49"/>
    </row>
    <row r="18524" spans="2:5" x14ac:dyDescent="0.25">
      <c r="B18524" s="51"/>
      <c r="C18524" s="51"/>
      <c r="D18524" s="49"/>
      <c r="E18524" s="49"/>
    </row>
    <row r="18525" spans="2:5" x14ac:dyDescent="0.25">
      <c r="B18525" s="51"/>
      <c r="C18525" s="51"/>
      <c r="D18525" s="49"/>
      <c r="E18525" s="49"/>
    </row>
    <row r="18526" spans="2:5" x14ac:dyDescent="0.25">
      <c r="B18526" s="51"/>
      <c r="C18526" s="51"/>
      <c r="D18526" s="49"/>
      <c r="E18526" s="49"/>
    </row>
    <row r="18527" spans="2:5" x14ac:dyDescent="0.25">
      <c r="B18527" s="51"/>
      <c r="C18527" s="51"/>
      <c r="D18527" s="49"/>
      <c r="E18527" s="49"/>
    </row>
    <row r="18528" spans="2:5" x14ac:dyDescent="0.25">
      <c r="B18528" s="51"/>
      <c r="C18528" s="51"/>
      <c r="D18528" s="49"/>
      <c r="E18528" s="49"/>
    </row>
    <row r="18529" spans="2:5" x14ac:dyDescent="0.25">
      <c r="B18529" s="51"/>
      <c r="C18529" s="51"/>
      <c r="D18529" s="49"/>
      <c r="E18529" s="49"/>
    </row>
    <row r="18530" spans="2:5" x14ac:dyDescent="0.25">
      <c r="B18530" s="51"/>
      <c r="C18530" s="51"/>
      <c r="D18530" s="49"/>
      <c r="E18530" s="49"/>
    </row>
    <row r="18531" spans="2:5" x14ac:dyDescent="0.25">
      <c r="B18531" s="51"/>
      <c r="C18531" s="51"/>
      <c r="D18531" s="49"/>
      <c r="E18531" s="49"/>
    </row>
    <row r="18532" spans="2:5" x14ac:dyDescent="0.25">
      <c r="B18532" s="51"/>
      <c r="C18532" s="51"/>
      <c r="D18532" s="49"/>
      <c r="E18532" s="49"/>
    </row>
    <row r="18533" spans="2:5" x14ac:dyDescent="0.25">
      <c r="B18533" s="51"/>
      <c r="C18533" s="51"/>
      <c r="D18533" s="49"/>
      <c r="E18533" s="49"/>
    </row>
    <row r="18534" spans="2:5" x14ac:dyDescent="0.25">
      <c r="B18534" s="51"/>
      <c r="C18534" s="51"/>
      <c r="D18534" s="49"/>
      <c r="E18534" s="49"/>
    </row>
    <row r="18535" spans="2:5" x14ac:dyDescent="0.25">
      <c r="B18535" s="51"/>
      <c r="C18535" s="51"/>
      <c r="D18535" s="49"/>
      <c r="E18535" s="49"/>
    </row>
    <row r="18536" spans="2:5" x14ac:dyDescent="0.25">
      <c r="B18536" s="51"/>
      <c r="C18536" s="51"/>
      <c r="D18536" s="49"/>
      <c r="E18536" s="49"/>
    </row>
    <row r="18537" spans="2:5" x14ac:dyDescent="0.25">
      <c r="B18537" s="51"/>
      <c r="C18537" s="51"/>
      <c r="D18537" s="49"/>
      <c r="E18537" s="49"/>
    </row>
    <row r="18538" spans="2:5" x14ac:dyDescent="0.25">
      <c r="B18538" s="51"/>
      <c r="C18538" s="51"/>
      <c r="D18538" s="49"/>
      <c r="E18538" s="49"/>
    </row>
    <row r="18539" spans="2:5" x14ac:dyDescent="0.25">
      <c r="B18539" s="51"/>
      <c r="C18539" s="51"/>
      <c r="D18539" s="49"/>
      <c r="E18539" s="49"/>
    </row>
    <row r="18540" spans="2:5" x14ac:dyDescent="0.25">
      <c r="B18540" s="51"/>
      <c r="C18540" s="51"/>
      <c r="D18540" s="49"/>
      <c r="E18540" s="49"/>
    </row>
    <row r="18541" spans="2:5" x14ac:dyDescent="0.25">
      <c r="B18541" s="51"/>
      <c r="C18541" s="51"/>
      <c r="D18541" s="49"/>
      <c r="E18541" s="49"/>
    </row>
    <row r="18542" spans="2:5" x14ac:dyDescent="0.25">
      <c r="B18542" s="51"/>
      <c r="C18542" s="51"/>
      <c r="D18542" s="49"/>
      <c r="E18542" s="49"/>
    </row>
    <row r="18543" spans="2:5" x14ac:dyDescent="0.25">
      <c r="B18543" s="51"/>
      <c r="C18543" s="51"/>
      <c r="D18543" s="49"/>
      <c r="E18543" s="49"/>
    </row>
    <row r="18544" spans="2:5" x14ac:dyDescent="0.25">
      <c r="B18544" s="51"/>
      <c r="C18544" s="51"/>
      <c r="D18544" s="49"/>
      <c r="E18544" s="49"/>
    </row>
    <row r="18545" spans="2:5" x14ac:dyDescent="0.25">
      <c r="B18545" s="51"/>
      <c r="C18545" s="51"/>
      <c r="D18545" s="49"/>
      <c r="E18545" s="49"/>
    </row>
    <row r="18546" spans="2:5" x14ac:dyDescent="0.25">
      <c r="B18546" s="51"/>
      <c r="C18546" s="51"/>
      <c r="D18546" s="49"/>
      <c r="E18546" s="49"/>
    </row>
    <row r="18547" spans="2:5" x14ac:dyDescent="0.25">
      <c r="B18547" s="51"/>
      <c r="C18547" s="51"/>
      <c r="D18547" s="49"/>
      <c r="E18547" s="49"/>
    </row>
    <row r="18548" spans="2:5" x14ac:dyDescent="0.25">
      <c r="B18548" s="51"/>
      <c r="C18548" s="51"/>
      <c r="D18548" s="49"/>
      <c r="E18548" s="49"/>
    </row>
    <row r="18549" spans="2:5" x14ac:dyDescent="0.25">
      <c r="B18549" s="51"/>
      <c r="C18549" s="51"/>
      <c r="D18549" s="49"/>
      <c r="E18549" s="49"/>
    </row>
    <row r="18550" spans="2:5" x14ac:dyDescent="0.25">
      <c r="B18550" s="51"/>
      <c r="C18550" s="51"/>
      <c r="D18550" s="49"/>
      <c r="E18550" s="49"/>
    </row>
    <row r="18551" spans="2:5" x14ac:dyDescent="0.25">
      <c r="B18551" s="51"/>
      <c r="C18551" s="51"/>
      <c r="D18551" s="49"/>
      <c r="E18551" s="49"/>
    </row>
    <row r="18552" spans="2:5" x14ac:dyDescent="0.25">
      <c r="B18552" s="51"/>
      <c r="C18552" s="51"/>
      <c r="D18552" s="49"/>
      <c r="E18552" s="49"/>
    </row>
    <row r="18553" spans="2:5" x14ac:dyDescent="0.25">
      <c r="B18553" s="51"/>
      <c r="C18553" s="51"/>
      <c r="D18553" s="49"/>
      <c r="E18553" s="49"/>
    </row>
    <row r="18554" spans="2:5" x14ac:dyDescent="0.25">
      <c r="B18554" s="51"/>
      <c r="C18554" s="51"/>
      <c r="D18554" s="49"/>
      <c r="E18554" s="49"/>
    </row>
    <row r="18555" spans="2:5" x14ac:dyDescent="0.25">
      <c r="B18555" s="51"/>
      <c r="C18555" s="51"/>
      <c r="D18555" s="49"/>
      <c r="E18555" s="49"/>
    </row>
    <row r="18556" spans="2:5" x14ac:dyDescent="0.25">
      <c r="B18556" s="51"/>
      <c r="C18556" s="51"/>
      <c r="D18556" s="49"/>
      <c r="E18556" s="49"/>
    </row>
    <row r="18557" spans="2:5" x14ac:dyDescent="0.25">
      <c r="B18557" s="51"/>
      <c r="C18557" s="51"/>
      <c r="D18557" s="49"/>
      <c r="E18557" s="49"/>
    </row>
    <row r="18558" spans="2:5" x14ac:dyDescent="0.25">
      <c r="B18558" s="51"/>
      <c r="C18558" s="51"/>
      <c r="D18558" s="49"/>
      <c r="E18558" s="49"/>
    </row>
    <row r="18559" spans="2:5" x14ac:dyDescent="0.25">
      <c r="B18559" s="51"/>
      <c r="C18559" s="51"/>
      <c r="D18559" s="49"/>
      <c r="E18559" s="49"/>
    </row>
    <row r="18560" spans="2:5" x14ac:dyDescent="0.25">
      <c r="B18560" s="51"/>
      <c r="C18560" s="51"/>
      <c r="D18560" s="49"/>
      <c r="E18560" s="49"/>
    </row>
    <row r="18561" spans="2:5" x14ac:dyDescent="0.25">
      <c r="B18561" s="51"/>
      <c r="C18561" s="51"/>
      <c r="D18561" s="49"/>
      <c r="E18561" s="49"/>
    </row>
    <row r="18562" spans="2:5" x14ac:dyDescent="0.25">
      <c r="B18562" s="51"/>
      <c r="C18562" s="51"/>
      <c r="D18562" s="49"/>
      <c r="E18562" s="49"/>
    </row>
    <row r="18563" spans="2:5" x14ac:dyDescent="0.25">
      <c r="B18563" s="51"/>
      <c r="C18563" s="51"/>
      <c r="D18563" s="49"/>
      <c r="E18563" s="49"/>
    </row>
    <row r="18564" spans="2:5" x14ac:dyDescent="0.25">
      <c r="B18564" s="51"/>
      <c r="C18564" s="51"/>
      <c r="D18564" s="49"/>
      <c r="E18564" s="49"/>
    </row>
    <row r="18565" spans="2:5" x14ac:dyDescent="0.25">
      <c r="B18565" s="51"/>
      <c r="C18565" s="51"/>
      <c r="D18565" s="49"/>
      <c r="E18565" s="49"/>
    </row>
    <row r="18566" spans="2:5" x14ac:dyDescent="0.25">
      <c r="B18566" s="51"/>
      <c r="C18566" s="51"/>
      <c r="D18566" s="49"/>
      <c r="E18566" s="49"/>
    </row>
    <row r="18567" spans="2:5" x14ac:dyDescent="0.25">
      <c r="B18567" s="51"/>
      <c r="C18567" s="51"/>
      <c r="D18567" s="49"/>
      <c r="E18567" s="49"/>
    </row>
    <row r="18568" spans="2:5" x14ac:dyDescent="0.25">
      <c r="B18568" s="51"/>
      <c r="C18568" s="51"/>
      <c r="D18568" s="49"/>
      <c r="E18568" s="49"/>
    </row>
    <row r="18569" spans="2:5" x14ac:dyDescent="0.25">
      <c r="B18569" s="51"/>
      <c r="C18569" s="51"/>
      <c r="D18569" s="49"/>
      <c r="E18569" s="49"/>
    </row>
    <row r="18570" spans="2:5" x14ac:dyDescent="0.25">
      <c r="B18570" s="51"/>
      <c r="C18570" s="51"/>
      <c r="D18570" s="49"/>
      <c r="E18570" s="49"/>
    </row>
    <row r="18571" spans="2:5" x14ac:dyDescent="0.25">
      <c r="B18571" s="51"/>
      <c r="C18571" s="51"/>
      <c r="D18571" s="49"/>
      <c r="E18571" s="49"/>
    </row>
    <row r="18572" spans="2:5" x14ac:dyDescent="0.25">
      <c r="B18572" s="51"/>
      <c r="C18572" s="51"/>
      <c r="D18572" s="49"/>
      <c r="E18572" s="49"/>
    </row>
    <row r="18573" spans="2:5" x14ac:dyDescent="0.25">
      <c r="B18573" s="51"/>
      <c r="C18573" s="51"/>
      <c r="D18573" s="49"/>
      <c r="E18573" s="49"/>
    </row>
    <row r="18574" spans="2:5" x14ac:dyDescent="0.25">
      <c r="B18574" s="51"/>
      <c r="C18574" s="51"/>
      <c r="D18574" s="49"/>
      <c r="E18574" s="49"/>
    </row>
    <row r="18575" spans="2:5" x14ac:dyDescent="0.25">
      <c r="B18575" s="51"/>
      <c r="C18575" s="51"/>
      <c r="D18575" s="49"/>
      <c r="E18575" s="49"/>
    </row>
    <row r="18576" spans="2:5" x14ac:dyDescent="0.25">
      <c r="B18576" s="51"/>
      <c r="C18576" s="51"/>
      <c r="D18576" s="49"/>
      <c r="E18576" s="49"/>
    </row>
    <row r="18577" spans="2:5" x14ac:dyDescent="0.25">
      <c r="B18577" s="51"/>
      <c r="C18577" s="51"/>
      <c r="D18577" s="49"/>
      <c r="E18577" s="49"/>
    </row>
    <row r="18578" spans="2:5" x14ac:dyDescent="0.25">
      <c r="B18578" s="51"/>
      <c r="C18578" s="51"/>
      <c r="D18578" s="49"/>
      <c r="E18578" s="49"/>
    </row>
    <row r="18579" spans="2:5" x14ac:dyDescent="0.25">
      <c r="B18579" s="51"/>
      <c r="C18579" s="51"/>
      <c r="D18579" s="49"/>
      <c r="E18579" s="49"/>
    </row>
    <row r="18580" spans="2:5" x14ac:dyDescent="0.25">
      <c r="B18580" s="51"/>
      <c r="C18580" s="51"/>
      <c r="D18580" s="49"/>
      <c r="E18580" s="49"/>
    </row>
    <row r="18581" spans="2:5" x14ac:dyDescent="0.25">
      <c r="B18581" s="51"/>
      <c r="C18581" s="51"/>
      <c r="D18581" s="49"/>
      <c r="E18581" s="49"/>
    </row>
    <row r="18582" spans="2:5" x14ac:dyDescent="0.25">
      <c r="B18582" s="51"/>
      <c r="C18582" s="51"/>
      <c r="D18582" s="49"/>
      <c r="E18582" s="49"/>
    </row>
    <row r="18583" spans="2:5" x14ac:dyDescent="0.25">
      <c r="B18583" s="51"/>
      <c r="C18583" s="51"/>
      <c r="D18583" s="49"/>
      <c r="E18583" s="49"/>
    </row>
    <row r="18584" spans="2:5" x14ac:dyDescent="0.25">
      <c r="B18584" s="51"/>
      <c r="C18584" s="51"/>
      <c r="D18584" s="49"/>
      <c r="E18584" s="49"/>
    </row>
    <row r="18585" spans="2:5" x14ac:dyDescent="0.25">
      <c r="B18585" s="51"/>
      <c r="C18585" s="51"/>
      <c r="D18585" s="49"/>
      <c r="E18585" s="49"/>
    </row>
    <row r="18586" spans="2:5" x14ac:dyDescent="0.25">
      <c r="B18586" s="51"/>
      <c r="C18586" s="51"/>
      <c r="D18586" s="49"/>
      <c r="E18586" s="49"/>
    </row>
    <row r="18587" spans="2:5" x14ac:dyDescent="0.25">
      <c r="B18587" s="51"/>
      <c r="C18587" s="51"/>
      <c r="D18587" s="49"/>
      <c r="E18587" s="49"/>
    </row>
    <row r="18588" spans="2:5" x14ac:dyDescent="0.25">
      <c r="B18588" s="51"/>
      <c r="C18588" s="51"/>
      <c r="D18588" s="49"/>
      <c r="E18588" s="49"/>
    </row>
    <row r="18589" spans="2:5" x14ac:dyDescent="0.25">
      <c r="B18589" s="51"/>
      <c r="C18589" s="51"/>
      <c r="D18589" s="49"/>
      <c r="E18589" s="49"/>
    </row>
    <row r="18590" spans="2:5" x14ac:dyDescent="0.25">
      <c r="B18590" s="51"/>
      <c r="C18590" s="51"/>
      <c r="D18590" s="49"/>
      <c r="E18590" s="49"/>
    </row>
    <row r="18591" spans="2:5" x14ac:dyDescent="0.25">
      <c r="B18591" s="51"/>
      <c r="C18591" s="51"/>
      <c r="D18591" s="49"/>
      <c r="E18591" s="49"/>
    </row>
    <row r="18592" spans="2:5" x14ac:dyDescent="0.25">
      <c r="B18592" s="51"/>
      <c r="C18592" s="51"/>
      <c r="D18592" s="49"/>
      <c r="E18592" s="49"/>
    </row>
    <row r="18593" spans="2:5" x14ac:dyDescent="0.25">
      <c r="B18593" s="51"/>
      <c r="C18593" s="51"/>
      <c r="D18593" s="49"/>
      <c r="E18593" s="49"/>
    </row>
    <row r="18594" spans="2:5" x14ac:dyDescent="0.25">
      <c r="B18594" s="51"/>
      <c r="C18594" s="51"/>
      <c r="D18594" s="49"/>
      <c r="E18594" s="49"/>
    </row>
    <row r="18595" spans="2:5" x14ac:dyDescent="0.25">
      <c r="B18595" s="51"/>
      <c r="C18595" s="51"/>
      <c r="D18595" s="49"/>
      <c r="E18595" s="49"/>
    </row>
    <row r="18596" spans="2:5" x14ac:dyDescent="0.25">
      <c r="B18596" s="51"/>
      <c r="C18596" s="51"/>
      <c r="D18596" s="49"/>
      <c r="E18596" s="49"/>
    </row>
    <row r="18597" spans="2:5" x14ac:dyDescent="0.25">
      <c r="B18597" s="51"/>
      <c r="C18597" s="51"/>
      <c r="D18597" s="49"/>
      <c r="E18597" s="49"/>
    </row>
    <row r="18598" spans="2:5" x14ac:dyDescent="0.25">
      <c r="B18598" s="51"/>
      <c r="C18598" s="51"/>
      <c r="D18598" s="49"/>
      <c r="E18598" s="49"/>
    </row>
    <row r="18599" spans="2:5" x14ac:dyDescent="0.25">
      <c r="B18599" s="51"/>
      <c r="C18599" s="51"/>
      <c r="D18599" s="49"/>
      <c r="E18599" s="49"/>
    </row>
    <row r="18600" spans="2:5" x14ac:dyDescent="0.25">
      <c r="B18600" s="51"/>
      <c r="C18600" s="51"/>
      <c r="D18600" s="49"/>
      <c r="E18600" s="49"/>
    </row>
    <row r="18601" spans="2:5" x14ac:dyDescent="0.25">
      <c r="B18601" s="51"/>
      <c r="C18601" s="51"/>
      <c r="D18601" s="49"/>
      <c r="E18601" s="49"/>
    </row>
    <row r="18602" spans="2:5" x14ac:dyDescent="0.25">
      <c r="B18602" s="51"/>
      <c r="C18602" s="51"/>
      <c r="D18602" s="49"/>
      <c r="E18602" s="49"/>
    </row>
    <row r="18603" spans="2:5" x14ac:dyDescent="0.25">
      <c r="B18603" s="51"/>
      <c r="C18603" s="51"/>
      <c r="D18603" s="49"/>
      <c r="E18603" s="49"/>
    </row>
    <row r="18604" spans="2:5" x14ac:dyDescent="0.25">
      <c r="B18604" s="51"/>
      <c r="C18604" s="51"/>
      <c r="D18604" s="49"/>
      <c r="E18604" s="49"/>
    </row>
    <row r="18605" spans="2:5" x14ac:dyDescent="0.25">
      <c r="B18605" s="51"/>
      <c r="C18605" s="51"/>
      <c r="D18605" s="49"/>
      <c r="E18605" s="49"/>
    </row>
    <row r="18606" spans="2:5" x14ac:dyDescent="0.25">
      <c r="B18606" s="51"/>
      <c r="C18606" s="51"/>
      <c r="D18606" s="49"/>
      <c r="E18606" s="49"/>
    </row>
    <row r="18607" spans="2:5" x14ac:dyDescent="0.25">
      <c r="B18607" s="51"/>
      <c r="C18607" s="51"/>
      <c r="D18607" s="49"/>
      <c r="E18607" s="49"/>
    </row>
    <row r="18608" spans="2:5" x14ac:dyDescent="0.25">
      <c r="B18608" s="51"/>
      <c r="C18608" s="51"/>
      <c r="D18608" s="49"/>
      <c r="E18608" s="49"/>
    </row>
    <row r="18609" spans="2:5" x14ac:dyDescent="0.25">
      <c r="B18609" s="51"/>
      <c r="C18609" s="51"/>
      <c r="D18609" s="49"/>
      <c r="E18609" s="49"/>
    </row>
    <row r="18610" spans="2:5" x14ac:dyDescent="0.25">
      <c r="B18610" s="51"/>
      <c r="C18610" s="51"/>
      <c r="D18610" s="49"/>
      <c r="E18610" s="49"/>
    </row>
    <row r="18611" spans="2:5" x14ac:dyDescent="0.25">
      <c r="B18611" s="51"/>
      <c r="C18611" s="51"/>
      <c r="D18611" s="49"/>
      <c r="E18611" s="49"/>
    </row>
    <row r="18612" spans="2:5" x14ac:dyDescent="0.25">
      <c r="B18612" s="51"/>
      <c r="C18612" s="51"/>
      <c r="D18612" s="49"/>
      <c r="E18612" s="49"/>
    </row>
    <row r="18613" spans="2:5" x14ac:dyDescent="0.25">
      <c r="B18613" s="51"/>
      <c r="C18613" s="51"/>
      <c r="D18613" s="49"/>
      <c r="E18613" s="49"/>
    </row>
    <row r="18614" spans="2:5" x14ac:dyDescent="0.25">
      <c r="B18614" s="51"/>
      <c r="C18614" s="51"/>
      <c r="D18614" s="49"/>
      <c r="E18614" s="49"/>
    </row>
    <row r="18615" spans="2:5" x14ac:dyDescent="0.25">
      <c r="B18615" s="51"/>
      <c r="C18615" s="51"/>
      <c r="D18615" s="49"/>
      <c r="E18615" s="49"/>
    </row>
    <row r="18616" spans="2:5" x14ac:dyDescent="0.25">
      <c r="B18616" s="51"/>
      <c r="C18616" s="51"/>
      <c r="D18616" s="49"/>
      <c r="E18616" s="49"/>
    </row>
    <row r="18617" spans="2:5" x14ac:dyDescent="0.25">
      <c r="B18617" s="51"/>
      <c r="C18617" s="51"/>
      <c r="D18617" s="49"/>
      <c r="E18617" s="49"/>
    </row>
    <row r="18618" spans="2:5" x14ac:dyDescent="0.25">
      <c r="B18618" s="51"/>
      <c r="C18618" s="51"/>
      <c r="D18618" s="49"/>
      <c r="E18618" s="49"/>
    </row>
    <row r="18619" spans="2:5" x14ac:dyDescent="0.25">
      <c r="B18619" s="51"/>
      <c r="C18619" s="51"/>
      <c r="D18619" s="49"/>
      <c r="E18619" s="49"/>
    </row>
    <row r="18620" spans="2:5" x14ac:dyDescent="0.25">
      <c r="B18620" s="51"/>
      <c r="C18620" s="51"/>
      <c r="D18620" s="49"/>
      <c r="E18620" s="49"/>
    </row>
    <row r="18621" spans="2:5" x14ac:dyDescent="0.25">
      <c r="B18621" s="51"/>
      <c r="C18621" s="51"/>
      <c r="D18621" s="49"/>
      <c r="E18621" s="49"/>
    </row>
    <row r="18622" spans="2:5" x14ac:dyDescent="0.25">
      <c r="B18622" s="51"/>
      <c r="C18622" s="51"/>
      <c r="D18622" s="49"/>
      <c r="E18622" s="49"/>
    </row>
    <row r="18623" spans="2:5" x14ac:dyDescent="0.25">
      <c r="B18623" s="51"/>
      <c r="C18623" s="51"/>
      <c r="D18623" s="49"/>
      <c r="E18623" s="49"/>
    </row>
    <row r="18624" spans="2:5" x14ac:dyDescent="0.25">
      <c r="B18624" s="51"/>
      <c r="C18624" s="51"/>
      <c r="D18624" s="49"/>
      <c r="E18624" s="49"/>
    </row>
    <row r="18625" spans="2:5" x14ac:dyDescent="0.25">
      <c r="B18625" s="51"/>
      <c r="C18625" s="51"/>
      <c r="D18625" s="49"/>
      <c r="E18625" s="49"/>
    </row>
    <row r="18626" spans="2:5" x14ac:dyDescent="0.25">
      <c r="B18626" s="51"/>
      <c r="C18626" s="51"/>
      <c r="D18626" s="49"/>
      <c r="E18626" s="49"/>
    </row>
    <row r="18627" spans="2:5" x14ac:dyDescent="0.25">
      <c r="B18627" s="51"/>
      <c r="C18627" s="51"/>
      <c r="D18627" s="49"/>
      <c r="E18627" s="49"/>
    </row>
    <row r="18628" spans="2:5" x14ac:dyDescent="0.25">
      <c r="B18628" s="51"/>
      <c r="C18628" s="51"/>
      <c r="D18628" s="49"/>
      <c r="E18628" s="49"/>
    </row>
    <row r="18629" spans="2:5" x14ac:dyDescent="0.25">
      <c r="B18629" s="51"/>
      <c r="C18629" s="51"/>
      <c r="D18629" s="49"/>
      <c r="E18629" s="49"/>
    </row>
    <row r="18630" spans="2:5" x14ac:dyDescent="0.25">
      <c r="B18630" s="51"/>
      <c r="C18630" s="51"/>
      <c r="D18630" s="49"/>
      <c r="E18630" s="49"/>
    </row>
    <row r="18631" spans="2:5" x14ac:dyDescent="0.25">
      <c r="B18631" s="51"/>
      <c r="C18631" s="51"/>
      <c r="D18631" s="49"/>
      <c r="E18631" s="49"/>
    </row>
    <row r="18632" spans="2:5" x14ac:dyDescent="0.25">
      <c r="B18632" s="51"/>
      <c r="C18632" s="51"/>
      <c r="D18632" s="49"/>
      <c r="E18632" s="49"/>
    </row>
    <row r="18633" spans="2:5" x14ac:dyDescent="0.25">
      <c r="B18633" s="51"/>
      <c r="C18633" s="51"/>
      <c r="D18633" s="49"/>
      <c r="E18633" s="49"/>
    </row>
    <row r="18634" spans="2:5" x14ac:dyDescent="0.25">
      <c r="B18634" s="51"/>
      <c r="C18634" s="51"/>
      <c r="D18634" s="49"/>
      <c r="E18634" s="49"/>
    </row>
    <row r="18635" spans="2:5" x14ac:dyDescent="0.25">
      <c r="B18635" s="51"/>
      <c r="C18635" s="51"/>
      <c r="D18635" s="49"/>
      <c r="E18635" s="49"/>
    </row>
    <row r="18636" spans="2:5" x14ac:dyDescent="0.25">
      <c r="B18636" s="51"/>
      <c r="C18636" s="51"/>
      <c r="D18636" s="49"/>
      <c r="E18636" s="49"/>
    </row>
    <row r="18637" spans="2:5" x14ac:dyDescent="0.25">
      <c r="B18637" s="51"/>
      <c r="C18637" s="51"/>
      <c r="D18637" s="49"/>
      <c r="E18637" s="49"/>
    </row>
    <row r="18638" spans="2:5" x14ac:dyDescent="0.25">
      <c r="B18638" s="51"/>
      <c r="C18638" s="51"/>
      <c r="D18638" s="49"/>
      <c r="E18638" s="49"/>
    </row>
    <row r="18639" spans="2:5" x14ac:dyDescent="0.25">
      <c r="B18639" s="51"/>
      <c r="C18639" s="51"/>
      <c r="D18639" s="49"/>
      <c r="E18639" s="49"/>
    </row>
    <row r="18640" spans="2:5" x14ac:dyDescent="0.25">
      <c r="B18640" s="51"/>
      <c r="C18640" s="51"/>
      <c r="D18640" s="49"/>
      <c r="E18640" s="49"/>
    </row>
    <row r="18641" spans="2:5" x14ac:dyDescent="0.25">
      <c r="B18641" s="51"/>
      <c r="C18641" s="51"/>
      <c r="D18641" s="49"/>
      <c r="E18641" s="49"/>
    </row>
    <row r="18642" spans="2:5" x14ac:dyDescent="0.25">
      <c r="B18642" s="51"/>
      <c r="C18642" s="51"/>
      <c r="D18642" s="49"/>
      <c r="E18642" s="49"/>
    </row>
    <row r="18643" spans="2:5" x14ac:dyDescent="0.25">
      <c r="B18643" s="51"/>
      <c r="C18643" s="51"/>
      <c r="D18643" s="49"/>
      <c r="E18643" s="49"/>
    </row>
    <row r="18644" spans="2:5" x14ac:dyDescent="0.25">
      <c r="B18644" s="51"/>
      <c r="C18644" s="51"/>
      <c r="D18644" s="49"/>
      <c r="E18644" s="49"/>
    </row>
    <row r="18645" spans="2:5" x14ac:dyDescent="0.25">
      <c r="B18645" s="51"/>
      <c r="C18645" s="51"/>
      <c r="D18645" s="49"/>
      <c r="E18645" s="49"/>
    </row>
    <row r="18646" spans="2:5" x14ac:dyDescent="0.25">
      <c r="B18646" s="51"/>
      <c r="C18646" s="51"/>
      <c r="D18646" s="49"/>
      <c r="E18646" s="49"/>
    </row>
    <row r="18647" spans="2:5" x14ac:dyDescent="0.25">
      <c r="B18647" s="51"/>
      <c r="C18647" s="51"/>
      <c r="D18647" s="49"/>
      <c r="E18647" s="49"/>
    </row>
    <row r="18648" spans="2:5" x14ac:dyDescent="0.25">
      <c r="B18648" s="51"/>
      <c r="C18648" s="51"/>
      <c r="D18648" s="49"/>
      <c r="E18648" s="49"/>
    </row>
    <row r="18649" spans="2:5" x14ac:dyDescent="0.25">
      <c r="B18649" s="51"/>
      <c r="C18649" s="51"/>
      <c r="D18649" s="49"/>
      <c r="E18649" s="49"/>
    </row>
    <row r="18650" spans="2:5" x14ac:dyDescent="0.25">
      <c r="B18650" s="51"/>
      <c r="C18650" s="51"/>
      <c r="D18650" s="49"/>
      <c r="E18650" s="49"/>
    </row>
    <row r="18651" spans="2:5" x14ac:dyDescent="0.25">
      <c r="B18651" s="51"/>
      <c r="C18651" s="51"/>
      <c r="D18651" s="49"/>
      <c r="E18651" s="49"/>
    </row>
    <row r="18652" spans="2:5" x14ac:dyDescent="0.25">
      <c r="B18652" s="51"/>
      <c r="C18652" s="51"/>
      <c r="D18652" s="49"/>
      <c r="E18652" s="49"/>
    </row>
    <row r="18653" spans="2:5" x14ac:dyDescent="0.25">
      <c r="B18653" s="51"/>
      <c r="C18653" s="51"/>
      <c r="D18653" s="49"/>
      <c r="E18653" s="49"/>
    </row>
    <row r="18654" spans="2:5" x14ac:dyDescent="0.25">
      <c r="B18654" s="51"/>
      <c r="C18654" s="51"/>
      <c r="D18654" s="49"/>
      <c r="E18654" s="49"/>
    </row>
    <row r="18655" spans="2:5" x14ac:dyDescent="0.25">
      <c r="B18655" s="51"/>
      <c r="C18655" s="51"/>
      <c r="D18655" s="49"/>
      <c r="E18655" s="49"/>
    </row>
    <row r="18656" spans="2:5" x14ac:dyDescent="0.25">
      <c r="B18656" s="51"/>
      <c r="C18656" s="51"/>
      <c r="D18656" s="49"/>
      <c r="E18656" s="49"/>
    </row>
    <row r="18657" spans="2:5" x14ac:dyDescent="0.25">
      <c r="B18657" s="51"/>
      <c r="C18657" s="51"/>
      <c r="D18657" s="49"/>
      <c r="E18657" s="49"/>
    </row>
    <row r="18658" spans="2:5" x14ac:dyDescent="0.25">
      <c r="B18658" s="51"/>
      <c r="C18658" s="51"/>
      <c r="D18658" s="49"/>
      <c r="E18658" s="49"/>
    </row>
    <row r="18659" spans="2:5" x14ac:dyDescent="0.25">
      <c r="B18659" s="51"/>
      <c r="C18659" s="51"/>
      <c r="D18659" s="49"/>
      <c r="E18659" s="49"/>
    </row>
    <row r="18660" spans="2:5" x14ac:dyDescent="0.25">
      <c r="B18660" s="51"/>
      <c r="C18660" s="51"/>
      <c r="D18660" s="49"/>
      <c r="E18660" s="49"/>
    </row>
    <row r="18661" spans="2:5" x14ac:dyDescent="0.25">
      <c r="B18661" s="51"/>
      <c r="C18661" s="51"/>
      <c r="D18661" s="49"/>
      <c r="E18661" s="49"/>
    </row>
    <row r="18662" spans="2:5" x14ac:dyDescent="0.25">
      <c r="B18662" s="51"/>
      <c r="C18662" s="51"/>
      <c r="D18662" s="49"/>
      <c r="E18662" s="49"/>
    </row>
    <row r="18663" spans="2:5" x14ac:dyDescent="0.25">
      <c r="B18663" s="51"/>
      <c r="C18663" s="51"/>
      <c r="D18663" s="49"/>
      <c r="E18663" s="49"/>
    </row>
    <row r="18664" spans="2:5" x14ac:dyDescent="0.25">
      <c r="B18664" s="51"/>
      <c r="C18664" s="51"/>
      <c r="D18664" s="49"/>
      <c r="E18664" s="49"/>
    </row>
    <row r="18665" spans="2:5" x14ac:dyDescent="0.25">
      <c r="B18665" s="51"/>
      <c r="C18665" s="51"/>
      <c r="D18665" s="49"/>
      <c r="E18665" s="49"/>
    </row>
    <row r="18666" spans="2:5" x14ac:dyDescent="0.25">
      <c r="B18666" s="51"/>
      <c r="C18666" s="51"/>
      <c r="D18666" s="49"/>
      <c r="E18666" s="49"/>
    </row>
    <row r="18667" spans="2:5" x14ac:dyDescent="0.25">
      <c r="B18667" s="51"/>
      <c r="C18667" s="51"/>
      <c r="D18667" s="49"/>
      <c r="E18667" s="49"/>
    </row>
    <row r="18668" spans="2:5" x14ac:dyDescent="0.25">
      <c r="B18668" s="51"/>
      <c r="C18668" s="51"/>
      <c r="D18668" s="49"/>
      <c r="E18668" s="49"/>
    </row>
    <row r="18669" spans="2:5" x14ac:dyDescent="0.25">
      <c r="B18669" s="51"/>
      <c r="C18669" s="51"/>
      <c r="D18669" s="49"/>
      <c r="E18669" s="49"/>
    </row>
    <row r="18670" spans="2:5" x14ac:dyDescent="0.25">
      <c r="B18670" s="51"/>
      <c r="C18670" s="51"/>
      <c r="D18670" s="49"/>
      <c r="E18670" s="49"/>
    </row>
    <row r="18671" spans="2:5" x14ac:dyDescent="0.25">
      <c r="B18671" s="51"/>
      <c r="C18671" s="51"/>
      <c r="D18671" s="49"/>
      <c r="E18671" s="49"/>
    </row>
    <row r="18672" spans="2:5" x14ac:dyDescent="0.25">
      <c r="B18672" s="51"/>
      <c r="C18672" s="51"/>
      <c r="D18672" s="49"/>
      <c r="E18672" s="49"/>
    </row>
    <row r="18673" spans="2:5" x14ac:dyDescent="0.25">
      <c r="B18673" s="51"/>
      <c r="C18673" s="51"/>
      <c r="D18673" s="49"/>
      <c r="E18673" s="49"/>
    </row>
    <row r="18674" spans="2:5" x14ac:dyDescent="0.25">
      <c r="B18674" s="51"/>
      <c r="C18674" s="51"/>
      <c r="D18674" s="49"/>
      <c r="E18674" s="49"/>
    </row>
    <row r="18675" spans="2:5" x14ac:dyDescent="0.25">
      <c r="B18675" s="51"/>
      <c r="C18675" s="51"/>
      <c r="D18675" s="49"/>
      <c r="E18675" s="49"/>
    </row>
    <row r="18676" spans="2:5" x14ac:dyDescent="0.25">
      <c r="B18676" s="51"/>
      <c r="C18676" s="51"/>
      <c r="D18676" s="49"/>
      <c r="E18676" s="49"/>
    </row>
    <row r="18677" spans="2:5" x14ac:dyDescent="0.25">
      <c r="B18677" s="51"/>
      <c r="C18677" s="51"/>
      <c r="D18677" s="49"/>
      <c r="E18677" s="49"/>
    </row>
    <row r="18678" spans="2:5" x14ac:dyDescent="0.25">
      <c r="B18678" s="51"/>
      <c r="C18678" s="51"/>
      <c r="D18678" s="49"/>
      <c r="E18678" s="49"/>
    </row>
    <row r="18679" spans="2:5" x14ac:dyDescent="0.25">
      <c r="B18679" s="51"/>
      <c r="C18679" s="51"/>
      <c r="D18679" s="49"/>
      <c r="E18679" s="49"/>
    </row>
    <row r="18680" spans="2:5" x14ac:dyDescent="0.25">
      <c r="B18680" s="51"/>
      <c r="C18680" s="51"/>
      <c r="D18680" s="49"/>
      <c r="E18680" s="49"/>
    </row>
    <row r="18681" spans="2:5" x14ac:dyDescent="0.25">
      <c r="B18681" s="51"/>
      <c r="C18681" s="51"/>
      <c r="D18681" s="49"/>
      <c r="E18681" s="49"/>
    </row>
    <row r="18682" spans="2:5" x14ac:dyDescent="0.25">
      <c r="B18682" s="51"/>
      <c r="C18682" s="51"/>
      <c r="D18682" s="49"/>
      <c r="E18682" s="49"/>
    </row>
    <row r="18683" spans="2:5" x14ac:dyDescent="0.25">
      <c r="B18683" s="51"/>
      <c r="C18683" s="51"/>
      <c r="D18683" s="49"/>
      <c r="E18683" s="49"/>
    </row>
    <row r="18684" spans="2:5" x14ac:dyDescent="0.25">
      <c r="B18684" s="51"/>
      <c r="C18684" s="51"/>
      <c r="D18684" s="49"/>
      <c r="E18684" s="49"/>
    </row>
    <row r="18685" spans="2:5" x14ac:dyDescent="0.25">
      <c r="B18685" s="51"/>
      <c r="C18685" s="51"/>
      <c r="D18685" s="49"/>
      <c r="E18685" s="49"/>
    </row>
    <row r="18686" spans="2:5" x14ac:dyDescent="0.25">
      <c r="B18686" s="51"/>
      <c r="C18686" s="51"/>
      <c r="D18686" s="49"/>
      <c r="E18686" s="49"/>
    </row>
    <row r="18687" spans="2:5" x14ac:dyDescent="0.25">
      <c r="B18687" s="51"/>
      <c r="C18687" s="51"/>
      <c r="D18687" s="49"/>
      <c r="E18687" s="49"/>
    </row>
    <row r="18688" spans="2:5" x14ac:dyDescent="0.25">
      <c r="B18688" s="51"/>
      <c r="C18688" s="51"/>
      <c r="D18688" s="49"/>
      <c r="E18688" s="49"/>
    </row>
    <row r="18689" spans="2:5" x14ac:dyDescent="0.25">
      <c r="B18689" s="51"/>
      <c r="C18689" s="51"/>
      <c r="D18689" s="49"/>
      <c r="E18689" s="49"/>
    </row>
    <row r="18690" spans="2:5" x14ac:dyDescent="0.25">
      <c r="B18690" s="51"/>
      <c r="C18690" s="51"/>
      <c r="D18690" s="49"/>
      <c r="E18690" s="49"/>
    </row>
    <row r="18691" spans="2:5" x14ac:dyDescent="0.25">
      <c r="B18691" s="51"/>
      <c r="C18691" s="51"/>
      <c r="D18691" s="49"/>
      <c r="E18691" s="49"/>
    </row>
    <row r="18692" spans="2:5" x14ac:dyDescent="0.25">
      <c r="B18692" s="51"/>
      <c r="C18692" s="51"/>
      <c r="D18692" s="49"/>
      <c r="E18692" s="49"/>
    </row>
    <row r="18693" spans="2:5" x14ac:dyDescent="0.25">
      <c r="B18693" s="51"/>
      <c r="C18693" s="51"/>
      <c r="D18693" s="49"/>
      <c r="E18693" s="49"/>
    </row>
    <row r="18694" spans="2:5" x14ac:dyDescent="0.25">
      <c r="B18694" s="51"/>
      <c r="C18694" s="51"/>
      <c r="D18694" s="49"/>
      <c r="E18694" s="49"/>
    </row>
    <row r="18695" spans="2:5" x14ac:dyDescent="0.25">
      <c r="B18695" s="51"/>
      <c r="C18695" s="51"/>
      <c r="D18695" s="49"/>
      <c r="E18695" s="49"/>
    </row>
    <row r="18696" spans="2:5" x14ac:dyDescent="0.25">
      <c r="B18696" s="51"/>
      <c r="C18696" s="51"/>
      <c r="D18696" s="49"/>
      <c r="E18696" s="49"/>
    </row>
    <row r="18697" spans="2:5" x14ac:dyDescent="0.25">
      <c r="B18697" s="51"/>
      <c r="C18697" s="51"/>
      <c r="D18697" s="49"/>
      <c r="E18697" s="49"/>
    </row>
    <row r="18698" spans="2:5" x14ac:dyDescent="0.25">
      <c r="B18698" s="51"/>
      <c r="C18698" s="51"/>
      <c r="D18698" s="49"/>
      <c r="E18698" s="49"/>
    </row>
    <row r="18699" spans="2:5" x14ac:dyDescent="0.25">
      <c r="B18699" s="51"/>
      <c r="C18699" s="51"/>
      <c r="D18699" s="49"/>
      <c r="E18699" s="49"/>
    </row>
    <row r="18700" spans="2:5" x14ac:dyDescent="0.25">
      <c r="B18700" s="51"/>
      <c r="C18700" s="51"/>
      <c r="D18700" s="49"/>
      <c r="E18700" s="49"/>
    </row>
    <row r="18701" spans="2:5" x14ac:dyDescent="0.25">
      <c r="B18701" s="51"/>
      <c r="C18701" s="51"/>
      <c r="D18701" s="49"/>
      <c r="E18701" s="49"/>
    </row>
    <row r="18702" spans="2:5" x14ac:dyDescent="0.25">
      <c r="B18702" s="51"/>
      <c r="C18702" s="51"/>
      <c r="D18702" s="49"/>
      <c r="E18702" s="49"/>
    </row>
    <row r="18703" spans="2:5" x14ac:dyDescent="0.25">
      <c r="B18703" s="51"/>
      <c r="C18703" s="51"/>
      <c r="D18703" s="49"/>
      <c r="E18703" s="49"/>
    </row>
    <row r="18704" spans="2:5" x14ac:dyDescent="0.25">
      <c r="B18704" s="51"/>
      <c r="C18704" s="51"/>
      <c r="D18704" s="49"/>
      <c r="E18704" s="49"/>
    </row>
    <row r="18705" spans="2:5" x14ac:dyDescent="0.25">
      <c r="B18705" s="51"/>
      <c r="C18705" s="51"/>
      <c r="D18705" s="49"/>
      <c r="E18705" s="49"/>
    </row>
    <row r="18706" spans="2:5" x14ac:dyDescent="0.25">
      <c r="B18706" s="51"/>
      <c r="C18706" s="51"/>
      <c r="D18706" s="49"/>
      <c r="E18706" s="49"/>
    </row>
    <row r="18707" spans="2:5" x14ac:dyDescent="0.25">
      <c r="B18707" s="51"/>
      <c r="C18707" s="51"/>
      <c r="D18707" s="49"/>
      <c r="E18707" s="49"/>
    </row>
    <row r="18708" spans="2:5" x14ac:dyDescent="0.25">
      <c r="B18708" s="51"/>
      <c r="C18708" s="51"/>
      <c r="D18708" s="49"/>
      <c r="E18708" s="49"/>
    </row>
    <row r="18709" spans="2:5" x14ac:dyDescent="0.25">
      <c r="B18709" s="51"/>
      <c r="C18709" s="51"/>
      <c r="D18709" s="49"/>
      <c r="E18709" s="49"/>
    </row>
    <row r="18710" spans="2:5" x14ac:dyDescent="0.25">
      <c r="B18710" s="51"/>
      <c r="C18710" s="51"/>
      <c r="D18710" s="49"/>
      <c r="E18710" s="49"/>
    </row>
    <row r="18711" spans="2:5" x14ac:dyDescent="0.25">
      <c r="B18711" s="51"/>
      <c r="C18711" s="51"/>
      <c r="D18711" s="49"/>
      <c r="E18711" s="49"/>
    </row>
    <row r="18712" spans="2:5" x14ac:dyDescent="0.25">
      <c r="B18712" s="51"/>
      <c r="C18712" s="51"/>
      <c r="D18712" s="49"/>
      <c r="E18712" s="49"/>
    </row>
    <row r="18713" spans="2:5" x14ac:dyDescent="0.25">
      <c r="B18713" s="51"/>
      <c r="C18713" s="51"/>
      <c r="D18713" s="49"/>
      <c r="E18713" s="49"/>
    </row>
    <row r="18714" spans="2:5" x14ac:dyDescent="0.25">
      <c r="B18714" s="51"/>
      <c r="C18714" s="51"/>
      <c r="D18714" s="49"/>
      <c r="E18714" s="49"/>
    </row>
    <row r="18715" spans="2:5" x14ac:dyDescent="0.25">
      <c r="B18715" s="51"/>
      <c r="C18715" s="51"/>
      <c r="D18715" s="49"/>
      <c r="E18715" s="49"/>
    </row>
    <row r="18716" spans="2:5" x14ac:dyDescent="0.25">
      <c r="B18716" s="51"/>
      <c r="C18716" s="51"/>
      <c r="D18716" s="49"/>
      <c r="E18716" s="49"/>
    </row>
    <row r="18717" spans="2:5" x14ac:dyDescent="0.25">
      <c r="B18717" s="51"/>
      <c r="C18717" s="51"/>
      <c r="D18717" s="49"/>
      <c r="E18717" s="49"/>
    </row>
    <row r="18718" spans="2:5" x14ac:dyDescent="0.25">
      <c r="B18718" s="51"/>
      <c r="C18718" s="51"/>
      <c r="D18718" s="49"/>
      <c r="E18718" s="49"/>
    </row>
    <row r="18719" spans="2:5" x14ac:dyDescent="0.25">
      <c r="B18719" s="51"/>
      <c r="C18719" s="51"/>
      <c r="D18719" s="49"/>
      <c r="E18719" s="49"/>
    </row>
    <row r="18720" spans="2:5" x14ac:dyDescent="0.25">
      <c r="B18720" s="51"/>
      <c r="C18720" s="51"/>
      <c r="D18720" s="49"/>
      <c r="E18720" s="49"/>
    </row>
    <row r="18721" spans="2:5" x14ac:dyDescent="0.25">
      <c r="B18721" s="51"/>
      <c r="C18721" s="51"/>
      <c r="D18721" s="49"/>
      <c r="E18721" s="49"/>
    </row>
    <row r="18722" spans="2:5" x14ac:dyDescent="0.25">
      <c r="B18722" s="51"/>
      <c r="C18722" s="51"/>
      <c r="D18722" s="49"/>
      <c r="E18722" s="49"/>
    </row>
    <row r="18723" spans="2:5" x14ac:dyDescent="0.25">
      <c r="B18723" s="51"/>
      <c r="C18723" s="51"/>
      <c r="D18723" s="49"/>
      <c r="E18723" s="49"/>
    </row>
    <row r="18724" spans="2:5" x14ac:dyDescent="0.25">
      <c r="B18724" s="51"/>
      <c r="C18724" s="51"/>
      <c r="D18724" s="49"/>
      <c r="E18724" s="49"/>
    </row>
    <row r="18725" spans="2:5" x14ac:dyDescent="0.25">
      <c r="B18725" s="51"/>
      <c r="C18725" s="51"/>
      <c r="D18725" s="49"/>
      <c r="E18725" s="49"/>
    </row>
    <row r="18726" spans="2:5" x14ac:dyDescent="0.25">
      <c r="B18726" s="51"/>
      <c r="C18726" s="51"/>
      <c r="D18726" s="49"/>
      <c r="E18726" s="49"/>
    </row>
    <row r="18727" spans="2:5" x14ac:dyDescent="0.25">
      <c r="B18727" s="51"/>
      <c r="C18727" s="51"/>
      <c r="D18727" s="49"/>
      <c r="E18727" s="49"/>
    </row>
    <row r="18728" spans="2:5" x14ac:dyDescent="0.25">
      <c r="B18728" s="51"/>
      <c r="C18728" s="51"/>
      <c r="D18728" s="49"/>
      <c r="E18728" s="49"/>
    </row>
    <row r="18729" spans="2:5" x14ac:dyDescent="0.25">
      <c r="B18729" s="51"/>
      <c r="C18729" s="51"/>
      <c r="D18729" s="49"/>
      <c r="E18729" s="49"/>
    </row>
    <row r="18730" spans="2:5" x14ac:dyDescent="0.25">
      <c r="B18730" s="51"/>
      <c r="C18730" s="51"/>
      <c r="D18730" s="49"/>
      <c r="E18730" s="49"/>
    </row>
    <row r="18731" spans="2:5" x14ac:dyDescent="0.25">
      <c r="B18731" s="51"/>
      <c r="C18731" s="51"/>
      <c r="D18731" s="49"/>
      <c r="E18731" s="49"/>
    </row>
    <row r="18732" spans="2:5" x14ac:dyDescent="0.25">
      <c r="B18732" s="51"/>
      <c r="C18732" s="51"/>
      <c r="D18732" s="49"/>
      <c r="E18732" s="49"/>
    </row>
    <row r="18733" spans="2:5" x14ac:dyDescent="0.25">
      <c r="B18733" s="51"/>
      <c r="C18733" s="51"/>
      <c r="D18733" s="49"/>
      <c r="E18733" s="49"/>
    </row>
    <row r="18734" spans="2:5" x14ac:dyDescent="0.25">
      <c r="B18734" s="51"/>
      <c r="C18734" s="51"/>
      <c r="D18734" s="49"/>
      <c r="E18734" s="49"/>
    </row>
    <row r="18735" spans="2:5" x14ac:dyDescent="0.25">
      <c r="B18735" s="51"/>
      <c r="C18735" s="51"/>
      <c r="D18735" s="49"/>
      <c r="E18735" s="49"/>
    </row>
    <row r="18736" spans="2:5" x14ac:dyDescent="0.25">
      <c r="B18736" s="51"/>
      <c r="C18736" s="51"/>
      <c r="D18736" s="49"/>
      <c r="E18736" s="49"/>
    </row>
    <row r="18737" spans="2:5" x14ac:dyDescent="0.25">
      <c r="B18737" s="51"/>
      <c r="C18737" s="51"/>
      <c r="D18737" s="49"/>
      <c r="E18737" s="49"/>
    </row>
    <row r="18738" spans="2:5" x14ac:dyDescent="0.25">
      <c r="B18738" s="51"/>
      <c r="C18738" s="51"/>
      <c r="D18738" s="49"/>
      <c r="E18738" s="49"/>
    </row>
    <row r="18739" spans="2:5" x14ac:dyDescent="0.25">
      <c r="B18739" s="51"/>
      <c r="C18739" s="51"/>
      <c r="D18739" s="49"/>
      <c r="E18739" s="49"/>
    </row>
    <row r="18740" spans="2:5" x14ac:dyDescent="0.25">
      <c r="B18740" s="51"/>
      <c r="C18740" s="51"/>
      <c r="D18740" s="49"/>
      <c r="E18740" s="49"/>
    </row>
    <row r="18741" spans="2:5" x14ac:dyDescent="0.25">
      <c r="B18741" s="51"/>
      <c r="C18741" s="51"/>
      <c r="D18741" s="49"/>
      <c r="E18741" s="49"/>
    </row>
    <row r="18742" spans="2:5" x14ac:dyDescent="0.25">
      <c r="B18742" s="51"/>
      <c r="C18742" s="51"/>
      <c r="D18742" s="49"/>
      <c r="E18742" s="49"/>
    </row>
    <row r="18743" spans="2:5" x14ac:dyDescent="0.25">
      <c r="B18743" s="51"/>
      <c r="C18743" s="51"/>
      <c r="D18743" s="49"/>
      <c r="E18743" s="49"/>
    </row>
    <row r="18744" spans="2:5" x14ac:dyDescent="0.25">
      <c r="B18744" s="51"/>
      <c r="C18744" s="51"/>
      <c r="D18744" s="49"/>
      <c r="E18744" s="49"/>
    </row>
    <row r="18745" spans="2:5" x14ac:dyDescent="0.25">
      <c r="B18745" s="51"/>
      <c r="C18745" s="51"/>
      <c r="D18745" s="49"/>
      <c r="E18745" s="49"/>
    </row>
    <row r="18746" spans="2:5" x14ac:dyDescent="0.25">
      <c r="B18746" s="51"/>
      <c r="C18746" s="51"/>
      <c r="D18746" s="49"/>
      <c r="E18746" s="49"/>
    </row>
    <row r="18747" spans="2:5" x14ac:dyDescent="0.25">
      <c r="B18747" s="51"/>
      <c r="C18747" s="51"/>
      <c r="D18747" s="49"/>
      <c r="E18747" s="49"/>
    </row>
    <row r="18748" spans="2:5" x14ac:dyDescent="0.25">
      <c r="B18748" s="51"/>
      <c r="C18748" s="51"/>
      <c r="D18748" s="49"/>
      <c r="E18748" s="49"/>
    </row>
    <row r="18749" spans="2:5" x14ac:dyDescent="0.25">
      <c r="B18749" s="51"/>
      <c r="C18749" s="51"/>
      <c r="D18749" s="49"/>
      <c r="E18749" s="49"/>
    </row>
    <row r="18750" spans="2:5" x14ac:dyDescent="0.25">
      <c r="B18750" s="51"/>
      <c r="C18750" s="51"/>
      <c r="D18750" s="49"/>
      <c r="E18750" s="49"/>
    </row>
    <row r="18751" spans="2:5" x14ac:dyDescent="0.25">
      <c r="B18751" s="51"/>
      <c r="C18751" s="51"/>
      <c r="D18751" s="49"/>
      <c r="E18751" s="49"/>
    </row>
    <row r="18752" spans="2:5" x14ac:dyDescent="0.25">
      <c r="B18752" s="51"/>
      <c r="C18752" s="51"/>
      <c r="D18752" s="49"/>
      <c r="E18752" s="49"/>
    </row>
    <row r="18753" spans="2:5" x14ac:dyDescent="0.25">
      <c r="B18753" s="51"/>
      <c r="C18753" s="51"/>
      <c r="D18753" s="49"/>
      <c r="E18753" s="49"/>
    </row>
    <row r="18754" spans="2:5" x14ac:dyDescent="0.25">
      <c r="B18754" s="51"/>
      <c r="C18754" s="51"/>
      <c r="D18754" s="49"/>
      <c r="E18754" s="49"/>
    </row>
    <row r="18755" spans="2:5" x14ac:dyDescent="0.25">
      <c r="B18755" s="51"/>
      <c r="C18755" s="51"/>
      <c r="D18755" s="49"/>
      <c r="E18755" s="49"/>
    </row>
    <row r="18756" spans="2:5" x14ac:dyDescent="0.25">
      <c r="B18756" s="51"/>
      <c r="C18756" s="51"/>
      <c r="D18756" s="49"/>
      <c r="E18756" s="49"/>
    </row>
    <row r="18757" spans="2:5" x14ac:dyDescent="0.25">
      <c r="B18757" s="51"/>
      <c r="C18757" s="51"/>
      <c r="D18757" s="49"/>
      <c r="E18757" s="49"/>
    </row>
    <row r="18758" spans="2:5" x14ac:dyDescent="0.25">
      <c r="B18758" s="51"/>
      <c r="C18758" s="51"/>
      <c r="D18758" s="49"/>
      <c r="E18758" s="49"/>
    </row>
    <row r="18759" spans="2:5" x14ac:dyDescent="0.25">
      <c r="B18759" s="51"/>
      <c r="C18759" s="51"/>
      <c r="D18759" s="49"/>
      <c r="E18759" s="49"/>
    </row>
    <row r="18760" spans="2:5" x14ac:dyDescent="0.25">
      <c r="B18760" s="51"/>
      <c r="C18760" s="51"/>
      <c r="D18760" s="49"/>
      <c r="E18760" s="49"/>
    </row>
    <row r="18761" spans="2:5" x14ac:dyDescent="0.25">
      <c r="B18761" s="51"/>
      <c r="C18761" s="51"/>
      <c r="D18761" s="49"/>
      <c r="E18761" s="49"/>
    </row>
    <row r="18762" spans="2:5" x14ac:dyDescent="0.25">
      <c r="B18762" s="51"/>
      <c r="C18762" s="51"/>
      <c r="D18762" s="49"/>
      <c r="E18762" s="49"/>
    </row>
    <row r="18763" spans="2:5" x14ac:dyDescent="0.25">
      <c r="B18763" s="51"/>
      <c r="C18763" s="51"/>
      <c r="D18763" s="49"/>
      <c r="E18763" s="49"/>
    </row>
    <row r="18764" spans="2:5" x14ac:dyDescent="0.25">
      <c r="B18764" s="51"/>
      <c r="C18764" s="51"/>
      <c r="D18764" s="49"/>
      <c r="E18764" s="49"/>
    </row>
    <row r="18765" spans="2:5" x14ac:dyDescent="0.25">
      <c r="B18765" s="51"/>
      <c r="C18765" s="51"/>
      <c r="D18765" s="49"/>
      <c r="E18765" s="49"/>
    </row>
    <row r="18766" spans="2:5" x14ac:dyDescent="0.25">
      <c r="B18766" s="51"/>
      <c r="C18766" s="51"/>
      <c r="D18766" s="49"/>
      <c r="E18766" s="49"/>
    </row>
    <row r="18767" spans="2:5" x14ac:dyDescent="0.25">
      <c r="B18767" s="51"/>
      <c r="C18767" s="51"/>
      <c r="D18767" s="49"/>
      <c r="E18767" s="49"/>
    </row>
    <row r="18768" spans="2:5" x14ac:dyDescent="0.25">
      <c r="B18768" s="51"/>
      <c r="C18768" s="51"/>
      <c r="D18768" s="49"/>
      <c r="E18768" s="49"/>
    </row>
    <row r="18769" spans="2:5" x14ac:dyDescent="0.25">
      <c r="B18769" s="51"/>
      <c r="C18769" s="51"/>
      <c r="D18769" s="49"/>
      <c r="E18769" s="49"/>
    </row>
    <row r="18770" spans="2:5" x14ac:dyDescent="0.25">
      <c r="B18770" s="51"/>
      <c r="C18770" s="51"/>
      <c r="D18770" s="49"/>
      <c r="E18770" s="49"/>
    </row>
    <row r="18771" spans="2:5" x14ac:dyDescent="0.25">
      <c r="B18771" s="51"/>
      <c r="C18771" s="51"/>
      <c r="D18771" s="49"/>
      <c r="E18771" s="49"/>
    </row>
    <row r="18772" spans="2:5" x14ac:dyDescent="0.25">
      <c r="B18772" s="51"/>
      <c r="C18772" s="51"/>
      <c r="D18772" s="49"/>
      <c r="E18772" s="49"/>
    </row>
    <row r="18773" spans="2:5" x14ac:dyDescent="0.25">
      <c r="B18773" s="51"/>
      <c r="C18773" s="51"/>
      <c r="D18773" s="49"/>
      <c r="E18773" s="49"/>
    </row>
    <row r="18774" spans="2:5" x14ac:dyDescent="0.25">
      <c r="B18774" s="51"/>
      <c r="C18774" s="51"/>
      <c r="D18774" s="49"/>
      <c r="E18774" s="49"/>
    </row>
    <row r="18775" spans="2:5" x14ac:dyDescent="0.25">
      <c r="B18775" s="51"/>
      <c r="C18775" s="51"/>
      <c r="D18775" s="49"/>
      <c r="E18775" s="49"/>
    </row>
    <row r="18776" spans="2:5" x14ac:dyDescent="0.25">
      <c r="B18776" s="51"/>
      <c r="C18776" s="51"/>
      <c r="D18776" s="49"/>
      <c r="E18776" s="49"/>
    </row>
    <row r="18777" spans="2:5" x14ac:dyDescent="0.25">
      <c r="B18777" s="51"/>
      <c r="C18777" s="51"/>
      <c r="D18777" s="49"/>
      <c r="E18777" s="49"/>
    </row>
    <row r="18778" spans="2:5" x14ac:dyDescent="0.25">
      <c r="B18778" s="51"/>
      <c r="C18778" s="51"/>
      <c r="D18778" s="49"/>
      <c r="E18778" s="49"/>
    </row>
    <row r="18779" spans="2:5" x14ac:dyDescent="0.25">
      <c r="B18779" s="51"/>
      <c r="C18779" s="51"/>
      <c r="D18779" s="49"/>
      <c r="E18779" s="49"/>
    </row>
    <row r="18780" spans="2:5" x14ac:dyDescent="0.25">
      <c r="B18780" s="51"/>
      <c r="C18780" s="51"/>
      <c r="D18780" s="49"/>
      <c r="E18780" s="49"/>
    </row>
    <row r="18781" spans="2:5" x14ac:dyDescent="0.25">
      <c r="B18781" s="51"/>
      <c r="C18781" s="51"/>
      <c r="D18781" s="49"/>
      <c r="E18781" s="49"/>
    </row>
    <row r="18782" spans="2:5" x14ac:dyDescent="0.25">
      <c r="B18782" s="51"/>
      <c r="C18782" s="51"/>
      <c r="D18782" s="49"/>
      <c r="E18782" s="49"/>
    </row>
    <row r="18783" spans="2:5" x14ac:dyDescent="0.25">
      <c r="B18783" s="51"/>
      <c r="C18783" s="51"/>
      <c r="D18783" s="49"/>
      <c r="E18783" s="49"/>
    </row>
    <row r="18784" spans="2:5" x14ac:dyDescent="0.25">
      <c r="B18784" s="51"/>
      <c r="C18784" s="51"/>
      <c r="D18784" s="49"/>
      <c r="E18784" s="49"/>
    </row>
    <row r="18785" spans="2:5" x14ac:dyDescent="0.25">
      <c r="B18785" s="51"/>
      <c r="C18785" s="51"/>
      <c r="D18785" s="49"/>
      <c r="E18785" s="49"/>
    </row>
    <row r="18786" spans="2:5" x14ac:dyDescent="0.25">
      <c r="B18786" s="51"/>
      <c r="C18786" s="51"/>
      <c r="D18786" s="49"/>
      <c r="E18786" s="49"/>
    </row>
    <row r="18787" spans="2:5" x14ac:dyDescent="0.25">
      <c r="B18787" s="51"/>
      <c r="C18787" s="51"/>
      <c r="D18787" s="49"/>
      <c r="E18787" s="49"/>
    </row>
    <row r="18788" spans="2:5" x14ac:dyDescent="0.25">
      <c r="B18788" s="51"/>
      <c r="C18788" s="51"/>
      <c r="D18788" s="49"/>
      <c r="E18788" s="49"/>
    </row>
    <row r="18789" spans="2:5" x14ac:dyDescent="0.25">
      <c r="B18789" s="51"/>
      <c r="C18789" s="51"/>
      <c r="D18789" s="49"/>
      <c r="E18789" s="49"/>
    </row>
    <row r="18790" spans="2:5" x14ac:dyDescent="0.25">
      <c r="B18790" s="51"/>
      <c r="C18790" s="51"/>
      <c r="D18790" s="49"/>
      <c r="E18790" s="49"/>
    </row>
    <row r="18791" spans="2:5" x14ac:dyDescent="0.25">
      <c r="B18791" s="51"/>
      <c r="C18791" s="51"/>
      <c r="D18791" s="49"/>
      <c r="E18791" s="49"/>
    </row>
    <row r="18792" spans="2:5" x14ac:dyDescent="0.25">
      <c r="B18792" s="51"/>
      <c r="C18792" s="51"/>
      <c r="D18792" s="49"/>
      <c r="E18792" s="49"/>
    </row>
    <row r="18793" spans="2:5" x14ac:dyDescent="0.25">
      <c r="B18793" s="51"/>
      <c r="C18793" s="51"/>
      <c r="D18793" s="49"/>
      <c r="E18793" s="49"/>
    </row>
    <row r="18794" spans="2:5" x14ac:dyDescent="0.25">
      <c r="B18794" s="51"/>
      <c r="C18794" s="51"/>
      <c r="D18794" s="49"/>
      <c r="E18794" s="49"/>
    </row>
    <row r="18795" spans="2:5" x14ac:dyDescent="0.25">
      <c r="B18795" s="51"/>
      <c r="C18795" s="51"/>
      <c r="D18795" s="49"/>
      <c r="E18795" s="49"/>
    </row>
    <row r="18796" spans="2:5" x14ac:dyDescent="0.25">
      <c r="B18796" s="51"/>
      <c r="C18796" s="51"/>
      <c r="D18796" s="49"/>
      <c r="E18796" s="49"/>
    </row>
    <row r="18797" spans="2:5" x14ac:dyDescent="0.25">
      <c r="B18797" s="51"/>
      <c r="C18797" s="51"/>
      <c r="D18797" s="49"/>
      <c r="E18797" s="49"/>
    </row>
    <row r="18798" spans="2:5" x14ac:dyDescent="0.25">
      <c r="B18798" s="51"/>
      <c r="C18798" s="51"/>
      <c r="D18798" s="49"/>
      <c r="E18798" s="49"/>
    </row>
    <row r="18799" spans="2:5" x14ac:dyDescent="0.25">
      <c r="B18799" s="51"/>
      <c r="C18799" s="51"/>
      <c r="D18799" s="49"/>
      <c r="E18799" s="49"/>
    </row>
    <row r="18800" spans="2:5" x14ac:dyDescent="0.25">
      <c r="B18800" s="51"/>
      <c r="C18800" s="51"/>
      <c r="D18800" s="49"/>
      <c r="E18800" s="49"/>
    </row>
    <row r="18801" spans="2:5" x14ac:dyDescent="0.25">
      <c r="B18801" s="51"/>
      <c r="C18801" s="51"/>
      <c r="D18801" s="49"/>
      <c r="E18801" s="49"/>
    </row>
    <row r="18802" spans="2:5" x14ac:dyDescent="0.25">
      <c r="B18802" s="51"/>
      <c r="C18802" s="51"/>
      <c r="D18802" s="49"/>
      <c r="E18802" s="49"/>
    </row>
    <row r="18803" spans="2:5" x14ac:dyDescent="0.25">
      <c r="B18803" s="51"/>
      <c r="C18803" s="51"/>
      <c r="D18803" s="49"/>
      <c r="E18803" s="49"/>
    </row>
    <row r="18804" spans="2:5" x14ac:dyDescent="0.25">
      <c r="B18804" s="51"/>
      <c r="C18804" s="51"/>
      <c r="D18804" s="49"/>
      <c r="E18804" s="49"/>
    </row>
    <row r="18805" spans="2:5" x14ac:dyDescent="0.25">
      <c r="B18805" s="51"/>
      <c r="C18805" s="51"/>
      <c r="D18805" s="49"/>
      <c r="E18805" s="49"/>
    </row>
    <row r="18806" spans="2:5" x14ac:dyDescent="0.25">
      <c r="B18806" s="51"/>
      <c r="C18806" s="51"/>
      <c r="D18806" s="49"/>
      <c r="E18806" s="49"/>
    </row>
    <row r="18807" spans="2:5" x14ac:dyDescent="0.25">
      <c r="B18807" s="51"/>
      <c r="C18807" s="51"/>
      <c r="D18807" s="49"/>
      <c r="E18807" s="49"/>
    </row>
    <row r="18808" spans="2:5" x14ac:dyDescent="0.25">
      <c r="B18808" s="51"/>
      <c r="C18808" s="51"/>
      <c r="D18808" s="49"/>
      <c r="E18808" s="49"/>
    </row>
    <row r="18809" spans="2:5" x14ac:dyDescent="0.25">
      <c r="B18809" s="51"/>
      <c r="C18809" s="51"/>
      <c r="D18809" s="49"/>
      <c r="E18809" s="49"/>
    </row>
    <row r="18810" spans="2:5" x14ac:dyDescent="0.25">
      <c r="B18810" s="51"/>
      <c r="C18810" s="51"/>
      <c r="D18810" s="49"/>
      <c r="E18810" s="49"/>
    </row>
    <row r="18811" spans="2:5" x14ac:dyDescent="0.25">
      <c r="B18811" s="51"/>
      <c r="C18811" s="51"/>
      <c r="D18811" s="49"/>
      <c r="E18811" s="49"/>
    </row>
    <row r="18812" spans="2:5" x14ac:dyDescent="0.25">
      <c r="B18812" s="51"/>
      <c r="C18812" s="51"/>
      <c r="D18812" s="49"/>
      <c r="E18812" s="49"/>
    </row>
    <row r="18813" spans="2:5" x14ac:dyDescent="0.25">
      <c r="B18813" s="51"/>
      <c r="C18813" s="51"/>
      <c r="D18813" s="49"/>
      <c r="E18813" s="49"/>
    </row>
    <row r="18814" spans="2:5" x14ac:dyDescent="0.25">
      <c r="B18814" s="51"/>
      <c r="C18814" s="51"/>
      <c r="D18814" s="49"/>
      <c r="E18814" s="49"/>
    </row>
    <row r="18815" spans="2:5" x14ac:dyDescent="0.25">
      <c r="B18815" s="51"/>
      <c r="C18815" s="51"/>
      <c r="D18815" s="49"/>
      <c r="E18815" s="49"/>
    </row>
    <row r="18816" spans="2:5" x14ac:dyDescent="0.25">
      <c r="B18816" s="51"/>
      <c r="C18816" s="51"/>
      <c r="D18816" s="49"/>
      <c r="E18816" s="49"/>
    </row>
    <row r="18817" spans="2:5" x14ac:dyDescent="0.25">
      <c r="B18817" s="51"/>
      <c r="C18817" s="51"/>
      <c r="D18817" s="49"/>
      <c r="E18817" s="49"/>
    </row>
    <row r="18818" spans="2:5" x14ac:dyDescent="0.25">
      <c r="B18818" s="51"/>
      <c r="C18818" s="51"/>
      <c r="D18818" s="49"/>
      <c r="E18818" s="49"/>
    </row>
    <row r="18819" spans="2:5" x14ac:dyDescent="0.25">
      <c r="B18819" s="51"/>
      <c r="C18819" s="51"/>
      <c r="D18819" s="49"/>
      <c r="E18819" s="49"/>
    </row>
    <row r="18820" spans="2:5" x14ac:dyDescent="0.25">
      <c r="B18820" s="51"/>
      <c r="C18820" s="51"/>
      <c r="D18820" s="49"/>
      <c r="E18820" s="49"/>
    </row>
    <row r="18821" spans="2:5" x14ac:dyDescent="0.25">
      <c r="B18821" s="51"/>
      <c r="C18821" s="51"/>
      <c r="D18821" s="49"/>
      <c r="E18821" s="49"/>
    </row>
    <row r="18822" spans="2:5" x14ac:dyDescent="0.25">
      <c r="B18822" s="51"/>
      <c r="C18822" s="51"/>
      <c r="D18822" s="49"/>
      <c r="E18822" s="49"/>
    </row>
    <row r="18823" spans="2:5" x14ac:dyDescent="0.25">
      <c r="B18823" s="51"/>
      <c r="C18823" s="51"/>
      <c r="D18823" s="49"/>
      <c r="E18823" s="49"/>
    </row>
    <row r="18824" spans="2:5" x14ac:dyDescent="0.25">
      <c r="B18824" s="51"/>
      <c r="C18824" s="51"/>
      <c r="D18824" s="49"/>
      <c r="E18824" s="49"/>
    </row>
    <row r="18825" spans="2:5" x14ac:dyDescent="0.25">
      <c r="B18825" s="51"/>
      <c r="C18825" s="51"/>
      <c r="D18825" s="49"/>
      <c r="E18825" s="49"/>
    </row>
    <row r="18826" spans="2:5" x14ac:dyDescent="0.25">
      <c r="B18826" s="51"/>
      <c r="C18826" s="51"/>
      <c r="D18826" s="49"/>
      <c r="E18826" s="49"/>
    </row>
    <row r="18827" spans="2:5" x14ac:dyDescent="0.25">
      <c r="B18827" s="51"/>
      <c r="C18827" s="51"/>
      <c r="D18827" s="49"/>
      <c r="E18827" s="49"/>
    </row>
    <row r="18828" spans="2:5" x14ac:dyDescent="0.25">
      <c r="B18828" s="51"/>
      <c r="C18828" s="51"/>
      <c r="D18828" s="49"/>
      <c r="E18828" s="49"/>
    </row>
    <row r="18829" spans="2:5" x14ac:dyDescent="0.25">
      <c r="B18829" s="51"/>
      <c r="C18829" s="51"/>
      <c r="D18829" s="49"/>
      <c r="E18829" s="49"/>
    </row>
    <row r="18830" spans="2:5" x14ac:dyDescent="0.25">
      <c r="B18830" s="51"/>
      <c r="C18830" s="51"/>
      <c r="D18830" s="49"/>
      <c r="E18830" s="49"/>
    </row>
    <row r="18831" spans="2:5" x14ac:dyDescent="0.25">
      <c r="B18831" s="51"/>
      <c r="C18831" s="51"/>
      <c r="D18831" s="49"/>
      <c r="E18831" s="49"/>
    </row>
    <row r="18832" spans="2:5" x14ac:dyDescent="0.25">
      <c r="B18832" s="51"/>
      <c r="C18832" s="51"/>
      <c r="D18832" s="49"/>
      <c r="E18832" s="49"/>
    </row>
    <row r="18833" spans="2:5" x14ac:dyDescent="0.25">
      <c r="B18833" s="51"/>
      <c r="C18833" s="51"/>
      <c r="D18833" s="49"/>
      <c r="E18833" s="49"/>
    </row>
    <row r="18834" spans="2:5" x14ac:dyDescent="0.25">
      <c r="B18834" s="51"/>
      <c r="C18834" s="51"/>
      <c r="D18834" s="49"/>
      <c r="E18834" s="49"/>
    </row>
    <row r="18835" spans="2:5" x14ac:dyDescent="0.25">
      <c r="B18835" s="51"/>
      <c r="C18835" s="51"/>
      <c r="D18835" s="49"/>
      <c r="E18835" s="49"/>
    </row>
    <row r="18836" spans="2:5" x14ac:dyDescent="0.25">
      <c r="B18836" s="51"/>
      <c r="C18836" s="51"/>
      <c r="D18836" s="49"/>
      <c r="E18836" s="49"/>
    </row>
    <row r="18837" spans="2:5" x14ac:dyDescent="0.25">
      <c r="B18837" s="51"/>
      <c r="C18837" s="51"/>
      <c r="D18837" s="49"/>
      <c r="E18837" s="49"/>
    </row>
    <row r="18838" spans="2:5" x14ac:dyDescent="0.25">
      <c r="B18838" s="51"/>
      <c r="C18838" s="51"/>
      <c r="D18838" s="49"/>
      <c r="E18838" s="49"/>
    </row>
    <row r="18839" spans="2:5" x14ac:dyDescent="0.25">
      <c r="B18839" s="51"/>
      <c r="C18839" s="51"/>
      <c r="D18839" s="49"/>
      <c r="E18839" s="49"/>
    </row>
    <row r="18840" spans="2:5" x14ac:dyDescent="0.25">
      <c r="B18840" s="51"/>
      <c r="C18840" s="51"/>
      <c r="D18840" s="49"/>
      <c r="E18840" s="49"/>
    </row>
    <row r="18841" spans="2:5" x14ac:dyDescent="0.25">
      <c r="B18841" s="51"/>
      <c r="C18841" s="51"/>
      <c r="D18841" s="49"/>
      <c r="E18841" s="49"/>
    </row>
    <row r="18842" spans="2:5" x14ac:dyDescent="0.25">
      <c r="B18842" s="51"/>
      <c r="C18842" s="51"/>
      <c r="D18842" s="49"/>
      <c r="E18842" s="49"/>
    </row>
    <row r="18843" spans="2:5" x14ac:dyDescent="0.25">
      <c r="B18843" s="51"/>
      <c r="C18843" s="51"/>
      <c r="D18843" s="49"/>
      <c r="E18843" s="49"/>
    </row>
    <row r="18844" spans="2:5" x14ac:dyDescent="0.25">
      <c r="B18844" s="51"/>
      <c r="C18844" s="51"/>
      <c r="D18844" s="49"/>
      <c r="E18844" s="49"/>
    </row>
    <row r="18845" spans="2:5" x14ac:dyDescent="0.25">
      <c r="B18845" s="51"/>
      <c r="C18845" s="51"/>
      <c r="D18845" s="49"/>
      <c r="E18845" s="49"/>
    </row>
    <row r="18846" spans="2:5" x14ac:dyDescent="0.25">
      <c r="B18846" s="51"/>
      <c r="C18846" s="51"/>
      <c r="D18846" s="49"/>
      <c r="E18846" s="49"/>
    </row>
    <row r="18847" spans="2:5" x14ac:dyDescent="0.25">
      <c r="B18847" s="51"/>
      <c r="C18847" s="51"/>
      <c r="D18847" s="49"/>
      <c r="E18847" s="49"/>
    </row>
    <row r="18848" spans="2:5" x14ac:dyDescent="0.25">
      <c r="B18848" s="51"/>
      <c r="C18848" s="51"/>
      <c r="D18848" s="49"/>
      <c r="E18848" s="49"/>
    </row>
    <row r="18849" spans="2:5" x14ac:dyDescent="0.25">
      <c r="B18849" s="51"/>
      <c r="C18849" s="51"/>
      <c r="D18849" s="49"/>
      <c r="E18849" s="49"/>
    </row>
    <row r="18850" spans="2:5" x14ac:dyDescent="0.25">
      <c r="B18850" s="51"/>
      <c r="C18850" s="51"/>
      <c r="D18850" s="49"/>
      <c r="E18850" s="49"/>
    </row>
    <row r="18851" spans="2:5" x14ac:dyDescent="0.25">
      <c r="B18851" s="51"/>
      <c r="C18851" s="51"/>
      <c r="D18851" s="49"/>
      <c r="E18851" s="49"/>
    </row>
    <row r="18852" spans="2:5" x14ac:dyDescent="0.25">
      <c r="B18852" s="51"/>
      <c r="C18852" s="51"/>
      <c r="D18852" s="49"/>
      <c r="E18852" s="49"/>
    </row>
    <row r="18853" spans="2:5" x14ac:dyDescent="0.25">
      <c r="B18853" s="51"/>
      <c r="C18853" s="51"/>
      <c r="D18853" s="49"/>
      <c r="E18853" s="49"/>
    </row>
    <row r="18854" spans="2:5" x14ac:dyDescent="0.25">
      <c r="B18854" s="51"/>
      <c r="C18854" s="51"/>
      <c r="D18854" s="49"/>
      <c r="E18854" s="49"/>
    </row>
    <row r="18855" spans="2:5" x14ac:dyDescent="0.25">
      <c r="B18855" s="51"/>
      <c r="C18855" s="51"/>
      <c r="D18855" s="49"/>
      <c r="E18855" s="49"/>
    </row>
    <row r="18856" spans="2:5" x14ac:dyDescent="0.25">
      <c r="B18856" s="51"/>
      <c r="C18856" s="51"/>
      <c r="D18856" s="49"/>
      <c r="E18856" s="49"/>
    </row>
    <row r="18857" spans="2:5" x14ac:dyDescent="0.25">
      <c r="B18857" s="51"/>
      <c r="C18857" s="51"/>
      <c r="D18857" s="49"/>
      <c r="E18857" s="49"/>
    </row>
    <row r="18858" spans="2:5" x14ac:dyDescent="0.25">
      <c r="B18858" s="51"/>
      <c r="C18858" s="51"/>
      <c r="D18858" s="49"/>
      <c r="E18858" s="49"/>
    </row>
    <row r="18859" spans="2:5" x14ac:dyDescent="0.25">
      <c r="B18859" s="51"/>
      <c r="C18859" s="51"/>
      <c r="D18859" s="49"/>
      <c r="E18859" s="49"/>
    </row>
    <row r="18860" spans="2:5" x14ac:dyDescent="0.25">
      <c r="B18860" s="51"/>
      <c r="C18860" s="51"/>
      <c r="D18860" s="49"/>
      <c r="E18860" s="49"/>
    </row>
    <row r="18861" spans="2:5" x14ac:dyDescent="0.25">
      <c r="B18861" s="51"/>
      <c r="C18861" s="51"/>
      <c r="D18861" s="49"/>
      <c r="E18861" s="49"/>
    </row>
    <row r="18862" spans="2:5" x14ac:dyDescent="0.25">
      <c r="B18862" s="51"/>
      <c r="C18862" s="51"/>
      <c r="D18862" s="49"/>
      <c r="E18862" s="49"/>
    </row>
    <row r="18863" spans="2:5" x14ac:dyDescent="0.25">
      <c r="B18863" s="51"/>
      <c r="C18863" s="51"/>
      <c r="D18863" s="49"/>
      <c r="E18863" s="49"/>
    </row>
    <row r="18864" spans="2:5" x14ac:dyDescent="0.25">
      <c r="B18864" s="51"/>
      <c r="C18864" s="51"/>
      <c r="D18864" s="49"/>
      <c r="E18864" s="49"/>
    </row>
    <row r="18865" spans="2:5" x14ac:dyDescent="0.25">
      <c r="B18865" s="51"/>
      <c r="C18865" s="51"/>
      <c r="D18865" s="49"/>
      <c r="E18865" s="49"/>
    </row>
    <row r="18866" spans="2:5" x14ac:dyDescent="0.25">
      <c r="B18866" s="51"/>
      <c r="C18866" s="51"/>
      <c r="D18866" s="49"/>
      <c r="E18866" s="49"/>
    </row>
    <row r="18867" spans="2:5" x14ac:dyDescent="0.25">
      <c r="B18867" s="51"/>
      <c r="C18867" s="51"/>
      <c r="D18867" s="49"/>
      <c r="E18867" s="49"/>
    </row>
    <row r="18868" spans="2:5" x14ac:dyDescent="0.25">
      <c r="B18868" s="51"/>
      <c r="C18868" s="51"/>
      <c r="D18868" s="49"/>
      <c r="E18868" s="49"/>
    </row>
    <row r="18869" spans="2:5" x14ac:dyDescent="0.25">
      <c r="B18869" s="51"/>
      <c r="C18869" s="51"/>
      <c r="D18869" s="49"/>
      <c r="E18869" s="49"/>
    </row>
    <row r="18870" spans="2:5" x14ac:dyDescent="0.25">
      <c r="B18870" s="51"/>
      <c r="C18870" s="51"/>
      <c r="D18870" s="49"/>
      <c r="E18870" s="49"/>
    </row>
    <row r="18871" spans="2:5" x14ac:dyDescent="0.25">
      <c r="B18871" s="51"/>
      <c r="C18871" s="51"/>
      <c r="D18871" s="49"/>
      <c r="E18871" s="49"/>
    </row>
    <row r="18872" spans="2:5" x14ac:dyDescent="0.25">
      <c r="B18872" s="51"/>
      <c r="C18872" s="51"/>
      <c r="D18872" s="49"/>
      <c r="E18872" s="49"/>
    </row>
    <row r="18873" spans="2:5" x14ac:dyDescent="0.25">
      <c r="B18873" s="51"/>
      <c r="C18873" s="51"/>
      <c r="D18873" s="49"/>
      <c r="E18873" s="49"/>
    </row>
    <row r="18874" spans="2:5" x14ac:dyDescent="0.25">
      <c r="B18874" s="51"/>
      <c r="C18874" s="51"/>
      <c r="D18874" s="49"/>
      <c r="E18874" s="49"/>
    </row>
    <row r="18875" spans="2:5" x14ac:dyDescent="0.25">
      <c r="B18875" s="51"/>
      <c r="C18875" s="51"/>
      <c r="D18875" s="49"/>
      <c r="E18875" s="49"/>
    </row>
    <row r="18876" spans="2:5" x14ac:dyDescent="0.25">
      <c r="B18876" s="51"/>
      <c r="C18876" s="51"/>
      <c r="D18876" s="49"/>
      <c r="E18876" s="49"/>
    </row>
    <row r="18877" spans="2:5" x14ac:dyDescent="0.25">
      <c r="B18877" s="51"/>
      <c r="C18877" s="51"/>
      <c r="D18877" s="49"/>
      <c r="E18877" s="49"/>
    </row>
    <row r="18878" spans="2:5" x14ac:dyDescent="0.25">
      <c r="B18878" s="51"/>
      <c r="C18878" s="51"/>
      <c r="D18878" s="49"/>
      <c r="E18878" s="49"/>
    </row>
    <row r="18879" spans="2:5" x14ac:dyDescent="0.25">
      <c r="B18879" s="51"/>
      <c r="C18879" s="51"/>
      <c r="D18879" s="49"/>
      <c r="E18879" s="49"/>
    </row>
    <row r="18880" spans="2:5" x14ac:dyDescent="0.25">
      <c r="B18880" s="51"/>
      <c r="C18880" s="51"/>
      <c r="D18880" s="49"/>
      <c r="E18880" s="49"/>
    </row>
    <row r="18881" spans="2:5" x14ac:dyDescent="0.25">
      <c r="B18881" s="51"/>
      <c r="C18881" s="51"/>
      <c r="D18881" s="49"/>
      <c r="E18881" s="49"/>
    </row>
    <row r="18882" spans="2:5" x14ac:dyDescent="0.25">
      <c r="B18882" s="51"/>
      <c r="C18882" s="51"/>
      <c r="D18882" s="49"/>
      <c r="E18882" s="49"/>
    </row>
    <row r="18883" spans="2:5" x14ac:dyDescent="0.25">
      <c r="B18883" s="51"/>
      <c r="C18883" s="51"/>
      <c r="D18883" s="49"/>
      <c r="E18883" s="49"/>
    </row>
    <row r="18884" spans="2:5" x14ac:dyDescent="0.25">
      <c r="B18884" s="51"/>
      <c r="C18884" s="51"/>
      <c r="D18884" s="49"/>
      <c r="E18884" s="49"/>
    </row>
    <row r="18885" spans="2:5" x14ac:dyDescent="0.25">
      <c r="B18885" s="51"/>
      <c r="C18885" s="51"/>
      <c r="D18885" s="49"/>
      <c r="E18885" s="49"/>
    </row>
    <row r="18886" spans="2:5" x14ac:dyDescent="0.25">
      <c r="B18886" s="51"/>
      <c r="C18886" s="51"/>
      <c r="D18886" s="49"/>
      <c r="E18886" s="49"/>
    </row>
    <row r="18887" spans="2:5" x14ac:dyDescent="0.25">
      <c r="B18887" s="51"/>
      <c r="C18887" s="51"/>
      <c r="D18887" s="49"/>
      <c r="E18887" s="49"/>
    </row>
    <row r="18888" spans="2:5" x14ac:dyDescent="0.25">
      <c r="B18888" s="51"/>
      <c r="C18888" s="51"/>
      <c r="D18888" s="49"/>
      <c r="E18888" s="49"/>
    </row>
    <row r="18889" spans="2:5" x14ac:dyDescent="0.25">
      <c r="B18889" s="51"/>
      <c r="C18889" s="51"/>
      <c r="D18889" s="49"/>
      <c r="E18889" s="49"/>
    </row>
    <row r="18890" spans="2:5" x14ac:dyDescent="0.25">
      <c r="B18890" s="51"/>
      <c r="C18890" s="51"/>
      <c r="D18890" s="49"/>
      <c r="E18890" s="49"/>
    </row>
    <row r="18891" spans="2:5" x14ac:dyDescent="0.25">
      <c r="B18891" s="51"/>
      <c r="C18891" s="51"/>
      <c r="D18891" s="49"/>
      <c r="E18891" s="49"/>
    </row>
    <row r="18892" spans="2:5" x14ac:dyDescent="0.25">
      <c r="B18892" s="51"/>
      <c r="C18892" s="51"/>
      <c r="D18892" s="49"/>
      <c r="E18892" s="49"/>
    </row>
    <row r="18893" spans="2:5" x14ac:dyDescent="0.25">
      <c r="B18893" s="51"/>
      <c r="C18893" s="51"/>
      <c r="D18893" s="49"/>
      <c r="E18893" s="49"/>
    </row>
    <row r="18894" spans="2:5" x14ac:dyDescent="0.25">
      <c r="B18894" s="51"/>
      <c r="C18894" s="51"/>
      <c r="D18894" s="49"/>
      <c r="E18894" s="49"/>
    </row>
    <row r="18895" spans="2:5" x14ac:dyDescent="0.25">
      <c r="B18895" s="51"/>
      <c r="C18895" s="51"/>
      <c r="D18895" s="49"/>
      <c r="E18895" s="49"/>
    </row>
    <row r="18896" spans="2:5" x14ac:dyDescent="0.25">
      <c r="B18896" s="51"/>
      <c r="C18896" s="51"/>
      <c r="D18896" s="49"/>
      <c r="E18896" s="49"/>
    </row>
    <row r="18897" spans="2:5" x14ac:dyDescent="0.25">
      <c r="B18897" s="51"/>
      <c r="C18897" s="51"/>
      <c r="D18897" s="49"/>
      <c r="E18897" s="49"/>
    </row>
    <row r="18898" spans="2:5" x14ac:dyDescent="0.25">
      <c r="B18898" s="51"/>
      <c r="C18898" s="51"/>
      <c r="D18898" s="49"/>
      <c r="E18898" s="49"/>
    </row>
    <row r="18899" spans="2:5" x14ac:dyDescent="0.25">
      <c r="B18899" s="51"/>
      <c r="C18899" s="51"/>
      <c r="D18899" s="49"/>
      <c r="E18899" s="49"/>
    </row>
    <row r="18900" spans="2:5" x14ac:dyDescent="0.25">
      <c r="B18900" s="51"/>
      <c r="C18900" s="51"/>
      <c r="D18900" s="49"/>
      <c r="E18900" s="49"/>
    </row>
    <row r="18901" spans="2:5" x14ac:dyDescent="0.25">
      <c r="B18901" s="51"/>
      <c r="C18901" s="51"/>
      <c r="D18901" s="49"/>
      <c r="E18901" s="49"/>
    </row>
    <row r="18902" spans="2:5" x14ac:dyDescent="0.25">
      <c r="B18902" s="51"/>
      <c r="C18902" s="51"/>
      <c r="D18902" s="49"/>
      <c r="E18902" s="49"/>
    </row>
    <row r="18903" spans="2:5" x14ac:dyDescent="0.25">
      <c r="B18903" s="51"/>
      <c r="C18903" s="51"/>
      <c r="D18903" s="49"/>
      <c r="E18903" s="49"/>
    </row>
    <row r="18904" spans="2:5" x14ac:dyDescent="0.25">
      <c r="B18904" s="51"/>
      <c r="C18904" s="51"/>
      <c r="D18904" s="49"/>
      <c r="E18904" s="49"/>
    </row>
    <row r="18905" spans="2:5" x14ac:dyDescent="0.25">
      <c r="B18905" s="51"/>
      <c r="C18905" s="51"/>
      <c r="D18905" s="49"/>
      <c r="E18905" s="49"/>
    </row>
    <row r="18906" spans="2:5" x14ac:dyDescent="0.25">
      <c r="B18906" s="51"/>
      <c r="C18906" s="51"/>
      <c r="D18906" s="49"/>
      <c r="E18906" s="49"/>
    </row>
    <row r="18907" spans="2:5" x14ac:dyDescent="0.25">
      <c r="B18907" s="51"/>
      <c r="C18907" s="51"/>
      <c r="D18907" s="49"/>
      <c r="E18907" s="49"/>
    </row>
    <row r="18908" spans="2:5" x14ac:dyDescent="0.25">
      <c r="B18908" s="51"/>
      <c r="C18908" s="51"/>
      <c r="D18908" s="49"/>
      <c r="E18908" s="49"/>
    </row>
    <row r="18909" spans="2:5" x14ac:dyDescent="0.25">
      <c r="B18909" s="51"/>
      <c r="C18909" s="51"/>
      <c r="D18909" s="49"/>
      <c r="E18909" s="49"/>
    </row>
    <row r="18910" spans="2:5" x14ac:dyDescent="0.25">
      <c r="B18910" s="51"/>
      <c r="C18910" s="51"/>
      <c r="D18910" s="49"/>
      <c r="E18910" s="49"/>
    </row>
    <row r="18911" spans="2:5" x14ac:dyDescent="0.25">
      <c r="B18911" s="51"/>
      <c r="C18911" s="51"/>
      <c r="D18911" s="49"/>
      <c r="E18911" s="49"/>
    </row>
    <row r="18912" spans="2:5" x14ac:dyDescent="0.25">
      <c r="B18912" s="51"/>
      <c r="C18912" s="51"/>
      <c r="D18912" s="49"/>
      <c r="E18912" s="49"/>
    </row>
    <row r="18913" spans="2:5" x14ac:dyDescent="0.25">
      <c r="B18913" s="51"/>
      <c r="C18913" s="51"/>
      <c r="D18913" s="49"/>
      <c r="E18913" s="49"/>
    </row>
    <row r="18914" spans="2:5" x14ac:dyDescent="0.25">
      <c r="B18914" s="51"/>
      <c r="C18914" s="51"/>
      <c r="D18914" s="49"/>
      <c r="E18914" s="49"/>
    </row>
    <row r="18915" spans="2:5" x14ac:dyDescent="0.25">
      <c r="B18915" s="51"/>
      <c r="C18915" s="51"/>
      <c r="D18915" s="49"/>
      <c r="E18915" s="49"/>
    </row>
    <row r="18916" spans="2:5" x14ac:dyDescent="0.25">
      <c r="B18916" s="51"/>
      <c r="C18916" s="51"/>
      <c r="D18916" s="49"/>
      <c r="E18916" s="49"/>
    </row>
    <row r="18917" spans="2:5" x14ac:dyDescent="0.25">
      <c r="B18917" s="51"/>
      <c r="C18917" s="51"/>
      <c r="D18917" s="49"/>
      <c r="E18917" s="49"/>
    </row>
    <row r="18918" spans="2:5" x14ac:dyDescent="0.25">
      <c r="B18918" s="51"/>
      <c r="C18918" s="51"/>
      <c r="D18918" s="49"/>
      <c r="E18918" s="49"/>
    </row>
    <row r="18919" spans="2:5" x14ac:dyDescent="0.25">
      <c r="B18919" s="51"/>
      <c r="C18919" s="51"/>
      <c r="D18919" s="49"/>
      <c r="E18919" s="49"/>
    </row>
    <row r="18920" spans="2:5" x14ac:dyDescent="0.25">
      <c r="B18920" s="51"/>
      <c r="C18920" s="51"/>
      <c r="D18920" s="49"/>
      <c r="E18920" s="49"/>
    </row>
    <row r="18921" spans="2:5" x14ac:dyDescent="0.25">
      <c r="B18921" s="51"/>
      <c r="C18921" s="51"/>
      <c r="D18921" s="49"/>
      <c r="E18921" s="49"/>
    </row>
    <row r="18922" spans="2:5" x14ac:dyDescent="0.25">
      <c r="B18922" s="51"/>
      <c r="C18922" s="51"/>
      <c r="D18922" s="49"/>
      <c r="E18922" s="49"/>
    </row>
    <row r="18923" spans="2:5" x14ac:dyDescent="0.25">
      <c r="B18923" s="51"/>
      <c r="C18923" s="51"/>
      <c r="D18923" s="49"/>
      <c r="E18923" s="49"/>
    </row>
    <row r="18924" spans="2:5" x14ac:dyDescent="0.25">
      <c r="B18924" s="51"/>
      <c r="C18924" s="51"/>
      <c r="D18924" s="49"/>
      <c r="E18924" s="49"/>
    </row>
    <row r="18925" spans="2:5" x14ac:dyDescent="0.25">
      <c r="B18925" s="51"/>
      <c r="C18925" s="51"/>
      <c r="D18925" s="49"/>
      <c r="E18925" s="49"/>
    </row>
    <row r="18926" spans="2:5" x14ac:dyDescent="0.25">
      <c r="B18926" s="51"/>
      <c r="C18926" s="51"/>
      <c r="D18926" s="49"/>
      <c r="E18926" s="49"/>
    </row>
    <row r="18927" spans="2:5" x14ac:dyDescent="0.25">
      <c r="B18927" s="51"/>
      <c r="C18927" s="51"/>
      <c r="D18927" s="49"/>
      <c r="E18927" s="49"/>
    </row>
    <row r="18928" spans="2:5" x14ac:dyDescent="0.25">
      <c r="B18928" s="51"/>
      <c r="C18928" s="51"/>
      <c r="D18928" s="49"/>
      <c r="E18928" s="49"/>
    </row>
    <row r="18929" spans="2:5" x14ac:dyDescent="0.25">
      <c r="B18929" s="51"/>
      <c r="C18929" s="51"/>
      <c r="D18929" s="49"/>
      <c r="E18929" s="49"/>
    </row>
    <row r="18930" spans="2:5" x14ac:dyDescent="0.25">
      <c r="B18930" s="51"/>
      <c r="C18930" s="51"/>
      <c r="D18930" s="49"/>
      <c r="E18930" s="49"/>
    </row>
    <row r="18931" spans="2:5" x14ac:dyDescent="0.25">
      <c r="B18931" s="51"/>
      <c r="C18931" s="51"/>
      <c r="D18931" s="49"/>
      <c r="E18931" s="49"/>
    </row>
    <row r="18932" spans="2:5" x14ac:dyDescent="0.25">
      <c r="B18932" s="51"/>
      <c r="C18932" s="51"/>
      <c r="D18932" s="49"/>
      <c r="E18932" s="49"/>
    </row>
    <row r="18933" spans="2:5" x14ac:dyDescent="0.25">
      <c r="B18933" s="51"/>
      <c r="C18933" s="51"/>
      <c r="D18933" s="49"/>
      <c r="E18933" s="49"/>
    </row>
    <row r="18934" spans="2:5" x14ac:dyDescent="0.25">
      <c r="B18934" s="51"/>
      <c r="C18934" s="51"/>
      <c r="D18934" s="49"/>
      <c r="E18934" s="49"/>
    </row>
    <row r="18935" spans="2:5" x14ac:dyDescent="0.25">
      <c r="B18935" s="51"/>
      <c r="C18935" s="51"/>
      <c r="D18935" s="49"/>
      <c r="E18935" s="49"/>
    </row>
    <row r="18936" spans="2:5" x14ac:dyDescent="0.25">
      <c r="B18936" s="51"/>
      <c r="C18936" s="51"/>
      <c r="D18936" s="49"/>
      <c r="E18936" s="49"/>
    </row>
    <row r="18937" spans="2:5" x14ac:dyDescent="0.25">
      <c r="B18937" s="51"/>
      <c r="C18937" s="51"/>
      <c r="D18937" s="49"/>
      <c r="E18937" s="49"/>
    </row>
    <row r="18938" spans="2:5" x14ac:dyDescent="0.25">
      <c r="B18938" s="51"/>
      <c r="C18938" s="51"/>
      <c r="D18938" s="49"/>
      <c r="E18938" s="49"/>
    </row>
    <row r="18939" spans="2:5" x14ac:dyDescent="0.25">
      <c r="B18939" s="51"/>
      <c r="C18939" s="51"/>
      <c r="D18939" s="49"/>
      <c r="E18939" s="49"/>
    </row>
    <row r="18940" spans="2:5" x14ac:dyDescent="0.25">
      <c r="B18940" s="51"/>
      <c r="C18940" s="51"/>
      <c r="D18940" s="49"/>
      <c r="E18940" s="49"/>
    </row>
    <row r="18941" spans="2:5" x14ac:dyDescent="0.25">
      <c r="B18941" s="51"/>
      <c r="C18941" s="51"/>
      <c r="D18941" s="49"/>
      <c r="E18941" s="49"/>
    </row>
    <row r="18942" spans="2:5" x14ac:dyDescent="0.25">
      <c r="B18942" s="51"/>
      <c r="C18942" s="51"/>
      <c r="D18942" s="49"/>
      <c r="E18942" s="49"/>
    </row>
    <row r="18943" spans="2:5" x14ac:dyDescent="0.25">
      <c r="B18943" s="51"/>
      <c r="C18943" s="51"/>
      <c r="D18943" s="49"/>
      <c r="E18943" s="49"/>
    </row>
    <row r="18944" spans="2:5" x14ac:dyDescent="0.25">
      <c r="B18944" s="51"/>
      <c r="C18944" s="51"/>
      <c r="D18944" s="49"/>
      <c r="E18944" s="49"/>
    </row>
    <row r="18945" spans="2:5" x14ac:dyDescent="0.25">
      <c r="B18945" s="51"/>
      <c r="C18945" s="51"/>
      <c r="D18945" s="49"/>
      <c r="E18945" s="49"/>
    </row>
    <row r="18946" spans="2:5" x14ac:dyDescent="0.25">
      <c r="B18946" s="51"/>
      <c r="C18946" s="51"/>
      <c r="D18946" s="49"/>
      <c r="E18946" s="49"/>
    </row>
    <row r="18947" spans="2:5" x14ac:dyDescent="0.25">
      <c r="B18947" s="51"/>
      <c r="C18947" s="51"/>
      <c r="D18947" s="49"/>
      <c r="E18947" s="49"/>
    </row>
    <row r="18948" spans="2:5" x14ac:dyDescent="0.25">
      <c r="B18948" s="51"/>
      <c r="C18948" s="51"/>
      <c r="D18948" s="49"/>
      <c r="E18948" s="49"/>
    </row>
    <row r="18949" spans="2:5" x14ac:dyDescent="0.25">
      <c r="B18949" s="51"/>
      <c r="C18949" s="51"/>
      <c r="D18949" s="49"/>
      <c r="E18949" s="49"/>
    </row>
    <row r="18950" spans="2:5" x14ac:dyDescent="0.25">
      <c r="B18950" s="51"/>
      <c r="C18950" s="51"/>
      <c r="D18950" s="49"/>
      <c r="E18950" s="49"/>
    </row>
    <row r="18951" spans="2:5" x14ac:dyDescent="0.25">
      <c r="B18951" s="51"/>
      <c r="C18951" s="51"/>
      <c r="D18951" s="49"/>
      <c r="E18951" s="49"/>
    </row>
    <row r="18952" spans="2:5" x14ac:dyDescent="0.25">
      <c r="B18952" s="51"/>
      <c r="C18952" s="51"/>
      <c r="D18952" s="49"/>
      <c r="E18952" s="49"/>
    </row>
    <row r="18953" spans="2:5" x14ac:dyDescent="0.25">
      <c r="B18953" s="51"/>
      <c r="C18953" s="51"/>
      <c r="D18953" s="49"/>
      <c r="E18953" s="49"/>
    </row>
    <row r="18954" spans="2:5" x14ac:dyDescent="0.25">
      <c r="B18954" s="51"/>
      <c r="C18954" s="51"/>
      <c r="D18954" s="49"/>
      <c r="E18954" s="49"/>
    </row>
    <row r="18955" spans="2:5" x14ac:dyDescent="0.25">
      <c r="B18955" s="51"/>
      <c r="C18955" s="51"/>
      <c r="D18955" s="49"/>
      <c r="E18955" s="49"/>
    </row>
    <row r="18956" spans="2:5" x14ac:dyDescent="0.25">
      <c r="B18956" s="51"/>
      <c r="C18956" s="51"/>
      <c r="D18956" s="49"/>
      <c r="E18956" s="49"/>
    </row>
    <row r="18957" spans="2:5" x14ac:dyDescent="0.25">
      <c r="B18957" s="51"/>
      <c r="C18957" s="51"/>
      <c r="D18957" s="49"/>
      <c r="E18957" s="49"/>
    </row>
    <row r="18958" spans="2:5" x14ac:dyDescent="0.25">
      <c r="B18958" s="51"/>
      <c r="C18958" s="51"/>
      <c r="D18958" s="49"/>
      <c r="E18958" s="49"/>
    </row>
    <row r="18959" spans="2:5" x14ac:dyDescent="0.25">
      <c r="B18959" s="51"/>
      <c r="C18959" s="51"/>
      <c r="D18959" s="49"/>
      <c r="E18959" s="49"/>
    </row>
    <row r="18960" spans="2:5" x14ac:dyDescent="0.25">
      <c r="B18960" s="51"/>
      <c r="C18960" s="51"/>
      <c r="D18960" s="49"/>
      <c r="E18960" s="49"/>
    </row>
    <row r="18961" spans="2:5" x14ac:dyDescent="0.25">
      <c r="B18961" s="51"/>
      <c r="C18961" s="51"/>
      <c r="D18961" s="49"/>
      <c r="E18961" s="49"/>
    </row>
    <row r="18962" spans="2:5" x14ac:dyDescent="0.25">
      <c r="B18962" s="51"/>
      <c r="C18962" s="51"/>
      <c r="D18962" s="49"/>
      <c r="E18962" s="49"/>
    </row>
    <row r="18963" spans="2:5" x14ac:dyDescent="0.25">
      <c r="B18963" s="51"/>
      <c r="C18963" s="51"/>
      <c r="D18963" s="49"/>
      <c r="E18963" s="49"/>
    </row>
    <row r="18964" spans="2:5" x14ac:dyDescent="0.25">
      <c r="B18964" s="51"/>
      <c r="C18964" s="51"/>
      <c r="D18964" s="49"/>
      <c r="E18964" s="49"/>
    </row>
    <row r="18965" spans="2:5" x14ac:dyDescent="0.25">
      <c r="B18965" s="51"/>
      <c r="C18965" s="51"/>
      <c r="D18965" s="49"/>
      <c r="E18965" s="49"/>
    </row>
    <row r="18966" spans="2:5" x14ac:dyDescent="0.25">
      <c r="B18966" s="51"/>
      <c r="C18966" s="51"/>
      <c r="D18966" s="49"/>
      <c r="E18966" s="49"/>
    </row>
    <row r="18967" spans="2:5" x14ac:dyDescent="0.25">
      <c r="B18967" s="51"/>
      <c r="C18967" s="51"/>
      <c r="D18967" s="49"/>
      <c r="E18967" s="49"/>
    </row>
    <row r="18968" spans="2:5" x14ac:dyDescent="0.25">
      <c r="B18968" s="51"/>
      <c r="C18968" s="51"/>
      <c r="D18968" s="49"/>
      <c r="E18968" s="49"/>
    </row>
    <row r="18969" spans="2:5" x14ac:dyDescent="0.25">
      <c r="B18969" s="51"/>
      <c r="C18969" s="51"/>
      <c r="D18969" s="49"/>
      <c r="E18969" s="49"/>
    </row>
    <row r="18970" spans="2:5" x14ac:dyDescent="0.25">
      <c r="B18970" s="51"/>
      <c r="C18970" s="51"/>
      <c r="D18970" s="49"/>
      <c r="E18970" s="49"/>
    </row>
    <row r="18971" spans="2:5" x14ac:dyDescent="0.25">
      <c r="B18971" s="51"/>
      <c r="C18971" s="51"/>
      <c r="D18971" s="49"/>
      <c r="E18971" s="49"/>
    </row>
    <row r="18972" spans="2:5" x14ac:dyDescent="0.25">
      <c r="B18972" s="51"/>
      <c r="C18972" s="51"/>
      <c r="D18972" s="49"/>
      <c r="E18972" s="49"/>
    </row>
    <row r="18973" spans="2:5" x14ac:dyDescent="0.25">
      <c r="B18973" s="51"/>
      <c r="C18973" s="51"/>
      <c r="D18973" s="49"/>
      <c r="E18973" s="49"/>
    </row>
    <row r="18974" spans="2:5" x14ac:dyDescent="0.25">
      <c r="B18974" s="51"/>
      <c r="C18974" s="51"/>
      <c r="D18974" s="49"/>
      <c r="E18974" s="49"/>
    </row>
    <row r="18975" spans="2:5" x14ac:dyDescent="0.25">
      <c r="B18975" s="51"/>
      <c r="C18975" s="51"/>
      <c r="D18975" s="49"/>
      <c r="E18975" s="49"/>
    </row>
    <row r="18976" spans="2:5" x14ac:dyDescent="0.25">
      <c r="B18976" s="51"/>
      <c r="C18976" s="51"/>
      <c r="D18976" s="49"/>
      <c r="E18976" s="49"/>
    </row>
    <row r="18977" spans="2:5" x14ac:dyDescent="0.25">
      <c r="B18977" s="51"/>
      <c r="C18977" s="51"/>
      <c r="D18977" s="49"/>
      <c r="E18977" s="49"/>
    </row>
    <row r="18978" spans="2:5" x14ac:dyDescent="0.25">
      <c r="B18978" s="51"/>
      <c r="C18978" s="51"/>
      <c r="D18978" s="49"/>
      <c r="E18978" s="49"/>
    </row>
    <row r="18979" spans="2:5" x14ac:dyDescent="0.25">
      <c r="B18979" s="51"/>
      <c r="C18979" s="51"/>
      <c r="D18979" s="49"/>
      <c r="E18979" s="49"/>
    </row>
    <row r="18980" spans="2:5" x14ac:dyDescent="0.25">
      <c r="B18980" s="51"/>
      <c r="C18980" s="51"/>
      <c r="D18980" s="49"/>
      <c r="E18980" s="49"/>
    </row>
    <row r="18981" spans="2:5" x14ac:dyDescent="0.25">
      <c r="B18981" s="51"/>
      <c r="C18981" s="51"/>
      <c r="D18981" s="49"/>
      <c r="E18981" s="49"/>
    </row>
    <row r="18982" spans="2:5" x14ac:dyDescent="0.25">
      <c r="B18982" s="51"/>
      <c r="C18982" s="51"/>
      <c r="D18982" s="49"/>
      <c r="E18982" s="49"/>
    </row>
    <row r="18983" spans="2:5" x14ac:dyDescent="0.25">
      <c r="B18983" s="51"/>
      <c r="C18983" s="51"/>
      <c r="D18983" s="49"/>
      <c r="E18983" s="49"/>
    </row>
    <row r="18984" spans="2:5" x14ac:dyDescent="0.25">
      <c r="B18984" s="51"/>
      <c r="C18984" s="51"/>
      <c r="D18984" s="49"/>
      <c r="E18984" s="49"/>
    </row>
    <row r="18985" spans="2:5" x14ac:dyDescent="0.25">
      <c r="B18985" s="51"/>
      <c r="C18985" s="51"/>
      <c r="D18985" s="49"/>
      <c r="E18985" s="49"/>
    </row>
    <row r="18986" spans="2:5" x14ac:dyDescent="0.25">
      <c r="B18986" s="51"/>
      <c r="C18986" s="51"/>
      <c r="D18986" s="49"/>
      <c r="E18986" s="49"/>
    </row>
    <row r="18987" spans="2:5" x14ac:dyDescent="0.25">
      <c r="B18987" s="51"/>
      <c r="C18987" s="51"/>
      <c r="D18987" s="49"/>
      <c r="E18987" s="49"/>
    </row>
    <row r="18988" spans="2:5" x14ac:dyDescent="0.25">
      <c r="B18988" s="51"/>
      <c r="C18988" s="51"/>
      <c r="D18988" s="49"/>
      <c r="E18988" s="49"/>
    </row>
    <row r="18989" spans="2:5" x14ac:dyDescent="0.25">
      <c r="B18989" s="51"/>
      <c r="C18989" s="51"/>
      <c r="D18989" s="49"/>
      <c r="E18989" s="49"/>
    </row>
    <row r="18990" spans="2:5" x14ac:dyDescent="0.25">
      <c r="B18990" s="51"/>
      <c r="C18990" s="51"/>
      <c r="D18990" s="49"/>
      <c r="E18990" s="49"/>
    </row>
    <row r="18991" spans="2:5" x14ac:dyDescent="0.25">
      <c r="B18991" s="51"/>
      <c r="C18991" s="51"/>
      <c r="D18991" s="49"/>
      <c r="E18991" s="49"/>
    </row>
    <row r="18992" spans="2:5" x14ac:dyDescent="0.25">
      <c r="B18992" s="51"/>
      <c r="C18992" s="51"/>
      <c r="D18992" s="49"/>
      <c r="E18992" s="49"/>
    </row>
    <row r="18993" spans="2:5" x14ac:dyDescent="0.25">
      <c r="B18993" s="51"/>
      <c r="C18993" s="51"/>
      <c r="D18993" s="49"/>
      <c r="E18993" s="49"/>
    </row>
    <row r="18994" spans="2:5" x14ac:dyDescent="0.25">
      <c r="B18994" s="51"/>
      <c r="C18994" s="51"/>
      <c r="D18994" s="49"/>
      <c r="E18994" s="49"/>
    </row>
    <row r="18995" spans="2:5" x14ac:dyDescent="0.25">
      <c r="B18995" s="51"/>
      <c r="C18995" s="51"/>
      <c r="D18995" s="49"/>
      <c r="E18995" s="49"/>
    </row>
    <row r="18996" spans="2:5" x14ac:dyDescent="0.25">
      <c r="B18996" s="51"/>
      <c r="C18996" s="51"/>
      <c r="D18996" s="49"/>
      <c r="E18996" s="49"/>
    </row>
    <row r="18997" spans="2:5" x14ac:dyDescent="0.25">
      <c r="B18997" s="51"/>
      <c r="C18997" s="51"/>
      <c r="D18997" s="49"/>
      <c r="E18997" s="49"/>
    </row>
    <row r="18998" spans="2:5" x14ac:dyDescent="0.25">
      <c r="B18998" s="51"/>
      <c r="C18998" s="51"/>
      <c r="D18998" s="49"/>
      <c r="E18998" s="49"/>
    </row>
    <row r="18999" spans="2:5" x14ac:dyDescent="0.25">
      <c r="B18999" s="51"/>
      <c r="C18999" s="51"/>
      <c r="D18999" s="49"/>
      <c r="E18999" s="49"/>
    </row>
    <row r="19000" spans="2:5" x14ac:dyDescent="0.25">
      <c r="B19000" s="51"/>
      <c r="C19000" s="51"/>
      <c r="D19000" s="49"/>
      <c r="E19000" s="49"/>
    </row>
    <row r="19001" spans="2:5" x14ac:dyDescent="0.25">
      <c r="B19001" s="51"/>
      <c r="C19001" s="51"/>
      <c r="D19001" s="49"/>
      <c r="E19001" s="49"/>
    </row>
    <row r="19002" spans="2:5" x14ac:dyDescent="0.25">
      <c r="B19002" s="51"/>
      <c r="C19002" s="51"/>
      <c r="D19002" s="49"/>
      <c r="E19002" s="49"/>
    </row>
    <row r="19003" spans="2:5" x14ac:dyDescent="0.25">
      <c r="B19003" s="51"/>
      <c r="C19003" s="51"/>
      <c r="D19003" s="49"/>
      <c r="E19003" s="49"/>
    </row>
    <row r="19004" spans="2:5" x14ac:dyDescent="0.25">
      <c r="B19004" s="51"/>
      <c r="C19004" s="51"/>
      <c r="D19004" s="49"/>
      <c r="E19004" s="49"/>
    </row>
    <row r="19005" spans="2:5" x14ac:dyDescent="0.25">
      <c r="B19005" s="51"/>
      <c r="C19005" s="51"/>
      <c r="D19005" s="49"/>
      <c r="E19005" s="49"/>
    </row>
    <row r="19006" spans="2:5" x14ac:dyDescent="0.25">
      <c r="B19006" s="51"/>
      <c r="C19006" s="51"/>
      <c r="D19006" s="49"/>
      <c r="E19006" s="49"/>
    </row>
    <row r="19007" spans="2:5" x14ac:dyDescent="0.25">
      <c r="B19007" s="51"/>
      <c r="C19007" s="51"/>
      <c r="D19007" s="49"/>
      <c r="E19007" s="49"/>
    </row>
    <row r="19008" spans="2:5" x14ac:dyDescent="0.25">
      <c r="B19008" s="51"/>
      <c r="C19008" s="51"/>
      <c r="D19008" s="49"/>
      <c r="E19008" s="49"/>
    </row>
    <row r="19009" spans="2:5" x14ac:dyDescent="0.25">
      <c r="B19009" s="51"/>
      <c r="C19009" s="51"/>
      <c r="D19009" s="49"/>
      <c r="E19009" s="49"/>
    </row>
    <row r="19010" spans="2:5" x14ac:dyDescent="0.25">
      <c r="B19010" s="51"/>
      <c r="C19010" s="51"/>
      <c r="D19010" s="49"/>
      <c r="E19010" s="49"/>
    </row>
    <row r="19011" spans="2:5" x14ac:dyDescent="0.25">
      <c r="B19011" s="51"/>
      <c r="C19011" s="51"/>
      <c r="D19011" s="49"/>
      <c r="E19011" s="49"/>
    </row>
    <row r="19012" spans="2:5" x14ac:dyDescent="0.25">
      <c r="B19012" s="51"/>
      <c r="C19012" s="51"/>
      <c r="D19012" s="49"/>
      <c r="E19012" s="49"/>
    </row>
    <row r="19013" spans="2:5" x14ac:dyDescent="0.25">
      <c r="B19013" s="51"/>
      <c r="C19013" s="51"/>
      <c r="D19013" s="49"/>
      <c r="E19013" s="49"/>
    </row>
    <row r="19014" spans="2:5" x14ac:dyDescent="0.25">
      <c r="B19014" s="51"/>
      <c r="C19014" s="51"/>
      <c r="D19014" s="49"/>
      <c r="E19014" s="49"/>
    </row>
    <row r="19015" spans="2:5" x14ac:dyDescent="0.25">
      <c r="B19015" s="51"/>
      <c r="C19015" s="51"/>
      <c r="D19015" s="49"/>
      <c r="E19015" s="49"/>
    </row>
    <row r="19016" spans="2:5" x14ac:dyDescent="0.25">
      <c r="B19016" s="51"/>
      <c r="C19016" s="51"/>
      <c r="D19016" s="49"/>
      <c r="E19016" s="49"/>
    </row>
    <row r="19017" spans="2:5" x14ac:dyDescent="0.25">
      <c r="B19017" s="51"/>
      <c r="C19017" s="51"/>
      <c r="D19017" s="49"/>
      <c r="E19017" s="49"/>
    </row>
    <row r="19018" spans="2:5" x14ac:dyDescent="0.25">
      <c r="B19018" s="51"/>
      <c r="C19018" s="51"/>
      <c r="D19018" s="49"/>
      <c r="E19018" s="49"/>
    </row>
    <row r="19019" spans="2:5" x14ac:dyDescent="0.25">
      <c r="B19019" s="51"/>
      <c r="C19019" s="51"/>
      <c r="D19019" s="49"/>
      <c r="E19019" s="49"/>
    </row>
    <row r="19020" spans="2:5" x14ac:dyDescent="0.25">
      <c r="B19020" s="51"/>
      <c r="C19020" s="51"/>
      <c r="D19020" s="49"/>
      <c r="E19020" s="49"/>
    </row>
    <row r="19021" spans="2:5" x14ac:dyDescent="0.25">
      <c r="B19021" s="51"/>
      <c r="C19021" s="51"/>
      <c r="D19021" s="49"/>
      <c r="E19021" s="49"/>
    </row>
    <row r="19022" spans="2:5" x14ac:dyDescent="0.25">
      <c r="B19022" s="51"/>
      <c r="C19022" s="51"/>
      <c r="D19022" s="49"/>
      <c r="E19022" s="49"/>
    </row>
    <row r="19023" spans="2:5" x14ac:dyDescent="0.25">
      <c r="B19023" s="51"/>
      <c r="C19023" s="51"/>
      <c r="D19023" s="49"/>
      <c r="E19023" s="49"/>
    </row>
    <row r="19024" spans="2:5" x14ac:dyDescent="0.25">
      <c r="B19024" s="51"/>
      <c r="C19024" s="51"/>
      <c r="D19024" s="49"/>
      <c r="E19024" s="49"/>
    </row>
    <row r="19025" spans="2:5" x14ac:dyDescent="0.25">
      <c r="B19025" s="51"/>
      <c r="C19025" s="51"/>
      <c r="D19025" s="49"/>
      <c r="E19025" s="49"/>
    </row>
    <row r="19026" spans="2:5" x14ac:dyDescent="0.25">
      <c r="B19026" s="51"/>
      <c r="C19026" s="51"/>
      <c r="D19026" s="49"/>
      <c r="E19026" s="49"/>
    </row>
    <row r="19027" spans="2:5" x14ac:dyDescent="0.25">
      <c r="B19027" s="51"/>
      <c r="C19027" s="51"/>
      <c r="D19027" s="49"/>
      <c r="E19027" s="49"/>
    </row>
    <row r="19028" spans="2:5" x14ac:dyDescent="0.25">
      <c r="B19028" s="51"/>
      <c r="C19028" s="51"/>
      <c r="D19028" s="49"/>
      <c r="E19028" s="49"/>
    </row>
    <row r="19029" spans="2:5" x14ac:dyDescent="0.25">
      <c r="B19029" s="51"/>
      <c r="C19029" s="51"/>
      <c r="D19029" s="49"/>
      <c r="E19029" s="49"/>
    </row>
    <row r="19030" spans="2:5" x14ac:dyDescent="0.25">
      <c r="B19030" s="51"/>
      <c r="C19030" s="51"/>
      <c r="D19030" s="49"/>
      <c r="E19030" s="49"/>
    </row>
    <row r="19031" spans="2:5" x14ac:dyDescent="0.25">
      <c r="B19031" s="51"/>
      <c r="C19031" s="51"/>
      <c r="D19031" s="49"/>
      <c r="E19031" s="49"/>
    </row>
    <row r="19032" spans="2:5" x14ac:dyDescent="0.25">
      <c r="B19032" s="51"/>
      <c r="C19032" s="51"/>
      <c r="D19032" s="49"/>
      <c r="E19032" s="49"/>
    </row>
    <row r="19033" spans="2:5" x14ac:dyDescent="0.25">
      <c r="B19033" s="51"/>
      <c r="C19033" s="51"/>
      <c r="D19033" s="49"/>
      <c r="E19033" s="49"/>
    </row>
    <row r="19034" spans="2:5" x14ac:dyDescent="0.25">
      <c r="B19034" s="51"/>
      <c r="C19034" s="51"/>
      <c r="D19034" s="49"/>
      <c r="E19034" s="49"/>
    </row>
    <row r="19035" spans="2:5" x14ac:dyDescent="0.25">
      <c r="B19035" s="51"/>
      <c r="C19035" s="51"/>
      <c r="D19035" s="49"/>
      <c r="E19035" s="49"/>
    </row>
    <row r="19036" spans="2:5" x14ac:dyDescent="0.25">
      <c r="B19036" s="51"/>
      <c r="C19036" s="51"/>
      <c r="D19036" s="49"/>
      <c r="E19036" s="49"/>
    </row>
    <row r="19037" spans="2:5" x14ac:dyDescent="0.25">
      <c r="B19037" s="51"/>
      <c r="C19037" s="51"/>
      <c r="D19037" s="49"/>
      <c r="E19037" s="49"/>
    </row>
    <row r="19038" spans="2:5" x14ac:dyDescent="0.25">
      <c r="B19038" s="51"/>
      <c r="C19038" s="51"/>
      <c r="D19038" s="49"/>
      <c r="E19038" s="49"/>
    </row>
    <row r="19039" spans="2:5" x14ac:dyDescent="0.25">
      <c r="B19039" s="51"/>
      <c r="C19039" s="51"/>
      <c r="D19039" s="49"/>
      <c r="E19039" s="49"/>
    </row>
    <row r="19040" spans="2:5" x14ac:dyDescent="0.25">
      <c r="B19040" s="51"/>
      <c r="C19040" s="51"/>
      <c r="D19040" s="49"/>
      <c r="E19040" s="49"/>
    </row>
    <row r="19041" spans="2:5" x14ac:dyDescent="0.25">
      <c r="B19041" s="51"/>
      <c r="C19041" s="51"/>
      <c r="D19041" s="49"/>
      <c r="E19041" s="49"/>
    </row>
    <row r="19042" spans="2:5" x14ac:dyDescent="0.25">
      <c r="B19042" s="51"/>
      <c r="C19042" s="51"/>
      <c r="D19042" s="49"/>
      <c r="E19042" s="49"/>
    </row>
    <row r="19043" spans="2:5" x14ac:dyDescent="0.25">
      <c r="B19043" s="51"/>
      <c r="C19043" s="51"/>
      <c r="D19043" s="49"/>
      <c r="E19043" s="49"/>
    </row>
    <row r="19044" spans="2:5" x14ac:dyDescent="0.25">
      <c r="B19044" s="51"/>
      <c r="C19044" s="51"/>
      <c r="D19044" s="49"/>
      <c r="E19044" s="49"/>
    </row>
    <row r="19045" spans="2:5" x14ac:dyDescent="0.25">
      <c r="B19045" s="51"/>
      <c r="C19045" s="51"/>
      <c r="D19045" s="49"/>
      <c r="E19045" s="49"/>
    </row>
    <row r="19046" spans="2:5" x14ac:dyDescent="0.25">
      <c r="B19046" s="51"/>
      <c r="C19046" s="51"/>
      <c r="D19046" s="49"/>
      <c r="E19046" s="49"/>
    </row>
    <row r="19047" spans="2:5" x14ac:dyDescent="0.25">
      <c r="B19047" s="51"/>
      <c r="C19047" s="51"/>
      <c r="D19047" s="49"/>
      <c r="E19047" s="49"/>
    </row>
    <row r="19048" spans="2:5" x14ac:dyDescent="0.25">
      <c r="B19048" s="51"/>
      <c r="C19048" s="51"/>
      <c r="D19048" s="49"/>
      <c r="E19048" s="49"/>
    </row>
    <row r="19049" spans="2:5" x14ac:dyDescent="0.25">
      <c r="B19049" s="51"/>
      <c r="C19049" s="51"/>
      <c r="D19049" s="49"/>
      <c r="E19049" s="49"/>
    </row>
    <row r="19050" spans="2:5" x14ac:dyDescent="0.25">
      <c r="B19050" s="51"/>
      <c r="C19050" s="51"/>
      <c r="D19050" s="49"/>
      <c r="E19050" s="49"/>
    </row>
    <row r="19051" spans="2:5" x14ac:dyDescent="0.25">
      <c r="B19051" s="51"/>
      <c r="C19051" s="51"/>
      <c r="D19051" s="49"/>
      <c r="E19051" s="49"/>
    </row>
    <row r="19052" spans="2:5" x14ac:dyDescent="0.25">
      <c r="B19052" s="51"/>
      <c r="C19052" s="51"/>
      <c r="D19052" s="49"/>
      <c r="E19052" s="49"/>
    </row>
    <row r="19053" spans="2:5" x14ac:dyDescent="0.25">
      <c r="B19053" s="51"/>
      <c r="C19053" s="51"/>
      <c r="D19053" s="49"/>
      <c r="E19053" s="49"/>
    </row>
    <row r="19054" spans="2:5" x14ac:dyDescent="0.25">
      <c r="B19054" s="51"/>
      <c r="C19054" s="51"/>
      <c r="D19054" s="49"/>
      <c r="E19054" s="49"/>
    </row>
    <row r="19055" spans="2:5" x14ac:dyDescent="0.25">
      <c r="B19055" s="51"/>
      <c r="C19055" s="51"/>
      <c r="D19055" s="49"/>
      <c r="E19055" s="49"/>
    </row>
    <row r="19056" spans="2:5" x14ac:dyDescent="0.25">
      <c r="B19056" s="51"/>
      <c r="C19056" s="51"/>
      <c r="D19056" s="49"/>
      <c r="E19056" s="49"/>
    </row>
    <row r="19057" spans="2:5" x14ac:dyDescent="0.25">
      <c r="B19057" s="51"/>
      <c r="C19057" s="51"/>
      <c r="D19057" s="49"/>
      <c r="E19057" s="49"/>
    </row>
    <row r="19058" spans="2:5" x14ac:dyDescent="0.25">
      <c r="B19058" s="51"/>
      <c r="C19058" s="51"/>
      <c r="D19058" s="49"/>
      <c r="E19058" s="49"/>
    </row>
    <row r="19059" spans="2:5" x14ac:dyDescent="0.25">
      <c r="B19059" s="51"/>
      <c r="C19059" s="51"/>
      <c r="D19059" s="49"/>
      <c r="E19059" s="49"/>
    </row>
    <row r="19060" spans="2:5" x14ac:dyDescent="0.25">
      <c r="B19060" s="51"/>
      <c r="C19060" s="51"/>
      <c r="D19060" s="49"/>
      <c r="E19060" s="49"/>
    </row>
    <row r="19061" spans="2:5" x14ac:dyDescent="0.25">
      <c r="B19061" s="51"/>
      <c r="C19061" s="51"/>
      <c r="D19061" s="49"/>
      <c r="E19061" s="49"/>
    </row>
    <row r="19062" spans="2:5" x14ac:dyDescent="0.25">
      <c r="B19062" s="51"/>
      <c r="C19062" s="51"/>
      <c r="D19062" s="49"/>
      <c r="E19062" s="49"/>
    </row>
    <row r="19063" spans="2:5" x14ac:dyDescent="0.25">
      <c r="B19063" s="51"/>
      <c r="C19063" s="51"/>
      <c r="D19063" s="49"/>
      <c r="E19063" s="49"/>
    </row>
    <row r="19064" spans="2:5" x14ac:dyDescent="0.25">
      <c r="B19064" s="51"/>
      <c r="C19064" s="51"/>
      <c r="D19064" s="49"/>
      <c r="E19064" s="49"/>
    </row>
    <row r="19065" spans="2:5" x14ac:dyDescent="0.25">
      <c r="B19065" s="51"/>
      <c r="C19065" s="51"/>
      <c r="D19065" s="49"/>
      <c r="E19065" s="49"/>
    </row>
    <row r="19066" spans="2:5" x14ac:dyDescent="0.25">
      <c r="B19066" s="51"/>
      <c r="C19066" s="51"/>
      <c r="D19066" s="49"/>
      <c r="E19066" s="49"/>
    </row>
    <row r="19067" spans="2:5" x14ac:dyDescent="0.25">
      <c r="B19067" s="51"/>
      <c r="C19067" s="51"/>
      <c r="D19067" s="49"/>
      <c r="E19067" s="49"/>
    </row>
    <row r="19068" spans="2:5" x14ac:dyDescent="0.25">
      <c r="B19068" s="51"/>
      <c r="C19068" s="51"/>
      <c r="D19068" s="49"/>
      <c r="E19068" s="49"/>
    </row>
    <row r="19069" spans="2:5" x14ac:dyDescent="0.25">
      <c r="B19069" s="51"/>
      <c r="C19069" s="51"/>
      <c r="D19069" s="49"/>
      <c r="E19069" s="49"/>
    </row>
    <row r="19070" spans="2:5" x14ac:dyDescent="0.25">
      <c r="B19070" s="51"/>
      <c r="C19070" s="51"/>
      <c r="D19070" s="49"/>
      <c r="E19070" s="49"/>
    </row>
    <row r="19071" spans="2:5" x14ac:dyDescent="0.25">
      <c r="B19071" s="51"/>
      <c r="C19071" s="51"/>
      <c r="D19071" s="49"/>
      <c r="E19071" s="49"/>
    </row>
    <row r="19072" spans="2:5" x14ac:dyDescent="0.25">
      <c r="B19072" s="51"/>
      <c r="C19072" s="51"/>
      <c r="D19072" s="49"/>
      <c r="E19072" s="49"/>
    </row>
    <row r="19073" spans="2:5" x14ac:dyDescent="0.25">
      <c r="B19073" s="51"/>
      <c r="C19073" s="51"/>
      <c r="D19073" s="49"/>
      <c r="E19073" s="49"/>
    </row>
    <row r="19074" spans="2:5" x14ac:dyDescent="0.25">
      <c r="B19074" s="51"/>
      <c r="C19074" s="51"/>
      <c r="D19074" s="49"/>
      <c r="E19074" s="49"/>
    </row>
    <row r="19075" spans="2:5" x14ac:dyDescent="0.25">
      <c r="B19075" s="51"/>
      <c r="C19075" s="51"/>
      <c r="D19075" s="49"/>
      <c r="E19075" s="49"/>
    </row>
    <row r="19076" spans="2:5" x14ac:dyDescent="0.25">
      <c r="B19076" s="51"/>
      <c r="C19076" s="51"/>
      <c r="D19076" s="49"/>
      <c r="E19076" s="49"/>
    </row>
    <row r="19077" spans="2:5" x14ac:dyDescent="0.25">
      <c r="B19077" s="51"/>
      <c r="C19077" s="51"/>
      <c r="D19077" s="49"/>
      <c r="E19077" s="49"/>
    </row>
    <row r="19078" spans="2:5" x14ac:dyDescent="0.25">
      <c r="B19078" s="51"/>
      <c r="C19078" s="51"/>
      <c r="D19078" s="49"/>
      <c r="E19078" s="49"/>
    </row>
    <row r="19079" spans="2:5" x14ac:dyDescent="0.25">
      <c r="B19079" s="51"/>
      <c r="C19079" s="51"/>
      <c r="D19079" s="49"/>
      <c r="E19079" s="49"/>
    </row>
    <row r="19080" spans="2:5" x14ac:dyDescent="0.25">
      <c r="B19080" s="51"/>
      <c r="C19080" s="51"/>
      <c r="D19080" s="49"/>
      <c r="E19080" s="49"/>
    </row>
    <row r="19081" spans="2:5" x14ac:dyDescent="0.25">
      <c r="B19081" s="51"/>
      <c r="C19081" s="51"/>
      <c r="D19081" s="49"/>
      <c r="E19081" s="49"/>
    </row>
    <row r="19082" spans="2:5" x14ac:dyDescent="0.25">
      <c r="B19082" s="51"/>
      <c r="C19082" s="51"/>
      <c r="D19082" s="49"/>
      <c r="E19082" s="49"/>
    </row>
    <row r="19083" spans="2:5" x14ac:dyDescent="0.25">
      <c r="B19083" s="51"/>
      <c r="C19083" s="51"/>
      <c r="D19083" s="49"/>
      <c r="E19083" s="49"/>
    </row>
    <row r="19084" spans="2:5" x14ac:dyDescent="0.25">
      <c r="B19084" s="51"/>
      <c r="C19084" s="51"/>
      <c r="D19084" s="49"/>
      <c r="E19084" s="49"/>
    </row>
    <row r="19085" spans="2:5" x14ac:dyDescent="0.25">
      <c r="B19085" s="51"/>
      <c r="C19085" s="51"/>
      <c r="D19085" s="49"/>
      <c r="E19085" s="49"/>
    </row>
    <row r="19086" spans="2:5" x14ac:dyDescent="0.25">
      <c r="B19086" s="51"/>
      <c r="C19086" s="51"/>
      <c r="D19086" s="49"/>
      <c r="E19086" s="49"/>
    </row>
    <row r="19087" spans="2:5" x14ac:dyDescent="0.25">
      <c r="B19087" s="51"/>
      <c r="C19087" s="51"/>
      <c r="D19087" s="49"/>
      <c r="E19087" s="49"/>
    </row>
    <row r="19088" spans="2:5" x14ac:dyDescent="0.25">
      <c r="B19088" s="51"/>
      <c r="C19088" s="51"/>
      <c r="D19088" s="49"/>
      <c r="E19088" s="49"/>
    </row>
    <row r="19089" spans="2:5" x14ac:dyDescent="0.25">
      <c r="B19089" s="51"/>
      <c r="C19089" s="51"/>
      <c r="D19089" s="49"/>
      <c r="E19089" s="49"/>
    </row>
    <row r="19090" spans="2:5" x14ac:dyDescent="0.25">
      <c r="B19090" s="51"/>
      <c r="C19090" s="51"/>
      <c r="D19090" s="49"/>
      <c r="E19090" s="49"/>
    </row>
    <row r="19091" spans="2:5" x14ac:dyDescent="0.25">
      <c r="B19091" s="51"/>
      <c r="C19091" s="51"/>
      <c r="D19091" s="49"/>
      <c r="E19091" s="49"/>
    </row>
    <row r="19092" spans="2:5" x14ac:dyDescent="0.25">
      <c r="B19092" s="51"/>
      <c r="C19092" s="51"/>
      <c r="D19092" s="49"/>
      <c r="E19092" s="49"/>
    </row>
    <row r="19093" spans="2:5" x14ac:dyDescent="0.25">
      <c r="B19093" s="51"/>
      <c r="C19093" s="51"/>
      <c r="D19093" s="49"/>
      <c r="E19093" s="49"/>
    </row>
    <row r="19094" spans="2:5" x14ac:dyDescent="0.25">
      <c r="B19094" s="51"/>
      <c r="C19094" s="51"/>
      <c r="D19094" s="49"/>
      <c r="E19094" s="49"/>
    </row>
    <row r="19095" spans="2:5" x14ac:dyDescent="0.25">
      <c r="B19095" s="51"/>
      <c r="C19095" s="51"/>
      <c r="D19095" s="49"/>
      <c r="E19095" s="49"/>
    </row>
    <row r="19096" spans="2:5" x14ac:dyDescent="0.25">
      <c r="B19096" s="51"/>
      <c r="C19096" s="51"/>
      <c r="D19096" s="49"/>
      <c r="E19096" s="49"/>
    </row>
    <row r="19097" spans="2:5" x14ac:dyDescent="0.25">
      <c r="B19097" s="51"/>
      <c r="C19097" s="51"/>
      <c r="D19097" s="49"/>
      <c r="E19097" s="49"/>
    </row>
    <row r="19098" spans="2:5" x14ac:dyDescent="0.25">
      <c r="B19098" s="51"/>
      <c r="C19098" s="51"/>
      <c r="D19098" s="49"/>
      <c r="E19098" s="49"/>
    </row>
    <row r="19099" spans="2:5" x14ac:dyDescent="0.25">
      <c r="B19099" s="51"/>
      <c r="C19099" s="51"/>
      <c r="D19099" s="49"/>
      <c r="E19099" s="49"/>
    </row>
    <row r="19100" spans="2:5" x14ac:dyDescent="0.25">
      <c r="B19100" s="51"/>
      <c r="C19100" s="51"/>
      <c r="D19100" s="49"/>
      <c r="E19100" s="49"/>
    </row>
    <row r="19101" spans="2:5" x14ac:dyDescent="0.25">
      <c r="B19101" s="51"/>
      <c r="C19101" s="51"/>
      <c r="D19101" s="49"/>
      <c r="E19101" s="49"/>
    </row>
    <row r="19102" spans="2:5" x14ac:dyDescent="0.25">
      <c r="B19102" s="51"/>
      <c r="C19102" s="51"/>
      <c r="D19102" s="49"/>
      <c r="E19102" s="49"/>
    </row>
    <row r="19103" spans="2:5" x14ac:dyDescent="0.25">
      <c r="B19103" s="51"/>
      <c r="C19103" s="51"/>
      <c r="D19103" s="49"/>
      <c r="E19103" s="49"/>
    </row>
    <row r="19104" spans="2:5" x14ac:dyDescent="0.25">
      <c r="B19104" s="51"/>
      <c r="C19104" s="51"/>
      <c r="D19104" s="49"/>
      <c r="E19104" s="49"/>
    </row>
    <row r="19105" spans="2:5" x14ac:dyDescent="0.25">
      <c r="B19105" s="51"/>
      <c r="C19105" s="51"/>
      <c r="D19105" s="49"/>
      <c r="E19105" s="49"/>
    </row>
    <row r="19106" spans="2:5" x14ac:dyDescent="0.25">
      <c r="B19106" s="51"/>
      <c r="C19106" s="51"/>
      <c r="D19106" s="49"/>
      <c r="E19106" s="49"/>
    </row>
    <row r="19107" spans="2:5" x14ac:dyDescent="0.25">
      <c r="B19107" s="51"/>
      <c r="C19107" s="51"/>
      <c r="D19107" s="49"/>
      <c r="E19107" s="49"/>
    </row>
    <row r="19108" spans="2:5" x14ac:dyDescent="0.25">
      <c r="B19108" s="51"/>
      <c r="C19108" s="51"/>
      <c r="D19108" s="49"/>
      <c r="E19108" s="49"/>
    </row>
    <row r="19109" spans="2:5" x14ac:dyDescent="0.25">
      <c r="B19109" s="51"/>
      <c r="C19109" s="51"/>
      <c r="D19109" s="49"/>
      <c r="E19109" s="49"/>
    </row>
    <row r="19110" spans="2:5" x14ac:dyDescent="0.25">
      <c r="B19110" s="51"/>
      <c r="C19110" s="51"/>
      <c r="D19110" s="49"/>
      <c r="E19110" s="49"/>
    </row>
    <row r="19111" spans="2:5" x14ac:dyDescent="0.25">
      <c r="B19111" s="51"/>
      <c r="C19111" s="51"/>
      <c r="D19111" s="49"/>
      <c r="E19111" s="49"/>
    </row>
    <row r="19112" spans="2:5" x14ac:dyDescent="0.25">
      <c r="B19112" s="51"/>
      <c r="C19112" s="51"/>
      <c r="D19112" s="49"/>
      <c r="E19112" s="49"/>
    </row>
    <row r="19113" spans="2:5" x14ac:dyDescent="0.25">
      <c r="B19113" s="51"/>
      <c r="C19113" s="51"/>
      <c r="D19113" s="49"/>
      <c r="E19113" s="49"/>
    </row>
    <row r="19114" spans="2:5" x14ac:dyDescent="0.25">
      <c r="B19114" s="51"/>
      <c r="C19114" s="51"/>
      <c r="D19114" s="49"/>
      <c r="E19114" s="49"/>
    </row>
    <row r="19115" spans="2:5" x14ac:dyDescent="0.25">
      <c r="B19115" s="51"/>
      <c r="C19115" s="51"/>
      <c r="D19115" s="49"/>
      <c r="E19115" s="49"/>
    </row>
    <row r="19116" spans="2:5" x14ac:dyDescent="0.25">
      <c r="B19116" s="51"/>
      <c r="C19116" s="51"/>
      <c r="D19116" s="49"/>
      <c r="E19116" s="49"/>
    </row>
    <row r="19117" spans="2:5" x14ac:dyDescent="0.25">
      <c r="B19117" s="51"/>
      <c r="C19117" s="51"/>
      <c r="D19117" s="49"/>
      <c r="E19117" s="49"/>
    </row>
    <row r="19118" spans="2:5" x14ac:dyDescent="0.25">
      <c r="B19118" s="51"/>
      <c r="C19118" s="51"/>
      <c r="D19118" s="49"/>
      <c r="E19118" s="49"/>
    </row>
    <row r="19119" spans="2:5" x14ac:dyDescent="0.25">
      <c r="B19119" s="51"/>
      <c r="C19119" s="51"/>
      <c r="D19119" s="49"/>
      <c r="E19119" s="49"/>
    </row>
    <row r="19120" spans="2:5" x14ac:dyDescent="0.25">
      <c r="B19120" s="51"/>
      <c r="C19120" s="51"/>
      <c r="D19120" s="49"/>
      <c r="E19120" s="49"/>
    </row>
    <row r="19121" spans="2:5" x14ac:dyDescent="0.25">
      <c r="B19121" s="51"/>
      <c r="C19121" s="51"/>
      <c r="D19121" s="49"/>
      <c r="E19121" s="49"/>
    </row>
    <row r="19122" spans="2:5" x14ac:dyDescent="0.25">
      <c r="B19122" s="51"/>
      <c r="C19122" s="51"/>
      <c r="D19122" s="49"/>
      <c r="E19122" s="49"/>
    </row>
    <row r="19123" spans="2:5" x14ac:dyDescent="0.25">
      <c r="B19123" s="51"/>
      <c r="C19123" s="51"/>
      <c r="D19123" s="49"/>
      <c r="E19123" s="49"/>
    </row>
    <row r="19124" spans="2:5" x14ac:dyDescent="0.25">
      <c r="B19124" s="51"/>
      <c r="C19124" s="51"/>
      <c r="D19124" s="49"/>
      <c r="E19124" s="49"/>
    </row>
    <row r="19125" spans="2:5" x14ac:dyDescent="0.25">
      <c r="B19125" s="51"/>
      <c r="C19125" s="51"/>
      <c r="D19125" s="49"/>
      <c r="E19125" s="49"/>
    </row>
    <row r="19126" spans="2:5" x14ac:dyDescent="0.25">
      <c r="B19126" s="51"/>
      <c r="C19126" s="51"/>
      <c r="D19126" s="49"/>
      <c r="E19126" s="49"/>
    </row>
    <row r="19127" spans="2:5" x14ac:dyDescent="0.25">
      <c r="B19127" s="51"/>
      <c r="C19127" s="51"/>
      <c r="D19127" s="49"/>
      <c r="E19127" s="49"/>
    </row>
    <row r="19128" spans="2:5" x14ac:dyDescent="0.25">
      <c r="B19128" s="51"/>
      <c r="C19128" s="51"/>
      <c r="D19128" s="49"/>
      <c r="E19128" s="49"/>
    </row>
    <row r="19129" spans="2:5" x14ac:dyDescent="0.25">
      <c r="B19129" s="51"/>
      <c r="C19129" s="51"/>
      <c r="D19129" s="49"/>
      <c r="E19129" s="49"/>
    </row>
    <row r="19130" spans="2:5" x14ac:dyDescent="0.25">
      <c r="B19130" s="51"/>
      <c r="C19130" s="51"/>
      <c r="D19130" s="49"/>
      <c r="E19130" s="49"/>
    </row>
    <row r="19131" spans="2:5" x14ac:dyDescent="0.25">
      <c r="B19131" s="51"/>
      <c r="C19131" s="51"/>
      <c r="D19131" s="49"/>
      <c r="E19131" s="49"/>
    </row>
    <row r="19132" spans="2:5" x14ac:dyDescent="0.25">
      <c r="B19132" s="51"/>
      <c r="C19132" s="51"/>
      <c r="D19132" s="49"/>
      <c r="E19132" s="49"/>
    </row>
    <row r="19133" spans="2:5" x14ac:dyDescent="0.25">
      <c r="B19133" s="51"/>
      <c r="C19133" s="51"/>
      <c r="D19133" s="49"/>
      <c r="E19133" s="49"/>
    </row>
    <row r="19134" spans="2:5" x14ac:dyDescent="0.25">
      <c r="B19134" s="51"/>
      <c r="C19134" s="51"/>
      <c r="D19134" s="49"/>
      <c r="E19134" s="49"/>
    </row>
    <row r="19135" spans="2:5" x14ac:dyDescent="0.25">
      <c r="B19135" s="51"/>
      <c r="C19135" s="51"/>
      <c r="D19135" s="49"/>
      <c r="E19135" s="49"/>
    </row>
    <row r="19136" spans="2:5" x14ac:dyDescent="0.25">
      <c r="B19136" s="51"/>
      <c r="C19136" s="51"/>
      <c r="D19136" s="49"/>
      <c r="E19136" s="49"/>
    </row>
    <row r="19137" spans="2:5" x14ac:dyDescent="0.25">
      <c r="B19137" s="51"/>
      <c r="C19137" s="51"/>
      <c r="D19137" s="49"/>
      <c r="E19137" s="49"/>
    </row>
    <row r="19138" spans="2:5" x14ac:dyDescent="0.25">
      <c r="B19138" s="51"/>
      <c r="C19138" s="51"/>
      <c r="D19138" s="49"/>
      <c r="E19138" s="49"/>
    </row>
    <row r="19139" spans="2:5" x14ac:dyDescent="0.25">
      <c r="B19139" s="51"/>
      <c r="C19139" s="51"/>
      <c r="D19139" s="49"/>
      <c r="E19139" s="49"/>
    </row>
    <row r="19140" spans="2:5" x14ac:dyDescent="0.25">
      <c r="B19140" s="51"/>
      <c r="C19140" s="51"/>
      <c r="D19140" s="49"/>
      <c r="E19140" s="49"/>
    </row>
    <row r="19141" spans="2:5" x14ac:dyDescent="0.25">
      <c r="B19141" s="51"/>
      <c r="C19141" s="51"/>
      <c r="D19141" s="49"/>
      <c r="E19141" s="49"/>
    </row>
    <row r="19142" spans="2:5" x14ac:dyDescent="0.25">
      <c r="B19142" s="51"/>
      <c r="C19142" s="51"/>
      <c r="D19142" s="49"/>
      <c r="E19142" s="49"/>
    </row>
    <row r="19143" spans="2:5" x14ac:dyDescent="0.25">
      <c r="B19143" s="51"/>
      <c r="C19143" s="51"/>
      <c r="D19143" s="49"/>
      <c r="E19143" s="49"/>
    </row>
    <row r="19144" spans="2:5" x14ac:dyDescent="0.25">
      <c r="B19144" s="51"/>
      <c r="C19144" s="51"/>
      <c r="D19144" s="49"/>
      <c r="E19144" s="49"/>
    </row>
    <row r="19145" spans="2:5" x14ac:dyDescent="0.25">
      <c r="B19145" s="51"/>
      <c r="C19145" s="51"/>
      <c r="D19145" s="49"/>
      <c r="E19145" s="49"/>
    </row>
    <row r="19146" spans="2:5" x14ac:dyDescent="0.25">
      <c r="B19146" s="51"/>
      <c r="C19146" s="51"/>
      <c r="D19146" s="49"/>
      <c r="E19146" s="49"/>
    </row>
    <row r="19147" spans="2:5" x14ac:dyDescent="0.25">
      <c r="B19147" s="51"/>
      <c r="C19147" s="51"/>
      <c r="D19147" s="49"/>
      <c r="E19147" s="49"/>
    </row>
    <row r="19148" spans="2:5" x14ac:dyDescent="0.25">
      <c r="B19148" s="51"/>
      <c r="C19148" s="51"/>
      <c r="D19148" s="49"/>
      <c r="E19148" s="49"/>
    </row>
    <row r="19149" spans="2:5" x14ac:dyDescent="0.25">
      <c r="B19149" s="51"/>
      <c r="C19149" s="51"/>
      <c r="D19149" s="49"/>
      <c r="E19149" s="49"/>
    </row>
    <row r="19150" spans="2:5" x14ac:dyDescent="0.25">
      <c r="B19150" s="51"/>
      <c r="C19150" s="51"/>
      <c r="D19150" s="49"/>
      <c r="E19150" s="49"/>
    </row>
    <row r="19151" spans="2:5" x14ac:dyDescent="0.25">
      <c r="B19151" s="51"/>
      <c r="C19151" s="51"/>
      <c r="D19151" s="49"/>
      <c r="E19151" s="49"/>
    </row>
    <row r="19152" spans="2:5" x14ac:dyDescent="0.25">
      <c r="B19152" s="51"/>
      <c r="C19152" s="51"/>
      <c r="D19152" s="49"/>
      <c r="E19152" s="49"/>
    </row>
    <row r="19153" spans="2:5" x14ac:dyDescent="0.25">
      <c r="B19153" s="51"/>
      <c r="C19153" s="51"/>
      <c r="D19153" s="49"/>
      <c r="E19153" s="49"/>
    </row>
    <row r="19154" spans="2:5" x14ac:dyDescent="0.25">
      <c r="B19154" s="51"/>
      <c r="C19154" s="51"/>
      <c r="D19154" s="49"/>
      <c r="E19154" s="49"/>
    </row>
    <row r="19155" spans="2:5" x14ac:dyDescent="0.25">
      <c r="B19155" s="51"/>
      <c r="C19155" s="51"/>
      <c r="D19155" s="49"/>
      <c r="E19155" s="49"/>
    </row>
    <row r="19156" spans="2:5" x14ac:dyDescent="0.25">
      <c r="B19156" s="51"/>
      <c r="C19156" s="51"/>
      <c r="D19156" s="49"/>
      <c r="E19156" s="49"/>
    </row>
    <row r="19157" spans="2:5" x14ac:dyDescent="0.25">
      <c r="B19157" s="51"/>
      <c r="C19157" s="51"/>
      <c r="D19157" s="49"/>
      <c r="E19157" s="49"/>
    </row>
    <row r="19158" spans="2:5" x14ac:dyDescent="0.25">
      <c r="B19158" s="51"/>
      <c r="C19158" s="51"/>
      <c r="D19158" s="49"/>
      <c r="E19158" s="49"/>
    </row>
    <row r="19159" spans="2:5" x14ac:dyDescent="0.25">
      <c r="B19159" s="51"/>
      <c r="C19159" s="51"/>
      <c r="D19159" s="49"/>
      <c r="E19159" s="49"/>
    </row>
    <row r="19160" spans="2:5" x14ac:dyDescent="0.25">
      <c r="B19160" s="51"/>
      <c r="C19160" s="51"/>
      <c r="D19160" s="49"/>
      <c r="E19160" s="49"/>
    </row>
    <row r="19161" spans="2:5" x14ac:dyDescent="0.25">
      <c r="B19161" s="51"/>
      <c r="C19161" s="51"/>
      <c r="D19161" s="49"/>
      <c r="E19161" s="49"/>
    </row>
    <row r="19162" spans="2:5" x14ac:dyDescent="0.25">
      <c r="B19162" s="51"/>
      <c r="C19162" s="51"/>
      <c r="D19162" s="49"/>
      <c r="E19162" s="49"/>
    </row>
    <row r="19163" spans="2:5" x14ac:dyDescent="0.25">
      <c r="B19163" s="51"/>
      <c r="C19163" s="51"/>
      <c r="D19163" s="49"/>
      <c r="E19163" s="49"/>
    </row>
    <row r="19164" spans="2:5" x14ac:dyDescent="0.25">
      <c r="B19164" s="51"/>
      <c r="C19164" s="51"/>
      <c r="D19164" s="49"/>
      <c r="E19164" s="49"/>
    </row>
    <row r="19165" spans="2:5" x14ac:dyDescent="0.25">
      <c r="B19165" s="51"/>
      <c r="C19165" s="51"/>
      <c r="D19165" s="49"/>
      <c r="E19165" s="49"/>
    </row>
    <row r="19166" spans="2:5" x14ac:dyDescent="0.25">
      <c r="B19166" s="51"/>
      <c r="C19166" s="51"/>
      <c r="D19166" s="49"/>
      <c r="E19166" s="49"/>
    </row>
    <row r="19167" spans="2:5" x14ac:dyDescent="0.25">
      <c r="B19167" s="51"/>
      <c r="C19167" s="51"/>
      <c r="D19167" s="49"/>
      <c r="E19167" s="49"/>
    </row>
    <row r="19168" spans="2:5" x14ac:dyDescent="0.25">
      <c r="B19168" s="51"/>
      <c r="C19168" s="51"/>
      <c r="D19168" s="49"/>
      <c r="E19168" s="49"/>
    </row>
    <row r="19169" spans="2:5" x14ac:dyDescent="0.25">
      <c r="B19169" s="51"/>
      <c r="C19169" s="51"/>
      <c r="D19169" s="49"/>
      <c r="E19169" s="49"/>
    </row>
    <row r="19170" spans="2:5" x14ac:dyDescent="0.25">
      <c r="B19170" s="51"/>
      <c r="C19170" s="51"/>
      <c r="D19170" s="49"/>
      <c r="E19170" s="49"/>
    </row>
    <row r="19171" spans="2:5" x14ac:dyDescent="0.25">
      <c r="B19171" s="51"/>
      <c r="C19171" s="51"/>
      <c r="D19171" s="49"/>
      <c r="E19171" s="49"/>
    </row>
    <row r="19172" spans="2:5" x14ac:dyDescent="0.25">
      <c r="B19172" s="51"/>
      <c r="C19172" s="51"/>
      <c r="D19172" s="49"/>
      <c r="E19172" s="49"/>
    </row>
    <row r="19173" spans="2:5" x14ac:dyDescent="0.25">
      <c r="B19173" s="51"/>
      <c r="C19173" s="51"/>
      <c r="D19173" s="49"/>
      <c r="E19173" s="49"/>
    </row>
    <row r="19174" spans="2:5" x14ac:dyDescent="0.25">
      <c r="B19174" s="51"/>
      <c r="C19174" s="51"/>
      <c r="D19174" s="49"/>
      <c r="E19174" s="49"/>
    </row>
    <row r="19175" spans="2:5" x14ac:dyDescent="0.25">
      <c r="B19175" s="51"/>
      <c r="C19175" s="51"/>
      <c r="D19175" s="49"/>
      <c r="E19175" s="49"/>
    </row>
    <row r="19176" spans="2:5" x14ac:dyDescent="0.25">
      <c r="B19176" s="51"/>
      <c r="C19176" s="51"/>
      <c r="D19176" s="49"/>
      <c r="E19176" s="49"/>
    </row>
    <row r="19177" spans="2:5" x14ac:dyDescent="0.25">
      <c r="B19177" s="51"/>
      <c r="C19177" s="51"/>
      <c r="D19177" s="49"/>
      <c r="E19177" s="49"/>
    </row>
    <row r="19178" spans="2:5" x14ac:dyDescent="0.25">
      <c r="B19178" s="51"/>
      <c r="C19178" s="51"/>
      <c r="D19178" s="49"/>
      <c r="E19178" s="49"/>
    </row>
    <row r="19179" spans="2:5" x14ac:dyDescent="0.25">
      <c r="B19179" s="51"/>
      <c r="C19179" s="51"/>
      <c r="D19179" s="49"/>
      <c r="E19179" s="49"/>
    </row>
    <row r="19180" spans="2:5" x14ac:dyDescent="0.25">
      <c r="B19180" s="51"/>
      <c r="C19180" s="51"/>
      <c r="D19180" s="49"/>
      <c r="E19180" s="49"/>
    </row>
    <row r="19181" spans="2:5" x14ac:dyDescent="0.25">
      <c r="B19181" s="51"/>
      <c r="C19181" s="51"/>
      <c r="D19181" s="49"/>
      <c r="E19181" s="49"/>
    </row>
    <row r="19182" spans="2:5" x14ac:dyDescent="0.25">
      <c r="B19182" s="51"/>
      <c r="C19182" s="51"/>
      <c r="D19182" s="49"/>
      <c r="E19182" s="49"/>
    </row>
    <row r="19183" spans="2:5" x14ac:dyDescent="0.25">
      <c r="B19183" s="51"/>
      <c r="C19183" s="51"/>
      <c r="D19183" s="49"/>
      <c r="E19183" s="49"/>
    </row>
    <row r="19184" spans="2:5" x14ac:dyDescent="0.25">
      <c r="B19184" s="51"/>
      <c r="C19184" s="51"/>
      <c r="D19184" s="49"/>
      <c r="E19184" s="49"/>
    </row>
    <row r="19185" spans="2:5" x14ac:dyDescent="0.25">
      <c r="B19185" s="51"/>
      <c r="C19185" s="51"/>
      <c r="D19185" s="49"/>
      <c r="E19185" s="49"/>
    </row>
    <row r="19186" spans="2:5" x14ac:dyDescent="0.25">
      <c r="B19186" s="51"/>
      <c r="C19186" s="51"/>
      <c r="D19186" s="49"/>
      <c r="E19186" s="49"/>
    </row>
    <row r="19187" spans="2:5" x14ac:dyDescent="0.25">
      <c r="B19187" s="51"/>
      <c r="C19187" s="51"/>
      <c r="D19187" s="49"/>
      <c r="E19187" s="49"/>
    </row>
    <row r="19188" spans="2:5" x14ac:dyDescent="0.25">
      <c r="B19188" s="51"/>
      <c r="C19188" s="51"/>
      <c r="D19188" s="49"/>
      <c r="E19188" s="49"/>
    </row>
    <row r="19189" spans="2:5" x14ac:dyDescent="0.25">
      <c r="B19189" s="51"/>
      <c r="C19189" s="51"/>
      <c r="D19189" s="49"/>
      <c r="E19189" s="49"/>
    </row>
    <row r="19190" spans="2:5" x14ac:dyDescent="0.25">
      <c r="B19190" s="51"/>
      <c r="C19190" s="51"/>
      <c r="D19190" s="49"/>
      <c r="E19190" s="49"/>
    </row>
    <row r="19191" spans="2:5" x14ac:dyDescent="0.25">
      <c r="B19191" s="51"/>
      <c r="C19191" s="51"/>
      <c r="D19191" s="49"/>
      <c r="E19191" s="49"/>
    </row>
    <row r="19192" spans="2:5" x14ac:dyDescent="0.25">
      <c r="B19192" s="51"/>
      <c r="C19192" s="51"/>
      <c r="D19192" s="49"/>
      <c r="E19192" s="49"/>
    </row>
    <row r="19193" spans="2:5" x14ac:dyDescent="0.25">
      <c r="B19193" s="51"/>
      <c r="C19193" s="51"/>
      <c r="D19193" s="49"/>
      <c r="E19193" s="49"/>
    </row>
    <row r="19194" spans="2:5" x14ac:dyDescent="0.25">
      <c r="B19194" s="51"/>
      <c r="C19194" s="51"/>
      <c r="D19194" s="49"/>
      <c r="E19194" s="49"/>
    </row>
    <row r="19195" spans="2:5" x14ac:dyDescent="0.25">
      <c r="B19195" s="51"/>
      <c r="C19195" s="51"/>
      <c r="D19195" s="49"/>
      <c r="E19195" s="49"/>
    </row>
    <row r="19196" spans="2:5" x14ac:dyDescent="0.25">
      <c r="B19196" s="51"/>
      <c r="C19196" s="51"/>
      <c r="D19196" s="49"/>
      <c r="E19196" s="49"/>
    </row>
    <row r="19197" spans="2:5" x14ac:dyDescent="0.25">
      <c r="B19197" s="51"/>
      <c r="C19197" s="51"/>
      <c r="D19197" s="49"/>
      <c r="E19197" s="49"/>
    </row>
    <row r="19198" spans="2:5" x14ac:dyDescent="0.25">
      <c r="B19198" s="51"/>
      <c r="C19198" s="51"/>
      <c r="D19198" s="49"/>
      <c r="E19198" s="49"/>
    </row>
    <row r="19199" spans="2:5" x14ac:dyDescent="0.25">
      <c r="B19199" s="51"/>
      <c r="C19199" s="51"/>
      <c r="D19199" s="49"/>
      <c r="E19199" s="49"/>
    </row>
    <row r="19200" spans="2:5" x14ac:dyDescent="0.25">
      <c r="B19200" s="51"/>
      <c r="C19200" s="51"/>
      <c r="D19200" s="49"/>
      <c r="E19200" s="49"/>
    </row>
    <row r="19201" spans="2:5" x14ac:dyDescent="0.25">
      <c r="B19201" s="51"/>
      <c r="C19201" s="51"/>
      <c r="D19201" s="49"/>
      <c r="E19201" s="49"/>
    </row>
    <row r="19202" spans="2:5" x14ac:dyDescent="0.25">
      <c r="B19202" s="51"/>
      <c r="C19202" s="51"/>
      <c r="D19202" s="49"/>
      <c r="E19202" s="49"/>
    </row>
    <row r="19203" spans="2:5" x14ac:dyDescent="0.25">
      <c r="B19203" s="51"/>
      <c r="C19203" s="51"/>
      <c r="D19203" s="49"/>
      <c r="E19203" s="49"/>
    </row>
    <row r="19204" spans="2:5" x14ac:dyDescent="0.25">
      <c r="B19204" s="51"/>
      <c r="C19204" s="51"/>
      <c r="D19204" s="49"/>
      <c r="E19204" s="49"/>
    </row>
    <row r="19205" spans="2:5" x14ac:dyDescent="0.25">
      <c r="B19205" s="51"/>
      <c r="C19205" s="51"/>
      <c r="D19205" s="49"/>
      <c r="E19205" s="49"/>
    </row>
    <row r="19206" spans="2:5" x14ac:dyDescent="0.25">
      <c r="B19206" s="51"/>
      <c r="C19206" s="51"/>
      <c r="D19206" s="49"/>
      <c r="E19206" s="49"/>
    </row>
    <row r="19207" spans="2:5" x14ac:dyDescent="0.25">
      <c r="B19207" s="51"/>
      <c r="C19207" s="51"/>
      <c r="D19207" s="49"/>
      <c r="E19207" s="49"/>
    </row>
    <row r="19208" spans="2:5" x14ac:dyDescent="0.25">
      <c r="B19208" s="51"/>
      <c r="C19208" s="51"/>
      <c r="D19208" s="49"/>
      <c r="E19208" s="49"/>
    </row>
    <row r="19209" spans="2:5" x14ac:dyDescent="0.25">
      <c r="B19209" s="51"/>
      <c r="C19209" s="51"/>
      <c r="D19209" s="49"/>
      <c r="E19209" s="49"/>
    </row>
    <row r="19210" spans="2:5" x14ac:dyDescent="0.25">
      <c r="B19210" s="51"/>
      <c r="C19210" s="51"/>
      <c r="D19210" s="49"/>
      <c r="E19210" s="49"/>
    </row>
    <row r="19211" spans="2:5" x14ac:dyDescent="0.25">
      <c r="B19211" s="51"/>
      <c r="C19211" s="51"/>
      <c r="D19211" s="49"/>
      <c r="E19211" s="49"/>
    </row>
    <row r="19212" spans="2:5" x14ac:dyDescent="0.25">
      <c r="B19212" s="51"/>
      <c r="C19212" s="51"/>
      <c r="D19212" s="49"/>
      <c r="E19212" s="49"/>
    </row>
    <row r="19213" spans="2:5" x14ac:dyDescent="0.25">
      <c r="B19213" s="51"/>
      <c r="C19213" s="51"/>
      <c r="D19213" s="49"/>
      <c r="E19213" s="49"/>
    </row>
    <row r="19214" spans="2:5" x14ac:dyDescent="0.25">
      <c r="B19214" s="51"/>
      <c r="C19214" s="51"/>
      <c r="D19214" s="49"/>
      <c r="E19214" s="49"/>
    </row>
    <row r="19215" spans="2:5" x14ac:dyDescent="0.25">
      <c r="B19215" s="51"/>
      <c r="C19215" s="51"/>
      <c r="D19215" s="49"/>
      <c r="E19215" s="49"/>
    </row>
    <row r="19216" spans="2:5" x14ac:dyDescent="0.25">
      <c r="B19216" s="51"/>
      <c r="C19216" s="51"/>
      <c r="D19216" s="49"/>
      <c r="E19216" s="49"/>
    </row>
    <row r="19217" spans="2:5" x14ac:dyDescent="0.25">
      <c r="B19217" s="51"/>
      <c r="C19217" s="51"/>
      <c r="D19217" s="49"/>
      <c r="E19217" s="49"/>
    </row>
    <row r="19218" spans="2:5" x14ac:dyDescent="0.25">
      <c r="B19218" s="51"/>
      <c r="C19218" s="51"/>
      <c r="D19218" s="49"/>
      <c r="E19218" s="49"/>
    </row>
    <row r="19219" spans="2:5" x14ac:dyDescent="0.25">
      <c r="B19219" s="51"/>
      <c r="C19219" s="51"/>
      <c r="D19219" s="49"/>
      <c r="E19219" s="49"/>
    </row>
    <row r="19220" spans="2:5" x14ac:dyDescent="0.25">
      <c r="B19220" s="51"/>
      <c r="C19220" s="51"/>
      <c r="D19220" s="49"/>
      <c r="E19220" s="49"/>
    </row>
    <row r="19221" spans="2:5" x14ac:dyDescent="0.25">
      <c r="B19221" s="51"/>
      <c r="C19221" s="51"/>
      <c r="D19221" s="49"/>
      <c r="E19221" s="49"/>
    </row>
    <row r="19222" spans="2:5" x14ac:dyDescent="0.25">
      <c r="B19222" s="51"/>
      <c r="C19222" s="51"/>
      <c r="D19222" s="49"/>
      <c r="E19222" s="49"/>
    </row>
    <row r="19223" spans="2:5" x14ac:dyDescent="0.25">
      <c r="B19223" s="51"/>
      <c r="C19223" s="51"/>
      <c r="D19223" s="49"/>
      <c r="E19223" s="49"/>
    </row>
    <row r="19224" spans="2:5" x14ac:dyDescent="0.25">
      <c r="B19224" s="51"/>
      <c r="C19224" s="51"/>
      <c r="D19224" s="49"/>
      <c r="E19224" s="49"/>
    </row>
    <row r="19225" spans="2:5" x14ac:dyDescent="0.25">
      <c r="B19225" s="51"/>
      <c r="C19225" s="51"/>
      <c r="D19225" s="49"/>
      <c r="E19225" s="49"/>
    </row>
    <row r="19226" spans="2:5" x14ac:dyDescent="0.25">
      <c r="B19226" s="51"/>
      <c r="C19226" s="51"/>
      <c r="D19226" s="49"/>
      <c r="E19226" s="49"/>
    </row>
    <row r="19227" spans="2:5" x14ac:dyDescent="0.25">
      <c r="B19227" s="51"/>
      <c r="C19227" s="51"/>
      <c r="D19227" s="49"/>
      <c r="E19227" s="49"/>
    </row>
    <row r="19228" spans="2:5" x14ac:dyDescent="0.25">
      <c r="B19228" s="51"/>
      <c r="C19228" s="51"/>
      <c r="D19228" s="49"/>
      <c r="E19228" s="49"/>
    </row>
    <row r="19229" spans="2:5" x14ac:dyDescent="0.25">
      <c r="B19229" s="51"/>
      <c r="C19229" s="51"/>
      <c r="D19229" s="49"/>
      <c r="E19229" s="49"/>
    </row>
    <row r="19230" spans="2:5" x14ac:dyDescent="0.25">
      <c r="B19230" s="51"/>
      <c r="C19230" s="51"/>
      <c r="D19230" s="49"/>
      <c r="E19230" s="49"/>
    </row>
    <row r="19231" spans="2:5" x14ac:dyDescent="0.25">
      <c r="B19231" s="51"/>
      <c r="C19231" s="51"/>
      <c r="D19231" s="49"/>
      <c r="E19231" s="49"/>
    </row>
    <row r="19232" spans="2:5" x14ac:dyDescent="0.25">
      <c r="B19232" s="51"/>
      <c r="C19232" s="51"/>
      <c r="D19232" s="49"/>
      <c r="E19232" s="49"/>
    </row>
    <row r="19233" spans="2:5" x14ac:dyDescent="0.25">
      <c r="B19233" s="51"/>
      <c r="C19233" s="51"/>
      <c r="D19233" s="49"/>
      <c r="E19233" s="49"/>
    </row>
    <row r="19234" spans="2:5" x14ac:dyDescent="0.25">
      <c r="B19234" s="51"/>
      <c r="C19234" s="51"/>
      <c r="D19234" s="49"/>
      <c r="E19234" s="49"/>
    </row>
    <row r="19235" spans="2:5" x14ac:dyDescent="0.25">
      <c r="B19235" s="51"/>
      <c r="C19235" s="51"/>
      <c r="D19235" s="49"/>
      <c r="E19235" s="49"/>
    </row>
    <row r="19236" spans="2:5" x14ac:dyDescent="0.25">
      <c r="B19236" s="51"/>
      <c r="C19236" s="51"/>
      <c r="D19236" s="49"/>
      <c r="E19236" s="49"/>
    </row>
    <row r="19237" spans="2:5" x14ac:dyDescent="0.25">
      <c r="B19237" s="51"/>
      <c r="C19237" s="51"/>
      <c r="D19237" s="49"/>
      <c r="E19237" s="49"/>
    </row>
    <row r="19238" spans="2:5" x14ac:dyDescent="0.25">
      <c r="B19238" s="51"/>
      <c r="C19238" s="51"/>
      <c r="D19238" s="49"/>
      <c r="E19238" s="49"/>
    </row>
    <row r="19239" spans="2:5" x14ac:dyDescent="0.25">
      <c r="B19239" s="51"/>
      <c r="C19239" s="51"/>
      <c r="D19239" s="49"/>
      <c r="E19239" s="49"/>
    </row>
    <row r="19240" spans="2:5" x14ac:dyDescent="0.25">
      <c r="B19240" s="51"/>
      <c r="C19240" s="51"/>
      <c r="D19240" s="49"/>
      <c r="E19240" s="49"/>
    </row>
    <row r="19241" spans="2:5" x14ac:dyDescent="0.25">
      <c r="B19241" s="51"/>
      <c r="C19241" s="51"/>
      <c r="D19241" s="49"/>
      <c r="E19241" s="49"/>
    </row>
    <row r="19242" spans="2:5" x14ac:dyDescent="0.25">
      <c r="B19242" s="51"/>
      <c r="C19242" s="51"/>
      <c r="D19242" s="49"/>
      <c r="E19242" s="49"/>
    </row>
    <row r="19243" spans="2:5" x14ac:dyDescent="0.25">
      <c r="B19243" s="51"/>
      <c r="C19243" s="51"/>
      <c r="D19243" s="49"/>
      <c r="E19243" s="49"/>
    </row>
    <row r="19244" spans="2:5" x14ac:dyDescent="0.25">
      <c r="B19244" s="51"/>
      <c r="C19244" s="51"/>
      <c r="D19244" s="49"/>
      <c r="E19244" s="49"/>
    </row>
    <row r="19245" spans="2:5" x14ac:dyDescent="0.25">
      <c r="B19245" s="51"/>
      <c r="C19245" s="51"/>
      <c r="D19245" s="49"/>
      <c r="E19245" s="49"/>
    </row>
    <row r="19246" spans="2:5" x14ac:dyDescent="0.25">
      <c r="B19246" s="51"/>
      <c r="C19246" s="51"/>
      <c r="D19246" s="49"/>
      <c r="E19246" s="49"/>
    </row>
    <row r="19247" spans="2:5" x14ac:dyDescent="0.25">
      <c r="B19247" s="51"/>
      <c r="C19247" s="51"/>
      <c r="D19247" s="49"/>
      <c r="E19247" s="49"/>
    </row>
    <row r="19248" spans="2:5" x14ac:dyDescent="0.25">
      <c r="B19248" s="51"/>
      <c r="C19248" s="51"/>
      <c r="D19248" s="49"/>
      <c r="E19248" s="49"/>
    </row>
    <row r="19249" spans="2:5" x14ac:dyDescent="0.25">
      <c r="B19249" s="51"/>
      <c r="C19249" s="51"/>
      <c r="D19249" s="49"/>
      <c r="E19249" s="49"/>
    </row>
    <row r="19250" spans="2:5" x14ac:dyDescent="0.25">
      <c r="B19250" s="51"/>
      <c r="C19250" s="51"/>
      <c r="D19250" s="49"/>
      <c r="E19250" s="49"/>
    </row>
    <row r="19251" spans="2:5" x14ac:dyDescent="0.25">
      <c r="B19251" s="51"/>
      <c r="C19251" s="51"/>
      <c r="D19251" s="49"/>
      <c r="E19251" s="49"/>
    </row>
    <row r="19252" spans="2:5" x14ac:dyDescent="0.25">
      <c r="B19252" s="51"/>
      <c r="C19252" s="51"/>
      <c r="D19252" s="49"/>
      <c r="E19252" s="49"/>
    </row>
    <row r="19253" spans="2:5" x14ac:dyDescent="0.25">
      <c r="B19253" s="51"/>
      <c r="C19253" s="51"/>
      <c r="D19253" s="49"/>
      <c r="E19253" s="49"/>
    </row>
    <row r="19254" spans="2:5" x14ac:dyDescent="0.25">
      <c r="B19254" s="51"/>
      <c r="C19254" s="51"/>
      <c r="D19254" s="49"/>
      <c r="E19254" s="49"/>
    </row>
    <row r="19255" spans="2:5" x14ac:dyDescent="0.25">
      <c r="B19255" s="51"/>
      <c r="C19255" s="51"/>
      <c r="D19255" s="49"/>
      <c r="E19255" s="49"/>
    </row>
    <row r="19256" spans="2:5" x14ac:dyDescent="0.25">
      <c r="B19256" s="51"/>
      <c r="C19256" s="51"/>
      <c r="D19256" s="49"/>
      <c r="E19256" s="49"/>
    </row>
    <row r="19257" spans="2:5" x14ac:dyDescent="0.25">
      <c r="B19257" s="51"/>
      <c r="C19257" s="51"/>
      <c r="D19257" s="49"/>
      <c r="E19257" s="49"/>
    </row>
    <row r="19258" spans="2:5" x14ac:dyDescent="0.25">
      <c r="B19258" s="51"/>
      <c r="C19258" s="51"/>
      <c r="D19258" s="49"/>
      <c r="E19258" s="49"/>
    </row>
    <row r="19259" spans="2:5" x14ac:dyDescent="0.25">
      <c r="B19259" s="51"/>
      <c r="C19259" s="51"/>
      <c r="D19259" s="49"/>
      <c r="E19259" s="49"/>
    </row>
    <row r="19260" spans="2:5" x14ac:dyDescent="0.25">
      <c r="B19260" s="51"/>
      <c r="C19260" s="51"/>
      <c r="D19260" s="49"/>
      <c r="E19260" s="49"/>
    </row>
    <row r="19261" spans="2:5" x14ac:dyDescent="0.25">
      <c r="B19261" s="51"/>
      <c r="C19261" s="51"/>
      <c r="D19261" s="49"/>
      <c r="E19261" s="49"/>
    </row>
    <row r="19262" spans="2:5" x14ac:dyDescent="0.25">
      <c r="B19262" s="51"/>
      <c r="C19262" s="51"/>
      <c r="D19262" s="49"/>
      <c r="E19262" s="49"/>
    </row>
    <row r="19263" spans="2:5" x14ac:dyDescent="0.25">
      <c r="B19263" s="51"/>
      <c r="C19263" s="51"/>
      <c r="D19263" s="49"/>
      <c r="E19263" s="49"/>
    </row>
    <row r="19264" spans="2:5" x14ac:dyDescent="0.25">
      <c r="B19264" s="51"/>
      <c r="C19264" s="51"/>
      <c r="D19264" s="49"/>
      <c r="E19264" s="49"/>
    </row>
    <row r="19265" spans="2:5" x14ac:dyDescent="0.25">
      <c r="B19265" s="51"/>
      <c r="C19265" s="51"/>
      <c r="D19265" s="49"/>
      <c r="E19265" s="49"/>
    </row>
    <row r="19266" spans="2:5" x14ac:dyDescent="0.25">
      <c r="B19266" s="51"/>
      <c r="C19266" s="51"/>
      <c r="D19266" s="49"/>
      <c r="E19266" s="49"/>
    </row>
    <row r="19267" spans="2:5" x14ac:dyDescent="0.25">
      <c r="B19267" s="51"/>
      <c r="C19267" s="51"/>
      <c r="D19267" s="49"/>
      <c r="E19267" s="49"/>
    </row>
    <row r="19268" spans="2:5" x14ac:dyDescent="0.25">
      <c r="B19268" s="51"/>
      <c r="C19268" s="51"/>
      <c r="D19268" s="49"/>
      <c r="E19268" s="49"/>
    </row>
    <row r="19269" spans="2:5" x14ac:dyDescent="0.25">
      <c r="B19269" s="51"/>
      <c r="C19269" s="51"/>
      <c r="D19269" s="49"/>
      <c r="E19269" s="49"/>
    </row>
    <row r="19270" spans="2:5" x14ac:dyDescent="0.25">
      <c r="B19270" s="51"/>
      <c r="C19270" s="51"/>
      <c r="D19270" s="49"/>
      <c r="E19270" s="49"/>
    </row>
    <row r="19271" spans="2:5" x14ac:dyDescent="0.25">
      <c r="B19271" s="51"/>
      <c r="C19271" s="51"/>
      <c r="D19271" s="49"/>
      <c r="E19271" s="49"/>
    </row>
    <row r="19272" spans="2:5" x14ac:dyDescent="0.25">
      <c r="B19272" s="51"/>
      <c r="C19272" s="51"/>
      <c r="D19272" s="49"/>
      <c r="E19272" s="49"/>
    </row>
    <row r="19273" spans="2:5" x14ac:dyDescent="0.25">
      <c r="B19273" s="51"/>
      <c r="C19273" s="51"/>
      <c r="D19273" s="49"/>
      <c r="E19273" s="49"/>
    </row>
    <row r="19274" spans="2:5" x14ac:dyDescent="0.25">
      <c r="B19274" s="51"/>
      <c r="C19274" s="51"/>
      <c r="D19274" s="49"/>
      <c r="E19274" s="49"/>
    </row>
    <row r="19275" spans="2:5" x14ac:dyDescent="0.25">
      <c r="B19275" s="51"/>
      <c r="C19275" s="51"/>
      <c r="D19275" s="49"/>
      <c r="E19275" s="49"/>
    </row>
    <row r="19276" spans="2:5" x14ac:dyDescent="0.25">
      <c r="B19276" s="51"/>
      <c r="C19276" s="51"/>
      <c r="D19276" s="49"/>
      <c r="E19276" s="49"/>
    </row>
    <row r="19277" spans="2:5" x14ac:dyDescent="0.25">
      <c r="B19277" s="51"/>
      <c r="C19277" s="51"/>
      <c r="D19277" s="49"/>
      <c r="E19277" s="49"/>
    </row>
    <row r="19278" spans="2:5" x14ac:dyDescent="0.25">
      <c r="B19278" s="51"/>
      <c r="C19278" s="51"/>
      <c r="D19278" s="49"/>
      <c r="E19278" s="49"/>
    </row>
    <row r="19279" spans="2:5" x14ac:dyDescent="0.25">
      <c r="B19279" s="51"/>
      <c r="C19279" s="51"/>
      <c r="D19279" s="49"/>
      <c r="E19279" s="49"/>
    </row>
    <row r="19280" spans="2:5" x14ac:dyDescent="0.25">
      <c r="B19280" s="51"/>
      <c r="C19280" s="51"/>
      <c r="D19280" s="49"/>
      <c r="E19280" s="49"/>
    </row>
    <row r="19281" spans="2:5" x14ac:dyDescent="0.25">
      <c r="B19281" s="51"/>
      <c r="C19281" s="51"/>
      <c r="D19281" s="49"/>
      <c r="E19281" s="49"/>
    </row>
    <row r="19282" spans="2:5" x14ac:dyDescent="0.25">
      <c r="B19282" s="51"/>
      <c r="C19282" s="51"/>
      <c r="D19282" s="49"/>
      <c r="E19282" s="49"/>
    </row>
    <row r="19283" spans="2:5" x14ac:dyDescent="0.25">
      <c r="B19283" s="51"/>
      <c r="C19283" s="51"/>
      <c r="D19283" s="49"/>
      <c r="E19283" s="49"/>
    </row>
    <row r="19284" spans="2:5" x14ac:dyDescent="0.25">
      <c r="B19284" s="51"/>
      <c r="C19284" s="51"/>
      <c r="D19284" s="49"/>
      <c r="E19284" s="49"/>
    </row>
    <row r="19285" spans="2:5" x14ac:dyDescent="0.25">
      <c r="B19285" s="51"/>
      <c r="C19285" s="51"/>
      <c r="D19285" s="49"/>
      <c r="E19285" s="49"/>
    </row>
    <row r="19286" spans="2:5" x14ac:dyDescent="0.25">
      <c r="B19286" s="51"/>
      <c r="C19286" s="51"/>
      <c r="D19286" s="49"/>
      <c r="E19286" s="49"/>
    </row>
    <row r="19287" spans="2:5" x14ac:dyDescent="0.25">
      <c r="B19287" s="51"/>
      <c r="C19287" s="51"/>
      <c r="D19287" s="49"/>
      <c r="E19287" s="49"/>
    </row>
    <row r="19288" spans="2:5" x14ac:dyDescent="0.25">
      <c r="B19288" s="51"/>
      <c r="C19288" s="51"/>
      <c r="D19288" s="49"/>
      <c r="E19288" s="49"/>
    </row>
    <row r="19289" spans="2:5" x14ac:dyDescent="0.25">
      <c r="B19289" s="51"/>
      <c r="C19289" s="51"/>
      <c r="D19289" s="49"/>
      <c r="E19289" s="49"/>
    </row>
    <row r="19290" spans="2:5" x14ac:dyDescent="0.25">
      <c r="B19290" s="51"/>
      <c r="C19290" s="51"/>
      <c r="D19290" s="49"/>
      <c r="E19290" s="49"/>
    </row>
    <row r="19291" spans="2:5" x14ac:dyDescent="0.25">
      <c r="B19291" s="51"/>
      <c r="C19291" s="51"/>
      <c r="D19291" s="49"/>
      <c r="E19291" s="49"/>
    </row>
    <row r="19292" spans="2:5" x14ac:dyDescent="0.25">
      <c r="B19292" s="51"/>
      <c r="C19292" s="51"/>
      <c r="D19292" s="49"/>
      <c r="E19292" s="49"/>
    </row>
    <row r="19293" spans="2:5" x14ac:dyDescent="0.25">
      <c r="B19293" s="51"/>
      <c r="C19293" s="51"/>
      <c r="D19293" s="49"/>
      <c r="E19293" s="49"/>
    </row>
    <row r="19294" spans="2:5" x14ac:dyDescent="0.25">
      <c r="B19294" s="51"/>
      <c r="C19294" s="51"/>
      <c r="D19294" s="49"/>
      <c r="E19294" s="49"/>
    </row>
    <row r="19295" spans="2:5" x14ac:dyDescent="0.25">
      <c r="B19295" s="51"/>
      <c r="C19295" s="51"/>
      <c r="D19295" s="49"/>
      <c r="E19295" s="49"/>
    </row>
    <row r="19296" spans="2:5" x14ac:dyDescent="0.25">
      <c r="B19296" s="51"/>
      <c r="C19296" s="51"/>
      <c r="D19296" s="49"/>
      <c r="E19296" s="49"/>
    </row>
    <row r="19297" spans="2:5" x14ac:dyDescent="0.25">
      <c r="B19297" s="51"/>
      <c r="C19297" s="51"/>
      <c r="D19297" s="49"/>
      <c r="E19297" s="49"/>
    </row>
    <row r="19298" spans="2:5" x14ac:dyDescent="0.25">
      <c r="B19298" s="51"/>
      <c r="C19298" s="51"/>
      <c r="D19298" s="49"/>
      <c r="E19298" s="49"/>
    </row>
    <row r="19299" spans="2:5" x14ac:dyDescent="0.25">
      <c r="B19299" s="51"/>
      <c r="C19299" s="51"/>
      <c r="D19299" s="49"/>
      <c r="E19299" s="49"/>
    </row>
    <row r="19300" spans="2:5" x14ac:dyDescent="0.25">
      <c r="B19300" s="51"/>
      <c r="C19300" s="51"/>
      <c r="D19300" s="49"/>
      <c r="E19300" s="49"/>
    </row>
    <row r="19301" spans="2:5" x14ac:dyDescent="0.25">
      <c r="B19301" s="51"/>
      <c r="C19301" s="51"/>
      <c r="D19301" s="49"/>
      <c r="E19301" s="49"/>
    </row>
    <row r="19302" spans="2:5" x14ac:dyDescent="0.25">
      <c r="B19302" s="51"/>
      <c r="C19302" s="51"/>
      <c r="D19302" s="49"/>
      <c r="E19302" s="49"/>
    </row>
    <row r="19303" spans="2:5" x14ac:dyDescent="0.25">
      <c r="B19303" s="51"/>
      <c r="C19303" s="51"/>
      <c r="D19303" s="49"/>
      <c r="E19303" s="49"/>
    </row>
    <row r="19304" spans="2:5" x14ac:dyDescent="0.25">
      <c r="B19304" s="51"/>
      <c r="C19304" s="51"/>
      <c r="D19304" s="49"/>
      <c r="E19304" s="49"/>
    </row>
    <row r="19305" spans="2:5" x14ac:dyDescent="0.25">
      <c r="B19305" s="51"/>
      <c r="C19305" s="51"/>
      <c r="D19305" s="49"/>
      <c r="E19305" s="49"/>
    </row>
    <row r="19306" spans="2:5" x14ac:dyDescent="0.25">
      <c r="B19306" s="51"/>
      <c r="C19306" s="51"/>
      <c r="D19306" s="49"/>
      <c r="E19306" s="49"/>
    </row>
    <row r="19307" spans="2:5" x14ac:dyDescent="0.25">
      <c r="B19307" s="51"/>
      <c r="C19307" s="51"/>
      <c r="D19307" s="49"/>
      <c r="E19307" s="49"/>
    </row>
    <row r="19308" spans="2:5" x14ac:dyDescent="0.25">
      <c r="B19308" s="51"/>
      <c r="C19308" s="51"/>
      <c r="D19308" s="49"/>
      <c r="E19308" s="49"/>
    </row>
    <row r="19309" spans="2:5" x14ac:dyDescent="0.25">
      <c r="B19309" s="51"/>
      <c r="C19309" s="51"/>
      <c r="D19309" s="49"/>
      <c r="E19309" s="49"/>
    </row>
    <row r="19310" spans="2:5" x14ac:dyDescent="0.25">
      <c r="B19310" s="51"/>
      <c r="C19310" s="51"/>
      <c r="D19310" s="49"/>
      <c r="E19310" s="49"/>
    </row>
    <row r="19311" spans="2:5" x14ac:dyDescent="0.25">
      <c r="B19311" s="51"/>
      <c r="C19311" s="51"/>
      <c r="D19311" s="49"/>
      <c r="E19311" s="49"/>
    </row>
    <row r="19312" spans="2:5" x14ac:dyDescent="0.25">
      <c r="B19312" s="51"/>
      <c r="C19312" s="51"/>
      <c r="D19312" s="49"/>
      <c r="E19312" s="49"/>
    </row>
    <row r="19313" spans="2:5" x14ac:dyDescent="0.25">
      <c r="B19313" s="51"/>
      <c r="C19313" s="51"/>
      <c r="D19313" s="49"/>
      <c r="E19313" s="49"/>
    </row>
    <row r="19314" spans="2:5" x14ac:dyDescent="0.25">
      <c r="B19314" s="51"/>
      <c r="C19314" s="51"/>
      <c r="D19314" s="49"/>
      <c r="E19314" s="49"/>
    </row>
    <row r="19315" spans="2:5" x14ac:dyDescent="0.25">
      <c r="B19315" s="51"/>
      <c r="C19315" s="51"/>
      <c r="D19315" s="49"/>
      <c r="E19315" s="49"/>
    </row>
    <row r="19316" spans="2:5" x14ac:dyDescent="0.25">
      <c r="B19316" s="51"/>
      <c r="C19316" s="51"/>
      <c r="D19316" s="49"/>
      <c r="E19316" s="49"/>
    </row>
    <row r="19317" spans="2:5" x14ac:dyDescent="0.25">
      <c r="B19317" s="51"/>
      <c r="C19317" s="51"/>
      <c r="D19317" s="49"/>
      <c r="E19317" s="49"/>
    </row>
    <row r="19318" spans="2:5" x14ac:dyDescent="0.25">
      <c r="B19318" s="51"/>
      <c r="C19318" s="51"/>
      <c r="D19318" s="49"/>
      <c r="E19318" s="49"/>
    </row>
    <row r="19319" spans="2:5" x14ac:dyDescent="0.25">
      <c r="B19319" s="51"/>
      <c r="C19319" s="51"/>
      <c r="D19319" s="49"/>
      <c r="E19319" s="49"/>
    </row>
    <row r="19320" spans="2:5" x14ac:dyDescent="0.25">
      <c r="B19320" s="51"/>
      <c r="C19320" s="51"/>
      <c r="D19320" s="49"/>
      <c r="E19320" s="49"/>
    </row>
    <row r="19321" spans="2:5" x14ac:dyDescent="0.25">
      <c r="B19321" s="51"/>
      <c r="C19321" s="51"/>
      <c r="D19321" s="49"/>
      <c r="E19321" s="49"/>
    </row>
    <row r="19322" spans="2:5" x14ac:dyDescent="0.25">
      <c r="B19322" s="51"/>
      <c r="C19322" s="51"/>
      <c r="D19322" s="49"/>
      <c r="E19322" s="49"/>
    </row>
    <row r="19323" spans="2:5" x14ac:dyDescent="0.25">
      <c r="B19323" s="51"/>
      <c r="C19323" s="51"/>
      <c r="D19323" s="49"/>
      <c r="E19323" s="49"/>
    </row>
    <row r="19324" spans="2:5" x14ac:dyDescent="0.25">
      <c r="B19324" s="51"/>
      <c r="C19324" s="51"/>
      <c r="D19324" s="49"/>
      <c r="E19324" s="49"/>
    </row>
    <row r="19325" spans="2:5" x14ac:dyDescent="0.25">
      <c r="B19325" s="51"/>
      <c r="C19325" s="51"/>
      <c r="D19325" s="49"/>
      <c r="E19325" s="49"/>
    </row>
    <row r="19326" spans="2:5" x14ac:dyDescent="0.25">
      <c r="B19326" s="51"/>
      <c r="C19326" s="51"/>
      <c r="D19326" s="49"/>
      <c r="E19326" s="49"/>
    </row>
    <row r="19327" spans="2:5" x14ac:dyDescent="0.25">
      <c r="B19327" s="51"/>
      <c r="C19327" s="51"/>
      <c r="D19327" s="49"/>
      <c r="E19327" s="49"/>
    </row>
    <row r="19328" spans="2:5" x14ac:dyDescent="0.25">
      <c r="B19328" s="51"/>
      <c r="C19328" s="51"/>
      <c r="D19328" s="49"/>
      <c r="E19328" s="49"/>
    </row>
    <row r="19329" spans="2:5" x14ac:dyDescent="0.25">
      <c r="B19329" s="51"/>
      <c r="C19329" s="51"/>
      <c r="D19329" s="49"/>
      <c r="E19329" s="49"/>
    </row>
    <row r="19330" spans="2:5" x14ac:dyDescent="0.25">
      <c r="B19330" s="51"/>
      <c r="C19330" s="51"/>
      <c r="D19330" s="49"/>
      <c r="E19330" s="49"/>
    </row>
    <row r="19331" spans="2:5" x14ac:dyDescent="0.25">
      <c r="B19331" s="51"/>
      <c r="C19331" s="51"/>
      <c r="D19331" s="49"/>
      <c r="E19331" s="49"/>
    </row>
    <row r="19332" spans="2:5" x14ac:dyDescent="0.25">
      <c r="B19332" s="51"/>
      <c r="C19332" s="51"/>
      <c r="D19332" s="49"/>
      <c r="E19332" s="49"/>
    </row>
    <row r="19333" spans="2:5" x14ac:dyDescent="0.25">
      <c r="B19333" s="51"/>
      <c r="C19333" s="51"/>
      <c r="D19333" s="49"/>
      <c r="E19333" s="49"/>
    </row>
    <row r="19334" spans="2:5" x14ac:dyDescent="0.25">
      <c r="B19334" s="51"/>
      <c r="C19334" s="51"/>
      <c r="D19334" s="49"/>
      <c r="E19334" s="49"/>
    </row>
    <row r="19335" spans="2:5" x14ac:dyDescent="0.25">
      <c r="B19335" s="51"/>
      <c r="C19335" s="51"/>
      <c r="D19335" s="49"/>
      <c r="E19335" s="49"/>
    </row>
    <row r="19336" spans="2:5" x14ac:dyDescent="0.25">
      <c r="B19336" s="51"/>
      <c r="C19336" s="51"/>
      <c r="D19336" s="49"/>
      <c r="E19336" s="49"/>
    </row>
    <row r="19337" spans="2:5" x14ac:dyDescent="0.25">
      <c r="B19337" s="51"/>
      <c r="C19337" s="51"/>
      <c r="D19337" s="49"/>
      <c r="E19337" s="49"/>
    </row>
    <row r="19338" spans="2:5" x14ac:dyDescent="0.25">
      <c r="B19338" s="51"/>
      <c r="C19338" s="51"/>
      <c r="D19338" s="49"/>
      <c r="E19338" s="49"/>
    </row>
    <row r="19339" spans="2:5" x14ac:dyDescent="0.25">
      <c r="B19339" s="51"/>
      <c r="C19339" s="51"/>
      <c r="D19339" s="49"/>
      <c r="E19339" s="49"/>
    </row>
    <row r="19340" spans="2:5" x14ac:dyDescent="0.25">
      <c r="B19340" s="51"/>
      <c r="C19340" s="51"/>
      <c r="D19340" s="49"/>
      <c r="E19340" s="49"/>
    </row>
    <row r="19341" spans="2:5" x14ac:dyDescent="0.25">
      <c r="B19341" s="51"/>
      <c r="C19341" s="51"/>
      <c r="D19341" s="49"/>
      <c r="E19341" s="49"/>
    </row>
    <row r="19342" spans="2:5" x14ac:dyDescent="0.25">
      <c r="B19342" s="51"/>
      <c r="C19342" s="51"/>
      <c r="D19342" s="49"/>
      <c r="E19342" s="49"/>
    </row>
    <row r="19343" spans="2:5" x14ac:dyDescent="0.25">
      <c r="B19343" s="51"/>
      <c r="C19343" s="51"/>
      <c r="D19343" s="49"/>
      <c r="E19343" s="49"/>
    </row>
    <row r="19344" spans="2:5" x14ac:dyDescent="0.25">
      <c r="B19344" s="51"/>
      <c r="C19344" s="51"/>
      <c r="D19344" s="49"/>
      <c r="E19344" s="49"/>
    </row>
    <row r="19345" spans="2:5" x14ac:dyDescent="0.25">
      <c r="B19345" s="51"/>
      <c r="C19345" s="51"/>
      <c r="D19345" s="49"/>
      <c r="E19345" s="49"/>
    </row>
    <row r="19346" spans="2:5" x14ac:dyDescent="0.25">
      <c r="B19346" s="51"/>
      <c r="C19346" s="51"/>
      <c r="D19346" s="49"/>
      <c r="E19346" s="49"/>
    </row>
    <row r="19347" spans="2:5" x14ac:dyDescent="0.25">
      <c r="B19347" s="51"/>
      <c r="C19347" s="51"/>
      <c r="D19347" s="49"/>
      <c r="E19347" s="49"/>
    </row>
    <row r="19348" spans="2:5" x14ac:dyDescent="0.25">
      <c r="B19348" s="51"/>
      <c r="C19348" s="51"/>
      <c r="D19348" s="49"/>
      <c r="E19348" s="49"/>
    </row>
    <row r="19349" spans="2:5" x14ac:dyDescent="0.25">
      <c r="B19349" s="51"/>
      <c r="C19349" s="51"/>
      <c r="D19349" s="49"/>
      <c r="E19349" s="49"/>
    </row>
    <row r="19350" spans="2:5" x14ac:dyDescent="0.25">
      <c r="B19350" s="51"/>
      <c r="C19350" s="51"/>
      <c r="D19350" s="49"/>
      <c r="E19350" s="49"/>
    </row>
    <row r="19351" spans="2:5" x14ac:dyDescent="0.25">
      <c r="B19351" s="51"/>
      <c r="C19351" s="51"/>
      <c r="D19351" s="49"/>
      <c r="E19351" s="49"/>
    </row>
    <row r="19352" spans="2:5" x14ac:dyDescent="0.25">
      <c r="B19352" s="51"/>
      <c r="C19352" s="51"/>
      <c r="D19352" s="49"/>
      <c r="E19352" s="49"/>
    </row>
    <row r="19353" spans="2:5" x14ac:dyDescent="0.25">
      <c r="B19353" s="51"/>
      <c r="C19353" s="51"/>
      <c r="D19353" s="49"/>
      <c r="E19353" s="49"/>
    </row>
    <row r="19354" spans="2:5" x14ac:dyDescent="0.25">
      <c r="B19354" s="51"/>
      <c r="C19354" s="51"/>
      <c r="D19354" s="49"/>
      <c r="E19354" s="49"/>
    </row>
    <row r="19355" spans="2:5" x14ac:dyDescent="0.25">
      <c r="B19355" s="51"/>
      <c r="C19355" s="51"/>
      <c r="D19355" s="49"/>
      <c r="E19355" s="49"/>
    </row>
    <row r="19356" spans="2:5" x14ac:dyDescent="0.25">
      <c r="B19356" s="51"/>
      <c r="C19356" s="51"/>
      <c r="D19356" s="49"/>
      <c r="E19356" s="49"/>
    </row>
    <row r="19357" spans="2:5" x14ac:dyDescent="0.25">
      <c r="B19357" s="51"/>
      <c r="C19357" s="51"/>
      <c r="D19357" s="49"/>
      <c r="E19357" s="49"/>
    </row>
    <row r="19358" spans="2:5" x14ac:dyDescent="0.25">
      <c r="B19358" s="51"/>
      <c r="C19358" s="51"/>
      <c r="D19358" s="49"/>
      <c r="E19358" s="49"/>
    </row>
    <row r="19359" spans="2:5" x14ac:dyDescent="0.25">
      <c r="B19359" s="51"/>
      <c r="C19359" s="51"/>
      <c r="D19359" s="49"/>
      <c r="E19359" s="49"/>
    </row>
    <row r="19360" spans="2:5" x14ac:dyDescent="0.25">
      <c r="B19360" s="51"/>
      <c r="C19360" s="51"/>
      <c r="D19360" s="49"/>
      <c r="E19360" s="49"/>
    </row>
    <row r="19361" spans="2:5" x14ac:dyDescent="0.25">
      <c r="B19361" s="51"/>
      <c r="C19361" s="51"/>
      <c r="D19361" s="49"/>
      <c r="E19361" s="49"/>
    </row>
    <row r="19362" spans="2:5" x14ac:dyDescent="0.25">
      <c r="B19362" s="51"/>
      <c r="C19362" s="51"/>
      <c r="D19362" s="49"/>
      <c r="E19362" s="49"/>
    </row>
    <row r="19363" spans="2:5" x14ac:dyDescent="0.25">
      <c r="B19363" s="51"/>
      <c r="C19363" s="51"/>
      <c r="D19363" s="49"/>
      <c r="E19363" s="49"/>
    </row>
    <row r="19364" spans="2:5" x14ac:dyDescent="0.25">
      <c r="B19364" s="51"/>
      <c r="C19364" s="51"/>
      <c r="D19364" s="49"/>
      <c r="E19364" s="49"/>
    </row>
    <row r="19365" spans="2:5" x14ac:dyDescent="0.25">
      <c r="B19365" s="51"/>
      <c r="C19365" s="51"/>
      <c r="D19365" s="49"/>
      <c r="E19365" s="49"/>
    </row>
    <row r="19366" spans="2:5" x14ac:dyDescent="0.25">
      <c r="B19366" s="51"/>
      <c r="C19366" s="51"/>
      <c r="D19366" s="49"/>
      <c r="E19366" s="49"/>
    </row>
    <row r="19367" spans="2:5" x14ac:dyDescent="0.25">
      <c r="B19367" s="51"/>
      <c r="C19367" s="51"/>
      <c r="D19367" s="49"/>
      <c r="E19367" s="49"/>
    </row>
    <row r="19368" spans="2:5" x14ac:dyDescent="0.25">
      <c r="B19368" s="51"/>
      <c r="C19368" s="51"/>
      <c r="D19368" s="49"/>
      <c r="E19368" s="49"/>
    </row>
    <row r="19369" spans="2:5" x14ac:dyDescent="0.25">
      <c r="B19369" s="51"/>
      <c r="C19369" s="51"/>
      <c r="D19369" s="49"/>
      <c r="E19369" s="49"/>
    </row>
    <row r="19370" spans="2:5" x14ac:dyDescent="0.25">
      <c r="B19370" s="51"/>
      <c r="C19370" s="51"/>
      <c r="D19370" s="49"/>
      <c r="E19370" s="49"/>
    </row>
    <row r="19371" spans="2:5" x14ac:dyDescent="0.25">
      <c r="B19371" s="51"/>
      <c r="C19371" s="51"/>
      <c r="D19371" s="49"/>
      <c r="E19371" s="49"/>
    </row>
    <row r="19372" spans="2:5" x14ac:dyDescent="0.25">
      <c r="B19372" s="51"/>
      <c r="C19372" s="51"/>
      <c r="D19372" s="49"/>
      <c r="E19372" s="49"/>
    </row>
    <row r="19373" spans="2:5" x14ac:dyDescent="0.25">
      <c r="B19373" s="51"/>
      <c r="C19373" s="51"/>
      <c r="D19373" s="49"/>
      <c r="E19373" s="49"/>
    </row>
    <row r="19374" spans="2:5" x14ac:dyDescent="0.25">
      <c r="B19374" s="51"/>
      <c r="C19374" s="51"/>
      <c r="D19374" s="49"/>
      <c r="E19374" s="49"/>
    </row>
    <row r="19375" spans="2:5" x14ac:dyDescent="0.25">
      <c r="B19375" s="51"/>
      <c r="C19375" s="51"/>
      <c r="D19375" s="49"/>
      <c r="E19375" s="49"/>
    </row>
    <row r="19376" spans="2:5" x14ac:dyDescent="0.25">
      <c r="B19376" s="51"/>
      <c r="C19376" s="51"/>
      <c r="D19376" s="49"/>
      <c r="E19376" s="49"/>
    </row>
    <row r="19377" spans="2:5" x14ac:dyDescent="0.25">
      <c r="B19377" s="51"/>
      <c r="C19377" s="51"/>
      <c r="D19377" s="49"/>
      <c r="E19377" s="49"/>
    </row>
    <row r="19378" spans="2:5" x14ac:dyDescent="0.25">
      <c r="B19378" s="51"/>
      <c r="C19378" s="51"/>
      <c r="D19378" s="49"/>
      <c r="E19378" s="49"/>
    </row>
    <row r="19379" spans="2:5" x14ac:dyDescent="0.25">
      <c r="B19379" s="51"/>
      <c r="C19379" s="51"/>
      <c r="D19379" s="49"/>
      <c r="E19379" s="49"/>
    </row>
    <row r="19380" spans="2:5" x14ac:dyDescent="0.25">
      <c r="B19380" s="51"/>
      <c r="C19380" s="51"/>
      <c r="D19380" s="49"/>
      <c r="E19380" s="49"/>
    </row>
    <row r="19381" spans="2:5" x14ac:dyDescent="0.25">
      <c r="B19381" s="51"/>
      <c r="C19381" s="51"/>
      <c r="D19381" s="49"/>
      <c r="E19381" s="49"/>
    </row>
    <row r="19382" spans="2:5" x14ac:dyDescent="0.25">
      <c r="B19382" s="51"/>
      <c r="C19382" s="51"/>
      <c r="D19382" s="49"/>
      <c r="E19382" s="49"/>
    </row>
    <row r="19383" spans="2:5" x14ac:dyDescent="0.25">
      <c r="B19383" s="51"/>
      <c r="C19383" s="51"/>
      <c r="D19383" s="49"/>
      <c r="E19383" s="49"/>
    </row>
    <row r="19384" spans="2:5" x14ac:dyDescent="0.25">
      <c r="B19384" s="51"/>
      <c r="C19384" s="51"/>
      <c r="D19384" s="49"/>
      <c r="E19384" s="49"/>
    </row>
    <row r="19385" spans="2:5" x14ac:dyDescent="0.25">
      <c r="B19385" s="51"/>
      <c r="C19385" s="51"/>
      <c r="D19385" s="49"/>
      <c r="E19385" s="49"/>
    </row>
    <row r="19386" spans="2:5" x14ac:dyDescent="0.25">
      <c r="B19386" s="51"/>
      <c r="C19386" s="51"/>
      <c r="D19386" s="49"/>
      <c r="E19386" s="49"/>
    </row>
    <row r="19387" spans="2:5" x14ac:dyDescent="0.25">
      <c r="B19387" s="51"/>
      <c r="C19387" s="51"/>
      <c r="D19387" s="49"/>
      <c r="E19387" s="49"/>
    </row>
    <row r="19388" spans="2:5" x14ac:dyDescent="0.25">
      <c r="B19388" s="51"/>
      <c r="C19388" s="51"/>
      <c r="D19388" s="49"/>
      <c r="E19388" s="49"/>
    </row>
    <row r="19389" spans="2:5" x14ac:dyDescent="0.25">
      <c r="B19389" s="51"/>
      <c r="C19389" s="51"/>
      <c r="D19389" s="49"/>
      <c r="E19389" s="49"/>
    </row>
    <row r="19390" spans="2:5" x14ac:dyDescent="0.25">
      <c r="B19390" s="51"/>
      <c r="C19390" s="51"/>
      <c r="D19390" s="49"/>
      <c r="E19390" s="49"/>
    </row>
    <row r="19391" spans="2:5" x14ac:dyDescent="0.25">
      <c r="B19391" s="51"/>
      <c r="C19391" s="51"/>
      <c r="D19391" s="49"/>
      <c r="E19391" s="49"/>
    </row>
    <row r="19392" spans="2:5" x14ac:dyDescent="0.25">
      <c r="B19392" s="51"/>
      <c r="C19392" s="51"/>
      <c r="D19392" s="49"/>
      <c r="E19392" s="49"/>
    </row>
    <row r="19393" spans="2:5" x14ac:dyDescent="0.25">
      <c r="B19393" s="51"/>
      <c r="C19393" s="51"/>
      <c r="D19393" s="49"/>
      <c r="E19393" s="49"/>
    </row>
    <row r="19394" spans="2:5" x14ac:dyDescent="0.25">
      <c r="B19394" s="51"/>
      <c r="C19394" s="51"/>
      <c r="D19394" s="49"/>
      <c r="E19394" s="49"/>
    </row>
    <row r="19395" spans="2:5" x14ac:dyDescent="0.25">
      <c r="B19395" s="51"/>
      <c r="C19395" s="51"/>
      <c r="D19395" s="49"/>
      <c r="E19395" s="49"/>
    </row>
    <row r="19396" spans="2:5" x14ac:dyDescent="0.25">
      <c r="B19396" s="51"/>
      <c r="C19396" s="51"/>
      <c r="D19396" s="49"/>
      <c r="E19396" s="49"/>
    </row>
    <row r="19397" spans="2:5" x14ac:dyDescent="0.25">
      <c r="B19397" s="51"/>
      <c r="C19397" s="51"/>
      <c r="D19397" s="49"/>
      <c r="E19397" s="49"/>
    </row>
    <row r="19398" spans="2:5" x14ac:dyDescent="0.25">
      <c r="B19398" s="51"/>
      <c r="C19398" s="51"/>
      <c r="D19398" s="49"/>
      <c r="E19398" s="49"/>
    </row>
    <row r="19399" spans="2:5" x14ac:dyDescent="0.25">
      <c r="B19399" s="51"/>
      <c r="C19399" s="51"/>
      <c r="D19399" s="49"/>
      <c r="E19399" s="49"/>
    </row>
    <row r="19400" spans="2:5" x14ac:dyDescent="0.25">
      <c r="B19400" s="51"/>
      <c r="C19400" s="51"/>
      <c r="D19400" s="49"/>
      <c r="E19400" s="49"/>
    </row>
    <row r="19401" spans="2:5" x14ac:dyDescent="0.25">
      <c r="B19401" s="51"/>
      <c r="C19401" s="51"/>
      <c r="D19401" s="49"/>
      <c r="E19401" s="49"/>
    </row>
    <row r="19402" spans="2:5" x14ac:dyDescent="0.25">
      <c r="B19402" s="51"/>
      <c r="C19402" s="51"/>
      <c r="D19402" s="49"/>
      <c r="E19402" s="49"/>
    </row>
    <row r="19403" spans="2:5" x14ac:dyDescent="0.25">
      <c r="B19403" s="51"/>
      <c r="C19403" s="51"/>
      <c r="D19403" s="49"/>
      <c r="E19403" s="49"/>
    </row>
    <row r="19404" spans="2:5" x14ac:dyDescent="0.25">
      <c r="B19404" s="51"/>
      <c r="C19404" s="51"/>
      <c r="D19404" s="49"/>
      <c r="E19404" s="49"/>
    </row>
    <row r="19405" spans="2:5" x14ac:dyDescent="0.25">
      <c r="B19405" s="51"/>
      <c r="C19405" s="51"/>
      <c r="D19405" s="49"/>
      <c r="E19405" s="49"/>
    </row>
    <row r="19406" spans="2:5" x14ac:dyDescent="0.25">
      <c r="B19406" s="51"/>
      <c r="C19406" s="51"/>
      <c r="D19406" s="49"/>
      <c r="E19406" s="49"/>
    </row>
    <row r="19407" spans="2:5" x14ac:dyDescent="0.25">
      <c r="B19407" s="51"/>
      <c r="C19407" s="51"/>
      <c r="D19407" s="49"/>
      <c r="E19407" s="49"/>
    </row>
    <row r="19408" spans="2:5" x14ac:dyDescent="0.25">
      <c r="B19408" s="51"/>
      <c r="C19408" s="51"/>
      <c r="D19408" s="49"/>
      <c r="E19408" s="49"/>
    </row>
    <row r="19409" spans="2:5" x14ac:dyDescent="0.25">
      <c r="B19409" s="51"/>
      <c r="C19409" s="51"/>
      <c r="D19409" s="49"/>
      <c r="E19409" s="49"/>
    </row>
    <row r="19410" spans="2:5" x14ac:dyDescent="0.25">
      <c r="B19410" s="51"/>
      <c r="C19410" s="51"/>
      <c r="D19410" s="49"/>
      <c r="E19410" s="49"/>
    </row>
    <row r="19411" spans="2:5" x14ac:dyDescent="0.25">
      <c r="B19411" s="51"/>
      <c r="C19411" s="51"/>
      <c r="D19411" s="49"/>
      <c r="E19411" s="49"/>
    </row>
    <row r="19412" spans="2:5" x14ac:dyDescent="0.25">
      <c r="B19412" s="51"/>
      <c r="C19412" s="51"/>
      <c r="D19412" s="49"/>
      <c r="E19412" s="49"/>
    </row>
    <row r="19413" spans="2:5" x14ac:dyDescent="0.25">
      <c r="B19413" s="51"/>
      <c r="C19413" s="51"/>
      <c r="D19413" s="49"/>
      <c r="E19413" s="49"/>
    </row>
    <row r="19414" spans="2:5" x14ac:dyDescent="0.25">
      <c r="B19414" s="51"/>
      <c r="C19414" s="51"/>
      <c r="D19414" s="49"/>
      <c r="E19414" s="49"/>
    </row>
    <row r="19415" spans="2:5" x14ac:dyDescent="0.25">
      <c r="B19415" s="51"/>
      <c r="C19415" s="51"/>
      <c r="D19415" s="49"/>
      <c r="E19415" s="49"/>
    </row>
    <row r="19416" spans="2:5" x14ac:dyDescent="0.25">
      <c r="B19416" s="51"/>
      <c r="C19416" s="51"/>
      <c r="D19416" s="49"/>
      <c r="E19416" s="49"/>
    </row>
    <row r="19417" spans="2:5" x14ac:dyDescent="0.25">
      <c r="B19417" s="51"/>
      <c r="C19417" s="51"/>
      <c r="D19417" s="49"/>
      <c r="E19417" s="49"/>
    </row>
    <row r="19418" spans="2:5" x14ac:dyDescent="0.25">
      <c r="B19418" s="51"/>
      <c r="C19418" s="51"/>
      <c r="D19418" s="49"/>
      <c r="E19418" s="49"/>
    </row>
    <row r="19419" spans="2:5" x14ac:dyDescent="0.25">
      <c r="B19419" s="51"/>
      <c r="C19419" s="51"/>
      <c r="D19419" s="49"/>
      <c r="E19419" s="49"/>
    </row>
    <row r="19420" spans="2:5" x14ac:dyDescent="0.25">
      <c r="B19420" s="51"/>
      <c r="C19420" s="51"/>
      <c r="D19420" s="49"/>
      <c r="E19420" s="49"/>
    </row>
    <row r="19421" spans="2:5" x14ac:dyDescent="0.25">
      <c r="B19421" s="51"/>
      <c r="C19421" s="51"/>
      <c r="D19421" s="49"/>
      <c r="E19421" s="49"/>
    </row>
    <row r="19422" spans="2:5" x14ac:dyDescent="0.25">
      <c r="B19422" s="51"/>
      <c r="C19422" s="51"/>
      <c r="D19422" s="49"/>
      <c r="E19422" s="49"/>
    </row>
    <row r="19423" spans="2:5" x14ac:dyDescent="0.25">
      <c r="B19423" s="51"/>
      <c r="C19423" s="51"/>
      <c r="D19423" s="49"/>
      <c r="E19423" s="49"/>
    </row>
    <row r="19424" spans="2:5" x14ac:dyDescent="0.25">
      <c r="B19424" s="51"/>
      <c r="C19424" s="51"/>
      <c r="D19424" s="49"/>
      <c r="E19424" s="49"/>
    </row>
    <row r="19425" spans="2:5" x14ac:dyDescent="0.25">
      <c r="B19425" s="51"/>
      <c r="C19425" s="51"/>
      <c r="D19425" s="49"/>
      <c r="E19425" s="49"/>
    </row>
    <row r="19426" spans="2:5" x14ac:dyDescent="0.25">
      <c r="B19426" s="51"/>
      <c r="C19426" s="51"/>
      <c r="D19426" s="49"/>
      <c r="E19426" s="49"/>
    </row>
    <row r="19427" spans="2:5" x14ac:dyDescent="0.25">
      <c r="B19427" s="51"/>
      <c r="C19427" s="51"/>
      <c r="D19427" s="49"/>
      <c r="E19427" s="49"/>
    </row>
    <row r="19428" spans="2:5" x14ac:dyDescent="0.25">
      <c r="B19428" s="51"/>
      <c r="C19428" s="51"/>
      <c r="D19428" s="49"/>
      <c r="E19428" s="49"/>
    </row>
    <row r="19429" spans="2:5" x14ac:dyDescent="0.25">
      <c r="B19429" s="51"/>
      <c r="C19429" s="51"/>
      <c r="D19429" s="49"/>
      <c r="E19429" s="49"/>
    </row>
    <row r="19430" spans="2:5" x14ac:dyDescent="0.25">
      <c r="B19430" s="51"/>
      <c r="C19430" s="51"/>
      <c r="D19430" s="49"/>
      <c r="E19430" s="49"/>
    </row>
    <row r="19431" spans="2:5" x14ac:dyDescent="0.25">
      <c r="B19431" s="51"/>
      <c r="C19431" s="51"/>
      <c r="D19431" s="49"/>
      <c r="E19431" s="49"/>
    </row>
    <row r="19432" spans="2:5" x14ac:dyDescent="0.25">
      <c r="B19432" s="51"/>
      <c r="C19432" s="51"/>
      <c r="D19432" s="49"/>
      <c r="E19432" s="49"/>
    </row>
    <row r="19433" spans="2:5" x14ac:dyDescent="0.25">
      <c r="B19433" s="51"/>
      <c r="C19433" s="51"/>
      <c r="D19433" s="49"/>
      <c r="E19433" s="49"/>
    </row>
    <row r="19434" spans="2:5" x14ac:dyDescent="0.25">
      <c r="B19434" s="51"/>
      <c r="C19434" s="51"/>
      <c r="D19434" s="49"/>
      <c r="E19434" s="49"/>
    </row>
    <row r="19435" spans="2:5" x14ac:dyDescent="0.25">
      <c r="B19435" s="51"/>
      <c r="C19435" s="51"/>
      <c r="D19435" s="49"/>
      <c r="E19435" s="49"/>
    </row>
    <row r="19436" spans="2:5" x14ac:dyDescent="0.25">
      <c r="B19436" s="51"/>
      <c r="C19436" s="51"/>
      <c r="D19436" s="49"/>
      <c r="E19436" s="49"/>
    </row>
    <row r="19437" spans="2:5" x14ac:dyDescent="0.25">
      <c r="B19437" s="51"/>
      <c r="C19437" s="51"/>
      <c r="D19437" s="49"/>
      <c r="E19437" s="49"/>
    </row>
    <row r="19438" spans="2:5" x14ac:dyDescent="0.25">
      <c r="B19438" s="51"/>
      <c r="C19438" s="51"/>
      <c r="D19438" s="49"/>
      <c r="E19438" s="49"/>
    </row>
    <row r="19439" spans="2:5" x14ac:dyDescent="0.25">
      <c r="B19439" s="51"/>
      <c r="C19439" s="51"/>
      <c r="D19439" s="49"/>
      <c r="E19439" s="49"/>
    </row>
    <row r="19440" spans="2:5" x14ac:dyDescent="0.25">
      <c r="B19440" s="51"/>
      <c r="C19440" s="51"/>
      <c r="D19440" s="49"/>
      <c r="E19440" s="49"/>
    </row>
    <row r="19441" spans="2:5" x14ac:dyDescent="0.25">
      <c r="B19441" s="51"/>
      <c r="C19441" s="51"/>
      <c r="D19441" s="49"/>
      <c r="E19441" s="49"/>
    </row>
    <row r="19442" spans="2:5" x14ac:dyDescent="0.25">
      <c r="B19442" s="51"/>
      <c r="C19442" s="51"/>
      <c r="D19442" s="49"/>
      <c r="E19442" s="49"/>
    </row>
    <row r="19443" spans="2:5" x14ac:dyDescent="0.25">
      <c r="B19443" s="51"/>
      <c r="C19443" s="51"/>
      <c r="D19443" s="49"/>
      <c r="E19443" s="49"/>
    </row>
    <row r="19444" spans="2:5" x14ac:dyDescent="0.25">
      <c r="B19444" s="51"/>
      <c r="C19444" s="51"/>
      <c r="D19444" s="49"/>
      <c r="E19444" s="49"/>
    </row>
    <row r="19445" spans="2:5" x14ac:dyDescent="0.25">
      <c r="B19445" s="51"/>
      <c r="C19445" s="51"/>
      <c r="D19445" s="49"/>
      <c r="E19445" s="49"/>
    </row>
    <row r="19446" spans="2:5" x14ac:dyDescent="0.25">
      <c r="B19446" s="51"/>
      <c r="C19446" s="51"/>
      <c r="D19446" s="49"/>
      <c r="E19446" s="49"/>
    </row>
    <row r="19447" spans="2:5" x14ac:dyDescent="0.25">
      <c r="B19447" s="51"/>
      <c r="C19447" s="51"/>
      <c r="D19447" s="49"/>
      <c r="E19447" s="49"/>
    </row>
    <row r="19448" spans="2:5" x14ac:dyDescent="0.25">
      <c r="B19448" s="51"/>
      <c r="C19448" s="51"/>
      <c r="D19448" s="49"/>
      <c r="E19448" s="49"/>
    </row>
    <row r="19449" spans="2:5" x14ac:dyDescent="0.25">
      <c r="B19449" s="51"/>
      <c r="C19449" s="51"/>
      <c r="D19449" s="49"/>
      <c r="E19449" s="49"/>
    </row>
    <row r="19450" spans="2:5" x14ac:dyDescent="0.25">
      <c r="B19450" s="51"/>
      <c r="C19450" s="51"/>
      <c r="D19450" s="49"/>
      <c r="E19450" s="49"/>
    </row>
    <row r="19451" spans="2:5" x14ac:dyDescent="0.25">
      <c r="B19451" s="51"/>
      <c r="C19451" s="51"/>
      <c r="D19451" s="49"/>
      <c r="E19451" s="49"/>
    </row>
    <row r="19452" spans="2:5" x14ac:dyDescent="0.25">
      <c r="B19452" s="51"/>
      <c r="C19452" s="51"/>
      <c r="D19452" s="49"/>
      <c r="E19452" s="49"/>
    </row>
    <row r="19453" spans="2:5" x14ac:dyDescent="0.25">
      <c r="B19453" s="51"/>
      <c r="C19453" s="51"/>
      <c r="D19453" s="49"/>
      <c r="E19453" s="49"/>
    </row>
    <row r="19454" spans="2:5" x14ac:dyDescent="0.25">
      <c r="B19454" s="51"/>
      <c r="C19454" s="51"/>
      <c r="D19454" s="49"/>
      <c r="E19454" s="49"/>
    </row>
    <row r="19455" spans="2:5" x14ac:dyDescent="0.25">
      <c r="B19455" s="51"/>
      <c r="C19455" s="51"/>
      <c r="D19455" s="49"/>
      <c r="E19455" s="49"/>
    </row>
    <row r="19456" spans="2:5" x14ac:dyDescent="0.25">
      <c r="B19456" s="51"/>
      <c r="C19456" s="51"/>
      <c r="D19456" s="49"/>
      <c r="E19456" s="49"/>
    </row>
    <row r="19457" spans="2:5" x14ac:dyDescent="0.25">
      <c r="B19457" s="51"/>
      <c r="C19457" s="51"/>
      <c r="D19457" s="49"/>
      <c r="E19457" s="49"/>
    </row>
    <row r="19458" spans="2:5" x14ac:dyDescent="0.25">
      <c r="B19458" s="51"/>
      <c r="C19458" s="51"/>
      <c r="D19458" s="49"/>
      <c r="E19458" s="49"/>
    </row>
    <row r="19459" spans="2:5" x14ac:dyDescent="0.25">
      <c r="B19459" s="51"/>
      <c r="C19459" s="51"/>
      <c r="D19459" s="49"/>
      <c r="E19459" s="49"/>
    </row>
    <row r="19460" spans="2:5" x14ac:dyDescent="0.25">
      <c r="B19460" s="51"/>
      <c r="C19460" s="51"/>
      <c r="D19460" s="49"/>
      <c r="E19460" s="49"/>
    </row>
    <row r="19461" spans="2:5" x14ac:dyDescent="0.25">
      <c r="B19461" s="51"/>
      <c r="C19461" s="51"/>
      <c r="D19461" s="49"/>
      <c r="E19461" s="49"/>
    </row>
    <row r="19462" spans="2:5" x14ac:dyDescent="0.25">
      <c r="B19462" s="51"/>
      <c r="C19462" s="51"/>
      <c r="D19462" s="49"/>
      <c r="E19462" s="49"/>
    </row>
    <row r="19463" spans="2:5" x14ac:dyDescent="0.25">
      <c r="B19463" s="51"/>
      <c r="C19463" s="51"/>
      <c r="D19463" s="49"/>
      <c r="E19463" s="49"/>
    </row>
    <row r="19464" spans="2:5" x14ac:dyDescent="0.25">
      <c r="B19464" s="51"/>
      <c r="C19464" s="51"/>
      <c r="D19464" s="49"/>
      <c r="E19464" s="49"/>
    </row>
    <row r="19465" spans="2:5" x14ac:dyDescent="0.25">
      <c r="B19465" s="51"/>
      <c r="C19465" s="51"/>
      <c r="D19465" s="49"/>
      <c r="E19465" s="49"/>
    </row>
    <row r="19466" spans="2:5" x14ac:dyDescent="0.25">
      <c r="B19466" s="51"/>
      <c r="C19466" s="51"/>
      <c r="D19466" s="49"/>
      <c r="E19466" s="49"/>
    </row>
    <row r="19467" spans="2:5" x14ac:dyDescent="0.25">
      <c r="B19467" s="51"/>
      <c r="C19467" s="51"/>
      <c r="D19467" s="49"/>
      <c r="E19467" s="49"/>
    </row>
    <row r="19468" spans="2:5" x14ac:dyDescent="0.25">
      <c r="B19468" s="51"/>
      <c r="C19468" s="51"/>
      <c r="D19468" s="49"/>
      <c r="E19468" s="49"/>
    </row>
    <row r="19469" spans="2:5" x14ac:dyDescent="0.25">
      <c r="B19469" s="51"/>
      <c r="C19469" s="51"/>
      <c r="D19469" s="49"/>
      <c r="E19469" s="49"/>
    </row>
    <row r="19470" spans="2:5" x14ac:dyDescent="0.25">
      <c r="B19470" s="51"/>
      <c r="C19470" s="51"/>
      <c r="D19470" s="49"/>
      <c r="E19470" s="49"/>
    </row>
    <row r="19471" spans="2:5" x14ac:dyDescent="0.25">
      <c r="B19471" s="51"/>
      <c r="C19471" s="51"/>
      <c r="D19471" s="49"/>
      <c r="E19471" s="49"/>
    </row>
    <row r="19472" spans="2:5" x14ac:dyDescent="0.25">
      <c r="B19472" s="51"/>
      <c r="C19472" s="51"/>
      <c r="D19472" s="49"/>
      <c r="E19472" s="49"/>
    </row>
    <row r="19473" spans="2:5" x14ac:dyDescent="0.25">
      <c r="B19473" s="51"/>
      <c r="C19473" s="51"/>
      <c r="D19473" s="49"/>
      <c r="E19473" s="49"/>
    </row>
    <row r="19474" spans="2:5" x14ac:dyDescent="0.25">
      <c r="B19474" s="51"/>
      <c r="C19474" s="51"/>
      <c r="D19474" s="49"/>
      <c r="E19474" s="49"/>
    </row>
    <row r="19475" spans="2:5" x14ac:dyDescent="0.25">
      <c r="B19475" s="51"/>
      <c r="C19475" s="51"/>
      <c r="D19475" s="49"/>
      <c r="E19475" s="49"/>
    </row>
    <row r="19476" spans="2:5" x14ac:dyDescent="0.25">
      <c r="B19476" s="51"/>
      <c r="C19476" s="51"/>
      <c r="D19476" s="49"/>
      <c r="E19476" s="49"/>
    </row>
    <row r="19477" spans="2:5" x14ac:dyDescent="0.25">
      <c r="B19477" s="51"/>
      <c r="C19477" s="51"/>
      <c r="D19477" s="49"/>
      <c r="E19477" s="49"/>
    </row>
    <row r="19478" spans="2:5" x14ac:dyDescent="0.25">
      <c r="B19478" s="51"/>
      <c r="C19478" s="51"/>
      <c r="D19478" s="49"/>
      <c r="E19478" s="49"/>
    </row>
    <row r="19479" spans="2:5" x14ac:dyDescent="0.25">
      <c r="B19479" s="51"/>
      <c r="C19479" s="51"/>
      <c r="D19479" s="49"/>
      <c r="E19479" s="49"/>
    </row>
    <row r="19480" spans="2:5" x14ac:dyDescent="0.25">
      <c r="B19480" s="51"/>
      <c r="C19480" s="51"/>
      <c r="D19480" s="49"/>
      <c r="E19480" s="49"/>
    </row>
    <row r="19481" spans="2:5" x14ac:dyDescent="0.25">
      <c r="B19481" s="51"/>
      <c r="C19481" s="51"/>
      <c r="D19481" s="49"/>
      <c r="E19481" s="49"/>
    </row>
    <row r="19482" spans="2:5" x14ac:dyDescent="0.25">
      <c r="B19482" s="51"/>
      <c r="C19482" s="51"/>
      <c r="D19482" s="49"/>
      <c r="E19482" s="49"/>
    </row>
    <row r="19483" spans="2:5" x14ac:dyDescent="0.25">
      <c r="B19483" s="51"/>
      <c r="C19483" s="51"/>
      <c r="D19483" s="49"/>
      <c r="E19483" s="49"/>
    </row>
    <row r="19484" spans="2:5" x14ac:dyDescent="0.25">
      <c r="B19484" s="51"/>
      <c r="C19484" s="51"/>
      <c r="D19484" s="49"/>
      <c r="E19484" s="49"/>
    </row>
    <row r="19485" spans="2:5" x14ac:dyDescent="0.25">
      <c r="B19485" s="51"/>
      <c r="C19485" s="51"/>
      <c r="D19485" s="49"/>
      <c r="E19485" s="49"/>
    </row>
    <row r="19486" spans="2:5" x14ac:dyDescent="0.25">
      <c r="B19486" s="51"/>
      <c r="C19486" s="51"/>
      <c r="D19486" s="49"/>
      <c r="E19486" s="49"/>
    </row>
    <row r="19487" spans="2:5" x14ac:dyDescent="0.25">
      <c r="B19487" s="51"/>
      <c r="C19487" s="51"/>
      <c r="D19487" s="49"/>
      <c r="E19487" s="49"/>
    </row>
    <row r="19488" spans="2:5" x14ac:dyDescent="0.25">
      <c r="B19488" s="51"/>
      <c r="C19488" s="51"/>
      <c r="D19488" s="49"/>
      <c r="E19488" s="49"/>
    </row>
    <row r="19489" spans="2:5" x14ac:dyDescent="0.25">
      <c r="B19489" s="51"/>
      <c r="C19489" s="51"/>
      <c r="D19489" s="49"/>
      <c r="E19489" s="49"/>
    </row>
    <row r="19490" spans="2:5" x14ac:dyDescent="0.25">
      <c r="B19490" s="51"/>
      <c r="C19490" s="51"/>
      <c r="D19490" s="49"/>
      <c r="E19490" s="49"/>
    </row>
    <row r="19491" spans="2:5" x14ac:dyDescent="0.25">
      <c r="B19491" s="51"/>
      <c r="C19491" s="51"/>
      <c r="D19491" s="49"/>
      <c r="E19491" s="49"/>
    </row>
    <row r="19492" spans="2:5" x14ac:dyDescent="0.25">
      <c r="B19492" s="51"/>
      <c r="C19492" s="51"/>
      <c r="D19492" s="49"/>
      <c r="E19492" s="49"/>
    </row>
    <row r="19493" spans="2:5" x14ac:dyDescent="0.25">
      <c r="B19493" s="51"/>
      <c r="C19493" s="51"/>
      <c r="D19493" s="49"/>
      <c r="E19493" s="49"/>
    </row>
    <row r="19494" spans="2:5" x14ac:dyDescent="0.25">
      <c r="B19494" s="51"/>
      <c r="C19494" s="51"/>
      <c r="D19494" s="49"/>
      <c r="E19494" s="49"/>
    </row>
    <row r="19495" spans="2:5" x14ac:dyDescent="0.25">
      <c r="B19495" s="51"/>
      <c r="C19495" s="51"/>
      <c r="D19495" s="49"/>
      <c r="E19495" s="49"/>
    </row>
    <row r="19496" spans="2:5" x14ac:dyDescent="0.25">
      <c r="B19496" s="51"/>
      <c r="C19496" s="51"/>
      <c r="D19496" s="49"/>
      <c r="E19496" s="49"/>
    </row>
    <row r="19497" spans="2:5" x14ac:dyDescent="0.25">
      <c r="B19497" s="51"/>
      <c r="C19497" s="51"/>
      <c r="D19497" s="49"/>
      <c r="E19497" s="49"/>
    </row>
    <row r="19498" spans="2:5" x14ac:dyDescent="0.25">
      <c r="B19498" s="51"/>
      <c r="C19498" s="51"/>
      <c r="D19498" s="49"/>
      <c r="E19498" s="49"/>
    </row>
    <row r="19499" spans="2:5" x14ac:dyDescent="0.25">
      <c r="B19499" s="51"/>
      <c r="C19499" s="51"/>
      <c r="D19499" s="49"/>
      <c r="E19499" s="49"/>
    </row>
    <row r="19500" spans="2:5" x14ac:dyDescent="0.25">
      <c r="B19500" s="51"/>
      <c r="C19500" s="51"/>
      <c r="D19500" s="49"/>
      <c r="E19500" s="49"/>
    </row>
    <row r="19501" spans="2:5" x14ac:dyDescent="0.25">
      <c r="B19501" s="51"/>
      <c r="C19501" s="51"/>
      <c r="D19501" s="49"/>
      <c r="E19501" s="49"/>
    </row>
    <row r="19502" spans="2:5" x14ac:dyDescent="0.25">
      <c r="B19502" s="51"/>
      <c r="C19502" s="51"/>
      <c r="D19502" s="49"/>
      <c r="E19502" s="49"/>
    </row>
    <row r="19503" spans="2:5" x14ac:dyDescent="0.25">
      <c r="B19503" s="51"/>
      <c r="C19503" s="51"/>
      <c r="D19503" s="49"/>
      <c r="E19503" s="49"/>
    </row>
    <row r="19504" spans="2:5" x14ac:dyDescent="0.25">
      <c r="B19504" s="51"/>
      <c r="C19504" s="51"/>
      <c r="D19504" s="49"/>
      <c r="E19504" s="49"/>
    </row>
    <row r="19505" spans="2:5" x14ac:dyDescent="0.25">
      <c r="B19505" s="51"/>
      <c r="C19505" s="51"/>
      <c r="D19505" s="49"/>
      <c r="E19505" s="49"/>
    </row>
    <row r="19506" spans="2:5" x14ac:dyDescent="0.25">
      <c r="B19506" s="51"/>
      <c r="C19506" s="51"/>
      <c r="D19506" s="49"/>
      <c r="E19506" s="49"/>
    </row>
    <row r="19507" spans="2:5" x14ac:dyDescent="0.25">
      <c r="B19507" s="51"/>
      <c r="C19507" s="51"/>
      <c r="D19507" s="49"/>
      <c r="E19507" s="49"/>
    </row>
    <row r="19508" spans="2:5" x14ac:dyDescent="0.25">
      <c r="B19508" s="51"/>
      <c r="C19508" s="51"/>
      <c r="D19508" s="49"/>
      <c r="E19508" s="49"/>
    </row>
    <row r="19509" spans="2:5" x14ac:dyDescent="0.25">
      <c r="B19509" s="51"/>
      <c r="C19509" s="51"/>
      <c r="D19509" s="49"/>
      <c r="E19509" s="49"/>
    </row>
    <row r="19510" spans="2:5" x14ac:dyDescent="0.25">
      <c r="B19510" s="51"/>
      <c r="C19510" s="51"/>
      <c r="D19510" s="49"/>
      <c r="E19510" s="49"/>
    </row>
    <row r="19511" spans="2:5" x14ac:dyDescent="0.25">
      <c r="B19511" s="51"/>
      <c r="C19511" s="51"/>
      <c r="D19511" s="49"/>
      <c r="E19511" s="49"/>
    </row>
    <row r="19512" spans="2:5" x14ac:dyDescent="0.25">
      <c r="B19512" s="51"/>
      <c r="C19512" s="51"/>
      <c r="D19512" s="49"/>
      <c r="E19512" s="49"/>
    </row>
    <row r="19513" spans="2:5" x14ac:dyDescent="0.25">
      <c r="B19513" s="51"/>
      <c r="C19513" s="51"/>
      <c r="D19513" s="49"/>
      <c r="E19513" s="49"/>
    </row>
    <row r="19514" spans="2:5" x14ac:dyDescent="0.25">
      <c r="B19514" s="51"/>
      <c r="C19514" s="51"/>
      <c r="D19514" s="49"/>
      <c r="E19514" s="49"/>
    </row>
    <row r="19515" spans="2:5" x14ac:dyDescent="0.25">
      <c r="B19515" s="51"/>
      <c r="C19515" s="51"/>
      <c r="D19515" s="49"/>
      <c r="E19515" s="49"/>
    </row>
    <row r="19516" spans="2:5" x14ac:dyDescent="0.25">
      <c r="B19516" s="51"/>
      <c r="C19516" s="51"/>
      <c r="D19516" s="49"/>
      <c r="E19516" s="49"/>
    </row>
    <row r="19517" spans="2:5" x14ac:dyDescent="0.25">
      <c r="B19517" s="51"/>
      <c r="C19517" s="51"/>
      <c r="D19517" s="49"/>
      <c r="E19517" s="49"/>
    </row>
    <row r="19518" spans="2:5" x14ac:dyDescent="0.25">
      <c r="B19518" s="51"/>
      <c r="C19518" s="51"/>
      <c r="D19518" s="49"/>
      <c r="E19518" s="49"/>
    </row>
    <row r="19519" spans="2:5" x14ac:dyDescent="0.25">
      <c r="B19519" s="51"/>
      <c r="C19519" s="51"/>
      <c r="D19519" s="49"/>
      <c r="E19519" s="49"/>
    </row>
    <row r="19520" spans="2:5" x14ac:dyDescent="0.25">
      <c r="B19520" s="51"/>
      <c r="C19520" s="51"/>
      <c r="D19520" s="49"/>
      <c r="E19520" s="49"/>
    </row>
    <row r="19521" spans="2:5" x14ac:dyDescent="0.25">
      <c r="B19521" s="51"/>
      <c r="C19521" s="51"/>
      <c r="D19521" s="49"/>
      <c r="E19521" s="49"/>
    </row>
    <row r="19522" spans="2:5" x14ac:dyDescent="0.25">
      <c r="B19522" s="51"/>
      <c r="C19522" s="51"/>
      <c r="D19522" s="49"/>
      <c r="E19522" s="49"/>
    </row>
    <row r="19523" spans="2:5" x14ac:dyDescent="0.25">
      <c r="B19523" s="51"/>
      <c r="C19523" s="51"/>
      <c r="D19523" s="49"/>
      <c r="E19523" s="49"/>
    </row>
    <row r="19524" spans="2:5" x14ac:dyDescent="0.25">
      <c r="B19524" s="51"/>
      <c r="C19524" s="51"/>
      <c r="D19524" s="49"/>
      <c r="E19524" s="49"/>
    </row>
    <row r="19525" spans="2:5" x14ac:dyDescent="0.25">
      <c r="B19525" s="51"/>
      <c r="C19525" s="51"/>
      <c r="D19525" s="49"/>
      <c r="E19525" s="49"/>
    </row>
    <row r="19526" spans="2:5" x14ac:dyDescent="0.25">
      <c r="B19526" s="51"/>
      <c r="C19526" s="51"/>
      <c r="D19526" s="49"/>
      <c r="E19526" s="49"/>
    </row>
    <row r="19527" spans="2:5" x14ac:dyDescent="0.25">
      <c r="B19527" s="51"/>
      <c r="C19527" s="51"/>
      <c r="D19527" s="49"/>
      <c r="E19527" s="49"/>
    </row>
    <row r="19528" spans="2:5" x14ac:dyDescent="0.25">
      <c r="B19528" s="51"/>
      <c r="C19528" s="51"/>
      <c r="D19528" s="49"/>
      <c r="E19528" s="49"/>
    </row>
    <row r="19529" spans="2:5" x14ac:dyDescent="0.25">
      <c r="B19529" s="51"/>
      <c r="C19529" s="51"/>
      <c r="D19529" s="49"/>
      <c r="E19529" s="49"/>
    </row>
    <row r="19530" spans="2:5" x14ac:dyDescent="0.25">
      <c r="B19530" s="51"/>
      <c r="C19530" s="51"/>
      <c r="D19530" s="49"/>
      <c r="E19530" s="49"/>
    </row>
    <row r="19531" spans="2:5" x14ac:dyDescent="0.25">
      <c r="B19531" s="51"/>
      <c r="C19531" s="51"/>
      <c r="D19531" s="49"/>
      <c r="E19531" s="49"/>
    </row>
    <row r="19532" spans="2:5" x14ac:dyDescent="0.25">
      <c r="B19532" s="51"/>
      <c r="C19532" s="51"/>
      <c r="D19532" s="49"/>
      <c r="E19532" s="49"/>
    </row>
    <row r="19533" spans="2:5" x14ac:dyDescent="0.25">
      <c r="B19533" s="51"/>
      <c r="C19533" s="51"/>
      <c r="D19533" s="49"/>
      <c r="E19533" s="49"/>
    </row>
    <row r="19534" spans="2:5" x14ac:dyDescent="0.25">
      <c r="B19534" s="51"/>
      <c r="C19534" s="51"/>
      <c r="D19534" s="49"/>
      <c r="E19534" s="49"/>
    </row>
    <row r="19535" spans="2:5" x14ac:dyDescent="0.25">
      <c r="B19535" s="51"/>
      <c r="C19535" s="51"/>
      <c r="D19535" s="49"/>
      <c r="E19535" s="49"/>
    </row>
    <row r="19536" spans="2:5" x14ac:dyDescent="0.25">
      <c r="B19536" s="51"/>
      <c r="C19536" s="51"/>
      <c r="D19536" s="49"/>
      <c r="E19536" s="49"/>
    </row>
    <row r="19537" spans="2:5" x14ac:dyDescent="0.25">
      <c r="B19537" s="51"/>
      <c r="C19537" s="51"/>
      <c r="D19537" s="49"/>
      <c r="E19537" s="49"/>
    </row>
    <row r="19538" spans="2:5" x14ac:dyDescent="0.25">
      <c r="B19538" s="51"/>
      <c r="C19538" s="51"/>
      <c r="D19538" s="49"/>
      <c r="E19538" s="49"/>
    </row>
    <row r="19539" spans="2:5" x14ac:dyDescent="0.25">
      <c r="B19539" s="51"/>
      <c r="C19539" s="51"/>
      <c r="D19539" s="49"/>
      <c r="E19539" s="49"/>
    </row>
    <row r="19540" spans="2:5" x14ac:dyDescent="0.25">
      <c r="B19540" s="51"/>
      <c r="C19540" s="51"/>
      <c r="D19540" s="49"/>
      <c r="E19540" s="49"/>
    </row>
    <row r="19541" spans="2:5" x14ac:dyDescent="0.25">
      <c r="B19541" s="51"/>
      <c r="C19541" s="51"/>
      <c r="D19541" s="49"/>
      <c r="E19541" s="49"/>
    </row>
    <row r="19542" spans="2:5" x14ac:dyDescent="0.25">
      <c r="B19542" s="51"/>
      <c r="C19542" s="51"/>
      <c r="D19542" s="49"/>
      <c r="E19542" s="49"/>
    </row>
    <row r="19543" spans="2:5" x14ac:dyDescent="0.25">
      <c r="B19543" s="51"/>
      <c r="C19543" s="51"/>
      <c r="D19543" s="49"/>
      <c r="E19543" s="49"/>
    </row>
    <row r="19544" spans="2:5" x14ac:dyDescent="0.25">
      <c r="B19544" s="51"/>
      <c r="C19544" s="51"/>
      <c r="D19544" s="49"/>
      <c r="E19544" s="49"/>
    </row>
    <row r="19545" spans="2:5" x14ac:dyDescent="0.25">
      <c r="B19545" s="51"/>
      <c r="C19545" s="51"/>
      <c r="D19545" s="49"/>
      <c r="E19545" s="49"/>
    </row>
    <row r="19546" spans="2:5" x14ac:dyDescent="0.25">
      <c r="B19546" s="51"/>
      <c r="C19546" s="51"/>
      <c r="D19546" s="49"/>
      <c r="E19546" s="49"/>
    </row>
    <row r="19547" spans="2:5" x14ac:dyDescent="0.25">
      <c r="B19547" s="51"/>
      <c r="C19547" s="51"/>
      <c r="D19547" s="49"/>
      <c r="E19547" s="49"/>
    </row>
    <row r="19548" spans="2:5" x14ac:dyDescent="0.25">
      <c r="B19548" s="51"/>
      <c r="C19548" s="51"/>
      <c r="D19548" s="49"/>
      <c r="E19548" s="49"/>
    </row>
    <row r="19549" spans="2:5" x14ac:dyDescent="0.25">
      <c r="B19549" s="51"/>
      <c r="C19549" s="51"/>
      <c r="D19549" s="49"/>
      <c r="E19549" s="49"/>
    </row>
    <row r="19550" spans="2:5" x14ac:dyDescent="0.25">
      <c r="B19550" s="51"/>
      <c r="C19550" s="51"/>
      <c r="D19550" s="49"/>
      <c r="E19550" s="49"/>
    </row>
    <row r="19551" spans="2:5" x14ac:dyDescent="0.25">
      <c r="B19551" s="51"/>
      <c r="C19551" s="51"/>
      <c r="D19551" s="49"/>
      <c r="E19551" s="49"/>
    </row>
    <row r="19552" spans="2:5" x14ac:dyDescent="0.25">
      <c r="B19552" s="51"/>
      <c r="C19552" s="51"/>
      <c r="D19552" s="49"/>
      <c r="E19552" s="49"/>
    </row>
    <row r="19553" spans="2:5" x14ac:dyDescent="0.25">
      <c r="B19553" s="51"/>
      <c r="C19553" s="51"/>
      <c r="D19553" s="49"/>
      <c r="E19553" s="49"/>
    </row>
    <row r="19554" spans="2:5" x14ac:dyDescent="0.25">
      <c r="B19554" s="51"/>
      <c r="C19554" s="51"/>
      <c r="D19554" s="49"/>
      <c r="E19554" s="49"/>
    </row>
    <row r="19555" spans="2:5" x14ac:dyDescent="0.25">
      <c r="B19555" s="51"/>
      <c r="C19555" s="51"/>
      <c r="D19555" s="49"/>
      <c r="E19555" s="49"/>
    </row>
    <row r="19556" spans="2:5" x14ac:dyDescent="0.25">
      <c r="B19556" s="51"/>
      <c r="C19556" s="51"/>
      <c r="D19556" s="49"/>
      <c r="E19556" s="49"/>
    </row>
    <row r="19557" spans="2:5" x14ac:dyDescent="0.25">
      <c r="B19557" s="51"/>
      <c r="C19557" s="51"/>
      <c r="D19557" s="49"/>
      <c r="E19557" s="49"/>
    </row>
    <row r="19558" spans="2:5" x14ac:dyDescent="0.25">
      <c r="B19558" s="51"/>
      <c r="C19558" s="51"/>
      <c r="D19558" s="49"/>
      <c r="E19558" s="49"/>
    </row>
    <row r="19559" spans="2:5" x14ac:dyDescent="0.25">
      <c r="B19559" s="51"/>
      <c r="C19559" s="51"/>
      <c r="D19559" s="49"/>
      <c r="E19559" s="49"/>
    </row>
    <row r="19560" spans="2:5" x14ac:dyDescent="0.25">
      <c r="B19560" s="51"/>
      <c r="C19560" s="51"/>
      <c r="D19560" s="49"/>
      <c r="E19560" s="49"/>
    </row>
    <row r="19561" spans="2:5" x14ac:dyDescent="0.25">
      <c r="B19561" s="51"/>
      <c r="C19561" s="51"/>
      <c r="D19561" s="49"/>
      <c r="E19561" s="49"/>
    </row>
    <row r="19562" spans="2:5" x14ac:dyDescent="0.25">
      <c r="B19562" s="51"/>
      <c r="C19562" s="51"/>
      <c r="D19562" s="49"/>
      <c r="E19562" s="49"/>
    </row>
    <row r="19563" spans="2:5" x14ac:dyDescent="0.25">
      <c r="B19563" s="51"/>
      <c r="C19563" s="51"/>
      <c r="D19563" s="49"/>
      <c r="E19563" s="49"/>
    </row>
    <row r="19564" spans="2:5" x14ac:dyDescent="0.25">
      <c r="B19564" s="51"/>
      <c r="C19564" s="51"/>
      <c r="D19564" s="49"/>
      <c r="E19564" s="49"/>
    </row>
    <row r="19565" spans="2:5" x14ac:dyDescent="0.25">
      <c r="B19565" s="51"/>
      <c r="C19565" s="51"/>
      <c r="D19565" s="49"/>
      <c r="E19565" s="49"/>
    </row>
    <row r="19566" spans="2:5" x14ac:dyDescent="0.25">
      <c r="B19566" s="51"/>
      <c r="C19566" s="51"/>
      <c r="D19566" s="49"/>
      <c r="E19566" s="49"/>
    </row>
    <row r="19567" spans="2:5" x14ac:dyDescent="0.25">
      <c r="B19567" s="51"/>
      <c r="C19567" s="51"/>
      <c r="D19567" s="49"/>
      <c r="E19567" s="49"/>
    </row>
    <row r="19568" spans="2:5" x14ac:dyDescent="0.25">
      <c r="B19568" s="51"/>
      <c r="C19568" s="51"/>
      <c r="D19568" s="49"/>
      <c r="E19568" s="49"/>
    </row>
    <row r="19569" spans="2:5" x14ac:dyDescent="0.25">
      <c r="B19569" s="51"/>
      <c r="C19569" s="51"/>
      <c r="D19569" s="49"/>
      <c r="E19569" s="49"/>
    </row>
    <row r="19570" spans="2:5" x14ac:dyDescent="0.25">
      <c r="B19570" s="51"/>
      <c r="C19570" s="51"/>
      <c r="D19570" s="49"/>
      <c r="E19570" s="49"/>
    </row>
    <row r="19571" spans="2:5" x14ac:dyDescent="0.25">
      <c r="B19571" s="51"/>
      <c r="C19571" s="51"/>
      <c r="D19571" s="49"/>
      <c r="E19571" s="49"/>
    </row>
    <row r="19572" spans="2:5" x14ac:dyDescent="0.25">
      <c r="B19572" s="51"/>
      <c r="C19572" s="51"/>
      <c r="D19572" s="49"/>
      <c r="E19572" s="49"/>
    </row>
    <row r="19573" spans="2:5" x14ac:dyDescent="0.25">
      <c r="B19573" s="51"/>
      <c r="C19573" s="51"/>
      <c r="D19573" s="49"/>
      <c r="E19573" s="49"/>
    </row>
    <row r="19574" spans="2:5" x14ac:dyDescent="0.25">
      <c r="B19574" s="51"/>
      <c r="C19574" s="51"/>
      <c r="D19574" s="49"/>
      <c r="E19574" s="49"/>
    </row>
    <row r="19575" spans="2:5" x14ac:dyDescent="0.25">
      <c r="B19575" s="51"/>
      <c r="C19575" s="51"/>
      <c r="D19575" s="49"/>
      <c r="E19575" s="49"/>
    </row>
    <row r="19576" spans="2:5" x14ac:dyDescent="0.25">
      <c r="B19576" s="51"/>
      <c r="C19576" s="51"/>
      <c r="D19576" s="49"/>
      <c r="E19576" s="49"/>
    </row>
    <row r="19577" spans="2:5" x14ac:dyDescent="0.25">
      <c r="B19577" s="51"/>
      <c r="C19577" s="51"/>
      <c r="D19577" s="49"/>
      <c r="E19577" s="49"/>
    </row>
    <row r="19578" spans="2:5" x14ac:dyDescent="0.25">
      <c r="B19578" s="51"/>
      <c r="C19578" s="51"/>
      <c r="D19578" s="49"/>
      <c r="E19578" s="49"/>
    </row>
    <row r="19579" spans="2:5" x14ac:dyDescent="0.25">
      <c r="B19579" s="51"/>
      <c r="C19579" s="51"/>
      <c r="D19579" s="49"/>
      <c r="E19579" s="49"/>
    </row>
    <row r="19580" spans="2:5" x14ac:dyDescent="0.25">
      <c r="B19580" s="51"/>
      <c r="C19580" s="51"/>
      <c r="D19580" s="49"/>
      <c r="E19580" s="49"/>
    </row>
    <row r="19581" spans="2:5" x14ac:dyDescent="0.25">
      <c r="B19581" s="51"/>
      <c r="C19581" s="51"/>
      <c r="D19581" s="49"/>
      <c r="E19581" s="49"/>
    </row>
    <row r="19582" spans="2:5" x14ac:dyDescent="0.25">
      <c r="B19582" s="51"/>
      <c r="C19582" s="51"/>
      <c r="D19582" s="49"/>
      <c r="E19582" s="49"/>
    </row>
    <row r="19583" spans="2:5" x14ac:dyDescent="0.25">
      <c r="B19583" s="51"/>
      <c r="C19583" s="51"/>
      <c r="D19583" s="49"/>
      <c r="E19583" s="49"/>
    </row>
    <row r="19584" spans="2:5" x14ac:dyDescent="0.25">
      <c r="B19584" s="51"/>
      <c r="C19584" s="51"/>
      <c r="D19584" s="49"/>
      <c r="E19584" s="49"/>
    </row>
    <row r="19585" spans="2:5" x14ac:dyDescent="0.25">
      <c r="B19585" s="51"/>
      <c r="C19585" s="51"/>
      <c r="D19585" s="49"/>
      <c r="E19585" s="49"/>
    </row>
    <row r="19586" spans="2:5" x14ac:dyDescent="0.25">
      <c r="B19586" s="51"/>
      <c r="C19586" s="51"/>
      <c r="D19586" s="49"/>
      <c r="E19586" s="49"/>
    </row>
    <row r="19587" spans="2:5" x14ac:dyDescent="0.25">
      <c r="B19587" s="51"/>
      <c r="C19587" s="51"/>
      <c r="D19587" s="49"/>
      <c r="E19587" s="49"/>
    </row>
    <row r="19588" spans="2:5" x14ac:dyDescent="0.25">
      <c r="B19588" s="51"/>
      <c r="C19588" s="51"/>
      <c r="D19588" s="49"/>
      <c r="E19588" s="49"/>
    </row>
    <row r="19589" spans="2:5" x14ac:dyDescent="0.25">
      <c r="B19589" s="51"/>
      <c r="C19589" s="51"/>
      <c r="D19589" s="49"/>
      <c r="E19589" s="49"/>
    </row>
    <row r="19590" spans="2:5" x14ac:dyDescent="0.25">
      <c r="B19590" s="51"/>
      <c r="C19590" s="51"/>
      <c r="D19590" s="49"/>
      <c r="E19590" s="49"/>
    </row>
    <row r="19591" spans="2:5" x14ac:dyDescent="0.25">
      <c r="B19591" s="51"/>
      <c r="C19591" s="51"/>
      <c r="D19591" s="49"/>
      <c r="E19591" s="49"/>
    </row>
    <row r="19592" spans="2:5" x14ac:dyDescent="0.25">
      <c r="B19592" s="51"/>
      <c r="C19592" s="51"/>
      <c r="D19592" s="49"/>
      <c r="E19592" s="49"/>
    </row>
    <row r="19593" spans="2:5" x14ac:dyDescent="0.25">
      <c r="B19593" s="51"/>
      <c r="C19593" s="51"/>
      <c r="D19593" s="49"/>
      <c r="E19593" s="49"/>
    </row>
    <row r="19594" spans="2:5" x14ac:dyDescent="0.25">
      <c r="B19594" s="51"/>
      <c r="C19594" s="51"/>
      <c r="D19594" s="49"/>
      <c r="E19594" s="49"/>
    </row>
    <row r="19595" spans="2:5" x14ac:dyDescent="0.25">
      <c r="B19595" s="51"/>
      <c r="C19595" s="51"/>
      <c r="D19595" s="49"/>
      <c r="E19595" s="49"/>
    </row>
    <row r="19596" spans="2:5" x14ac:dyDescent="0.25">
      <c r="B19596" s="51"/>
      <c r="C19596" s="51"/>
      <c r="D19596" s="49"/>
      <c r="E19596" s="49"/>
    </row>
    <row r="19597" spans="2:5" x14ac:dyDescent="0.25">
      <c r="B19597" s="51"/>
      <c r="C19597" s="51"/>
      <c r="D19597" s="49"/>
      <c r="E19597" s="49"/>
    </row>
    <row r="19598" spans="2:5" x14ac:dyDescent="0.25">
      <c r="B19598" s="51"/>
      <c r="C19598" s="51"/>
      <c r="D19598" s="49"/>
      <c r="E19598" s="49"/>
    </row>
    <row r="19599" spans="2:5" x14ac:dyDescent="0.25">
      <c r="B19599" s="51"/>
      <c r="C19599" s="51"/>
      <c r="D19599" s="49"/>
      <c r="E19599" s="49"/>
    </row>
    <row r="19600" spans="2:5" x14ac:dyDescent="0.25">
      <c r="B19600" s="51"/>
      <c r="C19600" s="51"/>
      <c r="D19600" s="49"/>
      <c r="E19600" s="49"/>
    </row>
    <row r="19601" spans="2:5" x14ac:dyDescent="0.25">
      <c r="B19601" s="51"/>
      <c r="C19601" s="51"/>
      <c r="D19601" s="49"/>
      <c r="E19601" s="49"/>
    </row>
    <row r="19602" spans="2:5" x14ac:dyDescent="0.25">
      <c r="B19602" s="51"/>
      <c r="C19602" s="51"/>
      <c r="D19602" s="49"/>
      <c r="E19602" s="49"/>
    </row>
    <row r="19603" spans="2:5" x14ac:dyDescent="0.25">
      <c r="B19603" s="51"/>
      <c r="C19603" s="51"/>
      <c r="D19603" s="49"/>
      <c r="E19603" s="49"/>
    </row>
    <row r="19604" spans="2:5" x14ac:dyDescent="0.25">
      <c r="B19604" s="51"/>
      <c r="C19604" s="51"/>
      <c r="D19604" s="49"/>
      <c r="E19604" s="49"/>
    </row>
    <row r="19605" spans="2:5" x14ac:dyDescent="0.25">
      <c r="B19605" s="51"/>
      <c r="C19605" s="51"/>
      <c r="D19605" s="49"/>
      <c r="E19605" s="49"/>
    </row>
    <row r="19606" spans="2:5" x14ac:dyDescent="0.25">
      <c r="B19606" s="51"/>
      <c r="C19606" s="51"/>
      <c r="D19606" s="49"/>
      <c r="E19606" s="49"/>
    </row>
    <row r="19607" spans="2:5" x14ac:dyDescent="0.25">
      <c r="B19607" s="51"/>
      <c r="C19607" s="51"/>
      <c r="D19607" s="49"/>
      <c r="E19607" s="49"/>
    </row>
    <row r="19608" spans="2:5" x14ac:dyDescent="0.25">
      <c r="B19608" s="51"/>
      <c r="C19608" s="51"/>
      <c r="D19608" s="49"/>
      <c r="E19608" s="49"/>
    </row>
    <row r="19609" spans="2:5" x14ac:dyDescent="0.25">
      <c r="B19609" s="51"/>
      <c r="C19609" s="51"/>
      <c r="D19609" s="49"/>
      <c r="E19609" s="49"/>
    </row>
    <row r="19610" spans="2:5" x14ac:dyDescent="0.25">
      <c r="B19610" s="51"/>
      <c r="C19610" s="51"/>
      <c r="D19610" s="49"/>
      <c r="E19610" s="49"/>
    </row>
    <row r="19611" spans="2:5" x14ac:dyDescent="0.25">
      <c r="B19611" s="51"/>
      <c r="C19611" s="51"/>
      <c r="D19611" s="49"/>
      <c r="E19611" s="49"/>
    </row>
    <row r="19612" spans="2:5" x14ac:dyDescent="0.25">
      <c r="B19612" s="51"/>
      <c r="C19612" s="51"/>
      <c r="D19612" s="49"/>
      <c r="E19612" s="49"/>
    </row>
    <row r="19613" spans="2:5" x14ac:dyDescent="0.25">
      <c r="B19613" s="51"/>
      <c r="C19613" s="51"/>
      <c r="D19613" s="49"/>
      <c r="E19613" s="49"/>
    </row>
    <row r="19614" spans="2:5" x14ac:dyDescent="0.25">
      <c r="B19614" s="51"/>
      <c r="C19614" s="51"/>
      <c r="D19614" s="49"/>
      <c r="E19614" s="49"/>
    </row>
    <row r="19615" spans="2:5" x14ac:dyDescent="0.25">
      <c r="B19615" s="51"/>
      <c r="C19615" s="51"/>
      <c r="D19615" s="49"/>
      <c r="E19615" s="49"/>
    </row>
    <row r="19616" spans="2:5" x14ac:dyDescent="0.25">
      <c r="B19616" s="51"/>
      <c r="C19616" s="51"/>
      <c r="D19616" s="49"/>
      <c r="E19616" s="49"/>
    </row>
    <row r="19617" spans="2:5" x14ac:dyDescent="0.25">
      <c r="B19617" s="51"/>
      <c r="C19617" s="51"/>
      <c r="D19617" s="49"/>
      <c r="E19617" s="49"/>
    </row>
    <row r="19618" spans="2:5" x14ac:dyDescent="0.25">
      <c r="B19618" s="51"/>
      <c r="C19618" s="51"/>
      <c r="D19618" s="49"/>
      <c r="E19618" s="49"/>
    </row>
    <row r="19619" spans="2:5" x14ac:dyDescent="0.25">
      <c r="B19619" s="51"/>
      <c r="C19619" s="51"/>
      <c r="D19619" s="49"/>
      <c r="E19619" s="49"/>
    </row>
    <row r="19620" spans="2:5" x14ac:dyDescent="0.25">
      <c r="B19620" s="51"/>
      <c r="C19620" s="51"/>
      <c r="D19620" s="49"/>
      <c r="E19620" s="49"/>
    </row>
    <row r="19621" spans="2:5" x14ac:dyDescent="0.25">
      <c r="B19621" s="51"/>
      <c r="C19621" s="51"/>
      <c r="D19621" s="49"/>
      <c r="E19621" s="49"/>
    </row>
    <row r="19622" spans="2:5" x14ac:dyDescent="0.25">
      <c r="B19622" s="51"/>
      <c r="C19622" s="51"/>
      <c r="D19622" s="49"/>
      <c r="E19622" s="49"/>
    </row>
    <row r="19623" spans="2:5" x14ac:dyDescent="0.25">
      <c r="B19623" s="51"/>
      <c r="C19623" s="51"/>
      <c r="D19623" s="49"/>
      <c r="E19623" s="49"/>
    </row>
    <row r="19624" spans="2:5" x14ac:dyDescent="0.25">
      <c r="B19624" s="51"/>
      <c r="C19624" s="51"/>
      <c r="D19624" s="49"/>
      <c r="E19624" s="49"/>
    </row>
    <row r="19625" spans="2:5" x14ac:dyDescent="0.25">
      <c r="B19625" s="51"/>
      <c r="C19625" s="51"/>
      <c r="D19625" s="49"/>
      <c r="E19625" s="49"/>
    </row>
    <row r="19626" spans="2:5" x14ac:dyDescent="0.25">
      <c r="B19626" s="51"/>
      <c r="C19626" s="51"/>
      <c r="D19626" s="49"/>
      <c r="E19626" s="49"/>
    </row>
    <row r="19627" spans="2:5" x14ac:dyDescent="0.25">
      <c r="B19627" s="51"/>
      <c r="C19627" s="51"/>
      <c r="D19627" s="49"/>
      <c r="E19627" s="49"/>
    </row>
    <row r="19628" spans="2:5" x14ac:dyDescent="0.25">
      <c r="B19628" s="51"/>
      <c r="C19628" s="51"/>
      <c r="D19628" s="49"/>
      <c r="E19628" s="49"/>
    </row>
    <row r="19629" spans="2:5" x14ac:dyDescent="0.25">
      <c r="B19629" s="51"/>
      <c r="C19629" s="51"/>
      <c r="D19629" s="49"/>
      <c r="E19629" s="49"/>
    </row>
    <row r="19630" spans="2:5" x14ac:dyDescent="0.25">
      <c r="B19630" s="51"/>
      <c r="C19630" s="51"/>
      <c r="D19630" s="49"/>
      <c r="E19630" s="49"/>
    </row>
    <row r="19631" spans="2:5" x14ac:dyDescent="0.25">
      <c r="B19631" s="51"/>
      <c r="C19631" s="51"/>
      <c r="D19631" s="49"/>
      <c r="E19631" s="49"/>
    </row>
    <row r="19632" spans="2:5" x14ac:dyDescent="0.25">
      <c r="B19632" s="51"/>
      <c r="C19632" s="51"/>
      <c r="D19632" s="49"/>
      <c r="E19632" s="49"/>
    </row>
    <row r="19633" spans="2:5" x14ac:dyDescent="0.25">
      <c r="B19633" s="51"/>
      <c r="C19633" s="51"/>
      <c r="D19633" s="49"/>
      <c r="E19633" s="49"/>
    </row>
    <row r="19634" spans="2:5" x14ac:dyDescent="0.25">
      <c r="B19634" s="51"/>
      <c r="C19634" s="51"/>
      <c r="D19634" s="49"/>
      <c r="E19634" s="49"/>
    </row>
    <row r="19635" spans="2:5" x14ac:dyDescent="0.25">
      <c r="B19635" s="51"/>
      <c r="C19635" s="51"/>
      <c r="D19635" s="49"/>
      <c r="E19635" s="49"/>
    </row>
    <row r="19636" spans="2:5" x14ac:dyDescent="0.25">
      <c r="B19636" s="51"/>
      <c r="C19636" s="51"/>
      <c r="D19636" s="49"/>
      <c r="E19636" s="49"/>
    </row>
    <row r="19637" spans="2:5" x14ac:dyDescent="0.25">
      <c r="B19637" s="51"/>
      <c r="C19637" s="51"/>
      <c r="D19637" s="49"/>
      <c r="E19637" s="49"/>
    </row>
    <row r="19638" spans="2:5" x14ac:dyDescent="0.25">
      <c r="B19638" s="51"/>
      <c r="C19638" s="51"/>
      <c r="D19638" s="49"/>
      <c r="E19638" s="49"/>
    </row>
    <row r="19639" spans="2:5" x14ac:dyDescent="0.25">
      <c r="B19639" s="51"/>
      <c r="C19639" s="51"/>
      <c r="D19639" s="49"/>
      <c r="E19639" s="49"/>
    </row>
    <row r="19640" spans="2:5" x14ac:dyDescent="0.25">
      <c r="B19640" s="51"/>
      <c r="C19640" s="51"/>
      <c r="D19640" s="49"/>
      <c r="E19640" s="49"/>
    </row>
    <row r="19641" spans="2:5" x14ac:dyDescent="0.25">
      <c r="B19641" s="51"/>
      <c r="C19641" s="51"/>
      <c r="D19641" s="49"/>
      <c r="E19641" s="49"/>
    </row>
    <row r="19642" spans="2:5" x14ac:dyDescent="0.25">
      <c r="B19642" s="51"/>
      <c r="C19642" s="51"/>
      <c r="D19642" s="49"/>
      <c r="E19642" s="49"/>
    </row>
    <row r="19643" spans="2:5" x14ac:dyDescent="0.25">
      <c r="B19643" s="51"/>
      <c r="C19643" s="51"/>
      <c r="D19643" s="49"/>
      <c r="E19643" s="49"/>
    </row>
    <row r="19644" spans="2:5" x14ac:dyDescent="0.25">
      <c r="B19644" s="51"/>
      <c r="C19644" s="51"/>
      <c r="D19644" s="49"/>
      <c r="E19644" s="49"/>
    </row>
    <row r="19645" spans="2:5" x14ac:dyDescent="0.25">
      <c r="B19645" s="51"/>
      <c r="C19645" s="51"/>
      <c r="D19645" s="49"/>
      <c r="E19645" s="49"/>
    </row>
    <row r="19646" spans="2:5" x14ac:dyDescent="0.25">
      <c r="B19646" s="51"/>
      <c r="C19646" s="51"/>
      <c r="D19646" s="49"/>
      <c r="E19646" s="49"/>
    </row>
    <row r="19647" spans="2:5" x14ac:dyDescent="0.25">
      <c r="B19647" s="51"/>
      <c r="C19647" s="51"/>
      <c r="D19647" s="49"/>
      <c r="E19647" s="49"/>
    </row>
    <row r="19648" spans="2:5" x14ac:dyDescent="0.25">
      <c r="B19648" s="51"/>
      <c r="C19648" s="51"/>
      <c r="D19648" s="49"/>
      <c r="E19648" s="49"/>
    </row>
    <row r="19649" spans="2:5" x14ac:dyDescent="0.25">
      <c r="B19649" s="51"/>
      <c r="C19649" s="51"/>
      <c r="D19649" s="49"/>
      <c r="E19649" s="49"/>
    </row>
    <row r="19650" spans="2:5" x14ac:dyDescent="0.25">
      <c r="B19650" s="51"/>
      <c r="C19650" s="51"/>
      <c r="D19650" s="49"/>
      <c r="E19650" s="49"/>
    </row>
    <row r="19651" spans="2:5" x14ac:dyDescent="0.25">
      <c r="B19651" s="51"/>
      <c r="C19651" s="51"/>
      <c r="D19651" s="49"/>
      <c r="E19651" s="49"/>
    </row>
    <row r="19652" spans="2:5" x14ac:dyDescent="0.25">
      <c r="B19652" s="51"/>
      <c r="C19652" s="51"/>
      <c r="D19652" s="49"/>
      <c r="E19652" s="49"/>
    </row>
    <row r="19653" spans="2:5" x14ac:dyDescent="0.25">
      <c r="B19653" s="51"/>
      <c r="C19653" s="51"/>
      <c r="D19653" s="49"/>
      <c r="E19653" s="49"/>
    </row>
    <row r="19654" spans="2:5" x14ac:dyDescent="0.25">
      <c r="B19654" s="51"/>
      <c r="C19654" s="51"/>
      <c r="D19654" s="49"/>
      <c r="E19654" s="49"/>
    </row>
    <row r="19655" spans="2:5" x14ac:dyDescent="0.25">
      <c r="B19655" s="51"/>
      <c r="C19655" s="51"/>
      <c r="D19655" s="49"/>
      <c r="E19655" s="49"/>
    </row>
    <row r="19656" spans="2:5" x14ac:dyDescent="0.25">
      <c r="B19656" s="51"/>
      <c r="C19656" s="51"/>
      <c r="D19656" s="49"/>
      <c r="E19656" s="49"/>
    </row>
    <row r="19657" spans="2:5" x14ac:dyDescent="0.25">
      <c r="B19657" s="51"/>
      <c r="C19657" s="51"/>
      <c r="D19657" s="49"/>
      <c r="E19657" s="49"/>
    </row>
    <row r="19658" spans="2:5" x14ac:dyDescent="0.25">
      <c r="B19658" s="51"/>
      <c r="C19658" s="51"/>
      <c r="D19658" s="49"/>
      <c r="E19658" s="49"/>
    </row>
    <row r="19659" spans="2:5" x14ac:dyDescent="0.25">
      <c r="B19659" s="51"/>
      <c r="C19659" s="51"/>
      <c r="D19659" s="49"/>
      <c r="E19659" s="49"/>
    </row>
    <row r="19660" spans="2:5" x14ac:dyDescent="0.25">
      <c r="B19660" s="51"/>
      <c r="C19660" s="51"/>
      <c r="D19660" s="49"/>
      <c r="E19660" s="49"/>
    </row>
    <row r="19661" spans="2:5" x14ac:dyDescent="0.25">
      <c r="B19661" s="51"/>
      <c r="C19661" s="51"/>
      <c r="D19661" s="49"/>
      <c r="E19661" s="49"/>
    </row>
    <row r="19662" spans="2:5" x14ac:dyDescent="0.25">
      <c r="B19662" s="51"/>
      <c r="C19662" s="51"/>
      <c r="D19662" s="49"/>
      <c r="E19662" s="49"/>
    </row>
    <row r="19663" spans="2:5" x14ac:dyDescent="0.25">
      <c r="B19663" s="51"/>
      <c r="C19663" s="51"/>
      <c r="D19663" s="49"/>
      <c r="E19663" s="49"/>
    </row>
    <row r="19664" spans="2:5" x14ac:dyDescent="0.25">
      <c r="B19664" s="51"/>
      <c r="C19664" s="51"/>
      <c r="D19664" s="49"/>
      <c r="E19664" s="49"/>
    </row>
    <row r="19665" spans="2:5" x14ac:dyDescent="0.25">
      <c r="B19665" s="51"/>
      <c r="C19665" s="51"/>
      <c r="D19665" s="49"/>
      <c r="E19665" s="49"/>
    </row>
    <row r="19666" spans="2:5" x14ac:dyDescent="0.25">
      <c r="B19666" s="51"/>
      <c r="C19666" s="51"/>
      <c r="D19666" s="49"/>
      <c r="E19666" s="49"/>
    </row>
    <row r="19667" spans="2:5" x14ac:dyDescent="0.25">
      <c r="B19667" s="51"/>
      <c r="C19667" s="51"/>
      <c r="D19667" s="49"/>
      <c r="E19667" s="49"/>
    </row>
    <row r="19668" spans="2:5" x14ac:dyDescent="0.25">
      <c r="B19668" s="51"/>
      <c r="C19668" s="51"/>
      <c r="D19668" s="49"/>
      <c r="E19668" s="49"/>
    </row>
    <row r="19669" spans="2:5" x14ac:dyDescent="0.25">
      <c r="B19669" s="51"/>
      <c r="C19669" s="51"/>
      <c r="D19669" s="49"/>
      <c r="E19669" s="49"/>
    </row>
    <row r="19670" spans="2:5" x14ac:dyDescent="0.25">
      <c r="B19670" s="51"/>
      <c r="C19670" s="51"/>
      <c r="D19670" s="49"/>
      <c r="E19670" s="49"/>
    </row>
    <row r="19671" spans="2:5" x14ac:dyDescent="0.25">
      <c r="B19671" s="51"/>
      <c r="C19671" s="51"/>
      <c r="D19671" s="49"/>
      <c r="E19671" s="49"/>
    </row>
    <row r="19672" spans="2:5" x14ac:dyDescent="0.25">
      <c r="B19672" s="51"/>
      <c r="C19672" s="51"/>
      <c r="D19672" s="49"/>
      <c r="E19672" s="49"/>
    </row>
    <row r="19673" spans="2:5" x14ac:dyDescent="0.25">
      <c r="B19673" s="51"/>
      <c r="C19673" s="51"/>
      <c r="D19673" s="49"/>
      <c r="E19673" s="49"/>
    </row>
    <row r="19674" spans="2:5" x14ac:dyDescent="0.25">
      <c r="B19674" s="51"/>
      <c r="C19674" s="51"/>
      <c r="D19674" s="49"/>
      <c r="E19674" s="49"/>
    </row>
    <row r="19675" spans="2:5" x14ac:dyDescent="0.25">
      <c r="B19675" s="51"/>
      <c r="C19675" s="51"/>
      <c r="D19675" s="49"/>
      <c r="E19675" s="49"/>
    </row>
    <row r="19676" spans="2:5" x14ac:dyDescent="0.25">
      <c r="B19676" s="51"/>
      <c r="C19676" s="51"/>
      <c r="D19676" s="49"/>
      <c r="E19676" s="49"/>
    </row>
    <row r="19677" spans="2:5" x14ac:dyDescent="0.25">
      <c r="B19677" s="51"/>
      <c r="C19677" s="51"/>
      <c r="D19677" s="49"/>
      <c r="E19677" s="49"/>
    </row>
    <row r="19678" spans="2:5" x14ac:dyDescent="0.25">
      <c r="B19678" s="51"/>
      <c r="C19678" s="51"/>
      <c r="D19678" s="49"/>
      <c r="E19678" s="49"/>
    </row>
    <row r="19679" spans="2:5" x14ac:dyDescent="0.25">
      <c r="B19679" s="51"/>
      <c r="C19679" s="51"/>
      <c r="D19679" s="49"/>
      <c r="E19679" s="49"/>
    </row>
    <row r="19680" spans="2:5" x14ac:dyDescent="0.25">
      <c r="B19680" s="51"/>
      <c r="C19680" s="51"/>
      <c r="D19680" s="49"/>
      <c r="E19680" s="49"/>
    </row>
    <row r="19681" spans="2:5" x14ac:dyDescent="0.25">
      <c r="B19681" s="51"/>
      <c r="C19681" s="51"/>
      <c r="D19681" s="49"/>
      <c r="E19681" s="49"/>
    </row>
    <row r="19682" spans="2:5" x14ac:dyDescent="0.25">
      <c r="B19682" s="51"/>
      <c r="C19682" s="51"/>
      <c r="D19682" s="49"/>
      <c r="E19682" s="49"/>
    </row>
    <row r="19683" spans="2:5" x14ac:dyDescent="0.25">
      <c r="B19683" s="51"/>
      <c r="C19683" s="51"/>
      <c r="D19683" s="49"/>
      <c r="E19683" s="49"/>
    </row>
    <row r="19684" spans="2:5" x14ac:dyDescent="0.25">
      <c r="B19684" s="51"/>
      <c r="C19684" s="51"/>
      <c r="D19684" s="49"/>
      <c r="E19684" s="49"/>
    </row>
    <row r="19685" spans="2:5" x14ac:dyDescent="0.25">
      <c r="B19685" s="51"/>
      <c r="C19685" s="51"/>
      <c r="D19685" s="49"/>
      <c r="E19685" s="49"/>
    </row>
    <row r="19686" spans="2:5" x14ac:dyDescent="0.25">
      <c r="B19686" s="51"/>
      <c r="C19686" s="51"/>
      <c r="D19686" s="49"/>
      <c r="E19686" s="49"/>
    </row>
    <row r="19687" spans="2:5" x14ac:dyDescent="0.25">
      <c r="B19687" s="51"/>
      <c r="C19687" s="51"/>
      <c r="D19687" s="49"/>
      <c r="E19687" s="49"/>
    </row>
    <row r="19688" spans="2:5" x14ac:dyDescent="0.25">
      <c r="B19688" s="51"/>
      <c r="C19688" s="51"/>
      <c r="D19688" s="49"/>
      <c r="E19688" s="49"/>
    </row>
    <row r="19689" spans="2:5" x14ac:dyDescent="0.25">
      <c r="B19689" s="51"/>
      <c r="C19689" s="51"/>
      <c r="D19689" s="49"/>
      <c r="E19689" s="49"/>
    </row>
    <row r="19690" spans="2:5" x14ac:dyDescent="0.25">
      <c r="B19690" s="51"/>
      <c r="C19690" s="51"/>
      <c r="D19690" s="49"/>
      <c r="E19690" s="49"/>
    </row>
    <row r="19691" spans="2:5" x14ac:dyDescent="0.25">
      <c r="B19691" s="51"/>
      <c r="C19691" s="51"/>
      <c r="D19691" s="49"/>
      <c r="E19691" s="49"/>
    </row>
    <row r="19692" spans="2:5" x14ac:dyDescent="0.25">
      <c r="B19692" s="51"/>
      <c r="C19692" s="51"/>
      <c r="D19692" s="49"/>
      <c r="E19692" s="49"/>
    </row>
    <row r="19693" spans="2:5" x14ac:dyDescent="0.25">
      <c r="B19693" s="51"/>
      <c r="C19693" s="51"/>
      <c r="D19693" s="49"/>
      <c r="E19693" s="49"/>
    </row>
    <row r="19694" spans="2:5" x14ac:dyDescent="0.25">
      <c r="B19694" s="51"/>
      <c r="C19694" s="51"/>
      <c r="D19694" s="49"/>
      <c r="E19694" s="49"/>
    </row>
    <row r="19695" spans="2:5" x14ac:dyDescent="0.25">
      <c r="B19695" s="51"/>
      <c r="C19695" s="51"/>
      <c r="D19695" s="49"/>
      <c r="E19695" s="49"/>
    </row>
    <row r="19696" spans="2:5" x14ac:dyDescent="0.25">
      <c r="B19696" s="51"/>
      <c r="C19696" s="51"/>
      <c r="D19696" s="49"/>
      <c r="E19696" s="49"/>
    </row>
    <row r="19697" spans="2:5" x14ac:dyDescent="0.25">
      <c r="B19697" s="51"/>
      <c r="C19697" s="51"/>
      <c r="D19697" s="49"/>
      <c r="E19697" s="49"/>
    </row>
    <row r="19698" spans="2:5" x14ac:dyDescent="0.25">
      <c r="B19698" s="51"/>
      <c r="C19698" s="51"/>
      <c r="D19698" s="49"/>
      <c r="E19698" s="49"/>
    </row>
    <row r="19699" spans="2:5" x14ac:dyDescent="0.25">
      <c r="B19699" s="51"/>
      <c r="C19699" s="51"/>
      <c r="D19699" s="49"/>
      <c r="E19699" s="49"/>
    </row>
    <row r="19700" spans="2:5" x14ac:dyDescent="0.25">
      <c r="B19700" s="51"/>
      <c r="C19700" s="51"/>
      <c r="D19700" s="49"/>
      <c r="E19700" s="49"/>
    </row>
    <row r="19701" spans="2:5" x14ac:dyDescent="0.25">
      <c r="B19701" s="51"/>
      <c r="C19701" s="51"/>
      <c r="D19701" s="49"/>
      <c r="E19701" s="49"/>
    </row>
    <row r="19702" spans="2:5" x14ac:dyDescent="0.25">
      <c r="B19702" s="51"/>
      <c r="C19702" s="51"/>
      <c r="D19702" s="49"/>
      <c r="E19702" s="49"/>
    </row>
    <row r="19703" spans="2:5" x14ac:dyDescent="0.25">
      <c r="B19703" s="51"/>
      <c r="C19703" s="51"/>
      <c r="D19703" s="49"/>
      <c r="E19703" s="49"/>
    </row>
    <row r="19704" spans="2:5" x14ac:dyDescent="0.25">
      <c r="B19704" s="51"/>
      <c r="C19704" s="51"/>
      <c r="D19704" s="49"/>
      <c r="E19704" s="49"/>
    </row>
    <row r="19705" spans="2:5" x14ac:dyDescent="0.25">
      <c r="B19705" s="51"/>
      <c r="C19705" s="51"/>
      <c r="D19705" s="49"/>
      <c r="E19705" s="49"/>
    </row>
    <row r="19706" spans="2:5" x14ac:dyDescent="0.25">
      <c r="B19706" s="51"/>
      <c r="C19706" s="51"/>
      <c r="D19706" s="49"/>
      <c r="E19706" s="49"/>
    </row>
    <row r="19707" spans="2:5" x14ac:dyDescent="0.25">
      <c r="B19707" s="51"/>
      <c r="C19707" s="51"/>
      <c r="D19707" s="49"/>
      <c r="E19707" s="49"/>
    </row>
    <row r="19708" spans="2:5" x14ac:dyDescent="0.25">
      <c r="B19708" s="51"/>
      <c r="C19708" s="51"/>
      <c r="D19708" s="49"/>
      <c r="E19708" s="49"/>
    </row>
    <row r="19709" spans="2:5" x14ac:dyDescent="0.25">
      <c r="B19709" s="51"/>
      <c r="C19709" s="51"/>
      <c r="D19709" s="49"/>
      <c r="E19709" s="49"/>
    </row>
    <row r="19710" spans="2:5" x14ac:dyDescent="0.25">
      <c r="B19710" s="51"/>
      <c r="C19710" s="51"/>
      <c r="D19710" s="49"/>
      <c r="E19710" s="49"/>
    </row>
    <row r="19711" spans="2:5" x14ac:dyDescent="0.25">
      <c r="B19711" s="51"/>
      <c r="C19711" s="51"/>
      <c r="D19711" s="49"/>
      <c r="E19711" s="49"/>
    </row>
    <row r="19712" spans="2:5" x14ac:dyDescent="0.25">
      <c r="B19712" s="51"/>
      <c r="C19712" s="51"/>
      <c r="D19712" s="49"/>
      <c r="E19712" s="49"/>
    </row>
    <row r="19713" spans="2:5" x14ac:dyDescent="0.25">
      <c r="B19713" s="51"/>
      <c r="C19713" s="51"/>
      <c r="D19713" s="49"/>
      <c r="E19713" s="49"/>
    </row>
    <row r="19714" spans="2:5" x14ac:dyDescent="0.25">
      <c r="B19714" s="51"/>
      <c r="C19714" s="51"/>
      <c r="D19714" s="49"/>
      <c r="E19714" s="49"/>
    </row>
    <row r="19715" spans="2:5" x14ac:dyDescent="0.25">
      <c r="B19715" s="51"/>
      <c r="C19715" s="51"/>
      <c r="D19715" s="49"/>
      <c r="E19715" s="49"/>
    </row>
    <row r="19716" spans="2:5" x14ac:dyDescent="0.25">
      <c r="B19716" s="51"/>
      <c r="C19716" s="51"/>
      <c r="D19716" s="49"/>
      <c r="E19716" s="49"/>
    </row>
    <row r="19717" spans="2:5" x14ac:dyDescent="0.25">
      <c r="B19717" s="51"/>
      <c r="C19717" s="51"/>
      <c r="D19717" s="49"/>
      <c r="E19717" s="49"/>
    </row>
    <row r="19718" spans="2:5" x14ac:dyDescent="0.25">
      <c r="B19718" s="51"/>
      <c r="C19718" s="51"/>
      <c r="D19718" s="49"/>
      <c r="E19718" s="49"/>
    </row>
    <row r="19719" spans="2:5" x14ac:dyDescent="0.25">
      <c r="B19719" s="51"/>
      <c r="C19719" s="51"/>
      <c r="D19719" s="49"/>
      <c r="E19719" s="49"/>
    </row>
    <row r="19720" spans="2:5" x14ac:dyDescent="0.25">
      <c r="B19720" s="51"/>
      <c r="C19720" s="51"/>
      <c r="D19720" s="49"/>
      <c r="E19720" s="49"/>
    </row>
    <row r="19721" spans="2:5" x14ac:dyDescent="0.25">
      <c r="B19721" s="51"/>
      <c r="C19721" s="51"/>
      <c r="D19721" s="49"/>
      <c r="E19721" s="49"/>
    </row>
    <row r="19722" spans="2:5" x14ac:dyDescent="0.25">
      <c r="B19722" s="51"/>
      <c r="C19722" s="51"/>
      <c r="D19722" s="49"/>
      <c r="E19722" s="49"/>
    </row>
    <row r="19723" spans="2:5" x14ac:dyDescent="0.25">
      <c r="B19723" s="51"/>
      <c r="C19723" s="51"/>
      <c r="D19723" s="49"/>
      <c r="E19723" s="49"/>
    </row>
    <row r="19724" spans="2:5" x14ac:dyDescent="0.25">
      <c r="B19724" s="51"/>
      <c r="C19724" s="51"/>
      <c r="D19724" s="49"/>
      <c r="E19724" s="49"/>
    </row>
    <row r="19725" spans="2:5" x14ac:dyDescent="0.25">
      <c r="B19725" s="51"/>
      <c r="C19725" s="51"/>
      <c r="D19725" s="49"/>
      <c r="E19725" s="49"/>
    </row>
    <row r="19726" spans="2:5" x14ac:dyDescent="0.25">
      <c r="B19726" s="51"/>
      <c r="C19726" s="51"/>
      <c r="D19726" s="49"/>
      <c r="E19726" s="49"/>
    </row>
    <row r="19727" spans="2:5" x14ac:dyDescent="0.25">
      <c r="B19727" s="51"/>
      <c r="C19727" s="51"/>
      <c r="D19727" s="49"/>
      <c r="E19727" s="49"/>
    </row>
    <row r="19728" spans="2:5" x14ac:dyDescent="0.25">
      <c r="B19728" s="51"/>
      <c r="C19728" s="51"/>
      <c r="D19728" s="49"/>
      <c r="E19728" s="49"/>
    </row>
    <row r="19729" spans="2:5" x14ac:dyDescent="0.25">
      <c r="B19729" s="51"/>
      <c r="C19729" s="51"/>
      <c r="D19729" s="49"/>
      <c r="E19729" s="49"/>
    </row>
    <row r="19730" spans="2:5" x14ac:dyDescent="0.25">
      <c r="B19730" s="51"/>
      <c r="C19730" s="51"/>
      <c r="D19730" s="49"/>
      <c r="E19730" s="49"/>
    </row>
    <row r="19731" spans="2:5" x14ac:dyDescent="0.25">
      <c r="B19731" s="51"/>
      <c r="C19731" s="51"/>
      <c r="D19731" s="49"/>
      <c r="E19731" s="49"/>
    </row>
    <row r="19732" spans="2:5" x14ac:dyDescent="0.25">
      <c r="B19732" s="51"/>
      <c r="C19732" s="51"/>
      <c r="D19732" s="49"/>
      <c r="E19732" s="49"/>
    </row>
    <row r="19733" spans="2:5" x14ac:dyDescent="0.25">
      <c r="B19733" s="51"/>
      <c r="C19733" s="51"/>
      <c r="D19733" s="49"/>
      <c r="E19733" s="49"/>
    </row>
    <row r="19734" spans="2:5" x14ac:dyDescent="0.25">
      <c r="B19734" s="51"/>
      <c r="C19734" s="51"/>
      <c r="D19734" s="49"/>
      <c r="E19734" s="49"/>
    </row>
    <row r="19735" spans="2:5" x14ac:dyDescent="0.25">
      <c r="B19735" s="51"/>
      <c r="C19735" s="51"/>
      <c r="D19735" s="49"/>
      <c r="E19735" s="49"/>
    </row>
    <row r="19736" spans="2:5" x14ac:dyDescent="0.25">
      <c r="B19736" s="51"/>
      <c r="C19736" s="51"/>
      <c r="D19736" s="49"/>
      <c r="E19736" s="49"/>
    </row>
    <row r="19737" spans="2:5" x14ac:dyDescent="0.25">
      <c r="B19737" s="51"/>
      <c r="C19737" s="51"/>
      <c r="D19737" s="49"/>
      <c r="E19737" s="49"/>
    </row>
    <row r="19738" spans="2:5" x14ac:dyDescent="0.25">
      <c r="B19738" s="51"/>
      <c r="C19738" s="51"/>
      <c r="D19738" s="49"/>
      <c r="E19738" s="49"/>
    </row>
    <row r="19739" spans="2:5" x14ac:dyDescent="0.25">
      <c r="B19739" s="51"/>
      <c r="C19739" s="51"/>
      <c r="D19739" s="49"/>
      <c r="E19739" s="49"/>
    </row>
    <row r="19740" spans="2:5" x14ac:dyDescent="0.25">
      <c r="B19740" s="51"/>
      <c r="C19740" s="51"/>
      <c r="D19740" s="49"/>
      <c r="E19740" s="49"/>
    </row>
    <row r="19741" spans="2:5" x14ac:dyDescent="0.25">
      <c r="B19741" s="51"/>
      <c r="C19741" s="51"/>
      <c r="D19741" s="49"/>
      <c r="E19741" s="49"/>
    </row>
    <row r="19742" spans="2:5" x14ac:dyDescent="0.25">
      <c r="B19742" s="51"/>
      <c r="C19742" s="51"/>
      <c r="D19742" s="49"/>
      <c r="E19742" s="49"/>
    </row>
    <row r="19743" spans="2:5" x14ac:dyDescent="0.25">
      <c r="B19743" s="51"/>
      <c r="C19743" s="51"/>
      <c r="D19743" s="49"/>
      <c r="E19743" s="49"/>
    </row>
    <row r="19744" spans="2:5" x14ac:dyDescent="0.25">
      <c r="B19744" s="51"/>
      <c r="C19744" s="51"/>
      <c r="D19744" s="49"/>
      <c r="E19744" s="49"/>
    </row>
    <row r="19745" spans="2:5" x14ac:dyDescent="0.25">
      <c r="B19745" s="51"/>
      <c r="C19745" s="51"/>
      <c r="D19745" s="49"/>
      <c r="E19745" s="49"/>
    </row>
    <row r="19746" spans="2:5" x14ac:dyDescent="0.25">
      <c r="B19746" s="51"/>
      <c r="C19746" s="51"/>
      <c r="D19746" s="49"/>
      <c r="E19746" s="49"/>
    </row>
    <row r="19747" spans="2:5" x14ac:dyDescent="0.25">
      <c r="B19747" s="51"/>
      <c r="C19747" s="51"/>
      <c r="D19747" s="49"/>
      <c r="E19747" s="49"/>
    </row>
    <row r="19748" spans="2:5" x14ac:dyDescent="0.25">
      <c r="B19748" s="51"/>
      <c r="C19748" s="51"/>
      <c r="D19748" s="49"/>
      <c r="E19748" s="49"/>
    </row>
    <row r="19749" spans="2:5" x14ac:dyDescent="0.25">
      <c r="B19749" s="51"/>
      <c r="C19749" s="51"/>
      <c r="D19749" s="49"/>
      <c r="E19749" s="49"/>
    </row>
    <row r="19750" spans="2:5" x14ac:dyDescent="0.25">
      <c r="B19750" s="51"/>
      <c r="C19750" s="51"/>
      <c r="D19750" s="49"/>
      <c r="E19750" s="49"/>
    </row>
    <row r="19751" spans="2:5" x14ac:dyDescent="0.25">
      <c r="B19751" s="51"/>
      <c r="C19751" s="51"/>
      <c r="D19751" s="49"/>
      <c r="E19751" s="49"/>
    </row>
    <row r="19752" spans="2:5" x14ac:dyDescent="0.25">
      <c r="B19752" s="51"/>
      <c r="C19752" s="51"/>
      <c r="D19752" s="49"/>
      <c r="E19752" s="49"/>
    </row>
    <row r="19753" spans="2:5" x14ac:dyDescent="0.25">
      <c r="B19753" s="51"/>
      <c r="C19753" s="51"/>
      <c r="D19753" s="49"/>
      <c r="E19753" s="49"/>
    </row>
    <row r="19754" spans="2:5" x14ac:dyDescent="0.25">
      <c r="B19754" s="51"/>
      <c r="C19754" s="51"/>
      <c r="D19754" s="49"/>
      <c r="E19754" s="49"/>
    </row>
    <row r="19755" spans="2:5" x14ac:dyDescent="0.25">
      <c r="B19755" s="51"/>
      <c r="C19755" s="51"/>
      <c r="D19755" s="49"/>
      <c r="E19755" s="49"/>
    </row>
    <row r="19756" spans="2:5" x14ac:dyDescent="0.25">
      <c r="B19756" s="51"/>
      <c r="C19756" s="51"/>
      <c r="D19756" s="49"/>
      <c r="E19756" s="49"/>
    </row>
    <row r="19757" spans="2:5" x14ac:dyDescent="0.25">
      <c r="B19757" s="51"/>
      <c r="C19757" s="51"/>
      <c r="D19757" s="49"/>
      <c r="E19757" s="49"/>
    </row>
    <row r="19758" spans="2:5" x14ac:dyDescent="0.25">
      <c r="B19758" s="51"/>
      <c r="C19758" s="51"/>
      <c r="D19758" s="49"/>
      <c r="E19758" s="49"/>
    </row>
    <row r="19759" spans="2:5" x14ac:dyDescent="0.25">
      <c r="B19759" s="51"/>
      <c r="C19759" s="51"/>
      <c r="D19759" s="49"/>
      <c r="E19759" s="49"/>
    </row>
    <row r="19760" spans="2:5" x14ac:dyDescent="0.25">
      <c r="B19760" s="51"/>
      <c r="C19760" s="51"/>
      <c r="D19760" s="49"/>
      <c r="E19760" s="49"/>
    </row>
    <row r="19761" spans="2:5" x14ac:dyDescent="0.25">
      <c r="B19761" s="51"/>
      <c r="C19761" s="51"/>
      <c r="D19761" s="49"/>
      <c r="E19761" s="49"/>
    </row>
    <row r="19762" spans="2:5" x14ac:dyDescent="0.25">
      <c r="B19762" s="51"/>
      <c r="C19762" s="51"/>
      <c r="D19762" s="49"/>
      <c r="E19762" s="49"/>
    </row>
    <row r="19763" spans="2:5" x14ac:dyDescent="0.25">
      <c r="B19763" s="51"/>
      <c r="C19763" s="51"/>
      <c r="D19763" s="49"/>
      <c r="E19763" s="49"/>
    </row>
    <row r="19764" spans="2:5" x14ac:dyDescent="0.25">
      <c r="B19764" s="51"/>
      <c r="C19764" s="51"/>
      <c r="D19764" s="49"/>
      <c r="E19764" s="49"/>
    </row>
    <row r="19765" spans="2:5" x14ac:dyDescent="0.25">
      <c r="B19765" s="51"/>
      <c r="C19765" s="51"/>
      <c r="D19765" s="49"/>
      <c r="E19765" s="49"/>
    </row>
    <row r="19766" spans="2:5" x14ac:dyDescent="0.25">
      <c r="B19766" s="51"/>
      <c r="C19766" s="51"/>
      <c r="D19766" s="49"/>
      <c r="E19766" s="49"/>
    </row>
    <row r="19767" spans="2:5" x14ac:dyDescent="0.25">
      <c r="B19767" s="51"/>
      <c r="C19767" s="51"/>
      <c r="D19767" s="49"/>
      <c r="E19767" s="49"/>
    </row>
    <row r="19768" spans="2:5" x14ac:dyDescent="0.25">
      <c r="B19768" s="51"/>
      <c r="C19768" s="51"/>
      <c r="D19768" s="49"/>
      <c r="E19768" s="49"/>
    </row>
    <row r="19769" spans="2:5" x14ac:dyDescent="0.25">
      <c r="B19769" s="51"/>
      <c r="C19769" s="51"/>
      <c r="D19769" s="49"/>
      <c r="E19769" s="49"/>
    </row>
    <row r="19770" spans="2:5" x14ac:dyDescent="0.25">
      <c r="B19770" s="51"/>
      <c r="C19770" s="51"/>
      <c r="D19770" s="49"/>
      <c r="E19770" s="49"/>
    </row>
    <row r="19771" spans="2:5" x14ac:dyDescent="0.25">
      <c r="B19771" s="51"/>
      <c r="C19771" s="51"/>
      <c r="D19771" s="49"/>
      <c r="E19771" s="49"/>
    </row>
    <row r="19772" spans="2:5" x14ac:dyDescent="0.25">
      <c r="B19772" s="51"/>
      <c r="C19772" s="51"/>
      <c r="D19772" s="49"/>
      <c r="E19772" s="49"/>
    </row>
    <row r="19773" spans="2:5" x14ac:dyDescent="0.25">
      <c r="B19773" s="51"/>
      <c r="C19773" s="51"/>
      <c r="D19773" s="49"/>
      <c r="E19773" s="49"/>
    </row>
    <row r="19774" spans="2:5" x14ac:dyDescent="0.25">
      <c r="B19774" s="51"/>
      <c r="C19774" s="51"/>
      <c r="D19774" s="49"/>
      <c r="E19774" s="49"/>
    </row>
    <row r="19775" spans="2:5" x14ac:dyDescent="0.25">
      <c r="B19775" s="51"/>
      <c r="C19775" s="51"/>
      <c r="D19775" s="49"/>
      <c r="E19775" s="49"/>
    </row>
    <row r="19776" spans="2:5" x14ac:dyDescent="0.25">
      <c r="B19776" s="51"/>
      <c r="C19776" s="51"/>
      <c r="D19776" s="49"/>
      <c r="E19776" s="49"/>
    </row>
    <row r="19777" spans="2:5" x14ac:dyDescent="0.25">
      <c r="B19777" s="51"/>
      <c r="C19777" s="51"/>
      <c r="D19777" s="49"/>
      <c r="E19777" s="49"/>
    </row>
    <row r="19778" spans="2:5" x14ac:dyDescent="0.25">
      <c r="B19778" s="51"/>
      <c r="C19778" s="51"/>
      <c r="D19778" s="49"/>
      <c r="E19778" s="49"/>
    </row>
    <row r="19779" spans="2:5" x14ac:dyDescent="0.25">
      <c r="B19779" s="51"/>
      <c r="C19779" s="51"/>
      <c r="D19779" s="49"/>
      <c r="E19779" s="49"/>
    </row>
    <row r="19780" spans="2:5" x14ac:dyDescent="0.25">
      <c r="B19780" s="51"/>
      <c r="C19780" s="51"/>
      <c r="D19780" s="49"/>
      <c r="E19780" s="49"/>
    </row>
    <row r="19781" spans="2:5" x14ac:dyDescent="0.25">
      <c r="B19781" s="51"/>
      <c r="C19781" s="51"/>
      <c r="D19781" s="49"/>
      <c r="E19781" s="49"/>
    </row>
    <row r="19782" spans="2:5" x14ac:dyDescent="0.25">
      <c r="B19782" s="51"/>
      <c r="C19782" s="51"/>
      <c r="D19782" s="49"/>
      <c r="E19782" s="49"/>
    </row>
    <row r="19783" spans="2:5" x14ac:dyDescent="0.25">
      <c r="B19783" s="51"/>
      <c r="C19783" s="51"/>
      <c r="D19783" s="49"/>
      <c r="E19783" s="49"/>
    </row>
    <row r="19784" spans="2:5" x14ac:dyDescent="0.25">
      <c r="B19784" s="51"/>
      <c r="C19784" s="51"/>
      <c r="D19784" s="49"/>
      <c r="E19784" s="49"/>
    </row>
    <row r="19785" spans="2:5" x14ac:dyDescent="0.25">
      <c r="B19785" s="51"/>
      <c r="C19785" s="51"/>
      <c r="D19785" s="49"/>
      <c r="E19785" s="49"/>
    </row>
    <row r="19786" spans="2:5" x14ac:dyDescent="0.25">
      <c r="B19786" s="51"/>
      <c r="C19786" s="51"/>
      <c r="D19786" s="49"/>
      <c r="E19786" s="49"/>
    </row>
    <row r="19787" spans="2:5" x14ac:dyDescent="0.25">
      <c r="B19787" s="51"/>
      <c r="C19787" s="51"/>
      <c r="D19787" s="49"/>
      <c r="E19787" s="49"/>
    </row>
    <row r="19788" spans="2:5" x14ac:dyDescent="0.25">
      <c r="B19788" s="51"/>
      <c r="C19788" s="51"/>
      <c r="D19788" s="49"/>
      <c r="E19788" s="49"/>
    </row>
    <row r="19789" spans="2:5" x14ac:dyDescent="0.25">
      <c r="B19789" s="51"/>
      <c r="C19789" s="51"/>
      <c r="D19789" s="49"/>
      <c r="E19789" s="49"/>
    </row>
    <row r="19790" spans="2:5" x14ac:dyDescent="0.25">
      <c r="B19790" s="51"/>
      <c r="C19790" s="51"/>
      <c r="D19790" s="49"/>
      <c r="E19790" s="49"/>
    </row>
    <row r="19791" spans="2:5" x14ac:dyDescent="0.25">
      <c r="B19791" s="51"/>
      <c r="C19791" s="51"/>
      <c r="D19791" s="49"/>
      <c r="E19791" s="49"/>
    </row>
    <row r="19792" spans="2:5" x14ac:dyDescent="0.25">
      <c r="B19792" s="51"/>
      <c r="C19792" s="51"/>
      <c r="D19792" s="49"/>
      <c r="E19792" s="49"/>
    </row>
    <row r="19793" spans="2:5" x14ac:dyDescent="0.25">
      <c r="B19793" s="51"/>
      <c r="C19793" s="51"/>
      <c r="D19793" s="49"/>
      <c r="E19793" s="49"/>
    </row>
    <row r="19794" spans="2:5" x14ac:dyDescent="0.25">
      <c r="B19794" s="51"/>
      <c r="C19794" s="51"/>
      <c r="D19794" s="49"/>
      <c r="E19794" s="49"/>
    </row>
    <row r="19795" spans="2:5" x14ac:dyDescent="0.25">
      <c r="B19795" s="51"/>
      <c r="C19795" s="51"/>
      <c r="D19795" s="49"/>
      <c r="E19795" s="49"/>
    </row>
    <row r="19796" spans="2:5" x14ac:dyDescent="0.25">
      <c r="B19796" s="51"/>
      <c r="C19796" s="51"/>
      <c r="D19796" s="49"/>
      <c r="E19796" s="49"/>
    </row>
    <row r="19797" spans="2:5" x14ac:dyDescent="0.25">
      <c r="B19797" s="51"/>
      <c r="C19797" s="51"/>
      <c r="D19797" s="49"/>
      <c r="E19797" s="49"/>
    </row>
    <row r="19798" spans="2:5" x14ac:dyDescent="0.25">
      <c r="B19798" s="51"/>
      <c r="C19798" s="51"/>
      <c r="D19798" s="49"/>
      <c r="E19798" s="49"/>
    </row>
    <row r="19799" spans="2:5" x14ac:dyDescent="0.25">
      <c r="B19799" s="51"/>
      <c r="C19799" s="51"/>
      <c r="D19799" s="49"/>
      <c r="E19799" s="49"/>
    </row>
    <row r="19800" spans="2:5" x14ac:dyDescent="0.25">
      <c r="B19800" s="51"/>
      <c r="C19800" s="51"/>
      <c r="D19800" s="49"/>
      <c r="E19800" s="49"/>
    </row>
    <row r="19801" spans="2:5" x14ac:dyDescent="0.25">
      <c r="B19801" s="51"/>
      <c r="C19801" s="51"/>
      <c r="D19801" s="49"/>
      <c r="E19801" s="49"/>
    </row>
    <row r="19802" spans="2:5" x14ac:dyDescent="0.25">
      <c r="B19802" s="51"/>
      <c r="C19802" s="51"/>
      <c r="D19802" s="49"/>
      <c r="E19802" s="49"/>
    </row>
    <row r="19803" spans="2:5" x14ac:dyDescent="0.25">
      <c r="B19803" s="51"/>
      <c r="C19803" s="51"/>
      <c r="D19803" s="49"/>
      <c r="E19803" s="49"/>
    </row>
    <row r="19804" spans="2:5" x14ac:dyDescent="0.25">
      <c r="B19804" s="51"/>
      <c r="C19804" s="51"/>
      <c r="D19804" s="49"/>
      <c r="E19804" s="49"/>
    </row>
    <row r="19805" spans="2:5" x14ac:dyDescent="0.25">
      <c r="B19805" s="51"/>
      <c r="C19805" s="51"/>
      <c r="D19805" s="49"/>
      <c r="E19805" s="49"/>
    </row>
    <row r="19806" spans="2:5" x14ac:dyDescent="0.25">
      <c r="B19806" s="51"/>
      <c r="C19806" s="51"/>
      <c r="D19806" s="49"/>
      <c r="E19806" s="49"/>
    </row>
    <row r="19807" spans="2:5" x14ac:dyDescent="0.25">
      <c r="B19807" s="51"/>
      <c r="C19807" s="51"/>
      <c r="D19807" s="49"/>
      <c r="E19807" s="49"/>
    </row>
    <row r="19808" spans="2:5" x14ac:dyDescent="0.25">
      <c r="B19808" s="51"/>
      <c r="C19808" s="51"/>
      <c r="D19808" s="49"/>
      <c r="E19808" s="49"/>
    </row>
    <row r="19809" spans="2:5" x14ac:dyDescent="0.25">
      <c r="B19809" s="51"/>
      <c r="C19809" s="51"/>
      <c r="D19809" s="49"/>
      <c r="E19809" s="49"/>
    </row>
    <row r="19810" spans="2:5" x14ac:dyDescent="0.25">
      <c r="B19810" s="51"/>
      <c r="C19810" s="51"/>
      <c r="D19810" s="49"/>
      <c r="E19810" s="49"/>
    </row>
    <row r="19811" spans="2:5" x14ac:dyDescent="0.25">
      <c r="B19811" s="51"/>
      <c r="C19811" s="51"/>
      <c r="D19811" s="49"/>
      <c r="E19811" s="49"/>
    </row>
    <row r="19812" spans="2:5" x14ac:dyDescent="0.25">
      <c r="B19812" s="51"/>
      <c r="C19812" s="51"/>
      <c r="D19812" s="49"/>
      <c r="E19812" s="49"/>
    </row>
    <row r="19813" spans="2:5" x14ac:dyDescent="0.25">
      <c r="B19813" s="51"/>
      <c r="C19813" s="51"/>
      <c r="D19813" s="49"/>
      <c r="E19813" s="49"/>
    </row>
    <row r="19814" spans="2:5" x14ac:dyDescent="0.25">
      <c r="B19814" s="51"/>
      <c r="C19814" s="51"/>
      <c r="D19814" s="49"/>
      <c r="E19814" s="49"/>
    </row>
    <row r="19815" spans="2:5" x14ac:dyDescent="0.25">
      <c r="B19815" s="51"/>
      <c r="C19815" s="51"/>
      <c r="D19815" s="49"/>
      <c r="E19815" s="49"/>
    </row>
    <row r="19816" spans="2:5" x14ac:dyDescent="0.25">
      <c r="B19816" s="51"/>
      <c r="C19816" s="51"/>
      <c r="D19816" s="49"/>
      <c r="E19816" s="49"/>
    </row>
    <row r="19817" spans="2:5" x14ac:dyDescent="0.25">
      <c r="B19817" s="51"/>
      <c r="C19817" s="51"/>
      <c r="D19817" s="49"/>
      <c r="E19817" s="49"/>
    </row>
    <row r="19818" spans="2:5" x14ac:dyDescent="0.25">
      <c r="B19818" s="51"/>
      <c r="C19818" s="51"/>
      <c r="D19818" s="49"/>
      <c r="E19818" s="49"/>
    </row>
    <row r="19819" spans="2:5" x14ac:dyDescent="0.25">
      <c r="B19819" s="51"/>
      <c r="C19819" s="51"/>
      <c r="D19819" s="49"/>
      <c r="E19819" s="49"/>
    </row>
    <row r="19820" spans="2:5" x14ac:dyDescent="0.25">
      <c r="B19820" s="51"/>
      <c r="C19820" s="51"/>
      <c r="D19820" s="49"/>
      <c r="E19820" s="49"/>
    </row>
    <row r="19821" spans="2:5" x14ac:dyDescent="0.25">
      <c r="B19821" s="51"/>
      <c r="C19821" s="51"/>
      <c r="D19821" s="49"/>
      <c r="E19821" s="49"/>
    </row>
    <row r="19822" spans="2:5" x14ac:dyDescent="0.25">
      <c r="B19822" s="51"/>
      <c r="C19822" s="51"/>
      <c r="D19822" s="49"/>
      <c r="E19822" s="49"/>
    </row>
    <row r="19823" spans="2:5" x14ac:dyDescent="0.25">
      <c r="B19823" s="51"/>
      <c r="C19823" s="51"/>
      <c r="D19823" s="49"/>
      <c r="E19823" s="49"/>
    </row>
    <row r="19824" spans="2:5" x14ac:dyDescent="0.25">
      <c r="B19824" s="51"/>
      <c r="C19824" s="51"/>
      <c r="D19824" s="49"/>
      <c r="E19824" s="49"/>
    </row>
    <row r="19825" spans="2:5" x14ac:dyDescent="0.25">
      <c r="B19825" s="51"/>
      <c r="C19825" s="51"/>
      <c r="D19825" s="49"/>
      <c r="E19825" s="49"/>
    </row>
    <row r="19826" spans="2:5" x14ac:dyDescent="0.25">
      <c r="B19826" s="51"/>
      <c r="C19826" s="51"/>
      <c r="D19826" s="49"/>
      <c r="E19826" s="49"/>
    </row>
    <row r="19827" spans="2:5" x14ac:dyDescent="0.25">
      <c r="B19827" s="51"/>
      <c r="C19827" s="51"/>
      <c r="D19827" s="49"/>
      <c r="E19827" s="49"/>
    </row>
    <row r="19828" spans="2:5" x14ac:dyDescent="0.25">
      <c r="B19828" s="51"/>
      <c r="C19828" s="51"/>
      <c r="D19828" s="49"/>
      <c r="E19828" s="49"/>
    </row>
    <row r="19829" spans="2:5" x14ac:dyDescent="0.25">
      <c r="B19829" s="51"/>
      <c r="C19829" s="51"/>
      <c r="D19829" s="49"/>
      <c r="E19829" s="49"/>
    </row>
    <row r="19830" spans="2:5" x14ac:dyDescent="0.25">
      <c r="B19830" s="51"/>
      <c r="C19830" s="51"/>
      <c r="D19830" s="49"/>
      <c r="E19830" s="49"/>
    </row>
    <row r="19831" spans="2:5" x14ac:dyDescent="0.25">
      <c r="B19831" s="51"/>
      <c r="C19831" s="51"/>
      <c r="D19831" s="49"/>
      <c r="E19831" s="49"/>
    </row>
    <row r="19832" spans="2:5" x14ac:dyDescent="0.25">
      <c r="B19832" s="51"/>
      <c r="C19832" s="51"/>
      <c r="D19832" s="49"/>
      <c r="E19832" s="49"/>
    </row>
    <row r="19833" spans="2:5" x14ac:dyDescent="0.25">
      <c r="B19833" s="51"/>
      <c r="C19833" s="51"/>
      <c r="D19833" s="49"/>
      <c r="E19833" s="49"/>
    </row>
    <row r="19834" spans="2:5" x14ac:dyDescent="0.25">
      <c r="B19834" s="51"/>
      <c r="C19834" s="51"/>
      <c r="D19834" s="49"/>
      <c r="E19834" s="49"/>
    </row>
    <row r="19835" spans="2:5" x14ac:dyDescent="0.25">
      <c r="B19835" s="51"/>
      <c r="C19835" s="51"/>
      <c r="D19835" s="49"/>
      <c r="E19835" s="49"/>
    </row>
    <row r="19836" spans="2:5" x14ac:dyDescent="0.25">
      <c r="B19836" s="51"/>
      <c r="C19836" s="51"/>
      <c r="D19836" s="49"/>
      <c r="E19836" s="49"/>
    </row>
    <row r="19837" spans="2:5" x14ac:dyDescent="0.25">
      <c r="B19837" s="51"/>
      <c r="C19837" s="51"/>
      <c r="D19837" s="49"/>
      <c r="E19837" s="49"/>
    </row>
    <row r="19838" spans="2:5" x14ac:dyDescent="0.25">
      <c r="B19838" s="51"/>
      <c r="C19838" s="51"/>
      <c r="D19838" s="49"/>
      <c r="E19838" s="49"/>
    </row>
    <row r="19839" spans="2:5" x14ac:dyDescent="0.25">
      <c r="B19839" s="51"/>
      <c r="C19839" s="51"/>
      <c r="D19839" s="49"/>
      <c r="E19839" s="49"/>
    </row>
    <row r="19840" spans="2:5" x14ac:dyDescent="0.25">
      <c r="B19840" s="51"/>
      <c r="C19840" s="51"/>
      <c r="D19840" s="49"/>
      <c r="E19840" s="49"/>
    </row>
    <row r="19841" spans="2:5" x14ac:dyDescent="0.25">
      <c r="B19841" s="51"/>
      <c r="C19841" s="51"/>
      <c r="D19841" s="49"/>
      <c r="E19841" s="49"/>
    </row>
    <row r="19842" spans="2:5" x14ac:dyDescent="0.25">
      <c r="B19842" s="51"/>
      <c r="C19842" s="51"/>
      <c r="D19842" s="49"/>
      <c r="E19842" s="49"/>
    </row>
    <row r="19843" spans="2:5" x14ac:dyDescent="0.25">
      <c r="B19843" s="51"/>
      <c r="C19843" s="51"/>
      <c r="D19843" s="49"/>
      <c r="E19843" s="49"/>
    </row>
    <row r="19844" spans="2:5" x14ac:dyDescent="0.25">
      <c r="B19844" s="51"/>
      <c r="C19844" s="51"/>
      <c r="D19844" s="49"/>
      <c r="E19844" s="49"/>
    </row>
    <row r="19845" spans="2:5" x14ac:dyDescent="0.25">
      <c r="B19845" s="51"/>
      <c r="C19845" s="51"/>
      <c r="D19845" s="49"/>
      <c r="E19845" s="49"/>
    </row>
    <row r="19846" spans="2:5" x14ac:dyDescent="0.25">
      <c r="B19846" s="51"/>
      <c r="C19846" s="51"/>
      <c r="D19846" s="49"/>
      <c r="E19846" s="49"/>
    </row>
    <row r="19847" spans="2:5" x14ac:dyDescent="0.25">
      <c r="B19847" s="51"/>
      <c r="C19847" s="51"/>
      <c r="D19847" s="49"/>
      <c r="E19847" s="49"/>
    </row>
    <row r="19848" spans="2:5" x14ac:dyDescent="0.25">
      <c r="B19848" s="51"/>
      <c r="C19848" s="51"/>
      <c r="D19848" s="49"/>
      <c r="E19848" s="49"/>
    </row>
    <row r="19849" spans="2:5" x14ac:dyDescent="0.25">
      <c r="B19849" s="51"/>
      <c r="C19849" s="51"/>
      <c r="D19849" s="49"/>
      <c r="E19849" s="49"/>
    </row>
    <row r="19850" spans="2:5" x14ac:dyDescent="0.25">
      <c r="B19850" s="51"/>
      <c r="C19850" s="51"/>
      <c r="D19850" s="49"/>
      <c r="E19850" s="49"/>
    </row>
    <row r="19851" spans="2:5" x14ac:dyDescent="0.25">
      <c r="B19851" s="51"/>
      <c r="C19851" s="51"/>
      <c r="D19851" s="49"/>
      <c r="E19851" s="49"/>
    </row>
    <row r="19852" spans="2:5" x14ac:dyDescent="0.25">
      <c r="B19852" s="51"/>
      <c r="C19852" s="51"/>
      <c r="D19852" s="49"/>
      <c r="E19852" s="49"/>
    </row>
    <row r="19853" spans="2:5" x14ac:dyDescent="0.25">
      <c r="B19853" s="51"/>
      <c r="C19853" s="51"/>
      <c r="D19853" s="49"/>
      <c r="E19853" s="49"/>
    </row>
    <row r="19854" spans="2:5" x14ac:dyDescent="0.25">
      <c r="B19854" s="51"/>
      <c r="C19854" s="51"/>
      <c r="D19854" s="49"/>
      <c r="E19854" s="49"/>
    </row>
    <row r="19855" spans="2:5" x14ac:dyDescent="0.25">
      <c r="B19855" s="51"/>
      <c r="C19855" s="51"/>
      <c r="D19855" s="49"/>
      <c r="E19855" s="49"/>
    </row>
    <row r="19856" spans="2:5" x14ac:dyDescent="0.25">
      <c r="B19856" s="51"/>
      <c r="C19856" s="51"/>
      <c r="D19856" s="49"/>
      <c r="E19856" s="49"/>
    </row>
    <row r="19857" spans="2:5" x14ac:dyDescent="0.25">
      <c r="B19857" s="51"/>
      <c r="C19857" s="51"/>
      <c r="D19857" s="49"/>
      <c r="E19857" s="49"/>
    </row>
    <row r="19858" spans="2:5" x14ac:dyDescent="0.25">
      <c r="B19858" s="51"/>
      <c r="C19858" s="51"/>
      <c r="D19858" s="49"/>
      <c r="E19858" s="49"/>
    </row>
    <row r="19859" spans="2:5" x14ac:dyDescent="0.25">
      <c r="B19859" s="51"/>
      <c r="C19859" s="51"/>
      <c r="D19859" s="49"/>
      <c r="E19859" s="49"/>
    </row>
    <row r="19860" spans="2:5" x14ac:dyDescent="0.25">
      <c r="B19860" s="51"/>
      <c r="C19860" s="51"/>
      <c r="D19860" s="49"/>
      <c r="E19860" s="49"/>
    </row>
    <row r="19861" spans="2:5" x14ac:dyDescent="0.25">
      <c r="B19861" s="51"/>
      <c r="C19861" s="51"/>
      <c r="D19861" s="49"/>
      <c r="E19861" s="49"/>
    </row>
    <row r="19862" spans="2:5" x14ac:dyDescent="0.25">
      <c r="B19862" s="51"/>
      <c r="C19862" s="51"/>
      <c r="D19862" s="49"/>
      <c r="E19862" s="49"/>
    </row>
    <row r="19863" spans="2:5" x14ac:dyDescent="0.25">
      <c r="B19863" s="51"/>
      <c r="C19863" s="51"/>
      <c r="D19863" s="49"/>
      <c r="E19863" s="49"/>
    </row>
    <row r="19864" spans="2:5" x14ac:dyDescent="0.25">
      <c r="B19864" s="51"/>
      <c r="C19864" s="51"/>
      <c r="D19864" s="49"/>
      <c r="E19864" s="49"/>
    </row>
    <row r="19865" spans="2:5" x14ac:dyDescent="0.25">
      <c r="B19865" s="51"/>
      <c r="C19865" s="51"/>
      <c r="D19865" s="49"/>
      <c r="E19865" s="49"/>
    </row>
    <row r="19866" spans="2:5" x14ac:dyDescent="0.25">
      <c r="B19866" s="51"/>
      <c r="C19866" s="51"/>
      <c r="D19866" s="49"/>
      <c r="E19866" s="49"/>
    </row>
    <row r="19867" spans="2:5" x14ac:dyDescent="0.25">
      <c r="B19867" s="51"/>
      <c r="C19867" s="51"/>
      <c r="D19867" s="49"/>
      <c r="E19867" s="49"/>
    </row>
    <row r="19868" spans="2:5" x14ac:dyDescent="0.25">
      <c r="B19868" s="51"/>
      <c r="C19868" s="51"/>
      <c r="D19868" s="49"/>
      <c r="E19868" s="49"/>
    </row>
    <row r="19869" spans="2:5" x14ac:dyDescent="0.25">
      <c r="B19869" s="51"/>
      <c r="C19869" s="51"/>
      <c r="D19869" s="49"/>
      <c r="E19869" s="49"/>
    </row>
    <row r="19870" spans="2:5" x14ac:dyDescent="0.25">
      <c r="B19870" s="51"/>
      <c r="C19870" s="51"/>
      <c r="D19870" s="49"/>
      <c r="E19870" s="49"/>
    </row>
    <row r="19871" spans="2:5" x14ac:dyDescent="0.25">
      <c r="B19871" s="51"/>
      <c r="C19871" s="51"/>
      <c r="D19871" s="49"/>
      <c r="E19871" s="49"/>
    </row>
    <row r="19872" spans="2:5" x14ac:dyDescent="0.25">
      <c r="B19872" s="51"/>
      <c r="C19872" s="51"/>
      <c r="D19872" s="49"/>
      <c r="E19872" s="49"/>
    </row>
    <row r="19873" spans="2:5" x14ac:dyDescent="0.25">
      <c r="B19873" s="51"/>
      <c r="C19873" s="51"/>
      <c r="D19873" s="49"/>
      <c r="E19873" s="49"/>
    </row>
    <row r="19874" spans="2:5" x14ac:dyDescent="0.25">
      <c r="B19874" s="51"/>
      <c r="C19874" s="51"/>
      <c r="D19874" s="49"/>
      <c r="E19874" s="49"/>
    </row>
    <row r="19875" spans="2:5" x14ac:dyDescent="0.25">
      <c r="B19875" s="51"/>
      <c r="C19875" s="51"/>
      <c r="D19875" s="49"/>
      <c r="E19875" s="49"/>
    </row>
    <row r="19876" spans="2:5" x14ac:dyDescent="0.25">
      <c r="B19876" s="51"/>
      <c r="C19876" s="51"/>
      <c r="D19876" s="49"/>
      <c r="E19876" s="49"/>
    </row>
    <row r="19877" spans="2:5" x14ac:dyDescent="0.25">
      <c r="B19877" s="51"/>
      <c r="C19877" s="51"/>
      <c r="D19877" s="49"/>
      <c r="E19877" s="49"/>
    </row>
    <row r="19878" spans="2:5" x14ac:dyDescent="0.25">
      <c r="B19878" s="51"/>
      <c r="C19878" s="51"/>
      <c r="D19878" s="49"/>
      <c r="E19878" s="49"/>
    </row>
    <row r="19879" spans="2:5" x14ac:dyDescent="0.25">
      <c r="B19879" s="51"/>
      <c r="C19879" s="51"/>
      <c r="D19879" s="49"/>
      <c r="E19879" s="49"/>
    </row>
    <row r="19880" spans="2:5" x14ac:dyDescent="0.25">
      <c r="B19880" s="51"/>
      <c r="C19880" s="51"/>
      <c r="D19880" s="49"/>
      <c r="E19880" s="49"/>
    </row>
    <row r="19881" spans="2:5" x14ac:dyDescent="0.25">
      <c r="B19881" s="51"/>
      <c r="C19881" s="51"/>
      <c r="D19881" s="49"/>
      <c r="E19881" s="49"/>
    </row>
    <row r="19882" spans="2:5" x14ac:dyDescent="0.25">
      <c r="B19882" s="51"/>
      <c r="C19882" s="51"/>
      <c r="D19882" s="49"/>
      <c r="E19882" s="49"/>
    </row>
    <row r="19883" spans="2:5" x14ac:dyDescent="0.25">
      <c r="B19883" s="51"/>
      <c r="C19883" s="51"/>
      <c r="D19883" s="49"/>
      <c r="E19883" s="49"/>
    </row>
    <row r="19884" spans="2:5" x14ac:dyDescent="0.25">
      <c r="B19884" s="51"/>
      <c r="C19884" s="51"/>
      <c r="D19884" s="49"/>
      <c r="E19884" s="49"/>
    </row>
    <row r="19885" spans="2:5" x14ac:dyDescent="0.25">
      <c r="B19885" s="51"/>
      <c r="C19885" s="51"/>
      <c r="D19885" s="49"/>
      <c r="E19885" s="49"/>
    </row>
    <row r="19886" spans="2:5" x14ac:dyDescent="0.25">
      <c r="B19886" s="51"/>
      <c r="C19886" s="51"/>
      <c r="D19886" s="49"/>
      <c r="E19886" s="49"/>
    </row>
    <row r="19887" spans="2:5" x14ac:dyDescent="0.25">
      <c r="B19887" s="51"/>
      <c r="C19887" s="51"/>
      <c r="D19887" s="49"/>
      <c r="E19887" s="49"/>
    </row>
    <row r="19888" spans="2:5" x14ac:dyDescent="0.25">
      <c r="B19888" s="51"/>
      <c r="C19888" s="51"/>
      <c r="D19888" s="49"/>
      <c r="E19888" s="49"/>
    </row>
    <row r="19889" spans="2:5" x14ac:dyDescent="0.25">
      <c r="B19889" s="51"/>
      <c r="C19889" s="51"/>
      <c r="D19889" s="49"/>
      <c r="E19889" s="49"/>
    </row>
    <row r="19890" spans="2:5" x14ac:dyDescent="0.25">
      <c r="B19890" s="51"/>
      <c r="C19890" s="51"/>
      <c r="D19890" s="49"/>
      <c r="E19890" s="49"/>
    </row>
    <row r="19891" spans="2:5" x14ac:dyDescent="0.25">
      <c r="B19891" s="51"/>
      <c r="C19891" s="51"/>
      <c r="D19891" s="49"/>
      <c r="E19891" s="49"/>
    </row>
    <row r="19892" spans="2:5" x14ac:dyDescent="0.25">
      <c r="B19892" s="51"/>
      <c r="C19892" s="51"/>
      <c r="D19892" s="49"/>
      <c r="E19892" s="49"/>
    </row>
    <row r="19893" spans="2:5" x14ac:dyDescent="0.25">
      <c r="B19893" s="51"/>
      <c r="C19893" s="51"/>
      <c r="D19893" s="49"/>
      <c r="E19893" s="49"/>
    </row>
    <row r="19894" spans="2:5" x14ac:dyDescent="0.25">
      <c r="B19894" s="51"/>
      <c r="C19894" s="51"/>
      <c r="D19894" s="49"/>
      <c r="E19894" s="49"/>
    </row>
    <row r="19895" spans="2:5" x14ac:dyDescent="0.25">
      <c r="B19895" s="51"/>
      <c r="C19895" s="51"/>
      <c r="D19895" s="49"/>
      <c r="E19895" s="49"/>
    </row>
    <row r="19896" spans="2:5" x14ac:dyDescent="0.25">
      <c r="B19896" s="51"/>
      <c r="C19896" s="51"/>
      <c r="D19896" s="49"/>
      <c r="E19896" s="49"/>
    </row>
    <row r="19897" spans="2:5" x14ac:dyDescent="0.25">
      <c r="B19897" s="51"/>
      <c r="C19897" s="51"/>
      <c r="D19897" s="49"/>
      <c r="E19897" s="49"/>
    </row>
    <row r="19898" spans="2:5" x14ac:dyDescent="0.25">
      <c r="B19898" s="51"/>
      <c r="C19898" s="51"/>
      <c r="D19898" s="49"/>
      <c r="E19898" s="49"/>
    </row>
    <row r="19899" spans="2:5" x14ac:dyDescent="0.25">
      <c r="B19899" s="51"/>
      <c r="C19899" s="51"/>
      <c r="D19899" s="49"/>
      <c r="E19899" s="49"/>
    </row>
    <row r="19900" spans="2:5" x14ac:dyDescent="0.25">
      <c r="B19900" s="51"/>
      <c r="C19900" s="51"/>
      <c r="D19900" s="49"/>
      <c r="E19900" s="49"/>
    </row>
    <row r="19901" spans="2:5" x14ac:dyDescent="0.25">
      <c r="B19901" s="51"/>
      <c r="C19901" s="51"/>
      <c r="D19901" s="49"/>
      <c r="E19901" s="49"/>
    </row>
    <row r="19902" spans="2:5" x14ac:dyDescent="0.25">
      <c r="B19902" s="51"/>
      <c r="C19902" s="51"/>
      <c r="D19902" s="49"/>
      <c r="E19902" s="49"/>
    </row>
    <row r="19903" spans="2:5" x14ac:dyDescent="0.25">
      <c r="B19903" s="51"/>
      <c r="C19903" s="51"/>
      <c r="D19903" s="49"/>
      <c r="E19903" s="49"/>
    </row>
    <row r="19904" spans="2:5" x14ac:dyDescent="0.25">
      <c r="B19904" s="51"/>
      <c r="C19904" s="51"/>
      <c r="D19904" s="49"/>
      <c r="E19904" s="49"/>
    </row>
    <row r="19905" spans="2:5" x14ac:dyDescent="0.25">
      <c r="B19905" s="51"/>
      <c r="C19905" s="51"/>
      <c r="D19905" s="49"/>
      <c r="E19905" s="49"/>
    </row>
    <row r="19906" spans="2:5" x14ac:dyDescent="0.25">
      <c r="B19906" s="51"/>
      <c r="C19906" s="51"/>
      <c r="D19906" s="49"/>
      <c r="E19906" s="49"/>
    </row>
    <row r="19907" spans="2:5" x14ac:dyDescent="0.25">
      <c r="B19907" s="51"/>
      <c r="C19907" s="51"/>
      <c r="D19907" s="49"/>
      <c r="E19907" s="49"/>
    </row>
    <row r="19908" spans="2:5" x14ac:dyDescent="0.25">
      <c r="B19908" s="51"/>
      <c r="C19908" s="51"/>
      <c r="D19908" s="49"/>
      <c r="E19908" s="49"/>
    </row>
    <row r="19909" spans="2:5" x14ac:dyDescent="0.25">
      <c r="B19909" s="51"/>
      <c r="C19909" s="51"/>
      <c r="D19909" s="49"/>
      <c r="E19909" s="49"/>
    </row>
    <row r="19910" spans="2:5" x14ac:dyDescent="0.25">
      <c r="B19910" s="51"/>
      <c r="C19910" s="51"/>
      <c r="D19910" s="49"/>
      <c r="E19910" s="49"/>
    </row>
    <row r="19911" spans="2:5" x14ac:dyDescent="0.25">
      <c r="B19911" s="51"/>
      <c r="C19911" s="51"/>
      <c r="D19911" s="49"/>
      <c r="E19911" s="49"/>
    </row>
    <row r="19912" spans="2:5" x14ac:dyDescent="0.25">
      <c r="B19912" s="51"/>
      <c r="C19912" s="51"/>
      <c r="D19912" s="49"/>
      <c r="E19912" s="49"/>
    </row>
    <row r="19913" spans="2:5" x14ac:dyDescent="0.25">
      <c r="B19913" s="51"/>
      <c r="C19913" s="51"/>
      <c r="D19913" s="49"/>
      <c r="E19913" s="49"/>
    </row>
    <row r="19914" spans="2:5" x14ac:dyDescent="0.25">
      <c r="B19914" s="51"/>
      <c r="C19914" s="51"/>
      <c r="D19914" s="49"/>
      <c r="E19914" s="49"/>
    </row>
    <row r="19915" spans="2:5" x14ac:dyDescent="0.25">
      <c r="B19915" s="51"/>
      <c r="C19915" s="51"/>
      <c r="D19915" s="49"/>
      <c r="E19915" s="49"/>
    </row>
    <row r="19916" spans="2:5" x14ac:dyDescent="0.25">
      <c r="B19916" s="51"/>
      <c r="C19916" s="51"/>
      <c r="D19916" s="49"/>
      <c r="E19916" s="49"/>
    </row>
    <row r="19917" spans="2:5" x14ac:dyDescent="0.25">
      <c r="B19917" s="51"/>
      <c r="C19917" s="51"/>
      <c r="D19917" s="49"/>
      <c r="E19917" s="49"/>
    </row>
    <row r="19918" spans="2:5" x14ac:dyDescent="0.25">
      <c r="B19918" s="51"/>
      <c r="C19918" s="51"/>
      <c r="D19918" s="49"/>
      <c r="E19918" s="49"/>
    </row>
    <row r="19919" spans="2:5" x14ac:dyDescent="0.25">
      <c r="B19919" s="51"/>
      <c r="C19919" s="51"/>
      <c r="D19919" s="49"/>
      <c r="E19919" s="49"/>
    </row>
    <row r="19920" spans="2:5" x14ac:dyDescent="0.25">
      <c r="B19920" s="51"/>
      <c r="C19920" s="51"/>
      <c r="D19920" s="49"/>
      <c r="E19920" s="49"/>
    </row>
    <row r="19921" spans="2:5" x14ac:dyDescent="0.25">
      <c r="B19921" s="51"/>
      <c r="C19921" s="51"/>
      <c r="D19921" s="49"/>
      <c r="E19921" s="49"/>
    </row>
    <row r="19922" spans="2:5" x14ac:dyDescent="0.25">
      <c r="B19922" s="51"/>
      <c r="C19922" s="51"/>
      <c r="D19922" s="49"/>
      <c r="E19922" s="49"/>
    </row>
    <row r="19923" spans="2:5" x14ac:dyDescent="0.25">
      <c r="B19923" s="51"/>
      <c r="C19923" s="51"/>
      <c r="D19923" s="49"/>
      <c r="E19923" s="49"/>
    </row>
    <row r="19924" spans="2:5" x14ac:dyDescent="0.25">
      <c r="B19924" s="51"/>
      <c r="C19924" s="51"/>
      <c r="D19924" s="49"/>
      <c r="E19924" s="49"/>
    </row>
    <row r="19925" spans="2:5" x14ac:dyDescent="0.25">
      <c r="B19925" s="51"/>
      <c r="C19925" s="51"/>
      <c r="D19925" s="49"/>
      <c r="E19925" s="49"/>
    </row>
    <row r="19926" spans="2:5" x14ac:dyDescent="0.25">
      <c r="B19926" s="51"/>
      <c r="C19926" s="51"/>
      <c r="D19926" s="49"/>
      <c r="E19926" s="49"/>
    </row>
    <row r="19927" spans="2:5" x14ac:dyDescent="0.25">
      <c r="B19927" s="51"/>
      <c r="C19927" s="51"/>
      <c r="D19927" s="49"/>
      <c r="E19927" s="49"/>
    </row>
    <row r="19928" spans="2:5" x14ac:dyDescent="0.25">
      <c r="B19928" s="51"/>
      <c r="C19928" s="51"/>
      <c r="D19928" s="49"/>
      <c r="E19928" s="49"/>
    </row>
    <row r="19929" spans="2:5" x14ac:dyDescent="0.25">
      <c r="B19929" s="51"/>
      <c r="C19929" s="51"/>
      <c r="D19929" s="49"/>
      <c r="E19929" s="49"/>
    </row>
    <row r="19930" spans="2:5" x14ac:dyDescent="0.25">
      <c r="B19930" s="51"/>
      <c r="C19930" s="51"/>
      <c r="D19930" s="49"/>
      <c r="E19930" s="49"/>
    </row>
    <row r="19931" spans="2:5" x14ac:dyDescent="0.25">
      <c r="B19931" s="51"/>
      <c r="C19931" s="51"/>
      <c r="D19931" s="49"/>
      <c r="E19931" s="49"/>
    </row>
    <row r="19932" spans="2:5" x14ac:dyDescent="0.25">
      <c r="B19932" s="51"/>
      <c r="C19932" s="51"/>
      <c r="D19932" s="49"/>
      <c r="E19932" s="49"/>
    </row>
    <row r="19933" spans="2:5" x14ac:dyDescent="0.25">
      <c r="B19933" s="51"/>
      <c r="C19933" s="51"/>
      <c r="D19933" s="49"/>
      <c r="E19933" s="49"/>
    </row>
    <row r="19934" spans="2:5" x14ac:dyDescent="0.25">
      <c r="B19934" s="51"/>
      <c r="C19934" s="51"/>
      <c r="D19934" s="49"/>
      <c r="E19934" s="49"/>
    </row>
    <row r="19935" spans="2:5" x14ac:dyDescent="0.25">
      <c r="B19935" s="51"/>
      <c r="C19935" s="51"/>
      <c r="D19935" s="49"/>
      <c r="E19935" s="49"/>
    </row>
    <row r="19936" spans="2:5" x14ac:dyDescent="0.25">
      <c r="B19936" s="51"/>
      <c r="C19936" s="51"/>
      <c r="D19936" s="49"/>
      <c r="E19936" s="49"/>
    </row>
    <row r="19937" spans="2:5" x14ac:dyDescent="0.25">
      <c r="B19937" s="51"/>
      <c r="C19937" s="51"/>
      <c r="D19937" s="49"/>
      <c r="E19937" s="49"/>
    </row>
    <row r="19938" spans="2:5" x14ac:dyDescent="0.25">
      <c r="B19938" s="51"/>
      <c r="C19938" s="51"/>
      <c r="D19938" s="49"/>
      <c r="E19938" s="49"/>
    </row>
    <row r="19939" spans="2:5" x14ac:dyDescent="0.25">
      <c r="B19939" s="51"/>
      <c r="C19939" s="51"/>
      <c r="D19939" s="49"/>
      <c r="E19939" s="49"/>
    </row>
    <row r="19940" spans="2:5" x14ac:dyDescent="0.25">
      <c r="B19940" s="51"/>
      <c r="C19940" s="51"/>
      <c r="D19940" s="49"/>
      <c r="E19940" s="49"/>
    </row>
    <row r="19941" spans="2:5" x14ac:dyDescent="0.25">
      <c r="B19941" s="51"/>
      <c r="C19941" s="51"/>
      <c r="D19941" s="49"/>
      <c r="E19941" s="49"/>
    </row>
    <row r="19942" spans="2:5" x14ac:dyDescent="0.25">
      <c r="B19942" s="51"/>
      <c r="C19942" s="51"/>
      <c r="D19942" s="49"/>
      <c r="E19942" s="49"/>
    </row>
    <row r="19943" spans="2:5" x14ac:dyDescent="0.25">
      <c r="B19943" s="51"/>
      <c r="C19943" s="51"/>
      <c r="D19943" s="49"/>
      <c r="E19943" s="49"/>
    </row>
    <row r="19944" spans="2:5" x14ac:dyDescent="0.25">
      <c r="B19944" s="51"/>
      <c r="C19944" s="51"/>
      <c r="D19944" s="49"/>
      <c r="E19944" s="49"/>
    </row>
    <row r="19945" spans="2:5" x14ac:dyDescent="0.25">
      <c r="B19945" s="51"/>
      <c r="C19945" s="51"/>
      <c r="D19945" s="49"/>
      <c r="E19945" s="49"/>
    </row>
    <row r="19946" spans="2:5" x14ac:dyDescent="0.25">
      <c r="B19946" s="51"/>
      <c r="C19946" s="51"/>
      <c r="D19946" s="49"/>
      <c r="E19946" s="49"/>
    </row>
    <row r="19947" spans="2:5" x14ac:dyDescent="0.25">
      <c r="B19947" s="51"/>
      <c r="C19947" s="51"/>
      <c r="D19947" s="49"/>
      <c r="E19947" s="49"/>
    </row>
    <row r="19948" spans="2:5" x14ac:dyDescent="0.25">
      <c r="B19948" s="51"/>
      <c r="C19948" s="51"/>
      <c r="D19948" s="49"/>
      <c r="E19948" s="49"/>
    </row>
    <row r="19949" spans="2:5" x14ac:dyDescent="0.25">
      <c r="B19949" s="51"/>
      <c r="C19949" s="51"/>
      <c r="D19949" s="49"/>
      <c r="E19949" s="49"/>
    </row>
    <row r="19950" spans="2:5" x14ac:dyDescent="0.25">
      <c r="B19950" s="51"/>
      <c r="C19950" s="51"/>
      <c r="D19950" s="49"/>
      <c r="E19950" s="49"/>
    </row>
    <row r="19951" spans="2:5" x14ac:dyDescent="0.25">
      <c r="B19951" s="51"/>
      <c r="C19951" s="51"/>
      <c r="D19951" s="49"/>
      <c r="E19951" s="49"/>
    </row>
    <row r="19952" spans="2:5" x14ac:dyDescent="0.25">
      <c r="B19952" s="51"/>
      <c r="C19952" s="51"/>
      <c r="D19952" s="49"/>
      <c r="E19952" s="49"/>
    </row>
    <row r="19953" spans="2:5" x14ac:dyDescent="0.25">
      <c r="B19953" s="51"/>
      <c r="C19953" s="51"/>
      <c r="D19953" s="49"/>
      <c r="E19953" s="49"/>
    </row>
    <row r="19954" spans="2:5" x14ac:dyDescent="0.25">
      <c r="B19954" s="51"/>
      <c r="C19954" s="51"/>
      <c r="D19954" s="49"/>
      <c r="E19954" s="49"/>
    </row>
    <row r="19955" spans="2:5" x14ac:dyDescent="0.25">
      <c r="B19955" s="51"/>
      <c r="C19955" s="51"/>
      <c r="D19955" s="49"/>
      <c r="E19955" s="49"/>
    </row>
    <row r="19956" spans="2:5" x14ac:dyDescent="0.25">
      <c r="B19956" s="51"/>
      <c r="C19956" s="51"/>
      <c r="D19956" s="49"/>
      <c r="E19956" s="49"/>
    </row>
    <row r="19957" spans="2:5" x14ac:dyDescent="0.25">
      <c r="B19957" s="51"/>
      <c r="C19957" s="51"/>
      <c r="D19957" s="49"/>
      <c r="E19957" s="49"/>
    </row>
    <row r="19958" spans="2:5" x14ac:dyDescent="0.25">
      <c r="B19958" s="51"/>
      <c r="C19958" s="51"/>
      <c r="D19958" s="49"/>
      <c r="E19958" s="49"/>
    </row>
    <row r="19959" spans="2:5" x14ac:dyDescent="0.25">
      <c r="B19959" s="51"/>
      <c r="C19959" s="51"/>
      <c r="D19959" s="49"/>
      <c r="E19959" s="49"/>
    </row>
    <row r="19960" spans="2:5" x14ac:dyDescent="0.25">
      <c r="B19960" s="51"/>
      <c r="C19960" s="51"/>
      <c r="D19960" s="49"/>
      <c r="E19960" s="49"/>
    </row>
    <row r="19961" spans="2:5" x14ac:dyDescent="0.25">
      <c r="B19961" s="51"/>
      <c r="C19961" s="51"/>
      <c r="D19961" s="49"/>
      <c r="E19961" s="49"/>
    </row>
    <row r="19962" spans="2:5" x14ac:dyDescent="0.25">
      <c r="B19962" s="51"/>
      <c r="C19962" s="51"/>
      <c r="D19962" s="49"/>
      <c r="E19962" s="49"/>
    </row>
    <row r="19963" spans="2:5" x14ac:dyDescent="0.25">
      <c r="B19963" s="51"/>
      <c r="C19963" s="51"/>
      <c r="D19963" s="49"/>
      <c r="E19963" s="49"/>
    </row>
    <row r="19964" spans="2:5" x14ac:dyDescent="0.25">
      <c r="B19964" s="51"/>
      <c r="C19964" s="51"/>
      <c r="D19964" s="49"/>
      <c r="E19964" s="49"/>
    </row>
    <row r="19965" spans="2:5" x14ac:dyDescent="0.25">
      <c r="B19965" s="51"/>
      <c r="C19965" s="51"/>
      <c r="D19965" s="49"/>
      <c r="E19965" s="49"/>
    </row>
    <row r="19966" spans="2:5" x14ac:dyDescent="0.25">
      <c r="B19966" s="51"/>
      <c r="C19966" s="51"/>
      <c r="D19966" s="49"/>
      <c r="E19966" s="49"/>
    </row>
    <row r="19967" spans="2:5" x14ac:dyDescent="0.25">
      <c r="B19967" s="51"/>
      <c r="C19967" s="51"/>
      <c r="D19967" s="49"/>
      <c r="E19967" s="49"/>
    </row>
    <row r="19968" spans="2:5" x14ac:dyDescent="0.25">
      <c r="B19968" s="51"/>
      <c r="C19968" s="51"/>
      <c r="D19968" s="49"/>
      <c r="E19968" s="49"/>
    </row>
    <row r="19969" spans="2:5" x14ac:dyDescent="0.25">
      <c r="B19969" s="51"/>
      <c r="C19969" s="51"/>
      <c r="D19969" s="49"/>
      <c r="E19969" s="49"/>
    </row>
    <row r="19970" spans="2:5" x14ac:dyDescent="0.25">
      <c r="B19970" s="51"/>
      <c r="C19970" s="51"/>
      <c r="D19970" s="49"/>
      <c r="E19970" s="49"/>
    </row>
    <row r="19971" spans="2:5" x14ac:dyDescent="0.25">
      <c r="B19971" s="51"/>
      <c r="C19971" s="51"/>
      <c r="D19971" s="49"/>
      <c r="E19971" s="49"/>
    </row>
    <row r="19972" spans="2:5" x14ac:dyDescent="0.25">
      <c r="B19972" s="51"/>
      <c r="C19972" s="51"/>
      <c r="D19972" s="49"/>
      <c r="E19972" s="49"/>
    </row>
    <row r="19973" spans="2:5" x14ac:dyDescent="0.25">
      <c r="B19973" s="51"/>
      <c r="C19973" s="51"/>
      <c r="D19973" s="49"/>
      <c r="E19973" s="49"/>
    </row>
    <row r="19974" spans="2:5" x14ac:dyDescent="0.25">
      <c r="B19974" s="51"/>
      <c r="C19974" s="51"/>
      <c r="D19974" s="49"/>
      <c r="E19974" s="49"/>
    </row>
    <row r="19975" spans="2:5" x14ac:dyDescent="0.25">
      <c r="B19975" s="51"/>
      <c r="C19975" s="51"/>
      <c r="D19975" s="49"/>
      <c r="E19975" s="49"/>
    </row>
    <row r="19976" spans="2:5" x14ac:dyDescent="0.25">
      <c r="B19976" s="51"/>
      <c r="C19976" s="51"/>
      <c r="D19976" s="49"/>
      <c r="E19976" s="49"/>
    </row>
    <row r="19977" spans="2:5" x14ac:dyDescent="0.25">
      <c r="B19977" s="51"/>
      <c r="C19977" s="51"/>
      <c r="D19977" s="49"/>
      <c r="E19977" s="49"/>
    </row>
    <row r="19978" spans="2:5" x14ac:dyDescent="0.25">
      <c r="B19978" s="51"/>
      <c r="C19978" s="51"/>
      <c r="D19978" s="49"/>
      <c r="E19978" s="49"/>
    </row>
    <row r="19979" spans="2:5" x14ac:dyDescent="0.25">
      <c r="B19979" s="51"/>
      <c r="C19979" s="51"/>
      <c r="D19979" s="49"/>
      <c r="E19979" s="49"/>
    </row>
    <row r="19980" spans="2:5" x14ac:dyDescent="0.25">
      <c r="B19980" s="51"/>
      <c r="C19980" s="51"/>
      <c r="D19980" s="49"/>
      <c r="E19980" s="49"/>
    </row>
    <row r="19981" spans="2:5" x14ac:dyDescent="0.25">
      <c r="B19981" s="51"/>
      <c r="C19981" s="51"/>
      <c r="D19981" s="49"/>
      <c r="E19981" s="49"/>
    </row>
    <row r="19982" spans="2:5" x14ac:dyDescent="0.25">
      <c r="B19982" s="51"/>
      <c r="C19982" s="51"/>
      <c r="D19982" s="49"/>
      <c r="E19982" s="49"/>
    </row>
    <row r="19983" spans="2:5" x14ac:dyDescent="0.25">
      <c r="B19983" s="51"/>
      <c r="C19983" s="51"/>
      <c r="D19983" s="49"/>
      <c r="E19983" s="49"/>
    </row>
    <row r="19984" spans="2:5" x14ac:dyDescent="0.25">
      <c r="B19984" s="51"/>
      <c r="C19984" s="51"/>
      <c r="D19984" s="49"/>
      <c r="E19984" s="49"/>
    </row>
    <row r="19985" spans="2:5" x14ac:dyDescent="0.25">
      <c r="B19985" s="51"/>
      <c r="C19985" s="51"/>
      <c r="D19985" s="49"/>
      <c r="E19985" s="49"/>
    </row>
    <row r="19986" spans="2:5" x14ac:dyDescent="0.25">
      <c r="B19986" s="51"/>
      <c r="C19986" s="51"/>
      <c r="D19986" s="49"/>
      <c r="E19986" s="49"/>
    </row>
    <row r="19987" spans="2:5" x14ac:dyDescent="0.25">
      <c r="B19987" s="51"/>
      <c r="C19987" s="51"/>
      <c r="D19987" s="49"/>
      <c r="E19987" s="49"/>
    </row>
    <row r="19988" spans="2:5" x14ac:dyDescent="0.25">
      <c r="B19988" s="51"/>
      <c r="C19988" s="51"/>
      <c r="D19988" s="49"/>
      <c r="E19988" s="49"/>
    </row>
    <row r="19989" spans="2:5" x14ac:dyDescent="0.25">
      <c r="B19989" s="51"/>
      <c r="C19989" s="51"/>
      <c r="D19989" s="49"/>
      <c r="E19989" s="49"/>
    </row>
    <row r="19990" spans="2:5" x14ac:dyDescent="0.25">
      <c r="B19990" s="51"/>
      <c r="C19990" s="51"/>
      <c r="D19990" s="49"/>
      <c r="E19990" s="49"/>
    </row>
    <row r="19991" spans="2:5" x14ac:dyDescent="0.25">
      <c r="B19991" s="51"/>
      <c r="C19991" s="51"/>
      <c r="D19991" s="49"/>
      <c r="E19991" s="49"/>
    </row>
    <row r="19992" spans="2:5" x14ac:dyDescent="0.25">
      <c r="B19992" s="51"/>
      <c r="C19992" s="51"/>
      <c r="D19992" s="49"/>
      <c r="E19992" s="49"/>
    </row>
    <row r="19993" spans="2:5" x14ac:dyDescent="0.25">
      <c r="B19993" s="51"/>
      <c r="C19993" s="51"/>
      <c r="D19993" s="49"/>
      <c r="E19993" s="49"/>
    </row>
    <row r="19994" spans="2:5" x14ac:dyDescent="0.25">
      <c r="B19994" s="51"/>
      <c r="C19994" s="51"/>
      <c r="D19994" s="49"/>
      <c r="E19994" s="49"/>
    </row>
    <row r="19995" spans="2:5" x14ac:dyDescent="0.25">
      <c r="B19995" s="51"/>
      <c r="C19995" s="51"/>
      <c r="D19995" s="49"/>
      <c r="E19995" s="49"/>
    </row>
    <row r="19996" spans="2:5" x14ac:dyDescent="0.25">
      <c r="B19996" s="51"/>
      <c r="C19996" s="51"/>
      <c r="D19996" s="49"/>
      <c r="E19996" s="49"/>
    </row>
    <row r="19997" spans="2:5" x14ac:dyDescent="0.25">
      <c r="B19997" s="51"/>
      <c r="C19997" s="51"/>
      <c r="D19997" s="49"/>
      <c r="E19997" s="49"/>
    </row>
    <row r="19998" spans="2:5" x14ac:dyDescent="0.25">
      <c r="B19998" s="51"/>
      <c r="C19998" s="51"/>
      <c r="D19998" s="49"/>
      <c r="E19998" s="49"/>
    </row>
    <row r="19999" spans="2:5" x14ac:dyDescent="0.25">
      <c r="B19999" s="51"/>
      <c r="C19999" s="51"/>
      <c r="D19999" s="49"/>
      <c r="E19999" s="49"/>
    </row>
    <row r="20000" spans="2:5" x14ac:dyDescent="0.25">
      <c r="B20000" s="51"/>
      <c r="C20000" s="51"/>
      <c r="D20000" s="49"/>
      <c r="E20000" s="49"/>
    </row>
    <row r="20001" spans="2:5" x14ac:dyDescent="0.25">
      <c r="B20001" s="51"/>
      <c r="C20001" s="51"/>
      <c r="D20001" s="49"/>
      <c r="E20001" s="49"/>
    </row>
    <row r="20002" spans="2:5" x14ac:dyDescent="0.25">
      <c r="B20002" s="51"/>
      <c r="C20002" s="51"/>
      <c r="D20002" s="49"/>
      <c r="E20002" s="49"/>
    </row>
    <row r="20003" spans="2:5" x14ac:dyDescent="0.25">
      <c r="B20003" s="51"/>
      <c r="C20003" s="51"/>
      <c r="D20003" s="49"/>
      <c r="E20003" s="49"/>
    </row>
    <row r="20004" spans="2:5" x14ac:dyDescent="0.25">
      <c r="B20004" s="51"/>
      <c r="C20004" s="51"/>
      <c r="D20004" s="49"/>
      <c r="E20004" s="49"/>
    </row>
    <row r="20005" spans="2:5" x14ac:dyDescent="0.25">
      <c r="B20005" s="51"/>
      <c r="C20005" s="51"/>
      <c r="D20005" s="49"/>
      <c r="E20005" s="49"/>
    </row>
    <row r="20006" spans="2:5" x14ac:dyDescent="0.25">
      <c r="B20006" s="51"/>
      <c r="C20006" s="51"/>
      <c r="D20006" s="49"/>
      <c r="E20006" s="49"/>
    </row>
    <row r="20007" spans="2:5" x14ac:dyDescent="0.25">
      <c r="B20007" s="51"/>
      <c r="C20007" s="51"/>
      <c r="D20007" s="49"/>
      <c r="E20007" s="49"/>
    </row>
    <row r="20008" spans="2:5" x14ac:dyDescent="0.25">
      <c r="B20008" s="51"/>
      <c r="C20008" s="51"/>
      <c r="D20008" s="49"/>
      <c r="E20008" s="49"/>
    </row>
    <row r="20009" spans="2:5" x14ac:dyDescent="0.25">
      <c r="B20009" s="51"/>
      <c r="C20009" s="51"/>
      <c r="D20009" s="49"/>
      <c r="E20009" s="49"/>
    </row>
    <row r="20010" spans="2:5" x14ac:dyDescent="0.25">
      <c r="B20010" s="51"/>
      <c r="C20010" s="51"/>
      <c r="D20010" s="49"/>
      <c r="E20010" s="49"/>
    </row>
    <row r="20011" spans="2:5" x14ac:dyDescent="0.25">
      <c r="B20011" s="51"/>
      <c r="C20011" s="51"/>
      <c r="D20011" s="49"/>
      <c r="E20011" s="49"/>
    </row>
    <row r="20012" spans="2:5" x14ac:dyDescent="0.25">
      <c r="B20012" s="51"/>
      <c r="C20012" s="51"/>
      <c r="D20012" s="49"/>
      <c r="E20012" s="49"/>
    </row>
    <row r="20013" spans="2:5" x14ac:dyDescent="0.25">
      <c r="B20013" s="51"/>
      <c r="C20013" s="51"/>
      <c r="D20013" s="49"/>
      <c r="E20013" s="49"/>
    </row>
    <row r="20014" spans="2:5" x14ac:dyDescent="0.25">
      <c r="B20014" s="51"/>
      <c r="C20014" s="51"/>
      <c r="D20014" s="49"/>
      <c r="E20014" s="49"/>
    </row>
    <row r="20015" spans="2:5" x14ac:dyDescent="0.25">
      <c r="B20015" s="51"/>
      <c r="C20015" s="51"/>
      <c r="D20015" s="49"/>
      <c r="E20015" s="49"/>
    </row>
    <row r="20016" spans="2:5" x14ac:dyDescent="0.25">
      <c r="B20016" s="51"/>
      <c r="C20016" s="51"/>
      <c r="D20016" s="49"/>
      <c r="E20016" s="49"/>
    </row>
    <row r="20017" spans="2:5" x14ac:dyDescent="0.25">
      <c r="B20017" s="51"/>
      <c r="C20017" s="51"/>
      <c r="D20017" s="49"/>
      <c r="E20017" s="49"/>
    </row>
    <row r="20018" spans="2:5" x14ac:dyDescent="0.25">
      <c r="B20018" s="51"/>
      <c r="C20018" s="51"/>
      <c r="D20018" s="49"/>
      <c r="E20018" s="49"/>
    </row>
    <row r="20019" spans="2:5" x14ac:dyDescent="0.25">
      <c r="B20019" s="51"/>
      <c r="C20019" s="51"/>
      <c r="D20019" s="49"/>
      <c r="E20019" s="49"/>
    </row>
    <row r="20020" spans="2:5" x14ac:dyDescent="0.25">
      <c r="B20020" s="51"/>
      <c r="C20020" s="51"/>
      <c r="D20020" s="49"/>
      <c r="E20020" s="49"/>
    </row>
    <row r="20021" spans="2:5" x14ac:dyDescent="0.25">
      <c r="B20021" s="51"/>
      <c r="C20021" s="51"/>
      <c r="D20021" s="49"/>
      <c r="E20021" s="49"/>
    </row>
    <row r="20022" spans="2:5" x14ac:dyDescent="0.25">
      <c r="B20022" s="51"/>
      <c r="C20022" s="51"/>
      <c r="D20022" s="49"/>
      <c r="E20022" s="49"/>
    </row>
    <row r="20023" spans="2:5" x14ac:dyDescent="0.25">
      <c r="B20023" s="51"/>
      <c r="C20023" s="51"/>
      <c r="D20023" s="49"/>
      <c r="E20023" s="49"/>
    </row>
    <row r="20024" spans="2:5" x14ac:dyDescent="0.25">
      <c r="B20024" s="51"/>
      <c r="C20024" s="51"/>
      <c r="D20024" s="49"/>
      <c r="E20024" s="49"/>
    </row>
    <row r="20025" spans="2:5" x14ac:dyDescent="0.25">
      <c r="B20025" s="51"/>
      <c r="C20025" s="51"/>
      <c r="D20025" s="49"/>
      <c r="E20025" s="49"/>
    </row>
    <row r="20026" spans="2:5" x14ac:dyDescent="0.25">
      <c r="B20026" s="51"/>
      <c r="C20026" s="51"/>
      <c r="D20026" s="49"/>
      <c r="E20026" s="49"/>
    </row>
    <row r="20027" spans="2:5" x14ac:dyDescent="0.25">
      <c r="B20027" s="51"/>
      <c r="C20027" s="51"/>
      <c r="D20027" s="49"/>
      <c r="E20027" s="49"/>
    </row>
    <row r="20028" spans="2:5" x14ac:dyDescent="0.25">
      <c r="B20028" s="51"/>
      <c r="C20028" s="51"/>
      <c r="D20028" s="49"/>
      <c r="E20028" s="49"/>
    </row>
    <row r="20029" spans="2:5" x14ac:dyDescent="0.25">
      <c r="B20029" s="51"/>
      <c r="C20029" s="51"/>
      <c r="D20029" s="49"/>
      <c r="E20029" s="49"/>
    </row>
    <row r="20030" spans="2:5" x14ac:dyDescent="0.25">
      <c r="B20030" s="51"/>
      <c r="C20030" s="51"/>
      <c r="D20030" s="49"/>
      <c r="E20030" s="49"/>
    </row>
    <row r="20031" spans="2:5" x14ac:dyDescent="0.25">
      <c r="B20031" s="51"/>
      <c r="C20031" s="51"/>
      <c r="D20031" s="49"/>
      <c r="E20031" s="49"/>
    </row>
    <row r="20032" spans="2:5" x14ac:dyDescent="0.25">
      <c r="B20032" s="51"/>
      <c r="C20032" s="51"/>
      <c r="D20032" s="49"/>
      <c r="E20032" s="49"/>
    </row>
    <row r="20033" spans="2:5" x14ac:dyDescent="0.25">
      <c r="B20033" s="51"/>
      <c r="C20033" s="51"/>
      <c r="D20033" s="49"/>
      <c r="E20033" s="49"/>
    </row>
    <row r="20034" spans="2:5" x14ac:dyDescent="0.25">
      <c r="B20034" s="51"/>
      <c r="C20034" s="51"/>
      <c r="D20034" s="49"/>
      <c r="E20034" s="49"/>
    </row>
    <row r="20035" spans="2:5" x14ac:dyDescent="0.25">
      <c r="B20035" s="51"/>
      <c r="C20035" s="51"/>
      <c r="D20035" s="49"/>
      <c r="E20035" s="49"/>
    </row>
    <row r="20036" spans="2:5" x14ac:dyDescent="0.25">
      <c r="B20036" s="51"/>
      <c r="C20036" s="51"/>
      <c r="D20036" s="49"/>
      <c r="E20036" s="49"/>
    </row>
    <row r="20037" spans="2:5" x14ac:dyDescent="0.25">
      <c r="B20037" s="51"/>
      <c r="C20037" s="51"/>
      <c r="D20037" s="49"/>
      <c r="E20037" s="49"/>
    </row>
    <row r="20038" spans="2:5" x14ac:dyDescent="0.25">
      <c r="B20038" s="51"/>
      <c r="C20038" s="51"/>
      <c r="D20038" s="49"/>
      <c r="E20038" s="49"/>
    </row>
    <row r="20039" spans="2:5" x14ac:dyDescent="0.25">
      <c r="B20039" s="51"/>
      <c r="C20039" s="51"/>
      <c r="D20039" s="49"/>
      <c r="E20039" s="49"/>
    </row>
    <row r="20040" spans="2:5" x14ac:dyDescent="0.25">
      <c r="B20040" s="51"/>
      <c r="C20040" s="51"/>
      <c r="D20040" s="49"/>
      <c r="E20040" s="49"/>
    </row>
    <row r="20041" spans="2:5" x14ac:dyDescent="0.25">
      <c r="B20041" s="51"/>
      <c r="C20041" s="51"/>
      <c r="D20041" s="49"/>
      <c r="E20041" s="49"/>
    </row>
    <row r="20042" spans="2:5" x14ac:dyDescent="0.25">
      <c r="B20042" s="51"/>
      <c r="C20042" s="51"/>
      <c r="D20042" s="49"/>
      <c r="E20042" s="49"/>
    </row>
    <row r="20043" spans="2:5" x14ac:dyDescent="0.25">
      <c r="B20043" s="51"/>
      <c r="C20043" s="51"/>
      <c r="D20043" s="49"/>
      <c r="E20043" s="49"/>
    </row>
    <row r="20044" spans="2:5" x14ac:dyDescent="0.25">
      <c r="B20044" s="51"/>
      <c r="C20044" s="51"/>
      <c r="D20044" s="49"/>
      <c r="E20044" s="49"/>
    </row>
    <row r="20045" spans="2:5" x14ac:dyDescent="0.25">
      <c r="B20045" s="51"/>
      <c r="C20045" s="51"/>
      <c r="D20045" s="49"/>
      <c r="E20045" s="49"/>
    </row>
    <row r="20046" spans="2:5" x14ac:dyDescent="0.25">
      <c r="B20046" s="51"/>
      <c r="C20046" s="51"/>
      <c r="D20046" s="49"/>
      <c r="E20046" s="49"/>
    </row>
    <row r="20047" spans="2:5" x14ac:dyDescent="0.25">
      <c r="B20047" s="51"/>
      <c r="C20047" s="51"/>
      <c r="D20047" s="49"/>
      <c r="E20047" s="49"/>
    </row>
    <row r="20048" spans="2:5" x14ac:dyDescent="0.25">
      <c r="B20048" s="51"/>
      <c r="C20048" s="51"/>
      <c r="D20048" s="49"/>
      <c r="E20048" s="49"/>
    </row>
    <row r="20049" spans="2:5" x14ac:dyDescent="0.25">
      <c r="B20049" s="51"/>
      <c r="C20049" s="51"/>
      <c r="D20049" s="49"/>
      <c r="E20049" s="49"/>
    </row>
    <row r="20050" spans="2:5" x14ac:dyDescent="0.25">
      <c r="B20050" s="51"/>
      <c r="C20050" s="51"/>
      <c r="D20050" s="49"/>
      <c r="E20050" s="49"/>
    </row>
    <row r="20051" spans="2:5" x14ac:dyDescent="0.25">
      <c r="B20051" s="51"/>
      <c r="C20051" s="51"/>
      <c r="D20051" s="49"/>
      <c r="E20051" s="49"/>
    </row>
    <row r="20052" spans="2:5" x14ac:dyDescent="0.25">
      <c r="B20052" s="51"/>
      <c r="C20052" s="51"/>
      <c r="D20052" s="49"/>
      <c r="E20052" s="49"/>
    </row>
    <row r="20053" spans="2:5" x14ac:dyDescent="0.25">
      <c r="B20053" s="51"/>
      <c r="C20053" s="51"/>
      <c r="D20053" s="49"/>
      <c r="E20053" s="49"/>
    </row>
    <row r="20054" spans="2:5" x14ac:dyDescent="0.25">
      <c r="B20054" s="51"/>
      <c r="C20054" s="51"/>
      <c r="D20054" s="49"/>
      <c r="E20054" s="49"/>
    </row>
    <row r="20055" spans="2:5" x14ac:dyDescent="0.25">
      <c r="B20055" s="51"/>
      <c r="C20055" s="51"/>
      <c r="D20055" s="49"/>
      <c r="E20055" s="49"/>
    </row>
    <row r="20056" spans="2:5" x14ac:dyDescent="0.25">
      <c r="B20056" s="51"/>
      <c r="C20056" s="51"/>
      <c r="D20056" s="49"/>
      <c r="E20056" s="49"/>
    </row>
    <row r="20057" spans="2:5" x14ac:dyDescent="0.25">
      <c r="B20057" s="51"/>
      <c r="C20057" s="51"/>
      <c r="D20057" s="49"/>
      <c r="E20057" s="49"/>
    </row>
    <row r="20058" spans="2:5" x14ac:dyDescent="0.25">
      <c r="B20058" s="51"/>
      <c r="C20058" s="51"/>
      <c r="D20058" s="49"/>
      <c r="E20058" s="49"/>
    </row>
    <row r="20059" spans="2:5" x14ac:dyDescent="0.25">
      <c r="B20059" s="51"/>
      <c r="C20059" s="51"/>
      <c r="D20059" s="49"/>
      <c r="E20059" s="49"/>
    </row>
    <row r="20060" spans="2:5" x14ac:dyDescent="0.25">
      <c r="B20060" s="51"/>
      <c r="C20060" s="51"/>
      <c r="D20060" s="49"/>
      <c r="E20060" s="49"/>
    </row>
    <row r="20061" spans="2:5" x14ac:dyDescent="0.25">
      <c r="B20061" s="51"/>
      <c r="C20061" s="51"/>
      <c r="D20061" s="49"/>
      <c r="E20061" s="49"/>
    </row>
    <row r="20062" spans="2:5" x14ac:dyDescent="0.25">
      <c r="B20062" s="51"/>
      <c r="C20062" s="51"/>
      <c r="D20062" s="49"/>
      <c r="E20062" s="49"/>
    </row>
    <row r="20063" spans="2:5" x14ac:dyDescent="0.25">
      <c r="B20063" s="51"/>
      <c r="C20063" s="51"/>
      <c r="D20063" s="49"/>
      <c r="E20063" s="49"/>
    </row>
    <row r="20064" spans="2:5" x14ac:dyDescent="0.25">
      <c r="B20064" s="51"/>
      <c r="C20064" s="51"/>
      <c r="D20064" s="49"/>
      <c r="E20064" s="49"/>
    </row>
    <row r="20065" spans="2:5" x14ac:dyDescent="0.25">
      <c r="B20065" s="51"/>
      <c r="C20065" s="51"/>
      <c r="D20065" s="49"/>
      <c r="E20065" s="49"/>
    </row>
    <row r="20066" spans="2:5" x14ac:dyDescent="0.25">
      <c r="B20066" s="51"/>
      <c r="C20066" s="51"/>
      <c r="D20066" s="49"/>
      <c r="E20066" s="49"/>
    </row>
    <row r="20067" spans="2:5" x14ac:dyDescent="0.25">
      <c r="B20067" s="51"/>
      <c r="C20067" s="51"/>
      <c r="D20067" s="49"/>
      <c r="E20067" s="49"/>
    </row>
    <row r="20068" spans="2:5" x14ac:dyDescent="0.25">
      <c r="B20068" s="51"/>
      <c r="C20068" s="51"/>
      <c r="D20068" s="49"/>
      <c r="E20068" s="49"/>
    </row>
    <row r="20069" spans="2:5" x14ac:dyDescent="0.25">
      <c r="B20069" s="51"/>
      <c r="C20069" s="51"/>
      <c r="D20069" s="49"/>
      <c r="E20069" s="49"/>
    </row>
    <row r="20070" spans="2:5" x14ac:dyDescent="0.25">
      <c r="B20070" s="51"/>
      <c r="C20070" s="51"/>
      <c r="D20070" s="49"/>
      <c r="E20070" s="49"/>
    </row>
    <row r="20071" spans="2:5" x14ac:dyDescent="0.25">
      <c r="B20071" s="51"/>
      <c r="C20071" s="51"/>
      <c r="D20071" s="49"/>
      <c r="E20071" s="49"/>
    </row>
    <row r="20072" spans="2:5" x14ac:dyDescent="0.25">
      <c r="B20072" s="51"/>
      <c r="C20072" s="51"/>
      <c r="D20072" s="49"/>
      <c r="E20072" s="49"/>
    </row>
    <row r="20073" spans="2:5" x14ac:dyDescent="0.25">
      <c r="B20073" s="51"/>
      <c r="C20073" s="51"/>
      <c r="D20073" s="49"/>
      <c r="E20073" s="49"/>
    </row>
    <row r="20074" spans="2:5" x14ac:dyDescent="0.25">
      <c r="B20074" s="51"/>
      <c r="C20074" s="51"/>
      <c r="D20074" s="49"/>
      <c r="E20074" s="49"/>
    </row>
    <row r="20075" spans="2:5" x14ac:dyDescent="0.25">
      <c r="B20075" s="51"/>
      <c r="C20075" s="51"/>
      <c r="D20075" s="49"/>
      <c r="E20075" s="49"/>
    </row>
    <row r="20076" spans="2:5" x14ac:dyDescent="0.25">
      <c r="B20076" s="51"/>
      <c r="C20076" s="51"/>
      <c r="D20076" s="49"/>
      <c r="E20076" s="49"/>
    </row>
    <row r="20077" spans="2:5" x14ac:dyDescent="0.25">
      <c r="B20077" s="51"/>
      <c r="C20077" s="51"/>
      <c r="D20077" s="49"/>
      <c r="E20077" s="49"/>
    </row>
    <row r="20078" spans="2:5" x14ac:dyDescent="0.25">
      <c r="B20078" s="51"/>
      <c r="C20078" s="51"/>
      <c r="D20078" s="49"/>
      <c r="E20078" s="49"/>
    </row>
    <row r="20079" spans="2:5" x14ac:dyDescent="0.25">
      <c r="B20079" s="51"/>
      <c r="C20079" s="51"/>
      <c r="D20079" s="49"/>
      <c r="E20079" s="49"/>
    </row>
    <row r="20080" spans="2:5" x14ac:dyDescent="0.25">
      <c r="B20080" s="51"/>
      <c r="C20080" s="51"/>
      <c r="D20080" s="49"/>
      <c r="E20080" s="49"/>
    </row>
    <row r="20081" spans="2:5" x14ac:dyDescent="0.25">
      <c r="B20081" s="51"/>
      <c r="C20081" s="51"/>
      <c r="D20081" s="49"/>
      <c r="E20081" s="49"/>
    </row>
    <row r="20082" spans="2:5" x14ac:dyDescent="0.25">
      <c r="B20082" s="51"/>
      <c r="C20082" s="51"/>
      <c r="D20082" s="49"/>
      <c r="E20082" s="49"/>
    </row>
    <row r="20083" spans="2:5" x14ac:dyDescent="0.25">
      <c r="B20083" s="51"/>
      <c r="C20083" s="51"/>
      <c r="D20083" s="49"/>
      <c r="E20083" s="49"/>
    </row>
    <row r="20084" spans="2:5" x14ac:dyDescent="0.25">
      <c r="B20084" s="51"/>
      <c r="C20084" s="51"/>
      <c r="D20084" s="49"/>
      <c r="E20084" s="49"/>
    </row>
    <row r="20085" spans="2:5" x14ac:dyDescent="0.25">
      <c r="B20085" s="51"/>
      <c r="C20085" s="51"/>
      <c r="D20085" s="49"/>
      <c r="E20085" s="49"/>
    </row>
    <row r="20086" spans="2:5" x14ac:dyDescent="0.25">
      <c r="B20086" s="51"/>
      <c r="C20086" s="51"/>
      <c r="D20086" s="49"/>
      <c r="E20086" s="49"/>
    </row>
    <row r="20087" spans="2:5" x14ac:dyDescent="0.25">
      <c r="B20087" s="51"/>
      <c r="C20087" s="51"/>
      <c r="D20087" s="49"/>
      <c r="E20087" s="49"/>
    </row>
    <row r="20088" spans="2:5" x14ac:dyDescent="0.25">
      <c r="B20088" s="51"/>
      <c r="C20088" s="51"/>
      <c r="D20088" s="49"/>
      <c r="E20088" s="49"/>
    </row>
    <row r="20089" spans="2:5" x14ac:dyDescent="0.25">
      <c r="B20089" s="51"/>
      <c r="C20089" s="51"/>
      <c r="D20089" s="49"/>
      <c r="E20089" s="49"/>
    </row>
    <row r="20090" spans="2:5" x14ac:dyDescent="0.25">
      <c r="B20090" s="51"/>
      <c r="C20090" s="51"/>
      <c r="D20090" s="49"/>
      <c r="E20090" s="49"/>
    </row>
    <row r="20091" spans="2:5" x14ac:dyDescent="0.25">
      <c r="B20091" s="51"/>
      <c r="C20091" s="51"/>
      <c r="D20091" s="49"/>
      <c r="E20091" s="49"/>
    </row>
    <row r="20092" spans="2:5" x14ac:dyDescent="0.25">
      <c r="B20092" s="51"/>
      <c r="C20092" s="51"/>
      <c r="D20092" s="49"/>
      <c r="E20092" s="49"/>
    </row>
    <row r="20093" spans="2:5" x14ac:dyDescent="0.25">
      <c r="B20093" s="51"/>
      <c r="C20093" s="51"/>
      <c r="D20093" s="49"/>
      <c r="E20093" s="49"/>
    </row>
    <row r="20094" spans="2:5" x14ac:dyDescent="0.25">
      <c r="B20094" s="51"/>
      <c r="C20094" s="51"/>
      <c r="D20094" s="49"/>
      <c r="E20094" s="49"/>
    </row>
    <row r="20095" spans="2:5" x14ac:dyDescent="0.25">
      <c r="B20095" s="51"/>
      <c r="C20095" s="51"/>
      <c r="D20095" s="49"/>
      <c r="E20095" s="49"/>
    </row>
    <row r="20096" spans="2:5" x14ac:dyDescent="0.25">
      <c r="B20096" s="51"/>
      <c r="C20096" s="51"/>
      <c r="D20096" s="49"/>
      <c r="E20096" s="49"/>
    </row>
    <row r="20097" spans="2:5" x14ac:dyDescent="0.25">
      <c r="B20097" s="51"/>
      <c r="C20097" s="51"/>
      <c r="D20097" s="49"/>
      <c r="E20097" s="49"/>
    </row>
    <row r="20098" spans="2:5" x14ac:dyDescent="0.25">
      <c r="B20098" s="51"/>
      <c r="C20098" s="51"/>
      <c r="D20098" s="49"/>
      <c r="E20098" s="49"/>
    </row>
    <row r="20099" spans="2:5" x14ac:dyDescent="0.25">
      <c r="B20099" s="51"/>
      <c r="C20099" s="51"/>
      <c r="D20099" s="49"/>
      <c r="E20099" s="49"/>
    </row>
    <row r="20100" spans="2:5" x14ac:dyDescent="0.25">
      <c r="B20100" s="51"/>
      <c r="C20100" s="51"/>
      <c r="D20100" s="49"/>
      <c r="E20100" s="49"/>
    </row>
    <row r="20101" spans="2:5" x14ac:dyDescent="0.25">
      <c r="B20101" s="51"/>
      <c r="C20101" s="51"/>
      <c r="D20101" s="49"/>
      <c r="E20101" s="49"/>
    </row>
    <row r="20102" spans="2:5" x14ac:dyDescent="0.25">
      <c r="B20102" s="51"/>
      <c r="C20102" s="51"/>
      <c r="D20102" s="49"/>
      <c r="E20102" s="49"/>
    </row>
    <row r="20103" spans="2:5" x14ac:dyDescent="0.25">
      <c r="B20103" s="51"/>
      <c r="C20103" s="51"/>
      <c r="D20103" s="49"/>
      <c r="E20103" s="49"/>
    </row>
    <row r="20104" spans="2:5" x14ac:dyDescent="0.25">
      <c r="B20104" s="51"/>
      <c r="C20104" s="51"/>
      <c r="D20104" s="49"/>
      <c r="E20104" s="49"/>
    </row>
    <row r="20105" spans="2:5" x14ac:dyDescent="0.25">
      <c r="B20105" s="51"/>
      <c r="C20105" s="51"/>
      <c r="D20105" s="49"/>
      <c r="E20105" s="49"/>
    </row>
    <row r="20106" spans="2:5" x14ac:dyDescent="0.25">
      <c r="B20106" s="51"/>
      <c r="C20106" s="51"/>
      <c r="D20106" s="49"/>
      <c r="E20106" s="49"/>
    </row>
    <row r="20107" spans="2:5" x14ac:dyDescent="0.25">
      <c r="B20107" s="51"/>
      <c r="C20107" s="51"/>
      <c r="D20107" s="49"/>
      <c r="E20107" s="49"/>
    </row>
    <row r="20108" spans="2:5" x14ac:dyDescent="0.25">
      <c r="B20108" s="51"/>
      <c r="C20108" s="51"/>
      <c r="D20108" s="49"/>
      <c r="E20108" s="49"/>
    </row>
    <row r="20109" spans="2:5" x14ac:dyDescent="0.25">
      <c r="B20109" s="51"/>
      <c r="C20109" s="51"/>
      <c r="D20109" s="49"/>
      <c r="E20109" s="49"/>
    </row>
    <row r="20110" spans="2:5" x14ac:dyDescent="0.25">
      <c r="B20110" s="51"/>
      <c r="C20110" s="51"/>
      <c r="D20110" s="49"/>
      <c r="E20110" s="49"/>
    </row>
    <row r="20111" spans="2:5" x14ac:dyDescent="0.25">
      <c r="B20111" s="51"/>
      <c r="C20111" s="51"/>
      <c r="D20111" s="49"/>
      <c r="E20111" s="49"/>
    </row>
    <row r="20112" spans="2:5" x14ac:dyDescent="0.25">
      <c r="B20112" s="51"/>
      <c r="C20112" s="51"/>
      <c r="D20112" s="49"/>
      <c r="E20112" s="49"/>
    </row>
    <row r="20113" spans="2:5" x14ac:dyDescent="0.25">
      <c r="B20113" s="51"/>
      <c r="C20113" s="51"/>
      <c r="D20113" s="49"/>
      <c r="E20113" s="49"/>
    </row>
    <row r="20114" spans="2:5" x14ac:dyDescent="0.25">
      <c r="B20114" s="51"/>
      <c r="C20114" s="51"/>
      <c r="D20114" s="49"/>
      <c r="E20114" s="49"/>
    </row>
    <row r="20115" spans="2:5" x14ac:dyDescent="0.25">
      <c r="B20115" s="51"/>
      <c r="C20115" s="51"/>
      <c r="D20115" s="49"/>
      <c r="E20115" s="49"/>
    </row>
    <row r="20116" spans="2:5" x14ac:dyDescent="0.25">
      <c r="B20116" s="51"/>
      <c r="C20116" s="51"/>
      <c r="D20116" s="49"/>
      <c r="E20116" s="49"/>
    </row>
    <row r="20117" spans="2:5" x14ac:dyDescent="0.25">
      <c r="B20117" s="51"/>
      <c r="C20117" s="51"/>
      <c r="D20117" s="49"/>
      <c r="E20117" s="49"/>
    </row>
    <row r="20118" spans="2:5" x14ac:dyDescent="0.25">
      <c r="B20118" s="51"/>
      <c r="C20118" s="51"/>
      <c r="D20118" s="49"/>
      <c r="E20118" s="49"/>
    </row>
    <row r="20119" spans="2:5" x14ac:dyDescent="0.25">
      <c r="B20119" s="51"/>
      <c r="C20119" s="51"/>
      <c r="D20119" s="49"/>
      <c r="E20119" s="49"/>
    </row>
    <row r="20120" spans="2:5" x14ac:dyDescent="0.25">
      <c r="B20120" s="51"/>
      <c r="C20120" s="51"/>
      <c r="D20120" s="49"/>
      <c r="E20120" s="49"/>
    </row>
    <row r="20121" spans="2:5" x14ac:dyDescent="0.25">
      <c r="B20121" s="51"/>
      <c r="C20121" s="51"/>
      <c r="D20121" s="49"/>
      <c r="E20121" s="49"/>
    </row>
    <row r="20122" spans="2:5" x14ac:dyDescent="0.25">
      <c r="B20122" s="51"/>
      <c r="C20122" s="51"/>
      <c r="D20122" s="49"/>
      <c r="E20122" s="49"/>
    </row>
    <row r="20123" spans="2:5" x14ac:dyDescent="0.25">
      <c r="B20123" s="51"/>
      <c r="C20123" s="51"/>
      <c r="D20123" s="49"/>
      <c r="E20123" s="49"/>
    </row>
    <row r="20124" spans="2:5" x14ac:dyDescent="0.25">
      <c r="B20124" s="51"/>
      <c r="C20124" s="51"/>
      <c r="D20124" s="49"/>
      <c r="E20124" s="49"/>
    </row>
    <row r="20125" spans="2:5" x14ac:dyDescent="0.25">
      <c r="B20125" s="51"/>
      <c r="C20125" s="51"/>
      <c r="D20125" s="49"/>
      <c r="E20125" s="49"/>
    </row>
    <row r="20126" spans="2:5" x14ac:dyDescent="0.25">
      <c r="B20126" s="51"/>
      <c r="C20126" s="51"/>
      <c r="D20126" s="49"/>
      <c r="E20126" s="49"/>
    </row>
    <row r="20127" spans="2:5" x14ac:dyDescent="0.25">
      <c r="B20127" s="51"/>
      <c r="C20127" s="51"/>
      <c r="D20127" s="49"/>
      <c r="E20127" s="49"/>
    </row>
    <row r="20128" spans="2:5" x14ac:dyDescent="0.25">
      <c r="B20128" s="51"/>
      <c r="C20128" s="51"/>
      <c r="D20128" s="49"/>
      <c r="E20128" s="49"/>
    </row>
    <row r="20129" spans="2:5" x14ac:dyDescent="0.25">
      <c r="B20129" s="51"/>
      <c r="C20129" s="51"/>
      <c r="D20129" s="49"/>
      <c r="E20129" s="49"/>
    </row>
    <row r="20130" spans="2:5" x14ac:dyDescent="0.25">
      <c r="B20130" s="51"/>
      <c r="C20130" s="51"/>
      <c r="D20130" s="49"/>
      <c r="E20130" s="49"/>
    </row>
    <row r="20131" spans="2:5" x14ac:dyDescent="0.25">
      <c r="B20131" s="51"/>
      <c r="C20131" s="51"/>
      <c r="D20131" s="49"/>
      <c r="E20131" s="49"/>
    </row>
    <row r="20132" spans="2:5" x14ac:dyDescent="0.25">
      <c r="B20132" s="51"/>
      <c r="C20132" s="51"/>
      <c r="D20132" s="49"/>
      <c r="E20132" s="49"/>
    </row>
    <row r="20133" spans="2:5" x14ac:dyDescent="0.25">
      <c r="B20133" s="51"/>
      <c r="C20133" s="51"/>
      <c r="D20133" s="49"/>
      <c r="E20133" s="49"/>
    </row>
    <row r="20134" spans="2:5" x14ac:dyDescent="0.25">
      <c r="B20134" s="51"/>
      <c r="C20134" s="51"/>
      <c r="D20134" s="49"/>
      <c r="E20134" s="49"/>
    </row>
    <row r="20135" spans="2:5" x14ac:dyDescent="0.25">
      <c r="B20135" s="51"/>
      <c r="C20135" s="51"/>
      <c r="D20135" s="49"/>
      <c r="E20135" s="49"/>
    </row>
    <row r="20136" spans="2:5" x14ac:dyDescent="0.25">
      <c r="B20136" s="51"/>
      <c r="C20136" s="51"/>
      <c r="D20136" s="49"/>
      <c r="E20136" s="49"/>
    </row>
    <row r="20137" spans="2:5" x14ac:dyDescent="0.25">
      <c r="B20137" s="51"/>
      <c r="C20137" s="51"/>
      <c r="D20137" s="49"/>
      <c r="E20137" s="49"/>
    </row>
    <row r="20138" spans="2:5" x14ac:dyDescent="0.25">
      <c r="B20138" s="51"/>
      <c r="C20138" s="51"/>
      <c r="D20138" s="49"/>
      <c r="E20138" s="49"/>
    </row>
    <row r="20139" spans="2:5" x14ac:dyDescent="0.25">
      <c r="B20139" s="51"/>
      <c r="C20139" s="51"/>
      <c r="D20139" s="49"/>
      <c r="E20139" s="49"/>
    </row>
    <row r="20140" spans="2:5" x14ac:dyDescent="0.25">
      <c r="B20140" s="51"/>
      <c r="C20140" s="51"/>
      <c r="D20140" s="49"/>
      <c r="E20140" s="49"/>
    </row>
    <row r="20141" spans="2:5" x14ac:dyDescent="0.25">
      <c r="B20141" s="51"/>
      <c r="C20141" s="51"/>
      <c r="D20141" s="49"/>
      <c r="E20141" s="49"/>
    </row>
    <row r="20142" spans="2:5" x14ac:dyDescent="0.25">
      <c r="B20142" s="51"/>
      <c r="C20142" s="51"/>
      <c r="D20142" s="49"/>
      <c r="E20142" s="49"/>
    </row>
    <row r="20143" spans="2:5" x14ac:dyDescent="0.25">
      <c r="B20143" s="51"/>
      <c r="C20143" s="51"/>
      <c r="D20143" s="49"/>
      <c r="E20143" s="49"/>
    </row>
    <row r="20144" spans="2:5" x14ac:dyDescent="0.25">
      <c r="B20144" s="51"/>
      <c r="C20144" s="51"/>
      <c r="D20144" s="49"/>
      <c r="E20144" s="49"/>
    </row>
    <row r="20145" spans="2:5" x14ac:dyDescent="0.25">
      <c r="B20145" s="51"/>
      <c r="C20145" s="51"/>
      <c r="D20145" s="49"/>
      <c r="E20145" s="49"/>
    </row>
    <row r="20146" spans="2:5" x14ac:dyDescent="0.25">
      <c r="B20146" s="51"/>
      <c r="C20146" s="51"/>
      <c r="D20146" s="49"/>
      <c r="E20146" s="49"/>
    </row>
    <row r="20147" spans="2:5" x14ac:dyDescent="0.25">
      <c r="B20147" s="51"/>
      <c r="C20147" s="51"/>
      <c r="D20147" s="49"/>
      <c r="E20147" s="49"/>
    </row>
    <row r="20148" spans="2:5" x14ac:dyDescent="0.25">
      <c r="B20148" s="51"/>
      <c r="C20148" s="51"/>
      <c r="D20148" s="49"/>
      <c r="E20148" s="49"/>
    </row>
    <row r="20149" spans="2:5" x14ac:dyDescent="0.25">
      <c r="B20149" s="51"/>
      <c r="C20149" s="51"/>
      <c r="D20149" s="49"/>
      <c r="E20149" s="49"/>
    </row>
    <row r="20150" spans="2:5" x14ac:dyDescent="0.25">
      <c r="B20150" s="51"/>
      <c r="C20150" s="51"/>
      <c r="D20150" s="49"/>
      <c r="E20150" s="49"/>
    </row>
    <row r="20151" spans="2:5" x14ac:dyDescent="0.25">
      <c r="B20151" s="51"/>
      <c r="C20151" s="51"/>
      <c r="D20151" s="49"/>
      <c r="E20151" s="49"/>
    </row>
    <row r="20152" spans="2:5" x14ac:dyDescent="0.25">
      <c r="B20152" s="51"/>
      <c r="C20152" s="51"/>
      <c r="D20152" s="49"/>
      <c r="E20152" s="49"/>
    </row>
    <row r="20153" spans="2:5" x14ac:dyDescent="0.25">
      <c r="B20153" s="51"/>
      <c r="C20153" s="51"/>
      <c r="D20153" s="49"/>
      <c r="E20153" s="49"/>
    </row>
    <row r="20154" spans="2:5" x14ac:dyDescent="0.25">
      <c r="B20154" s="51"/>
      <c r="C20154" s="51"/>
      <c r="D20154" s="49"/>
      <c r="E20154" s="49"/>
    </row>
    <row r="20155" spans="2:5" x14ac:dyDescent="0.25">
      <c r="B20155" s="51"/>
      <c r="C20155" s="51"/>
      <c r="D20155" s="49"/>
      <c r="E20155" s="49"/>
    </row>
    <row r="20156" spans="2:5" x14ac:dyDescent="0.25">
      <c r="B20156" s="51"/>
      <c r="C20156" s="51"/>
      <c r="D20156" s="49"/>
      <c r="E20156" s="49"/>
    </row>
    <row r="20157" spans="2:5" x14ac:dyDescent="0.25">
      <c r="B20157" s="51"/>
      <c r="C20157" s="51"/>
      <c r="D20157" s="49"/>
      <c r="E20157" s="49"/>
    </row>
    <row r="20158" spans="2:5" x14ac:dyDescent="0.25">
      <c r="B20158" s="51"/>
      <c r="C20158" s="51"/>
      <c r="D20158" s="49"/>
      <c r="E20158" s="49"/>
    </row>
    <row r="20159" spans="2:5" x14ac:dyDescent="0.25">
      <c r="B20159" s="51"/>
      <c r="C20159" s="51"/>
      <c r="D20159" s="49"/>
      <c r="E20159" s="49"/>
    </row>
    <row r="20160" spans="2:5" x14ac:dyDescent="0.25">
      <c r="B20160" s="51"/>
      <c r="C20160" s="51"/>
      <c r="D20160" s="49"/>
      <c r="E20160" s="49"/>
    </row>
    <row r="20161" spans="2:5" x14ac:dyDescent="0.25">
      <c r="B20161" s="51"/>
      <c r="C20161" s="51"/>
      <c r="D20161" s="49"/>
      <c r="E20161" s="49"/>
    </row>
    <row r="20162" spans="2:5" x14ac:dyDescent="0.25">
      <c r="B20162" s="51"/>
      <c r="C20162" s="51"/>
      <c r="D20162" s="49"/>
      <c r="E20162" s="49"/>
    </row>
    <row r="20163" spans="2:5" x14ac:dyDescent="0.25">
      <c r="B20163" s="51"/>
      <c r="C20163" s="51"/>
      <c r="D20163" s="49"/>
      <c r="E20163" s="49"/>
    </row>
    <row r="20164" spans="2:5" x14ac:dyDescent="0.25">
      <c r="B20164" s="51"/>
      <c r="C20164" s="51"/>
      <c r="D20164" s="49"/>
      <c r="E20164" s="49"/>
    </row>
    <row r="20165" spans="2:5" x14ac:dyDescent="0.25">
      <c r="B20165" s="51"/>
      <c r="C20165" s="51"/>
      <c r="D20165" s="49"/>
      <c r="E20165" s="49"/>
    </row>
    <row r="20166" spans="2:5" x14ac:dyDescent="0.25">
      <c r="B20166" s="51"/>
      <c r="C20166" s="51"/>
      <c r="D20166" s="49"/>
      <c r="E20166" s="49"/>
    </row>
    <row r="20167" spans="2:5" x14ac:dyDescent="0.25">
      <c r="B20167" s="51"/>
      <c r="C20167" s="51"/>
      <c r="D20167" s="49"/>
      <c r="E20167" s="49"/>
    </row>
    <row r="20168" spans="2:5" x14ac:dyDescent="0.25">
      <c r="B20168" s="51"/>
      <c r="C20168" s="51"/>
      <c r="D20168" s="49"/>
      <c r="E20168" s="49"/>
    </row>
    <row r="20169" spans="2:5" x14ac:dyDescent="0.25">
      <c r="B20169" s="51"/>
      <c r="C20169" s="51"/>
      <c r="D20169" s="49"/>
      <c r="E20169" s="49"/>
    </row>
    <row r="20170" spans="2:5" x14ac:dyDescent="0.25">
      <c r="B20170" s="51"/>
      <c r="C20170" s="51"/>
      <c r="D20170" s="49"/>
      <c r="E20170" s="49"/>
    </row>
    <row r="20171" spans="2:5" x14ac:dyDescent="0.25">
      <c r="B20171" s="51"/>
      <c r="C20171" s="51"/>
      <c r="D20171" s="49"/>
      <c r="E20171" s="49"/>
    </row>
    <row r="20172" spans="2:5" x14ac:dyDescent="0.25">
      <c r="B20172" s="51"/>
      <c r="C20172" s="51"/>
      <c r="D20172" s="49"/>
      <c r="E20172" s="49"/>
    </row>
    <row r="20173" spans="2:5" x14ac:dyDescent="0.25">
      <c r="B20173" s="51"/>
      <c r="C20173" s="51"/>
      <c r="D20173" s="49"/>
      <c r="E20173" s="49"/>
    </row>
    <row r="20174" spans="2:5" x14ac:dyDescent="0.25">
      <c r="B20174" s="51"/>
      <c r="C20174" s="51"/>
      <c r="D20174" s="49"/>
      <c r="E20174" s="49"/>
    </row>
    <row r="20175" spans="2:5" x14ac:dyDescent="0.25">
      <c r="B20175" s="51"/>
      <c r="C20175" s="51"/>
      <c r="D20175" s="49"/>
      <c r="E20175" s="49"/>
    </row>
    <row r="20176" spans="2:5" x14ac:dyDescent="0.25">
      <c r="B20176" s="51"/>
      <c r="C20176" s="51"/>
      <c r="D20176" s="49"/>
      <c r="E20176" s="49"/>
    </row>
    <row r="20177" spans="2:5" x14ac:dyDescent="0.25">
      <c r="B20177" s="51"/>
      <c r="C20177" s="51"/>
      <c r="D20177" s="49"/>
      <c r="E20177" s="49"/>
    </row>
    <row r="20178" spans="2:5" x14ac:dyDescent="0.25">
      <c r="B20178" s="51"/>
      <c r="C20178" s="51"/>
      <c r="D20178" s="49"/>
      <c r="E20178" s="49"/>
    </row>
    <row r="20179" spans="2:5" x14ac:dyDescent="0.25">
      <c r="B20179" s="51"/>
      <c r="C20179" s="51"/>
      <c r="D20179" s="49"/>
      <c r="E20179" s="49"/>
    </row>
    <row r="20180" spans="2:5" x14ac:dyDescent="0.25">
      <c r="B20180" s="51"/>
      <c r="C20180" s="51"/>
      <c r="D20180" s="49"/>
      <c r="E20180" s="49"/>
    </row>
    <row r="20181" spans="2:5" x14ac:dyDescent="0.25">
      <c r="B20181" s="51"/>
      <c r="C20181" s="51"/>
      <c r="D20181" s="49"/>
      <c r="E20181" s="49"/>
    </row>
    <row r="20182" spans="2:5" x14ac:dyDescent="0.25">
      <c r="B20182" s="51"/>
      <c r="C20182" s="51"/>
      <c r="D20182" s="49"/>
      <c r="E20182" s="49"/>
    </row>
    <row r="20183" spans="2:5" x14ac:dyDescent="0.25">
      <c r="B20183" s="51"/>
      <c r="C20183" s="51"/>
      <c r="D20183" s="49"/>
      <c r="E20183" s="49"/>
    </row>
    <row r="20184" spans="2:5" x14ac:dyDescent="0.25">
      <c r="B20184" s="51"/>
      <c r="C20184" s="51"/>
      <c r="D20184" s="49"/>
      <c r="E20184" s="49"/>
    </row>
    <row r="20185" spans="2:5" x14ac:dyDescent="0.25">
      <c r="B20185" s="51"/>
      <c r="C20185" s="51"/>
      <c r="D20185" s="49"/>
      <c r="E20185" s="49"/>
    </row>
    <row r="20186" spans="2:5" x14ac:dyDescent="0.25">
      <c r="B20186" s="51"/>
      <c r="C20186" s="51"/>
      <c r="D20186" s="49"/>
      <c r="E20186" s="49"/>
    </row>
    <row r="20187" spans="2:5" x14ac:dyDescent="0.25">
      <c r="B20187" s="51"/>
      <c r="C20187" s="51"/>
      <c r="D20187" s="49"/>
      <c r="E20187" s="49"/>
    </row>
    <row r="20188" spans="2:5" x14ac:dyDescent="0.25">
      <c r="B20188" s="51"/>
      <c r="C20188" s="51"/>
      <c r="D20188" s="49"/>
      <c r="E20188" s="49"/>
    </row>
    <row r="20189" spans="2:5" x14ac:dyDescent="0.25">
      <c r="B20189" s="51"/>
      <c r="C20189" s="51"/>
      <c r="D20189" s="49"/>
      <c r="E20189" s="49"/>
    </row>
    <row r="20190" spans="2:5" x14ac:dyDescent="0.25">
      <c r="B20190" s="51"/>
      <c r="C20190" s="51"/>
      <c r="D20190" s="49"/>
      <c r="E20190" s="49"/>
    </row>
    <row r="20191" spans="2:5" x14ac:dyDescent="0.25">
      <c r="B20191" s="51"/>
      <c r="C20191" s="51"/>
      <c r="D20191" s="49"/>
      <c r="E20191" s="49"/>
    </row>
    <row r="20192" spans="2:5" x14ac:dyDescent="0.25">
      <c r="B20192" s="51"/>
      <c r="C20192" s="51"/>
      <c r="D20192" s="49"/>
      <c r="E20192" s="49"/>
    </row>
    <row r="20193" spans="2:5" x14ac:dyDescent="0.25">
      <c r="B20193" s="51"/>
      <c r="C20193" s="51"/>
      <c r="D20193" s="49"/>
      <c r="E20193" s="49"/>
    </row>
    <row r="20194" spans="2:5" x14ac:dyDescent="0.25">
      <c r="B20194" s="51"/>
      <c r="C20194" s="51"/>
      <c r="D20194" s="49"/>
      <c r="E20194" s="49"/>
    </row>
    <row r="20195" spans="2:5" x14ac:dyDescent="0.25">
      <c r="B20195" s="51"/>
      <c r="C20195" s="51"/>
      <c r="D20195" s="49"/>
      <c r="E20195" s="49"/>
    </row>
    <row r="20196" spans="2:5" x14ac:dyDescent="0.25">
      <c r="B20196" s="51"/>
      <c r="C20196" s="51"/>
      <c r="D20196" s="49"/>
      <c r="E20196" s="49"/>
    </row>
    <row r="20197" spans="2:5" x14ac:dyDescent="0.25">
      <c r="B20197" s="51"/>
      <c r="C20197" s="51"/>
      <c r="D20197" s="49"/>
      <c r="E20197" s="49"/>
    </row>
    <row r="20198" spans="2:5" x14ac:dyDescent="0.25">
      <c r="B20198" s="51"/>
      <c r="C20198" s="51"/>
      <c r="D20198" s="49"/>
      <c r="E20198" s="49"/>
    </row>
    <row r="20199" spans="2:5" x14ac:dyDescent="0.25">
      <c r="B20199" s="51"/>
      <c r="C20199" s="51"/>
      <c r="D20199" s="49"/>
      <c r="E20199" s="49"/>
    </row>
    <row r="20200" spans="2:5" x14ac:dyDescent="0.25">
      <c r="B20200" s="51"/>
      <c r="C20200" s="51"/>
      <c r="D20200" s="49"/>
      <c r="E20200" s="49"/>
    </row>
    <row r="20201" spans="2:5" x14ac:dyDescent="0.25">
      <c r="B20201" s="51"/>
      <c r="C20201" s="51"/>
      <c r="D20201" s="49"/>
      <c r="E20201" s="49"/>
    </row>
    <row r="20202" spans="2:5" x14ac:dyDescent="0.25">
      <c r="B20202" s="51"/>
      <c r="C20202" s="51"/>
      <c r="D20202" s="49"/>
      <c r="E20202" s="49"/>
    </row>
    <row r="20203" spans="2:5" x14ac:dyDescent="0.25">
      <c r="B20203" s="51"/>
      <c r="C20203" s="51"/>
      <c r="D20203" s="49"/>
      <c r="E20203" s="49"/>
    </row>
    <row r="20204" spans="2:5" x14ac:dyDescent="0.25">
      <c r="B20204" s="51"/>
      <c r="C20204" s="51"/>
      <c r="D20204" s="49"/>
      <c r="E20204" s="49"/>
    </row>
    <row r="20205" spans="2:5" x14ac:dyDescent="0.25">
      <c r="B20205" s="51"/>
      <c r="C20205" s="51"/>
      <c r="D20205" s="49"/>
      <c r="E20205" s="49"/>
    </row>
    <row r="20206" spans="2:5" x14ac:dyDescent="0.25">
      <c r="B20206" s="51"/>
      <c r="C20206" s="51"/>
      <c r="D20206" s="49"/>
      <c r="E20206" s="49"/>
    </row>
    <row r="20207" spans="2:5" x14ac:dyDescent="0.25">
      <c r="B20207" s="51"/>
      <c r="C20207" s="51"/>
      <c r="D20207" s="49"/>
      <c r="E20207" s="49"/>
    </row>
    <row r="20208" spans="2:5" x14ac:dyDescent="0.25">
      <c r="B20208" s="51"/>
      <c r="C20208" s="51"/>
      <c r="D20208" s="49"/>
      <c r="E20208" s="49"/>
    </row>
    <row r="20209" spans="2:5" x14ac:dyDescent="0.25">
      <c r="B20209" s="51"/>
      <c r="C20209" s="51"/>
      <c r="D20209" s="49"/>
      <c r="E20209" s="49"/>
    </row>
    <row r="20210" spans="2:5" x14ac:dyDescent="0.25">
      <c r="B20210" s="51"/>
      <c r="C20210" s="51"/>
      <c r="D20210" s="49"/>
      <c r="E20210" s="49"/>
    </row>
    <row r="20211" spans="2:5" x14ac:dyDescent="0.25">
      <c r="B20211" s="51"/>
      <c r="C20211" s="51"/>
      <c r="D20211" s="49"/>
      <c r="E20211" s="49"/>
    </row>
    <row r="20212" spans="2:5" x14ac:dyDescent="0.25">
      <c r="B20212" s="51"/>
      <c r="C20212" s="51"/>
      <c r="D20212" s="49"/>
      <c r="E20212" s="49"/>
    </row>
    <row r="20213" spans="2:5" x14ac:dyDescent="0.25">
      <c r="B20213" s="51"/>
      <c r="C20213" s="51"/>
      <c r="D20213" s="49"/>
      <c r="E20213" s="49"/>
    </row>
    <row r="20214" spans="2:5" x14ac:dyDescent="0.25">
      <c r="B20214" s="51"/>
      <c r="C20214" s="51"/>
      <c r="D20214" s="49"/>
      <c r="E20214" s="49"/>
    </row>
    <row r="20215" spans="2:5" x14ac:dyDescent="0.25">
      <c r="B20215" s="51"/>
      <c r="C20215" s="51"/>
      <c r="D20215" s="49"/>
      <c r="E20215" s="49"/>
    </row>
    <row r="20216" spans="2:5" x14ac:dyDescent="0.25">
      <c r="B20216" s="51"/>
      <c r="C20216" s="51"/>
      <c r="D20216" s="49"/>
      <c r="E20216" s="49"/>
    </row>
    <row r="20217" spans="2:5" x14ac:dyDescent="0.25">
      <c r="B20217" s="51"/>
      <c r="C20217" s="51"/>
      <c r="D20217" s="49"/>
      <c r="E20217" s="49"/>
    </row>
    <row r="20218" spans="2:5" x14ac:dyDescent="0.25">
      <c r="B20218" s="51"/>
      <c r="C20218" s="51"/>
      <c r="D20218" s="49"/>
      <c r="E20218" s="49"/>
    </row>
    <row r="20219" spans="2:5" x14ac:dyDescent="0.25">
      <c r="B20219" s="51"/>
      <c r="C20219" s="51"/>
      <c r="D20219" s="49"/>
      <c r="E20219" s="49"/>
    </row>
    <row r="20220" spans="2:5" x14ac:dyDescent="0.25">
      <c r="B20220" s="51"/>
      <c r="C20220" s="51"/>
      <c r="D20220" s="49"/>
      <c r="E20220" s="49"/>
    </row>
    <row r="20221" spans="2:5" x14ac:dyDescent="0.25">
      <c r="B20221" s="51"/>
      <c r="C20221" s="51"/>
      <c r="D20221" s="49"/>
      <c r="E20221" s="49"/>
    </row>
    <row r="20222" spans="2:5" x14ac:dyDescent="0.25">
      <c r="B20222" s="51"/>
      <c r="C20222" s="51"/>
      <c r="D20222" s="49"/>
      <c r="E20222" s="49"/>
    </row>
    <row r="20223" spans="2:5" x14ac:dyDescent="0.25">
      <c r="B20223" s="51"/>
      <c r="C20223" s="51"/>
      <c r="D20223" s="49"/>
      <c r="E20223" s="49"/>
    </row>
    <row r="20224" spans="2:5" x14ac:dyDescent="0.25">
      <c r="B20224" s="51"/>
      <c r="C20224" s="51"/>
      <c r="D20224" s="49"/>
      <c r="E20224" s="49"/>
    </row>
    <row r="20225" spans="2:5" x14ac:dyDescent="0.25">
      <c r="B20225" s="51"/>
      <c r="C20225" s="51"/>
      <c r="D20225" s="49"/>
      <c r="E20225" s="49"/>
    </row>
    <row r="20226" spans="2:5" x14ac:dyDescent="0.25">
      <c r="B20226" s="51"/>
      <c r="C20226" s="51"/>
      <c r="D20226" s="49"/>
      <c r="E20226" s="49"/>
    </row>
    <row r="20227" spans="2:5" x14ac:dyDescent="0.25">
      <c r="B20227" s="51"/>
      <c r="C20227" s="51"/>
      <c r="D20227" s="49"/>
      <c r="E20227" s="49"/>
    </row>
    <row r="20228" spans="2:5" x14ac:dyDescent="0.25">
      <c r="B20228" s="51"/>
      <c r="C20228" s="51"/>
      <c r="D20228" s="49"/>
      <c r="E20228" s="49"/>
    </row>
    <row r="20229" spans="2:5" x14ac:dyDescent="0.25">
      <c r="B20229" s="51"/>
      <c r="C20229" s="51"/>
      <c r="D20229" s="49"/>
      <c r="E20229" s="49"/>
    </row>
    <row r="20230" spans="2:5" x14ac:dyDescent="0.25">
      <c r="B20230" s="51"/>
      <c r="C20230" s="51"/>
      <c r="D20230" s="49"/>
      <c r="E20230" s="49"/>
    </row>
    <row r="20231" spans="2:5" x14ac:dyDescent="0.25">
      <c r="B20231" s="51"/>
      <c r="C20231" s="51"/>
      <c r="D20231" s="49"/>
      <c r="E20231" s="49"/>
    </row>
    <row r="20232" spans="2:5" x14ac:dyDescent="0.25">
      <c r="B20232" s="51"/>
      <c r="C20232" s="51"/>
      <c r="D20232" s="49"/>
      <c r="E20232" s="49"/>
    </row>
    <row r="20233" spans="2:5" x14ac:dyDescent="0.25">
      <c r="B20233" s="51"/>
      <c r="C20233" s="51"/>
      <c r="D20233" s="49"/>
      <c r="E20233" s="49"/>
    </row>
    <row r="20234" spans="2:5" x14ac:dyDescent="0.25">
      <c r="B20234" s="51"/>
      <c r="C20234" s="51"/>
      <c r="D20234" s="49"/>
      <c r="E20234" s="49"/>
    </row>
    <row r="20235" spans="2:5" x14ac:dyDescent="0.25">
      <c r="B20235" s="51"/>
      <c r="C20235" s="51"/>
      <c r="D20235" s="49"/>
      <c r="E20235" s="49"/>
    </row>
    <row r="20236" spans="2:5" x14ac:dyDescent="0.25">
      <c r="B20236" s="51"/>
      <c r="C20236" s="51"/>
      <c r="D20236" s="49"/>
      <c r="E20236" s="49"/>
    </row>
    <row r="20237" spans="2:5" x14ac:dyDescent="0.25">
      <c r="B20237" s="51"/>
      <c r="C20237" s="51"/>
      <c r="D20237" s="49"/>
      <c r="E20237" s="49"/>
    </row>
    <row r="20238" spans="2:5" x14ac:dyDescent="0.25">
      <c r="B20238" s="51"/>
      <c r="C20238" s="51"/>
      <c r="D20238" s="49"/>
      <c r="E20238" s="49"/>
    </row>
    <row r="20239" spans="2:5" x14ac:dyDescent="0.25">
      <c r="B20239" s="51"/>
      <c r="C20239" s="51"/>
      <c r="D20239" s="49"/>
      <c r="E20239" s="49"/>
    </row>
    <row r="20240" spans="2:5" x14ac:dyDescent="0.25">
      <c r="B20240" s="51"/>
      <c r="C20240" s="51"/>
      <c r="D20240" s="49"/>
      <c r="E20240" s="49"/>
    </row>
    <row r="20241" spans="2:5" x14ac:dyDescent="0.25">
      <c r="B20241" s="51"/>
      <c r="C20241" s="51"/>
      <c r="D20241" s="49"/>
      <c r="E20241" s="49"/>
    </row>
    <row r="20242" spans="2:5" x14ac:dyDescent="0.25">
      <c r="B20242" s="51"/>
      <c r="C20242" s="51"/>
      <c r="D20242" s="49"/>
      <c r="E20242" s="49"/>
    </row>
    <row r="20243" spans="2:5" x14ac:dyDescent="0.25">
      <c r="B20243" s="51"/>
      <c r="C20243" s="51"/>
      <c r="D20243" s="49"/>
      <c r="E20243" s="49"/>
    </row>
    <row r="20244" spans="2:5" x14ac:dyDescent="0.25">
      <c r="B20244" s="51"/>
      <c r="C20244" s="51"/>
      <c r="D20244" s="49"/>
      <c r="E20244" s="49"/>
    </row>
    <row r="20245" spans="2:5" x14ac:dyDescent="0.25">
      <c r="B20245" s="51"/>
      <c r="C20245" s="51"/>
      <c r="D20245" s="49"/>
      <c r="E20245" s="49"/>
    </row>
    <row r="20246" spans="2:5" x14ac:dyDescent="0.25">
      <c r="B20246" s="51"/>
      <c r="C20246" s="51"/>
      <c r="D20246" s="49"/>
      <c r="E20246" s="49"/>
    </row>
    <row r="20247" spans="2:5" x14ac:dyDescent="0.25">
      <c r="B20247" s="51"/>
      <c r="C20247" s="51"/>
      <c r="D20247" s="49"/>
      <c r="E20247" s="49"/>
    </row>
    <row r="20248" spans="2:5" x14ac:dyDescent="0.25">
      <c r="B20248" s="51"/>
      <c r="C20248" s="51"/>
      <c r="D20248" s="49"/>
      <c r="E20248" s="49"/>
    </row>
    <row r="20249" spans="2:5" x14ac:dyDescent="0.25">
      <c r="B20249" s="51"/>
      <c r="C20249" s="51"/>
      <c r="D20249" s="49"/>
      <c r="E20249" s="49"/>
    </row>
    <row r="20250" spans="2:5" x14ac:dyDescent="0.25">
      <c r="B20250" s="51"/>
      <c r="C20250" s="51"/>
      <c r="D20250" s="49"/>
      <c r="E20250" s="49"/>
    </row>
    <row r="20251" spans="2:5" x14ac:dyDescent="0.25">
      <c r="B20251" s="51"/>
      <c r="C20251" s="51"/>
      <c r="D20251" s="49"/>
      <c r="E20251" s="49"/>
    </row>
    <row r="20252" spans="2:5" x14ac:dyDescent="0.25">
      <c r="B20252" s="51"/>
      <c r="C20252" s="51"/>
      <c r="D20252" s="49"/>
      <c r="E20252" s="49"/>
    </row>
    <row r="20253" spans="2:5" x14ac:dyDescent="0.25">
      <c r="B20253" s="51"/>
      <c r="C20253" s="51"/>
      <c r="D20253" s="49"/>
      <c r="E20253" s="49"/>
    </row>
    <row r="20254" spans="2:5" x14ac:dyDescent="0.25">
      <c r="B20254" s="51"/>
      <c r="C20254" s="51"/>
      <c r="D20254" s="49"/>
      <c r="E20254" s="49"/>
    </row>
    <row r="20255" spans="2:5" x14ac:dyDescent="0.25">
      <c r="B20255" s="51"/>
      <c r="C20255" s="51"/>
      <c r="D20255" s="49"/>
      <c r="E20255" s="49"/>
    </row>
    <row r="20256" spans="2:5" x14ac:dyDescent="0.25">
      <c r="B20256" s="51"/>
      <c r="C20256" s="51"/>
      <c r="D20256" s="49"/>
      <c r="E20256" s="49"/>
    </row>
    <row r="20257" spans="2:5" x14ac:dyDescent="0.25">
      <c r="B20257" s="51"/>
      <c r="C20257" s="51"/>
      <c r="D20257" s="49"/>
      <c r="E20257" s="49"/>
    </row>
    <row r="20258" spans="2:5" x14ac:dyDescent="0.25">
      <c r="B20258" s="51"/>
      <c r="C20258" s="51"/>
      <c r="D20258" s="49"/>
      <c r="E20258" s="49"/>
    </row>
    <row r="20259" spans="2:5" x14ac:dyDescent="0.25">
      <c r="B20259" s="51"/>
      <c r="C20259" s="51"/>
      <c r="D20259" s="49"/>
      <c r="E20259" s="49"/>
    </row>
    <row r="20260" spans="2:5" x14ac:dyDescent="0.25">
      <c r="B20260" s="51"/>
      <c r="C20260" s="51"/>
      <c r="D20260" s="49"/>
      <c r="E20260" s="49"/>
    </row>
    <row r="20261" spans="2:5" x14ac:dyDescent="0.25">
      <c r="B20261" s="51"/>
      <c r="C20261" s="51"/>
      <c r="D20261" s="49"/>
      <c r="E20261" s="49"/>
    </row>
    <row r="20262" spans="2:5" x14ac:dyDescent="0.25">
      <c r="B20262" s="51"/>
      <c r="C20262" s="51"/>
      <c r="D20262" s="49"/>
      <c r="E20262" s="49"/>
    </row>
    <row r="20263" spans="2:5" x14ac:dyDescent="0.25">
      <c r="B20263" s="51"/>
      <c r="C20263" s="51"/>
      <c r="D20263" s="49"/>
      <c r="E20263" s="49"/>
    </row>
    <row r="20264" spans="2:5" x14ac:dyDescent="0.25">
      <c r="B20264" s="51"/>
      <c r="C20264" s="51"/>
      <c r="D20264" s="49"/>
      <c r="E20264" s="49"/>
    </row>
    <row r="20265" spans="2:5" x14ac:dyDescent="0.25">
      <c r="B20265" s="51"/>
      <c r="C20265" s="51"/>
      <c r="D20265" s="49"/>
      <c r="E20265" s="49"/>
    </row>
    <row r="20266" spans="2:5" x14ac:dyDescent="0.25">
      <c r="B20266" s="51"/>
      <c r="C20266" s="51"/>
      <c r="D20266" s="49"/>
      <c r="E20266" s="49"/>
    </row>
    <row r="20267" spans="2:5" x14ac:dyDescent="0.25">
      <c r="B20267" s="51"/>
      <c r="C20267" s="51"/>
      <c r="D20267" s="49"/>
      <c r="E20267" s="49"/>
    </row>
    <row r="20268" spans="2:5" x14ac:dyDescent="0.25">
      <c r="B20268" s="51"/>
      <c r="C20268" s="51"/>
      <c r="D20268" s="49"/>
      <c r="E20268" s="49"/>
    </row>
    <row r="20269" spans="2:5" x14ac:dyDescent="0.25">
      <c r="B20269" s="51"/>
      <c r="C20269" s="51"/>
      <c r="D20269" s="49"/>
      <c r="E20269" s="49"/>
    </row>
    <row r="20270" spans="2:5" x14ac:dyDescent="0.25">
      <c r="B20270" s="51"/>
      <c r="C20270" s="51"/>
      <c r="D20270" s="49"/>
      <c r="E20270" s="49"/>
    </row>
    <row r="20271" spans="2:5" x14ac:dyDescent="0.25">
      <c r="B20271" s="51"/>
      <c r="C20271" s="51"/>
      <c r="D20271" s="49"/>
      <c r="E20271" s="49"/>
    </row>
    <row r="20272" spans="2:5" x14ac:dyDescent="0.25">
      <c r="B20272" s="51"/>
      <c r="C20272" s="51"/>
      <c r="D20272" s="49"/>
      <c r="E20272" s="49"/>
    </row>
    <row r="20273" spans="2:5" x14ac:dyDescent="0.25">
      <c r="B20273" s="51"/>
      <c r="C20273" s="51"/>
      <c r="D20273" s="49"/>
      <c r="E20273" s="49"/>
    </row>
    <row r="20274" spans="2:5" x14ac:dyDescent="0.25">
      <c r="B20274" s="51"/>
      <c r="C20274" s="51"/>
      <c r="D20274" s="49"/>
      <c r="E20274" s="49"/>
    </row>
    <row r="20275" spans="2:5" x14ac:dyDescent="0.25">
      <c r="B20275" s="51"/>
      <c r="C20275" s="51"/>
      <c r="D20275" s="49"/>
      <c r="E20275" s="49"/>
    </row>
    <row r="20276" spans="2:5" x14ac:dyDescent="0.25">
      <c r="B20276" s="51"/>
      <c r="C20276" s="51"/>
      <c r="D20276" s="49"/>
      <c r="E20276" s="49"/>
    </row>
    <row r="20277" spans="2:5" x14ac:dyDescent="0.25">
      <c r="B20277" s="51"/>
      <c r="C20277" s="51"/>
      <c r="D20277" s="49"/>
      <c r="E20277" s="49"/>
    </row>
    <row r="20278" spans="2:5" x14ac:dyDescent="0.25">
      <c r="B20278" s="51"/>
      <c r="C20278" s="51"/>
      <c r="D20278" s="49"/>
      <c r="E20278" s="49"/>
    </row>
    <row r="20279" spans="2:5" x14ac:dyDescent="0.25">
      <c r="B20279" s="51"/>
      <c r="C20279" s="51"/>
      <c r="D20279" s="49"/>
      <c r="E20279" s="49"/>
    </row>
    <row r="20280" spans="2:5" x14ac:dyDescent="0.25">
      <c r="B20280" s="51"/>
      <c r="C20280" s="51"/>
      <c r="D20280" s="49"/>
      <c r="E20280" s="49"/>
    </row>
    <row r="20281" spans="2:5" x14ac:dyDescent="0.25">
      <c r="B20281" s="51"/>
      <c r="C20281" s="51"/>
      <c r="D20281" s="49"/>
      <c r="E20281" s="49"/>
    </row>
    <row r="20282" spans="2:5" x14ac:dyDescent="0.25">
      <c r="B20282" s="51"/>
      <c r="C20282" s="51"/>
      <c r="D20282" s="49"/>
      <c r="E20282" s="49"/>
    </row>
    <row r="20283" spans="2:5" x14ac:dyDescent="0.25">
      <c r="B20283" s="51"/>
      <c r="C20283" s="51"/>
      <c r="D20283" s="49"/>
      <c r="E20283" s="49"/>
    </row>
    <row r="20284" spans="2:5" x14ac:dyDescent="0.25">
      <c r="B20284" s="51"/>
      <c r="C20284" s="51"/>
      <c r="D20284" s="49"/>
      <c r="E20284" s="49"/>
    </row>
    <row r="20285" spans="2:5" x14ac:dyDescent="0.25">
      <c r="B20285" s="51"/>
      <c r="C20285" s="51"/>
      <c r="D20285" s="49"/>
      <c r="E20285" s="49"/>
    </row>
    <row r="20286" spans="2:5" x14ac:dyDescent="0.25">
      <c r="B20286" s="51"/>
      <c r="C20286" s="51"/>
      <c r="D20286" s="49"/>
      <c r="E20286" s="49"/>
    </row>
    <row r="20287" spans="2:5" x14ac:dyDescent="0.25">
      <c r="B20287" s="51"/>
      <c r="C20287" s="51"/>
      <c r="D20287" s="49"/>
      <c r="E20287" s="49"/>
    </row>
    <row r="20288" spans="2:5" x14ac:dyDescent="0.25">
      <c r="B20288" s="51"/>
      <c r="C20288" s="51"/>
      <c r="D20288" s="49"/>
      <c r="E20288" s="49"/>
    </row>
    <row r="20289" spans="2:5" x14ac:dyDescent="0.25">
      <c r="B20289" s="51"/>
      <c r="C20289" s="51"/>
      <c r="D20289" s="49"/>
      <c r="E20289" s="49"/>
    </row>
    <row r="20290" spans="2:5" x14ac:dyDescent="0.25">
      <c r="B20290" s="51"/>
      <c r="C20290" s="51"/>
      <c r="D20290" s="49"/>
      <c r="E20290" s="49"/>
    </row>
    <row r="20291" spans="2:5" x14ac:dyDescent="0.25">
      <c r="B20291" s="51"/>
      <c r="C20291" s="51"/>
      <c r="D20291" s="49"/>
      <c r="E20291" s="49"/>
    </row>
    <row r="20292" spans="2:5" x14ac:dyDescent="0.25">
      <c r="B20292" s="51"/>
      <c r="C20292" s="51"/>
      <c r="D20292" s="49"/>
      <c r="E20292" s="49"/>
    </row>
    <row r="20293" spans="2:5" x14ac:dyDescent="0.25">
      <c r="B20293" s="51"/>
      <c r="C20293" s="51"/>
      <c r="D20293" s="49"/>
      <c r="E20293" s="49"/>
    </row>
    <row r="20294" spans="2:5" x14ac:dyDescent="0.25">
      <c r="B20294" s="51"/>
      <c r="C20294" s="51"/>
      <c r="D20294" s="49"/>
      <c r="E20294" s="49"/>
    </row>
    <row r="20295" spans="2:5" x14ac:dyDescent="0.25">
      <c r="B20295" s="51"/>
      <c r="C20295" s="51"/>
      <c r="D20295" s="49"/>
      <c r="E20295" s="49"/>
    </row>
    <row r="20296" spans="2:5" x14ac:dyDescent="0.25">
      <c r="B20296" s="51"/>
      <c r="C20296" s="51"/>
      <c r="D20296" s="49"/>
      <c r="E20296" s="49"/>
    </row>
    <row r="20297" spans="2:5" x14ac:dyDescent="0.25">
      <c r="B20297" s="51"/>
      <c r="C20297" s="51"/>
      <c r="D20297" s="49"/>
      <c r="E20297" s="49"/>
    </row>
    <row r="20298" spans="2:5" x14ac:dyDescent="0.25">
      <c r="B20298" s="51"/>
      <c r="C20298" s="51"/>
      <c r="D20298" s="49"/>
      <c r="E20298" s="49"/>
    </row>
    <row r="20299" spans="2:5" x14ac:dyDescent="0.25">
      <c r="B20299" s="51"/>
      <c r="C20299" s="51"/>
      <c r="D20299" s="49"/>
      <c r="E20299" s="49"/>
    </row>
    <row r="20300" spans="2:5" x14ac:dyDescent="0.25">
      <c r="B20300" s="51"/>
      <c r="C20300" s="51"/>
      <c r="D20300" s="49"/>
      <c r="E20300" s="49"/>
    </row>
    <row r="20301" spans="2:5" x14ac:dyDescent="0.25">
      <c r="B20301" s="51"/>
      <c r="C20301" s="51"/>
      <c r="D20301" s="49"/>
      <c r="E20301" s="49"/>
    </row>
    <row r="20302" spans="2:5" x14ac:dyDescent="0.25">
      <c r="B20302" s="51"/>
      <c r="C20302" s="51"/>
      <c r="D20302" s="49"/>
      <c r="E20302" s="49"/>
    </row>
    <row r="20303" spans="2:5" x14ac:dyDescent="0.25">
      <c r="B20303" s="51"/>
      <c r="C20303" s="51"/>
      <c r="D20303" s="49"/>
      <c r="E20303" s="49"/>
    </row>
    <row r="20304" spans="2:5" x14ac:dyDescent="0.25">
      <c r="B20304" s="51"/>
      <c r="C20304" s="51"/>
      <c r="D20304" s="49"/>
      <c r="E20304" s="49"/>
    </row>
    <row r="20305" spans="2:5" x14ac:dyDescent="0.25">
      <c r="B20305" s="51"/>
      <c r="C20305" s="51"/>
      <c r="D20305" s="49"/>
      <c r="E20305" s="49"/>
    </row>
    <row r="20306" spans="2:5" x14ac:dyDescent="0.25">
      <c r="B20306" s="51"/>
      <c r="C20306" s="51"/>
      <c r="D20306" s="49"/>
      <c r="E20306" s="49"/>
    </row>
    <row r="20307" spans="2:5" x14ac:dyDescent="0.25">
      <c r="B20307" s="51"/>
      <c r="C20307" s="51"/>
      <c r="D20307" s="49"/>
      <c r="E20307" s="49"/>
    </row>
    <row r="20308" spans="2:5" x14ac:dyDescent="0.25">
      <c r="B20308" s="51"/>
      <c r="C20308" s="51"/>
      <c r="D20308" s="49"/>
      <c r="E20308" s="49"/>
    </row>
    <row r="20309" spans="2:5" x14ac:dyDescent="0.25">
      <c r="B20309" s="51"/>
      <c r="C20309" s="51"/>
      <c r="D20309" s="49"/>
      <c r="E20309" s="49"/>
    </row>
    <row r="20310" spans="2:5" x14ac:dyDescent="0.25">
      <c r="B20310" s="51"/>
      <c r="C20310" s="51"/>
      <c r="D20310" s="49"/>
      <c r="E20310" s="49"/>
    </row>
    <row r="20311" spans="2:5" x14ac:dyDescent="0.25">
      <c r="B20311" s="51"/>
      <c r="C20311" s="51"/>
      <c r="D20311" s="49"/>
      <c r="E20311" s="49"/>
    </row>
    <row r="20312" spans="2:5" x14ac:dyDescent="0.25">
      <c r="B20312" s="51"/>
      <c r="C20312" s="51"/>
      <c r="D20312" s="49"/>
      <c r="E20312" s="49"/>
    </row>
    <row r="20313" spans="2:5" x14ac:dyDescent="0.25">
      <c r="B20313" s="51"/>
      <c r="C20313" s="51"/>
      <c r="D20313" s="49"/>
      <c r="E20313" s="49"/>
    </row>
    <row r="20314" spans="2:5" x14ac:dyDescent="0.25">
      <c r="B20314" s="51"/>
      <c r="C20314" s="51"/>
      <c r="D20314" s="49"/>
      <c r="E20314" s="49"/>
    </row>
    <row r="20315" spans="2:5" x14ac:dyDescent="0.25">
      <c r="B20315" s="51"/>
      <c r="C20315" s="51"/>
      <c r="D20315" s="49"/>
      <c r="E20315" s="49"/>
    </row>
    <row r="20316" spans="2:5" x14ac:dyDescent="0.25">
      <c r="B20316" s="51"/>
      <c r="C20316" s="51"/>
      <c r="D20316" s="49"/>
      <c r="E20316" s="49"/>
    </row>
    <row r="20317" spans="2:5" x14ac:dyDescent="0.25">
      <c r="B20317" s="51"/>
      <c r="C20317" s="51"/>
      <c r="D20317" s="49"/>
      <c r="E20317" s="49"/>
    </row>
    <row r="20318" spans="2:5" x14ac:dyDescent="0.25">
      <c r="B20318" s="51"/>
      <c r="C20318" s="51"/>
      <c r="D20318" s="49"/>
      <c r="E20318" s="49"/>
    </row>
    <row r="20319" spans="2:5" x14ac:dyDescent="0.25">
      <c r="B20319" s="51"/>
      <c r="C20319" s="51"/>
      <c r="D20319" s="49"/>
      <c r="E20319" s="49"/>
    </row>
    <row r="20320" spans="2:5" x14ac:dyDescent="0.25">
      <c r="B20320" s="51"/>
      <c r="C20320" s="51"/>
      <c r="D20320" s="49"/>
      <c r="E20320" s="49"/>
    </row>
    <row r="20321" spans="2:5" x14ac:dyDescent="0.25">
      <c r="B20321" s="51"/>
      <c r="C20321" s="51"/>
      <c r="D20321" s="49"/>
      <c r="E20321" s="49"/>
    </row>
    <row r="20322" spans="2:5" x14ac:dyDescent="0.25">
      <c r="B20322" s="51"/>
      <c r="C20322" s="51"/>
      <c r="D20322" s="49"/>
      <c r="E20322" s="49"/>
    </row>
    <row r="20323" spans="2:5" x14ac:dyDescent="0.25">
      <c r="B20323" s="51"/>
      <c r="C20323" s="51"/>
      <c r="D20323" s="49"/>
      <c r="E20323" s="49"/>
    </row>
    <row r="20324" spans="2:5" x14ac:dyDescent="0.25">
      <c r="B20324" s="51"/>
      <c r="C20324" s="51"/>
      <c r="D20324" s="49"/>
      <c r="E20324" s="49"/>
    </row>
    <row r="20325" spans="2:5" x14ac:dyDescent="0.25">
      <c r="B20325" s="51"/>
      <c r="C20325" s="51"/>
      <c r="D20325" s="49"/>
      <c r="E20325" s="49"/>
    </row>
    <row r="20326" spans="2:5" x14ac:dyDescent="0.25">
      <c r="B20326" s="51"/>
      <c r="C20326" s="51"/>
      <c r="D20326" s="49"/>
      <c r="E20326" s="49"/>
    </row>
    <row r="20327" spans="2:5" x14ac:dyDescent="0.25">
      <c r="B20327" s="51"/>
      <c r="C20327" s="51"/>
      <c r="D20327" s="49"/>
      <c r="E20327" s="49"/>
    </row>
    <row r="20328" spans="2:5" x14ac:dyDescent="0.25">
      <c r="B20328" s="51"/>
      <c r="C20328" s="51"/>
      <c r="D20328" s="49"/>
      <c r="E20328" s="49"/>
    </row>
    <row r="20329" spans="2:5" x14ac:dyDescent="0.25">
      <c r="B20329" s="51"/>
      <c r="C20329" s="51"/>
      <c r="D20329" s="49"/>
      <c r="E20329" s="49"/>
    </row>
    <row r="20330" spans="2:5" x14ac:dyDescent="0.25">
      <c r="B20330" s="51"/>
      <c r="C20330" s="51"/>
      <c r="D20330" s="49"/>
      <c r="E20330" s="49"/>
    </row>
    <row r="20331" spans="2:5" x14ac:dyDescent="0.25">
      <c r="B20331" s="51"/>
      <c r="C20331" s="51"/>
      <c r="D20331" s="49"/>
      <c r="E20331" s="49"/>
    </row>
    <row r="20332" spans="2:5" x14ac:dyDescent="0.25">
      <c r="B20332" s="51"/>
      <c r="C20332" s="51"/>
      <c r="D20332" s="49"/>
      <c r="E20332" s="49"/>
    </row>
    <row r="20333" spans="2:5" x14ac:dyDescent="0.25">
      <c r="B20333" s="51"/>
      <c r="C20333" s="51"/>
      <c r="D20333" s="49"/>
      <c r="E20333" s="49"/>
    </row>
    <row r="20334" spans="2:5" x14ac:dyDescent="0.25">
      <c r="B20334" s="51"/>
      <c r="C20334" s="51"/>
      <c r="D20334" s="49"/>
      <c r="E20334" s="49"/>
    </row>
    <row r="20335" spans="2:5" x14ac:dyDescent="0.25">
      <c r="B20335" s="51"/>
      <c r="C20335" s="51"/>
      <c r="D20335" s="49"/>
      <c r="E20335" s="49"/>
    </row>
    <row r="20336" spans="2:5" x14ac:dyDescent="0.25">
      <c r="B20336" s="51"/>
      <c r="C20336" s="51"/>
      <c r="D20336" s="49"/>
      <c r="E20336" s="49"/>
    </row>
    <row r="20337" spans="2:5" x14ac:dyDescent="0.25">
      <c r="B20337" s="51"/>
      <c r="C20337" s="51"/>
      <c r="D20337" s="49"/>
      <c r="E20337" s="49"/>
    </row>
    <row r="20338" spans="2:5" x14ac:dyDescent="0.25">
      <c r="B20338" s="51"/>
      <c r="C20338" s="51"/>
      <c r="D20338" s="49"/>
      <c r="E20338" s="49"/>
    </row>
    <row r="20339" spans="2:5" x14ac:dyDescent="0.25">
      <c r="B20339" s="51"/>
      <c r="C20339" s="51"/>
      <c r="D20339" s="49"/>
      <c r="E20339" s="49"/>
    </row>
    <row r="20340" spans="2:5" x14ac:dyDescent="0.25">
      <c r="B20340" s="51"/>
      <c r="C20340" s="51"/>
      <c r="D20340" s="49"/>
      <c r="E20340" s="49"/>
    </row>
    <row r="20341" spans="2:5" x14ac:dyDescent="0.25">
      <c r="B20341" s="51"/>
      <c r="C20341" s="51"/>
      <c r="D20341" s="49"/>
      <c r="E20341" s="49"/>
    </row>
    <row r="20342" spans="2:5" x14ac:dyDescent="0.25">
      <c r="B20342" s="51"/>
      <c r="C20342" s="51"/>
      <c r="D20342" s="49"/>
      <c r="E20342" s="49"/>
    </row>
    <row r="20343" spans="2:5" x14ac:dyDescent="0.25">
      <c r="B20343" s="51"/>
      <c r="C20343" s="51"/>
      <c r="D20343" s="49"/>
      <c r="E20343" s="49"/>
    </row>
    <row r="20344" spans="2:5" x14ac:dyDescent="0.25">
      <c r="B20344" s="51"/>
      <c r="C20344" s="51"/>
      <c r="D20344" s="49"/>
      <c r="E20344" s="49"/>
    </row>
    <row r="20345" spans="2:5" x14ac:dyDescent="0.25">
      <c r="B20345" s="51"/>
      <c r="C20345" s="51"/>
      <c r="D20345" s="49"/>
      <c r="E20345" s="49"/>
    </row>
    <row r="20346" spans="2:5" x14ac:dyDescent="0.25">
      <c r="B20346" s="51"/>
      <c r="C20346" s="51"/>
      <c r="D20346" s="49"/>
      <c r="E20346" s="49"/>
    </row>
    <row r="20347" spans="2:5" x14ac:dyDescent="0.25">
      <c r="B20347" s="51"/>
      <c r="C20347" s="51"/>
      <c r="D20347" s="49"/>
      <c r="E20347" s="49"/>
    </row>
    <row r="20348" spans="2:5" x14ac:dyDescent="0.25">
      <c r="B20348" s="51"/>
      <c r="C20348" s="51"/>
      <c r="D20348" s="49"/>
      <c r="E20348" s="49"/>
    </row>
    <row r="20349" spans="2:5" x14ac:dyDescent="0.25">
      <c r="B20349" s="51"/>
      <c r="C20349" s="51"/>
      <c r="D20349" s="49"/>
      <c r="E20349" s="49"/>
    </row>
    <row r="20350" spans="2:5" x14ac:dyDescent="0.25">
      <c r="B20350" s="51"/>
      <c r="C20350" s="51"/>
      <c r="D20350" s="49"/>
      <c r="E20350" s="49"/>
    </row>
    <row r="20351" spans="2:5" x14ac:dyDescent="0.25">
      <c r="B20351" s="51"/>
      <c r="C20351" s="51"/>
      <c r="D20351" s="49"/>
      <c r="E20351" s="49"/>
    </row>
    <row r="20352" spans="2:5" x14ac:dyDescent="0.25">
      <c r="B20352" s="51"/>
      <c r="C20352" s="51"/>
      <c r="D20352" s="49"/>
      <c r="E20352" s="49"/>
    </row>
    <row r="20353" spans="2:5" x14ac:dyDescent="0.25">
      <c r="B20353" s="51"/>
      <c r="C20353" s="51"/>
      <c r="D20353" s="49"/>
      <c r="E20353" s="49"/>
    </row>
    <row r="20354" spans="2:5" x14ac:dyDescent="0.25">
      <c r="B20354" s="51"/>
      <c r="C20354" s="51"/>
      <c r="D20354" s="49"/>
      <c r="E20354" s="49"/>
    </row>
    <row r="20355" spans="2:5" x14ac:dyDescent="0.25">
      <c r="B20355" s="51"/>
      <c r="C20355" s="51"/>
      <c r="D20355" s="49"/>
      <c r="E20355" s="49"/>
    </row>
    <row r="20356" spans="2:5" x14ac:dyDescent="0.25">
      <c r="B20356" s="51"/>
      <c r="C20356" s="51"/>
      <c r="D20356" s="49"/>
      <c r="E20356" s="49"/>
    </row>
    <row r="20357" spans="2:5" x14ac:dyDescent="0.25">
      <c r="B20357" s="51"/>
      <c r="C20357" s="51"/>
      <c r="D20357" s="49"/>
      <c r="E20357" s="49"/>
    </row>
    <row r="20358" spans="2:5" x14ac:dyDescent="0.25">
      <c r="B20358" s="51"/>
      <c r="C20358" s="51"/>
      <c r="D20358" s="49"/>
      <c r="E20358" s="49"/>
    </row>
    <row r="20359" spans="2:5" x14ac:dyDescent="0.25">
      <c r="B20359" s="51"/>
      <c r="C20359" s="51"/>
      <c r="D20359" s="49"/>
      <c r="E20359" s="49"/>
    </row>
    <row r="20360" spans="2:5" x14ac:dyDescent="0.25">
      <c r="B20360" s="51"/>
      <c r="C20360" s="51"/>
      <c r="D20360" s="49"/>
      <c r="E20360" s="49"/>
    </row>
    <row r="20361" spans="2:5" x14ac:dyDescent="0.25">
      <c r="B20361" s="51"/>
      <c r="C20361" s="51"/>
      <c r="D20361" s="49"/>
      <c r="E20361" s="49"/>
    </row>
    <row r="20362" spans="2:5" x14ac:dyDescent="0.25">
      <c r="B20362" s="51"/>
      <c r="C20362" s="51"/>
      <c r="D20362" s="49"/>
      <c r="E20362" s="49"/>
    </row>
    <row r="20363" spans="2:5" x14ac:dyDescent="0.25">
      <c r="B20363" s="51"/>
      <c r="C20363" s="51"/>
      <c r="D20363" s="49"/>
      <c r="E20363" s="49"/>
    </row>
    <row r="20364" spans="2:5" x14ac:dyDescent="0.25">
      <c r="B20364" s="51"/>
      <c r="C20364" s="51"/>
      <c r="D20364" s="49"/>
      <c r="E20364" s="49"/>
    </row>
    <row r="20365" spans="2:5" x14ac:dyDescent="0.25">
      <c r="B20365" s="51"/>
      <c r="C20365" s="51"/>
      <c r="D20365" s="49"/>
      <c r="E20365" s="49"/>
    </row>
    <row r="20366" spans="2:5" x14ac:dyDescent="0.25">
      <c r="B20366" s="51"/>
      <c r="C20366" s="51"/>
      <c r="D20366" s="49"/>
      <c r="E20366" s="49"/>
    </row>
    <row r="20367" spans="2:5" x14ac:dyDescent="0.25">
      <c r="B20367" s="51"/>
      <c r="C20367" s="51"/>
      <c r="D20367" s="49"/>
      <c r="E20367" s="49"/>
    </row>
    <row r="20368" spans="2:5" x14ac:dyDescent="0.25">
      <c r="B20368" s="51"/>
      <c r="C20368" s="51"/>
      <c r="D20368" s="49"/>
      <c r="E20368" s="49"/>
    </row>
    <row r="20369" spans="2:5" x14ac:dyDescent="0.25">
      <c r="B20369" s="51"/>
      <c r="C20369" s="51"/>
      <c r="D20369" s="49"/>
      <c r="E20369" s="49"/>
    </row>
    <row r="20370" spans="2:5" x14ac:dyDescent="0.25">
      <c r="B20370" s="51"/>
      <c r="C20370" s="51"/>
      <c r="D20370" s="49"/>
      <c r="E20370" s="49"/>
    </row>
    <row r="20371" spans="2:5" x14ac:dyDescent="0.25">
      <c r="B20371" s="51"/>
      <c r="C20371" s="51"/>
      <c r="D20371" s="49"/>
      <c r="E20371" s="49"/>
    </row>
    <row r="20372" spans="2:5" x14ac:dyDescent="0.25">
      <c r="B20372" s="51"/>
      <c r="C20372" s="51"/>
      <c r="D20372" s="49"/>
      <c r="E20372" s="49"/>
    </row>
    <row r="20373" spans="2:5" x14ac:dyDescent="0.25">
      <c r="B20373" s="51"/>
      <c r="C20373" s="51"/>
      <c r="D20373" s="49"/>
      <c r="E20373" s="49"/>
    </row>
    <row r="20374" spans="2:5" x14ac:dyDescent="0.25">
      <c r="B20374" s="51"/>
      <c r="C20374" s="51"/>
      <c r="D20374" s="49"/>
      <c r="E20374" s="49"/>
    </row>
    <row r="20375" spans="2:5" x14ac:dyDescent="0.25">
      <c r="B20375" s="51"/>
      <c r="C20375" s="51"/>
      <c r="D20375" s="49"/>
      <c r="E20375" s="49"/>
    </row>
    <row r="20376" spans="2:5" x14ac:dyDescent="0.25">
      <c r="B20376" s="51"/>
      <c r="C20376" s="51"/>
      <c r="D20376" s="49"/>
      <c r="E20376" s="49"/>
    </row>
    <row r="20377" spans="2:5" x14ac:dyDescent="0.25">
      <c r="B20377" s="51"/>
      <c r="C20377" s="51"/>
      <c r="D20377" s="49"/>
      <c r="E20377" s="49"/>
    </row>
    <row r="20378" spans="2:5" x14ac:dyDescent="0.25">
      <c r="B20378" s="51"/>
      <c r="C20378" s="51"/>
      <c r="D20378" s="49"/>
      <c r="E20378" s="49"/>
    </row>
    <row r="20379" spans="2:5" x14ac:dyDescent="0.25">
      <c r="B20379" s="51"/>
      <c r="C20379" s="51"/>
      <c r="D20379" s="49"/>
      <c r="E20379" s="49"/>
    </row>
    <row r="20380" spans="2:5" x14ac:dyDescent="0.25">
      <c r="B20380" s="51"/>
      <c r="C20380" s="51"/>
      <c r="D20380" s="49"/>
      <c r="E20380" s="49"/>
    </row>
    <row r="20381" spans="2:5" x14ac:dyDescent="0.25">
      <c r="B20381" s="51"/>
      <c r="C20381" s="51"/>
      <c r="D20381" s="49"/>
      <c r="E20381" s="49"/>
    </row>
    <row r="20382" spans="2:5" x14ac:dyDescent="0.25">
      <c r="B20382" s="51"/>
      <c r="C20382" s="51"/>
      <c r="D20382" s="49"/>
      <c r="E20382" s="49"/>
    </row>
    <row r="20383" spans="2:5" x14ac:dyDescent="0.25">
      <c r="B20383" s="51"/>
      <c r="C20383" s="51"/>
      <c r="D20383" s="49"/>
      <c r="E20383" s="49"/>
    </row>
    <row r="20384" spans="2:5" x14ac:dyDescent="0.25">
      <c r="B20384" s="51"/>
      <c r="C20384" s="51"/>
      <c r="D20384" s="49"/>
      <c r="E20384" s="49"/>
    </row>
    <row r="20385" spans="2:5" x14ac:dyDescent="0.25">
      <c r="B20385" s="51"/>
      <c r="C20385" s="51"/>
      <c r="D20385" s="49"/>
      <c r="E20385" s="49"/>
    </row>
    <row r="20386" spans="2:5" x14ac:dyDescent="0.25">
      <c r="B20386" s="51"/>
      <c r="C20386" s="51"/>
      <c r="D20386" s="49"/>
      <c r="E20386" s="49"/>
    </row>
    <row r="20387" spans="2:5" x14ac:dyDescent="0.25">
      <c r="B20387" s="51"/>
      <c r="C20387" s="51"/>
      <c r="D20387" s="49"/>
      <c r="E20387" s="49"/>
    </row>
    <row r="20388" spans="2:5" x14ac:dyDescent="0.25">
      <c r="B20388" s="51"/>
      <c r="C20388" s="51"/>
      <c r="D20388" s="49"/>
      <c r="E20388" s="49"/>
    </row>
    <row r="20389" spans="2:5" x14ac:dyDescent="0.25">
      <c r="B20389" s="51"/>
      <c r="C20389" s="51"/>
      <c r="D20389" s="49"/>
      <c r="E20389" s="49"/>
    </row>
    <row r="20390" spans="2:5" x14ac:dyDescent="0.25">
      <c r="B20390" s="51"/>
      <c r="C20390" s="51"/>
      <c r="D20390" s="49"/>
      <c r="E20390" s="49"/>
    </row>
    <row r="20391" spans="2:5" x14ac:dyDescent="0.25">
      <c r="B20391" s="51"/>
      <c r="C20391" s="51"/>
      <c r="D20391" s="49"/>
      <c r="E20391" s="49"/>
    </row>
    <row r="20392" spans="2:5" x14ac:dyDescent="0.25">
      <c r="B20392" s="51"/>
      <c r="C20392" s="51"/>
      <c r="D20392" s="49"/>
      <c r="E20392" s="49"/>
    </row>
    <row r="20393" spans="2:5" x14ac:dyDescent="0.25">
      <c r="B20393" s="51"/>
      <c r="C20393" s="51"/>
      <c r="D20393" s="49"/>
      <c r="E20393" s="49"/>
    </row>
    <row r="20394" spans="2:5" x14ac:dyDescent="0.25">
      <c r="B20394" s="51"/>
      <c r="C20394" s="51"/>
      <c r="D20394" s="49"/>
      <c r="E20394" s="49"/>
    </row>
    <row r="20395" spans="2:5" x14ac:dyDescent="0.25">
      <c r="B20395" s="51"/>
      <c r="C20395" s="51"/>
      <c r="D20395" s="49"/>
      <c r="E20395" s="49"/>
    </row>
    <row r="20396" spans="2:5" x14ac:dyDescent="0.25">
      <c r="B20396" s="51"/>
      <c r="C20396" s="51"/>
      <c r="D20396" s="49"/>
      <c r="E20396" s="49"/>
    </row>
    <row r="20397" spans="2:5" x14ac:dyDescent="0.25">
      <c r="B20397" s="51"/>
      <c r="C20397" s="51"/>
      <c r="D20397" s="49"/>
      <c r="E20397" s="49"/>
    </row>
    <row r="20398" spans="2:5" x14ac:dyDescent="0.25">
      <c r="B20398" s="51"/>
      <c r="C20398" s="51"/>
      <c r="D20398" s="49"/>
      <c r="E20398" s="49"/>
    </row>
    <row r="20399" spans="2:5" x14ac:dyDescent="0.25">
      <c r="B20399" s="51"/>
      <c r="C20399" s="51"/>
      <c r="D20399" s="49"/>
      <c r="E20399" s="49"/>
    </row>
    <row r="20400" spans="2:5" x14ac:dyDescent="0.25">
      <c r="B20400" s="51"/>
      <c r="C20400" s="51"/>
      <c r="D20400" s="49"/>
      <c r="E20400" s="49"/>
    </row>
    <row r="20401" spans="2:5" x14ac:dyDescent="0.25">
      <c r="B20401" s="51"/>
      <c r="C20401" s="51"/>
      <c r="D20401" s="49"/>
      <c r="E20401" s="49"/>
    </row>
    <row r="20402" spans="2:5" x14ac:dyDescent="0.25">
      <c r="B20402" s="51"/>
      <c r="C20402" s="51"/>
      <c r="D20402" s="49"/>
      <c r="E20402" s="49"/>
    </row>
    <row r="20403" spans="2:5" x14ac:dyDescent="0.25">
      <c r="B20403" s="51"/>
      <c r="C20403" s="51"/>
      <c r="D20403" s="49"/>
      <c r="E20403" s="49"/>
    </row>
    <row r="20404" spans="2:5" x14ac:dyDescent="0.25">
      <c r="B20404" s="51"/>
      <c r="C20404" s="51"/>
      <c r="D20404" s="49"/>
      <c r="E20404" s="49"/>
    </row>
    <row r="20405" spans="2:5" x14ac:dyDescent="0.25">
      <c r="B20405" s="51"/>
      <c r="C20405" s="51"/>
      <c r="D20405" s="49"/>
      <c r="E20405" s="49"/>
    </row>
    <row r="20406" spans="2:5" x14ac:dyDescent="0.25">
      <c r="B20406" s="51"/>
      <c r="C20406" s="51"/>
      <c r="D20406" s="49"/>
      <c r="E20406" s="49"/>
    </row>
    <row r="20407" spans="2:5" x14ac:dyDescent="0.25">
      <c r="B20407" s="51"/>
      <c r="C20407" s="51"/>
      <c r="D20407" s="49"/>
      <c r="E20407" s="49"/>
    </row>
    <row r="20408" spans="2:5" x14ac:dyDescent="0.25">
      <c r="B20408" s="51"/>
      <c r="C20408" s="51"/>
      <c r="D20408" s="49"/>
      <c r="E20408" s="49"/>
    </row>
    <row r="20409" spans="2:5" x14ac:dyDescent="0.25">
      <c r="B20409" s="51"/>
      <c r="C20409" s="51"/>
      <c r="D20409" s="49"/>
      <c r="E20409" s="49"/>
    </row>
    <row r="20410" spans="2:5" x14ac:dyDescent="0.25">
      <c r="B20410" s="51"/>
      <c r="C20410" s="51"/>
      <c r="D20410" s="49"/>
      <c r="E20410" s="49"/>
    </row>
    <row r="20411" spans="2:5" x14ac:dyDescent="0.25">
      <c r="B20411" s="51"/>
      <c r="C20411" s="51"/>
      <c r="D20411" s="49"/>
      <c r="E20411" s="49"/>
    </row>
    <row r="20412" spans="2:5" x14ac:dyDescent="0.25">
      <c r="B20412" s="51"/>
      <c r="C20412" s="51"/>
      <c r="D20412" s="49"/>
      <c r="E20412" s="49"/>
    </row>
    <row r="20413" spans="2:5" x14ac:dyDescent="0.25">
      <c r="B20413" s="51"/>
      <c r="C20413" s="51"/>
      <c r="D20413" s="49"/>
      <c r="E20413" s="49"/>
    </row>
    <row r="20414" spans="2:5" x14ac:dyDescent="0.25">
      <c r="B20414" s="51"/>
      <c r="C20414" s="51"/>
      <c r="D20414" s="49"/>
      <c r="E20414" s="49"/>
    </row>
    <row r="20415" spans="2:5" x14ac:dyDescent="0.25">
      <c r="B20415" s="51"/>
      <c r="C20415" s="51"/>
      <c r="D20415" s="49"/>
      <c r="E20415" s="49"/>
    </row>
    <row r="20416" spans="2:5" x14ac:dyDescent="0.25">
      <c r="B20416" s="51"/>
      <c r="C20416" s="51"/>
      <c r="D20416" s="49"/>
      <c r="E20416" s="49"/>
    </row>
    <row r="20417" spans="2:5" x14ac:dyDescent="0.25">
      <c r="B20417" s="51"/>
      <c r="C20417" s="51"/>
      <c r="D20417" s="49"/>
      <c r="E20417" s="49"/>
    </row>
    <row r="20418" spans="2:5" x14ac:dyDescent="0.25">
      <c r="B20418" s="51"/>
      <c r="C20418" s="51"/>
      <c r="D20418" s="49"/>
      <c r="E20418" s="49"/>
    </row>
    <row r="20419" spans="2:5" x14ac:dyDescent="0.25">
      <c r="B20419" s="51"/>
      <c r="C20419" s="51"/>
      <c r="D20419" s="49"/>
      <c r="E20419" s="49"/>
    </row>
    <row r="20420" spans="2:5" x14ac:dyDescent="0.25">
      <c r="B20420" s="51"/>
      <c r="C20420" s="51"/>
      <c r="D20420" s="49"/>
      <c r="E20420" s="49"/>
    </row>
    <row r="20421" spans="2:5" x14ac:dyDescent="0.25">
      <c r="B20421" s="51"/>
      <c r="C20421" s="51"/>
      <c r="D20421" s="49"/>
      <c r="E20421" s="49"/>
    </row>
    <row r="20422" spans="2:5" x14ac:dyDescent="0.25">
      <c r="B20422" s="51"/>
      <c r="C20422" s="51"/>
      <c r="D20422" s="49"/>
      <c r="E20422" s="49"/>
    </row>
    <row r="20423" spans="2:5" x14ac:dyDescent="0.25">
      <c r="B20423" s="51"/>
      <c r="C20423" s="51"/>
      <c r="D20423" s="49"/>
      <c r="E20423" s="49"/>
    </row>
    <row r="20424" spans="2:5" x14ac:dyDescent="0.25">
      <c r="B20424" s="51"/>
      <c r="C20424" s="51"/>
      <c r="D20424" s="49"/>
      <c r="E20424" s="49"/>
    </row>
    <row r="20425" spans="2:5" x14ac:dyDescent="0.25">
      <c r="B20425" s="51"/>
      <c r="C20425" s="51"/>
      <c r="D20425" s="49"/>
      <c r="E20425" s="49"/>
    </row>
    <row r="20426" spans="2:5" x14ac:dyDescent="0.25">
      <c r="B20426" s="51"/>
      <c r="C20426" s="51"/>
      <c r="D20426" s="49"/>
      <c r="E20426" s="49"/>
    </row>
    <row r="20427" spans="2:5" x14ac:dyDescent="0.25">
      <c r="B20427" s="51"/>
      <c r="C20427" s="51"/>
      <c r="D20427" s="49"/>
      <c r="E20427" s="49"/>
    </row>
    <row r="20428" spans="2:5" x14ac:dyDescent="0.25">
      <c r="B20428" s="51"/>
      <c r="C20428" s="51"/>
      <c r="D20428" s="49"/>
      <c r="E20428" s="49"/>
    </row>
    <row r="20429" spans="2:5" x14ac:dyDescent="0.25">
      <c r="B20429" s="51"/>
      <c r="C20429" s="51"/>
      <c r="D20429" s="49"/>
      <c r="E20429" s="49"/>
    </row>
    <row r="20430" spans="2:5" x14ac:dyDescent="0.25">
      <c r="B20430" s="51"/>
      <c r="C20430" s="51"/>
      <c r="D20430" s="49"/>
      <c r="E20430" s="49"/>
    </row>
    <row r="20431" spans="2:5" x14ac:dyDescent="0.25">
      <c r="B20431" s="51"/>
      <c r="C20431" s="51"/>
      <c r="D20431" s="49"/>
      <c r="E20431" s="49"/>
    </row>
    <row r="20432" spans="2:5" x14ac:dyDescent="0.25">
      <c r="B20432" s="51"/>
      <c r="C20432" s="51"/>
      <c r="D20432" s="49"/>
      <c r="E20432" s="49"/>
    </row>
    <row r="20433" spans="2:5" x14ac:dyDescent="0.25">
      <c r="B20433" s="51"/>
      <c r="C20433" s="51"/>
      <c r="D20433" s="49"/>
      <c r="E20433" s="49"/>
    </row>
    <row r="20434" spans="2:5" x14ac:dyDescent="0.25">
      <c r="B20434" s="51"/>
      <c r="C20434" s="51"/>
      <c r="D20434" s="49"/>
      <c r="E20434" s="49"/>
    </row>
    <row r="20435" spans="2:5" x14ac:dyDescent="0.25">
      <c r="B20435" s="51"/>
      <c r="C20435" s="51"/>
      <c r="D20435" s="49"/>
      <c r="E20435" s="49"/>
    </row>
    <row r="20436" spans="2:5" x14ac:dyDescent="0.25">
      <c r="B20436" s="51"/>
      <c r="C20436" s="51"/>
      <c r="D20436" s="49"/>
      <c r="E20436" s="49"/>
    </row>
    <row r="20437" spans="2:5" x14ac:dyDescent="0.25">
      <c r="B20437" s="51"/>
      <c r="C20437" s="51"/>
      <c r="D20437" s="49"/>
      <c r="E20437" s="49"/>
    </row>
    <row r="20438" spans="2:5" x14ac:dyDescent="0.25">
      <c r="B20438" s="51"/>
      <c r="C20438" s="51"/>
      <c r="D20438" s="49"/>
      <c r="E20438" s="49"/>
    </row>
    <row r="20439" spans="2:5" x14ac:dyDescent="0.25">
      <c r="B20439" s="51"/>
      <c r="C20439" s="51"/>
      <c r="D20439" s="49"/>
      <c r="E20439" s="49"/>
    </row>
    <row r="20440" spans="2:5" x14ac:dyDescent="0.25">
      <c r="B20440" s="51"/>
      <c r="C20440" s="51"/>
      <c r="D20440" s="49"/>
      <c r="E20440" s="49"/>
    </row>
    <row r="20441" spans="2:5" x14ac:dyDescent="0.25">
      <c r="B20441" s="51"/>
      <c r="C20441" s="51"/>
      <c r="D20441" s="49"/>
      <c r="E20441" s="49"/>
    </row>
    <row r="20442" spans="2:5" x14ac:dyDescent="0.25">
      <c r="B20442" s="51"/>
      <c r="C20442" s="51"/>
      <c r="D20442" s="49"/>
      <c r="E20442" s="49"/>
    </row>
    <row r="20443" spans="2:5" x14ac:dyDescent="0.25">
      <c r="B20443" s="51"/>
      <c r="C20443" s="51"/>
      <c r="D20443" s="49"/>
      <c r="E20443" s="49"/>
    </row>
    <row r="20444" spans="2:5" x14ac:dyDescent="0.25">
      <c r="B20444" s="51"/>
      <c r="C20444" s="51"/>
      <c r="D20444" s="49"/>
      <c r="E20444" s="49"/>
    </row>
    <row r="20445" spans="2:5" x14ac:dyDescent="0.25">
      <c r="B20445" s="51"/>
      <c r="C20445" s="51"/>
      <c r="D20445" s="49"/>
      <c r="E20445" s="49"/>
    </row>
    <row r="20446" spans="2:5" x14ac:dyDescent="0.25">
      <c r="B20446" s="51"/>
      <c r="C20446" s="51"/>
      <c r="D20446" s="49"/>
      <c r="E20446" s="49"/>
    </row>
    <row r="20447" spans="2:5" x14ac:dyDescent="0.25">
      <c r="B20447" s="51"/>
      <c r="C20447" s="51"/>
      <c r="D20447" s="49"/>
      <c r="E20447" s="49"/>
    </row>
    <row r="20448" spans="2:5" x14ac:dyDescent="0.25">
      <c r="B20448" s="51"/>
      <c r="C20448" s="51"/>
      <c r="D20448" s="49"/>
      <c r="E20448" s="49"/>
    </row>
    <row r="20449" spans="2:5" x14ac:dyDescent="0.25">
      <c r="B20449" s="51"/>
      <c r="C20449" s="51"/>
      <c r="D20449" s="49"/>
      <c r="E20449" s="49"/>
    </row>
    <row r="20450" spans="2:5" x14ac:dyDescent="0.25">
      <c r="B20450" s="51"/>
      <c r="C20450" s="51"/>
      <c r="D20450" s="49"/>
      <c r="E20450" s="49"/>
    </row>
    <row r="20451" spans="2:5" x14ac:dyDescent="0.25">
      <c r="B20451" s="51"/>
      <c r="C20451" s="51"/>
      <c r="D20451" s="49"/>
      <c r="E20451" s="49"/>
    </row>
    <row r="20452" spans="2:5" x14ac:dyDescent="0.25">
      <c r="B20452" s="51"/>
      <c r="C20452" s="51"/>
      <c r="D20452" s="49"/>
      <c r="E20452" s="49"/>
    </row>
    <row r="20453" spans="2:5" x14ac:dyDescent="0.25">
      <c r="B20453" s="51"/>
      <c r="C20453" s="51"/>
      <c r="D20453" s="49"/>
      <c r="E20453" s="49"/>
    </row>
    <row r="20454" spans="2:5" x14ac:dyDescent="0.25">
      <c r="B20454" s="51"/>
      <c r="C20454" s="51"/>
      <c r="D20454" s="49"/>
      <c r="E20454" s="49"/>
    </row>
    <row r="20455" spans="2:5" x14ac:dyDescent="0.25">
      <c r="B20455" s="51"/>
      <c r="C20455" s="51"/>
      <c r="D20455" s="49"/>
      <c r="E20455" s="49"/>
    </row>
    <row r="20456" spans="2:5" x14ac:dyDescent="0.25">
      <c r="B20456" s="51"/>
      <c r="C20456" s="51"/>
      <c r="D20456" s="49"/>
      <c r="E20456" s="49"/>
    </row>
    <row r="20457" spans="2:5" x14ac:dyDescent="0.25">
      <c r="B20457" s="51"/>
      <c r="C20457" s="51"/>
      <c r="D20457" s="49"/>
      <c r="E20457" s="49"/>
    </row>
    <row r="20458" spans="2:5" x14ac:dyDescent="0.25">
      <c r="B20458" s="51"/>
      <c r="C20458" s="51"/>
      <c r="D20458" s="49"/>
      <c r="E20458" s="49"/>
    </row>
    <row r="20459" spans="2:5" x14ac:dyDescent="0.25">
      <c r="B20459" s="51"/>
      <c r="C20459" s="51"/>
      <c r="D20459" s="49"/>
      <c r="E20459" s="49"/>
    </row>
    <row r="20460" spans="2:5" x14ac:dyDescent="0.25">
      <c r="B20460" s="51"/>
      <c r="C20460" s="51"/>
      <c r="D20460" s="49"/>
      <c r="E20460" s="49"/>
    </row>
    <row r="20461" spans="2:5" x14ac:dyDescent="0.25">
      <c r="B20461" s="51"/>
      <c r="C20461" s="51"/>
      <c r="D20461" s="49"/>
      <c r="E20461" s="49"/>
    </row>
    <row r="20462" spans="2:5" x14ac:dyDescent="0.25">
      <c r="B20462" s="51"/>
      <c r="C20462" s="51"/>
      <c r="D20462" s="49"/>
      <c r="E20462" s="49"/>
    </row>
    <row r="20463" spans="2:5" x14ac:dyDescent="0.25">
      <c r="B20463" s="51"/>
      <c r="C20463" s="51"/>
      <c r="D20463" s="49"/>
      <c r="E20463" s="49"/>
    </row>
    <row r="20464" spans="2:5" x14ac:dyDescent="0.25">
      <c r="B20464" s="51"/>
      <c r="C20464" s="51"/>
      <c r="D20464" s="49"/>
      <c r="E20464" s="49"/>
    </row>
    <row r="20465" spans="2:5" x14ac:dyDescent="0.25">
      <c r="B20465" s="51"/>
      <c r="C20465" s="51"/>
      <c r="D20465" s="49"/>
      <c r="E20465" s="49"/>
    </row>
    <row r="20466" spans="2:5" x14ac:dyDescent="0.25">
      <c r="B20466" s="51"/>
      <c r="C20466" s="51"/>
      <c r="D20466" s="49"/>
      <c r="E20466" s="49"/>
    </row>
    <row r="20467" spans="2:5" x14ac:dyDescent="0.25">
      <c r="B20467" s="51"/>
      <c r="C20467" s="51"/>
      <c r="D20467" s="49"/>
      <c r="E20467" s="49"/>
    </row>
    <row r="20468" spans="2:5" x14ac:dyDescent="0.25">
      <c r="B20468" s="51"/>
      <c r="C20468" s="51"/>
      <c r="D20468" s="49"/>
      <c r="E20468" s="49"/>
    </row>
    <row r="20469" spans="2:5" x14ac:dyDescent="0.25">
      <c r="B20469" s="51"/>
      <c r="C20469" s="51"/>
      <c r="D20469" s="49"/>
      <c r="E20469" s="49"/>
    </row>
    <row r="20470" spans="2:5" x14ac:dyDescent="0.25">
      <c r="B20470" s="51"/>
      <c r="C20470" s="51"/>
      <c r="D20470" s="49"/>
      <c r="E20470" s="49"/>
    </row>
    <row r="20471" spans="2:5" x14ac:dyDescent="0.25">
      <c r="B20471" s="51"/>
      <c r="C20471" s="51"/>
      <c r="D20471" s="49"/>
      <c r="E20471" s="49"/>
    </row>
    <row r="20472" spans="2:5" x14ac:dyDescent="0.25">
      <c r="B20472" s="51"/>
      <c r="C20472" s="51"/>
      <c r="D20472" s="49"/>
      <c r="E20472" s="49"/>
    </row>
    <row r="20473" spans="2:5" x14ac:dyDescent="0.25">
      <c r="B20473" s="51"/>
      <c r="C20473" s="51"/>
      <c r="D20473" s="49"/>
      <c r="E20473" s="49"/>
    </row>
    <row r="20474" spans="2:5" x14ac:dyDescent="0.25">
      <c r="B20474" s="51"/>
      <c r="C20474" s="51"/>
      <c r="D20474" s="49"/>
      <c r="E20474" s="49"/>
    </row>
    <row r="20475" spans="2:5" x14ac:dyDescent="0.25">
      <c r="B20475" s="51"/>
      <c r="C20475" s="51"/>
      <c r="D20475" s="49"/>
      <c r="E20475" s="49"/>
    </row>
    <row r="20476" spans="2:5" x14ac:dyDescent="0.25">
      <c r="B20476" s="51"/>
      <c r="C20476" s="51"/>
      <c r="D20476" s="49"/>
      <c r="E20476" s="49"/>
    </row>
    <row r="20477" spans="2:5" x14ac:dyDescent="0.25">
      <c r="B20477" s="51"/>
      <c r="C20477" s="51"/>
      <c r="D20477" s="49"/>
      <c r="E20477" s="49"/>
    </row>
    <row r="20478" spans="2:5" x14ac:dyDescent="0.25">
      <c r="B20478" s="51"/>
      <c r="C20478" s="51"/>
      <c r="D20478" s="49"/>
      <c r="E20478" s="49"/>
    </row>
    <row r="20479" spans="2:5" x14ac:dyDescent="0.25">
      <c r="B20479" s="51"/>
      <c r="C20479" s="51"/>
      <c r="D20479" s="49"/>
      <c r="E20479" s="49"/>
    </row>
    <row r="20480" spans="2:5" x14ac:dyDescent="0.25">
      <c r="B20480" s="51"/>
      <c r="C20480" s="51"/>
      <c r="D20480" s="49"/>
      <c r="E20480" s="49"/>
    </row>
    <row r="20481" spans="2:5" x14ac:dyDescent="0.25">
      <c r="B20481" s="51"/>
      <c r="C20481" s="51"/>
      <c r="D20481" s="49"/>
      <c r="E20481" s="49"/>
    </row>
    <row r="20482" spans="2:5" x14ac:dyDescent="0.25">
      <c r="B20482" s="51"/>
      <c r="C20482" s="51"/>
      <c r="D20482" s="49"/>
      <c r="E20482" s="49"/>
    </row>
    <row r="20483" spans="2:5" x14ac:dyDescent="0.25">
      <c r="B20483" s="51"/>
      <c r="C20483" s="51"/>
      <c r="D20483" s="49"/>
      <c r="E20483" s="49"/>
    </row>
    <row r="20484" spans="2:5" x14ac:dyDescent="0.25">
      <c r="B20484" s="51"/>
      <c r="C20484" s="51"/>
      <c r="D20484" s="49"/>
      <c r="E20484" s="49"/>
    </row>
    <row r="20485" spans="2:5" x14ac:dyDescent="0.25">
      <c r="B20485" s="51"/>
      <c r="C20485" s="51"/>
      <c r="D20485" s="49"/>
      <c r="E20485" s="49"/>
    </row>
    <row r="20486" spans="2:5" x14ac:dyDescent="0.25">
      <c r="B20486" s="51"/>
      <c r="C20486" s="51"/>
      <c r="D20486" s="49"/>
      <c r="E20486" s="49"/>
    </row>
    <row r="20487" spans="2:5" x14ac:dyDescent="0.25">
      <c r="B20487" s="51"/>
      <c r="C20487" s="51"/>
      <c r="D20487" s="49"/>
      <c r="E20487" s="49"/>
    </row>
    <row r="20488" spans="2:5" x14ac:dyDescent="0.25">
      <c r="B20488" s="51"/>
      <c r="C20488" s="51"/>
      <c r="D20488" s="49"/>
      <c r="E20488" s="49"/>
    </row>
    <row r="20489" spans="2:5" x14ac:dyDescent="0.25">
      <c r="B20489" s="51"/>
      <c r="C20489" s="51"/>
      <c r="D20489" s="49"/>
      <c r="E20489" s="49"/>
    </row>
    <row r="20490" spans="2:5" x14ac:dyDescent="0.25">
      <c r="B20490" s="51"/>
      <c r="C20490" s="51"/>
      <c r="D20490" s="49"/>
      <c r="E20490" s="49"/>
    </row>
    <row r="20491" spans="2:5" x14ac:dyDescent="0.25">
      <c r="B20491" s="51"/>
      <c r="C20491" s="51"/>
      <c r="D20491" s="49"/>
      <c r="E20491" s="49"/>
    </row>
    <row r="20492" spans="2:5" x14ac:dyDescent="0.25">
      <c r="B20492" s="51"/>
      <c r="C20492" s="51"/>
      <c r="D20492" s="49"/>
      <c r="E20492" s="49"/>
    </row>
    <row r="20493" spans="2:5" x14ac:dyDescent="0.25">
      <c r="B20493" s="51"/>
      <c r="C20493" s="51"/>
      <c r="D20493" s="49"/>
      <c r="E20493" s="49"/>
    </row>
    <row r="20494" spans="2:5" x14ac:dyDescent="0.25">
      <c r="B20494" s="51"/>
      <c r="C20494" s="51"/>
      <c r="D20494" s="49"/>
      <c r="E20494" s="49"/>
    </row>
    <row r="20495" spans="2:5" x14ac:dyDescent="0.25">
      <c r="B20495" s="51"/>
      <c r="C20495" s="51"/>
      <c r="D20495" s="49"/>
      <c r="E20495" s="49"/>
    </row>
    <row r="20496" spans="2:5" x14ac:dyDescent="0.25">
      <c r="B20496" s="51"/>
      <c r="C20496" s="51"/>
      <c r="D20496" s="49"/>
      <c r="E20496" s="49"/>
    </row>
    <row r="20497" spans="2:5" x14ac:dyDescent="0.25">
      <c r="B20497" s="51"/>
      <c r="C20497" s="51"/>
      <c r="D20497" s="49"/>
      <c r="E20497" s="49"/>
    </row>
    <row r="20498" spans="2:5" x14ac:dyDescent="0.25">
      <c r="B20498" s="51"/>
      <c r="C20498" s="51"/>
      <c r="D20498" s="49"/>
      <c r="E20498" s="49"/>
    </row>
    <row r="20499" spans="2:5" x14ac:dyDescent="0.25">
      <c r="B20499" s="51"/>
      <c r="C20499" s="51"/>
      <c r="D20499" s="49"/>
      <c r="E20499" s="49"/>
    </row>
    <row r="20500" spans="2:5" x14ac:dyDescent="0.25">
      <c r="B20500" s="51"/>
      <c r="C20500" s="51"/>
      <c r="D20500" s="49"/>
      <c r="E20500" s="49"/>
    </row>
    <row r="20501" spans="2:5" x14ac:dyDescent="0.25">
      <c r="B20501" s="51"/>
      <c r="C20501" s="51"/>
      <c r="D20501" s="49"/>
      <c r="E20501" s="49"/>
    </row>
    <row r="20502" spans="2:5" x14ac:dyDescent="0.25">
      <c r="B20502" s="51"/>
      <c r="C20502" s="51"/>
      <c r="D20502" s="49"/>
      <c r="E20502" s="49"/>
    </row>
    <row r="20503" spans="2:5" x14ac:dyDescent="0.25">
      <c r="B20503" s="51"/>
      <c r="C20503" s="51"/>
      <c r="D20503" s="49"/>
      <c r="E20503" s="49"/>
    </row>
    <row r="20504" spans="2:5" x14ac:dyDescent="0.25">
      <c r="B20504" s="51"/>
      <c r="C20504" s="51"/>
      <c r="D20504" s="49"/>
      <c r="E20504" s="49"/>
    </row>
    <row r="20505" spans="2:5" x14ac:dyDescent="0.25">
      <c r="B20505" s="51"/>
      <c r="C20505" s="51"/>
      <c r="D20505" s="49"/>
      <c r="E20505" s="49"/>
    </row>
    <row r="20506" spans="2:5" x14ac:dyDescent="0.25">
      <c r="B20506" s="51"/>
      <c r="C20506" s="51"/>
      <c r="D20506" s="49"/>
      <c r="E20506" s="49"/>
    </row>
    <row r="20507" spans="2:5" x14ac:dyDescent="0.25">
      <c r="B20507" s="51"/>
      <c r="C20507" s="51"/>
      <c r="D20507" s="49"/>
      <c r="E20507" s="49"/>
    </row>
    <row r="20508" spans="2:5" x14ac:dyDescent="0.25">
      <c r="B20508" s="51"/>
      <c r="C20508" s="51"/>
      <c r="D20508" s="49"/>
      <c r="E20508" s="49"/>
    </row>
    <row r="20509" spans="2:5" x14ac:dyDescent="0.25">
      <c r="B20509" s="51"/>
      <c r="C20509" s="51"/>
      <c r="D20509" s="49"/>
      <c r="E20509" s="49"/>
    </row>
    <row r="20510" spans="2:5" x14ac:dyDescent="0.25">
      <c r="B20510" s="51"/>
      <c r="C20510" s="51"/>
      <c r="D20510" s="49"/>
      <c r="E20510" s="49"/>
    </row>
    <row r="20511" spans="2:5" x14ac:dyDescent="0.25">
      <c r="B20511" s="51"/>
      <c r="C20511" s="51"/>
      <c r="D20511" s="49"/>
      <c r="E20511" s="49"/>
    </row>
    <row r="20512" spans="2:5" x14ac:dyDescent="0.25">
      <c r="B20512" s="51"/>
      <c r="C20512" s="51"/>
      <c r="D20512" s="49"/>
      <c r="E20512" s="49"/>
    </row>
    <row r="20513" spans="2:5" x14ac:dyDescent="0.25">
      <c r="B20513" s="51"/>
      <c r="C20513" s="51"/>
      <c r="D20513" s="49"/>
      <c r="E20513" s="49"/>
    </row>
    <row r="20514" spans="2:5" x14ac:dyDescent="0.25">
      <c r="B20514" s="51"/>
      <c r="C20514" s="51"/>
      <c r="D20514" s="49"/>
      <c r="E20514" s="49"/>
    </row>
    <row r="20515" spans="2:5" x14ac:dyDescent="0.25">
      <c r="B20515" s="51"/>
      <c r="C20515" s="51"/>
      <c r="D20515" s="49"/>
      <c r="E20515" s="49"/>
    </row>
    <row r="20516" spans="2:5" x14ac:dyDescent="0.25">
      <c r="B20516" s="51"/>
      <c r="C20516" s="51"/>
      <c r="D20516" s="49"/>
      <c r="E20516" s="49"/>
    </row>
    <row r="20517" spans="2:5" x14ac:dyDescent="0.25">
      <c r="B20517" s="51"/>
      <c r="C20517" s="51"/>
      <c r="D20517" s="49"/>
      <c r="E20517" s="49"/>
    </row>
    <row r="20518" spans="2:5" x14ac:dyDescent="0.25">
      <c r="B20518" s="51"/>
      <c r="C20518" s="51"/>
      <c r="D20518" s="49"/>
      <c r="E20518" s="49"/>
    </row>
    <row r="20519" spans="2:5" x14ac:dyDescent="0.25">
      <c r="B20519" s="51"/>
      <c r="C20519" s="51"/>
      <c r="D20519" s="49"/>
      <c r="E20519" s="49"/>
    </row>
    <row r="20520" spans="2:5" x14ac:dyDescent="0.25">
      <c r="B20520" s="51"/>
      <c r="C20520" s="51"/>
      <c r="D20520" s="49"/>
      <c r="E20520" s="49"/>
    </row>
    <row r="20521" spans="2:5" x14ac:dyDescent="0.25">
      <c r="B20521" s="51"/>
      <c r="C20521" s="51"/>
      <c r="D20521" s="49"/>
      <c r="E20521" s="49"/>
    </row>
    <row r="20522" spans="2:5" x14ac:dyDescent="0.25">
      <c r="B20522" s="51"/>
      <c r="C20522" s="51"/>
      <c r="D20522" s="49"/>
      <c r="E20522" s="49"/>
    </row>
    <row r="20523" spans="2:5" x14ac:dyDescent="0.25">
      <c r="B20523" s="51"/>
      <c r="C20523" s="51"/>
      <c r="D20523" s="49"/>
      <c r="E20523" s="49"/>
    </row>
    <row r="20524" spans="2:5" x14ac:dyDescent="0.25">
      <c r="B20524" s="51"/>
      <c r="C20524" s="51"/>
      <c r="D20524" s="49"/>
      <c r="E20524" s="49"/>
    </row>
    <row r="20525" spans="2:5" x14ac:dyDescent="0.25">
      <c r="B20525" s="51"/>
      <c r="C20525" s="51"/>
      <c r="D20525" s="49"/>
      <c r="E20525" s="49"/>
    </row>
    <row r="20526" spans="2:5" x14ac:dyDescent="0.25">
      <c r="B20526" s="51"/>
      <c r="C20526" s="51"/>
      <c r="D20526" s="49"/>
      <c r="E20526" s="49"/>
    </row>
    <row r="20527" spans="2:5" x14ac:dyDescent="0.25">
      <c r="B20527" s="51"/>
      <c r="C20527" s="51"/>
      <c r="D20527" s="49"/>
      <c r="E20527" s="49"/>
    </row>
    <row r="20528" spans="2:5" x14ac:dyDescent="0.25">
      <c r="B20528" s="51"/>
      <c r="C20528" s="51"/>
      <c r="D20528" s="49"/>
      <c r="E20528" s="49"/>
    </row>
    <row r="20529" spans="2:5" x14ac:dyDescent="0.25">
      <c r="B20529" s="51"/>
      <c r="C20529" s="51"/>
      <c r="D20529" s="49"/>
      <c r="E20529" s="49"/>
    </row>
    <row r="20530" spans="2:5" x14ac:dyDescent="0.25">
      <c r="B20530" s="51"/>
      <c r="C20530" s="51"/>
      <c r="D20530" s="49"/>
      <c r="E20530" s="49"/>
    </row>
    <row r="20531" spans="2:5" x14ac:dyDescent="0.25">
      <c r="B20531" s="51"/>
      <c r="C20531" s="51"/>
      <c r="D20531" s="49"/>
      <c r="E20531" s="49"/>
    </row>
    <row r="20532" spans="2:5" x14ac:dyDescent="0.25">
      <c r="B20532" s="51"/>
      <c r="C20532" s="51"/>
      <c r="D20532" s="49"/>
      <c r="E20532" s="49"/>
    </row>
    <row r="20533" spans="2:5" x14ac:dyDescent="0.25">
      <c r="B20533" s="51"/>
      <c r="C20533" s="51"/>
      <c r="D20533" s="49"/>
      <c r="E20533" s="49"/>
    </row>
    <row r="20534" spans="2:5" x14ac:dyDescent="0.25">
      <c r="B20534" s="51"/>
      <c r="C20534" s="51"/>
      <c r="D20534" s="49"/>
      <c r="E20534" s="49"/>
    </row>
    <row r="20535" spans="2:5" x14ac:dyDescent="0.25">
      <c r="B20535" s="51"/>
      <c r="C20535" s="51"/>
      <c r="D20535" s="49"/>
      <c r="E20535" s="49"/>
    </row>
    <row r="20536" spans="2:5" x14ac:dyDescent="0.25">
      <c r="B20536" s="51"/>
      <c r="C20536" s="51"/>
      <c r="D20536" s="49"/>
      <c r="E20536" s="49"/>
    </row>
    <row r="20537" spans="2:5" x14ac:dyDescent="0.25">
      <c r="B20537" s="51"/>
      <c r="C20537" s="51"/>
      <c r="D20537" s="49"/>
      <c r="E20537" s="49"/>
    </row>
    <row r="20538" spans="2:5" x14ac:dyDescent="0.25">
      <c r="B20538" s="51"/>
      <c r="C20538" s="51"/>
      <c r="D20538" s="49"/>
      <c r="E20538" s="49"/>
    </row>
    <row r="20539" spans="2:5" x14ac:dyDescent="0.25">
      <c r="B20539" s="51"/>
      <c r="C20539" s="51"/>
      <c r="D20539" s="49"/>
      <c r="E20539" s="49"/>
    </row>
    <row r="20540" spans="2:5" x14ac:dyDescent="0.25">
      <c r="B20540" s="51"/>
      <c r="C20540" s="51"/>
      <c r="D20540" s="49"/>
      <c r="E20540" s="49"/>
    </row>
    <row r="20541" spans="2:5" x14ac:dyDescent="0.25">
      <c r="B20541" s="51"/>
      <c r="C20541" s="51"/>
      <c r="D20541" s="49"/>
      <c r="E20541" s="49"/>
    </row>
    <row r="20542" spans="2:5" x14ac:dyDescent="0.25">
      <c r="B20542" s="51"/>
      <c r="C20542" s="51"/>
      <c r="D20542" s="49"/>
      <c r="E20542" s="49"/>
    </row>
    <row r="20543" spans="2:5" x14ac:dyDescent="0.25">
      <c r="B20543" s="51"/>
      <c r="C20543" s="51"/>
      <c r="D20543" s="49"/>
      <c r="E20543" s="49"/>
    </row>
    <row r="20544" spans="2:5" x14ac:dyDescent="0.25">
      <c r="B20544" s="51"/>
      <c r="C20544" s="51"/>
      <c r="D20544" s="49"/>
      <c r="E20544" s="49"/>
    </row>
    <row r="20545" spans="2:5" x14ac:dyDescent="0.25">
      <c r="B20545" s="51"/>
      <c r="C20545" s="51"/>
      <c r="D20545" s="49"/>
      <c r="E20545" s="49"/>
    </row>
    <row r="20546" spans="2:5" x14ac:dyDescent="0.25">
      <c r="B20546" s="51"/>
      <c r="C20546" s="51"/>
      <c r="D20546" s="49"/>
      <c r="E20546" s="49"/>
    </row>
    <row r="20547" spans="2:5" x14ac:dyDescent="0.25">
      <c r="B20547" s="51"/>
      <c r="C20547" s="51"/>
      <c r="D20547" s="49"/>
      <c r="E20547" s="49"/>
    </row>
    <row r="20548" spans="2:5" x14ac:dyDescent="0.25">
      <c r="B20548" s="51"/>
      <c r="C20548" s="51"/>
      <c r="D20548" s="49"/>
      <c r="E20548" s="49"/>
    </row>
    <row r="20549" spans="2:5" x14ac:dyDescent="0.25">
      <c r="B20549" s="51"/>
      <c r="C20549" s="51"/>
      <c r="D20549" s="49"/>
      <c r="E20549" s="49"/>
    </row>
    <row r="20550" spans="2:5" x14ac:dyDescent="0.25">
      <c r="B20550" s="51"/>
      <c r="C20550" s="51"/>
      <c r="D20550" s="49"/>
      <c r="E20550" s="49"/>
    </row>
    <row r="20551" spans="2:5" x14ac:dyDescent="0.25">
      <c r="B20551" s="51"/>
      <c r="C20551" s="51"/>
      <c r="D20551" s="49"/>
      <c r="E20551" s="49"/>
    </row>
    <row r="20552" spans="2:5" x14ac:dyDescent="0.25">
      <c r="B20552" s="51"/>
      <c r="C20552" s="51"/>
      <c r="D20552" s="49"/>
      <c r="E20552" s="49"/>
    </row>
    <row r="20553" spans="2:5" x14ac:dyDescent="0.25">
      <c r="B20553" s="51"/>
      <c r="C20553" s="51"/>
      <c r="D20553" s="49"/>
      <c r="E20553" s="49"/>
    </row>
    <row r="20554" spans="2:5" x14ac:dyDescent="0.25">
      <c r="B20554" s="51"/>
      <c r="C20554" s="51"/>
      <c r="D20554" s="49"/>
      <c r="E20554" s="49"/>
    </row>
    <row r="20555" spans="2:5" x14ac:dyDescent="0.25">
      <c r="B20555" s="51"/>
      <c r="C20555" s="51"/>
      <c r="D20555" s="49"/>
      <c r="E20555" s="49"/>
    </row>
    <row r="20556" spans="2:5" x14ac:dyDescent="0.25">
      <c r="B20556" s="51"/>
      <c r="C20556" s="51"/>
      <c r="D20556" s="49"/>
      <c r="E20556" s="49"/>
    </row>
    <row r="20557" spans="2:5" x14ac:dyDescent="0.25">
      <c r="B20557" s="51"/>
      <c r="C20557" s="51"/>
      <c r="D20557" s="49"/>
      <c r="E20557" s="49"/>
    </row>
    <row r="20558" spans="2:5" x14ac:dyDescent="0.25">
      <c r="B20558" s="51"/>
      <c r="C20558" s="51"/>
      <c r="D20558" s="49"/>
      <c r="E20558" s="49"/>
    </row>
    <row r="20559" spans="2:5" x14ac:dyDescent="0.25">
      <c r="B20559" s="51"/>
      <c r="C20559" s="51"/>
      <c r="D20559" s="49"/>
      <c r="E20559" s="49"/>
    </row>
    <row r="20560" spans="2:5" x14ac:dyDescent="0.25">
      <c r="B20560" s="51"/>
      <c r="C20560" s="51"/>
      <c r="D20560" s="49"/>
      <c r="E20560" s="49"/>
    </row>
    <row r="20561" spans="2:5" x14ac:dyDescent="0.25">
      <c r="B20561" s="51"/>
      <c r="C20561" s="51"/>
      <c r="D20561" s="49"/>
      <c r="E20561" s="49"/>
    </row>
    <row r="20562" spans="2:5" x14ac:dyDescent="0.25">
      <c r="B20562" s="51"/>
      <c r="C20562" s="51"/>
      <c r="D20562" s="49"/>
      <c r="E20562" s="49"/>
    </row>
    <row r="20563" spans="2:5" x14ac:dyDescent="0.25">
      <c r="B20563" s="51"/>
      <c r="C20563" s="51"/>
      <c r="D20563" s="49"/>
      <c r="E20563" s="49"/>
    </row>
    <row r="20564" spans="2:5" x14ac:dyDescent="0.25">
      <c r="B20564" s="51"/>
      <c r="C20564" s="51"/>
      <c r="D20564" s="49"/>
      <c r="E20564" s="49"/>
    </row>
    <row r="20565" spans="2:5" x14ac:dyDescent="0.25">
      <c r="B20565" s="51"/>
      <c r="C20565" s="51"/>
      <c r="D20565" s="49"/>
      <c r="E20565" s="49"/>
    </row>
    <row r="20566" spans="2:5" x14ac:dyDescent="0.25">
      <c r="B20566" s="51"/>
      <c r="C20566" s="51"/>
      <c r="D20566" s="49"/>
      <c r="E20566" s="49"/>
    </row>
    <row r="20567" spans="2:5" x14ac:dyDescent="0.25">
      <c r="B20567" s="51"/>
      <c r="C20567" s="51"/>
      <c r="D20567" s="49"/>
      <c r="E20567" s="49"/>
    </row>
    <row r="20568" spans="2:5" x14ac:dyDescent="0.25">
      <c r="B20568" s="51"/>
      <c r="C20568" s="51"/>
      <c r="D20568" s="49"/>
      <c r="E20568" s="49"/>
    </row>
    <row r="20569" spans="2:5" x14ac:dyDescent="0.25">
      <c r="B20569" s="51"/>
      <c r="C20569" s="51"/>
      <c r="D20569" s="49"/>
      <c r="E20569" s="49"/>
    </row>
    <row r="20570" spans="2:5" x14ac:dyDescent="0.25">
      <c r="B20570" s="51"/>
      <c r="C20570" s="51"/>
      <c r="D20570" s="49"/>
      <c r="E20570" s="49"/>
    </row>
    <row r="20571" spans="2:5" x14ac:dyDescent="0.25">
      <c r="B20571" s="51"/>
      <c r="C20571" s="51"/>
      <c r="D20571" s="49"/>
      <c r="E20571" s="49"/>
    </row>
    <row r="20572" spans="2:5" x14ac:dyDescent="0.25">
      <c r="B20572" s="51"/>
      <c r="C20572" s="51"/>
      <c r="D20572" s="49"/>
      <c r="E20572" s="49"/>
    </row>
    <row r="20573" spans="2:5" x14ac:dyDescent="0.25">
      <c r="B20573" s="51"/>
      <c r="C20573" s="51"/>
      <c r="D20573" s="49"/>
      <c r="E20573" s="49"/>
    </row>
    <row r="20574" spans="2:5" x14ac:dyDescent="0.25">
      <c r="B20574" s="51"/>
      <c r="C20574" s="51"/>
      <c r="D20574" s="49"/>
      <c r="E20574" s="49"/>
    </row>
    <row r="20575" spans="2:5" x14ac:dyDescent="0.25">
      <c r="B20575" s="51"/>
      <c r="C20575" s="51"/>
      <c r="D20575" s="49"/>
      <c r="E20575" s="49"/>
    </row>
    <row r="20576" spans="2:5" x14ac:dyDescent="0.25">
      <c r="B20576" s="51"/>
      <c r="C20576" s="51"/>
      <c r="D20576" s="49"/>
      <c r="E20576" s="49"/>
    </row>
    <row r="20577" spans="2:5" x14ac:dyDescent="0.25">
      <c r="B20577" s="51"/>
      <c r="C20577" s="51"/>
      <c r="D20577" s="49"/>
      <c r="E20577" s="49"/>
    </row>
    <row r="20578" spans="2:5" x14ac:dyDescent="0.25">
      <c r="B20578" s="51"/>
      <c r="C20578" s="51"/>
      <c r="D20578" s="49"/>
      <c r="E20578" s="49"/>
    </row>
    <row r="20579" spans="2:5" x14ac:dyDescent="0.25">
      <c r="B20579" s="51"/>
      <c r="C20579" s="51"/>
      <c r="D20579" s="49"/>
      <c r="E20579" s="49"/>
    </row>
    <row r="20580" spans="2:5" x14ac:dyDescent="0.25">
      <c r="B20580" s="51"/>
      <c r="C20580" s="51"/>
      <c r="D20580" s="49"/>
      <c r="E20580" s="49"/>
    </row>
    <row r="20581" spans="2:5" x14ac:dyDescent="0.25">
      <c r="B20581" s="51"/>
      <c r="C20581" s="51"/>
      <c r="D20581" s="49"/>
      <c r="E20581" s="49"/>
    </row>
    <row r="20582" spans="2:5" x14ac:dyDescent="0.25">
      <c r="B20582" s="51"/>
      <c r="C20582" s="51"/>
      <c r="D20582" s="49"/>
      <c r="E20582" s="49"/>
    </row>
    <row r="20583" spans="2:5" x14ac:dyDescent="0.25">
      <c r="B20583" s="51"/>
      <c r="C20583" s="51"/>
      <c r="D20583" s="49"/>
      <c r="E20583" s="49"/>
    </row>
    <row r="20584" spans="2:5" x14ac:dyDescent="0.25">
      <c r="B20584" s="51"/>
      <c r="C20584" s="51"/>
      <c r="D20584" s="49"/>
      <c r="E20584" s="49"/>
    </row>
    <row r="20585" spans="2:5" x14ac:dyDescent="0.25">
      <c r="B20585" s="51"/>
      <c r="C20585" s="51"/>
      <c r="D20585" s="49"/>
      <c r="E20585" s="49"/>
    </row>
    <row r="20586" spans="2:5" x14ac:dyDescent="0.25">
      <c r="B20586" s="51"/>
      <c r="C20586" s="51"/>
      <c r="D20586" s="49"/>
      <c r="E20586" s="49"/>
    </row>
    <row r="20587" spans="2:5" x14ac:dyDescent="0.25">
      <c r="B20587" s="51"/>
      <c r="C20587" s="51"/>
      <c r="D20587" s="49"/>
      <c r="E20587" s="49"/>
    </row>
    <row r="20588" spans="2:5" x14ac:dyDescent="0.25">
      <c r="B20588" s="51"/>
      <c r="C20588" s="51"/>
      <c r="D20588" s="49"/>
      <c r="E20588" s="49"/>
    </row>
    <row r="20589" spans="2:5" x14ac:dyDescent="0.25">
      <c r="B20589" s="51"/>
      <c r="C20589" s="51"/>
      <c r="D20589" s="49"/>
      <c r="E20589" s="49"/>
    </row>
    <row r="20590" spans="2:5" x14ac:dyDescent="0.25">
      <c r="B20590" s="51"/>
      <c r="C20590" s="51"/>
      <c r="D20590" s="49"/>
      <c r="E20590" s="49"/>
    </row>
    <row r="20591" spans="2:5" x14ac:dyDescent="0.25">
      <c r="B20591" s="51"/>
      <c r="C20591" s="51"/>
      <c r="D20591" s="49"/>
      <c r="E20591" s="49"/>
    </row>
    <row r="20592" spans="2:5" x14ac:dyDescent="0.25">
      <c r="B20592" s="51"/>
      <c r="C20592" s="51"/>
      <c r="D20592" s="49"/>
      <c r="E20592" s="49"/>
    </row>
    <row r="20593" spans="2:5" x14ac:dyDescent="0.25">
      <c r="B20593" s="51"/>
      <c r="C20593" s="51"/>
      <c r="D20593" s="49"/>
      <c r="E20593" s="49"/>
    </row>
    <row r="20594" spans="2:5" x14ac:dyDescent="0.25">
      <c r="B20594" s="51"/>
      <c r="C20594" s="51"/>
      <c r="D20594" s="49"/>
      <c r="E20594" s="49"/>
    </row>
    <row r="20595" spans="2:5" x14ac:dyDescent="0.25">
      <c r="B20595" s="51"/>
      <c r="C20595" s="51"/>
      <c r="D20595" s="49"/>
      <c r="E20595" s="49"/>
    </row>
    <row r="20596" spans="2:5" x14ac:dyDescent="0.25">
      <c r="B20596" s="51"/>
      <c r="C20596" s="51"/>
      <c r="D20596" s="49"/>
      <c r="E20596" s="49"/>
    </row>
    <row r="20597" spans="2:5" x14ac:dyDescent="0.25">
      <c r="B20597" s="51"/>
      <c r="C20597" s="51"/>
      <c r="D20597" s="49"/>
      <c r="E20597" s="49"/>
    </row>
    <row r="20598" spans="2:5" x14ac:dyDescent="0.25">
      <c r="B20598" s="51"/>
      <c r="C20598" s="51"/>
      <c r="D20598" s="49"/>
      <c r="E20598" s="49"/>
    </row>
    <row r="20599" spans="2:5" x14ac:dyDescent="0.25">
      <c r="B20599" s="51"/>
      <c r="C20599" s="51"/>
      <c r="D20599" s="49"/>
      <c r="E20599" s="49"/>
    </row>
    <row r="20600" spans="2:5" x14ac:dyDescent="0.25">
      <c r="B20600" s="51"/>
      <c r="C20600" s="51"/>
      <c r="D20600" s="49"/>
      <c r="E20600" s="49"/>
    </row>
    <row r="20601" spans="2:5" x14ac:dyDescent="0.25">
      <c r="B20601" s="51"/>
      <c r="C20601" s="51"/>
      <c r="D20601" s="49"/>
      <c r="E20601" s="49"/>
    </row>
    <row r="20602" spans="2:5" x14ac:dyDescent="0.25">
      <c r="B20602" s="51"/>
      <c r="C20602" s="51"/>
      <c r="D20602" s="49"/>
      <c r="E20602" s="49"/>
    </row>
    <row r="20603" spans="2:5" x14ac:dyDescent="0.25">
      <c r="B20603" s="51"/>
      <c r="C20603" s="51"/>
      <c r="D20603" s="49"/>
      <c r="E20603" s="49"/>
    </row>
    <row r="20604" spans="2:5" x14ac:dyDescent="0.25">
      <c r="B20604" s="51"/>
      <c r="C20604" s="51"/>
      <c r="D20604" s="49"/>
      <c r="E20604" s="49"/>
    </row>
    <row r="20605" spans="2:5" x14ac:dyDescent="0.25">
      <c r="B20605" s="51"/>
      <c r="C20605" s="51"/>
      <c r="D20605" s="49"/>
      <c r="E20605" s="49"/>
    </row>
    <row r="20606" spans="2:5" x14ac:dyDescent="0.25">
      <c r="B20606" s="51"/>
      <c r="C20606" s="51"/>
      <c r="D20606" s="49"/>
      <c r="E20606" s="49"/>
    </row>
    <row r="20607" spans="2:5" x14ac:dyDescent="0.25">
      <c r="B20607" s="51"/>
      <c r="C20607" s="51"/>
      <c r="D20607" s="49"/>
      <c r="E20607" s="49"/>
    </row>
    <row r="20608" spans="2:5" x14ac:dyDescent="0.25">
      <c r="B20608" s="51"/>
      <c r="C20608" s="51"/>
      <c r="D20608" s="49"/>
      <c r="E20608" s="49"/>
    </row>
    <row r="20609" spans="2:5" x14ac:dyDescent="0.25">
      <c r="B20609" s="51"/>
      <c r="C20609" s="51"/>
      <c r="D20609" s="49"/>
      <c r="E20609" s="49"/>
    </row>
    <row r="20610" spans="2:5" x14ac:dyDescent="0.25">
      <c r="B20610" s="51"/>
      <c r="C20610" s="51"/>
      <c r="D20610" s="49"/>
      <c r="E20610" s="49"/>
    </row>
    <row r="20611" spans="2:5" x14ac:dyDescent="0.25">
      <c r="B20611" s="51"/>
      <c r="C20611" s="51"/>
      <c r="D20611" s="49"/>
      <c r="E20611" s="49"/>
    </row>
    <row r="20612" spans="2:5" x14ac:dyDescent="0.25">
      <c r="B20612" s="51"/>
      <c r="C20612" s="51"/>
      <c r="D20612" s="49"/>
      <c r="E20612" s="49"/>
    </row>
    <row r="20613" spans="2:5" x14ac:dyDescent="0.25">
      <c r="B20613" s="51"/>
      <c r="C20613" s="51"/>
      <c r="D20613" s="49"/>
      <c r="E20613" s="49"/>
    </row>
    <row r="20614" spans="2:5" x14ac:dyDescent="0.25">
      <c r="B20614" s="51"/>
      <c r="C20614" s="51"/>
      <c r="D20614" s="49"/>
      <c r="E20614" s="49"/>
    </row>
    <row r="20615" spans="2:5" x14ac:dyDescent="0.25">
      <c r="B20615" s="51"/>
      <c r="C20615" s="51"/>
      <c r="D20615" s="49"/>
      <c r="E20615" s="49"/>
    </row>
    <row r="20616" spans="2:5" x14ac:dyDescent="0.25">
      <c r="B20616" s="51"/>
      <c r="C20616" s="51"/>
      <c r="D20616" s="49"/>
      <c r="E20616" s="49"/>
    </row>
    <row r="20617" spans="2:5" x14ac:dyDescent="0.25">
      <c r="B20617" s="51"/>
      <c r="C20617" s="51"/>
      <c r="D20617" s="49"/>
      <c r="E20617" s="49"/>
    </row>
    <row r="20618" spans="2:5" x14ac:dyDescent="0.25">
      <c r="B20618" s="51"/>
      <c r="C20618" s="51"/>
      <c r="D20618" s="49"/>
      <c r="E20618" s="49"/>
    </row>
    <row r="20619" spans="2:5" x14ac:dyDescent="0.25">
      <c r="B20619" s="51"/>
      <c r="C20619" s="51"/>
      <c r="D20619" s="49"/>
      <c r="E20619" s="49"/>
    </row>
    <row r="20620" spans="2:5" x14ac:dyDescent="0.25">
      <c r="B20620" s="51"/>
      <c r="C20620" s="51"/>
      <c r="D20620" s="49"/>
      <c r="E20620" s="49"/>
    </row>
    <row r="20621" spans="2:5" x14ac:dyDescent="0.25">
      <c r="B20621" s="51"/>
      <c r="C20621" s="51"/>
      <c r="D20621" s="49"/>
      <c r="E20621" s="49"/>
    </row>
    <row r="20622" spans="2:5" x14ac:dyDescent="0.25">
      <c r="B20622" s="51"/>
      <c r="C20622" s="51"/>
      <c r="D20622" s="49"/>
      <c r="E20622" s="49"/>
    </row>
    <row r="20623" spans="2:5" x14ac:dyDescent="0.25">
      <c r="B20623" s="51"/>
      <c r="C20623" s="51"/>
      <c r="D20623" s="49"/>
      <c r="E20623" s="49"/>
    </row>
    <row r="20624" spans="2:5" x14ac:dyDescent="0.25">
      <c r="B20624" s="51"/>
      <c r="C20624" s="51"/>
      <c r="D20624" s="49"/>
      <c r="E20624" s="49"/>
    </row>
    <row r="20625" spans="2:5" x14ac:dyDescent="0.25">
      <c r="B20625" s="51"/>
      <c r="C20625" s="51"/>
      <c r="D20625" s="49"/>
      <c r="E20625" s="49"/>
    </row>
    <row r="20626" spans="2:5" x14ac:dyDescent="0.25">
      <c r="B20626" s="51"/>
      <c r="C20626" s="51"/>
      <c r="D20626" s="49"/>
      <c r="E20626" s="49"/>
    </row>
    <row r="20627" spans="2:5" x14ac:dyDescent="0.25">
      <c r="B20627" s="51"/>
      <c r="C20627" s="51"/>
      <c r="D20627" s="49"/>
      <c r="E20627" s="49"/>
    </row>
    <row r="20628" spans="2:5" x14ac:dyDescent="0.25">
      <c r="B20628" s="51"/>
      <c r="C20628" s="51"/>
      <c r="D20628" s="49"/>
      <c r="E20628" s="49"/>
    </row>
    <row r="20629" spans="2:5" x14ac:dyDescent="0.25">
      <c r="B20629" s="51"/>
      <c r="C20629" s="51"/>
      <c r="D20629" s="49"/>
      <c r="E20629" s="49"/>
    </row>
    <row r="20630" spans="2:5" x14ac:dyDescent="0.25">
      <c r="B20630" s="51"/>
      <c r="C20630" s="51"/>
      <c r="D20630" s="49"/>
      <c r="E20630" s="49"/>
    </row>
    <row r="20631" spans="2:5" x14ac:dyDescent="0.25">
      <c r="B20631" s="51"/>
      <c r="C20631" s="51"/>
      <c r="D20631" s="49"/>
      <c r="E20631" s="49"/>
    </row>
    <row r="20632" spans="2:5" x14ac:dyDescent="0.25">
      <c r="B20632" s="51"/>
      <c r="C20632" s="51"/>
      <c r="D20632" s="49"/>
      <c r="E20632" s="49"/>
    </row>
    <row r="20633" spans="2:5" x14ac:dyDescent="0.25">
      <c r="B20633" s="51"/>
      <c r="C20633" s="51"/>
      <c r="D20633" s="49"/>
      <c r="E20633" s="49"/>
    </row>
    <row r="20634" spans="2:5" x14ac:dyDescent="0.25">
      <c r="B20634" s="51"/>
      <c r="C20634" s="51"/>
      <c r="D20634" s="49"/>
      <c r="E20634" s="49"/>
    </row>
    <row r="20635" spans="2:5" x14ac:dyDescent="0.25">
      <c r="B20635" s="51"/>
      <c r="C20635" s="51"/>
      <c r="D20635" s="49"/>
      <c r="E20635" s="49"/>
    </row>
    <row r="20636" spans="2:5" x14ac:dyDescent="0.25">
      <c r="B20636" s="51"/>
      <c r="C20636" s="51"/>
      <c r="D20636" s="49"/>
      <c r="E20636" s="49"/>
    </row>
    <row r="20637" spans="2:5" x14ac:dyDescent="0.25">
      <c r="B20637" s="51"/>
      <c r="C20637" s="51"/>
      <c r="D20637" s="49"/>
      <c r="E20637" s="49"/>
    </row>
    <row r="20638" spans="2:5" x14ac:dyDescent="0.25">
      <c r="B20638" s="51"/>
      <c r="C20638" s="51"/>
      <c r="D20638" s="49"/>
      <c r="E20638" s="49"/>
    </row>
    <row r="20639" spans="2:5" x14ac:dyDescent="0.25">
      <c r="B20639" s="51"/>
      <c r="C20639" s="51"/>
      <c r="D20639" s="49"/>
      <c r="E20639" s="49"/>
    </row>
    <row r="20640" spans="2:5" x14ac:dyDescent="0.25">
      <c r="B20640" s="51"/>
      <c r="C20640" s="51"/>
      <c r="D20640" s="49"/>
      <c r="E20640" s="49"/>
    </row>
    <row r="20641" spans="2:5" x14ac:dyDescent="0.25">
      <c r="B20641" s="51"/>
      <c r="C20641" s="51"/>
      <c r="D20641" s="49"/>
      <c r="E20641" s="49"/>
    </row>
    <row r="20642" spans="2:5" x14ac:dyDescent="0.25">
      <c r="B20642" s="51"/>
      <c r="C20642" s="51"/>
      <c r="D20642" s="49"/>
      <c r="E20642" s="49"/>
    </row>
    <row r="20643" spans="2:5" x14ac:dyDescent="0.25">
      <c r="B20643" s="51"/>
      <c r="C20643" s="51"/>
      <c r="D20643" s="49"/>
      <c r="E20643" s="49"/>
    </row>
    <row r="20644" spans="2:5" x14ac:dyDescent="0.25">
      <c r="B20644" s="51"/>
      <c r="C20644" s="51"/>
      <c r="D20644" s="49"/>
      <c r="E20644" s="49"/>
    </row>
    <row r="20645" spans="2:5" x14ac:dyDescent="0.25">
      <c r="B20645" s="51"/>
      <c r="C20645" s="51"/>
      <c r="D20645" s="49"/>
      <c r="E20645" s="49"/>
    </row>
    <row r="20646" spans="2:5" x14ac:dyDescent="0.25">
      <c r="B20646" s="51"/>
      <c r="C20646" s="51"/>
      <c r="D20646" s="49"/>
      <c r="E20646" s="49"/>
    </row>
    <row r="20647" spans="2:5" x14ac:dyDescent="0.25">
      <c r="B20647" s="51"/>
      <c r="C20647" s="51"/>
      <c r="D20647" s="49"/>
      <c r="E20647" s="49"/>
    </row>
    <row r="20648" spans="2:5" x14ac:dyDescent="0.25">
      <c r="B20648" s="51"/>
      <c r="C20648" s="51"/>
      <c r="D20648" s="49"/>
      <c r="E20648" s="49"/>
    </row>
    <row r="20649" spans="2:5" x14ac:dyDescent="0.25">
      <c r="B20649" s="51"/>
      <c r="C20649" s="51"/>
      <c r="D20649" s="49"/>
      <c r="E20649" s="49"/>
    </row>
    <row r="20650" spans="2:5" x14ac:dyDescent="0.25">
      <c r="B20650" s="51"/>
      <c r="C20650" s="51"/>
      <c r="D20650" s="49"/>
      <c r="E20650" s="49"/>
    </row>
    <row r="20651" spans="2:5" x14ac:dyDescent="0.25">
      <c r="B20651" s="51"/>
      <c r="C20651" s="51"/>
      <c r="D20651" s="49"/>
      <c r="E20651" s="49"/>
    </row>
    <row r="20652" spans="2:5" x14ac:dyDescent="0.25">
      <c r="B20652" s="51"/>
      <c r="C20652" s="51"/>
      <c r="D20652" s="49"/>
      <c r="E20652" s="49"/>
    </row>
    <row r="20653" spans="2:5" x14ac:dyDescent="0.25">
      <c r="B20653" s="51"/>
      <c r="C20653" s="51"/>
      <c r="D20653" s="49"/>
      <c r="E20653" s="49"/>
    </row>
    <row r="20654" spans="2:5" x14ac:dyDescent="0.25">
      <c r="B20654" s="51"/>
      <c r="C20654" s="51"/>
      <c r="D20654" s="49"/>
      <c r="E20654" s="49"/>
    </row>
    <row r="20655" spans="2:5" x14ac:dyDescent="0.25">
      <c r="B20655" s="51"/>
      <c r="C20655" s="51"/>
      <c r="D20655" s="49"/>
      <c r="E20655" s="49"/>
    </row>
    <row r="20656" spans="2:5" x14ac:dyDescent="0.25">
      <c r="B20656" s="51"/>
      <c r="C20656" s="51"/>
      <c r="D20656" s="49"/>
      <c r="E20656" s="49"/>
    </row>
    <row r="20657" spans="2:5" x14ac:dyDescent="0.25">
      <c r="B20657" s="51"/>
      <c r="C20657" s="51"/>
      <c r="D20657" s="49"/>
      <c r="E20657" s="49"/>
    </row>
    <row r="20658" spans="2:5" x14ac:dyDescent="0.25">
      <c r="B20658" s="51"/>
      <c r="C20658" s="51"/>
      <c r="D20658" s="49"/>
      <c r="E20658" s="49"/>
    </row>
    <row r="20659" spans="2:5" x14ac:dyDescent="0.25">
      <c r="B20659" s="51"/>
      <c r="C20659" s="51"/>
      <c r="D20659" s="49"/>
      <c r="E20659" s="49"/>
    </row>
    <row r="20660" spans="2:5" x14ac:dyDescent="0.25">
      <c r="B20660" s="51"/>
      <c r="C20660" s="51"/>
      <c r="D20660" s="49"/>
      <c r="E20660" s="49"/>
    </row>
    <row r="20661" spans="2:5" x14ac:dyDescent="0.25">
      <c r="B20661" s="51"/>
      <c r="C20661" s="51"/>
      <c r="D20661" s="49"/>
      <c r="E20661" s="49"/>
    </row>
    <row r="20662" spans="2:5" x14ac:dyDescent="0.25">
      <c r="B20662" s="51"/>
      <c r="C20662" s="51"/>
      <c r="D20662" s="49"/>
      <c r="E20662" s="49"/>
    </row>
    <row r="20663" spans="2:5" x14ac:dyDescent="0.25">
      <c r="B20663" s="51"/>
      <c r="C20663" s="51"/>
      <c r="D20663" s="49"/>
      <c r="E20663" s="49"/>
    </row>
    <row r="20664" spans="2:5" x14ac:dyDescent="0.25">
      <c r="B20664" s="51"/>
      <c r="C20664" s="51"/>
      <c r="D20664" s="49"/>
      <c r="E20664" s="49"/>
    </row>
    <row r="20665" spans="2:5" x14ac:dyDescent="0.25">
      <c r="B20665" s="51"/>
      <c r="C20665" s="51"/>
      <c r="D20665" s="49"/>
      <c r="E20665" s="49"/>
    </row>
    <row r="20666" spans="2:5" x14ac:dyDescent="0.25">
      <c r="B20666" s="51"/>
      <c r="C20666" s="51"/>
      <c r="D20666" s="49"/>
      <c r="E20666" s="49"/>
    </row>
    <row r="20667" spans="2:5" x14ac:dyDescent="0.25">
      <c r="B20667" s="51"/>
      <c r="C20667" s="51"/>
      <c r="D20667" s="49"/>
      <c r="E20667" s="49"/>
    </row>
    <row r="20668" spans="2:5" x14ac:dyDescent="0.25">
      <c r="B20668" s="51"/>
      <c r="C20668" s="51"/>
      <c r="D20668" s="49"/>
      <c r="E20668" s="49"/>
    </row>
    <row r="20669" spans="2:5" x14ac:dyDescent="0.25">
      <c r="B20669" s="51"/>
      <c r="C20669" s="51"/>
      <c r="D20669" s="49"/>
      <c r="E20669" s="49"/>
    </row>
    <row r="20670" spans="2:5" x14ac:dyDescent="0.25">
      <c r="B20670" s="51"/>
      <c r="C20670" s="51"/>
      <c r="D20670" s="49"/>
      <c r="E20670" s="49"/>
    </row>
    <row r="20671" spans="2:5" x14ac:dyDescent="0.25">
      <c r="B20671" s="51"/>
      <c r="C20671" s="51"/>
      <c r="D20671" s="49"/>
      <c r="E20671" s="49"/>
    </row>
    <row r="20672" spans="2:5" x14ac:dyDescent="0.25">
      <c r="B20672" s="51"/>
      <c r="C20672" s="51"/>
      <c r="D20672" s="49"/>
      <c r="E20672" s="49"/>
    </row>
    <row r="20673" spans="2:5" x14ac:dyDescent="0.25">
      <c r="B20673" s="51"/>
      <c r="C20673" s="51"/>
      <c r="D20673" s="49"/>
      <c r="E20673" s="49"/>
    </row>
    <row r="20674" spans="2:5" x14ac:dyDescent="0.25">
      <c r="B20674" s="51"/>
      <c r="C20674" s="51"/>
      <c r="D20674" s="49"/>
      <c r="E20674" s="49"/>
    </row>
    <row r="20675" spans="2:5" x14ac:dyDescent="0.25">
      <c r="B20675" s="51"/>
      <c r="C20675" s="51"/>
      <c r="D20675" s="49"/>
      <c r="E20675" s="49"/>
    </row>
    <row r="20676" spans="2:5" x14ac:dyDescent="0.25">
      <c r="B20676" s="51"/>
      <c r="C20676" s="51"/>
      <c r="D20676" s="49"/>
      <c r="E20676" s="49"/>
    </row>
    <row r="20677" spans="2:5" x14ac:dyDescent="0.25">
      <c r="B20677" s="51"/>
      <c r="C20677" s="51"/>
      <c r="D20677" s="49"/>
      <c r="E20677" s="49"/>
    </row>
    <row r="20678" spans="2:5" x14ac:dyDescent="0.25">
      <c r="B20678" s="51"/>
      <c r="C20678" s="51"/>
      <c r="D20678" s="49"/>
      <c r="E20678" s="49"/>
    </row>
    <row r="20679" spans="2:5" x14ac:dyDescent="0.25">
      <c r="B20679" s="51"/>
      <c r="C20679" s="51"/>
      <c r="D20679" s="49"/>
      <c r="E20679" s="49"/>
    </row>
    <row r="20680" spans="2:5" x14ac:dyDescent="0.25">
      <c r="B20680" s="51"/>
      <c r="C20680" s="51"/>
      <c r="D20680" s="49"/>
      <c r="E20680" s="49"/>
    </row>
    <row r="20681" spans="2:5" x14ac:dyDescent="0.25">
      <c r="B20681" s="51"/>
      <c r="C20681" s="51"/>
      <c r="D20681" s="49"/>
      <c r="E20681" s="49"/>
    </row>
    <row r="20682" spans="2:5" x14ac:dyDescent="0.25">
      <c r="B20682" s="51"/>
      <c r="C20682" s="51"/>
      <c r="D20682" s="49"/>
      <c r="E20682" s="49"/>
    </row>
    <row r="20683" spans="2:5" x14ac:dyDescent="0.25">
      <c r="B20683" s="51"/>
      <c r="C20683" s="51"/>
      <c r="D20683" s="49"/>
      <c r="E20683" s="49"/>
    </row>
    <row r="20684" spans="2:5" x14ac:dyDescent="0.25">
      <c r="B20684" s="51"/>
      <c r="C20684" s="51"/>
      <c r="D20684" s="49"/>
      <c r="E20684" s="49"/>
    </row>
    <row r="20685" spans="2:5" x14ac:dyDescent="0.25">
      <c r="B20685" s="51"/>
      <c r="C20685" s="51"/>
      <c r="D20685" s="49"/>
      <c r="E20685" s="49"/>
    </row>
    <row r="20686" spans="2:5" x14ac:dyDescent="0.25">
      <c r="B20686" s="51"/>
      <c r="C20686" s="51"/>
      <c r="D20686" s="49"/>
      <c r="E20686" s="49"/>
    </row>
    <row r="20687" spans="2:5" x14ac:dyDescent="0.25">
      <c r="B20687" s="51"/>
      <c r="C20687" s="51"/>
      <c r="D20687" s="49"/>
      <c r="E20687" s="49"/>
    </row>
    <row r="20688" spans="2:5" x14ac:dyDescent="0.25">
      <c r="B20688" s="51"/>
      <c r="C20688" s="51"/>
      <c r="D20688" s="49"/>
      <c r="E20688" s="49"/>
    </row>
    <row r="20689" spans="2:5" x14ac:dyDescent="0.25">
      <c r="B20689" s="51"/>
      <c r="C20689" s="51"/>
      <c r="D20689" s="49"/>
      <c r="E20689" s="49"/>
    </row>
    <row r="20690" spans="2:5" x14ac:dyDescent="0.25">
      <c r="B20690" s="51"/>
      <c r="C20690" s="51"/>
      <c r="D20690" s="49"/>
      <c r="E20690" s="49"/>
    </row>
    <row r="20691" spans="2:5" x14ac:dyDescent="0.25">
      <c r="B20691" s="51"/>
      <c r="C20691" s="51"/>
      <c r="D20691" s="49"/>
      <c r="E20691" s="49"/>
    </row>
    <row r="20692" spans="2:5" x14ac:dyDescent="0.25">
      <c r="B20692" s="51"/>
      <c r="C20692" s="51"/>
      <c r="D20692" s="49"/>
      <c r="E20692" s="49"/>
    </row>
    <row r="20693" spans="2:5" x14ac:dyDescent="0.25">
      <c r="B20693" s="51"/>
      <c r="C20693" s="51"/>
      <c r="D20693" s="49"/>
      <c r="E20693" s="49"/>
    </row>
    <row r="20694" spans="2:5" x14ac:dyDescent="0.25">
      <c r="B20694" s="51"/>
      <c r="C20694" s="51"/>
      <c r="D20694" s="49"/>
      <c r="E20694" s="49"/>
    </row>
    <row r="20695" spans="2:5" x14ac:dyDescent="0.25">
      <c r="B20695" s="51"/>
      <c r="C20695" s="51"/>
      <c r="D20695" s="49"/>
      <c r="E20695" s="49"/>
    </row>
    <row r="20696" spans="2:5" x14ac:dyDescent="0.25">
      <c r="B20696" s="51"/>
      <c r="C20696" s="51"/>
      <c r="D20696" s="49"/>
      <c r="E20696" s="49"/>
    </row>
    <row r="20697" spans="2:5" x14ac:dyDescent="0.25">
      <c r="B20697" s="51"/>
      <c r="C20697" s="51"/>
      <c r="D20697" s="49"/>
      <c r="E20697" s="49"/>
    </row>
    <row r="20698" spans="2:5" x14ac:dyDescent="0.25">
      <c r="B20698" s="51"/>
      <c r="C20698" s="51"/>
      <c r="D20698" s="49"/>
      <c r="E20698" s="49"/>
    </row>
    <row r="20699" spans="2:5" x14ac:dyDescent="0.25">
      <c r="B20699" s="51"/>
      <c r="C20699" s="51"/>
      <c r="D20699" s="49"/>
      <c r="E20699" s="49"/>
    </row>
    <row r="20700" spans="2:5" x14ac:dyDescent="0.25">
      <c r="B20700" s="51"/>
      <c r="C20700" s="51"/>
      <c r="D20700" s="49"/>
      <c r="E20700" s="49"/>
    </row>
    <row r="20701" spans="2:5" x14ac:dyDescent="0.25">
      <c r="B20701" s="51"/>
      <c r="C20701" s="51"/>
      <c r="D20701" s="49"/>
      <c r="E20701" s="49"/>
    </row>
    <row r="20702" spans="2:5" x14ac:dyDescent="0.25">
      <c r="B20702" s="51"/>
      <c r="C20702" s="51"/>
      <c r="D20702" s="49"/>
      <c r="E20702" s="49"/>
    </row>
    <row r="20703" spans="2:5" x14ac:dyDescent="0.25">
      <c r="B20703" s="51"/>
      <c r="C20703" s="51"/>
      <c r="D20703" s="49"/>
      <c r="E20703" s="49"/>
    </row>
    <row r="20704" spans="2:5" x14ac:dyDescent="0.25">
      <c r="B20704" s="51"/>
      <c r="C20704" s="51"/>
      <c r="D20704" s="49"/>
      <c r="E20704" s="49"/>
    </row>
    <row r="20705" spans="2:5" x14ac:dyDescent="0.25">
      <c r="B20705" s="51"/>
      <c r="C20705" s="51"/>
      <c r="D20705" s="49"/>
      <c r="E20705" s="49"/>
    </row>
    <row r="20706" spans="2:5" x14ac:dyDescent="0.25">
      <c r="B20706" s="51"/>
      <c r="C20706" s="51"/>
      <c r="D20706" s="49"/>
      <c r="E20706" s="49"/>
    </row>
    <row r="20707" spans="2:5" x14ac:dyDescent="0.25">
      <c r="B20707" s="51"/>
      <c r="C20707" s="51"/>
      <c r="D20707" s="49"/>
      <c r="E20707" s="49"/>
    </row>
    <row r="20708" spans="2:5" x14ac:dyDescent="0.25">
      <c r="B20708" s="51"/>
      <c r="C20708" s="51"/>
      <c r="D20708" s="49"/>
      <c r="E20708" s="49"/>
    </row>
    <row r="20709" spans="2:5" x14ac:dyDescent="0.25">
      <c r="B20709" s="51"/>
      <c r="C20709" s="51"/>
      <c r="D20709" s="49"/>
      <c r="E20709" s="49"/>
    </row>
    <row r="20710" spans="2:5" x14ac:dyDescent="0.25">
      <c r="B20710" s="51"/>
      <c r="C20710" s="51"/>
      <c r="D20710" s="49"/>
      <c r="E20710" s="49"/>
    </row>
    <row r="20711" spans="2:5" x14ac:dyDescent="0.25">
      <c r="B20711" s="51"/>
      <c r="C20711" s="51"/>
      <c r="D20711" s="49"/>
      <c r="E20711" s="49"/>
    </row>
    <row r="20712" spans="2:5" x14ac:dyDescent="0.25">
      <c r="B20712" s="51"/>
      <c r="C20712" s="51"/>
      <c r="D20712" s="49"/>
      <c r="E20712" s="49"/>
    </row>
    <row r="20713" spans="2:5" x14ac:dyDescent="0.25">
      <c r="B20713" s="51"/>
      <c r="C20713" s="51"/>
      <c r="D20713" s="49"/>
      <c r="E20713" s="49"/>
    </row>
    <row r="20714" spans="2:5" x14ac:dyDescent="0.25">
      <c r="B20714" s="51"/>
      <c r="C20714" s="51"/>
      <c r="D20714" s="49"/>
      <c r="E20714" s="49"/>
    </row>
    <row r="20715" spans="2:5" x14ac:dyDescent="0.25">
      <c r="B20715" s="51"/>
      <c r="C20715" s="51"/>
      <c r="D20715" s="49"/>
      <c r="E20715" s="49"/>
    </row>
    <row r="20716" spans="2:5" x14ac:dyDescent="0.25">
      <c r="B20716" s="51"/>
      <c r="C20716" s="51"/>
      <c r="D20716" s="49"/>
      <c r="E20716" s="49"/>
    </row>
    <row r="20717" spans="2:5" x14ac:dyDescent="0.25">
      <c r="B20717" s="51"/>
      <c r="C20717" s="51"/>
      <c r="D20717" s="49"/>
      <c r="E20717" s="49"/>
    </row>
    <row r="20718" spans="2:5" x14ac:dyDescent="0.25">
      <c r="B20718" s="51"/>
      <c r="C20718" s="51"/>
      <c r="D20718" s="49"/>
      <c r="E20718" s="49"/>
    </row>
    <row r="20719" spans="2:5" x14ac:dyDescent="0.25">
      <c r="B20719" s="51"/>
      <c r="C20719" s="51"/>
      <c r="D20719" s="49"/>
      <c r="E20719" s="49"/>
    </row>
    <row r="20720" spans="2:5" x14ac:dyDescent="0.25">
      <c r="B20720" s="51"/>
      <c r="C20720" s="51"/>
      <c r="D20720" s="49"/>
      <c r="E20720" s="49"/>
    </row>
    <row r="20721" spans="2:5" x14ac:dyDescent="0.25">
      <c r="B20721" s="51"/>
      <c r="C20721" s="51"/>
      <c r="D20721" s="49"/>
      <c r="E20721" s="49"/>
    </row>
    <row r="20722" spans="2:5" x14ac:dyDescent="0.25">
      <c r="B20722" s="51"/>
      <c r="C20722" s="51"/>
      <c r="D20722" s="49"/>
      <c r="E20722" s="49"/>
    </row>
    <row r="20723" spans="2:5" x14ac:dyDescent="0.25">
      <c r="B20723" s="51"/>
      <c r="C20723" s="51"/>
      <c r="D20723" s="49"/>
      <c r="E20723" s="49"/>
    </row>
    <row r="20724" spans="2:5" x14ac:dyDescent="0.25">
      <c r="B20724" s="51"/>
      <c r="C20724" s="51"/>
      <c r="D20724" s="49"/>
      <c r="E20724" s="49"/>
    </row>
    <row r="20725" spans="2:5" x14ac:dyDescent="0.25">
      <c r="B20725" s="51"/>
      <c r="C20725" s="51"/>
      <c r="D20725" s="49"/>
      <c r="E20725" s="49"/>
    </row>
    <row r="20726" spans="2:5" x14ac:dyDescent="0.25">
      <c r="B20726" s="51"/>
      <c r="C20726" s="51"/>
      <c r="D20726" s="49"/>
      <c r="E20726" s="49"/>
    </row>
    <row r="20727" spans="2:5" x14ac:dyDescent="0.25">
      <c r="B20727" s="51"/>
      <c r="C20727" s="51"/>
      <c r="D20727" s="49"/>
      <c r="E20727" s="49"/>
    </row>
    <row r="20728" spans="2:5" x14ac:dyDescent="0.25">
      <c r="B20728" s="51"/>
      <c r="C20728" s="51"/>
      <c r="D20728" s="49"/>
      <c r="E20728" s="49"/>
    </row>
    <row r="20729" spans="2:5" x14ac:dyDescent="0.25">
      <c r="B20729" s="51"/>
      <c r="C20729" s="51"/>
      <c r="D20729" s="49"/>
      <c r="E20729" s="49"/>
    </row>
    <row r="20730" spans="2:5" x14ac:dyDescent="0.25">
      <c r="B20730" s="51"/>
      <c r="C20730" s="51"/>
      <c r="D20730" s="49"/>
      <c r="E20730" s="49"/>
    </row>
    <row r="20731" spans="2:5" x14ac:dyDescent="0.25">
      <c r="B20731" s="51"/>
      <c r="C20731" s="51"/>
      <c r="D20731" s="49"/>
      <c r="E20731" s="49"/>
    </row>
    <row r="20732" spans="2:5" x14ac:dyDescent="0.25">
      <c r="B20732" s="51"/>
      <c r="C20732" s="51"/>
      <c r="D20732" s="49"/>
      <c r="E20732" s="49"/>
    </row>
    <row r="20733" spans="2:5" x14ac:dyDescent="0.25">
      <c r="B20733" s="51"/>
      <c r="C20733" s="51"/>
      <c r="D20733" s="49"/>
      <c r="E20733" s="49"/>
    </row>
    <row r="20734" spans="2:5" x14ac:dyDescent="0.25">
      <c r="B20734" s="51"/>
      <c r="C20734" s="51"/>
      <c r="D20734" s="49"/>
      <c r="E20734" s="49"/>
    </row>
    <row r="20735" spans="2:5" x14ac:dyDescent="0.25">
      <c r="B20735" s="51"/>
      <c r="C20735" s="51"/>
      <c r="D20735" s="49"/>
      <c r="E20735" s="49"/>
    </row>
    <row r="20736" spans="2:5" x14ac:dyDescent="0.25">
      <c r="B20736" s="51"/>
      <c r="C20736" s="51"/>
      <c r="D20736" s="49"/>
      <c r="E20736" s="49"/>
    </row>
    <row r="20737" spans="2:5" x14ac:dyDescent="0.25">
      <c r="B20737" s="51"/>
      <c r="C20737" s="51"/>
      <c r="D20737" s="49"/>
      <c r="E20737" s="49"/>
    </row>
    <row r="20738" spans="2:5" x14ac:dyDescent="0.25">
      <c r="B20738" s="51"/>
      <c r="C20738" s="51"/>
      <c r="D20738" s="49"/>
      <c r="E20738" s="49"/>
    </row>
    <row r="20739" spans="2:5" x14ac:dyDescent="0.25">
      <c r="B20739" s="51"/>
      <c r="C20739" s="51"/>
      <c r="D20739" s="49"/>
      <c r="E20739" s="49"/>
    </row>
    <row r="20740" spans="2:5" x14ac:dyDescent="0.25">
      <c r="B20740" s="51"/>
      <c r="C20740" s="51"/>
      <c r="D20740" s="49"/>
      <c r="E20740" s="49"/>
    </row>
    <row r="20741" spans="2:5" x14ac:dyDescent="0.25">
      <c r="B20741" s="51"/>
      <c r="C20741" s="51"/>
      <c r="D20741" s="49"/>
      <c r="E20741" s="49"/>
    </row>
    <row r="20742" spans="2:5" x14ac:dyDescent="0.25">
      <c r="B20742" s="51"/>
      <c r="C20742" s="51"/>
      <c r="D20742" s="49"/>
      <c r="E20742" s="49"/>
    </row>
    <row r="20743" spans="2:5" x14ac:dyDescent="0.25">
      <c r="B20743" s="51"/>
      <c r="C20743" s="51"/>
      <c r="D20743" s="49"/>
      <c r="E20743" s="49"/>
    </row>
    <row r="20744" spans="2:5" x14ac:dyDescent="0.25">
      <c r="B20744" s="51"/>
      <c r="C20744" s="51"/>
      <c r="D20744" s="49"/>
      <c r="E20744" s="49"/>
    </row>
    <row r="20745" spans="2:5" x14ac:dyDescent="0.25">
      <c r="B20745" s="51"/>
      <c r="C20745" s="51"/>
      <c r="D20745" s="49"/>
      <c r="E20745" s="49"/>
    </row>
    <row r="20746" spans="2:5" x14ac:dyDescent="0.25">
      <c r="B20746" s="51"/>
      <c r="C20746" s="51"/>
      <c r="D20746" s="49"/>
      <c r="E20746" s="49"/>
    </row>
    <row r="20747" spans="2:5" x14ac:dyDescent="0.25">
      <c r="B20747" s="51"/>
      <c r="C20747" s="51"/>
      <c r="D20747" s="49"/>
      <c r="E20747" s="49"/>
    </row>
    <row r="20748" spans="2:5" x14ac:dyDescent="0.25">
      <c r="B20748" s="51"/>
      <c r="C20748" s="51"/>
      <c r="D20748" s="49"/>
      <c r="E20748" s="49"/>
    </row>
    <row r="20749" spans="2:5" x14ac:dyDescent="0.25">
      <c r="B20749" s="51"/>
      <c r="C20749" s="51"/>
      <c r="D20749" s="49"/>
      <c r="E20749" s="49"/>
    </row>
    <row r="20750" spans="2:5" x14ac:dyDescent="0.25">
      <c r="B20750" s="51"/>
      <c r="C20750" s="51"/>
      <c r="D20750" s="49"/>
      <c r="E20750" s="49"/>
    </row>
    <row r="20751" spans="2:5" x14ac:dyDescent="0.25">
      <c r="B20751" s="51"/>
      <c r="C20751" s="51"/>
      <c r="D20751" s="49"/>
      <c r="E20751" s="49"/>
    </row>
    <row r="20752" spans="2:5" x14ac:dyDescent="0.25">
      <c r="B20752" s="51"/>
      <c r="C20752" s="51"/>
      <c r="D20752" s="49"/>
      <c r="E20752" s="49"/>
    </row>
    <row r="20753" spans="2:5" x14ac:dyDescent="0.25">
      <c r="B20753" s="51"/>
      <c r="C20753" s="51"/>
      <c r="D20753" s="49"/>
      <c r="E20753" s="49"/>
    </row>
    <row r="20754" spans="2:5" x14ac:dyDescent="0.25">
      <c r="B20754" s="51"/>
      <c r="C20754" s="51"/>
      <c r="D20754" s="49"/>
      <c r="E20754" s="49"/>
    </row>
    <row r="20755" spans="2:5" x14ac:dyDescent="0.25">
      <c r="B20755" s="51"/>
      <c r="C20755" s="51"/>
      <c r="D20755" s="49"/>
      <c r="E20755" s="49"/>
    </row>
    <row r="20756" spans="2:5" x14ac:dyDescent="0.25">
      <c r="B20756" s="51"/>
      <c r="C20756" s="51"/>
      <c r="D20756" s="49"/>
      <c r="E20756" s="49"/>
    </row>
    <row r="20757" spans="2:5" x14ac:dyDescent="0.25">
      <c r="B20757" s="51"/>
      <c r="C20757" s="51"/>
      <c r="D20757" s="49"/>
      <c r="E20757" s="49"/>
    </row>
    <row r="20758" spans="2:5" x14ac:dyDescent="0.25">
      <c r="B20758" s="51"/>
      <c r="C20758" s="51"/>
      <c r="D20758" s="49"/>
      <c r="E20758" s="49"/>
    </row>
    <row r="20759" spans="2:5" x14ac:dyDescent="0.25">
      <c r="B20759" s="51"/>
      <c r="C20759" s="51"/>
      <c r="D20759" s="49"/>
      <c r="E20759" s="49"/>
    </row>
    <row r="20760" spans="2:5" x14ac:dyDescent="0.25">
      <c r="B20760" s="51"/>
      <c r="C20760" s="51"/>
      <c r="D20760" s="49"/>
      <c r="E20760" s="49"/>
    </row>
    <row r="20761" spans="2:5" x14ac:dyDescent="0.25">
      <c r="B20761" s="51"/>
      <c r="C20761" s="51"/>
      <c r="D20761" s="49"/>
      <c r="E20761" s="49"/>
    </row>
    <row r="20762" spans="2:5" x14ac:dyDescent="0.25">
      <c r="B20762" s="51"/>
      <c r="C20762" s="51"/>
      <c r="D20762" s="49"/>
      <c r="E20762" s="49"/>
    </row>
    <row r="20763" spans="2:5" x14ac:dyDescent="0.25">
      <c r="B20763" s="51"/>
      <c r="C20763" s="51"/>
      <c r="D20763" s="49"/>
      <c r="E20763" s="49"/>
    </row>
    <row r="20764" spans="2:5" x14ac:dyDescent="0.25">
      <c r="B20764" s="51"/>
      <c r="C20764" s="51"/>
      <c r="D20764" s="49"/>
      <c r="E20764" s="49"/>
    </row>
    <row r="20765" spans="2:5" x14ac:dyDescent="0.25">
      <c r="B20765" s="51"/>
      <c r="C20765" s="51"/>
      <c r="D20765" s="49"/>
      <c r="E20765" s="49"/>
    </row>
    <row r="20766" spans="2:5" x14ac:dyDescent="0.25">
      <c r="B20766" s="51"/>
      <c r="C20766" s="51"/>
      <c r="D20766" s="49"/>
      <c r="E20766" s="49"/>
    </row>
    <row r="20767" spans="2:5" x14ac:dyDescent="0.25">
      <c r="B20767" s="51"/>
      <c r="C20767" s="51"/>
      <c r="D20767" s="49"/>
      <c r="E20767" s="49"/>
    </row>
    <row r="20768" spans="2:5" x14ac:dyDescent="0.25">
      <c r="B20768" s="51"/>
      <c r="C20768" s="51"/>
      <c r="D20768" s="49"/>
      <c r="E20768" s="49"/>
    </row>
    <row r="20769" spans="2:5" x14ac:dyDescent="0.25">
      <c r="B20769" s="51"/>
      <c r="C20769" s="51"/>
      <c r="D20769" s="49"/>
      <c r="E20769" s="49"/>
    </row>
    <row r="20770" spans="2:5" x14ac:dyDescent="0.25">
      <c r="B20770" s="51"/>
      <c r="C20770" s="51"/>
      <c r="D20770" s="49"/>
      <c r="E20770" s="49"/>
    </row>
    <row r="20771" spans="2:5" x14ac:dyDescent="0.25">
      <c r="B20771" s="51"/>
      <c r="C20771" s="51"/>
      <c r="D20771" s="49"/>
      <c r="E20771" s="49"/>
    </row>
    <row r="20772" spans="2:5" x14ac:dyDescent="0.25">
      <c r="B20772" s="51"/>
      <c r="C20772" s="51"/>
      <c r="D20772" s="49"/>
      <c r="E20772" s="49"/>
    </row>
    <row r="20773" spans="2:5" x14ac:dyDescent="0.25">
      <c r="B20773" s="51"/>
      <c r="C20773" s="51"/>
      <c r="D20773" s="49"/>
      <c r="E20773" s="49"/>
    </row>
    <row r="20774" spans="2:5" x14ac:dyDescent="0.25">
      <c r="B20774" s="51"/>
      <c r="C20774" s="51"/>
      <c r="D20774" s="49"/>
      <c r="E20774" s="49"/>
    </row>
    <row r="20775" spans="2:5" x14ac:dyDescent="0.25">
      <c r="B20775" s="51"/>
      <c r="C20775" s="51"/>
      <c r="D20775" s="49"/>
      <c r="E20775" s="49"/>
    </row>
    <row r="20776" spans="2:5" x14ac:dyDescent="0.25">
      <c r="B20776" s="51"/>
      <c r="C20776" s="51"/>
      <c r="D20776" s="49"/>
      <c r="E20776" s="49"/>
    </row>
    <row r="20777" spans="2:5" x14ac:dyDescent="0.25">
      <c r="B20777" s="51"/>
      <c r="C20777" s="51"/>
      <c r="D20777" s="49"/>
      <c r="E20777" s="49"/>
    </row>
    <row r="20778" spans="2:5" x14ac:dyDescent="0.25">
      <c r="B20778" s="51"/>
      <c r="C20778" s="51"/>
      <c r="D20778" s="49"/>
      <c r="E20778" s="49"/>
    </row>
    <row r="20779" spans="2:5" x14ac:dyDescent="0.25">
      <c r="B20779" s="51"/>
      <c r="C20779" s="51"/>
      <c r="D20779" s="49"/>
      <c r="E20779" s="49"/>
    </row>
    <row r="20780" spans="2:5" x14ac:dyDescent="0.25">
      <c r="B20780" s="51"/>
      <c r="C20780" s="51"/>
      <c r="D20780" s="49"/>
      <c r="E20780" s="49"/>
    </row>
    <row r="20781" spans="2:5" x14ac:dyDescent="0.25">
      <c r="B20781" s="51"/>
      <c r="C20781" s="51"/>
      <c r="D20781" s="49"/>
      <c r="E20781" s="49"/>
    </row>
    <row r="20782" spans="2:5" x14ac:dyDescent="0.25">
      <c r="B20782" s="51"/>
      <c r="C20782" s="51"/>
      <c r="D20782" s="49"/>
      <c r="E20782" s="49"/>
    </row>
    <row r="20783" spans="2:5" x14ac:dyDescent="0.25">
      <c r="B20783" s="51"/>
      <c r="C20783" s="51"/>
      <c r="D20783" s="49"/>
      <c r="E20783" s="49"/>
    </row>
    <row r="20784" spans="2:5" x14ac:dyDescent="0.25">
      <c r="B20784" s="51"/>
      <c r="C20784" s="51"/>
      <c r="D20784" s="49"/>
      <c r="E20784" s="49"/>
    </row>
    <row r="20785" spans="2:5" x14ac:dyDescent="0.25">
      <c r="B20785" s="51"/>
      <c r="C20785" s="51"/>
      <c r="D20785" s="49"/>
      <c r="E20785" s="49"/>
    </row>
    <row r="20786" spans="2:5" x14ac:dyDescent="0.25">
      <c r="B20786" s="51"/>
      <c r="C20786" s="51"/>
      <c r="D20786" s="49"/>
      <c r="E20786" s="49"/>
    </row>
    <row r="20787" spans="2:5" x14ac:dyDescent="0.25">
      <c r="B20787" s="51"/>
      <c r="C20787" s="51"/>
      <c r="D20787" s="49"/>
      <c r="E20787" s="49"/>
    </row>
    <row r="20788" spans="2:5" x14ac:dyDescent="0.25">
      <c r="B20788" s="51"/>
      <c r="C20788" s="51"/>
      <c r="D20788" s="49"/>
      <c r="E20788" s="49"/>
    </row>
    <row r="20789" spans="2:5" x14ac:dyDescent="0.25">
      <c r="B20789" s="51"/>
      <c r="C20789" s="51"/>
      <c r="D20789" s="49"/>
      <c r="E20789" s="49"/>
    </row>
    <row r="20790" spans="2:5" x14ac:dyDescent="0.25">
      <c r="B20790" s="51"/>
      <c r="C20790" s="51"/>
      <c r="D20790" s="49"/>
      <c r="E20790" s="49"/>
    </row>
    <row r="20791" spans="2:5" x14ac:dyDescent="0.25">
      <c r="B20791" s="51"/>
      <c r="C20791" s="51"/>
      <c r="D20791" s="49"/>
      <c r="E20791" s="49"/>
    </row>
    <row r="20792" spans="2:5" x14ac:dyDescent="0.25">
      <c r="B20792" s="51"/>
      <c r="C20792" s="51"/>
      <c r="D20792" s="49"/>
      <c r="E20792" s="49"/>
    </row>
    <row r="20793" spans="2:5" x14ac:dyDescent="0.25">
      <c r="B20793" s="51"/>
      <c r="C20793" s="51"/>
      <c r="D20793" s="49"/>
      <c r="E20793" s="49"/>
    </row>
    <row r="20794" spans="2:5" x14ac:dyDescent="0.25">
      <c r="B20794" s="51"/>
      <c r="C20794" s="51"/>
      <c r="D20794" s="49"/>
      <c r="E20794" s="49"/>
    </row>
    <row r="20795" spans="2:5" x14ac:dyDescent="0.25">
      <c r="B20795" s="51"/>
      <c r="C20795" s="51"/>
      <c r="D20795" s="49"/>
      <c r="E20795" s="49"/>
    </row>
    <row r="20796" spans="2:5" x14ac:dyDescent="0.25">
      <c r="B20796" s="51"/>
      <c r="C20796" s="51"/>
      <c r="D20796" s="49"/>
      <c r="E20796" s="49"/>
    </row>
    <row r="20797" spans="2:5" x14ac:dyDescent="0.25">
      <c r="B20797" s="51"/>
      <c r="C20797" s="51"/>
      <c r="D20797" s="49"/>
      <c r="E20797" s="49"/>
    </row>
    <row r="20798" spans="2:5" x14ac:dyDescent="0.25">
      <c r="B20798" s="51"/>
      <c r="C20798" s="51"/>
      <c r="D20798" s="49"/>
      <c r="E20798" s="49"/>
    </row>
    <row r="20799" spans="2:5" x14ac:dyDescent="0.25">
      <c r="B20799" s="51"/>
      <c r="C20799" s="51"/>
      <c r="D20799" s="49"/>
      <c r="E20799" s="49"/>
    </row>
    <row r="20800" spans="2:5" x14ac:dyDescent="0.25">
      <c r="B20800" s="51"/>
      <c r="C20800" s="51"/>
      <c r="D20800" s="49"/>
      <c r="E20800" s="49"/>
    </row>
    <row r="20801" spans="2:5" x14ac:dyDescent="0.25">
      <c r="B20801" s="51"/>
      <c r="C20801" s="51"/>
      <c r="D20801" s="49"/>
      <c r="E20801" s="49"/>
    </row>
    <row r="20802" spans="2:5" x14ac:dyDescent="0.25">
      <c r="B20802" s="51"/>
      <c r="C20802" s="51"/>
      <c r="D20802" s="49"/>
      <c r="E20802" s="49"/>
    </row>
    <row r="20803" spans="2:5" x14ac:dyDescent="0.25">
      <c r="B20803" s="51"/>
      <c r="C20803" s="51"/>
      <c r="D20803" s="49"/>
      <c r="E20803" s="49"/>
    </row>
    <row r="20804" spans="2:5" x14ac:dyDescent="0.25">
      <c r="B20804" s="51"/>
      <c r="C20804" s="51"/>
      <c r="D20804" s="49"/>
      <c r="E20804" s="49"/>
    </row>
    <row r="20805" spans="2:5" x14ac:dyDescent="0.25">
      <c r="B20805" s="51"/>
      <c r="C20805" s="51"/>
      <c r="D20805" s="49"/>
      <c r="E20805" s="49"/>
    </row>
    <row r="20806" spans="2:5" x14ac:dyDescent="0.25">
      <c r="B20806" s="51"/>
      <c r="C20806" s="51"/>
      <c r="D20806" s="49"/>
      <c r="E20806" s="49"/>
    </row>
    <row r="20807" spans="2:5" x14ac:dyDescent="0.25">
      <c r="B20807" s="51"/>
      <c r="C20807" s="51"/>
      <c r="D20807" s="49"/>
      <c r="E20807" s="49"/>
    </row>
    <row r="20808" spans="2:5" x14ac:dyDescent="0.25">
      <c r="B20808" s="51"/>
      <c r="C20808" s="51"/>
      <c r="D20808" s="49"/>
      <c r="E20808" s="49"/>
    </row>
    <row r="20809" spans="2:5" x14ac:dyDescent="0.25">
      <c r="B20809" s="51"/>
      <c r="C20809" s="51"/>
      <c r="D20809" s="49"/>
      <c r="E20809" s="49"/>
    </row>
    <row r="20810" spans="2:5" x14ac:dyDescent="0.25">
      <c r="B20810" s="51"/>
      <c r="C20810" s="51"/>
      <c r="D20810" s="49"/>
      <c r="E20810" s="49"/>
    </row>
    <row r="20811" spans="2:5" x14ac:dyDescent="0.25">
      <c r="B20811" s="51"/>
      <c r="C20811" s="51"/>
      <c r="D20811" s="49"/>
      <c r="E20811" s="49"/>
    </row>
    <row r="20812" spans="2:5" x14ac:dyDescent="0.25">
      <c r="B20812" s="51"/>
      <c r="C20812" s="51"/>
      <c r="D20812" s="49"/>
      <c r="E20812" s="49"/>
    </row>
    <row r="20813" spans="2:5" x14ac:dyDescent="0.25">
      <c r="B20813" s="51"/>
      <c r="C20813" s="51"/>
      <c r="D20813" s="49"/>
      <c r="E20813" s="49"/>
    </row>
    <row r="20814" spans="2:5" x14ac:dyDescent="0.25">
      <c r="B20814" s="51"/>
      <c r="C20814" s="51"/>
      <c r="D20814" s="49"/>
      <c r="E20814" s="49"/>
    </row>
    <row r="20815" spans="2:5" x14ac:dyDescent="0.25">
      <c r="B20815" s="51"/>
      <c r="C20815" s="51"/>
      <c r="D20815" s="49"/>
      <c r="E20815" s="49"/>
    </row>
    <row r="20816" spans="2:5" x14ac:dyDescent="0.25">
      <c r="B20816" s="51"/>
      <c r="C20816" s="51"/>
      <c r="D20816" s="49"/>
      <c r="E20816" s="49"/>
    </row>
    <row r="20817" spans="2:5" x14ac:dyDescent="0.25">
      <c r="B20817" s="51"/>
      <c r="C20817" s="51"/>
      <c r="D20817" s="49"/>
      <c r="E20817" s="49"/>
    </row>
    <row r="20818" spans="2:5" x14ac:dyDescent="0.25">
      <c r="B20818" s="51"/>
      <c r="C20818" s="51"/>
      <c r="D20818" s="49"/>
      <c r="E20818" s="49"/>
    </row>
    <row r="20819" spans="2:5" x14ac:dyDescent="0.25">
      <c r="B20819" s="51"/>
      <c r="C20819" s="51"/>
      <c r="D20819" s="49"/>
      <c r="E20819" s="49"/>
    </row>
    <row r="20820" spans="2:5" x14ac:dyDescent="0.25">
      <c r="B20820" s="51"/>
      <c r="C20820" s="51"/>
      <c r="D20820" s="49"/>
      <c r="E20820" s="49"/>
    </row>
    <row r="20821" spans="2:5" x14ac:dyDescent="0.25">
      <c r="B20821" s="51"/>
      <c r="C20821" s="51"/>
      <c r="D20821" s="49"/>
      <c r="E20821" s="49"/>
    </row>
    <row r="20822" spans="2:5" x14ac:dyDescent="0.25">
      <c r="B20822" s="51"/>
      <c r="C20822" s="51"/>
      <c r="D20822" s="49"/>
      <c r="E20822" s="49"/>
    </row>
    <row r="20823" spans="2:5" x14ac:dyDescent="0.25">
      <c r="B20823" s="51"/>
      <c r="C20823" s="51"/>
      <c r="D20823" s="49"/>
      <c r="E20823" s="49"/>
    </row>
    <row r="20824" spans="2:5" x14ac:dyDescent="0.25">
      <c r="B20824" s="51"/>
      <c r="C20824" s="51"/>
      <c r="D20824" s="49"/>
      <c r="E20824" s="49"/>
    </row>
    <row r="20825" spans="2:5" x14ac:dyDescent="0.25">
      <c r="B20825" s="51"/>
      <c r="C20825" s="51"/>
      <c r="D20825" s="49"/>
      <c r="E20825" s="49"/>
    </row>
    <row r="20826" spans="2:5" x14ac:dyDescent="0.25">
      <c r="B20826" s="51"/>
      <c r="C20826" s="51"/>
      <c r="D20826" s="49"/>
      <c r="E20826" s="49"/>
    </row>
    <row r="20827" spans="2:5" x14ac:dyDescent="0.25">
      <c r="B20827" s="51"/>
      <c r="C20827" s="51"/>
      <c r="D20827" s="49"/>
      <c r="E20827" s="49"/>
    </row>
    <row r="20828" spans="2:5" x14ac:dyDescent="0.25">
      <c r="B20828" s="51"/>
      <c r="C20828" s="51"/>
      <c r="D20828" s="49"/>
      <c r="E20828" s="49"/>
    </row>
    <row r="20829" spans="2:5" x14ac:dyDescent="0.25">
      <c r="B20829" s="51"/>
      <c r="C20829" s="51"/>
      <c r="D20829" s="49"/>
      <c r="E20829" s="49"/>
    </row>
    <row r="20830" spans="2:5" x14ac:dyDescent="0.25">
      <c r="B20830" s="51"/>
      <c r="C20830" s="51"/>
      <c r="D20830" s="49"/>
      <c r="E20830" s="49"/>
    </row>
    <row r="20831" spans="2:5" x14ac:dyDescent="0.25">
      <c r="B20831" s="51"/>
      <c r="C20831" s="51"/>
      <c r="D20831" s="49"/>
      <c r="E20831" s="49"/>
    </row>
    <row r="20832" spans="2:5" x14ac:dyDescent="0.25">
      <c r="B20832" s="51"/>
      <c r="C20832" s="51"/>
      <c r="D20832" s="49"/>
      <c r="E20832" s="49"/>
    </row>
    <row r="20833" spans="2:5" x14ac:dyDescent="0.25">
      <c r="B20833" s="51"/>
      <c r="C20833" s="51"/>
      <c r="D20833" s="49"/>
      <c r="E20833" s="49"/>
    </row>
    <row r="20834" spans="2:5" x14ac:dyDescent="0.25">
      <c r="B20834" s="51"/>
      <c r="C20834" s="51"/>
      <c r="D20834" s="49"/>
      <c r="E20834" s="49"/>
    </row>
    <row r="20835" spans="2:5" x14ac:dyDescent="0.25">
      <c r="B20835" s="51"/>
      <c r="C20835" s="51"/>
      <c r="D20835" s="49"/>
      <c r="E20835" s="49"/>
    </row>
    <row r="20836" spans="2:5" x14ac:dyDescent="0.25">
      <c r="B20836" s="51"/>
      <c r="C20836" s="51"/>
      <c r="D20836" s="49"/>
      <c r="E20836" s="49"/>
    </row>
    <row r="20837" spans="2:5" x14ac:dyDescent="0.25">
      <c r="B20837" s="51"/>
      <c r="C20837" s="51"/>
      <c r="D20837" s="49"/>
      <c r="E20837" s="49"/>
    </row>
    <row r="20838" spans="2:5" x14ac:dyDescent="0.25">
      <c r="B20838" s="51"/>
      <c r="C20838" s="51"/>
      <c r="D20838" s="49"/>
      <c r="E20838" s="49"/>
    </row>
    <row r="20839" spans="2:5" x14ac:dyDescent="0.25">
      <c r="B20839" s="51"/>
      <c r="C20839" s="51"/>
      <c r="D20839" s="49"/>
      <c r="E20839" s="49"/>
    </row>
    <row r="20840" spans="2:5" x14ac:dyDescent="0.25">
      <c r="B20840" s="51"/>
      <c r="C20840" s="51"/>
      <c r="D20840" s="49"/>
      <c r="E20840" s="49"/>
    </row>
    <row r="20841" spans="2:5" x14ac:dyDescent="0.25">
      <c r="B20841" s="51"/>
      <c r="C20841" s="51"/>
      <c r="D20841" s="49"/>
      <c r="E20841" s="49"/>
    </row>
    <row r="20842" spans="2:5" x14ac:dyDescent="0.25">
      <c r="B20842" s="51"/>
      <c r="C20842" s="51"/>
      <c r="D20842" s="49"/>
      <c r="E20842" s="49"/>
    </row>
    <row r="20843" spans="2:5" x14ac:dyDescent="0.25">
      <c r="B20843" s="51"/>
      <c r="C20843" s="51"/>
      <c r="D20843" s="49"/>
      <c r="E20843" s="49"/>
    </row>
    <row r="20844" spans="2:5" x14ac:dyDescent="0.25">
      <c r="B20844" s="51"/>
      <c r="C20844" s="51"/>
      <c r="D20844" s="49"/>
      <c r="E20844" s="49"/>
    </row>
    <row r="20845" spans="2:5" x14ac:dyDescent="0.25">
      <c r="B20845" s="51"/>
      <c r="C20845" s="51"/>
      <c r="D20845" s="49"/>
      <c r="E20845" s="49"/>
    </row>
    <row r="20846" spans="2:5" x14ac:dyDescent="0.25">
      <c r="B20846" s="51"/>
      <c r="C20846" s="51"/>
      <c r="D20846" s="49"/>
      <c r="E20846" s="49"/>
    </row>
    <row r="20847" spans="2:5" x14ac:dyDescent="0.25">
      <c r="B20847" s="51"/>
      <c r="C20847" s="51"/>
      <c r="D20847" s="49"/>
      <c r="E20847" s="49"/>
    </row>
    <row r="20848" spans="2:5" x14ac:dyDescent="0.25">
      <c r="B20848" s="51"/>
      <c r="C20848" s="51"/>
      <c r="D20848" s="49"/>
      <c r="E20848" s="49"/>
    </row>
    <row r="20849" spans="2:5" x14ac:dyDescent="0.25">
      <c r="B20849" s="51"/>
      <c r="C20849" s="51"/>
      <c r="D20849" s="49"/>
      <c r="E20849" s="49"/>
    </row>
    <row r="20850" spans="2:5" x14ac:dyDescent="0.25">
      <c r="B20850" s="51"/>
      <c r="C20850" s="51"/>
      <c r="D20850" s="49"/>
      <c r="E20850" s="49"/>
    </row>
    <row r="20851" spans="2:5" x14ac:dyDescent="0.25">
      <c r="B20851" s="51"/>
      <c r="C20851" s="51"/>
      <c r="D20851" s="49"/>
      <c r="E20851" s="49"/>
    </row>
    <row r="20852" spans="2:5" x14ac:dyDescent="0.25">
      <c r="B20852" s="51"/>
      <c r="C20852" s="51"/>
      <c r="D20852" s="49"/>
      <c r="E20852" s="49"/>
    </row>
    <row r="20853" spans="2:5" x14ac:dyDescent="0.25">
      <c r="B20853" s="51"/>
      <c r="C20853" s="51"/>
      <c r="D20853" s="49"/>
      <c r="E20853" s="49"/>
    </row>
    <row r="20854" spans="2:5" x14ac:dyDescent="0.25">
      <c r="B20854" s="51"/>
      <c r="C20854" s="51"/>
      <c r="D20854" s="49"/>
      <c r="E20854" s="49"/>
    </row>
    <row r="20855" spans="2:5" x14ac:dyDescent="0.25">
      <c r="B20855" s="51"/>
      <c r="C20855" s="51"/>
      <c r="D20855" s="49"/>
      <c r="E20855" s="49"/>
    </row>
    <row r="20856" spans="2:5" x14ac:dyDescent="0.25">
      <c r="B20856" s="51"/>
      <c r="C20856" s="51"/>
      <c r="D20856" s="49"/>
      <c r="E20856" s="49"/>
    </row>
    <row r="20857" spans="2:5" x14ac:dyDescent="0.25">
      <c r="B20857" s="51"/>
      <c r="C20857" s="51"/>
      <c r="D20857" s="49"/>
      <c r="E20857" s="49"/>
    </row>
    <row r="20858" spans="2:5" x14ac:dyDescent="0.25">
      <c r="B20858" s="51"/>
      <c r="C20858" s="51"/>
      <c r="D20858" s="49"/>
      <c r="E20858" s="49"/>
    </row>
    <row r="20859" spans="2:5" x14ac:dyDescent="0.25">
      <c r="B20859" s="51"/>
      <c r="C20859" s="51"/>
      <c r="D20859" s="49"/>
      <c r="E20859" s="49"/>
    </row>
    <row r="20860" spans="2:5" x14ac:dyDescent="0.25">
      <c r="B20860" s="51"/>
      <c r="C20860" s="51"/>
      <c r="D20860" s="49"/>
      <c r="E20860" s="49"/>
    </row>
    <row r="20861" spans="2:5" x14ac:dyDescent="0.25">
      <c r="B20861" s="51"/>
      <c r="C20861" s="51"/>
      <c r="D20861" s="49"/>
      <c r="E20861" s="49"/>
    </row>
    <row r="20862" spans="2:5" x14ac:dyDescent="0.25">
      <c r="B20862" s="51"/>
      <c r="C20862" s="51"/>
      <c r="D20862" s="49"/>
      <c r="E20862" s="49"/>
    </row>
    <row r="20863" spans="2:5" x14ac:dyDescent="0.25">
      <c r="B20863" s="51"/>
      <c r="C20863" s="51"/>
      <c r="D20863" s="49"/>
      <c r="E20863" s="49"/>
    </row>
    <row r="20864" spans="2:5" x14ac:dyDescent="0.25">
      <c r="B20864" s="51"/>
      <c r="C20864" s="51"/>
      <c r="D20864" s="49"/>
      <c r="E20864" s="49"/>
    </row>
    <row r="20865" spans="2:5" x14ac:dyDescent="0.25">
      <c r="B20865" s="51"/>
      <c r="C20865" s="51"/>
      <c r="D20865" s="49"/>
      <c r="E20865" s="49"/>
    </row>
    <row r="20866" spans="2:5" x14ac:dyDescent="0.25">
      <c r="B20866" s="51"/>
      <c r="C20866" s="51"/>
      <c r="D20866" s="49"/>
      <c r="E20866" s="49"/>
    </row>
    <row r="20867" spans="2:5" x14ac:dyDescent="0.25">
      <c r="B20867" s="51"/>
      <c r="C20867" s="51"/>
      <c r="D20867" s="49"/>
      <c r="E20867" s="49"/>
    </row>
    <row r="20868" spans="2:5" x14ac:dyDescent="0.25">
      <c r="B20868" s="51"/>
      <c r="C20868" s="51"/>
      <c r="D20868" s="49"/>
      <c r="E20868" s="49"/>
    </row>
    <row r="20869" spans="2:5" x14ac:dyDescent="0.25">
      <c r="B20869" s="51"/>
      <c r="C20869" s="51"/>
      <c r="D20869" s="49"/>
      <c r="E20869" s="49"/>
    </row>
    <row r="20870" spans="2:5" x14ac:dyDescent="0.25">
      <c r="B20870" s="51"/>
      <c r="C20870" s="51"/>
      <c r="D20870" s="49"/>
      <c r="E20870" s="49"/>
    </row>
    <row r="20871" spans="2:5" x14ac:dyDescent="0.25">
      <c r="B20871" s="51"/>
      <c r="C20871" s="51"/>
      <c r="D20871" s="49"/>
      <c r="E20871" s="49"/>
    </row>
    <row r="20872" spans="2:5" x14ac:dyDescent="0.25">
      <c r="B20872" s="51"/>
      <c r="C20872" s="51"/>
      <c r="D20872" s="49"/>
      <c r="E20872" s="49"/>
    </row>
    <row r="20873" spans="2:5" x14ac:dyDescent="0.25">
      <c r="B20873" s="51"/>
      <c r="C20873" s="51"/>
      <c r="D20873" s="49"/>
      <c r="E20873" s="49"/>
    </row>
    <row r="20874" spans="2:5" x14ac:dyDescent="0.25">
      <c r="B20874" s="51"/>
      <c r="C20874" s="51"/>
      <c r="D20874" s="49"/>
      <c r="E20874" s="49"/>
    </row>
    <row r="20875" spans="2:5" x14ac:dyDescent="0.25">
      <c r="B20875" s="51"/>
      <c r="C20875" s="51"/>
      <c r="D20875" s="49"/>
      <c r="E20875" s="49"/>
    </row>
    <row r="20876" spans="2:5" x14ac:dyDescent="0.25">
      <c r="B20876" s="51"/>
      <c r="C20876" s="51"/>
      <c r="D20876" s="49"/>
      <c r="E20876" s="49"/>
    </row>
    <row r="20877" spans="2:5" x14ac:dyDescent="0.25">
      <c r="B20877" s="51"/>
      <c r="C20877" s="51"/>
      <c r="D20877" s="49"/>
      <c r="E20877" s="49"/>
    </row>
    <row r="20878" spans="2:5" x14ac:dyDescent="0.25">
      <c r="B20878" s="51"/>
      <c r="C20878" s="51"/>
      <c r="D20878" s="49"/>
      <c r="E20878" s="49"/>
    </row>
    <row r="20879" spans="2:5" x14ac:dyDescent="0.25">
      <c r="B20879" s="51"/>
      <c r="C20879" s="51"/>
      <c r="D20879" s="49"/>
      <c r="E20879" s="49"/>
    </row>
    <row r="20880" spans="2:5" x14ac:dyDescent="0.25">
      <c r="B20880" s="51"/>
      <c r="C20880" s="51"/>
      <c r="D20880" s="49"/>
      <c r="E20880" s="49"/>
    </row>
    <row r="20881" spans="2:5" x14ac:dyDescent="0.25">
      <c r="B20881" s="51"/>
      <c r="C20881" s="51"/>
      <c r="D20881" s="49"/>
      <c r="E20881" s="49"/>
    </row>
    <row r="20882" spans="2:5" x14ac:dyDescent="0.25">
      <c r="B20882" s="51"/>
      <c r="C20882" s="51"/>
      <c r="D20882" s="49"/>
      <c r="E20882" s="49"/>
    </row>
    <row r="20883" spans="2:5" x14ac:dyDescent="0.25">
      <c r="B20883" s="51"/>
      <c r="C20883" s="51"/>
      <c r="D20883" s="49"/>
      <c r="E20883" s="49"/>
    </row>
    <row r="20884" spans="2:5" x14ac:dyDescent="0.25">
      <c r="B20884" s="51"/>
      <c r="C20884" s="51"/>
      <c r="D20884" s="49"/>
      <c r="E20884" s="49"/>
    </row>
    <row r="20885" spans="2:5" x14ac:dyDescent="0.25">
      <c r="B20885" s="51"/>
      <c r="C20885" s="51"/>
      <c r="D20885" s="49"/>
      <c r="E20885" s="49"/>
    </row>
    <row r="20886" spans="2:5" x14ac:dyDescent="0.25">
      <c r="B20886" s="51"/>
      <c r="C20886" s="51"/>
      <c r="D20886" s="49"/>
      <c r="E20886" s="49"/>
    </row>
    <row r="20887" spans="2:5" x14ac:dyDescent="0.25">
      <c r="B20887" s="51"/>
      <c r="C20887" s="51"/>
      <c r="D20887" s="49"/>
      <c r="E20887" s="49"/>
    </row>
    <row r="20888" spans="2:5" x14ac:dyDescent="0.25">
      <c r="B20888" s="51"/>
      <c r="C20888" s="51"/>
      <c r="D20888" s="49"/>
      <c r="E20888" s="49"/>
    </row>
    <row r="20889" spans="2:5" x14ac:dyDescent="0.25">
      <c r="B20889" s="51"/>
      <c r="C20889" s="51"/>
      <c r="D20889" s="49"/>
      <c r="E20889" s="49"/>
    </row>
    <row r="20890" spans="2:5" x14ac:dyDescent="0.25">
      <c r="B20890" s="51"/>
      <c r="C20890" s="51"/>
      <c r="D20890" s="49"/>
      <c r="E20890" s="49"/>
    </row>
    <row r="20891" spans="2:5" x14ac:dyDescent="0.25">
      <c r="B20891" s="51"/>
      <c r="C20891" s="51"/>
      <c r="D20891" s="49"/>
      <c r="E20891" s="49"/>
    </row>
    <row r="20892" spans="2:5" x14ac:dyDescent="0.25">
      <c r="B20892" s="51"/>
      <c r="C20892" s="51"/>
      <c r="D20892" s="49"/>
      <c r="E20892" s="49"/>
    </row>
    <row r="20893" spans="2:5" x14ac:dyDescent="0.25">
      <c r="B20893" s="51"/>
      <c r="C20893" s="51"/>
      <c r="D20893" s="49"/>
      <c r="E20893" s="49"/>
    </row>
    <row r="20894" spans="2:5" x14ac:dyDescent="0.25">
      <c r="B20894" s="51"/>
      <c r="C20894" s="51"/>
      <c r="D20894" s="49"/>
      <c r="E20894" s="49"/>
    </row>
    <row r="20895" spans="2:5" x14ac:dyDescent="0.25">
      <c r="B20895" s="51"/>
      <c r="C20895" s="51"/>
      <c r="D20895" s="49"/>
      <c r="E20895" s="49"/>
    </row>
    <row r="20896" spans="2:5" x14ac:dyDescent="0.25">
      <c r="B20896" s="51"/>
      <c r="C20896" s="51"/>
      <c r="D20896" s="49"/>
      <c r="E20896" s="49"/>
    </row>
    <row r="20897" spans="2:5" x14ac:dyDescent="0.25">
      <c r="B20897" s="51"/>
      <c r="C20897" s="51"/>
      <c r="D20897" s="49"/>
      <c r="E20897" s="49"/>
    </row>
    <row r="20898" spans="2:5" x14ac:dyDescent="0.25">
      <c r="B20898" s="51"/>
      <c r="C20898" s="51"/>
      <c r="D20898" s="49"/>
      <c r="E20898" s="49"/>
    </row>
    <row r="20899" spans="2:5" x14ac:dyDescent="0.25">
      <c r="B20899" s="51"/>
      <c r="C20899" s="51"/>
      <c r="D20899" s="49"/>
      <c r="E20899" s="49"/>
    </row>
    <row r="20900" spans="2:5" x14ac:dyDescent="0.25">
      <c r="B20900" s="51"/>
      <c r="C20900" s="51"/>
      <c r="D20900" s="49"/>
      <c r="E20900" s="49"/>
    </row>
    <row r="20901" spans="2:5" x14ac:dyDescent="0.25">
      <c r="B20901" s="51"/>
      <c r="C20901" s="51"/>
      <c r="D20901" s="49"/>
      <c r="E20901" s="49"/>
    </row>
    <row r="20902" spans="2:5" x14ac:dyDescent="0.25">
      <c r="B20902" s="51"/>
      <c r="C20902" s="51"/>
      <c r="D20902" s="49"/>
      <c r="E20902" s="49"/>
    </row>
    <row r="20903" spans="2:5" x14ac:dyDescent="0.25">
      <c r="B20903" s="51"/>
      <c r="C20903" s="51"/>
      <c r="D20903" s="49"/>
      <c r="E20903" s="49"/>
    </row>
    <row r="20904" spans="2:5" x14ac:dyDescent="0.25">
      <c r="B20904" s="51"/>
      <c r="C20904" s="51"/>
      <c r="D20904" s="49"/>
      <c r="E20904" s="49"/>
    </row>
    <row r="20905" spans="2:5" x14ac:dyDescent="0.25">
      <c r="B20905" s="51"/>
      <c r="C20905" s="51"/>
      <c r="D20905" s="49"/>
      <c r="E20905" s="49"/>
    </row>
    <row r="20906" spans="2:5" x14ac:dyDescent="0.25">
      <c r="B20906" s="51"/>
      <c r="C20906" s="51"/>
      <c r="D20906" s="49"/>
      <c r="E20906" s="49"/>
    </row>
    <row r="20907" spans="2:5" x14ac:dyDescent="0.25">
      <c r="B20907" s="51"/>
      <c r="C20907" s="51"/>
      <c r="D20907" s="49"/>
      <c r="E20907" s="49"/>
    </row>
    <row r="20908" spans="2:5" x14ac:dyDescent="0.25">
      <c r="B20908" s="51"/>
      <c r="C20908" s="51"/>
      <c r="D20908" s="49"/>
      <c r="E20908" s="49"/>
    </row>
    <row r="20909" spans="2:5" x14ac:dyDescent="0.25">
      <c r="B20909" s="51"/>
      <c r="C20909" s="51"/>
      <c r="D20909" s="49"/>
      <c r="E20909" s="49"/>
    </row>
    <row r="20910" spans="2:5" x14ac:dyDescent="0.25">
      <c r="B20910" s="51"/>
      <c r="C20910" s="51"/>
      <c r="D20910" s="49"/>
      <c r="E20910" s="49"/>
    </row>
    <row r="20911" spans="2:5" x14ac:dyDescent="0.25">
      <c r="B20911" s="51"/>
      <c r="C20911" s="51"/>
      <c r="D20911" s="49"/>
      <c r="E20911" s="49"/>
    </row>
    <row r="20912" spans="2:5" x14ac:dyDescent="0.25">
      <c r="B20912" s="51"/>
      <c r="C20912" s="51"/>
      <c r="D20912" s="49"/>
      <c r="E20912" s="49"/>
    </row>
    <row r="20913" spans="2:5" x14ac:dyDescent="0.25">
      <c r="B20913" s="51"/>
      <c r="C20913" s="51"/>
      <c r="D20913" s="49"/>
      <c r="E20913" s="49"/>
    </row>
    <row r="20914" spans="2:5" x14ac:dyDescent="0.25">
      <c r="B20914" s="51"/>
      <c r="C20914" s="51"/>
      <c r="D20914" s="49"/>
      <c r="E20914" s="49"/>
    </row>
    <row r="20915" spans="2:5" x14ac:dyDescent="0.25">
      <c r="B20915" s="51"/>
      <c r="C20915" s="51"/>
      <c r="D20915" s="49"/>
      <c r="E20915" s="49"/>
    </row>
    <row r="20916" spans="2:5" x14ac:dyDescent="0.25">
      <c r="B20916" s="51"/>
      <c r="C20916" s="51"/>
      <c r="D20916" s="49"/>
      <c r="E20916" s="49"/>
    </row>
    <row r="20917" spans="2:5" x14ac:dyDescent="0.25">
      <c r="B20917" s="51"/>
      <c r="C20917" s="51"/>
      <c r="D20917" s="49"/>
      <c r="E20917" s="49"/>
    </row>
    <row r="20918" spans="2:5" x14ac:dyDescent="0.25">
      <c r="B20918" s="51"/>
      <c r="C20918" s="51"/>
      <c r="D20918" s="49"/>
      <c r="E20918" s="49"/>
    </row>
    <row r="20919" spans="2:5" x14ac:dyDescent="0.25">
      <c r="B20919" s="51"/>
      <c r="C20919" s="51"/>
      <c r="D20919" s="49"/>
      <c r="E20919" s="49"/>
    </row>
    <row r="20920" spans="2:5" x14ac:dyDescent="0.25">
      <c r="B20920" s="51"/>
      <c r="C20920" s="51"/>
      <c r="D20920" s="49"/>
      <c r="E20920" s="49"/>
    </row>
    <row r="20921" spans="2:5" x14ac:dyDescent="0.25">
      <c r="B20921" s="51"/>
      <c r="C20921" s="51"/>
      <c r="D20921" s="49"/>
      <c r="E20921" s="49"/>
    </row>
    <row r="20922" spans="2:5" x14ac:dyDescent="0.25">
      <c r="B20922" s="51"/>
      <c r="C20922" s="51"/>
      <c r="D20922" s="49"/>
      <c r="E20922" s="49"/>
    </row>
    <row r="20923" spans="2:5" x14ac:dyDescent="0.25">
      <c r="B20923" s="51"/>
      <c r="C20923" s="51"/>
      <c r="D20923" s="49"/>
      <c r="E20923" s="49"/>
    </row>
    <row r="20924" spans="2:5" x14ac:dyDescent="0.25">
      <c r="B20924" s="51"/>
      <c r="C20924" s="51"/>
      <c r="D20924" s="49"/>
      <c r="E20924" s="49"/>
    </row>
    <row r="20925" spans="2:5" x14ac:dyDescent="0.25">
      <c r="B20925" s="51"/>
      <c r="C20925" s="51"/>
      <c r="D20925" s="49"/>
      <c r="E20925" s="49"/>
    </row>
    <row r="20926" spans="2:5" x14ac:dyDescent="0.25">
      <c r="B20926" s="51"/>
      <c r="C20926" s="51"/>
      <c r="D20926" s="49"/>
      <c r="E20926" s="49"/>
    </row>
    <row r="20927" spans="2:5" x14ac:dyDescent="0.25">
      <c r="B20927" s="51"/>
      <c r="C20927" s="51"/>
      <c r="D20927" s="49"/>
      <c r="E20927" s="49"/>
    </row>
    <row r="20928" spans="2:5" x14ac:dyDescent="0.25">
      <c r="B20928" s="51"/>
      <c r="C20928" s="51"/>
      <c r="D20928" s="49"/>
      <c r="E20928" s="49"/>
    </row>
    <row r="20929" spans="2:5" x14ac:dyDescent="0.25">
      <c r="B20929" s="51"/>
      <c r="C20929" s="51"/>
      <c r="D20929" s="49"/>
      <c r="E20929" s="49"/>
    </row>
    <row r="20930" spans="2:5" x14ac:dyDescent="0.25">
      <c r="B20930" s="51"/>
      <c r="C20930" s="51"/>
      <c r="D20930" s="49"/>
      <c r="E20930" s="49"/>
    </row>
    <row r="20931" spans="2:5" x14ac:dyDescent="0.25">
      <c r="B20931" s="51"/>
      <c r="C20931" s="51"/>
      <c r="D20931" s="49"/>
      <c r="E20931" s="49"/>
    </row>
    <row r="20932" spans="2:5" x14ac:dyDescent="0.25">
      <c r="B20932" s="51"/>
      <c r="C20932" s="51"/>
      <c r="D20932" s="49"/>
      <c r="E20932" s="49"/>
    </row>
    <row r="20933" spans="2:5" x14ac:dyDescent="0.25">
      <c r="B20933" s="51"/>
      <c r="C20933" s="51"/>
      <c r="D20933" s="49"/>
      <c r="E20933" s="49"/>
    </row>
    <row r="20934" spans="2:5" x14ac:dyDescent="0.25">
      <c r="B20934" s="51"/>
      <c r="C20934" s="51"/>
      <c r="D20934" s="49"/>
      <c r="E20934" s="49"/>
    </row>
    <row r="20935" spans="2:5" x14ac:dyDescent="0.25">
      <c r="B20935" s="51"/>
      <c r="C20935" s="51"/>
      <c r="D20935" s="49"/>
      <c r="E20935" s="49"/>
    </row>
    <row r="20936" spans="2:5" x14ac:dyDescent="0.25">
      <c r="B20936" s="51"/>
      <c r="C20936" s="51"/>
      <c r="D20936" s="49"/>
      <c r="E20936" s="49"/>
    </row>
    <row r="20937" spans="2:5" x14ac:dyDescent="0.25">
      <c r="B20937" s="51"/>
      <c r="C20937" s="51"/>
      <c r="D20937" s="49"/>
      <c r="E20937" s="49"/>
    </row>
    <row r="20938" spans="2:5" x14ac:dyDescent="0.25">
      <c r="B20938" s="51"/>
      <c r="C20938" s="51"/>
      <c r="D20938" s="49"/>
      <c r="E20938" s="49"/>
    </row>
    <row r="20939" spans="2:5" x14ac:dyDescent="0.25">
      <c r="B20939" s="51"/>
      <c r="C20939" s="51"/>
      <c r="D20939" s="49"/>
      <c r="E20939" s="49"/>
    </row>
    <row r="20940" spans="2:5" x14ac:dyDescent="0.25">
      <c r="B20940" s="51"/>
      <c r="C20940" s="51"/>
      <c r="D20940" s="49"/>
      <c r="E20940" s="49"/>
    </row>
    <row r="20941" spans="2:5" x14ac:dyDescent="0.25">
      <c r="B20941" s="51"/>
      <c r="C20941" s="51"/>
      <c r="D20941" s="49"/>
      <c r="E20941" s="49"/>
    </row>
    <row r="20942" spans="2:5" x14ac:dyDescent="0.25">
      <c r="B20942" s="51"/>
      <c r="C20942" s="51"/>
      <c r="D20942" s="49"/>
      <c r="E20942" s="49"/>
    </row>
    <row r="20943" spans="2:5" x14ac:dyDescent="0.25">
      <c r="B20943" s="51"/>
      <c r="C20943" s="51"/>
      <c r="D20943" s="49"/>
      <c r="E20943" s="49"/>
    </row>
    <row r="20944" spans="2:5" x14ac:dyDescent="0.25">
      <c r="B20944" s="51"/>
      <c r="C20944" s="51"/>
      <c r="D20944" s="49"/>
      <c r="E20944" s="49"/>
    </row>
    <row r="20945" spans="2:5" x14ac:dyDescent="0.25">
      <c r="B20945" s="51"/>
      <c r="C20945" s="51"/>
      <c r="D20945" s="49"/>
      <c r="E20945" s="49"/>
    </row>
    <row r="20946" spans="2:5" x14ac:dyDescent="0.25">
      <c r="B20946" s="51"/>
      <c r="C20946" s="51"/>
      <c r="D20946" s="49"/>
      <c r="E20946" s="49"/>
    </row>
    <row r="20947" spans="2:5" x14ac:dyDescent="0.25">
      <c r="B20947" s="51"/>
      <c r="C20947" s="51"/>
      <c r="D20947" s="49"/>
      <c r="E20947" s="49"/>
    </row>
    <row r="20948" spans="2:5" x14ac:dyDescent="0.25">
      <c r="B20948" s="51"/>
      <c r="C20948" s="51"/>
      <c r="D20948" s="49"/>
      <c r="E20948" s="49"/>
    </row>
    <row r="20949" spans="2:5" x14ac:dyDescent="0.25">
      <c r="B20949" s="51"/>
      <c r="C20949" s="51"/>
      <c r="D20949" s="49"/>
      <c r="E20949" s="49"/>
    </row>
    <row r="20950" spans="2:5" x14ac:dyDescent="0.25">
      <c r="B20950" s="51"/>
      <c r="C20950" s="51"/>
      <c r="D20950" s="49"/>
      <c r="E20950" s="49"/>
    </row>
    <row r="20951" spans="2:5" x14ac:dyDescent="0.25">
      <c r="B20951" s="51"/>
      <c r="C20951" s="51"/>
      <c r="D20951" s="49"/>
      <c r="E20951" s="49"/>
    </row>
    <row r="20952" spans="2:5" x14ac:dyDescent="0.25">
      <c r="B20952" s="51"/>
      <c r="C20952" s="51"/>
      <c r="D20952" s="49"/>
      <c r="E20952" s="49"/>
    </row>
    <row r="20953" spans="2:5" x14ac:dyDescent="0.25">
      <c r="B20953" s="51"/>
      <c r="C20953" s="51"/>
      <c r="D20953" s="49"/>
      <c r="E20953" s="49"/>
    </row>
    <row r="20954" spans="2:5" x14ac:dyDescent="0.25">
      <c r="B20954" s="51"/>
      <c r="C20954" s="51"/>
      <c r="D20954" s="49"/>
      <c r="E20954" s="49"/>
    </row>
    <row r="20955" spans="2:5" x14ac:dyDescent="0.25">
      <c r="B20955" s="51"/>
      <c r="C20955" s="51"/>
      <c r="D20955" s="49"/>
      <c r="E20955" s="49"/>
    </row>
    <row r="20956" spans="2:5" x14ac:dyDescent="0.25">
      <c r="B20956" s="51"/>
      <c r="C20956" s="51"/>
      <c r="D20956" s="49"/>
      <c r="E20956" s="49"/>
    </row>
    <row r="20957" spans="2:5" x14ac:dyDescent="0.25">
      <c r="B20957" s="51"/>
      <c r="C20957" s="51"/>
      <c r="D20957" s="49"/>
      <c r="E20957" s="49"/>
    </row>
    <row r="20958" spans="2:5" x14ac:dyDescent="0.25">
      <c r="B20958" s="51"/>
      <c r="C20958" s="51"/>
      <c r="D20958" s="49"/>
      <c r="E20958" s="49"/>
    </row>
    <row r="20959" spans="2:5" x14ac:dyDescent="0.25">
      <c r="B20959" s="51"/>
      <c r="C20959" s="51"/>
      <c r="D20959" s="49"/>
      <c r="E20959" s="49"/>
    </row>
    <row r="20960" spans="2:5" x14ac:dyDescent="0.25">
      <c r="B20960" s="51"/>
      <c r="C20960" s="51"/>
      <c r="D20960" s="49"/>
      <c r="E20960" s="49"/>
    </row>
    <row r="20961" spans="2:5" x14ac:dyDescent="0.25">
      <c r="B20961" s="51"/>
      <c r="C20961" s="51"/>
      <c r="D20961" s="49"/>
      <c r="E20961" s="49"/>
    </row>
    <row r="20962" spans="2:5" x14ac:dyDescent="0.25">
      <c r="B20962" s="51"/>
      <c r="C20962" s="51"/>
      <c r="D20962" s="49"/>
      <c r="E20962" s="49"/>
    </row>
    <row r="20963" spans="2:5" x14ac:dyDescent="0.25">
      <c r="B20963" s="51"/>
      <c r="C20963" s="51"/>
      <c r="D20963" s="49"/>
      <c r="E20963" s="49"/>
    </row>
    <row r="20964" spans="2:5" x14ac:dyDescent="0.25">
      <c r="B20964" s="51"/>
      <c r="C20964" s="51"/>
      <c r="D20964" s="49"/>
      <c r="E20964" s="49"/>
    </row>
    <row r="20965" spans="2:5" x14ac:dyDescent="0.25">
      <c r="B20965" s="51"/>
      <c r="C20965" s="51"/>
      <c r="D20965" s="49"/>
      <c r="E20965" s="49"/>
    </row>
    <row r="20966" spans="2:5" x14ac:dyDescent="0.25">
      <c r="B20966" s="51"/>
      <c r="C20966" s="51"/>
      <c r="D20966" s="49"/>
      <c r="E20966" s="49"/>
    </row>
    <row r="20967" spans="2:5" x14ac:dyDescent="0.25">
      <c r="B20967" s="51"/>
      <c r="C20967" s="51"/>
      <c r="D20967" s="49"/>
      <c r="E20967" s="49"/>
    </row>
    <row r="20968" spans="2:5" x14ac:dyDescent="0.25">
      <c r="B20968" s="51"/>
      <c r="C20968" s="51"/>
      <c r="D20968" s="49"/>
      <c r="E20968" s="49"/>
    </row>
    <row r="20969" spans="2:5" x14ac:dyDescent="0.25">
      <c r="B20969" s="51"/>
      <c r="C20969" s="51"/>
      <c r="D20969" s="49"/>
      <c r="E20969" s="49"/>
    </row>
    <row r="20970" spans="2:5" x14ac:dyDescent="0.25">
      <c r="B20970" s="51"/>
      <c r="C20970" s="51"/>
      <c r="D20970" s="49"/>
      <c r="E20970" s="49"/>
    </row>
    <row r="20971" spans="2:5" x14ac:dyDescent="0.25">
      <c r="B20971" s="51"/>
      <c r="C20971" s="51"/>
      <c r="D20971" s="49"/>
      <c r="E20971" s="49"/>
    </row>
    <row r="20972" spans="2:5" x14ac:dyDescent="0.25">
      <c r="B20972" s="51"/>
      <c r="C20972" s="51"/>
      <c r="D20972" s="49"/>
      <c r="E20972" s="49"/>
    </row>
    <row r="20973" spans="2:5" x14ac:dyDescent="0.25">
      <c r="B20973" s="51"/>
      <c r="C20973" s="51"/>
      <c r="D20973" s="49"/>
      <c r="E20973" s="49"/>
    </row>
    <row r="20974" spans="2:5" x14ac:dyDescent="0.25">
      <c r="B20974" s="51"/>
      <c r="C20974" s="51"/>
      <c r="D20974" s="49"/>
      <c r="E20974" s="49"/>
    </row>
    <row r="20975" spans="2:5" x14ac:dyDescent="0.25">
      <c r="B20975" s="51"/>
      <c r="C20975" s="51"/>
      <c r="D20975" s="49"/>
      <c r="E20975" s="49"/>
    </row>
    <row r="20976" spans="2:5" x14ac:dyDescent="0.25">
      <c r="B20976" s="51"/>
      <c r="C20976" s="51"/>
      <c r="D20976" s="49"/>
      <c r="E20976" s="49"/>
    </row>
    <row r="20977" spans="2:5" x14ac:dyDescent="0.25">
      <c r="B20977" s="51"/>
      <c r="C20977" s="51"/>
      <c r="D20977" s="49"/>
      <c r="E20977" s="49"/>
    </row>
    <row r="20978" spans="2:5" x14ac:dyDescent="0.25">
      <c r="B20978" s="51"/>
      <c r="C20978" s="51"/>
      <c r="D20978" s="49"/>
      <c r="E20978" s="49"/>
    </row>
    <row r="20979" spans="2:5" x14ac:dyDescent="0.25">
      <c r="B20979" s="51"/>
      <c r="C20979" s="51"/>
      <c r="D20979" s="49"/>
      <c r="E20979" s="49"/>
    </row>
    <row r="20980" spans="2:5" x14ac:dyDescent="0.25">
      <c r="B20980" s="51"/>
      <c r="C20980" s="51"/>
      <c r="D20980" s="49"/>
      <c r="E20980" s="49"/>
    </row>
    <row r="20981" spans="2:5" x14ac:dyDescent="0.25">
      <c r="B20981" s="51"/>
      <c r="C20981" s="51"/>
      <c r="D20981" s="49"/>
      <c r="E20981" s="49"/>
    </row>
    <row r="20982" spans="2:5" x14ac:dyDescent="0.25">
      <c r="B20982" s="51"/>
      <c r="C20982" s="51"/>
      <c r="D20982" s="49"/>
      <c r="E20982" s="49"/>
    </row>
    <row r="20983" spans="2:5" x14ac:dyDescent="0.25">
      <c r="B20983" s="51"/>
      <c r="C20983" s="51"/>
      <c r="D20983" s="49"/>
      <c r="E20983" s="49"/>
    </row>
    <row r="20984" spans="2:5" x14ac:dyDescent="0.25">
      <c r="B20984" s="51"/>
      <c r="C20984" s="51"/>
      <c r="D20984" s="49"/>
      <c r="E20984" s="49"/>
    </row>
    <row r="20985" spans="2:5" x14ac:dyDescent="0.25">
      <c r="B20985" s="51"/>
      <c r="C20985" s="51"/>
      <c r="D20985" s="49"/>
      <c r="E20985" s="49"/>
    </row>
    <row r="20986" spans="2:5" x14ac:dyDescent="0.25">
      <c r="B20986" s="51"/>
      <c r="C20986" s="51"/>
      <c r="D20986" s="49"/>
      <c r="E20986" s="49"/>
    </row>
    <row r="20987" spans="2:5" x14ac:dyDescent="0.25">
      <c r="B20987" s="51"/>
      <c r="C20987" s="51"/>
      <c r="D20987" s="49"/>
      <c r="E20987" s="49"/>
    </row>
    <row r="20988" spans="2:5" x14ac:dyDescent="0.25">
      <c r="B20988" s="51"/>
      <c r="C20988" s="51"/>
      <c r="D20988" s="49"/>
      <c r="E20988" s="49"/>
    </row>
    <row r="20989" spans="2:5" x14ac:dyDescent="0.25">
      <c r="B20989" s="51"/>
      <c r="C20989" s="51"/>
      <c r="D20989" s="49"/>
      <c r="E20989" s="49"/>
    </row>
    <row r="20990" spans="2:5" x14ac:dyDescent="0.25">
      <c r="B20990" s="51"/>
      <c r="C20990" s="51"/>
      <c r="D20990" s="49"/>
      <c r="E20990" s="49"/>
    </row>
    <row r="20991" spans="2:5" x14ac:dyDescent="0.25">
      <c r="B20991" s="51"/>
      <c r="C20991" s="51"/>
      <c r="D20991" s="49"/>
      <c r="E20991" s="49"/>
    </row>
    <row r="20992" spans="2:5" x14ac:dyDescent="0.25">
      <c r="B20992" s="51"/>
      <c r="C20992" s="51"/>
      <c r="D20992" s="49"/>
      <c r="E20992" s="49"/>
    </row>
    <row r="20993" spans="2:5" x14ac:dyDescent="0.25">
      <c r="B20993" s="51"/>
      <c r="C20993" s="51"/>
      <c r="D20993" s="49"/>
      <c r="E20993" s="49"/>
    </row>
    <row r="20994" spans="2:5" x14ac:dyDescent="0.25">
      <c r="B20994" s="51"/>
      <c r="C20994" s="51"/>
      <c r="D20994" s="49"/>
      <c r="E20994" s="49"/>
    </row>
    <row r="20995" spans="2:5" x14ac:dyDescent="0.25">
      <c r="B20995" s="51"/>
      <c r="C20995" s="51"/>
      <c r="D20995" s="49"/>
      <c r="E20995" s="49"/>
    </row>
    <row r="20996" spans="2:5" x14ac:dyDescent="0.25">
      <c r="B20996" s="51"/>
      <c r="C20996" s="51"/>
      <c r="D20996" s="49"/>
      <c r="E20996" s="49"/>
    </row>
    <row r="20997" spans="2:5" x14ac:dyDescent="0.25">
      <c r="B20997" s="51"/>
      <c r="C20997" s="51"/>
      <c r="D20997" s="49"/>
      <c r="E20997" s="49"/>
    </row>
    <row r="20998" spans="2:5" x14ac:dyDescent="0.25">
      <c r="B20998" s="51"/>
      <c r="C20998" s="51"/>
      <c r="D20998" s="49"/>
      <c r="E20998" s="49"/>
    </row>
    <row r="20999" spans="2:5" x14ac:dyDescent="0.25">
      <c r="B20999" s="51"/>
      <c r="C20999" s="51"/>
      <c r="D20999" s="49"/>
      <c r="E20999" s="49"/>
    </row>
    <row r="21000" spans="2:5" x14ac:dyDescent="0.25">
      <c r="B21000" s="51"/>
      <c r="C21000" s="51"/>
      <c r="D21000" s="49"/>
      <c r="E21000" s="49"/>
    </row>
    <row r="21001" spans="2:5" x14ac:dyDescent="0.25">
      <c r="B21001" s="51"/>
      <c r="C21001" s="51"/>
      <c r="D21001" s="49"/>
      <c r="E21001" s="49"/>
    </row>
    <row r="21002" spans="2:5" x14ac:dyDescent="0.25">
      <c r="B21002" s="51"/>
      <c r="C21002" s="51"/>
      <c r="D21002" s="49"/>
      <c r="E21002" s="49"/>
    </row>
    <row r="21003" spans="2:5" x14ac:dyDescent="0.25">
      <c r="B21003" s="51"/>
      <c r="C21003" s="51"/>
      <c r="D21003" s="49"/>
      <c r="E21003" s="49"/>
    </row>
    <row r="21004" spans="2:5" x14ac:dyDescent="0.25">
      <c r="B21004" s="51"/>
      <c r="C21004" s="51"/>
      <c r="D21004" s="49"/>
      <c r="E21004" s="49"/>
    </row>
    <row r="21005" spans="2:5" x14ac:dyDescent="0.25">
      <c r="B21005" s="51"/>
      <c r="C21005" s="51"/>
      <c r="D21005" s="49"/>
      <c r="E21005" s="49"/>
    </row>
    <row r="21006" spans="2:5" x14ac:dyDescent="0.25">
      <c r="B21006" s="51"/>
      <c r="C21006" s="51"/>
      <c r="D21006" s="49"/>
      <c r="E21006" s="49"/>
    </row>
    <row r="21007" spans="2:5" x14ac:dyDescent="0.25">
      <c r="B21007" s="51"/>
      <c r="C21007" s="51"/>
      <c r="D21007" s="49"/>
      <c r="E21007" s="49"/>
    </row>
    <row r="21008" spans="2:5" x14ac:dyDescent="0.25">
      <c r="B21008" s="51"/>
      <c r="C21008" s="51"/>
      <c r="D21008" s="49"/>
      <c r="E21008" s="49"/>
    </row>
    <row r="21009" spans="2:5" x14ac:dyDescent="0.25">
      <c r="B21009" s="51"/>
      <c r="C21009" s="51"/>
      <c r="D21009" s="49"/>
      <c r="E21009" s="49"/>
    </row>
    <row r="21010" spans="2:5" x14ac:dyDescent="0.25">
      <c r="B21010" s="51"/>
      <c r="C21010" s="51"/>
      <c r="D21010" s="49"/>
      <c r="E21010" s="49"/>
    </row>
    <row r="21011" spans="2:5" x14ac:dyDescent="0.25">
      <c r="B21011" s="51"/>
      <c r="C21011" s="51"/>
      <c r="D21011" s="49"/>
      <c r="E21011" s="49"/>
    </row>
    <row r="21012" spans="2:5" x14ac:dyDescent="0.25">
      <c r="B21012" s="51"/>
      <c r="C21012" s="51"/>
      <c r="D21012" s="49"/>
      <c r="E21012" s="49"/>
    </row>
    <row r="21013" spans="2:5" x14ac:dyDescent="0.25">
      <c r="B21013" s="51"/>
      <c r="C21013" s="51"/>
      <c r="D21013" s="49"/>
      <c r="E21013" s="49"/>
    </row>
    <row r="21014" spans="2:5" x14ac:dyDescent="0.25">
      <c r="B21014" s="51"/>
      <c r="C21014" s="51"/>
      <c r="D21014" s="49"/>
      <c r="E21014" s="49"/>
    </row>
    <row r="21015" spans="2:5" x14ac:dyDescent="0.25">
      <c r="B21015" s="51"/>
      <c r="C21015" s="51"/>
      <c r="D21015" s="49"/>
      <c r="E21015" s="49"/>
    </row>
    <row r="21016" spans="2:5" x14ac:dyDescent="0.25">
      <c r="B21016" s="51"/>
      <c r="C21016" s="51"/>
      <c r="D21016" s="49"/>
      <c r="E21016" s="49"/>
    </row>
    <row r="21017" spans="2:5" x14ac:dyDescent="0.25">
      <c r="B21017" s="51"/>
      <c r="C21017" s="51"/>
      <c r="D21017" s="49"/>
      <c r="E21017" s="49"/>
    </row>
    <row r="21018" spans="2:5" x14ac:dyDescent="0.25">
      <c r="B21018" s="51"/>
      <c r="C21018" s="51"/>
      <c r="D21018" s="49"/>
      <c r="E21018" s="49"/>
    </row>
    <row r="21019" spans="2:5" x14ac:dyDescent="0.25">
      <c r="B21019" s="51"/>
      <c r="C21019" s="51"/>
      <c r="D21019" s="49"/>
      <c r="E21019" s="49"/>
    </row>
    <row r="21020" spans="2:5" x14ac:dyDescent="0.25">
      <c r="B21020" s="51"/>
      <c r="C21020" s="51"/>
      <c r="D21020" s="49"/>
      <c r="E21020" s="49"/>
    </row>
    <row r="21021" spans="2:5" x14ac:dyDescent="0.25">
      <c r="B21021" s="51"/>
      <c r="C21021" s="51"/>
      <c r="D21021" s="49"/>
      <c r="E21021" s="49"/>
    </row>
    <row r="21022" spans="2:5" x14ac:dyDescent="0.25">
      <c r="B21022" s="51"/>
      <c r="C21022" s="51"/>
      <c r="D21022" s="49"/>
      <c r="E21022" s="49"/>
    </row>
    <row r="21023" spans="2:5" x14ac:dyDescent="0.25">
      <c r="B21023" s="51"/>
      <c r="C21023" s="51"/>
      <c r="D21023" s="49"/>
      <c r="E21023" s="49"/>
    </row>
    <row r="21024" spans="2:5" x14ac:dyDescent="0.25">
      <c r="B21024" s="51"/>
      <c r="C21024" s="51"/>
      <c r="D21024" s="49"/>
      <c r="E21024" s="49"/>
    </row>
    <row r="21025" spans="2:5" x14ac:dyDescent="0.25">
      <c r="B21025" s="51"/>
      <c r="C21025" s="51"/>
      <c r="D21025" s="49"/>
      <c r="E21025" s="49"/>
    </row>
    <row r="21026" spans="2:5" x14ac:dyDescent="0.25">
      <c r="B21026" s="51"/>
      <c r="C21026" s="51"/>
      <c r="D21026" s="49"/>
      <c r="E21026" s="49"/>
    </row>
    <row r="21027" spans="2:5" x14ac:dyDescent="0.25">
      <c r="B21027" s="51"/>
      <c r="C21027" s="51"/>
      <c r="D21027" s="49"/>
      <c r="E21027" s="49"/>
    </row>
    <row r="21028" spans="2:5" x14ac:dyDescent="0.25">
      <c r="B21028" s="51"/>
      <c r="C21028" s="51"/>
      <c r="D21028" s="49"/>
      <c r="E21028" s="49"/>
    </row>
    <row r="21029" spans="2:5" x14ac:dyDescent="0.25">
      <c r="B21029" s="51"/>
      <c r="C21029" s="51"/>
      <c r="D21029" s="49"/>
      <c r="E21029" s="49"/>
    </row>
    <row r="21030" spans="2:5" x14ac:dyDescent="0.25">
      <c r="B21030" s="51"/>
      <c r="C21030" s="51"/>
      <c r="D21030" s="49"/>
      <c r="E21030" s="49"/>
    </row>
    <row r="21031" spans="2:5" x14ac:dyDescent="0.25">
      <c r="B21031" s="51"/>
      <c r="C21031" s="51"/>
      <c r="D21031" s="49"/>
      <c r="E21031" s="49"/>
    </row>
    <row r="21032" spans="2:5" x14ac:dyDescent="0.25">
      <c r="B21032" s="51"/>
      <c r="C21032" s="51"/>
      <c r="D21032" s="49"/>
      <c r="E21032" s="49"/>
    </row>
    <row r="21033" spans="2:5" x14ac:dyDescent="0.25">
      <c r="B21033" s="51"/>
      <c r="C21033" s="51"/>
      <c r="D21033" s="49"/>
      <c r="E21033" s="49"/>
    </row>
    <row r="21034" spans="2:5" x14ac:dyDescent="0.25">
      <c r="B21034" s="51"/>
      <c r="C21034" s="51"/>
      <c r="D21034" s="49"/>
      <c r="E21034" s="49"/>
    </row>
    <row r="21035" spans="2:5" x14ac:dyDescent="0.25">
      <c r="B21035" s="51"/>
      <c r="C21035" s="51"/>
      <c r="D21035" s="49"/>
      <c r="E21035" s="49"/>
    </row>
    <row r="21036" spans="2:5" x14ac:dyDescent="0.25">
      <c r="B21036" s="51"/>
      <c r="C21036" s="51"/>
      <c r="D21036" s="49"/>
      <c r="E21036" s="49"/>
    </row>
    <row r="21037" spans="2:5" x14ac:dyDescent="0.25">
      <c r="B21037" s="51"/>
      <c r="C21037" s="51"/>
      <c r="D21037" s="49"/>
      <c r="E21037" s="49"/>
    </row>
    <row r="21038" spans="2:5" x14ac:dyDescent="0.25">
      <c r="B21038" s="51"/>
      <c r="C21038" s="51"/>
      <c r="D21038" s="49"/>
      <c r="E21038" s="49"/>
    </row>
    <row r="21039" spans="2:5" x14ac:dyDescent="0.25">
      <c r="B21039" s="51"/>
      <c r="C21039" s="51"/>
      <c r="D21039" s="49"/>
      <c r="E21039" s="49"/>
    </row>
    <row r="21040" spans="2:5" x14ac:dyDescent="0.25">
      <c r="B21040" s="51"/>
      <c r="C21040" s="51"/>
      <c r="D21040" s="49"/>
      <c r="E21040" s="49"/>
    </row>
    <row r="21041" spans="2:5" x14ac:dyDescent="0.25">
      <c r="B21041" s="51"/>
      <c r="C21041" s="51"/>
      <c r="D21041" s="49"/>
      <c r="E21041" s="49"/>
    </row>
    <row r="21042" spans="2:5" x14ac:dyDescent="0.25">
      <c r="B21042" s="51"/>
      <c r="C21042" s="51"/>
      <c r="D21042" s="49"/>
      <c r="E21042" s="49"/>
    </row>
    <row r="21043" spans="2:5" x14ac:dyDescent="0.25">
      <c r="B21043" s="51"/>
      <c r="C21043" s="51"/>
      <c r="D21043" s="49"/>
      <c r="E21043" s="49"/>
    </row>
    <row r="21044" spans="2:5" x14ac:dyDescent="0.25">
      <c r="B21044" s="51"/>
      <c r="C21044" s="51"/>
      <c r="D21044" s="49"/>
      <c r="E21044" s="49"/>
    </row>
    <row r="21045" spans="2:5" x14ac:dyDescent="0.25">
      <c r="B21045" s="51"/>
      <c r="C21045" s="51"/>
      <c r="D21045" s="49"/>
      <c r="E21045" s="49"/>
    </row>
    <row r="21046" spans="2:5" x14ac:dyDescent="0.25">
      <c r="B21046" s="51"/>
      <c r="C21046" s="51"/>
      <c r="D21046" s="49"/>
      <c r="E21046" s="49"/>
    </row>
    <row r="21047" spans="2:5" x14ac:dyDescent="0.25">
      <c r="B21047" s="51"/>
      <c r="C21047" s="51"/>
      <c r="D21047" s="49"/>
      <c r="E21047" s="49"/>
    </row>
    <row r="21048" spans="2:5" x14ac:dyDescent="0.25">
      <c r="B21048" s="51"/>
      <c r="C21048" s="51"/>
      <c r="D21048" s="49"/>
      <c r="E21048" s="49"/>
    </row>
    <row r="21049" spans="2:5" x14ac:dyDescent="0.25">
      <c r="B21049" s="51"/>
      <c r="C21049" s="51"/>
      <c r="D21049" s="49"/>
      <c r="E21049" s="49"/>
    </row>
    <row r="21050" spans="2:5" x14ac:dyDescent="0.25">
      <c r="B21050" s="51"/>
      <c r="C21050" s="51"/>
      <c r="D21050" s="49"/>
      <c r="E21050" s="49"/>
    </row>
    <row r="21051" spans="2:5" x14ac:dyDescent="0.25">
      <c r="B21051" s="51"/>
      <c r="C21051" s="51"/>
      <c r="D21051" s="49"/>
      <c r="E21051" s="49"/>
    </row>
    <row r="21052" spans="2:5" x14ac:dyDescent="0.25">
      <c r="B21052" s="51"/>
      <c r="C21052" s="51"/>
      <c r="D21052" s="49"/>
      <c r="E21052" s="49"/>
    </row>
    <row r="21053" spans="2:5" x14ac:dyDescent="0.25">
      <c r="B21053" s="51"/>
      <c r="C21053" s="51"/>
      <c r="D21053" s="49"/>
      <c r="E21053" s="49"/>
    </row>
    <row r="21054" spans="2:5" x14ac:dyDescent="0.25">
      <c r="B21054" s="51"/>
      <c r="C21054" s="51"/>
      <c r="D21054" s="49"/>
      <c r="E21054" s="49"/>
    </row>
    <row r="21055" spans="2:5" x14ac:dyDescent="0.25">
      <c r="B21055" s="51"/>
      <c r="C21055" s="51"/>
      <c r="D21055" s="49"/>
      <c r="E21055" s="49"/>
    </row>
    <row r="21056" spans="2:5" x14ac:dyDescent="0.25">
      <c r="B21056" s="51"/>
      <c r="C21056" s="51"/>
      <c r="D21056" s="49"/>
      <c r="E21056" s="49"/>
    </row>
    <row r="21057" spans="2:5" x14ac:dyDescent="0.25">
      <c r="B21057" s="51"/>
      <c r="C21057" s="51"/>
      <c r="D21057" s="49"/>
      <c r="E21057" s="49"/>
    </row>
    <row r="21058" spans="2:5" x14ac:dyDescent="0.25">
      <c r="B21058" s="51"/>
      <c r="C21058" s="51"/>
      <c r="D21058" s="49"/>
      <c r="E21058" s="49"/>
    </row>
    <row r="21059" spans="2:5" x14ac:dyDescent="0.25">
      <c r="B21059" s="51"/>
      <c r="C21059" s="51"/>
      <c r="D21059" s="49"/>
      <c r="E21059" s="49"/>
    </row>
    <row r="21060" spans="2:5" x14ac:dyDescent="0.25">
      <c r="B21060" s="51"/>
      <c r="C21060" s="51"/>
      <c r="D21060" s="49"/>
      <c r="E21060" s="49"/>
    </row>
    <row r="21061" spans="2:5" x14ac:dyDescent="0.25">
      <c r="B21061" s="51"/>
      <c r="C21061" s="51"/>
      <c r="D21061" s="49"/>
      <c r="E21061" s="49"/>
    </row>
    <row r="21062" spans="2:5" x14ac:dyDescent="0.25">
      <c r="B21062" s="51"/>
      <c r="C21062" s="51"/>
      <c r="D21062" s="49"/>
      <c r="E21062" s="49"/>
    </row>
    <row r="21063" spans="2:5" x14ac:dyDescent="0.25">
      <c r="B21063" s="51"/>
      <c r="C21063" s="51"/>
      <c r="D21063" s="49"/>
      <c r="E21063" s="49"/>
    </row>
    <row r="21064" spans="2:5" x14ac:dyDescent="0.25">
      <c r="B21064" s="51"/>
      <c r="C21064" s="51"/>
      <c r="D21064" s="49"/>
      <c r="E21064" s="49"/>
    </row>
    <row r="21065" spans="2:5" x14ac:dyDescent="0.25">
      <c r="B21065" s="51"/>
      <c r="C21065" s="51"/>
      <c r="D21065" s="49"/>
      <c r="E21065" s="49"/>
    </row>
    <row r="21066" spans="2:5" x14ac:dyDescent="0.25">
      <c r="B21066" s="51"/>
      <c r="C21066" s="51"/>
      <c r="D21066" s="49"/>
      <c r="E21066" s="49"/>
    </row>
    <row r="21067" spans="2:5" x14ac:dyDescent="0.25">
      <c r="B21067" s="51"/>
      <c r="C21067" s="51"/>
      <c r="D21067" s="49"/>
      <c r="E21067" s="49"/>
    </row>
    <row r="21068" spans="2:5" x14ac:dyDescent="0.25">
      <c r="B21068" s="51"/>
      <c r="C21068" s="51"/>
      <c r="D21068" s="49"/>
      <c r="E21068" s="49"/>
    </row>
    <row r="21069" spans="2:5" x14ac:dyDescent="0.25">
      <c r="B21069" s="51"/>
      <c r="C21069" s="51"/>
      <c r="D21069" s="49"/>
      <c r="E21069" s="49"/>
    </row>
    <row r="21070" spans="2:5" x14ac:dyDescent="0.25">
      <c r="B21070" s="51"/>
      <c r="C21070" s="51"/>
      <c r="D21070" s="49"/>
      <c r="E21070" s="49"/>
    </row>
    <row r="21071" spans="2:5" x14ac:dyDescent="0.25">
      <c r="B21071" s="51"/>
      <c r="C21071" s="51"/>
      <c r="D21071" s="49"/>
      <c r="E21071" s="49"/>
    </row>
    <row r="21072" spans="2:5" x14ac:dyDescent="0.25">
      <c r="B21072" s="51"/>
      <c r="C21072" s="51"/>
      <c r="D21072" s="49"/>
      <c r="E21072" s="49"/>
    </row>
    <row r="21073" spans="2:5" x14ac:dyDescent="0.25">
      <c r="B21073" s="51"/>
      <c r="C21073" s="51"/>
      <c r="D21073" s="49"/>
      <c r="E21073" s="49"/>
    </row>
    <row r="21074" spans="2:5" x14ac:dyDescent="0.25">
      <c r="B21074" s="51"/>
      <c r="C21074" s="51"/>
      <c r="D21074" s="49"/>
      <c r="E21074" s="49"/>
    </row>
    <row r="21075" spans="2:5" x14ac:dyDescent="0.25">
      <c r="B21075" s="51"/>
      <c r="C21075" s="51"/>
      <c r="D21075" s="49"/>
      <c r="E21075" s="49"/>
    </row>
    <row r="21076" spans="2:5" x14ac:dyDescent="0.25">
      <c r="B21076" s="51"/>
      <c r="C21076" s="51"/>
      <c r="D21076" s="49"/>
      <c r="E21076" s="49"/>
    </row>
    <row r="21077" spans="2:5" x14ac:dyDescent="0.25">
      <c r="B21077" s="51"/>
      <c r="C21077" s="51"/>
      <c r="D21077" s="49"/>
      <c r="E21077" s="49"/>
    </row>
    <row r="21078" spans="2:5" x14ac:dyDescent="0.25">
      <c r="B21078" s="51"/>
      <c r="C21078" s="51"/>
      <c r="D21078" s="49"/>
      <c r="E21078" s="49"/>
    </row>
    <row r="21079" spans="2:5" x14ac:dyDescent="0.25">
      <c r="B21079" s="51"/>
      <c r="C21079" s="51"/>
      <c r="D21079" s="49"/>
      <c r="E21079" s="49"/>
    </row>
    <row r="21080" spans="2:5" x14ac:dyDescent="0.25">
      <c r="B21080" s="51"/>
      <c r="C21080" s="51"/>
      <c r="D21080" s="49"/>
      <c r="E21080" s="49"/>
    </row>
    <row r="21081" spans="2:5" x14ac:dyDescent="0.25">
      <c r="B21081" s="51"/>
      <c r="C21081" s="51"/>
      <c r="D21081" s="49"/>
      <c r="E21081" s="49"/>
    </row>
    <row r="21082" spans="2:5" x14ac:dyDescent="0.25">
      <c r="B21082" s="51"/>
      <c r="C21082" s="51"/>
      <c r="D21082" s="49"/>
      <c r="E21082" s="49"/>
    </row>
    <row r="21083" spans="2:5" x14ac:dyDescent="0.25">
      <c r="B21083" s="51"/>
      <c r="C21083" s="51"/>
      <c r="D21083" s="49"/>
      <c r="E21083" s="49"/>
    </row>
    <row r="21084" spans="2:5" x14ac:dyDescent="0.25">
      <c r="B21084" s="51"/>
      <c r="C21084" s="51"/>
      <c r="D21084" s="49"/>
      <c r="E21084" s="49"/>
    </row>
    <row r="21085" spans="2:5" x14ac:dyDescent="0.25">
      <c r="B21085" s="51"/>
      <c r="C21085" s="51"/>
      <c r="D21085" s="49"/>
      <c r="E21085" s="49"/>
    </row>
    <row r="21086" spans="2:5" x14ac:dyDescent="0.25">
      <c r="B21086" s="51"/>
      <c r="C21086" s="51"/>
      <c r="D21086" s="49"/>
      <c r="E21086" s="49"/>
    </row>
    <row r="21087" spans="2:5" x14ac:dyDescent="0.25">
      <c r="B21087" s="51"/>
      <c r="C21087" s="51"/>
      <c r="D21087" s="49"/>
      <c r="E21087" s="49"/>
    </row>
    <row r="21088" spans="2:5" x14ac:dyDescent="0.25">
      <c r="B21088" s="51"/>
      <c r="C21088" s="51"/>
      <c r="D21088" s="49"/>
      <c r="E21088" s="49"/>
    </row>
    <row r="21089" spans="2:5" x14ac:dyDescent="0.25">
      <c r="B21089" s="51"/>
      <c r="C21089" s="51"/>
      <c r="D21089" s="49"/>
      <c r="E21089" s="49"/>
    </row>
    <row r="21090" spans="2:5" x14ac:dyDescent="0.25">
      <c r="B21090" s="51"/>
      <c r="C21090" s="51"/>
      <c r="D21090" s="49"/>
      <c r="E21090" s="49"/>
    </row>
    <row r="21091" spans="2:5" x14ac:dyDescent="0.25">
      <c r="B21091" s="51"/>
      <c r="C21091" s="51"/>
      <c r="D21091" s="49"/>
      <c r="E21091" s="49"/>
    </row>
    <row r="21092" spans="2:5" x14ac:dyDescent="0.25">
      <c r="B21092" s="51"/>
      <c r="C21092" s="51"/>
      <c r="D21092" s="49"/>
      <c r="E21092" s="49"/>
    </row>
    <row r="21093" spans="2:5" x14ac:dyDescent="0.25">
      <c r="B21093" s="51"/>
      <c r="C21093" s="51"/>
      <c r="D21093" s="49"/>
      <c r="E21093" s="49"/>
    </row>
    <row r="21094" spans="2:5" x14ac:dyDescent="0.25">
      <c r="B21094" s="51"/>
      <c r="C21094" s="51"/>
      <c r="D21094" s="49"/>
      <c r="E21094" s="49"/>
    </row>
    <row r="21095" spans="2:5" x14ac:dyDescent="0.25">
      <c r="B21095" s="51"/>
      <c r="C21095" s="51"/>
      <c r="D21095" s="49"/>
      <c r="E21095" s="49"/>
    </row>
    <row r="21096" spans="2:5" x14ac:dyDescent="0.25">
      <c r="B21096" s="51"/>
      <c r="C21096" s="51"/>
      <c r="D21096" s="49"/>
      <c r="E21096" s="49"/>
    </row>
    <row r="21097" spans="2:5" x14ac:dyDescent="0.25">
      <c r="B21097" s="51"/>
      <c r="C21097" s="51"/>
      <c r="D21097" s="49"/>
      <c r="E21097" s="49"/>
    </row>
    <row r="21098" spans="2:5" x14ac:dyDescent="0.25">
      <c r="B21098" s="51"/>
      <c r="C21098" s="51"/>
      <c r="D21098" s="49"/>
      <c r="E21098" s="49"/>
    </row>
    <row r="21099" spans="2:5" x14ac:dyDescent="0.25">
      <c r="B21099" s="51"/>
      <c r="C21099" s="51"/>
      <c r="D21099" s="49"/>
      <c r="E21099" s="49"/>
    </row>
    <row r="21100" spans="2:5" x14ac:dyDescent="0.25">
      <c r="B21100" s="51"/>
      <c r="C21100" s="51"/>
      <c r="D21100" s="49"/>
      <c r="E21100" s="49"/>
    </row>
    <row r="21101" spans="2:5" x14ac:dyDescent="0.25">
      <c r="B21101" s="51"/>
      <c r="C21101" s="51"/>
      <c r="D21101" s="49"/>
      <c r="E21101" s="49"/>
    </row>
    <row r="21102" spans="2:5" x14ac:dyDescent="0.25">
      <c r="B21102" s="51"/>
      <c r="C21102" s="51"/>
      <c r="D21102" s="49"/>
      <c r="E21102" s="49"/>
    </row>
    <row r="21103" spans="2:5" x14ac:dyDescent="0.25">
      <c r="B21103" s="51"/>
      <c r="C21103" s="51"/>
      <c r="D21103" s="49"/>
      <c r="E21103" s="49"/>
    </row>
    <row r="21104" spans="2:5" x14ac:dyDescent="0.25">
      <c r="B21104" s="51"/>
      <c r="C21104" s="51"/>
      <c r="D21104" s="49"/>
      <c r="E21104" s="49"/>
    </row>
    <row r="21105" spans="2:5" x14ac:dyDescent="0.25">
      <c r="B21105" s="51"/>
      <c r="C21105" s="51"/>
      <c r="D21105" s="49"/>
      <c r="E21105" s="49"/>
    </row>
    <row r="21106" spans="2:5" x14ac:dyDescent="0.25">
      <c r="B21106" s="51"/>
      <c r="C21106" s="51"/>
      <c r="D21106" s="49"/>
      <c r="E21106" s="49"/>
    </row>
    <row r="21107" spans="2:5" x14ac:dyDescent="0.25">
      <c r="B21107" s="51"/>
      <c r="C21107" s="51"/>
      <c r="D21107" s="49"/>
      <c r="E21107" s="49"/>
    </row>
    <row r="21108" spans="2:5" x14ac:dyDescent="0.25">
      <c r="B21108" s="51"/>
      <c r="C21108" s="51"/>
      <c r="D21108" s="49"/>
      <c r="E21108" s="49"/>
    </row>
    <row r="21109" spans="2:5" x14ac:dyDescent="0.25">
      <c r="B21109" s="51"/>
      <c r="C21109" s="51"/>
      <c r="D21109" s="49"/>
      <c r="E21109" s="49"/>
    </row>
    <row r="21110" spans="2:5" x14ac:dyDescent="0.25">
      <c r="B21110" s="51"/>
      <c r="C21110" s="51"/>
      <c r="D21110" s="49"/>
      <c r="E21110" s="49"/>
    </row>
    <row r="21111" spans="2:5" x14ac:dyDescent="0.25">
      <c r="B21111" s="51"/>
      <c r="C21111" s="51"/>
      <c r="D21111" s="49"/>
      <c r="E21111" s="49"/>
    </row>
    <row r="21112" spans="2:5" x14ac:dyDescent="0.25">
      <c r="B21112" s="51"/>
      <c r="C21112" s="51"/>
      <c r="D21112" s="49"/>
      <c r="E21112" s="49"/>
    </row>
    <row r="21113" spans="2:5" x14ac:dyDescent="0.25">
      <c r="B21113" s="51"/>
      <c r="C21113" s="51"/>
      <c r="D21113" s="49"/>
      <c r="E21113" s="49"/>
    </row>
    <row r="21114" spans="2:5" x14ac:dyDescent="0.25">
      <c r="B21114" s="51"/>
      <c r="C21114" s="51"/>
      <c r="D21114" s="49"/>
      <c r="E21114" s="49"/>
    </row>
    <row r="21115" spans="2:5" x14ac:dyDescent="0.25">
      <c r="B21115" s="51"/>
      <c r="C21115" s="51"/>
      <c r="D21115" s="49"/>
      <c r="E21115" s="49"/>
    </row>
    <row r="21116" spans="2:5" x14ac:dyDescent="0.25">
      <c r="B21116" s="51"/>
      <c r="C21116" s="51"/>
      <c r="D21116" s="49"/>
      <c r="E21116" s="49"/>
    </row>
    <row r="21117" spans="2:5" x14ac:dyDescent="0.25">
      <c r="B21117" s="51"/>
      <c r="C21117" s="51"/>
      <c r="D21117" s="49"/>
      <c r="E21117" s="49"/>
    </row>
    <row r="21118" spans="2:5" x14ac:dyDescent="0.25">
      <c r="B21118" s="51"/>
      <c r="C21118" s="51"/>
      <c r="D21118" s="49"/>
      <c r="E21118" s="49"/>
    </row>
    <row r="21119" spans="2:5" x14ac:dyDescent="0.25">
      <c r="B21119" s="51"/>
      <c r="C21119" s="51"/>
      <c r="D21119" s="49"/>
      <c r="E21119" s="49"/>
    </row>
    <row r="21120" spans="2:5" x14ac:dyDescent="0.25">
      <c r="B21120" s="51"/>
      <c r="C21120" s="51"/>
      <c r="D21120" s="49"/>
      <c r="E21120" s="49"/>
    </row>
    <row r="21121" spans="2:5" x14ac:dyDescent="0.25">
      <c r="B21121" s="51"/>
      <c r="C21121" s="51"/>
      <c r="D21121" s="49"/>
      <c r="E21121" s="49"/>
    </row>
    <row r="21122" spans="2:5" x14ac:dyDescent="0.25">
      <c r="B21122" s="51"/>
      <c r="C21122" s="51"/>
      <c r="D21122" s="49"/>
      <c r="E21122" s="49"/>
    </row>
    <row r="21123" spans="2:5" x14ac:dyDescent="0.25">
      <c r="B21123" s="51"/>
      <c r="C21123" s="51"/>
      <c r="D21123" s="49"/>
      <c r="E21123" s="49"/>
    </row>
    <row r="21124" spans="2:5" x14ac:dyDescent="0.25">
      <c r="B21124" s="51"/>
      <c r="C21124" s="51"/>
      <c r="D21124" s="49"/>
      <c r="E21124" s="49"/>
    </row>
    <row r="21125" spans="2:5" x14ac:dyDescent="0.25">
      <c r="B21125" s="51"/>
      <c r="C21125" s="51"/>
      <c r="D21125" s="49"/>
      <c r="E21125" s="49"/>
    </row>
    <row r="21126" spans="2:5" x14ac:dyDescent="0.25">
      <c r="B21126" s="51"/>
      <c r="C21126" s="51"/>
      <c r="D21126" s="49"/>
      <c r="E21126" s="49"/>
    </row>
    <row r="21127" spans="2:5" x14ac:dyDescent="0.25">
      <c r="B21127" s="51"/>
      <c r="C21127" s="51"/>
      <c r="D21127" s="49"/>
      <c r="E21127" s="49"/>
    </row>
    <row r="21128" spans="2:5" x14ac:dyDescent="0.25">
      <c r="B21128" s="51"/>
      <c r="C21128" s="51"/>
      <c r="D21128" s="49"/>
      <c r="E21128" s="49"/>
    </row>
    <row r="21129" spans="2:5" x14ac:dyDescent="0.25">
      <c r="B21129" s="51"/>
      <c r="C21129" s="51"/>
      <c r="D21129" s="49"/>
      <c r="E21129" s="49"/>
    </row>
    <row r="21130" spans="2:5" x14ac:dyDescent="0.25">
      <c r="B21130" s="51"/>
      <c r="C21130" s="51"/>
      <c r="D21130" s="49"/>
      <c r="E21130" s="49"/>
    </row>
    <row r="21131" spans="2:5" x14ac:dyDescent="0.25">
      <c r="B21131" s="51"/>
      <c r="C21131" s="51"/>
      <c r="D21131" s="49"/>
      <c r="E21131" s="49"/>
    </row>
    <row r="21132" spans="2:5" x14ac:dyDescent="0.25">
      <c r="B21132" s="51"/>
      <c r="C21132" s="51"/>
      <c r="D21132" s="49"/>
      <c r="E21132" s="49"/>
    </row>
    <row r="21133" spans="2:5" x14ac:dyDescent="0.25">
      <c r="B21133" s="51"/>
      <c r="C21133" s="51"/>
      <c r="D21133" s="49"/>
      <c r="E21133" s="49"/>
    </row>
    <row r="21134" spans="2:5" x14ac:dyDescent="0.25">
      <c r="B21134" s="51"/>
      <c r="C21134" s="51"/>
      <c r="D21134" s="49"/>
      <c r="E21134" s="49"/>
    </row>
    <row r="21135" spans="2:5" x14ac:dyDescent="0.25">
      <c r="B21135" s="51"/>
      <c r="C21135" s="51"/>
      <c r="D21135" s="49"/>
      <c r="E21135" s="49"/>
    </row>
    <row r="21136" spans="2:5" x14ac:dyDescent="0.25">
      <c r="B21136" s="51"/>
      <c r="C21136" s="51"/>
      <c r="D21136" s="49"/>
      <c r="E21136" s="49"/>
    </row>
    <row r="21137" spans="2:5" x14ac:dyDescent="0.25">
      <c r="B21137" s="51"/>
      <c r="C21137" s="51"/>
      <c r="D21137" s="49"/>
      <c r="E21137" s="49"/>
    </row>
    <row r="21138" spans="2:5" x14ac:dyDescent="0.25">
      <c r="B21138" s="51"/>
      <c r="C21138" s="51"/>
      <c r="D21138" s="49"/>
      <c r="E21138" s="49"/>
    </row>
    <row r="21139" spans="2:5" x14ac:dyDescent="0.25">
      <c r="B21139" s="51"/>
      <c r="C21139" s="51"/>
      <c r="D21139" s="49"/>
      <c r="E21139" s="49"/>
    </row>
    <row r="21140" spans="2:5" x14ac:dyDescent="0.25">
      <c r="B21140" s="51"/>
      <c r="C21140" s="51"/>
      <c r="D21140" s="49"/>
      <c r="E21140" s="49"/>
    </row>
    <row r="21141" spans="2:5" x14ac:dyDescent="0.25">
      <c r="B21141" s="51"/>
      <c r="C21141" s="51"/>
      <c r="D21141" s="49"/>
      <c r="E21141" s="49"/>
    </row>
    <row r="21142" spans="2:5" x14ac:dyDescent="0.25">
      <c r="B21142" s="51"/>
      <c r="C21142" s="51"/>
      <c r="D21142" s="49"/>
      <c r="E21142" s="49"/>
    </row>
    <row r="21143" spans="2:5" x14ac:dyDescent="0.25">
      <c r="B21143" s="51"/>
      <c r="C21143" s="51"/>
      <c r="D21143" s="49"/>
      <c r="E21143" s="49"/>
    </row>
    <row r="21144" spans="2:5" x14ac:dyDescent="0.25">
      <c r="B21144" s="51"/>
      <c r="C21144" s="51"/>
      <c r="D21144" s="49"/>
      <c r="E21144" s="49"/>
    </row>
    <row r="21145" spans="2:5" x14ac:dyDescent="0.25">
      <c r="B21145" s="51"/>
      <c r="C21145" s="51"/>
      <c r="D21145" s="49"/>
      <c r="E21145" s="49"/>
    </row>
    <row r="21146" spans="2:5" x14ac:dyDescent="0.25">
      <c r="B21146" s="51"/>
      <c r="C21146" s="51"/>
      <c r="D21146" s="49"/>
      <c r="E21146" s="49"/>
    </row>
    <row r="21147" spans="2:5" x14ac:dyDescent="0.25">
      <c r="B21147" s="51"/>
      <c r="C21147" s="51"/>
      <c r="D21147" s="49"/>
      <c r="E21147" s="49"/>
    </row>
    <row r="21148" spans="2:5" x14ac:dyDescent="0.25">
      <c r="B21148" s="51"/>
      <c r="C21148" s="51"/>
      <c r="D21148" s="49"/>
      <c r="E21148" s="49"/>
    </row>
    <row r="21149" spans="2:5" x14ac:dyDescent="0.25">
      <c r="B21149" s="51"/>
      <c r="C21149" s="51"/>
      <c r="D21149" s="49"/>
      <c r="E21149" s="49"/>
    </row>
    <row r="21150" spans="2:5" x14ac:dyDescent="0.25">
      <c r="B21150" s="51"/>
      <c r="C21150" s="51"/>
      <c r="D21150" s="49"/>
      <c r="E21150" s="49"/>
    </row>
    <row r="21151" spans="2:5" x14ac:dyDescent="0.25">
      <c r="B21151" s="51"/>
      <c r="C21151" s="51"/>
      <c r="D21151" s="49"/>
      <c r="E21151" s="49"/>
    </row>
    <row r="21152" spans="2:5" x14ac:dyDescent="0.25">
      <c r="B21152" s="51"/>
      <c r="C21152" s="51"/>
      <c r="D21152" s="49"/>
      <c r="E21152" s="49"/>
    </row>
    <row r="21153" spans="2:5" x14ac:dyDescent="0.25">
      <c r="B21153" s="51"/>
      <c r="C21153" s="51"/>
      <c r="D21153" s="49"/>
      <c r="E21153" s="49"/>
    </row>
    <row r="21154" spans="2:5" x14ac:dyDescent="0.25">
      <c r="B21154" s="51"/>
      <c r="C21154" s="51"/>
      <c r="D21154" s="49"/>
      <c r="E21154" s="49"/>
    </row>
    <row r="21155" spans="2:5" x14ac:dyDescent="0.25">
      <c r="B21155" s="51"/>
      <c r="C21155" s="51"/>
      <c r="D21155" s="49"/>
      <c r="E21155" s="49"/>
    </row>
    <row r="21156" spans="2:5" x14ac:dyDescent="0.25">
      <c r="B21156" s="51"/>
      <c r="C21156" s="51"/>
      <c r="D21156" s="49"/>
      <c r="E21156" s="49"/>
    </row>
    <row r="21157" spans="2:5" x14ac:dyDescent="0.25">
      <c r="B21157" s="51"/>
      <c r="C21157" s="51"/>
      <c r="D21157" s="49"/>
      <c r="E21157" s="49"/>
    </row>
    <row r="21158" spans="2:5" x14ac:dyDescent="0.25">
      <c r="B21158" s="51"/>
      <c r="C21158" s="51"/>
      <c r="D21158" s="49"/>
      <c r="E21158" s="49"/>
    </row>
    <row r="21159" spans="2:5" x14ac:dyDescent="0.25">
      <c r="B21159" s="51"/>
      <c r="C21159" s="51"/>
      <c r="D21159" s="49"/>
      <c r="E21159" s="49"/>
    </row>
    <row r="21160" spans="2:5" x14ac:dyDescent="0.25">
      <c r="B21160" s="51"/>
      <c r="C21160" s="51"/>
      <c r="D21160" s="49"/>
      <c r="E21160" s="49"/>
    </row>
    <row r="21161" spans="2:5" x14ac:dyDescent="0.25">
      <c r="B21161" s="51"/>
      <c r="C21161" s="51"/>
      <c r="D21161" s="49"/>
      <c r="E21161" s="49"/>
    </row>
    <row r="21162" spans="2:5" x14ac:dyDescent="0.25">
      <c r="B21162" s="51"/>
      <c r="C21162" s="51"/>
      <c r="D21162" s="49"/>
      <c r="E21162" s="49"/>
    </row>
    <row r="21163" spans="2:5" x14ac:dyDescent="0.25">
      <c r="B21163" s="51"/>
      <c r="C21163" s="51"/>
      <c r="D21163" s="49"/>
      <c r="E21163" s="49"/>
    </row>
    <row r="21164" spans="2:5" x14ac:dyDescent="0.25">
      <c r="B21164" s="51"/>
      <c r="C21164" s="51"/>
      <c r="D21164" s="49"/>
      <c r="E21164" s="49"/>
    </row>
    <row r="21165" spans="2:5" x14ac:dyDescent="0.25">
      <c r="B21165" s="51"/>
      <c r="C21165" s="51"/>
      <c r="D21165" s="49"/>
      <c r="E21165" s="49"/>
    </row>
    <row r="21166" spans="2:5" x14ac:dyDescent="0.25">
      <c r="B21166" s="51"/>
      <c r="C21166" s="51"/>
      <c r="D21166" s="49"/>
      <c r="E21166" s="49"/>
    </row>
    <row r="21167" spans="2:5" x14ac:dyDescent="0.25">
      <c r="B21167" s="51"/>
      <c r="C21167" s="51"/>
      <c r="D21167" s="49"/>
      <c r="E21167" s="49"/>
    </row>
    <row r="21168" spans="2:5" x14ac:dyDescent="0.25">
      <c r="B21168" s="51"/>
      <c r="C21168" s="51"/>
      <c r="D21168" s="49"/>
      <c r="E21168" s="49"/>
    </row>
    <row r="21169" spans="2:5" x14ac:dyDescent="0.25">
      <c r="B21169" s="51"/>
      <c r="C21169" s="51"/>
      <c r="D21169" s="49"/>
      <c r="E21169" s="49"/>
    </row>
    <row r="21170" spans="2:5" x14ac:dyDescent="0.25">
      <c r="B21170" s="51"/>
      <c r="C21170" s="51"/>
      <c r="D21170" s="49"/>
      <c r="E21170" s="49"/>
    </row>
    <row r="21171" spans="2:5" x14ac:dyDescent="0.25">
      <c r="B21171" s="51"/>
      <c r="C21171" s="51"/>
      <c r="D21171" s="49"/>
      <c r="E21171" s="49"/>
    </row>
    <row r="21172" spans="2:5" x14ac:dyDescent="0.25">
      <c r="B21172" s="51"/>
      <c r="C21172" s="51"/>
      <c r="D21172" s="49"/>
      <c r="E21172" s="49"/>
    </row>
    <row r="21173" spans="2:5" x14ac:dyDescent="0.25">
      <c r="B21173" s="51"/>
      <c r="C21173" s="51"/>
      <c r="D21173" s="49"/>
      <c r="E21173" s="49"/>
    </row>
    <row r="21174" spans="2:5" x14ac:dyDescent="0.25">
      <c r="B21174" s="51"/>
      <c r="C21174" s="51"/>
      <c r="D21174" s="49"/>
      <c r="E21174" s="49"/>
    </row>
    <row r="21175" spans="2:5" x14ac:dyDescent="0.25">
      <c r="B21175" s="51"/>
      <c r="C21175" s="51"/>
      <c r="D21175" s="49"/>
      <c r="E21175" s="49"/>
    </row>
    <row r="21176" spans="2:5" x14ac:dyDescent="0.25">
      <c r="B21176" s="51"/>
      <c r="C21176" s="51"/>
      <c r="D21176" s="49"/>
      <c r="E21176" s="49"/>
    </row>
    <row r="21177" spans="2:5" x14ac:dyDescent="0.25">
      <c r="B21177" s="51"/>
      <c r="C21177" s="51"/>
      <c r="D21177" s="49"/>
      <c r="E21177" s="49"/>
    </row>
    <row r="21178" spans="2:5" x14ac:dyDescent="0.25">
      <c r="B21178" s="51"/>
      <c r="C21178" s="51"/>
      <c r="D21178" s="49"/>
      <c r="E21178" s="49"/>
    </row>
    <row r="21179" spans="2:5" x14ac:dyDescent="0.25">
      <c r="B21179" s="51"/>
      <c r="C21179" s="51"/>
      <c r="D21179" s="49"/>
      <c r="E21179" s="49"/>
    </row>
    <row r="21180" spans="2:5" x14ac:dyDescent="0.25">
      <c r="B21180" s="51"/>
      <c r="C21180" s="51"/>
      <c r="D21180" s="49"/>
      <c r="E21180" s="49"/>
    </row>
    <row r="21181" spans="2:5" x14ac:dyDescent="0.25">
      <c r="B21181" s="51"/>
      <c r="C21181" s="51"/>
      <c r="D21181" s="49"/>
      <c r="E21181" s="49"/>
    </row>
    <row r="21182" spans="2:5" x14ac:dyDescent="0.25">
      <c r="B21182" s="51"/>
      <c r="C21182" s="51"/>
      <c r="D21182" s="49"/>
      <c r="E21182" s="49"/>
    </row>
    <row r="21183" spans="2:5" x14ac:dyDescent="0.25">
      <c r="B21183" s="51"/>
      <c r="C21183" s="51"/>
      <c r="D21183" s="49"/>
      <c r="E21183" s="49"/>
    </row>
    <row r="21184" spans="2:5" x14ac:dyDescent="0.25">
      <c r="B21184" s="51"/>
      <c r="C21184" s="51"/>
      <c r="D21184" s="49"/>
      <c r="E21184" s="49"/>
    </row>
    <row r="21185" spans="2:5" x14ac:dyDescent="0.25">
      <c r="B21185" s="51"/>
      <c r="C21185" s="51"/>
      <c r="D21185" s="49"/>
      <c r="E21185" s="49"/>
    </row>
    <row r="21186" spans="2:5" x14ac:dyDescent="0.25">
      <c r="B21186" s="51"/>
      <c r="C21186" s="51"/>
      <c r="D21186" s="49"/>
      <c r="E21186" s="49"/>
    </row>
    <row r="21187" spans="2:5" x14ac:dyDescent="0.25">
      <c r="B21187" s="51"/>
      <c r="C21187" s="51"/>
      <c r="D21187" s="49"/>
      <c r="E21187" s="49"/>
    </row>
    <row r="21188" spans="2:5" x14ac:dyDescent="0.25">
      <c r="B21188" s="51"/>
      <c r="C21188" s="51"/>
      <c r="D21188" s="49"/>
      <c r="E21188" s="49"/>
    </row>
    <row r="21189" spans="2:5" x14ac:dyDescent="0.25">
      <c r="B21189" s="51"/>
      <c r="C21189" s="51"/>
      <c r="D21189" s="49"/>
      <c r="E21189" s="49"/>
    </row>
    <row r="21190" spans="2:5" x14ac:dyDescent="0.25">
      <c r="B21190" s="51"/>
      <c r="C21190" s="51"/>
      <c r="D21190" s="49"/>
      <c r="E21190" s="49"/>
    </row>
    <row r="21191" spans="2:5" x14ac:dyDescent="0.25">
      <c r="B21191" s="51"/>
      <c r="C21191" s="51"/>
      <c r="D21191" s="49"/>
      <c r="E21191" s="49"/>
    </row>
    <row r="21192" spans="2:5" x14ac:dyDescent="0.25">
      <c r="B21192" s="51"/>
      <c r="C21192" s="51"/>
      <c r="D21192" s="49"/>
      <c r="E21192" s="49"/>
    </row>
    <row r="21193" spans="2:5" x14ac:dyDescent="0.25">
      <c r="B21193" s="51"/>
      <c r="C21193" s="51"/>
      <c r="D21193" s="49"/>
      <c r="E21193" s="49"/>
    </row>
    <row r="21194" spans="2:5" x14ac:dyDescent="0.25">
      <c r="B21194" s="51"/>
      <c r="C21194" s="51"/>
      <c r="D21194" s="49"/>
      <c r="E21194" s="49"/>
    </row>
    <row r="21195" spans="2:5" x14ac:dyDescent="0.25">
      <c r="B21195" s="51"/>
      <c r="C21195" s="51"/>
      <c r="D21195" s="49"/>
      <c r="E21195" s="49"/>
    </row>
    <row r="21196" spans="2:5" x14ac:dyDescent="0.25">
      <c r="B21196" s="51"/>
      <c r="C21196" s="51"/>
      <c r="D21196" s="49"/>
      <c r="E21196" s="49"/>
    </row>
    <row r="21197" spans="2:5" x14ac:dyDescent="0.25">
      <c r="B21197" s="51"/>
      <c r="C21197" s="51"/>
      <c r="D21197" s="49"/>
      <c r="E21197" s="49"/>
    </row>
    <row r="21198" spans="2:5" x14ac:dyDescent="0.25">
      <c r="B21198" s="51"/>
      <c r="C21198" s="51"/>
      <c r="D21198" s="49"/>
      <c r="E21198" s="49"/>
    </row>
    <row r="21199" spans="2:5" x14ac:dyDescent="0.25">
      <c r="B21199" s="51"/>
      <c r="C21199" s="51"/>
      <c r="D21199" s="49"/>
      <c r="E21199" s="49"/>
    </row>
    <row r="21200" spans="2:5" x14ac:dyDescent="0.25">
      <c r="B21200" s="51"/>
      <c r="C21200" s="51"/>
      <c r="D21200" s="49"/>
      <c r="E21200" s="49"/>
    </row>
    <row r="21201" spans="2:5" x14ac:dyDescent="0.25">
      <c r="B21201" s="51"/>
      <c r="C21201" s="51"/>
      <c r="D21201" s="49"/>
      <c r="E21201" s="49"/>
    </row>
    <row r="21202" spans="2:5" x14ac:dyDescent="0.25">
      <c r="B21202" s="51"/>
      <c r="C21202" s="51"/>
      <c r="D21202" s="49"/>
      <c r="E21202" s="49"/>
    </row>
    <row r="21203" spans="2:5" x14ac:dyDescent="0.25">
      <c r="B21203" s="51"/>
      <c r="C21203" s="51"/>
      <c r="D21203" s="49"/>
      <c r="E21203" s="49"/>
    </row>
    <row r="21204" spans="2:5" x14ac:dyDescent="0.25">
      <c r="B21204" s="51"/>
      <c r="C21204" s="51"/>
      <c r="D21204" s="49"/>
      <c r="E21204" s="49"/>
    </row>
    <row r="21205" spans="2:5" x14ac:dyDescent="0.25">
      <c r="B21205" s="51"/>
      <c r="C21205" s="51"/>
      <c r="D21205" s="49"/>
      <c r="E21205" s="49"/>
    </row>
    <row r="21206" spans="2:5" x14ac:dyDescent="0.25">
      <c r="B21206" s="51"/>
      <c r="C21206" s="51"/>
      <c r="D21206" s="49"/>
      <c r="E21206" s="49"/>
    </row>
    <row r="21207" spans="2:5" x14ac:dyDescent="0.25">
      <c r="B21207" s="51"/>
      <c r="C21207" s="51"/>
      <c r="D21207" s="49"/>
      <c r="E21207" s="49"/>
    </row>
    <row r="21208" spans="2:5" x14ac:dyDescent="0.25">
      <c r="B21208" s="51"/>
      <c r="C21208" s="51"/>
      <c r="D21208" s="49"/>
      <c r="E21208" s="49"/>
    </row>
    <row r="21209" spans="2:5" x14ac:dyDescent="0.25">
      <c r="B21209" s="51"/>
      <c r="C21209" s="51"/>
      <c r="D21209" s="49"/>
      <c r="E21209" s="49"/>
    </row>
    <row r="21210" spans="2:5" x14ac:dyDescent="0.25">
      <c r="B21210" s="51"/>
      <c r="C21210" s="51"/>
      <c r="D21210" s="49"/>
      <c r="E21210" s="49"/>
    </row>
    <row r="21211" spans="2:5" x14ac:dyDescent="0.25">
      <c r="B21211" s="51"/>
      <c r="C21211" s="51"/>
      <c r="D21211" s="49"/>
      <c r="E21211" s="49"/>
    </row>
    <row r="21212" spans="2:5" x14ac:dyDescent="0.25">
      <c r="B21212" s="51"/>
      <c r="C21212" s="51"/>
      <c r="D21212" s="49"/>
      <c r="E21212" s="49"/>
    </row>
    <row r="21213" spans="2:5" x14ac:dyDescent="0.25">
      <c r="B21213" s="51"/>
      <c r="C21213" s="51"/>
      <c r="D21213" s="49"/>
      <c r="E21213" s="49"/>
    </row>
    <row r="21214" spans="2:5" x14ac:dyDescent="0.25">
      <c r="B21214" s="51"/>
      <c r="C21214" s="51"/>
      <c r="D21214" s="49"/>
      <c r="E21214" s="49"/>
    </row>
    <row r="21215" spans="2:5" x14ac:dyDescent="0.25">
      <c r="B21215" s="51"/>
      <c r="C21215" s="51"/>
      <c r="D21215" s="49"/>
      <c r="E21215" s="49"/>
    </row>
    <row r="21216" spans="2:5" x14ac:dyDescent="0.25">
      <c r="B21216" s="51"/>
      <c r="C21216" s="51"/>
      <c r="D21216" s="49"/>
      <c r="E21216" s="49"/>
    </row>
    <row r="21217" spans="2:5" x14ac:dyDescent="0.25">
      <c r="B21217" s="51"/>
      <c r="C21217" s="51"/>
      <c r="D21217" s="49"/>
      <c r="E21217" s="49"/>
    </row>
    <row r="21218" spans="2:5" x14ac:dyDescent="0.25">
      <c r="B21218" s="51"/>
      <c r="C21218" s="51"/>
      <c r="D21218" s="49"/>
      <c r="E21218" s="49"/>
    </row>
    <row r="21219" spans="2:5" x14ac:dyDescent="0.25">
      <c r="B21219" s="51"/>
      <c r="C21219" s="51"/>
      <c r="D21219" s="49"/>
      <c r="E21219" s="49"/>
    </row>
    <row r="21220" spans="2:5" x14ac:dyDescent="0.25">
      <c r="B21220" s="51"/>
      <c r="C21220" s="51"/>
      <c r="D21220" s="49"/>
      <c r="E21220" s="49"/>
    </row>
    <row r="21221" spans="2:5" x14ac:dyDescent="0.25">
      <c r="B21221" s="51"/>
      <c r="C21221" s="51"/>
      <c r="D21221" s="49"/>
      <c r="E21221" s="49"/>
    </row>
    <row r="21222" spans="2:5" x14ac:dyDescent="0.25">
      <c r="B21222" s="51"/>
      <c r="C21222" s="51"/>
      <c r="D21222" s="49"/>
      <c r="E21222" s="49"/>
    </row>
    <row r="21223" spans="2:5" x14ac:dyDescent="0.25">
      <c r="B21223" s="51"/>
      <c r="C21223" s="51"/>
      <c r="D21223" s="49"/>
      <c r="E21223" s="49"/>
    </row>
    <row r="21224" spans="2:5" x14ac:dyDescent="0.25">
      <c r="B21224" s="51"/>
      <c r="C21224" s="51"/>
      <c r="D21224" s="49"/>
      <c r="E21224" s="49"/>
    </row>
    <row r="21225" spans="2:5" x14ac:dyDescent="0.25">
      <c r="B21225" s="51"/>
      <c r="C21225" s="51"/>
      <c r="D21225" s="49"/>
      <c r="E21225" s="49"/>
    </row>
    <row r="21226" spans="2:5" x14ac:dyDescent="0.25">
      <c r="B21226" s="51"/>
      <c r="C21226" s="51"/>
      <c r="D21226" s="49"/>
      <c r="E21226" s="49"/>
    </row>
    <row r="21227" spans="2:5" x14ac:dyDescent="0.25">
      <c r="B21227" s="51"/>
      <c r="C21227" s="51"/>
      <c r="D21227" s="49"/>
      <c r="E21227" s="49"/>
    </row>
    <row r="21228" spans="2:5" x14ac:dyDescent="0.25">
      <c r="B21228" s="51"/>
      <c r="C21228" s="51"/>
      <c r="D21228" s="49"/>
      <c r="E21228" s="49"/>
    </row>
    <row r="21229" spans="2:5" x14ac:dyDescent="0.25">
      <c r="B21229" s="51"/>
      <c r="C21229" s="51"/>
      <c r="D21229" s="49"/>
      <c r="E21229" s="49"/>
    </row>
    <row r="21230" spans="2:5" x14ac:dyDescent="0.25">
      <c r="B21230" s="51"/>
      <c r="C21230" s="51"/>
      <c r="D21230" s="49"/>
      <c r="E21230" s="49"/>
    </row>
    <row r="21231" spans="2:5" x14ac:dyDescent="0.25">
      <c r="B21231" s="51"/>
      <c r="C21231" s="51"/>
      <c r="D21231" s="49"/>
      <c r="E21231" s="49"/>
    </row>
    <row r="21232" spans="2:5" x14ac:dyDescent="0.25">
      <c r="B21232" s="51"/>
      <c r="C21232" s="51"/>
      <c r="D21232" s="49"/>
      <c r="E21232" s="49"/>
    </row>
    <row r="21233" spans="2:5" x14ac:dyDescent="0.25">
      <c r="B21233" s="51"/>
      <c r="C21233" s="51"/>
      <c r="D21233" s="49"/>
      <c r="E21233" s="49"/>
    </row>
    <row r="21234" spans="2:5" x14ac:dyDescent="0.25">
      <c r="B21234" s="51"/>
      <c r="C21234" s="51"/>
      <c r="D21234" s="49"/>
      <c r="E21234" s="49"/>
    </row>
    <row r="21235" spans="2:5" x14ac:dyDescent="0.25">
      <c r="B21235" s="51"/>
      <c r="C21235" s="51"/>
      <c r="D21235" s="49"/>
      <c r="E21235" s="49"/>
    </row>
    <row r="21236" spans="2:5" x14ac:dyDescent="0.25">
      <c r="B21236" s="51"/>
      <c r="C21236" s="51"/>
      <c r="D21236" s="49"/>
      <c r="E21236" s="49"/>
    </row>
    <row r="21237" spans="2:5" x14ac:dyDescent="0.25">
      <c r="B21237" s="51"/>
      <c r="C21237" s="51"/>
      <c r="D21237" s="49"/>
      <c r="E21237" s="49"/>
    </row>
    <row r="21238" spans="2:5" x14ac:dyDescent="0.25">
      <c r="B21238" s="51"/>
      <c r="C21238" s="51"/>
      <c r="D21238" s="49"/>
      <c r="E21238" s="49"/>
    </row>
    <row r="21239" spans="2:5" x14ac:dyDescent="0.25">
      <c r="B21239" s="51"/>
      <c r="C21239" s="51"/>
      <c r="D21239" s="49"/>
      <c r="E21239" s="49"/>
    </row>
    <row r="21240" spans="2:5" x14ac:dyDescent="0.25">
      <c r="B21240" s="51"/>
      <c r="C21240" s="51"/>
      <c r="D21240" s="49"/>
      <c r="E21240" s="49"/>
    </row>
    <row r="21241" spans="2:5" x14ac:dyDescent="0.25">
      <c r="B21241" s="51"/>
      <c r="C21241" s="51"/>
      <c r="D21241" s="49"/>
      <c r="E21241" s="49"/>
    </row>
    <row r="21242" spans="2:5" x14ac:dyDescent="0.25">
      <c r="B21242" s="51"/>
      <c r="C21242" s="51"/>
      <c r="D21242" s="49"/>
      <c r="E21242" s="49"/>
    </row>
    <row r="21243" spans="2:5" x14ac:dyDescent="0.25">
      <c r="B21243" s="51"/>
      <c r="C21243" s="51"/>
      <c r="D21243" s="49"/>
      <c r="E21243" s="49"/>
    </row>
    <row r="21244" spans="2:5" x14ac:dyDescent="0.25">
      <c r="B21244" s="51"/>
      <c r="C21244" s="51"/>
      <c r="D21244" s="49"/>
      <c r="E21244" s="49"/>
    </row>
    <row r="21245" spans="2:5" x14ac:dyDescent="0.25">
      <c r="B21245" s="51"/>
      <c r="C21245" s="51"/>
      <c r="D21245" s="49"/>
      <c r="E21245" s="49"/>
    </row>
    <row r="21246" spans="2:5" x14ac:dyDescent="0.25">
      <c r="B21246" s="51"/>
      <c r="C21246" s="51"/>
      <c r="D21246" s="49"/>
      <c r="E21246" s="49"/>
    </row>
    <row r="21247" spans="2:5" x14ac:dyDescent="0.25">
      <c r="B21247" s="51"/>
      <c r="C21247" s="51"/>
      <c r="D21247" s="49"/>
      <c r="E21247" s="49"/>
    </row>
    <row r="21248" spans="2:5" x14ac:dyDescent="0.25">
      <c r="B21248" s="51"/>
      <c r="C21248" s="51"/>
      <c r="D21248" s="49"/>
      <c r="E21248" s="49"/>
    </row>
    <row r="21249" spans="2:5" x14ac:dyDescent="0.25">
      <c r="B21249" s="51"/>
      <c r="C21249" s="51"/>
      <c r="D21249" s="49"/>
      <c r="E21249" s="49"/>
    </row>
    <row r="21250" spans="2:5" x14ac:dyDescent="0.25">
      <c r="B21250" s="51"/>
      <c r="C21250" s="51"/>
      <c r="D21250" s="49"/>
      <c r="E21250" s="49"/>
    </row>
    <row r="21251" spans="2:5" x14ac:dyDescent="0.25">
      <c r="B21251" s="51"/>
      <c r="C21251" s="51"/>
      <c r="D21251" s="49"/>
      <c r="E21251" s="49"/>
    </row>
    <row r="21252" spans="2:5" x14ac:dyDescent="0.25">
      <c r="B21252" s="51"/>
      <c r="C21252" s="51"/>
      <c r="D21252" s="49"/>
      <c r="E21252" s="49"/>
    </row>
    <row r="21253" spans="2:5" x14ac:dyDescent="0.25">
      <c r="B21253" s="51"/>
      <c r="C21253" s="51"/>
      <c r="D21253" s="49"/>
      <c r="E21253" s="49"/>
    </row>
    <row r="21254" spans="2:5" x14ac:dyDescent="0.25">
      <c r="B21254" s="51"/>
      <c r="C21254" s="51"/>
      <c r="D21254" s="49"/>
      <c r="E21254" s="49"/>
    </row>
    <row r="21255" spans="2:5" x14ac:dyDescent="0.25">
      <c r="B21255" s="51"/>
      <c r="C21255" s="51"/>
      <c r="D21255" s="49"/>
      <c r="E21255" s="49"/>
    </row>
    <row r="21256" spans="2:5" x14ac:dyDescent="0.25">
      <c r="B21256" s="51"/>
      <c r="C21256" s="51"/>
      <c r="D21256" s="49"/>
      <c r="E21256" s="49"/>
    </row>
    <row r="21257" spans="2:5" x14ac:dyDescent="0.25">
      <c r="B21257" s="51"/>
      <c r="C21257" s="51"/>
      <c r="D21257" s="49"/>
      <c r="E21257" s="49"/>
    </row>
    <row r="21258" spans="2:5" x14ac:dyDescent="0.25">
      <c r="B21258" s="51"/>
      <c r="C21258" s="51"/>
      <c r="D21258" s="49"/>
      <c r="E21258" s="49"/>
    </row>
    <row r="21259" spans="2:5" x14ac:dyDescent="0.25">
      <c r="B21259" s="51"/>
      <c r="C21259" s="51"/>
      <c r="D21259" s="49"/>
      <c r="E21259" s="49"/>
    </row>
    <row r="21260" spans="2:5" x14ac:dyDescent="0.25">
      <c r="B21260" s="51"/>
      <c r="C21260" s="51"/>
      <c r="D21260" s="49"/>
      <c r="E21260" s="49"/>
    </row>
    <row r="21261" spans="2:5" x14ac:dyDescent="0.25">
      <c r="B21261" s="51"/>
      <c r="C21261" s="51"/>
      <c r="D21261" s="49"/>
      <c r="E21261" s="49"/>
    </row>
    <row r="21262" spans="2:5" x14ac:dyDescent="0.25">
      <c r="B21262" s="51"/>
      <c r="C21262" s="51"/>
      <c r="D21262" s="49"/>
      <c r="E21262" s="49"/>
    </row>
    <row r="21263" spans="2:5" x14ac:dyDescent="0.25">
      <c r="B21263" s="51"/>
      <c r="C21263" s="51"/>
      <c r="D21263" s="49"/>
      <c r="E21263" s="49"/>
    </row>
    <row r="21264" spans="2:5" x14ac:dyDescent="0.25">
      <c r="B21264" s="51"/>
      <c r="C21264" s="51"/>
      <c r="D21264" s="49"/>
      <c r="E21264" s="49"/>
    </row>
    <row r="21265" spans="2:5" x14ac:dyDescent="0.25">
      <c r="B21265" s="51"/>
      <c r="C21265" s="51"/>
      <c r="D21265" s="49"/>
      <c r="E21265" s="49"/>
    </row>
    <row r="21266" spans="2:5" x14ac:dyDescent="0.25">
      <c r="B21266" s="51"/>
      <c r="C21266" s="51"/>
      <c r="D21266" s="49"/>
      <c r="E21266" s="49"/>
    </row>
    <row r="21267" spans="2:5" x14ac:dyDescent="0.25">
      <c r="B21267" s="51"/>
      <c r="C21267" s="51"/>
      <c r="D21267" s="49"/>
      <c r="E21267" s="49"/>
    </row>
    <row r="21268" spans="2:5" x14ac:dyDescent="0.25">
      <c r="B21268" s="51"/>
      <c r="C21268" s="51"/>
      <c r="D21268" s="49"/>
      <c r="E21268" s="49"/>
    </row>
    <row r="21269" spans="2:5" x14ac:dyDescent="0.25">
      <c r="B21269" s="51"/>
      <c r="C21269" s="51"/>
      <c r="D21269" s="49"/>
      <c r="E21269" s="49"/>
    </row>
    <row r="21270" spans="2:5" x14ac:dyDescent="0.25">
      <c r="B21270" s="51"/>
      <c r="C21270" s="51"/>
      <c r="D21270" s="49"/>
      <c r="E21270" s="49"/>
    </row>
    <row r="21271" spans="2:5" x14ac:dyDescent="0.25">
      <c r="B21271" s="51"/>
      <c r="C21271" s="51"/>
      <c r="D21271" s="49"/>
      <c r="E21271" s="49"/>
    </row>
    <row r="21272" spans="2:5" x14ac:dyDescent="0.25">
      <c r="B21272" s="51"/>
      <c r="C21272" s="51"/>
      <c r="D21272" s="49"/>
      <c r="E21272" s="49"/>
    </row>
    <row r="21273" spans="2:5" x14ac:dyDescent="0.25">
      <c r="B21273" s="51"/>
      <c r="C21273" s="51"/>
      <c r="D21273" s="49"/>
      <c r="E21273" s="49"/>
    </row>
    <row r="21274" spans="2:5" x14ac:dyDescent="0.25">
      <c r="B21274" s="51"/>
      <c r="C21274" s="51"/>
      <c r="D21274" s="49"/>
      <c r="E21274" s="49"/>
    </row>
    <row r="21275" spans="2:5" x14ac:dyDescent="0.25">
      <c r="B21275" s="51"/>
      <c r="C21275" s="51"/>
      <c r="D21275" s="49"/>
      <c r="E21275" s="49"/>
    </row>
    <row r="21276" spans="2:5" x14ac:dyDescent="0.25">
      <c r="B21276" s="51"/>
      <c r="C21276" s="51"/>
      <c r="D21276" s="49"/>
      <c r="E21276" s="49"/>
    </row>
    <row r="21277" spans="2:5" x14ac:dyDescent="0.25">
      <c r="B21277" s="51"/>
      <c r="C21277" s="51"/>
      <c r="D21277" s="49"/>
      <c r="E21277" s="49"/>
    </row>
    <row r="21278" spans="2:5" x14ac:dyDescent="0.25">
      <c r="B21278" s="51"/>
      <c r="C21278" s="51"/>
      <c r="D21278" s="49"/>
      <c r="E21278" s="49"/>
    </row>
    <row r="21279" spans="2:5" x14ac:dyDescent="0.25">
      <c r="B21279" s="51"/>
      <c r="C21279" s="51"/>
      <c r="D21279" s="49"/>
      <c r="E21279" s="49"/>
    </row>
    <row r="21280" spans="2:5" x14ac:dyDescent="0.25">
      <c r="B21280" s="51"/>
      <c r="C21280" s="51"/>
      <c r="D21280" s="49"/>
      <c r="E21280" s="49"/>
    </row>
    <row r="21281" spans="2:5" x14ac:dyDescent="0.25">
      <c r="B21281" s="51"/>
      <c r="C21281" s="51"/>
      <c r="D21281" s="49"/>
      <c r="E21281" s="49"/>
    </row>
    <row r="21282" spans="2:5" x14ac:dyDescent="0.25">
      <c r="B21282" s="51"/>
      <c r="C21282" s="51"/>
      <c r="D21282" s="49"/>
      <c r="E21282" s="49"/>
    </row>
    <row r="21283" spans="2:5" x14ac:dyDescent="0.25">
      <c r="B21283" s="51"/>
      <c r="C21283" s="51"/>
      <c r="D21283" s="49"/>
      <c r="E21283" s="49"/>
    </row>
    <row r="21284" spans="2:5" x14ac:dyDescent="0.25">
      <c r="B21284" s="51"/>
      <c r="C21284" s="51"/>
      <c r="D21284" s="49"/>
      <c r="E21284" s="49"/>
    </row>
    <row r="21285" spans="2:5" x14ac:dyDescent="0.25">
      <c r="B21285" s="51"/>
      <c r="C21285" s="51"/>
      <c r="D21285" s="49"/>
      <c r="E21285" s="49"/>
    </row>
    <row r="21286" spans="2:5" x14ac:dyDescent="0.25">
      <c r="B21286" s="51"/>
      <c r="C21286" s="51"/>
      <c r="D21286" s="49"/>
      <c r="E21286" s="49"/>
    </row>
    <row r="21287" spans="2:5" x14ac:dyDescent="0.25">
      <c r="B21287" s="51"/>
      <c r="C21287" s="51"/>
      <c r="D21287" s="49"/>
      <c r="E21287" s="49"/>
    </row>
    <row r="21288" spans="2:5" x14ac:dyDescent="0.25">
      <c r="B21288" s="51"/>
      <c r="C21288" s="51"/>
      <c r="D21288" s="49"/>
      <c r="E21288" s="49"/>
    </row>
    <row r="21289" spans="2:5" x14ac:dyDescent="0.25">
      <c r="B21289" s="51"/>
      <c r="C21289" s="51"/>
      <c r="D21289" s="49"/>
      <c r="E21289" s="49"/>
    </row>
    <row r="21290" spans="2:5" x14ac:dyDescent="0.25">
      <c r="B21290" s="51"/>
      <c r="C21290" s="51"/>
      <c r="D21290" s="49"/>
      <c r="E21290" s="49"/>
    </row>
    <row r="21291" spans="2:5" x14ac:dyDescent="0.25">
      <c r="B21291" s="51"/>
      <c r="C21291" s="51"/>
      <c r="D21291" s="49"/>
      <c r="E21291" s="49"/>
    </row>
    <row r="21292" spans="2:5" x14ac:dyDescent="0.25">
      <c r="B21292" s="51"/>
      <c r="C21292" s="51"/>
      <c r="D21292" s="49"/>
      <c r="E21292" s="49"/>
    </row>
    <row r="21293" spans="2:5" x14ac:dyDescent="0.25">
      <c r="B21293" s="51"/>
      <c r="C21293" s="51"/>
      <c r="D21293" s="49"/>
      <c r="E21293" s="49"/>
    </row>
    <row r="21294" spans="2:5" x14ac:dyDescent="0.25">
      <c r="B21294" s="51"/>
      <c r="C21294" s="51"/>
      <c r="D21294" s="49"/>
      <c r="E21294" s="49"/>
    </row>
    <row r="21295" spans="2:5" x14ac:dyDescent="0.25">
      <c r="B21295" s="51"/>
      <c r="C21295" s="51"/>
      <c r="D21295" s="49"/>
      <c r="E21295" s="49"/>
    </row>
    <row r="21296" spans="2:5" x14ac:dyDescent="0.25">
      <c r="B21296" s="51"/>
      <c r="C21296" s="51"/>
      <c r="D21296" s="49"/>
      <c r="E21296" s="49"/>
    </row>
    <row r="21297" spans="2:5" x14ac:dyDescent="0.25">
      <c r="B21297" s="51"/>
      <c r="C21297" s="51"/>
      <c r="D21297" s="49"/>
      <c r="E21297" s="49"/>
    </row>
    <row r="21298" spans="2:5" x14ac:dyDescent="0.25">
      <c r="B21298" s="51"/>
      <c r="C21298" s="51"/>
      <c r="D21298" s="49"/>
      <c r="E21298" s="49"/>
    </row>
    <row r="21299" spans="2:5" x14ac:dyDescent="0.25">
      <c r="B21299" s="51"/>
      <c r="C21299" s="51"/>
      <c r="D21299" s="49"/>
      <c r="E21299" s="49"/>
    </row>
    <row r="21300" spans="2:5" x14ac:dyDescent="0.25">
      <c r="B21300" s="51"/>
      <c r="C21300" s="51"/>
      <c r="D21300" s="49"/>
      <c r="E21300" s="49"/>
    </row>
    <row r="21301" spans="2:5" x14ac:dyDescent="0.25">
      <c r="B21301" s="51"/>
      <c r="C21301" s="51"/>
      <c r="D21301" s="49"/>
      <c r="E21301" s="49"/>
    </row>
    <row r="21302" spans="2:5" x14ac:dyDescent="0.25">
      <c r="B21302" s="51"/>
      <c r="C21302" s="51"/>
      <c r="D21302" s="49"/>
      <c r="E21302" s="49"/>
    </row>
    <row r="21303" spans="2:5" x14ac:dyDescent="0.25">
      <c r="B21303" s="51"/>
      <c r="C21303" s="51"/>
      <c r="D21303" s="49"/>
      <c r="E21303" s="49"/>
    </row>
    <row r="21304" spans="2:5" x14ac:dyDescent="0.25">
      <c r="B21304" s="51"/>
      <c r="C21304" s="51"/>
      <c r="D21304" s="49"/>
      <c r="E21304" s="49"/>
    </row>
    <row r="21305" spans="2:5" x14ac:dyDescent="0.25">
      <c r="B21305" s="51"/>
      <c r="C21305" s="51"/>
      <c r="D21305" s="49"/>
      <c r="E21305" s="49"/>
    </row>
    <row r="21306" spans="2:5" x14ac:dyDescent="0.25">
      <c r="B21306" s="51"/>
      <c r="C21306" s="51"/>
      <c r="D21306" s="49"/>
      <c r="E21306" s="49"/>
    </row>
    <row r="21307" spans="2:5" x14ac:dyDescent="0.25">
      <c r="B21307" s="51"/>
      <c r="C21307" s="51"/>
      <c r="D21307" s="49"/>
      <c r="E21307" s="49"/>
    </row>
    <row r="21308" spans="2:5" x14ac:dyDescent="0.25">
      <c r="B21308" s="51"/>
      <c r="C21308" s="51"/>
      <c r="D21308" s="49"/>
      <c r="E21308" s="49"/>
    </row>
    <row r="21309" spans="2:5" x14ac:dyDescent="0.25">
      <c r="B21309" s="51"/>
      <c r="C21309" s="51"/>
      <c r="D21309" s="49"/>
      <c r="E21309" s="49"/>
    </row>
    <row r="21310" spans="2:5" x14ac:dyDescent="0.25">
      <c r="B21310" s="51"/>
      <c r="C21310" s="51"/>
      <c r="D21310" s="49"/>
      <c r="E21310" s="49"/>
    </row>
    <row r="21311" spans="2:5" x14ac:dyDescent="0.25">
      <c r="B21311" s="51"/>
      <c r="C21311" s="51"/>
      <c r="D21311" s="49"/>
      <c r="E21311" s="49"/>
    </row>
    <row r="21312" spans="2:5" x14ac:dyDescent="0.25">
      <c r="B21312" s="51"/>
      <c r="C21312" s="51"/>
      <c r="D21312" s="49"/>
      <c r="E21312" s="49"/>
    </row>
    <row r="21313" spans="2:5" x14ac:dyDescent="0.25">
      <c r="B21313" s="51"/>
      <c r="C21313" s="51"/>
      <c r="D21313" s="49"/>
      <c r="E21313" s="49"/>
    </row>
    <row r="21314" spans="2:5" x14ac:dyDescent="0.25">
      <c r="B21314" s="51"/>
      <c r="C21314" s="51"/>
      <c r="D21314" s="49"/>
      <c r="E21314" s="49"/>
    </row>
    <row r="21315" spans="2:5" x14ac:dyDescent="0.25">
      <c r="B21315" s="51"/>
      <c r="C21315" s="51"/>
      <c r="D21315" s="49"/>
      <c r="E21315" s="49"/>
    </row>
    <row r="21316" spans="2:5" x14ac:dyDescent="0.25">
      <c r="B21316" s="51"/>
      <c r="C21316" s="51"/>
      <c r="D21316" s="49"/>
      <c r="E21316" s="49"/>
    </row>
    <row r="21317" spans="2:5" x14ac:dyDescent="0.25">
      <c r="B21317" s="51"/>
      <c r="C21317" s="51"/>
      <c r="D21317" s="49"/>
      <c r="E21317" s="49"/>
    </row>
    <row r="21318" spans="2:5" x14ac:dyDescent="0.25">
      <c r="B21318" s="51"/>
      <c r="C21318" s="51"/>
      <c r="D21318" s="49"/>
      <c r="E21318" s="49"/>
    </row>
    <row r="21319" spans="2:5" x14ac:dyDescent="0.25">
      <c r="B21319" s="51"/>
      <c r="C21319" s="51"/>
      <c r="D21319" s="49"/>
      <c r="E21319" s="49"/>
    </row>
    <row r="21320" spans="2:5" x14ac:dyDescent="0.25">
      <c r="B21320" s="51"/>
      <c r="C21320" s="51"/>
      <c r="D21320" s="49"/>
      <c r="E21320" s="49"/>
    </row>
    <row r="21321" spans="2:5" x14ac:dyDescent="0.25">
      <c r="B21321" s="51"/>
      <c r="C21321" s="51"/>
      <c r="D21321" s="49"/>
      <c r="E21321" s="49"/>
    </row>
    <row r="21322" spans="2:5" x14ac:dyDescent="0.25">
      <c r="B21322" s="51"/>
      <c r="C21322" s="51"/>
      <c r="D21322" s="49"/>
      <c r="E21322" s="49"/>
    </row>
    <row r="21323" spans="2:5" x14ac:dyDescent="0.25">
      <c r="B21323" s="51"/>
      <c r="C21323" s="51"/>
      <c r="D21323" s="49"/>
      <c r="E21323" s="49"/>
    </row>
    <row r="21324" spans="2:5" x14ac:dyDescent="0.25">
      <c r="B21324" s="51"/>
      <c r="C21324" s="51"/>
      <c r="D21324" s="49"/>
      <c r="E21324" s="49"/>
    </row>
    <row r="21325" spans="2:5" x14ac:dyDescent="0.25">
      <c r="B21325" s="51"/>
      <c r="C21325" s="51"/>
      <c r="D21325" s="49"/>
      <c r="E21325" s="49"/>
    </row>
    <row r="21326" spans="2:5" x14ac:dyDescent="0.25">
      <c r="B21326" s="51"/>
      <c r="C21326" s="51"/>
      <c r="D21326" s="49"/>
      <c r="E21326" s="49"/>
    </row>
    <row r="21327" spans="2:5" x14ac:dyDescent="0.25">
      <c r="B21327" s="51"/>
      <c r="C21327" s="51"/>
      <c r="D21327" s="49"/>
      <c r="E21327" s="49"/>
    </row>
    <row r="21328" spans="2:5" x14ac:dyDescent="0.25">
      <c r="B21328" s="51"/>
      <c r="C21328" s="51"/>
      <c r="D21328" s="49"/>
      <c r="E21328" s="49"/>
    </row>
    <row r="21329" spans="2:5" x14ac:dyDescent="0.25">
      <c r="B21329" s="51"/>
      <c r="C21329" s="51"/>
      <c r="D21329" s="49"/>
      <c r="E21329" s="49"/>
    </row>
    <row r="21330" spans="2:5" x14ac:dyDescent="0.25">
      <c r="B21330" s="51"/>
      <c r="C21330" s="51"/>
      <c r="D21330" s="49"/>
      <c r="E21330" s="49"/>
    </row>
    <row r="21331" spans="2:5" x14ac:dyDescent="0.25">
      <c r="B21331" s="51"/>
      <c r="C21331" s="51"/>
      <c r="D21331" s="49"/>
      <c r="E21331" s="49"/>
    </row>
    <row r="21332" spans="2:5" x14ac:dyDescent="0.25">
      <c r="B21332" s="51"/>
      <c r="C21332" s="51"/>
      <c r="D21332" s="49"/>
      <c r="E21332" s="49"/>
    </row>
    <row r="21333" spans="2:5" x14ac:dyDescent="0.25">
      <c r="B21333" s="51"/>
      <c r="C21333" s="51"/>
      <c r="D21333" s="49"/>
      <c r="E21333" s="49"/>
    </row>
    <row r="21334" spans="2:5" x14ac:dyDescent="0.25">
      <c r="B21334" s="51"/>
      <c r="C21334" s="51"/>
      <c r="D21334" s="49"/>
      <c r="E21334" s="49"/>
    </row>
    <row r="21335" spans="2:5" x14ac:dyDescent="0.25">
      <c r="B21335" s="51"/>
      <c r="C21335" s="51"/>
      <c r="D21335" s="49"/>
      <c r="E21335" s="49"/>
    </row>
    <row r="21336" spans="2:5" x14ac:dyDescent="0.25">
      <c r="B21336" s="51"/>
      <c r="C21336" s="51"/>
      <c r="D21336" s="49"/>
      <c r="E21336" s="49"/>
    </row>
    <row r="21337" spans="2:5" x14ac:dyDescent="0.25">
      <c r="B21337" s="51"/>
      <c r="C21337" s="51"/>
      <c r="D21337" s="49"/>
      <c r="E21337" s="49"/>
    </row>
    <row r="21338" spans="2:5" x14ac:dyDescent="0.25">
      <c r="B21338" s="51"/>
      <c r="C21338" s="51"/>
      <c r="D21338" s="49"/>
      <c r="E21338" s="49"/>
    </row>
    <row r="21339" spans="2:5" x14ac:dyDescent="0.25">
      <c r="B21339" s="51"/>
      <c r="C21339" s="51"/>
      <c r="D21339" s="49"/>
      <c r="E21339" s="49"/>
    </row>
    <row r="21340" spans="2:5" x14ac:dyDescent="0.25">
      <c r="B21340" s="51"/>
      <c r="C21340" s="51"/>
      <c r="D21340" s="49"/>
      <c r="E21340" s="49"/>
    </row>
    <row r="21341" spans="2:5" x14ac:dyDescent="0.25">
      <c r="B21341" s="51"/>
      <c r="C21341" s="51"/>
      <c r="D21341" s="49"/>
      <c r="E21341" s="49"/>
    </row>
    <row r="21342" spans="2:5" x14ac:dyDescent="0.25">
      <c r="B21342" s="51"/>
      <c r="C21342" s="51"/>
      <c r="D21342" s="49"/>
      <c r="E21342" s="49"/>
    </row>
    <row r="21343" spans="2:5" x14ac:dyDescent="0.25">
      <c r="B21343" s="51"/>
      <c r="C21343" s="51"/>
      <c r="D21343" s="49"/>
      <c r="E21343" s="49"/>
    </row>
    <row r="21344" spans="2:5" x14ac:dyDescent="0.25">
      <c r="B21344" s="51"/>
      <c r="C21344" s="51"/>
      <c r="D21344" s="49"/>
      <c r="E21344" s="49"/>
    </row>
    <row r="21345" spans="2:5" x14ac:dyDescent="0.25">
      <c r="B21345" s="51"/>
      <c r="C21345" s="51"/>
      <c r="D21345" s="49"/>
      <c r="E21345" s="49"/>
    </row>
    <row r="21346" spans="2:5" x14ac:dyDescent="0.25">
      <c r="B21346" s="51"/>
      <c r="C21346" s="51"/>
      <c r="D21346" s="49"/>
      <c r="E21346" s="49"/>
    </row>
    <row r="21347" spans="2:5" x14ac:dyDescent="0.25">
      <c r="B21347" s="51"/>
      <c r="C21347" s="51"/>
      <c r="D21347" s="49"/>
      <c r="E21347" s="49"/>
    </row>
    <row r="21348" spans="2:5" x14ac:dyDescent="0.25">
      <c r="B21348" s="51"/>
      <c r="C21348" s="51"/>
      <c r="D21348" s="49"/>
      <c r="E21348" s="49"/>
    </row>
    <row r="21349" spans="2:5" x14ac:dyDescent="0.25">
      <c r="B21349" s="51"/>
      <c r="C21349" s="51"/>
      <c r="D21349" s="49"/>
      <c r="E21349" s="49"/>
    </row>
    <row r="21350" spans="2:5" x14ac:dyDescent="0.25">
      <c r="B21350" s="51"/>
      <c r="C21350" s="51"/>
      <c r="D21350" s="49"/>
      <c r="E21350" s="49"/>
    </row>
    <row r="21351" spans="2:5" x14ac:dyDescent="0.25">
      <c r="B21351" s="51"/>
      <c r="C21351" s="51"/>
      <c r="D21351" s="49"/>
      <c r="E21351" s="49"/>
    </row>
    <row r="21352" spans="2:5" x14ac:dyDescent="0.25">
      <c r="B21352" s="51"/>
      <c r="C21352" s="51"/>
      <c r="D21352" s="49"/>
      <c r="E21352" s="49"/>
    </row>
    <row r="21353" spans="2:5" x14ac:dyDescent="0.25">
      <c r="B21353" s="51"/>
      <c r="C21353" s="51"/>
      <c r="D21353" s="49"/>
      <c r="E21353" s="49"/>
    </row>
    <row r="21354" spans="2:5" x14ac:dyDescent="0.25">
      <c r="B21354" s="51"/>
      <c r="C21354" s="51"/>
      <c r="D21354" s="49"/>
      <c r="E21354" s="49"/>
    </row>
    <row r="21355" spans="2:5" x14ac:dyDescent="0.25">
      <c r="B21355" s="51"/>
      <c r="C21355" s="51"/>
      <c r="D21355" s="49"/>
      <c r="E21355" s="49"/>
    </row>
    <row r="21356" spans="2:5" x14ac:dyDescent="0.25">
      <c r="B21356" s="51"/>
      <c r="C21356" s="51"/>
      <c r="D21356" s="49"/>
      <c r="E21356" s="49"/>
    </row>
    <row r="21357" spans="2:5" x14ac:dyDescent="0.25">
      <c r="B21357" s="51"/>
      <c r="C21357" s="51"/>
      <c r="D21357" s="49"/>
      <c r="E21357" s="49"/>
    </row>
    <row r="21358" spans="2:5" x14ac:dyDescent="0.25">
      <c r="B21358" s="51"/>
      <c r="C21358" s="51"/>
      <c r="D21358" s="49"/>
      <c r="E21358" s="49"/>
    </row>
    <row r="21359" spans="2:5" x14ac:dyDescent="0.25">
      <c r="B21359" s="51"/>
      <c r="C21359" s="51"/>
      <c r="D21359" s="49"/>
      <c r="E21359" s="49"/>
    </row>
    <row r="21360" spans="2:5" x14ac:dyDescent="0.25">
      <c r="B21360" s="51"/>
      <c r="C21360" s="51"/>
      <c r="D21360" s="49"/>
      <c r="E21360" s="49"/>
    </row>
    <row r="21361" spans="2:5" x14ac:dyDescent="0.25">
      <c r="B21361" s="51"/>
      <c r="C21361" s="51"/>
      <c r="D21361" s="49"/>
      <c r="E21361" s="49"/>
    </row>
    <row r="21362" spans="2:5" x14ac:dyDescent="0.25">
      <c r="B21362" s="51"/>
      <c r="C21362" s="51"/>
      <c r="D21362" s="49"/>
      <c r="E21362" s="49"/>
    </row>
    <row r="21363" spans="2:5" x14ac:dyDescent="0.25">
      <c r="B21363" s="51"/>
      <c r="C21363" s="51"/>
      <c r="D21363" s="49"/>
      <c r="E21363" s="49"/>
    </row>
    <row r="21364" spans="2:5" x14ac:dyDescent="0.25">
      <c r="B21364" s="51"/>
      <c r="C21364" s="51"/>
      <c r="D21364" s="49"/>
      <c r="E21364" s="49"/>
    </row>
    <row r="21365" spans="2:5" x14ac:dyDescent="0.25">
      <c r="B21365" s="51"/>
      <c r="C21365" s="51"/>
      <c r="D21365" s="49"/>
      <c r="E21365" s="49"/>
    </row>
    <row r="21366" spans="2:5" x14ac:dyDescent="0.25">
      <c r="B21366" s="51"/>
      <c r="C21366" s="51"/>
      <c r="D21366" s="49"/>
      <c r="E21366" s="49"/>
    </row>
    <row r="21367" spans="2:5" x14ac:dyDescent="0.25">
      <c r="B21367" s="51"/>
      <c r="C21367" s="51"/>
      <c r="D21367" s="49"/>
      <c r="E21367" s="49"/>
    </row>
    <row r="21368" spans="2:5" x14ac:dyDescent="0.25">
      <c r="B21368" s="51"/>
      <c r="C21368" s="51"/>
      <c r="D21368" s="49"/>
      <c r="E21368" s="49"/>
    </row>
    <row r="21369" spans="2:5" x14ac:dyDescent="0.25">
      <c r="B21369" s="51"/>
      <c r="C21369" s="51"/>
      <c r="D21369" s="49"/>
      <c r="E21369" s="49"/>
    </row>
    <row r="21370" spans="2:5" x14ac:dyDescent="0.25">
      <c r="B21370" s="51"/>
      <c r="C21370" s="51"/>
      <c r="D21370" s="49"/>
      <c r="E21370" s="49"/>
    </row>
    <row r="21371" spans="2:5" x14ac:dyDescent="0.25">
      <c r="B21371" s="51"/>
      <c r="C21371" s="51"/>
      <c r="D21371" s="49"/>
      <c r="E21371" s="49"/>
    </row>
    <row r="21372" spans="2:5" x14ac:dyDescent="0.25">
      <c r="B21372" s="51"/>
      <c r="C21372" s="51"/>
      <c r="D21372" s="49"/>
      <c r="E21372" s="49"/>
    </row>
    <row r="21373" spans="2:5" x14ac:dyDescent="0.25">
      <c r="B21373" s="51"/>
      <c r="C21373" s="51"/>
      <c r="D21373" s="49"/>
      <c r="E21373" s="49"/>
    </row>
    <row r="21374" spans="2:5" x14ac:dyDescent="0.25">
      <c r="B21374" s="51"/>
      <c r="C21374" s="51"/>
      <c r="D21374" s="49"/>
      <c r="E21374" s="49"/>
    </row>
    <row r="21375" spans="2:5" x14ac:dyDescent="0.25">
      <c r="B21375" s="51"/>
      <c r="C21375" s="51"/>
      <c r="D21375" s="49"/>
      <c r="E21375" s="49"/>
    </row>
    <row r="21376" spans="2:5" x14ac:dyDescent="0.25">
      <c r="B21376" s="51"/>
      <c r="C21376" s="51"/>
      <c r="D21376" s="49"/>
      <c r="E21376" s="49"/>
    </row>
    <row r="21377" spans="2:5" x14ac:dyDescent="0.25">
      <c r="B21377" s="51"/>
      <c r="C21377" s="51"/>
      <c r="D21377" s="49"/>
      <c r="E21377" s="49"/>
    </row>
    <row r="21378" spans="2:5" x14ac:dyDescent="0.25">
      <c r="B21378" s="51"/>
      <c r="C21378" s="51"/>
      <c r="D21378" s="49"/>
      <c r="E21378" s="49"/>
    </row>
    <row r="21379" spans="2:5" x14ac:dyDescent="0.25">
      <c r="B21379" s="51"/>
      <c r="C21379" s="51"/>
      <c r="D21379" s="49"/>
      <c r="E21379" s="49"/>
    </row>
    <row r="21380" spans="2:5" x14ac:dyDescent="0.25">
      <c r="B21380" s="51"/>
      <c r="C21380" s="51"/>
      <c r="D21380" s="49"/>
      <c r="E21380" s="49"/>
    </row>
    <row r="21381" spans="2:5" x14ac:dyDescent="0.25">
      <c r="B21381" s="51"/>
      <c r="C21381" s="51"/>
      <c r="D21381" s="49"/>
      <c r="E21381" s="49"/>
    </row>
    <row r="21382" spans="2:5" x14ac:dyDescent="0.25">
      <c r="B21382" s="51"/>
      <c r="C21382" s="51"/>
      <c r="D21382" s="49"/>
      <c r="E21382" s="49"/>
    </row>
    <row r="21383" spans="2:5" x14ac:dyDescent="0.25">
      <c r="B21383" s="51"/>
      <c r="C21383" s="51"/>
      <c r="D21383" s="49"/>
      <c r="E21383" s="49"/>
    </row>
    <row r="21384" spans="2:5" x14ac:dyDescent="0.25">
      <c r="B21384" s="51"/>
      <c r="C21384" s="51"/>
      <c r="D21384" s="49"/>
      <c r="E21384" s="49"/>
    </row>
    <row r="21385" spans="2:5" x14ac:dyDescent="0.25">
      <c r="B21385" s="51"/>
      <c r="C21385" s="51"/>
      <c r="D21385" s="49"/>
      <c r="E21385" s="49"/>
    </row>
    <row r="21386" spans="2:5" x14ac:dyDescent="0.25">
      <c r="B21386" s="51"/>
      <c r="C21386" s="51"/>
      <c r="D21386" s="49"/>
      <c r="E21386" s="49"/>
    </row>
    <row r="21387" spans="2:5" x14ac:dyDescent="0.25">
      <c r="B21387" s="51"/>
      <c r="C21387" s="51"/>
      <c r="D21387" s="49"/>
      <c r="E21387" s="49"/>
    </row>
    <row r="21388" spans="2:5" x14ac:dyDescent="0.25">
      <c r="B21388" s="51"/>
      <c r="C21388" s="51"/>
      <c r="D21388" s="49"/>
      <c r="E21388" s="49"/>
    </row>
    <row r="21389" spans="2:5" x14ac:dyDescent="0.25">
      <c r="B21389" s="51"/>
      <c r="C21389" s="51"/>
      <c r="D21389" s="49"/>
      <c r="E21389" s="49"/>
    </row>
    <row r="21390" spans="2:5" x14ac:dyDescent="0.25">
      <c r="B21390" s="51"/>
      <c r="C21390" s="51"/>
      <c r="D21390" s="49"/>
      <c r="E21390" s="49"/>
    </row>
    <row r="21391" spans="2:5" x14ac:dyDescent="0.25">
      <c r="B21391" s="51"/>
      <c r="C21391" s="51"/>
      <c r="D21391" s="49"/>
      <c r="E21391" s="49"/>
    </row>
    <row r="21392" spans="2:5" x14ac:dyDescent="0.25">
      <c r="B21392" s="51"/>
      <c r="C21392" s="51"/>
      <c r="D21392" s="49"/>
      <c r="E21392" s="49"/>
    </row>
    <row r="21393" spans="2:5" x14ac:dyDescent="0.25">
      <c r="B21393" s="51"/>
      <c r="C21393" s="51"/>
      <c r="D21393" s="49"/>
      <c r="E21393" s="49"/>
    </row>
    <row r="21394" spans="2:5" x14ac:dyDescent="0.25">
      <c r="B21394" s="51"/>
      <c r="C21394" s="51"/>
      <c r="D21394" s="49"/>
      <c r="E21394" s="49"/>
    </row>
    <row r="21395" spans="2:5" x14ac:dyDescent="0.25">
      <c r="B21395" s="51"/>
      <c r="C21395" s="51"/>
      <c r="D21395" s="49"/>
      <c r="E21395" s="49"/>
    </row>
    <row r="21396" spans="2:5" x14ac:dyDescent="0.25">
      <c r="B21396" s="51"/>
      <c r="C21396" s="51"/>
      <c r="D21396" s="49"/>
      <c r="E21396" s="49"/>
    </row>
    <row r="21397" spans="2:5" x14ac:dyDescent="0.25">
      <c r="B21397" s="51"/>
      <c r="C21397" s="51"/>
      <c r="D21397" s="49"/>
      <c r="E21397" s="49"/>
    </row>
    <row r="21398" spans="2:5" x14ac:dyDescent="0.25">
      <c r="B21398" s="51"/>
      <c r="C21398" s="51"/>
      <c r="D21398" s="49"/>
      <c r="E21398" s="49"/>
    </row>
    <row r="21399" spans="2:5" x14ac:dyDescent="0.25">
      <c r="B21399" s="51"/>
      <c r="C21399" s="51"/>
      <c r="D21399" s="49"/>
      <c r="E21399" s="49"/>
    </row>
    <row r="21400" spans="2:5" x14ac:dyDescent="0.25">
      <c r="B21400" s="51"/>
      <c r="C21400" s="51"/>
      <c r="D21400" s="49"/>
      <c r="E21400" s="49"/>
    </row>
    <row r="21401" spans="2:5" x14ac:dyDescent="0.25">
      <c r="B21401" s="51"/>
      <c r="C21401" s="51"/>
      <c r="D21401" s="49"/>
      <c r="E21401" s="49"/>
    </row>
    <row r="21402" spans="2:5" x14ac:dyDescent="0.25">
      <c r="B21402" s="51"/>
      <c r="C21402" s="51"/>
      <c r="D21402" s="49"/>
      <c r="E21402" s="49"/>
    </row>
    <row r="21403" spans="2:5" x14ac:dyDescent="0.25">
      <c r="B21403" s="51"/>
      <c r="C21403" s="51"/>
      <c r="D21403" s="49"/>
      <c r="E21403" s="49"/>
    </row>
    <row r="21404" spans="2:5" x14ac:dyDescent="0.25">
      <c r="B21404" s="51"/>
      <c r="C21404" s="51"/>
      <c r="D21404" s="49"/>
      <c r="E21404" s="49"/>
    </row>
    <row r="21405" spans="2:5" x14ac:dyDescent="0.25">
      <c r="B21405" s="51"/>
      <c r="C21405" s="51"/>
      <c r="D21405" s="49"/>
      <c r="E21405" s="49"/>
    </row>
    <row r="21406" spans="2:5" x14ac:dyDescent="0.25">
      <c r="B21406" s="51"/>
      <c r="C21406" s="51"/>
      <c r="D21406" s="49"/>
      <c r="E21406" s="49"/>
    </row>
    <row r="21407" spans="2:5" x14ac:dyDescent="0.25">
      <c r="B21407" s="51"/>
      <c r="C21407" s="51"/>
      <c r="D21407" s="49"/>
      <c r="E21407" s="49"/>
    </row>
    <row r="21408" spans="2:5" x14ac:dyDescent="0.25">
      <c r="B21408" s="51"/>
      <c r="C21408" s="51"/>
      <c r="D21408" s="49"/>
      <c r="E21408" s="49"/>
    </row>
    <row r="21409" spans="2:5" x14ac:dyDescent="0.25">
      <c r="B21409" s="51"/>
      <c r="C21409" s="51"/>
      <c r="D21409" s="49"/>
      <c r="E21409" s="49"/>
    </row>
    <row r="21410" spans="2:5" x14ac:dyDescent="0.25">
      <c r="B21410" s="51"/>
      <c r="C21410" s="51"/>
      <c r="D21410" s="49"/>
      <c r="E21410" s="49"/>
    </row>
    <row r="21411" spans="2:5" x14ac:dyDescent="0.25">
      <c r="B21411" s="51"/>
      <c r="C21411" s="51"/>
      <c r="D21411" s="49"/>
      <c r="E21411" s="49"/>
    </row>
    <row r="21412" spans="2:5" x14ac:dyDescent="0.25">
      <c r="B21412" s="51"/>
      <c r="C21412" s="51"/>
      <c r="D21412" s="49"/>
      <c r="E21412" s="49"/>
    </row>
    <row r="21413" spans="2:5" x14ac:dyDescent="0.25">
      <c r="B21413" s="51"/>
      <c r="C21413" s="51"/>
      <c r="D21413" s="49"/>
      <c r="E21413" s="49"/>
    </row>
    <row r="21414" spans="2:5" x14ac:dyDescent="0.25">
      <c r="B21414" s="51"/>
      <c r="C21414" s="51"/>
      <c r="D21414" s="49"/>
      <c r="E21414" s="49"/>
    </row>
    <row r="21415" spans="2:5" x14ac:dyDescent="0.25">
      <c r="B21415" s="51"/>
      <c r="C21415" s="51"/>
      <c r="D21415" s="49"/>
      <c r="E21415" s="49"/>
    </row>
    <row r="21416" spans="2:5" x14ac:dyDescent="0.25">
      <c r="B21416" s="51"/>
      <c r="C21416" s="51"/>
      <c r="D21416" s="49"/>
      <c r="E21416" s="49"/>
    </row>
    <row r="21417" spans="2:5" x14ac:dyDescent="0.25">
      <c r="B21417" s="51"/>
      <c r="C21417" s="51"/>
      <c r="D21417" s="49"/>
      <c r="E21417" s="49"/>
    </row>
    <row r="21418" spans="2:5" x14ac:dyDescent="0.25">
      <c r="B21418" s="51"/>
      <c r="C21418" s="51"/>
      <c r="D21418" s="49"/>
      <c r="E21418" s="49"/>
    </row>
    <row r="21419" spans="2:5" x14ac:dyDescent="0.25">
      <c r="B21419" s="51"/>
      <c r="C21419" s="51"/>
      <c r="D21419" s="49"/>
      <c r="E21419" s="49"/>
    </row>
    <row r="21420" spans="2:5" x14ac:dyDescent="0.25">
      <c r="B21420" s="51"/>
      <c r="C21420" s="51"/>
      <c r="D21420" s="49"/>
      <c r="E21420" s="49"/>
    </row>
    <row r="21421" spans="2:5" x14ac:dyDescent="0.25">
      <c r="B21421" s="51"/>
      <c r="C21421" s="51"/>
      <c r="D21421" s="49"/>
      <c r="E21421" s="49"/>
    </row>
    <row r="21422" spans="2:5" x14ac:dyDescent="0.25">
      <c r="B21422" s="51"/>
      <c r="C21422" s="51"/>
      <c r="D21422" s="49"/>
      <c r="E21422" s="49"/>
    </row>
    <row r="21423" spans="2:5" x14ac:dyDescent="0.25">
      <c r="B21423" s="51"/>
      <c r="C21423" s="51"/>
      <c r="D21423" s="49"/>
      <c r="E21423" s="49"/>
    </row>
    <row r="21424" spans="2:5" x14ac:dyDescent="0.25">
      <c r="B21424" s="51"/>
      <c r="C21424" s="51"/>
      <c r="D21424" s="49"/>
      <c r="E21424" s="49"/>
    </row>
    <row r="21425" spans="2:5" x14ac:dyDescent="0.25">
      <c r="B21425" s="51"/>
      <c r="C21425" s="51"/>
      <c r="D21425" s="49"/>
      <c r="E21425" s="49"/>
    </row>
    <row r="21426" spans="2:5" x14ac:dyDescent="0.25">
      <c r="B21426" s="51"/>
      <c r="C21426" s="51"/>
      <c r="D21426" s="49"/>
      <c r="E21426" s="49"/>
    </row>
    <row r="21427" spans="2:5" x14ac:dyDescent="0.25">
      <c r="B21427" s="51"/>
      <c r="C21427" s="51"/>
      <c r="D21427" s="49"/>
      <c r="E21427" s="49"/>
    </row>
    <row r="21428" spans="2:5" x14ac:dyDescent="0.25">
      <c r="B21428" s="51"/>
      <c r="C21428" s="51"/>
      <c r="D21428" s="49"/>
      <c r="E21428" s="49"/>
    </row>
    <row r="21429" spans="2:5" x14ac:dyDescent="0.25">
      <c r="B21429" s="51"/>
      <c r="C21429" s="51"/>
      <c r="D21429" s="49"/>
      <c r="E21429" s="49"/>
    </row>
    <row r="21430" spans="2:5" x14ac:dyDescent="0.25">
      <c r="B21430" s="51"/>
      <c r="C21430" s="51"/>
      <c r="D21430" s="49"/>
      <c r="E21430" s="49"/>
    </row>
    <row r="21431" spans="2:5" x14ac:dyDescent="0.25">
      <c r="B21431" s="51"/>
      <c r="C21431" s="51"/>
      <c r="D21431" s="49"/>
      <c r="E21431" s="49"/>
    </row>
    <row r="21432" spans="2:5" x14ac:dyDescent="0.25">
      <c r="B21432" s="51"/>
      <c r="C21432" s="51"/>
      <c r="D21432" s="49"/>
      <c r="E21432" s="49"/>
    </row>
    <row r="21433" spans="2:5" x14ac:dyDescent="0.25">
      <c r="B21433" s="51"/>
      <c r="C21433" s="51"/>
      <c r="D21433" s="49"/>
      <c r="E21433" s="49"/>
    </row>
    <row r="21434" spans="2:5" x14ac:dyDescent="0.25">
      <c r="B21434" s="51"/>
      <c r="C21434" s="51"/>
      <c r="D21434" s="49"/>
      <c r="E21434" s="49"/>
    </row>
    <row r="21435" spans="2:5" x14ac:dyDescent="0.25">
      <c r="B21435" s="51"/>
      <c r="C21435" s="51"/>
      <c r="D21435" s="49"/>
      <c r="E21435" s="49"/>
    </row>
    <row r="21436" spans="2:5" x14ac:dyDescent="0.25">
      <c r="B21436" s="51"/>
      <c r="C21436" s="51"/>
      <c r="D21436" s="49"/>
      <c r="E21436" s="49"/>
    </row>
    <row r="21437" spans="2:5" x14ac:dyDescent="0.25">
      <c r="B21437" s="51"/>
      <c r="C21437" s="51"/>
      <c r="D21437" s="49"/>
      <c r="E21437" s="49"/>
    </row>
    <row r="21438" spans="2:5" x14ac:dyDescent="0.25">
      <c r="B21438" s="51"/>
      <c r="C21438" s="51"/>
      <c r="D21438" s="49"/>
      <c r="E21438" s="49"/>
    </row>
    <row r="21439" spans="2:5" x14ac:dyDescent="0.25">
      <c r="B21439" s="51"/>
      <c r="C21439" s="51"/>
      <c r="D21439" s="49"/>
      <c r="E21439" s="49"/>
    </row>
    <row r="21440" spans="2:5" x14ac:dyDescent="0.25">
      <c r="B21440" s="51"/>
      <c r="C21440" s="51"/>
      <c r="D21440" s="49"/>
      <c r="E21440" s="49"/>
    </row>
    <row r="21441" spans="2:5" x14ac:dyDescent="0.25">
      <c r="B21441" s="51"/>
      <c r="C21441" s="51"/>
      <c r="D21441" s="49"/>
      <c r="E21441" s="49"/>
    </row>
    <row r="21442" spans="2:5" x14ac:dyDescent="0.25">
      <c r="B21442" s="51"/>
      <c r="C21442" s="51"/>
      <c r="D21442" s="49"/>
      <c r="E21442" s="49"/>
    </row>
    <row r="21443" spans="2:5" x14ac:dyDescent="0.25">
      <c r="B21443" s="51"/>
      <c r="C21443" s="51"/>
      <c r="D21443" s="49"/>
      <c r="E21443" s="49"/>
    </row>
    <row r="21444" spans="2:5" x14ac:dyDescent="0.25">
      <c r="B21444" s="51"/>
      <c r="C21444" s="51"/>
      <c r="D21444" s="49"/>
      <c r="E21444" s="49"/>
    </row>
    <row r="21445" spans="2:5" x14ac:dyDescent="0.25">
      <c r="B21445" s="51"/>
      <c r="C21445" s="51"/>
      <c r="D21445" s="49"/>
      <c r="E21445" s="49"/>
    </row>
    <row r="21446" spans="2:5" x14ac:dyDescent="0.25">
      <c r="B21446" s="51"/>
      <c r="C21446" s="51"/>
      <c r="D21446" s="49"/>
      <c r="E21446" s="49"/>
    </row>
    <row r="21447" spans="2:5" x14ac:dyDescent="0.25">
      <c r="B21447" s="51"/>
      <c r="C21447" s="51"/>
      <c r="D21447" s="49"/>
      <c r="E21447" s="49"/>
    </row>
    <row r="21448" spans="2:5" x14ac:dyDescent="0.25">
      <c r="B21448" s="51"/>
      <c r="C21448" s="51"/>
      <c r="D21448" s="49"/>
      <c r="E21448" s="49"/>
    </row>
    <row r="21449" spans="2:5" x14ac:dyDescent="0.25">
      <c r="B21449" s="51"/>
      <c r="C21449" s="51"/>
      <c r="D21449" s="49"/>
      <c r="E21449" s="49"/>
    </row>
    <row r="21450" spans="2:5" x14ac:dyDescent="0.25">
      <c r="B21450" s="51"/>
      <c r="C21450" s="51"/>
      <c r="D21450" s="49"/>
      <c r="E21450" s="49"/>
    </row>
    <row r="21451" spans="2:5" x14ac:dyDescent="0.25">
      <c r="B21451" s="51"/>
      <c r="C21451" s="51"/>
      <c r="D21451" s="49"/>
      <c r="E21451" s="49"/>
    </row>
    <row r="21452" spans="2:5" x14ac:dyDescent="0.25">
      <c r="B21452" s="51"/>
      <c r="C21452" s="51"/>
      <c r="D21452" s="49"/>
      <c r="E21452" s="49"/>
    </row>
    <row r="21453" spans="2:5" x14ac:dyDescent="0.25">
      <c r="B21453" s="51"/>
      <c r="C21453" s="51"/>
      <c r="D21453" s="49"/>
      <c r="E21453" s="49"/>
    </row>
    <row r="21454" spans="2:5" x14ac:dyDescent="0.25">
      <c r="B21454" s="51"/>
      <c r="C21454" s="51"/>
      <c r="D21454" s="49"/>
      <c r="E21454" s="49"/>
    </row>
    <row r="21455" spans="2:5" x14ac:dyDescent="0.25">
      <c r="B21455" s="51"/>
      <c r="C21455" s="51"/>
      <c r="D21455" s="49"/>
      <c r="E21455" s="49"/>
    </row>
    <row r="21456" spans="2:5" x14ac:dyDescent="0.25">
      <c r="B21456" s="51"/>
      <c r="C21456" s="51"/>
      <c r="D21456" s="49"/>
      <c r="E21456" s="49"/>
    </row>
    <row r="21457" spans="2:5" x14ac:dyDescent="0.25">
      <c r="B21457" s="51"/>
      <c r="C21457" s="51"/>
      <c r="D21457" s="49"/>
      <c r="E21457" s="49"/>
    </row>
    <row r="21458" spans="2:5" x14ac:dyDescent="0.25">
      <c r="B21458" s="51"/>
      <c r="C21458" s="51"/>
      <c r="D21458" s="49"/>
      <c r="E21458" s="49"/>
    </row>
    <row r="21459" spans="2:5" x14ac:dyDescent="0.25">
      <c r="B21459" s="51"/>
      <c r="C21459" s="51"/>
      <c r="D21459" s="49"/>
      <c r="E21459" s="49"/>
    </row>
    <row r="21460" spans="2:5" x14ac:dyDescent="0.25">
      <c r="B21460" s="51"/>
      <c r="C21460" s="51"/>
      <c r="D21460" s="49"/>
      <c r="E21460" s="49"/>
    </row>
    <row r="21461" spans="2:5" x14ac:dyDescent="0.25">
      <c r="B21461" s="51"/>
      <c r="C21461" s="51"/>
      <c r="D21461" s="49"/>
      <c r="E21461" s="49"/>
    </row>
    <row r="21462" spans="2:5" x14ac:dyDescent="0.25">
      <c r="B21462" s="51"/>
      <c r="C21462" s="51"/>
      <c r="D21462" s="49"/>
      <c r="E21462" s="49"/>
    </row>
    <row r="21463" spans="2:5" x14ac:dyDescent="0.25">
      <c r="B21463" s="51"/>
      <c r="C21463" s="51"/>
      <c r="D21463" s="49"/>
      <c r="E21463" s="49"/>
    </row>
    <row r="21464" spans="2:5" x14ac:dyDescent="0.25">
      <c r="B21464" s="51"/>
      <c r="C21464" s="51"/>
      <c r="D21464" s="49"/>
      <c r="E21464" s="49"/>
    </row>
    <row r="21465" spans="2:5" x14ac:dyDescent="0.25">
      <c r="B21465" s="51"/>
      <c r="C21465" s="51"/>
      <c r="D21465" s="49"/>
      <c r="E21465" s="49"/>
    </row>
    <row r="21466" spans="2:5" x14ac:dyDescent="0.25">
      <c r="B21466" s="51"/>
      <c r="C21466" s="51"/>
      <c r="D21466" s="49"/>
      <c r="E21466" s="49"/>
    </row>
    <row r="21467" spans="2:5" x14ac:dyDescent="0.25">
      <c r="B21467" s="51"/>
      <c r="C21467" s="51"/>
      <c r="D21467" s="49"/>
      <c r="E21467" s="49"/>
    </row>
    <row r="21468" spans="2:5" x14ac:dyDescent="0.25">
      <c r="B21468" s="51"/>
      <c r="C21468" s="51"/>
      <c r="D21468" s="49"/>
      <c r="E21468" s="49"/>
    </row>
    <row r="21469" spans="2:5" x14ac:dyDescent="0.25">
      <c r="B21469" s="51"/>
      <c r="C21469" s="51"/>
      <c r="D21469" s="49"/>
      <c r="E21469" s="49"/>
    </row>
    <row r="21470" spans="2:5" x14ac:dyDescent="0.25">
      <c r="B21470" s="51"/>
      <c r="C21470" s="51"/>
      <c r="D21470" s="49"/>
      <c r="E21470" s="49"/>
    </row>
    <row r="21471" spans="2:5" x14ac:dyDescent="0.25">
      <c r="B21471" s="51"/>
      <c r="C21471" s="51"/>
      <c r="D21471" s="49"/>
      <c r="E21471" s="49"/>
    </row>
    <row r="21472" spans="2:5" x14ac:dyDescent="0.25">
      <c r="B21472" s="51"/>
      <c r="C21472" s="51"/>
      <c r="D21472" s="49"/>
      <c r="E21472" s="49"/>
    </row>
    <row r="21473" spans="2:5" x14ac:dyDescent="0.25">
      <c r="B21473" s="51"/>
      <c r="C21473" s="51"/>
      <c r="D21473" s="49"/>
      <c r="E21473" s="49"/>
    </row>
    <row r="21474" spans="2:5" x14ac:dyDescent="0.25">
      <c r="B21474" s="51"/>
      <c r="C21474" s="51"/>
      <c r="D21474" s="49"/>
      <c r="E21474" s="49"/>
    </row>
    <row r="21475" spans="2:5" x14ac:dyDescent="0.25">
      <c r="B21475" s="51"/>
      <c r="C21475" s="51"/>
      <c r="D21475" s="49"/>
      <c r="E21475" s="49"/>
    </row>
    <row r="21476" spans="2:5" x14ac:dyDescent="0.25">
      <c r="B21476" s="51"/>
      <c r="C21476" s="51"/>
      <c r="D21476" s="49"/>
      <c r="E21476" s="49"/>
    </row>
    <row r="21477" spans="2:5" x14ac:dyDescent="0.25">
      <c r="B21477" s="51"/>
      <c r="C21477" s="51"/>
      <c r="D21477" s="49"/>
      <c r="E21477" s="49"/>
    </row>
    <row r="21478" spans="2:5" x14ac:dyDescent="0.25">
      <c r="B21478" s="51"/>
      <c r="C21478" s="51"/>
      <c r="D21478" s="49"/>
      <c r="E21478" s="49"/>
    </row>
    <row r="21479" spans="2:5" x14ac:dyDescent="0.25">
      <c r="B21479" s="51"/>
      <c r="C21479" s="51"/>
      <c r="D21479" s="49"/>
      <c r="E21479" s="49"/>
    </row>
    <row r="21480" spans="2:5" x14ac:dyDescent="0.25">
      <c r="B21480" s="51"/>
      <c r="C21480" s="51"/>
      <c r="D21480" s="49"/>
      <c r="E21480" s="49"/>
    </row>
    <row r="21481" spans="2:5" x14ac:dyDescent="0.25">
      <c r="B21481" s="51"/>
      <c r="C21481" s="51"/>
      <c r="D21481" s="49"/>
      <c r="E21481" s="49"/>
    </row>
    <row r="21482" spans="2:5" x14ac:dyDescent="0.25">
      <c r="B21482" s="51"/>
      <c r="C21482" s="51"/>
      <c r="D21482" s="49"/>
      <c r="E21482" s="49"/>
    </row>
    <row r="21483" spans="2:5" x14ac:dyDescent="0.25">
      <c r="B21483" s="51"/>
      <c r="C21483" s="51"/>
      <c r="D21483" s="49"/>
      <c r="E21483" s="49"/>
    </row>
    <row r="21484" spans="2:5" x14ac:dyDescent="0.25">
      <c r="B21484" s="51"/>
      <c r="C21484" s="51"/>
      <c r="D21484" s="49"/>
      <c r="E21484" s="49"/>
    </row>
    <row r="21485" spans="2:5" x14ac:dyDescent="0.25">
      <c r="B21485" s="51"/>
      <c r="C21485" s="51"/>
      <c r="D21485" s="49"/>
      <c r="E21485" s="49"/>
    </row>
    <row r="21486" spans="2:5" x14ac:dyDescent="0.25">
      <c r="B21486" s="51"/>
      <c r="C21486" s="51"/>
      <c r="D21486" s="49"/>
      <c r="E21486" s="49"/>
    </row>
    <row r="21487" spans="2:5" x14ac:dyDescent="0.25">
      <c r="B21487" s="51"/>
      <c r="C21487" s="51"/>
      <c r="D21487" s="49"/>
      <c r="E21487" s="49"/>
    </row>
    <row r="21488" spans="2:5" x14ac:dyDescent="0.25">
      <c r="B21488" s="51"/>
      <c r="C21488" s="51"/>
      <c r="D21488" s="49"/>
      <c r="E21488" s="49"/>
    </row>
    <row r="21489" spans="2:5" x14ac:dyDescent="0.25">
      <c r="B21489" s="51"/>
      <c r="C21489" s="51"/>
      <c r="D21489" s="49"/>
      <c r="E21489" s="49"/>
    </row>
    <row r="21490" spans="2:5" x14ac:dyDescent="0.25">
      <c r="B21490" s="51"/>
      <c r="C21490" s="51"/>
      <c r="D21490" s="49"/>
      <c r="E21490" s="49"/>
    </row>
    <row r="21491" spans="2:5" x14ac:dyDescent="0.25">
      <c r="B21491" s="51"/>
      <c r="C21491" s="51"/>
      <c r="D21491" s="49"/>
      <c r="E21491" s="49"/>
    </row>
    <row r="21492" spans="2:5" x14ac:dyDescent="0.25">
      <c r="B21492" s="51"/>
      <c r="C21492" s="51"/>
      <c r="D21492" s="49"/>
      <c r="E21492" s="49"/>
    </row>
    <row r="21493" spans="2:5" x14ac:dyDescent="0.25">
      <c r="B21493" s="51"/>
      <c r="C21493" s="51"/>
      <c r="D21493" s="49"/>
      <c r="E21493" s="49"/>
    </row>
    <row r="21494" spans="2:5" x14ac:dyDescent="0.25">
      <c r="B21494" s="51"/>
      <c r="C21494" s="51"/>
      <c r="D21494" s="49"/>
      <c r="E21494" s="49"/>
    </row>
    <row r="21495" spans="2:5" x14ac:dyDescent="0.25">
      <c r="B21495" s="51"/>
      <c r="C21495" s="51"/>
      <c r="D21495" s="49"/>
      <c r="E21495" s="49"/>
    </row>
    <row r="21496" spans="2:5" x14ac:dyDescent="0.25">
      <c r="B21496" s="51"/>
      <c r="C21496" s="51"/>
      <c r="D21496" s="49"/>
      <c r="E21496" s="49"/>
    </row>
    <row r="21497" spans="2:5" x14ac:dyDescent="0.25">
      <c r="B21497" s="51"/>
      <c r="C21497" s="51"/>
      <c r="D21497" s="49"/>
      <c r="E21497" s="49"/>
    </row>
    <row r="21498" spans="2:5" x14ac:dyDescent="0.25">
      <c r="B21498" s="51"/>
      <c r="C21498" s="51"/>
      <c r="D21498" s="49"/>
      <c r="E21498" s="49"/>
    </row>
    <row r="21499" spans="2:5" x14ac:dyDescent="0.25">
      <c r="B21499" s="51"/>
      <c r="C21499" s="51"/>
      <c r="D21499" s="49"/>
      <c r="E21499" s="49"/>
    </row>
    <row r="21500" spans="2:5" x14ac:dyDescent="0.25">
      <c r="B21500" s="51"/>
      <c r="C21500" s="51"/>
      <c r="D21500" s="49"/>
      <c r="E21500" s="49"/>
    </row>
    <row r="21501" spans="2:5" x14ac:dyDescent="0.25">
      <c r="B21501" s="51"/>
      <c r="C21501" s="51"/>
      <c r="D21501" s="49"/>
      <c r="E21501" s="49"/>
    </row>
    <row r="21502" spans="2:5" x14ac:dyDescent="0.25">
      <c r="B21502" s="51"/>
      <c r="C21502" s="51"/>
      <c r="D21502" s="49"/>
      <c r="E21502" s="49"/>
    </row>
    <row r="21503" spans="2:5" x14ac:dyDescent="0.25">
      <c r="B21503" s="51"/>
      <c r="C21503" s="51"/>
      <c r="D21503" s="49"/>
      <c r="E21503" s="49"/>
    </row>
    <row r="21504" spans="2:5" x14ac:dyDescent="0.25">
      <c r="B21504" s="51"/>
      <c r="C21504" s="51"/>
      <c r="D21504" s="49"/>
      <c r="E21504" s="49"/>
    </row>
    <row r="21505" spans="2:5" x14ac:dyDescent="0.25">
      <c r="B21505" s="51"/>
      <c r="C21505" s="51"/>
      <c r="D21505" s="49"/>
      <c r="E21505" s="49"/>
    </row>
    <row r="21506" spans="2:5" x14ac:dyDescent="0.25">
      <c r="B21506" s="51"/>
      <c r="C21506" s="51"/>
      <c r="D21506" s="49"/>
      <c r="E21506" s="49"/>
    </row>
    <row r="21507" spans="2:5" x14ac:dyDescent="0.25">
      <c r="B21507" s="51"/>
      <c r="C21507" s="51"/>
      <c r="D21507" s="49"/>
      <c r="E21507" s="49"/>
    </row>
    <row r="21508" spans="2:5" x14ac:dyDescent="0.25">
      <c r="B21508" s="51"/>
      <c r="C21508" s="51"/>
      <c r="D21508" s="49"/>
      <c r="E21508" s="49"/>
    </row>
    <row r="21509" spans="2:5" x14ac:dyDescent="0.25">
      <c r="B21509" s="51"/>
      <c r="C21509" s="51"/>
      <c r="D21509" s="49"/>
      <c r="E21509" s="49"/>
    </row>
    <row r="21510" spans="2:5" x14ac:dyDescent="0.25">
      <c r="B21510" s="51"/>
      <c r="C21510" s="51"/>
      <c r="D21510" s="49"/>
      <c r="E21510" s="49"/>
    </row>
    <row r="21511" spans="2:5" x14ac:dyDescent="0.25">
      <c r="B21511" s="51"/>
      <c r="C21511" s="51"/>
      <c r="D21511" s="49"/>
      <c r="E21511" s="49"/>
    </row>
    <row r="21512" spans="2:5" x14ac:dyDescent="0.25">
      <c r="B21512" s="51"/>
      <c r="C21512" s="51"/>
      <c r="D21512" s="49"/>
      <c r="E21512" s="49"/>
    </row>
    <row r="21513" spans="2:5" x14ac:dyDescent="0.25">
      <c r="B21513" s="51"/>
      <c r="C21513" s="51"/>
      <c r="D21513" s="49"/>
      <c r="E21513" s="49"/>
    </row>
    <row r="21514" spans="2:5" x14ac:dyDescent="0.25">
      <c r="B21514" s="51"/>
      <c r="C21514" s="51"/>
      <c r="D21514" s="49"/>
      <c r="E21514" s="49"/>
    </row>
    <row r="21515" spans="2:5" x14ac:dyDescent="0.25">
      <c r="B21515" s="51"/>
      <c r="C21515" s="51"/>
      <c r="D21515" s="49"/>
      <c r="E21515" s="49"/>
    </row>
    <row r="21516" spans="2:5" x14ac:dyDescent="0.25">
      <c r="B21516" s="51"/>
      <c r="C21516" s="51"/>
      <c r="D21516" s="49"/>
      <c r="E21516" s="49"/>
    </row>
    <row r="21517" spans="2:5" x14ac:dyDescent="0.25">
      <c r="B21517" s="51"/>
      <c r="C21517" s="51"/>
      <c r="D21517" s="49"/>
      <c r="E21517" s="49"/>
    </row>
    <row r="21518" spans="2:5" x14ac:dyDescent="0.25">
      <c r="B21518" s="51"/>
      <c r="C21518" s="51"/>
      <c r="D21518" s="49"/>
      <c r="E21518" s="49"/>
    </row>
    <row r="21519" spans="2:5" x14ac:dyDescent="0.25">
      <c r="B21519" s="51"/>
      <c r="C21519" s="51"/>
      <c r="D21519" s="49"/>
      <c r="E21519" s="49"/>
    </row>
    <row r="21520" spans="2:5" x14ac:dyDescent="0.25">
      <c r="B21520" s="51"/>
      <c r="C21520" s="51"/>
      <c r="D21520" s="49"/>
      <c r="E21520" s="49"/>
    </row>
    <row r="21521" spans="2:5" x14ac:dyDescent="0.25">
      <c r="B21521" s="51"/>
      <c r="C21521" s="51"/>
      <c r="D21521" s="49"/>
      <c r="E21521" s="49"/>
    </row>
    <row r="21522" spans="2:5" x14ac:dyDescent="0.25">
      <c r="B21522" s="51"/>
      <c r="C21522" s="51"/>
      <c r="D21522" s="49"/>
      <c r="E21522" s="49"/>
    </row>
    <row r="21523" spans="2:5" x14ac:dyDescent="0.25">
      <c r="B21523" s="51"/>
      <c r="C21523" s="51"/>
      <c r="D21523" s="49"/>
      <c r="E21523" s="49"/>
    </row>
    <row r="21524" spans="2:5" x14ac:dyDescent="0.25">
      <c r="B21524" s="51"/>
      <c r="C21524" s="51"/>
      <c r="D21524" s="49"/>
      <c r="E21524" s="49"/>
    </row>
    <row r="21525" spans="2:5" x14ac:dyDescent="0.25">
      <c r="B21525" s="51"/>
      <c r="C21525" s="51"/>
      <c r="D21525" s="49"/>
      <c r="E21525" s="49"/>
    </row>
    <row r="21526" spans="2:5" x14ac:dyDescent="0.25">
      <c r="B21526" s="51"/>
      <c r="C21526" s="51"/>
      <c r="D21526" s="49"/>
      <c r="E21526" s="49"/>
    </row>
    <row r="21527" spans="2:5" x14ac:dyDescent="0.25">
      <c r="B21527" s="51"/>
      <c r="C21527" s="51"/>
      <c r="D21527" s="49"/>
      <c r="E21527" s="49"/>
    </row>
    <row r="21528" spans="2:5" x14ac:dyDescent="0.25">
      <c r="B21528" s="51"/>
      <c r="C21528" s="51"/>
      <c r="D21528" s="49"/>
      <c r="E21528" s="49"/>
    </row>
    <row r="21529" spans="2:5" x14ac:dyDescent="0.25">
      <c r="B21529" s="51"/>
      <c r="C21529" s="51"/>
      <c r="D21529" s="49"/>
      <c r="E21529" s="49"/>
    </row>
    <row r="21530" spans="2:5" x14ac:dyDescent="0.25">
      <c r="B21530" s="51"/>
      <c r="C21530" s="51"/>
      <c r="D21530" s="49"/>
      <c r="E21530" s="49"/>
    </row>
    <row r="21531" spans="2:5" x14ac:dyDescent="0.25">
      <c r="B21531" s="51"/>
      <c r="C21531" s="51"/>
      <c r="D21531" s="49"/>
      <c r="E21531" s="49"/>
    </row>
    <row r="21532" spans="2:5" x14ac:dyDescent="0.25">
      <c r="B21532" s="51"/>
      <c r="C21532" s="51"/>
      <c r="D21532" s="49"/>
      <c r="E21532" s="49"/>
    </row>
    <row r="21533" spans="2:5" x14ac:dyDescent="0.25">
      <c r="B21533" s="51"/>
      <c r="C21533" s="51"/>
      <c r="D21533" s="49"/>
      <c r="E21533" s="49"/>
    </row>
    <row r="21534" spans="2:5" x14ac:dyDescent="0.25">
      <c r="B21534" s="51"/>
      <c r="C21534" s="51"/>
      <c r="D21534" s="49"/>
      <c r="E21534" s="49"/>
    </row>
    <row r="21535" spans="2:5" x14ac:dyDescent="0.25">
      <c r="B21535" s="51"/>
      <c r="C21535" s="51"/>
      <c r="D21535" s="49"/>
      <c r="E21535" s="49"/>
    </row>
    <row r="21536" spans="2:5" x14ac:dyDescent="0.25">
      <c r="B21536" s="51"/>
      <c r="C21536" s="51"/>
      <c r="D21536" s="49"/>
      <c r="E21536" s="49"/>
    </row>
    <row r="21537" spans="2:5" x14ac:dyDescent="0.25">
      <c r="B21537" s="51"/>
      <c r="C21537" s="51"/>
      <c r="D21537" s="49"/>
      <c r="E21537" s="49"/>
    </row>
    <row r="21538" spans="2:5" x14ac:dyDescent="0.25">
      <c r="B21538" s="51"/>
      <c r="C21538" s="51"/>
      <c r="D21538" s="49"/>
      <c r="E21538" s="49"/>
    </row>
    <row r="21539" spans="2:5" x14ac:dyDescent="0.25">
      <c r="B21539" s="51"/>
      <c r="C21539" s="51"/>
      <c r="D21539" s="49"/>
      <c r="E21539" s="49"/>
    </row>
    <row r="21540" spans="2:5" x14ac:dyDescent="0.25">
      <c r="B21540" s="51"/>
      <c r="C21540" s="51"/>
      <c r="D21540" s="49"/>
      <c r="E21540" s="49"/>
    </row>
    <row r="21541" spans="2:5" x14ac:dyDescent="0.25">
      <c r="B21541" s="51"/>
      <c r="C21541" s="51"/>
      <c r="D21541" s="49"/>
      <c r="E21541" s="49"/>
    </row>
    <row r="21542" spans="2:5" x14ac:dyDescent="0.25">
      <c r="B21542" s="51"/>
      <c r="C21542" s="51"/>
      <c r="D21542" s="49"/>
      <c r="E21542" s="49"/>
    </row>
    <row r="21543" spans="2:5" x14ac:dyDescent="0.25">
      <c r="B21543" s="51"/>
      <c r="C21543" s="51"/>
      <c r="D21543" s="49"/>
      <c r="E21543" s="49"/>
    </row>
    <row r="21544" spans="2:5" x14ac:dyDescent="0.25">
      <c r="B21544" s="51"/>
      <c r="C21544" s="51"/>
      <c r="D21544" s="49"/>
      <c r="E21544" s="49"/>
    </row>
    <row r="21545" spans="2:5" x14ac:dyDescent="0.25">
      <c r="B21545" s="51"/>
      <c r="C21545" s="51"/>
      <c r="D21545" s="49"/>
      <c r="E21545" s="49"/>
    </row>
    <row r="21546" spans="2:5" x14ac:dyDescent="0.25">
      <c r="B21546" s="51"/>
      <c r="C21546" s="51"/>
      <c r="D21546" s="49"/>
      <c r="E21546" s="49"/>
    </row>
    <row r="21547" spans="2:5" x14ac:dyDescent="0.25">
      <c r="B21547" s="51"/>
      <c r="C21547" s="51"/>
      <c r="D21547" s="49"/>
      <c r="E21547" s="49"/>
    </row>
    <row r="21548" spans="2:5" x14ac:dyDescent="0.25">
      <c r="B21548" s="51"/>
      <c r="C21548" s="51"/>
      <c r="D21548" s="49"/>
      <c r="E21548" s="49"/>
    </row>
    <row r="21549" spans="2:5" x14ac:dyDescent="0.25">
      <c r="B21549" s="51"/>
      <c r="C21549" s="51"/>
      <c r="D21549" s="49"/>
      <c r="E21549" s="49"/>
    </row>
    <row r="21550" spans="2:5" x14ac:dyDescent="0.25">
      <c r="B21550" s="51"/>
      <c r="C21550" s="51"/>
      <c r="D21550" s="49"/>
      <c r="E21550" s="49"/>
    </row>
    <row r="21551" spans="2:5" x14ac:dyDescent="0.25">
      <c r="B21551" s="51"/>
      <c r="C21551" s="51"/>
      <c r="D21551" s="49"/>
      <c r="E21551" s="49"/>
    </row>
    <row r="21552" spans="2:5" x14ac:dyDescent="0.25">
      <c r="B21552" s="51"/>
      <c r="C21552" s="51"/>
      <c r="D21552" s="49"/>
      <c r="E21552" s="49"/>
    </row>
    <row r="21553" spans="2:5" x14ac:dyDescent="0.25">
      <c r="B21553" s="51"/>
      <c r="C21553" s="51"/>
      <c r="D21553" s="49"/>
      <c r="E21553" s="49"/>
    </row>
    <row r="21554" spans="2:5" x14ac:dyDescent="0.25">
      <c r="B21554" s="51"/>
      <c r="C21554" s="51"/>
      <c r="D21554" s="49"/>
      <c r="E21554" s="49"/>
    </row>
    <row r="21555" spans="2:5" x14ac:dyDescent="0.25">
      <c r="B21555" s="51"/>
      <c r="C21555" s="51"/>
      <c r="D21555" s="49"/>
      <c r="E21555" s="49"/>
    </row>
    <row r="21556" spans="2:5" x14ac:dyDescent="0.25">
      <c r="B21556" s="51"/>
      <c r="C21556" s="51"/>
      <c r="D21556" s="49"/>
      <c r="E21556" s="49"/>
    </row>
    <row r="21557" spans="2:5" x14ac:dyDescent="0.25">
      <c r="B21557" s="51"/>
      <c r="C21557" s="51"/>
      <c r="D21557" s="49"/>
      <c r="E21557" s="49"/>
    </row>
    <row r="21558" spans="2:5" x14ac:dyDescent="0.25">
      <c r="B21558" s="51"/>
      <c r="C21558" s="51"/>
      <c r="D21558" s="49"/>
      <c r="E21558" s="49"/>
    </row>
    <row r="21559" spans="2:5" x14ac:dyDescent="0.25">
      <c r="B21559" s="51"/>
      <c r="C21559" s="51"/>
      <c r="D21559" s="49"/>
      <c r="E21559" s="49"/>
    </row>
    <row r="21560" spans="2:5" x14ac:dyDescent="0.25">
      <c r="B21560" s="51"/>
      <c r="C21560" s="51"/>
      <c r="D21560" s="49"/>
      <c r="E21560" s="49"/>
    </row>
    <row r="21561" spans="2:5" x14ac:dyDescent="0.25">
      <c r="B21561" s="51"/>
      <c r="C21561" s="51"/>
      <c r="D21561" s="49"/>
      <c r="E21561" s="49"/>
    </row>
    <row r="21562" spans="2:5" x14ac:dyDescent="0.25">
      <c r="B21562" s="51"/>
      <c r="C21562" s="51"/>
      <c r="D21562" s="49"/>
      <c r="E21562" s="49"/>
    </row>
    <row r="21563" spans="2:5" x14ac:dyDescent="0.25">
      <c r="B21563" s="51"/>
      <c r="C21563" s="51"/>
      <c r="D21563" s="49"/>
      <c r="E21563" s="49"/>
    </row>
    <row r="21564" spans="2:5" x14ac:dyDescent="0.25">
      <c r="B21564" s="51"/>
      <c r="C21564" s="51"/>
      <c r="D21564" s="49"/>
      <c r="E21564" s="49"/>
    </row>
    <row r="21565" spans="2:5" x14ac:dyDescent="0.25">
      <c r="B21565" s="51"/>
      <c r="C21565" s="51"/>
      <c r="D21565" s="49"/>
      <c r="E21565" s="49"/>
    </row>
    <row r="21566" spans="2:5" x14ac:dyDescent="0.25">
      <c r="B21566" s="51"/>
      <c r="C21566" s="51"/>
      <c r="D21566" s="49"/>
      <c r="E21566" s="49"/>
    </row>
    <row r="21567" spans="2:5" x14ac:dyDescent="0.25">
      <c r="B21567" s="51"/>
      <c r="C21567" s="51"/>
      <c r="D21567" s="49"/>
      <c r="E21567" s="49"/>
    </row>
    <row r="21568" spans="2:5" x14ac:dyDescent="0.25">
      <c r="B21568" s="51"/>
      <c r="C21568" s="51"/>
      <c r="D21568" s="49"/>
      <c r="E21568" s="49"/>
    </row>
    <row r="21569" spans="2:5" x14ac:dyDescent="0.25">
      <c r="B21569" s="51"/>
      <c r="C21569" s="51"/>
      <c r="D21569" s="49"/>
      <c r="E21569" s="49"/>
    </row>
    <row r="21570" spans="2:5" x14ac:dyDescent="0.25">
      <c r="B21570" s="51"/>
      <c r="C21570" s="51"/>
      <c r="D21570" s="49"/>
      <c r="E21570" s="49"/>
    </row>
    <row r="21571" spans="2:5" x14ac:dyDescent="0.25">
      <c r="B21571" s="51"/>
      <c r="C21571" s="51"/>
      <c r="D21571" s="49"/>
      <c r="E21571" s="49"/>
    </row>
    <row r="21572" spans="2:5" x14ac:dyDescent="0.25">
      <c r="B21572" s="51"/>
      <c r="C21572" s="51"/>
      <c r="D21572" s="49"/>
      <c r="E21572" s="49"/>
    </row>
    <row r="21573" spans="2:5" x14ac:dyDescent="0.25">
      <c r="B21573" s="51"/>
      <c r="C21573" s="51"/>
      <c r="D21573" s="49"/>
      <c r="E21573" s="49"/>
    </row>
    <row r="21574" spans="2:5" x14ac:dyDescent="0.25">
      <c r="B21574" s="51"/>
      <c r="C21574" s="51"/>
      <c r="D21574" s="49"/>
      <c r="E21574" s="49"/>
    </row>
    <row r="21575" spans="2:5" x14ac:dyDescent="0.25">
      <c r="B21575" s="51"/>
      <c r="C21575" s="51"/>
      <c r="D21575" s="49"/>
      <c r="E21575" s="49"/>
    </row>
    <row r="21576" spans="2:5" x14ac:dyDescent="0.25">
      <c r="B21576" s="51"/>
      <c r="C21576" s="51"/>
      <c r="D21576" s="49"/>
      <c r="E21576" s="49"/>
    </row>
    <row r="21577" spans="2:5" x14ac:dyDescent="0.25">
      <c r="B21577" s="51"/>
      <c r="C21577" s="51"/>
      <c r="D21577" s="49"/>
      <c r="E21577" s="49"/>
    </row>
    <row r="21578" spans="2:5" x14ac:dyDescent="0.25">
      <c r="B21578" s="51"/>
      <c r="C21578" s="51"/>
      <c r="D21578" s="49"/>
      <c r="E21578" s="49"/>
    </row>
    <row r="21579" spans="2:5" x14ac:dyDescent="0.25">
      <c r="B21579" s="51"/>
      <c r="C21579" s="51"/>
      <c r="D21579" s="49"/>
      <c r="E21579" s="49"/>
    </row>
    <row r="21580" spans="2:5" x14ac:dyDescent="0.25">
      <c r="B21580" s="51"/>
      <c r="C21580" s="51"/>
      <c r="D21580" s="49"/>
      <c r="E21580" s="49"/>
    </row>
    <row r="21581" spans="2:5" x14ac:dyDescent="0.25">
      <c r="B21581" s="51"/>
      <c r="C21581" s="51"/>
      <c r="D21581" s="49"/>
      <c r="E21581" s="49"/>
    </row>
    <row r="21582" spans="2:5" x14ac:dyDescent="0.25">
      <c r="B21582" s="51"/>
      <c r="C21582" s="51"/>
      <c r="D21582" s="49"/>
      <c r="E21582" s="49"/>
    </row>
    <row r="21583" spans="2:5" x14ac:dyDescent="0.25">
      <c r="B21583" s="51"/>
      <c r="C21583" s="51"/>
      <c r="D21583" s="49"/>
      <c r="E21583" s="49"/>
    </row>
    <row r="21584" spans="2:5" x14ac:dyDescent="0.25">
      <c r="B21584" s="51"/>
      <c r="C21584" s="51"/>
      <c r="D21584" s="49"/>
      <c r="E21584" s="49"/>
    </row>
    <row r="21585" spans="2:5" x14ac:dyDescent="0.25">
      <c r="B21585" s="51"/>
      <c r="C21585" s="51"/>
      <c r="D21585" s="49"/>
      <c r="E21585" s="49"/>
    </row>
    <row r="21586" spans="2:5" x14ac:dyDescent="0.25">
      <c r="B21586" s="51"/>
      <c r="C21586" s="51"/>
      <c r="D21586" s="49"/>
      <c r="E21586" s="49"/>
    </row>
    <row r="21587" spans="2:5" x14ac:dyDescent="0.25">
      <c r="B21587" s="51"/>
      <c r="C21587" s="51"/>
      <c r="D21587" s="49"/>
      <c r="E21587" s="49"/>
    </row>
    <row r="21588" spans="2:5" x14ac:dyDescent="0.25">
      <c r="B21588" s="51"/>
      <c r="C21588" s="51"/>
      <c r="D21588" s="49"/>
      <c r="E21588" s="49"/>
    </row>
    <row r="21589" spans="2:5" x14ac:dyDescent="0.25">
      <c r="B21589" s="51"/>
      <c r="C21589" s="51"/>
      <c r="D21589" s="49"/>
      <c r="E21589" s="49"/>
    </row>
    <row r="21590" spans="2:5" x14ac:dyDescent="0.25">
      <c r="B21590" s="51"/>
      <c r="C21590" s="51"/>
      <c r="D21590" s="49"/>
      <c r="E21590" s="49"/>
    </row>
    <row r="21591" spans="2:5" x14ac:dyDescent="0.25">
      <c r="B21591" s="51"/>
      <c r="C21591" s="51"/>
      <c r="D21591" s="49"/>
      <c r="E21591" s="49"/>
    </row>
    <row r="21592" spans="2:5" x14ac:dyDescent="0.25">
      <c r="B21592" s="51"/>
      <c r="C21592" s="51"/>
      <c r="D21592" s="49"/>
      <c r="E21592" s="49"/>
    </row>
    <row r="21593" spans="2:5" x14ac:dyDescent="0.25">
      <c r="B21593" s="51"/>
      <c r="C21593" s="51"/>
      <c r="D21593" s="49"/>
      <c r="E21593" s="49"/>
    </row>
    <row r="21594" spans="2:5" x14ac:dyDescent="0.25">
      <c r="B21594" s="51"/>
      <c r="C21594" s="51"/>
      <c r="D21594" s="49"/>
      <c r="E21594" s="49"/>
    </row>
    <row r="21595" spans="2:5" x14ac:dyDescent="0.25">
      <c r="B21595" s="51"/>
      <c r="C21595" s="51"/>
      <c r="D21595" s="49"/>
      <c r="E21595" s="49"/>
    </row>
    <row r="21596" spans="2:5" x14ac:dyDescent="0.25">
      <c r="B21596" s="51"/>
      <c r="C21596" s="51"/>
      <c r="D21596" s="49"/>
      <c r="E21596" s="49"/>
    </row>
    <row r="21597" spans="2:5" x14ac:dyDescent="0.25">
      <c r="B21597" s="51"/>
      <c r="C21597" s="51"/>
      <c r="D21597" s="49"/>
      <c r="E21597" s="49"/>
    </row>
    <row r="21598" spans="2:5" x14ac:dyDescent="0.25">
      <c r="B21598" s="51"/>
      <c r="C21598" s="51"/>
      <c r="D21598" s="49"/>
      <c r="E21598" s="49"/>
    </row>
    <row r="21599" spans="2:5" x14ac:dyDescent="0.25">
      <c r="B21599" s="51"/>
      <c r="C21599" s="51"/>
      <c r="D21599" s="49"/>
      <c r="E21599" s="49"/>
    </row>
    <row r="21600" spans="2:5" x14ac:dyDescent="0.25">
      <c r="B21600" s="51"/>
      <c r="C21600" s="51"/>
      <c r="D21600" s="49"/>
      <c r="E21600" s="49"/>
    </row>
    <row r="21601" spans="2:5" x14ac:dyDescent="0.25">
      <c r="B21601" s="51"/>
      <c r="C21601" s="51"/>
      <c r="D21601" s="49"/>
      <c r="E21601" s="49"/>
    </row>
    <row r="21602" spans="2:5" x14ac:dyDescent="0.25">
      <c r="B21602" s="51"/>
      <c r="C21602" s="51"/>
      <c r="D21602" s="49"/>
      <c r="E21602" s="49"/>
    </row>
    <row r="21603" spans="2:5" x14ac:dyDescent="0.25">
      <c r="B21603" s="51"/>
      <c r="C21603" s="51"/>
      <c r="D21603" s="49"/>
      <c r="E21603" s="49"/>
    </row>
    <row r="21604" spans="2:5" x14ac:dyDescent="0.25">
      <c r="B21604" s="51"/>
      <c r="C21604" s="51"/>
      <c r="D21604" s="49"/>
      <c r="E21604" s="49"/>
    </row>
    <row r="21605" spans="2:5" x14ac:dyDescent="0.25">
      <c r="B21605" s="51"/>
      <c r="C21605" s="51"/>
      <c r="D21605" s="49"/>
      <c r="E21605" s="49"/>
    </row>
    <row r="21606" spans="2:5" x14ac:dyDescent="0.25">
      <c r="B21606" s="51"/>
      <c r="C21606" s="51"/>
      <c r="D21606" s="49"/>
      <c r="E21606" s="49"/>
    </row>
    <row r="21607" spans="2:5" x14ac:dyDescent="0.25">
      <c r="B21607" s="51"/>
      <c r="C21607" s="51"/>
      <c r="D21607" s="49"/>
      <c r="E21607" s="49"/>
    </row>
    <row r="21608" spans="2:5" x14ac:dyDescent="0.25">
      <c r="B21608" s="51"/>
      <c r="C21608" s="51"/>
      <c r="D21608" s="49"/>
      <c r="E21608" s="49"/>
    </row>
    <row r="21609" spans="2:5" x14ac:dyDescent="0.25">
      <c r="B21609" s="51"/>
      <c r="C21609" s="51"/>
      <c r="D21609" s="49"/>
      <c r="E21609" s="49"/>
    </row>
    <row r="21610" spans="2:5" x14ac:dyDescent="0.25">
      <c r="B21610" s="51"/>
      <c r="C21610" s="51"/>
      <c r="D21610" s="49"/>
      <c r="E21610" s="49"/>
    </row>
    <row r="21611" spans="2:5" x14ac:dyDescent="0.25">
      <c r="B21611" s="51"/>
      <c r="C21611" s="51"/>
      <c r="D21611" s="49"/>
      <c r="E21611" s="49"/>
    </row>
    <row r="21612" spans="2:5" x14ac:dyDescent="0.25">
      <c r="B21612" s="51"/>
      <c r="C21612" s="51"/>
      <c r="D21612" s="49"/>
      <c r="E21612" s="49"/>
    </row>
    <row r="21613" spans="2:5" x14ac:dyDescent="0.25">
      <c r="B21613" s="51"/>
      <c r="C21613" s="51"/>
      <c r="D21613" s="49"/>
      <c r="E21613" s="49"/>
    </row>
    <row r="21614" spans="2:5" x14ac:dyDescent="0.25">
      <c r="B21614" s="51"/>
      <c r="C21614" s="51"/>
      <c r="D21614" s="49"/>
      <c r="E21614" s="49"/>
    </row>
    <row r="21615" spans="2:5" x14ac:dyDescent="0.25">
      <c r="B21615" s="51"/>
      <c r="C21615" s="51"/>
      <c r="D21615" s="49"/>
      <c r="E21615" s="49"/>
    </row>
    <row r="21616" spans="2:5" x14ac:dyDescent="0.25">
      <c r="B21616" s="51"/>
      <c r="C21616" s="51"/>
      <c r="D21616" s="49"/>
      <c r="E21616" s="49"/>
    </row>
    <row r="21617" spans="2:5" x14ac:dyDescent="0.25">
      <c r="B21617" s="51"/>
      <c r="C21617" s="51"/>
      <c r="D21617" s="49"/>
      <c r="E21617" s="49"/>
    </row>
    <row r="21618" spans="2:5" x14ac:dyDescent="0.25">
      <c r="B21618" s="51"/>
      <c r="C21618" s="51"/>
      <c r="D21618" s="49"/>
      <c r="E21618" s="49"/>
    </row>
    <row r="21619" spans="2:5" x14ac:dyDescent="0.25">
      <c r="B21619" s="51"/>
      <c r="C21619" s="51"/>
      <c r="D21619" s="49"/>
      <c r="E21619" s="49"/>
    </row>
    <row r="21620" spans="2:5" x14ac:dyDescent="0.25">
      <c r="B21620" s="51"/>
      <c r="C21620" s="51"/>
      <c r="D21620" s="49"/>
      <c r="E21620" s="49"/>
    </row>
    <row r="21621" spans="2:5" x14ac:dyDescent="0.25">
      <c r="B21621" s="51"/>
      <c r="C21621" s="51"/>
      <c r="D21621" s="49"/>
      <c r="E21621" s="49"/>
    </row>
    <row r="21622" spans="2:5" x14ac:dyDescent="0.25">
      <c r="B21622" s="51"/>
      <c r="C21622" s="51"/>
      <c r="D21622" s="49"/>
      <c r="E21622" s="49"/>
    </row>
    <row r="21623" spans="2:5" x14ac:dyDescent="0.25">
      <c r="B21623" s="51"/>
      <c r="C21623" s="51"/>
      <c r="D21623" s="49"/>
      <c r="E21623" s="49"/>
    </row>
    <row r="21624" spans="2:5" x14ac:dyDescent="0.25">
      <c r="B21624" s="51"/>
      <c r="C21624" s="51"/>
      <c r="D21624" s="49"/>
      <c r="E21624" s="49"/>
    </row>
    <row r="21625" spans="2:5" x14ac:dyDescent="0.25">
      <c r="B21625" s="51"/>
      <c r="C21625" s="51"/>
      <c r="D21625" s="49"/>
      <c r="E21625" s="49"/>
    </row>
    <row r="21626" spans="2:5" x14ac:dyDescent="0.25">
      <c r="B21626" s="51"/>
      <c r="C21626" s="51"/>
      <c r="D21626" s="49"/>
      <c r="E21626" s="49"/>
    </row>
    <row r="21627" spans="2:5" x14ac:dyDescent="0.25">
      <c r="B21627" s="51"/>
      <c r="C21627" s="51"/>
      <c r="D21627" s="49"/>
      <c r="E21627" s="49"/>
    </row>
    <row r="21628" spans="2:5" x14ac:dyDescent="0.25">
      <c r="B21628" s="51"/>
      <c r="C21628" s="51"/>
      <c r="D21628" s="49"/>
      <c r="E21628" s="49"/>
    </row>
    <row r="21629" spans="2:5" x14ac:dyDescent="0.25">
      <c r="B21629" s="51"/>
      <c r="C21629" s="51"/>
      <c r="D21629" s="49"/>
      <c r="E21629" s="49"/>
    </row>
    <row r="21630" spans="2:5" x14ac:dyDescent="0.25">
      <c r="B21630" s="51"/>
      <c r="C21630" s="51"/>
      <c r="D21630" s="49"/>
      <c r="E21630" s="49"/>
    </row>
    <row r="21631" spans="2:5" x14ac:dyDescent="0.25">
      <c r="B21631" s="51"/>
      <c r="C21631" s="51"/>
      <c r="D21631" s="49"/>
      <c r="E21631" s="49"/>
    </row>
    <row r="21632" spans="2:5" x14ac:dyDescent="0.25">
      <c r="B21632" s="51"/>
      <c r="C21632" s="51"/>
      <c r="D21632" s="49"/>
      <c r="E21632" s="49"/>
    </row>
    <row r="21633" spans="2:5" x14ac:dyDescent="0.25">
      <c r="B21633" s="51"/>
      <c r="C21633" s="51"/>
      <c r="D21633" s="49"/>
      <c r="E21633" s="49"/>
    </row>
    <row r="21634" spans="2:5" x14ac:dyDescent="0.25">
      <c r="B21634" s="51"/>
      <c r="C21634" s="51"/>
      <c r="D21634" s="49"/>
      <c r="E21634" s="49"/>
    </row>
    <row r="21635" spans="2:5" x14ac:dyDescent="0.25">
      <c r="B21635" s="51"/>
      <c r="C21635" s="51"/>
      <c r="D21635" s="49"/>
      <c r="E21635" s="49"/>
    </row>
    <row r="21636" spans="2:5" x14ac:dyDescent="0.25">
      <c r="B21636" s="51"/>
      <c r="C21636" s="51"/>
      <c r="D21636" s="49"/>
      <c r="E21636" s="49"/>
    </row>
    <row r="21637" spans="2:5" x14ac:dyDescent="0.25">
      <c r="B21637" s="51"/>
      <c r="C21637" s="51"/>
      <c r="D21637" s="49"/>
      <c r="E21637" s="49"/>
    </row>
    <row r="21638" spans="2:5" x14ac:dyDescent="0.25">
      <c r="B21638" s="51"/>
      <c r="C21638" s="51"/>
      <c r="D21638" s="49"/>
      <c r="E21638" s="49"/>
    </row>
    <row r="21639" spans="2:5" x14ac:dyDescent="0.25">
      <c r="B21639" s="51"/>
      <c r="C21639" s="51"/>
      <c r="D21639" s="49"/>
      <c r="E21639" s="49"/>
    </row>
    <row r="21640" spans="2:5" x14ac:dyDescent="0.25">
      <c r="B21640" s="51"/>
      <c r="C21640" s="51"/>
      <c r="D21640" s="49"/>
      <c r="E21640" s="49"/>
    </row>
    <row r="21641" spans="2:5" x14ac:dyDescent="0.25">
      <c r="B21641" s="51"/>
      <c r="C21641" s="51"/>
      <c r="D21641" s="49"/>
      <c r="E21641" s="49"/>
    </row>
    <row r="21642" spans="2:5" x14ac:dyDescent="0.25">
      <c r="B21642" s="51"/>
      <c r="C21642" s="51"/>
      <c r="D21642" s="49"/>
      <c r="E21642" s="49"/>
    </row>
    <row r="21643" spans="2:5" x14ac:dyDescent="0.25">
      <c r="B21643" s="51"/>
      <c r="C21643" s="51"/>
      <c r="D21643" s="49"/>
      <c r="E21643" s="49"/>
    </row>
    <row r="21644" spans="2:5" x14ac:dyDescent="0.25">
      <c r="B21644" s="51"/>
      <c r="C21644" s="51"/>
      <c r="D21644" s="49"/>
      <c r="E21644" s="49"/>
    </row>
    <row r="21645" spans="2:5" x14ac:dyDescent="0.25">
      <c r="B21645" s="51"/>
      <c r="C21645" s="51"/>
      <c r="D21645" s="49"/>
      <c r="E21645" s="49"/>
    </row>
    <row r="21646" spans="2:5" x14ac:dyDescent="0.25">
      <c r="B21646" s="51"/>
      <c r="C21646" s="51"/>
      <c r="D21646" s="49"/>
      <c r="E21646" s="49"/>
    </row>
    <row r="21647" spans="2:5" x14ac:dyDescent="0.25">
      <c r="B21647" s="51"/>
      <c r="C21647" s="51"/>
      <c r="D21647" s="49"/>
      <c r="E21647" s="49"/>
    </row>
    <row r="21648" spans="2:5" x14ac:dyDescent="0.25">
      <c r="B21648" s="51"/>
      <c r="C21648" s="51"/>
      <c r="D21648" s="49"/>
      <c r="E21648" s="49"/>
    </row>
    <row r="21649" spans="2:5" x14ac:dyDescent="0.25">
      <c r="B21649" s="51"/>
      <c r="C21649" s="51"/>
      <c r="D21649" s="49"/>
      <c r="E21649" s="49"/>
    </row>
    <row r="21650" spans="2:5" x14ac:dyDescent="0.25">
      <c r="B21650" s="51"/>
      <c r="C21650" s="51"/>
      <c r="D21650" s="49"/>
      <c r="E21650" s="49"/>
    </row>
    <row r="21651" spans="2:5" x14ac:dyDescent="0.25">
      <c r="B21651" s="51"/>
      <c r="C21651" s="51"/>
      <c r="D21651" s="49"/>
      <c r="E21651" s="49"/>
    </row>
    <row r="21652" spans="2:5" x14ac:dyDescent="0.25">
      <c r="B21652" s="51"/>
      <c r="C21652" s="51"/>
      <c r="D21652" s="49"/>
      <c r="E21652" s="49"/>
    </row>
    <row r="21653" spans="2:5" x14ac:dyDescent="0.25">
      <c r="B21653" s="51"/>
      <c r="C21653" s="51"/>
      <c r="D21653" s="49"/>
      <c r="E21653" s="49"/>
    </row>
    <row r="21654" spans="2:5" x14ac:dyDescent="0.25">
      <c r="B21654" s="51"/>
      <c r="C21654" s="51"/>
      <c r="D21654" s="49"/>
      <c r="E21654" s="49"/>
    </row>
    <row r="21655" spans="2:5" x14ac:dyDescent="0.25">
      <c r="B21655" s="51"/>
      <c r="C21655" s="51"/>
      <c r="D21655" s="49"/>
      <c r="E21655" s="49"/>
    </row>
    <row r="21656" spans="2:5" x14ac:dyDescent="0.25">
      <c r="B21656" s="51"/>
      <c r="C21656" s="51"/>
      <c r="D21656" s="49"/>
      <c r="E21656" s="49"/>
    </row>
    <row r="21657" spans="2:5" x14ac:dyDescent="0.25">
      <c r="B21657" s="51"/>
      <c r="C21657" s="51"/>
      <c r="D21657" s="49"/>
      <c r="E21657" s="49"/>
    </row>
    <row r="21658" spans="2:5" x14ac:dyDescent="0.25">
      <c r="B21658" s="51"/>
      <c r="C21658" s="51"/>
      <c r="D21658" s="49"/>
      <c r="E21658" s="49"/>
    </row>
    <row r="21659" spans="2:5" x14ac:dyDescent="0.25">
      <c r="B21659" s="51"/>
      <c r="C21659" s="51"/>
      <c r="D21659" s="49"/>
      <c r="E21659" s="49"/>
    </row>
    <row r="21660" spans="2:5" x14ac:dyDescent="0.25">
      <c r="B21660" s="51"/>
      <c r="C21660" s="51"/>
      <c r="D21660" s="49"/>
      <c r="E21660" s="49"/>
    </row>
    <row r="21661" spans="2:5" x14ac:dyDescent="0.25">
      <c r="B21661" s="51"/>
      <c r="C21661" s="51"/>
      <c r="D21661" s="49"/>
      <c r="E21661" s="49"/>
    </row>
    <row r="21662" spans="2:5" x14ac:dyDescent="0.25">
      <c r="B21662" s="51"/>
      <c r="C21662" s="51"/>
      <c r="D21662" s="49"/>
      <c r="E21662" s="49"/>
    </row>
    <row r="21663" spans="2:5" x14ac:dyDescent="0.25">
      <c r="B21663" s="51"/>
      <c r="C21663" s="51"/>
      <c r="D21663" s="49"/>
      <c r="E21663" s="49"/>
    </row>
    <row r="21664" spans="2:5" x14ac:dyDescent="0.25">
      <c r="B21664" s="51"/>
      <c r="C21664" s="51"/>
      <c r="D21664" s="49"/>
      <c r="E21664" s="49"/>
    </row>
    <row r="21665" spans="2:5" x14ac:dyDescent="0.25">
      <c r="B21665" s="51"/>
      <c r="C21665" s="51"/>
      <c r="D21665" s="49"/>
      <c r="E21665" s="49"/>
    </row>
    <row r="21666" spans="2:5" x14ac:dyDescent="0.25">
      <c r="B21666" s="51"/>
      <c r="C21666" s="51"/>
      <c r="D21666" s="49"/>
      <c r="E21666" s="49"/>
    </row>
    <row r="21667" spans="2:5" x14ac:dyDescent="0.25">
      <c r="B21667" s="51"/>
      <c r="C21667" s="51"/>
      <c r="D21667" s="49"/>
      <c r="E21667" s="49"/>
    </row>
    <row r="21668" spans="2:5" x14ac:dyDescent="0.25">
      <c r="B21668" s="51"/>
      <c r="C21668" s="51"/>
      <c r="D21668" s="49"/>
      <c r="E21668" s="49"/>
    </row>
    <row r="21669" spans="2:5" x14ac:dyDescent="0.25">
      <c r="B21669" s="51"/>
      <c r="C21669" s="51"/>
      <c r="D21669" s="49"/>
      <c r="E21669" s="49"/>
    </row>
    <row r="21670" spans="2:5" x14ac:dyDescent="0.25">
      <c r="B21670" s="51"/>
      <c r="C21670" s="51"/>
      <c r="D21670" s="49"/>
      <c r="E21670" s="49"/>
    </row>
    <row r="21671" spans="2:5" x14ac:dyDescent="0.25">
      <c r="B21671" s="51"/>
      <c r="C21671" s="51"/>
      <c r="D21671" s="49"/>
      <c r="E21671" s="49"/>
    </row>
    <row r="21672" spans="2:5" x14ac:dyDescent="0.25">
      <c r="B21672" s="51"/>
      <c r="C21672" s="51"/>
      <c r="D21672" s="49"/>
      <c r="E21672" s="49"/>
    </row>
    <row r="21673" spans="2:5" x14ac:dyDescent="0.25">
      <c r="B21673" s="51"/>
      <c r="C21673" s="51"/>
      <c r="D21673" s="49"/>
      <c r="E21673" s="49"/>
    </row>
    <row r="21674" spans="2:5" x14ac:dyDescent="0.25">
      <c r="B21674" s="51"/>
      <c r="C21674" s="51"/>
      <c r="D21674" s="49"/>
      <c r="E21674" s="49"/>
    </row>
    <row r="21675" spans="2:5" x14ac:dyDescent="0.25">
      <c r="B21675" s="51"/>
      <c r="C21675" s="51"/>
      <c r="D21675" s="49"/>
      <c r="E21675" s="49"/>
    </row>
    <row r="21676" spans="2:5" x14ac:dyDescent="0.25">
      <c r="B21676" s="51"/>
      <c r="C21676" s="51"/>
      <c r="D21676" s="49"/>
      <c r="E21676" s="49"/>
    </row>
    <row r="21677" spans="2:5" x14ac:dyDescent="0.25">
      <c r="B21677" s="51"/>
      <c r="C21677" s="51"/>
      <c r="D21677" s="49"/>
      <c r="E21677" s="49"/>
    </row>
    <row r="21678" spans="2:5" x14ac:dyDescent="0.25">
      <c r="B21678" s="51"/>
      <c r="C21678" s="51"/>
      <c r="D21678" s="49"/>
      <c r="E21678" s="49"/>
    </row>
    <row r="21679" spans="2:5" x14ac:dyDescent="0.25">
      <c r="B21679" s="51"/>
      <c r="C21679" s="51"/>
      <c r="D21679" s="49"/>
      <c r="E21679" s="49"/>
    </row>
    <row r="21680" spans="2:5" x14ac:dyDescent="0.25">
      <c r="B21680" s="51"/>
      <c r="C21680" s="51"/>
      <c r="D21680" s="49"/>
      <c r="E21680" s="49"/>
    </row>
    <row r="21681" spans="2:5" x14ac:dyDescent="0.25">
      <c r="B21681" s="51"/>
      <c r="C21681" s="51"/>
      <c r="D21681" s="49"/>
      <c r="E21681" s="49"/>
    </row>
    <row r="21682" spans="2:5" x14ac:dyDescent="0.25">
      <c r="B21682" s="51"/>
      <c r="C21682" s="51"/>
      <c r="D21682" s="49"/>
      <c r="E21682" s="49"/>
    </row>
    <row r="21683" spans="2:5" x14ac:dyDescent="0.25">
      <c r="B21683" s="51"/>
      <c r="C21683" s="51"/>
      <c r="D21683" s="49"/>
      <c r="E21683" s="49"/>
    </row>
    <row r="21684" spans="2:5" x14ac:dyDescent="0.25">
      <c r="B21684" s="51"/>
      <c r="C21684" s="51"/>
      <c r="D21684" s="49"/>
      <c r="E21684" s="49"/>
    </row>
    <row r="21685" spans="2:5" x14ac:dyDescent="0.25">
      <c r="B21685" s="51"/>
      <c r="C21685" s="51"/>
      <c r="D21685" s="49"/>
      <c r="E21685" s="49"/>
    </row>
    <row r="21686" spans="2:5" x14ac:dyDescent="0.25">
      <c r="B21686" s="51"/>
      <c r="C21686" s="51"/>
      <c r="D21686" s="49"/>
      <c r="E21686" s="49"/>
    </row>
    <row r="21687" spans="2:5" x14ac:dyDescent="0.25">
      <c r="B21687" s="51"/>
      <c r="C21687" s="51"/>
      <c r="D21687" s="49"/>
      <c r="E21687" s="49"/>
    </row>
    <row r="21688" spans="2:5" x14ac:dyDescent="0.25">
      <c r="B21688" s="51"/>
      <c r="C21688" s="51"/>
      <c r="D21688" s="49"/>
      <c r="E21688" s="49"/>
    </row>
    <row r="21689" spans="2:5" x14ac:dyDescent="0.25">
      <c r="B21689" s="51"/>
      <c r="C21689" s="51"/>
      <c r="D21689" s="49"/>
      <c r="E21689" s="49"/>
    </row>
    <row r="21690" spans="2:5" x14ac:dyDescent="0.25">
      <c r="B21690" s="51"/>
      <c r="C21690" s="51"/>
      <c r="D21690" s="49"/>
      <c r="E21690" s="49"/>
    </row>
    <row r="21691" spans="2:5" x14ac:dyDescent="0.25">
      <c r="B21691" s="51"/>
      <c r="C21691" s="51"/>
      <c r="D21691" s="49"/>
      <c r="E21691" s="49"/>
    </row>
    <row r="21692" spans="2:5" x14ac:dyDescent="0.25">
      <c r="B21692" s="51"/>
      <c r="C21692" s="51"/>
      <c r="D21692" s="49"/>
      <c r="E21692" s="49"/>
    </row>
    <row r="21693" spans="2:5" x14ac:dyDescent="0.25">
      <c r="B21693" s="51"/>
      <c r="C21693" s="51"/>
      <c r="D21693" s="49"/>
      <c r="E21693" s="49"/>
    </row>
    <row r="21694" spans="2:5" x14ac:dyDescent="0.25">
      <c r="B21694" s="51"/>
      <c r="C21694" s="51"/>
      <c r="D21694" s="49"/>
      <c r="E21694" s="49"/>
    </row>
    <row r="21695" spans="2:5" x14ac:dyDescent="0.25">
      <c r="B21695" s="51"/>
      <c r="C21695" s="51"/>
      <c r="D21695" s="49"/>
      <c r="E21695" s="49"/>
    </row>
    <row r="21696" spans="2:5" x14ac:dyDescent="0.25">
      <c r="B21696" s="51"/>
      <c r="C21696" s="51"/>
      <c r="D21696" s="49"/>
      <c r="E21696" s="49"/>
    </row>
    <row r="21697" spans="2:5" x14ac:dyDescent="0.25">
      <c r="B21697" s="51"/>
      <c r="C21697" s="51"/>
      <c r="D21697" s="49"/>
      <c r="E21697" s="49"/>
    </row>
    <row r="21698" spans="2:5" x14ac:dyDescent="0.25">
      <c r="B21698" s="51"/>
      <c r="C21698" s="51"/>
      <c r="D21698" s="49"/>
      <c r="E21698" s="49"/>
    </row>
    <row r="21699" spans="2:5" x14ac:dyDescent="0.25">
      <c r="B21699" s="51"/>
      <c r="C21699" s="51"/>
      <c r="D21699" s="49"/>
      <c r="E21699" s="49"/>
    </row>
    <row r="21700" spans="2:5" x14ac:dyDescent="0.25">
      <c r="B21700" s="51"/>
      <c r="C21700" s="51"/>
      <c r="D21700" s="49"/>
      <c r="E21700" s="49"/>
    </row>
    <row r="21701" spans="2:5" x14ac:dyDescent="0.25">
      <c r="B21701" s="51"/>
      <c r="C21701" s="51"/>
      <c r="D21701" s="49"/>
      <c r="E21701" s="49"/>
    </row>
    <row r="21702" spans="2:5" x14ac:dyDescent="0.25">
      <c r="B21702" s="51"/>
      <c r="C21702" s="51"/>
      <c r="D21702" s="49"/>
      <c r="E21702" s="49"/>
    </row>
    <row r="21703" spans="2:5" x14ac:dyDescent="0.25">
      <c r="B21703" s="51"/>
      <c r="C21703" s="51"/>
      <c r="D21703" s="49"/>
      <c r="E21703" s="49"/>
    </row>
    <row r="21704" spans="2:5" x14ac:dyDescent="0.25">
      <c r="B21704" s="51"/>
      <c r="C21704" s="51"/>
      <c r="D21704" s="49"/>
      <c r="E21704" s="49"/>
    </row>
    <row r="21705" spans="2:5" x14ac:dyDescent="0.25">
      <c r="B21705" s="51"/>
      <c r="C21705" s="51"/>
      <c r="D21705" s="49"/>
      <c r="E21705" s="49"/>
    </row>
    <row r="21706" spans="2:5" x14ac:dyDescent="0.25">
      <c r="B21706" s="51"/>
      <c r="C21706" s="51"/>
      <c r="D21706" s="49"/>
      <c r="E21706" s="49"/>
    </row>
    <row r="21707" spans="2:5" x14ac:dyDescent="0.25">
      <c r="B21707" s="51"/>
      <c r="C21707" s="51"/>
      <c r="D21707" s="49"/>
      <c r="E21707" s="49"/>
    </row>
    <row r="21708" spans="2:5" x14ac:dyDescent="0.25">
      <c r="B21708" s="51"/>
      <c r="C21708" s="51"/>
      <c r="D21708" s="49"/>
      <c r="E21708" s="49"/>
    </row>
    <row r="21709" spans="2:5" x14ac:dyDescent="0.25">
      <c r="B21709" s="51"/>
      <c r="C21709" s="51"/>
      <c r="D21709" s="49"/>
      <c r="E21709" s="49"/>
    </row>
    <row r="21710" spans="2:5" x14ac:dyDescent="0.25">
      <c r="B21710" s="51"/>
      <c r="C21710" s="51"/>
      <c r="D21710" s="49"/>
      <c r="E21710" s="49"/>
    </row>
    <row r="21711" spans="2:5" x14ac:dyDescent="0.25">
      <c r="B21711" s="51"/>
      <c r="C21711" s="51"/>
      <c r="D21711" s="49"/>
      <c r="E21711" s="49"/>
    </row>
    <row r="21712" spans="2:5" x14ac:dyDescent="0.25">
      <c r="B21712" s="51"/>
      <c r="C21712" s="51"/>
      <c r="D21712" s="49"/>
      <c r="E21712" s="49"/>
    </row>
    <row r="21713" spans="2:5" x14ac:dyDescent="0.25">
      <c r="B21713" s="51"/>
      <c r="C21713" s="51"/>
      <c r="D21713" s="49"/>
      <c r="E21713" s="49"/>
    </row>
    <row r="21714" spans="2:5" x14ac:dyDescent="0.25">
      <c r="B21714" s="51"/>
      <c r="C21714" s="51"/>
      <c r="D21714" s="49"/>
      <c r="E21714" s="49"/>
    </row>
    <row r="21715" spans="2:5" x14ac:dyDescent="0.25">
      <c r="B21715" s="51"/>
      <c r="C21715" s="51"/>
      <c r="D21715" s="49"/>
      <c r="E21715" s="49"/>
    </row>
    <row r="21716" spans="2:5" x14ac:dyDescent="0.25">
      <c r="B21716" s="51"/>
      <c r="C21716" s="51"/>
      <c r="D21716" s="49"/>
      <c r="E21716" s="49"/>
    </row>
    <row r="21717" spans="2:5" x14ac:dyDescent="0.25">
      <c r="B21717" s="51"/>
      <c r="C21717" s="51"/>
      <c r="D21717" s="49"/>
      <c r="E21717" s="49"/>
    </row>
    <row r="21718" spans="2:5" x14ac:dyDescent="0.25">
      <c r="B21718" s="51"/>
      <c r="C21718" s="51"/>
      <c r="D21718" s="49"/>
      <c r="E21718" s="49"/>
    </row>
    <row r="21719" spans="2:5" x14ac:dyDescent="0.25">
      <c r="B21719" s="51"/>
      <c r="C21719" s="51"/>
      <c r="D21719" s="49"/>
      <c r="E21719" s="49"/>
    </row>
    <row r="21720" spans="2:5" x14ac:dyDescent="0.25">
      <c r="B21720" s="51"/>
      <c r="C21720" s="51"/>
      <c r="D21720" s="49"/>
      <c r="E21720" s="49"/>
    </row>
    <row r="21721" spans="2:5" x14ac:dyDescent="0.25">
      <c r="B21721" s="51"/>
      <c r="C21721" s="51"/>
      <c r="D21721" s="49"/>
      <c r="E21721" s="49"/>
    </row>
    <row r="21722" spans="2:5" x14ac:dyDescent="0.25">
      <c r="B21722" s="51"/>
      <c r="C21722" s="51"/>
      <c r="D21722" s="49"/>
      <c r="E21722" s="49"/>
    </row>
    <row r="21723" spans="2:5" x14ac:dyDescent="0.25">
      <c r="B21723" s="51"/>
      <c r="C21723" s="51"/>
      <c r="D21723" s="49"/>
      <c r="E21723" s="49"/>
    </row>
    <row r="21724" spans="2:5" x14ac:dyDescent="0.25">
      <c r="B21724" s="51"/>
      <c r="C21724" s="51"/>
      <c r="D21724" s="49"/>
      <c r="E21724" s="49"/>
    </row>
    <row r="21725" spans="2:5" x14ac:dyDescent="0.25">
      <c r="B21725" s="51"/>
      <c r="C21725" s="51"/>
      <c r="D21725" s="49"/>
      <c r="E21725" s="49"/>
    </row>
    <row r="21726" spans="2:5" x14ac:dyDescent="0.25">
      <c r="B21726" s="51"/>
      <c r="C21726" s="51"/>
      <c r="D21726" s="49"/>
      <c r="E21726" s="49"/>
    </row>
    <row r="21727" spans="2:5" x14ac:dyDescent="0.25">
      <c r="B21727" s="51"/>
      <c r="C21727" s="51"/>
      <c r="D21727" s="49"/>
      <c r="E21727" s="49"/>
    </row>
    <row r="21728" spans="2:5" x14ac:dyDescent="0.25">
      <c r="B21728" s="51"/>
      <c r="C21728" s="51"/>
      <c r="D21728" s="49"/>
      <c r="E21728" s="49"/>
    </row>
    <row r="21729" spans="2:5" x14ac:dyDescent="0.25">
      <c r="B21729" s="51"/>
      <c r="C21729" s="51"/>
      <c r="D21729" s="49"/>
      <c r="E21729" s="49"/>
    </row>
    <row r="21730" spans="2:5" x14ac:dyDescent="0.25">
      <c r="B21730" s="51"/>
      <c r="C21730" s="51"/>
      <c r="D21730" s="49"/>
      <c r="E21730" s="49"/>
    </row>
    <row r="21731" spans="2:5" x14ac:dyDescent="0.25">
      <c r="B21731" s="51"/>
      <c r="C21731" s="51"/>
      <c r="D21731" s="49"/>
      <c r="E21731" s="49"/>
    </row>
    <row r="21732" spans="2:5" x14ac:dyDescent="0.25">
      <c r="B21732" s="51"/>
      <c r="C21732" s="51"/>
      <c r="D21732" s="49"/>
      <c r="E21732" s="49"/>
    </row>
    <row r="21733" spans="2:5" x14ac:dyDescent="0.25">
      <c r="B21733" s="51"/>
      <c r="C21733" s="51"/>
      <c r="D21733" s="49"/>
      <c r="E21733" s="49"/>
    </row>
    <row r="21734" spans="2:5" x14ac:dyDescent="0.25">
      <c r="B21734" s="51"/>
      <c r="C21734" s="51"/>
      <c r="D21734" s="49"/>
      <c r="E21734" s="49"/>
    </row>
    <row r="21735" spans="2:5" x14ac:dyDescent="0.25">
      <c r="B21735" s="51"/>
      <c r="C21735" s="51"/>
      <c r="D21735" s="49"/>
      <c r="E21735" s="49"/>
    </row>
    <row r="21736" spans="2:5" x14ac:dyDescent="0.25">
      <c r="B21736" s="51"/>
      <c r="C21736" s="51"/>
      <c r="D21736" s="49"/>
      <c r="E21736" s="49"/>
    </row>
    <row r="21737" spans="2:5" x14ac:dyDescent="0.25">
      <c r="B21737" s="51"/>
      <c r="C21737" s="51"/>
      <c r="D21737" s="49"/>
      <c r="E21737" s="49"/>
    </row>
    <row r="21738" spans="2:5" x14ac:dyDescent="0.25">
      <c r="B21738" s="51"/>
      <c r="C21738" s="51"/>
      <c r="D21738" s="49"/>
      <c r="E21738" s="49"/>
    </row>
    <row r="21739" spans="2:5" x14ac:dyDescent="0.25">
      <c r="B21739" s="51"/>
      <c r="C21739" s="51"/>
      <c r="D21739" s="49"/>
      <c r="E21739" s="49"/>
    </row>
    <row r="21740" spans="2:5" x14ac:dyDescent="0.25">
      <c r="B21740" s="51"/>
      <c r="C21740" s="51"/>
      <c r="D21740" s="49"/>
      <c r="E21740" s="49"/>
    </row>
    <row r="21741" spans="2:5" x14ac:dyDescent="0.25">
      <c r="B21741" s="51"/>
      <c r="C21741" s="51"/>
      <c r="D21741" s="49"/>
      <c r="E21741" s="49"/>
    </row>
    <row r="21742" spans="2:5" x14ac:dyDescent="0.25">
      <c r="B21742" s="51"/>
      <c r="C21742" s="51"/>
      <c r="D21742" s="49"/>
      <c r="E21742" s="49"/>
    </row>
    <row r="21743" spans="2:5" x14ac:dyDescent="0.25">
      <c r="B21743" s="51"/>
      <c r="C21743" s="51"/>
      <c r="D21743" s="49"/>
      <c r="E21743" s="49"/>
    </row>
    <row r="21744" spans="2:5" x14ac:dyDescent="0.25">
      <c r="B21744" s="51"/>
      <c r="C21744" s="51"/>
      <c r="D21744" s="49"/>
      <c r="E21744" s="49"/>
    </row>
    <row r="21745" spans="2:5" x14ac:dyDescent="0.25">
      <c r="B21745" s="51"/>
      <c r="C21745" s="51"/>
      <c r="D21745" s="49"/>
      <c r="E21745" s="49"/>
    </row>
    <row r="21746" spans="2:5" x14ac:dyDescent="0.25">
      <c r="B21746" s="51"/>
      <c r="C21746" s="51"/>
      <c r="D21746" s="49"/>
      <c r="E21746" s="49"/>
    </row>
    <row r="21747" spans="2:5" x14ac:dyDescent="0.25">
      <c r="B21747" s="51"/>
      <c r="C21747" s="51"/>
      <c r="D21747" s="49"/>
      <c r="E21747" s="49"/>
    </row>
    <row r="21748" spans="2:5" x14ac:dyDescent="0.25">
      <c r="B21748" s="51"/>
      <c r="C21748" s="51"/>
      <c r="D21748" s="49"/>
      <c r="E21748" s="49"/>
    </row>
    <row r="21749" spans="2:5" x14ac:dyDescent="0.25">
      <c r="B21749" s="51"/>
      <c r="C21749" s="51"/>
      <c r="D21749" s="49"/>
      <c r="E21749" s="49"/>
    </row>
    <row r="21750" spans="2:5" x14ac:dyDescent="0.25">
      <c r="B21750" s="51"/>
      <c r="C21750" s="51"/>
      <c r="D21750" s="49"/>
      <c r="E21750" s="49"/>
    </row>
    <row r="21751" spans="2:5" x14ac:dyDescent="0.25">
      <c r="B21751" s="51"/>
      <c r="C21751" s="51"/>
      <c r="D21751" s="49"/>
      <c r="E21751" s="49"/>
    </row>
    <row r="21752" spans="2:5" x14ac:dyDescent="0.25">
      <c r="B21752" s="51"/>
      <c r="C21752" s="51"/>
      <c r="D21752" s="49"/>
      <c r="E21752" s="49"/>
    </row>
    <row r="21753" spans="2:5" x14ac:dyDescent="0.25">
      <c r="B21753" s="51"/>
      <c r="C21753" s="51"/>
      <c r="D21753" s="49"/>
      <c r="E21753" s="49"/>
    </row>
    <row r="21754" spans="2:5" x14ac:dyDescent="0.25">
      <c r="B21754" s="51"/>
      <c r="C21754" s="51"/>
      <c r="D21754" s="49"/>
      <c r="E21754" s="49"/>
    </row>
    <row r="21755" spans="2:5" x14ac:dyDescent="0.25">
      <c r="B21755" s="51"/>
      <c r="C21755" s="51"/>
      <c r="D21755" s="49"/>
      <c r="E21755" s="49"/>
    </row>
    <row r="21756" spans="2:5" x14ac:dyDescent="0.25">
      <c r="B21756" s="51"/>
      <c r="C21756" s="51"/>
      <c r="D21756" s="49"/>
      <c r="E21756" s="49"/>
    </row>
    <row r="21757" spans="2:5" x14ac:dyDescent="0.25">
      <c r="B21757" s="51"/>
      <c r="C21757" s="51"/>
      <c r="D21757" s="49"/>
      <c r="E21757" s="49"/>
    </row>
    <row r="21758" spans="2:5" x14ac:dyDescent="0.25">
      <c r="B21758" s="51"/>
      <c r="C21758" s="51"/>
      <c r="D21758" s="49"/>
      <c r="E21758" s="49"/>
    </row>
    <row r="21759" spans="2:5" x14ac:dyDescent="0.25">
      <c r="B21759" s="51"/>
      <c r="C21759" s="51"/>
      <c r="D21759" s="49"/>
      <c r="E21759" s="49"/>
    </row>
    <row r="21760" spans="2:5" x14ac:dyDescent="0.25">
      <c r="B21760" s="51"/>
      <c r="C21760" s="51"/>
      <c r="D21760" s="49"/>
      <c r="E21760" s="49"/>
    </row>
    <row r="21761" spans="2:5" x14ac:dyDescent="0.25">
      <c r="B21761" s="51"/>
      <c r="C21761" s="51"/>
      <c r="D21761" s="49"/>
      <c r="E21761" s="49"/>
    </row>
    <row r="21762" spans="2:5" x14ac:dyDescent="0.25">
      <c r="B21762" s="51"/>
      <c r="C21762" s="51"/>
      <c r="D21762" s="49"/>
      <c r="E21762" s="49"/>
    </row>
    <row r="21763" spans="2:5" x14ac:dyDescent="0.25">
      <c r="B21763" s="51"/>
      <c r="C21763" s="51"/>
      <c r="D21763" s="49"/>
      <c r="E21763" s="49"/>
    </row>
    <row r="21764" spans="2:5" x14ac:dyDescent="0.25">
      <c r="B21764" s="51"/>
      <c r="C21764" s="51"/>
      <c r="D21764" s="49"/>
      <c r="E21764" s="49"/>
    </row>
    <row r="21765" spans="2:5" x14ac:dyDescent="0.25">
      <c r="B21765" s="51"/>
      <c r="C21765" s="51"/>
      <c r="D21765" s="49"/>
      <c r="E21765" s="49"/>
    </row>
    <row r="21766" spans="2:5" x14ac:dyDescent="0.25">
      <c r="B21766" s="51"/>
      <c r="C21766" s="51"/>
      <c r="D21766" s="49"/>
      <c r="E21766" s="49"/>
    </row>
    <row r="21767" spans="2:5" x14ac:dyDescent="0.25">
      <c r="B21767" s="51"/>
      <c r="C21767" s="51"/>
      <c r="D21767" s="49"/>
      <c r="E21767" s="49"/>
    </row>
    <row r="21768" spans="2:5" x14ac:dyDescent="0.25">
      <c r="B21768" s="51"/>
      <c r="C21768" s="51"/>
      <c r="D21768" s="49"/>
      <c r="E21768" s="49"/>
    </row>
    <row r="21769" spans="2:5" x14ac:dyDescent="0.25">
      <c r="B21769" s="51"/>
      <c r="C21769" s="51"/>
      <c r="D21769" s="49"/>
      <c r="E21769" s="49"/>
    </row>
    <row r="21770" spans="2:5" x14ac:dyDescent="0.25">
      <c r="B21770" s="51"/>
      <c r="C21770" s="51"/>
      <c r="D21770" s="49"/>
      <c r="E21770" s="49"/>
    </row>
    <row r="21771" spans="2:5" x14ac:dyDescent="0.25">
      <c r="B21771" s="51"/>
      <c r="C21771" s="51"/>
      <c r="D21771" s="49"/>
      <c r="E21771" s="49"/>
    </row>
    <row r="21772" spans="2:5" x14ac:dyDescent="0.25">
      <c r="B21772" s="51"/>
      <c r="C21772" s="51"/>
      <c r="D21772" s="49"/>
      <c r="E21772" s="49"/>
    </row>
    <row r="21773" spans="2:5" x14ac:dyDescent="0.25">
      <c r="B21773" s="51"/>
      <c r="C21773" s="51"/>
      <c r="D21773" s="49"/>
      <c r="E21773" s="49"/>
    </row>
    <row r="21774" spans="2:5" x14ac:dyDescent="0.25">
      <c r="B21774" s="51"/>
      <c r="C21774" s="51"/>
      <c r="D21774" s="49"/>
      <c r="E21774" s="49"/>
    </row>
    <row r="21775" spans="2:5" x14ac:dyDescent="0.25">
      <c r="B21775" s="51"/>
      <c r="C21775" s="51"/>
      <c r="D21775" s="49"/>
      <c r="E21775" s="49"/>
    </row>
    <row r="21776" spans="2:5" x14ac:dyDescent="0.25">
      <c r="B21776" s="51"/>
      <c r="C21776" s="51"/>
      <c r="D21776" s="49"/>
      <c r="E21776" s="49"/>
    </row>
    <row r="21777" spans="2:5" x14ac:dyDescent="0.25">
      <c r="B21777" s="51"/>
      <c r="C21777" s="51"/>
      <c r="D21777" s="49"/>
      <c r="E21777" s="49"/>
    </row>
    <row r="21778" spans="2:5" x14ac:dyDescent="0.25">
      <c r="B21778" s="51"/>
      <c r="C21778" s="51"/>
      <c r="D21778" s="49"/>
      <c r="E21778" s="49"/>
    </row>
    <row r="21779" spans="2:5" x14ac:dyDescent="0.25">
      <c r="B21779" s="51"/>
      <c r="C21779" s="51"/>
      <c r="D21779" s="49"/>
      <c r="E21779" s="49"/>
    </row>
    <row r="21780" spans="2:5" x14ac:dyDescent="0.25">
      <c r="B21780" s="51"/>
      <c r="C21780" s="51"/>
      <c r="D21780" s="49"/>
      <c r="E21780" s="49"/>
    </row>
    <row r="21781" spans="2:5" x14ac:dyDescent="0.25">
      <c r="B21781" s="51"/>
      <c r="C21781" s="51"/>
      <c r="D21781" s="49"/>
      <c r="E21781" s="49"/>
    </row>
    <row r="21782" spans="2:5" x14ac:dyDescent="0.25">
      <c r="B21782" s="51"/>
      <c r="C21782" s="51"/>
      <c r="D21782" s="49"/>
      <c r="E21782" s="49"/>
    </row>
    <row r="21783" spans="2:5" x14ac:dyDescent="0.25">
      <c r="B21783" s="51"/>
      <c r="C21783" s="51"/>
      <c r="D21783" s="49"/>
      <c r="E21783" s="49"/>
    </row>
    <row r="21784" spans="2:5" x14ac:dyDescent="0.25">
      <c r="B21784" s="51"/>
      <c r="C21784" s="51"/>
      <c r="D21784" s="49"/>
      <c r="E21784" s="49"/>
    </row>
    <row r="21785" spans="2:5" x14ac:dyDescent="0.25">
      <c r="B21785" s="51"/>
      <c r="C21785" s="51"/>
      <c r="D21785" s="49"/>
      <c r="E21785" s="49"/>
    </row>
    <row r="21786" spans="2:5" x14ac:dyDescent="0.25">
      <c r="B21786" s="51"/>
      <c r="C21786" s="51"/>
      <c r="D21786" s="49"/>
      <c r="E21786" s="49"/>
    </row>
    <row r="21787" spans="2:5" x14ac:dyDescent="0.25">
      <c r="B21787" s="51"/>
      <c r="C21787" s="51"/>
      <c r="D21787" s="49"/>
      <c r="E21787" s="49"/>
    </row>
    <row r="21788" spans="2:5" x14ac:dyDescent="0.25">
      <c r="B21788" s="51"/>
      <c r="C21788" s="51"/>
      <c r="D21788" s="49"/>
      <c r="E21788" s="49"/>
    </row>
    <row r="21789" spans="2:5" x14ac:dyDescent="0.25">
      <c r="B21789" s="51"/>
      <c r="C21789" s="51"/>
      <c r="D21789" s="49"/>
      <c r="E21789" s="49"/>
    </row>
    <row r="21790" spans="2:5" x14ac:dyDescent="0.25">
      <c r="B21790" s="51"/>
      <c r="C21790" s="51"/>
      <c r="D21790" s="49"/>
      <c r="E21790" s="49"/>
    </row>
    <row r="21791" spans="2:5" x14ac:dyDescent="0.25">
      <c r="B21791" s="51"/>
      <c r="C21791" s="51"/>
      <c r="D21791" s="49"/>
      <c r="E21791" s="49"/>
    </row>
    <row r="21792" spans="2:5" x14ac:dyDescent="0.25">
      <c r="B21792" s="51"/>
      <c r="C21792" s="51"/>
      <c r="D21792" s="49"/>
      <c r="E21792" s="49"/>
    </row>
    <row r="21793" spans="2:5" x14ac:dyDescent="0.25">
      <c r="B21793" s="51"/>
      <c r="C21793" s="51"/>
      <c r="D21793" s="49"/>
      <c r="E21793" s="49"/>
    </row>
    <row r="21794" spans="2:5" x14ac:dyDescent="0.25">
      <c r="B21794" s="51"/>
      <c r="C21794" s="51"/>
      <c r="D21794" s="49"/>
      <c r="E21794" s="49"/>
    </row>
    <row r="21795" spans="2:5" x14ac:dyDescent="0.25">
      <c r="B21795" s="51"/>
      <c r="C21795" s="51"/>
      <c r="D21795" s="49"/>
      <c r="E21795" s="49"/>
    </row>
    <row r="21796" spans="2:5" x14ac:dyDescent="0.25">
      <c r="B21796" s="51"/>
      <c r="C21796" s="51"/>
      <c r="D21796" s="49"/>
      <c r="E21796" s="49"/>
    </row>
    <row r="21797" spans="2:5" x14ac:dyDescent="0.25">
      <c r="B21797" s="51"/>
      <c r="C21797" s="51"/>
      <c r="D21797" s="49"/>
      <c r="E21797" s="49"/>
    </row>
    <row r="21798" spans="2:5" x14ac:dyDescent="0.25">
      <c r="B21798" s="51"/>
      <c r="C21798" s="51"/>
      <c r="D21798" s="49"/>
      <c r="E21798" s="49"/>
    </row>
    <row r="21799" spans="2:5" x14ac:dyDescent="0.25">
      <c r="B21799" s="51"/>
      <c r="C21799" s="51"/>
      <c r="D21799" s="49"/>
      <c r="E21799" s="49"/>
    </row>
    <row r="21800" spans="2:5" x14ac:dyDescent="0.25">
      <c r="B21800" s="51"/>
      <c r="C21800" s="51"/>
      <c r="D21800" s="49"/>
      <c r="E21800" s="49"/>
    </row>
    <row r="21801" spans="2:5" x14ac:dyDescent="0.25">
      <c r="B21801" s="51"/>
      <c r="C21801" s="51"/>
      <c r="D21801" s="49"/>
      <c r="E21801" s="49"/>
    </row>
    <row r="21802" spans="2:5" x14ac:dyDescent="0.25">
      <c r="B21802" s="51"/>
      <c r="C21802" s="51"/>
      <c r="D21802" s="49"/>
      <c r="E21802" s="49"/>
    </row>
    <row r="21803" spans="2:5" x14ac:dyDescent="0.25">
      <c r="B21803" s="51"/>
      <c r="C21803" s="51"/>
      <c r="D21803" s="49"/>
      <c r="E21803" s="49"/>
    </row>
    <row r="21804" spans="2:5" x14ac:dyDescent="0.25">
      <c r="B21804" s="51"/>
      <c r="C21804" s="51"/>
      <c r="D21804" s="49"/>
      <c r="E21804" s="49"/>
    </row>
    <row r="21805" spans="2:5" x14ac:dyDescent="0.25">
      <c r="B21805" s="51"/>
      <c r="C21805" s="51"/>
      <c r="D21805" s="49"/>
      <c r="E21805" s="49"/>
    </row>
    <row r="21806" spans="2:5" x14ac:dyDescent="0.25">
      <c r="B21806" s="51"/>
      <c r="C21806" s="51"/>
      <c r="D21806" s="49"/>
      <c r="E21806" s="49"/>
    </row>
    <row r="21807" spans="2:5" x14ac:dyDescent="0.25">
      <c r="B21807" s="51"/>
      <c r="C21807" s="51"/>
      <c r="D21807" s="49"/>
      <c r="E21807" s="49"/>
    </row>
    <row r="21808" spans="2:5" x14ac:dyDescent="0.25">
      <c r="B21808" s="51"/>
      <c r="C21808" s="51"/>
      <c r="D21808" s="49"/>
      <c r="E21808" s="49"/>
    </row>
    <row r="21809" spans="2:5" x14ac:dyDescent="0.25">
      <c r="B21809" s="51"/>
      <c r="C21809" s="51"/>
      <c r="D21809" s="49"/>
      <c r="E21809" s="49"/>
    </row>
    <row r="21810" spans="2:5" x14ac:dyDescent="0.25">
      <c r="B21810" s="51"/>
      <c r="C21810" s="51"/>
      <c r="D21810" s="49"/>
      <c r="E21810" s="49"/>
    </row>
    <row r="21811" spans="2:5" x14ac:dyDescent="0.25">
      <c r="B21811" s="51"/>
      <c r="C21811" s="51"/>
      <c r="D21811" s="49"/>
      <c r="E21811" s="49"/>
    </row>
    <row r="21812" spans="2:5" x14ac:dyDescent="0.25">
      <c r="B21812" s="51"/>
      <c r="C21812" s="51"/>
      <c r="D21812" s="49"/>
      <c r="E21812" s="49"/>
    </row>
    <row r="21813" spans="2:5" x14ac:dyDescent="0.25">
      <c r="B21813" s="51"/>
      <c r="C21813" s="51"/>
      <c r="D21813" s="49"/>
      <c r="E21813" s="49"/>
    </row>
    <row r="21814" spans="2:5" x14ac:dyDescent="0.25">
      <c r="B21814" s="51"/>
      <c r="C21814" s="51"/>
      <c r="D21814" s="49"/>
      <c r="E21814" s="49"/>
    </row>
    <row r="21815" spans="2:5" x14ac:dyDescent="0.25">
      <c r="B21815" s="51"/>
      <c r="C21815" s="51"/>
      <c r="D21815" s="49"/>
      <c r="E21815" s="49"/>
    </row>
    <row r="21816" spans="2:5" x14ac:dyDescent="0.25">
      <c r="B21816" s="51"/>
      <c r="C21816" s="51"/>
      <c r="D21816" s="49"/>
      <c r="E21816" s="49"/>
    </row>
    <row r="21817" spans="2:5" x14ac:dyDescent="0.25">
      <c r="B21817" s="51"/>
      <c r="C21817" s="51"/>
      <c r="D21817" s="49"/>
      <c r="E21817" s="49"/>
    </row>
    <row r="21818" spans="2:5" x14ac:dyDescent="0.25">
      <c r="B21818" s="51"/>
      <c r="C21818" s="51"/>
      <c r="D21818" s="49"/>
      <c r="E21818" s="49"/>
    </row>
    <row r="21819" spans="2:5" x14ac:dyDescent="0.25">
      <c r="B21819" s="51"/>
      <c r="C21819" s="51"/>
      <c r="D21819" s="49"/>
      <c r="E21819" s="49"/>
    </row>
    <row r="21820" spans="2:5" x14ac:dyDescent="0.25">
      <c r="B21820" s="51"/>
      <c r="C21820" s="51"/>
      <c r="D21820" s="49"/>
      <c r="E21820" s="49"/>
    </row>
    <row r="21821" spans="2:5" x14ac:dyDescent="0.25">
      <c r="B21821" s="51"/>
      <c r="C21821" s="51"/>
      <c r="D21821" s="49"/>
      <c r="E21821" s="49"/>
    </row>
    <row r="21822" spans="2:5" x14ac:dyDescent="0.25">
      <c r="B21822" s="51"/>
      <c r="C21822" s="51"/>
      <c r="D21822" s="49"/>
      <c r="E21822" s="49"/>
    </row>
    <row r="21823" spans="2:5" x14ac:dyDescent="0.25">
      <c r="B21823" s="51"/>
      <c r="C21823" s="51"/>
      <c r="D21823" s="49"/>
      <c r="E21823" s="49"/>
    </row>
    <row r="21824" spans="2:5" x14ac:dyDescent="0.25">
      <c r="B21824" s="51"/>
      <c r="C21824" s="51"/>
      <c r="D21824" s="49"/>
      <c r="E21824" s="49"/>
    </row>
    <row r="21825" spans="2:5" x14ac:dyDescent="0.25">
      <c r="B21825" s="51"/>
      <c r="C21825" s="51"/>
      <c r="D21825" s="49"/>
      <c r="E21825" s="49"/>
    </row>
    <row r="21826" spans="2:5" x14ac:dyDescent="0.25">
      <c r="B21826" s="51"/>
      <c r="C21826" s="51"/>
      <c r="D21826" s="49"/>
      <c r="E21826" s="49"/>
    </row>
    <row r="21827" spans="2:5" x14ac:dyDescent="0.25">
      <c r="B21827" s="51"/>
      <c r="C21827" s="51"/>
      <c r="D21827" s="49"/>
      <c r="E21827" s="49"/>
    </row>
    <row r="21828" spans="2:5" x14ac:dyDescent="0.25">
      <c r="B21828" s="51"/>
      <c r="C21828" s="51"/>
      <c r="D21828" s="49"/>
      <c r="E21828" s="49"/>
    </row>
    <row r="21829" spans="2:5" x14ac:dyDescent="0.25">
      <c r="B21829" s="51"/>
      <c r="C21829" s="51"/>
      <c r="D21829" s="49"/>
      <c r="E21829" s="49"/>
    </row>
    <row r="21830" spans="2:5" x14ac:dyDescent="0.25">
      <c r="B21830" s="51"/>
      <c r="C21830" s="51"/>
      <c r="D21830" s="49"/>
      <c r="E21830" s="49"/>
    </row>
    <row r="21831" spans="2:5" x14ac:dyDescent="0.25">
      <c r="B21831" s="51"/>
      <c r="C21831" s="51"/>
      <c r="D21831" s="49"/>
      <c r="E21831" s="49"/>
    </row>
    <row r="21832" spans="2:5" x14ac:dyDescent="0.25">
      <c r="B21832" s="51"/>
      <c r="C21832" s="51"/>
      <c r="D21832" s="49"/>
      <c r="E21832" s="49"/>
    </row>
    <row r="21833" spans="2:5" x14ac:dyDescent="0.25">
      <c r="B21833" s="51"/>
      <c r="C21833" s="51"/>
      <c r="D21833" s="49"/>
      <c r="E21833" s="49"/>
    </row>
    <row r="21834" spans="2:5" x14ac:dyDescent="0.25">
      <c r="B21834" s="51"/>
      <c r="C21834" s="51"/>
      <c r="D21834" s="49"/>
      <c r="E21834" s="49"/>
    </row>
    <row r="21835" spans="2:5" x14ac:dyDescent="0.25">
      <c r="B21835" s="51"/>
      <c r="C21835" s="51"/>
      <c r="D21835" s="49"/>
      <c r="E21835" s="49"/>
    </row>
    <row r="21836" spans="2:5" x14ac:dyDescent="0.25">
      <c r="B21836" s="51"/>
      <c r="C21836" s="51"/>
      <c r="D21836" s="49"/>
      <c r="E21836" s="49"/>
    </row>
    <row r="21837" spans="2:5" x14ac:dyDescent="0.25">
      <c r="B21837" s="51"/>
      <c r="C21837" s="51"/>
      <c r="D21837" s="49"/>
      <c r="E21837" s="49"/>
    </row>
    <row r="21838" spans="2:5" x14ac:dyDescent="0.25">
      <c r="B21838" s="51"/>
      <c r="C21838" s="51"/>
      <c r="D21838" s="49"/>
      <c r="E21838" s="49"/>
    </row>
    <row r="21839" spans="2:5" x14ac:dyDescent="0.25">
      <c r="B21839" s="51"/>
      <c r="C21839" s="51"/>
      <c r="D21839" s="49"/>
      <c r="E21839" s="49"/>
    </row>
    <row r="21840" spans="2:5" x14ac:dyDescent="0.25">
      <c r="B21840" s="51"/>
      <c r="C21840" s="51"/>
      <c r="D21840" s="49"/>
      <c r="E21840" s="49"/>
    </row>
    <row r="21841" spans="2:5" x14ac:dyDescent="0.25">
      <c r="B21841" s="51"/>
      <c r="C21841" s="51"/>
      <c r="D21841" s="49"/>
      <c r="E21841" s="49"/>
    </row>
    <row r="21842" spans="2:5" x14ac:dyDescent="0.25">
      <c r="B21842" s="51"/>
      <c r="C21842" s="51"/>
      <c r="D21842" s="49"/>
      <c r="E21842" s="49"/>
    </row>
    <row r="21843" spans="2:5" x14ac:dyDescent="0.25">
      <c r="B21843" s="51"/>
      <c r="C21843" s="51"/>
      <c r="D21843" s="49"/>
      <c r="E21843" s="49"/>
    </row>
    <row r="21844" spans="2:5" x14ac:dyDescent="0.25">
      <c r="B21844" s="51"/>
      <c r="C21844" s="51"/>
      <c r="D21844" s="49"/>
      <c r="E21844" s="49"/>
    </row>
    <row r="21845" spans="2:5" x14ac:dyDescent="0.25">
      <c r="B21845" s="51"/>
      <c r="C21845" s="51"/>
      <c r="D21845" s="49"/>
      <c r="E21845" s="49"/>
    </row>
    <row r="21846" spans="2:5" x14ac:dyDescent="0.25">
      <c r="B21846" s="51"/>
      <c r="C21846" s="51"/>
      <c r="D21846" s="49"/>
      <c r="E21846" s="49"/>
    </row>
    <row r="21847" spans="2:5" x14ac:dyDescent="0.25">
      <c r="B21847" s="51"/>
      <c r="C21847" s="51"/>
      <c r="D21847" s="49"/>
      <c r="E21847" s="49"/>
    </row>
    <row r="21848" spans="2:5" x14ac:dyDescent="0.25">
      <c r="B21848" s="51"/>
      <c r="C21848" s="51"/>
      <c r="D21848" s="49"/>
      <c r="E21848" s="49"/>
    </row>
    <row r="21849" spans="2:5" x14ac:dyDescent="0.25">
      <c r="B21849" s="51"/>
      <c r="C21849" s="51"/>
      <c r="D21849" s="49"/>
      <c r="E21849" s="49"/>
    </row>
    <row r="21850" spans="2:5" x14ac:dyDescent="0.25">
      <c r="B21850" s="51"/>
      <c r="C21850" s="51"/>
      <c r="D21850" s="49"/>
      <c r="E21850" s="49"/>
    </row>
    <row r="21851" spans="2:5" x14ac:dyDescent="0.25">
      <c r="B21851" s="51"/>
      <c r="C21851" s="51"/>
      <c r="D21851" s="49"/>
      <c r="E21851" s="49"/>
    </row>
    <row r="21852" spans="2:5" x14ac:dyDescent="0.25">
      <c r="B21852" s="51"/>
      <c r="C21852" s="51"/>
      <c r="D21852" s="49"/>
      <c r="E21852" s="49"/>
    </row>
    <row r="21853" spans="2:5" x14ac:dyDescent="0.25">
      <c r="B21853" s="51"/>
      <c r="C21853" s="51"/>
      <c r="D21853" s="49"/>
      <c r="E21853" s="49"/>
    </row>
    <row r="21854" spans="2:5" x14ac:dyDescent="0.25">
      <c r="B21854" s="51"/>
      <c r="C21854" s="51"/>
      <c r="D21854" s="49"/>
      <c r="E21854" s="49"/>
    </row>
    <row r="21855" spans="2:5" x14ac:dyDescent="0.25">
      <c r="B21855" s="51"/>
      <c r="C21855" s="51"/>
      <c r="D21855" s="49"/>
      <c r="E21855" s="49"/>
    </row>
    <row r="21856" spans="2:5" x14ac:dyDescent="0.25">
      <c r="B21856" s="51"/>
      <c r="C21856" s="51"/>
      <c r="D21856" s="49"/>
      <c r="E21856" s="49"/>
    </row>
    <row r="21857" spans="2:5" x14ac:dyDescent="0.25">
      <c r="B21857" s="51"/>
      <c r="C21857" s="51"/>
      <c r="D21857" s="49"/>
      <c r="E21857" s="49"/>
    </row>
    <row r="21858" spans="2:5" x14ac:dyDescent="0.25">
      <c r="B21858" s="51"/>
      <c r="C21858" s="51"/>
      <c r="D21858" s="49"/>
      <c r="E21858" s="49"/>
    </row>
    <row r="21859" spans="2:5" x14ac:dyDescent="0.25">
      <c r="B21859" s="51"/>
      <c r="C21859" s="51"/>
      <c r="D21859" s="49"/>
      <c r="E21859" s="49"/>
    </row>
    <row r="21860" spans="2:5" x14ac:dyDescent="0.25">
      <c r="B21860" s="51"/>
      <c r="C21860" s="51"/>
      <c r="D21860" s="49"/>
      <c r="E21860" s="49"/>
    </row>
    <row r="21861" spans="2:5" x14ac:dyDescent="0.25">
      <c r="B21861" s="51"/>
      <c r="C21861" s="51"/>
      <c r="D21861" s="49"/>
      <c r="E21861" s="49"/>
    </row>
    <row r="21862" spans="2:5" x14ac:dyDescent="0.25">
      <c r="B21862" s="51"/>
      <c r="C21862" s="51"/>
      <c r="D21862" s="49"/>
      <c r="E21862" s="49"/>
    </row>
    <row r="21863" spans="2:5" x14ac:dyDescent="0.25">
      <c r="B21863" s="51"/>
      <c r="C21863" s="51"/>
      <c r="D21863" s="49"/>
      <c r="E21863" s="49"/>
    </row>
    <row r="21864" spans="2:5" x14ac:dyDescent="0.25">
      <c r="B21864" s="51"/>
      <c r="C21864" s="51"/>
      <c r="D21864" s="49"/>
      <c r="E21864" s="49"/>
    </row>
    <row r="21865" spans="2:5" x14ac:dyDescent="0.25">
      <c r="B21865" s="51"/>
      <c r="C21865" s="51"/>
      <c r="D21865" s="49"/>
      <c r="E21865" s="49"/>
    </row>
    <row r="21866" spans="2:5" x14ac:dyDescent="0.25">
      <c r="B21866" s="51"/>
      <c r="C21866" s="51"/>
      <c r="D21866" s="49"/>
      <c r="E21866" s="49"/>
    </row>
    <row r="21867" spans="2:5" x14ac:dyDescent="0.25">
      <c r="B21867" s="51"/>
      <c r="C21867" s="51"/>
      <c r="D21867" s="49"/>
      <c r="E21867" s="49"/>
    </row>
    <row r="21868" spans="2:5" x14ac:dyDescent="0.25">
      <c r="B21868" s="51"/>
      <c r="C21868" s="51"/>
      <c r="D21868" s="49"/>
      <c r="E21868" s="49"/>
    </row>
    <row r="21869" spans="2:5" x14ac:dyDescent="0.25">
      <c r="B21869" s="51"/>
      <c r="C21869" s="51"/>
      <c r="D21869" s="49"/>
      <c r="E21869" s="49"/>
    </row>
    <row r="21870" spans="2:5" x14ac:dyDescent="0.25">
      <c r="B21870" s="51"/>
      <c r="C21870" s="51"/>
      <c r="D21870" s="49"/>
      <c r="E21870" s="49"/>
    </row>
    <row r="21871" spans="2:5" x14ac:dyDescent="0.25">
      <c r="B21871" s="51"/>
      <c r="C21871" s="51"/>
      <c r="D21871" s="49"/>
      <c r="E21871" s="49"/>
    </row>
    <row r="21872" spans="2:5" x14ac:dyDescent="0.25">
      <c r="B21872" s="51"/>
      <c r="C21872" s="51"/>
      <c r="D21872" s="49"/>
      <c r="E21872" s="49"/>
    </row>
    <row r="21873" spans="2:5" x14ac:dyDescent="0.25">
      <c r="B21873" s="51"/>
      <c r="C21873" s="51"/>
      <c r="D21873" s="49"/>
      <c r="E21873" s="49"/>
    </row>
    <row r="21874" spans="2:5" x14ac:dyDescent="0.25">
      <c r="B21874" s="51"/>
      <c r="C21874" s="51"/>
      <c r="D21874" s="49"/>
      <c r="E21874" s="49"/>
    </row>
    <row r="21875" spans="2:5" x14ac:dyDescent="0.25">
      <c r="B21875" s="51"/>
      <c r="C21875" s="51"/>
      <c r="D21875" s="49"/>
      <c r="E21875" s="49"/>
    </row>
    <row r="21876" spans="2:5" x14ac:dyDescent="0.25">
      <c r="B21876" s="51"/>
      <c r="C21876" s="51"/>
      <c r="D21876" s="49"/>
      <c r="E21876" s="49"/>
    </row>
    <row r="21877" spans="2:5" x14ac:dyDescent="0.25">
      <c r="B21877" s="51"/>
      <c r="C21877" s="51"/>
      <c r="D21877" s="49"/>
      <c r="E21877" s="49"/>
    </row>
    <row r="21878" spans="2:5" x14ac:dyDescent="0.25">
      <c r="B21878" s="51"/>
      <c r="C21878" s="51"/>
      <c r="D21878" s="49"/>
      <c r="E21878" s="49"/>
    </row>
    <row r="21879" spans="2:5" x14ac:dyDescent="0.25">
      <c r="B21879" s="51"/>
      <c r="C21879" s="51"/>
      <c r="D21879" s="49"/>
      <c r="E21879" s="49"/>
    </row>
    <row r="21880" spans="2:5" x14ac:dyDescent="0.25">
      <c r="B21880" s="51"/>
      <c r="C21880" s="51"/>
      <c r="D21880" s="49"/>
      <c r="E21880" s="49"/>
    </row>
    <row r="21881" spans="2:5" x14ac:dyDescent="0.25">
      <c r="B21881" s="51"/>
      <c r="C21881" s="51"/>
      <c r="D21881" s="49"/>
      <c r="E21881" s="49"/>
    </row>
    <row r="21882" spans="2:5" x14ac:dyDescent="0.25">
      <c r="B21882" s="51"/>
      <c r="C21882" s="51"/>
      <c r="D21882" s="49"/>
      <c r="E21882" s="49"/>
    </row>
    <row r="21883" spans="2:5" x14ac:dyDescent="0.25">
      <c r="B21883" s="51"/>
      <c r="C21883" s="51"/>
      <c r="D21883" s="49"/>
      <c r="E21883" s="49"/>
    </row>
    <row r="21884" spans="2:5" x14ac:dyDescent="0.25">
      <c r="B21884" s="51"/>
      <c r="C21884" s="51"/>
      <c r="D21884" s="49"/>
      <c r="E21884" s="49"/>
    </row>
    <row r="21885" spans="2:5" x14ac:dyDescent="0.25">
      <c r="B21885" s="51"/>
      <c r="C21885" s="51"/>
      <c r="D21885" s="49"/>
      <c r="E21885" s="49"/>
    </row>
    <row r="21886" spans="2:5" x14ac:dyDescent="0.25">
      <c r="B21886" s="51"/>
      <c r="C21886" s="51"/>
      <c r="D21886" s="49"/>
      <c r="E21886" s="49"/>
    </row>
    <row r="21887" spans="2:5" x14ac:dyDescent="0.25">
      <c r="B21887" s="51"/>
      <c r="C21887" s="51"/>
      <c r="D21887" s="49"/>
      <c r="E21887" s="49"/>
    </row>
    <row r="21888" spans="2:5" x14ac:dyDescent="0.25">
      <c r="B21888" s="51"/>
      <c r="C21888" s="51"/>
      <c r="D21888" s="49"/>
      <c r="E21888" s="49"/>
    </row>
    <row r="21889" spans="2:5" x14ac:dyDescent="0.25">
      <c r="B21889" s="51"/>
      <c r="C21889" s="51"/>
      <c r="D21889" s="49"/>
      <c r="E21889" s="49"/>
    </row>
    <row r="21890" spans="2:5" x14ac:dyDescent="0.25">
      <c r="B21890" s="51"/>
      <c r="C21890" s="51"/>
      <c r="D21890" s="49"/>
      <c r="E21890" s="49"/>
    </row>
    <row r="21891" spans="2:5" x14ac:dyDescent="0.25">
      <c r="B21891" s="51"/>
      <c r="C21891" s="51"/>
      <c r="D21891" s="49"/>
      <c r="E21891" s="49"/>
    </row>
    <row r="21892" spans="2:5" x14ac:dyDescent="0.25">
      <c r="B21892" s="51"/>
      <c r="C21892" s="51"/>
      <c r="D21892" s="49"/>
      <c r="E21892" s="49"/>
    </row>
    <row r="21893" spans="2:5" x14ac:dyDescent="0.25">
      <c r="B21893" s="51"/>
      <c r="C21893" s="51"/>
      <c r="D21893" s="49"/>
      <c r="E21893" s="49"/>
    </row>
    <row r="21894" spans="2:5" x14ac:dyDescent="0.25">
      <c r="B21894" s="51"/>
      <c r="C21894" s="51"/>
      <c r="D21894" s="49"/>
      <c r="E21894" s="49"/>
    </row>
    <row r="21895" spans="2:5" x14ac:dyDescent="0.25">
      <c r="B21895" s="51"/>
      <c r="C21895" s="51"/>
      <c r="D21895" s="49"/>
      <c r="E21895" s="49"/>
    </row>
    <row r="21896" spans="2:5" x14ac:dyDescent="0.25">
      <c r="B21896" s="51"/>
      <c r="C21896" s="51"/>
      <c r="D21896" s="49"/>
      <c r="E21896" s="49"/>
    </row>
    <row r="21897" spans="2:5" x14ac:dyDescent="0.25">
      <c r="B21897" s="51"/>
      <c r="C21897" s="51"/>
      <c r="D21897" s="49"/>
      <c r="E21897" s="49"/>
    </row>
    <row r="21898" spans="2:5" x14ac:dyDescent="0.25">
      <c r="B21898" s="51"/>
      <c r="C21898" s="51"/>
      <c r="D21898" s="49"/>
      <c r="E21898" s="49"/>
    </row>
    <row r="21899" spans="2:5" x14ac:dyDescent="0.25">
      <c r="B21899" s="51"/>
      <c r="C21899" s="51"/>
      <c r="D21899" s="49"/>
      <c r="E21899" s="49"/>
    </row>
    <row r="21900" spans="2:5" x14ac:dyDescent="0.25">
      <c r="B21900" s="51"/>
      <c r="C21900" s="51"/>
      <c r="D21900" s="49"/>
      <c r="E21900" s="49"/>
    </row>
    <row r="21901" spans="2:5" x14ac:dyDescent="0.25">
      <c r="B21901" s="51"/>
      <c r="C21901" s="51"/>
      <c r="D21901" s="49"/>
      <c r="E21901" s="49"/>
    </row>
    <row r="21902" spans="2:5" x14ac:dyDescent="0.25">
      <c r="B21902" s="51"/>
      <c r="C21902" s="51"/>
      <c r="D21902" s="49"/>
      <c r="E21902" s="49"/>
    </row>
    <row r="21903" spans="2:5" x14ac:dyDescent="0.25">
      <c r="B21903" s="51"/>
      <c r="C21903" s="51"/>
      <c r="D21903" s="49"/>
      <c r="E21903" s="49"/>
    </row>
    <row r="21904" spans="2:5" x14ac:dyDescent="0.25">
      <c r="B21904" s="51"/>
      <c r="C21904" s="51"/>
      <c r="D21904" s="49"/>
      <c r="E21904" s="49"/>
    </row>
    <row r="21905" spans="2:5" x14ac:dyDescent="0.25">
      <c r="B21905" s="51"/>
      <c r="C21905" s="51"/>
      <c r="D21905" s="49"/>
      <c r="E21905" s="49"/>
    </row>
    <row r="21906" spans="2:5" x14ac:dyDescent="0.25">
      <c r="B21906" s="51"/>
      <c r="C21906" s="51"/>
      <c r="D21906" s="49"/>
      <c r="E21906" s="49"/>
    </row>
    <row r="21907" spans="2:5" x14ac:dyDescent="0.25">
      <c r="B21907" s="51"/>
      <c r="C21907" s="51"/>
      <c r="D21907" s="49"/>
      <c r="E21907" s="49"/>
    </row>
    <row r="21908" spans="2:5" x14ac:dyDescent="0.25">
      <c r="B21908" s="51"/>
      <c r="C21908" s="51"/>
      <c r="D21908" s="49"/>
      <c r="E21908" s="49"/>
    </row>
    <row r="21909" spans="2:5" x14ac:dyDescent="0.25">
      <c r="B21909" s="51"/>
      <c r="C21909" s="51"/>
      <c r="D21909" s="49"/>
      <c r="E21909" s="49"/>
    </row>
    <row r="21910" spans="2:5" x14ac:dyDescent="0.25">
      <c r="B21910" s="51"/>
      <c r="C21910" s="51"/>
      <c r="D21910" s="49"/>
      <c r="E21910" s="49"/>
    </row>
    <row r="21911" spans="2:5" x14ac:dyDescent="0.25">
      <c r="B21911" s="51"/>
      <c r="C21911" s="51"/>
      <c r="D21911" s="49"/>
      <c r="E21911" s="49"/>
    </row>
    <row r="21912" spans="2:5" x14ac:dyDescent="0.25">
      <c r="B21912" s="51"/>
      <c r="C21912" s="51"/>
      <c r="D21912" s="49"/>
      <c r="E21912" s="49"/>
    </row>
    <row r="21913" spans="2:5" x14ac:dyDescent="0.25">
      <c r="B21913" s="51"/>
      <c r="C21913" s="51"/>
      <c r="D21913" s="49"/>
      <c r="E21913" s="49"/>
    </row>
    <row r="21914" spans="2:5" x14ac:dyDescent="0.25">
      <c r="B21914" s="51"/>
      <c r="C21914" s="51"/>
      <c r="D21914" s="49"/>
      <c r="E21914" s="49"/>
    </row>
    <row r="21915" spans="2:5" x14ac:dyDescent="0.25">
      <c r="B21915" s="51"/>
      <c r="C21915" s="51"/>
      <c r="D21915" s="49"/>
      <c r="E21915" s="49"/>
    </row>
    <row r="21916" spans="2:5" x14ac:dyDescent="0.25">
      <c r="B21916" s="51"/>
      <c r="C21916" s="51"/>
      <c r="D21916" s="49"/>
      <c r="E21916" s="49"/>
    </row>
    <row r="21917" spans="2:5" x14ac:dyDescent="0.25">
      <c r="B21917" s="51"/>
      <c r="C21917" s="51"/>
      <c r="D21917" s="49"/>
      <c r="E21917" s="49"/>
    </row>
    <row r="21918" spans="2:5" x14ac:dyDescent="0.25">
      <c r="B21918" s="51"/>
      <c r="C21918" s="51"/>
      <c r="D21918" s="49"/>
      <c r="E21918" s="49"/>
    </row>
    <row r="21919" spans="2:5" x14ac:dyDescent="0.25">
      <c r="B21919" s="51"/>
      <c r="C21919" s="51"/>
      <c r="D21919" s="49"/>
      <c r="E21919" s="49"/>
    </row>
    <row r="21920" spans="2:5" x14ac:dyDescent="0.25">
      <c r="B21920" s="51"/>
      <c r="C21920" s="51"/>
      <c r="D21920" s="49"/>
      <c r="E21920" s="49"/>
    </row>
    <row r="21921" spans="2:5" x14ac:dyDescent="0.25">
      <c r="B21921" s="51"/>
      <c r="C21921" s="51"/>
      <c r="D21921" s="49"/>
      <c r="E21921" s="49"/>
    </row>
    <row r="21922" spans="2:5" x14ac:dyDescent="0.25">
      <c r="B21922" s="51"/>
      <c r="C21922" s="51"/>
      <c r="D21922" s="49"/>
      <c r="E21922" s="49"/>
    </row>
    <row r="21923" spans="2:5" x14ac:dyDescent="0.25">
      <c r="B21923" s="51"/>
      <c r="C21923" s="51"/>
      <c r="D21923" s="49"/>
      <c r="E21923" s="49"/>
    </row>
    <row r="21924" spans="2:5" x14ac:dyDescent="0.25">
      <c r="B21924" s="51"/>
      <c r="C21924" s="51"/>
      <c r="D21924" s="49"/>
      <c r="E21924" s="49"/>
    </row>
    <row r="21925" spans="2:5" x14ac:dyDescent="0.25">
      <c r="B21925" s="51"/>
      <c r="C21925" s="51"/>
      <c r="D21925" s="49"/>
      <c r="E21925" s="49"/>
    </row>
    <row r="21926" spans="2:5" x14ac:dyDescent="0.25">
      <c r="B21926" s="51"/>
      <c r="C21926" s="51"/>
      <c r="D21926" s="49"/>
      <c r="E21926" s="49"/>
    </row>
    <row r="21927" spans="2:5" x14ac:dyDescent="0.25">
      <c r="B21927" s="51"/>
      <c r="C21927" s="51"/>
      <c r="D21927" s="49"/>
      <c r="E21927" s="49"/>
    </row>
    <row r="21928" spans="2:5" x14ac:dyDescent="0.25">
      <c r="B21928" s="51"/>
      <c r="C21928" s="51"/>
      <c r="D21928" s="49"/>
      <c r="E21928" s="49"/>
    </row>
    <row r="21929" spans="2:5" x14ac:dyDescent="0.25">
      <c r="B21929" s="51"/>
      <c r="C21929" s="51"/>
      <c r="D21929" s="49"/>
      <c r="E21929" s="49"/>
    </row>
    <row r="21930" spans="2:5" x14ac:dyDescent="0.25">
      <c r="B21930" s="51"/>
      <c r="C21930" s="51"/>
      <c r="D21930" s="49"/>
      <c r="E21930" s="49"/>
    </row>
    <row r="21931" spans="2:5" x14ac:dyDescent="0.25">
      <c r="B21931" s="51"/>
      <c r="C21931" s="51"/>
      <c r="D21931" s="49"/>
      <c r="E21931" s="49"/>
    </row>
    <row r="21932" spans="2:5" x14ac:dyDescent="0.25">
      <c r="B21932" s="51"/>
      <c r="C21932" s="51"/>
      <c r="D21932" s="49"/>
      <c r="E21932" s="49"/>
    </row>
    <row r="21933" spans="2:5" x14ac:dyDescent="0.25">
      <c r="B21933" s="51"/>
      <c r="C21933" s="51"/>
      <c r="D21933" s="49"/>
      <c r="E21933" s="49"/>
    </row>
    <row r="21934" spans="2:5" x14ac:dyDescent="0.25">
      <c r="B21934" s="51"/>
      <c r="C21934" s="51"/>
      <c r="D21934" s="49"/>
      <c r="E21934" s="49"/>
    </row>
    <row r="21935" spans="2:5" x14ac:dyDescent="0.25">
      <c r="B21935" s="51"/>
      <c r="C21935" s="51"/>
      <c r="D21935" s="49"/>
      <c r="E21935" s="49"/>
    </row>
    <row r="21936" spans="2:5" x14ac:dyDescent="0.25">
      <c r="B21936" s="51"/>
      <c r="C21936" s="51"/>
      <c r="D21936" s="49"/>
      <c r="E21936" s="49"/>
    </row>
    <row r="21937" spans="2:5" x14ac:dyDescent="0.25">
      <c r="B21937" s="51"/>
      <c r="C21937" s="51"/>
      <c r="D21937" s="49"/>
      <c r="E21937" s="49"/>
    </row>
    <row r="21938" spans="2:5" x14ac:dyDescent="0.25">
      <c r="B21938" s="51"/>
      <c r="C21938" s="51"/>
      <c r="D21938" s="49"/>
      <c r="E21938" s="49"/>
    </row>
    <row r="21939" spans="2:5" x14ac:dyDescent="0.25">
      <c r="B21939" s="51"/>
      <c r="C21939" s="51"/>
      <c r="D21939" s="49"/>
      <c r="E21939" s="49"/>
    </row>
    <row r="21940" spans="2:5" x14ac:dyDescent="0.25">
      <c r="B21940" s="51"/>
      <c r="C21940" s="51"/>
      <c r="D21940" s="49"/>
      <c r="E21940" s="49"/>
    </row>
    <row r="21941" spans="2:5" x14ac:dyDescent="0.25">
      <c r="B21941" s="51"/>
      <c r="C21941" s="51"/>
      <c r="D21941" s="49"/>
      <c r="E21941" s="49"/>
    </row>
    <row r="21942" spans="2:5" x14ac:dyDescent="0.25">
      <c r="B21942" s="51"/>
      <c r="C21942" s="51"/>
      <c r="D21942" s="49"/>
      <c r="E21942" s="49"/>
    </row>
    <row r="21943" spans="2:5" x14ac:dyDescent="0.25">
      <c r="B21943" s="51"/>
      <c r="C21943" s="51"/>
      <c r="D21943" s="49"/>
      <c r="E21943" s="49"/>
    </row>
    <row r="21944" spans="2:5" x14ac:dyDescent="0.25">
      <c r="B21944" s="51"/>
      <c r="C21944" s="51"/>
      <c r="D21944" s="49"/>
      <c r="E21944" s="49"/>
    </row>
    <row r="21945" spans="2:5" x14ac:dyDescent="0.25">
      <c r="B21945" s="51"/>
      <c r="C21945" s="51"/>
      <c r="D21945" s="49"/>
      <c r="E21945" s="49"/>
    </row>
    <row r="21946" spans="2:5" x14ac:dyDescent="0.25">
      <c r="B21946" s="51"/>
      <c r="C21946" s="51"/>
      <c r="D21946" s="49"/>
      <c r="E21946" s="49"/>
    </row>
    <row r="21947" spans="2:5" x14ac:dyDescent="0.25">
      <c r="B21947" s="51"/>
      <c r="C21947" s="51"/>
      <c r="D21947" s="49"/>
      <c r="E21947" s="49"/>
    </row>
    <row r="21948" spans="2:5" x14ac:dyDescent="0.25">
      <c r="B21948" s="51"/>
      <c r="C21948" s="51"/>
      <c r="D21948" s="49"/>
      <c r="E21948" s="49"/>
    </row>
    <row r="21949" spans="2:5" x14ac:dyDescent="0.25">
      <c r="B21949" s="51"/>
      <c r="C21949" s="51"/>
      <c r="D21949" s="49"/>
      <c r="E21949" s="49"/>
    </row>
    <row r="21950" spans="2:5" x14ac:dyDescent="0.25">
      <c r="B21950" s="51"/>
      <c r="C21950" s="51"/>
      <c r="D21950" s="49"/>
      <c r="E21950" s="49"/>
    </row>
    <row r="21951" spans="2:5" x14ac:dyDescent="0.25">
      <c r="B21951" s="51"/>
      <c r="C21951" s="51"/>
      <c r="D21951" s="49"/>
      <c r="E21951" s="49"/>
    </row>
    <row r="21952" spans="2:5" x14ac:dyDescent="0.25">
      <c r="B21952" s="51"/>
      <c r="C21952" s="51"/>
      <c r="D21952" s="49"/>
      <c r="E21952" s="49"/>
    </row>
    <row r="21953" spans="2:5" x14ac:dyDescent="0.25">
      <c r="B21953" s="51"/>
      <c r="C21953" s="51"/>
      <c r="D21953" s="49"/>
      <c r="E21953" s="49"/>
    </row>
    <row r="21954" spans="2:5" x14ac:dyDescent="0.25">
      <c r="B21954" s="51"/>
      <c r="C21954" s="51"/>
      <c r="D21954" s="49"/>
      <c r="E21954" s="49"/>
    </row>
    <row r="21955" spans="2:5" x14ac:dyDescent="0.25">
      <c r="B21955" s="51"/>
      <c r="C21955" s="51"/>
      <c r="D21955" s="49"/>
      <c r="E21955" s="49"/>
    </row>
    <row r="21956" spans="2:5" x14ac:dyDescent="0.25">
      <c r="B21956" s="51"/>
      <c r="C21956" s="51"/>
      <c r="D21956" s="49"/>
      <c r="E21956" s="49"/>
    </row>
    <row r="21957" spans="2:5" x14ac:dyDescent="0.25">
      <c r="B21957" s="51"/>
      <c r="C21957" s="51"/>
      <c r="D21957" s="49"/>
      <c r="E21957" s="49"/>
    </row>
    <row r="21958" spans="2:5" x14ac:dyDescent="0.25">
      <c r="B21958" s="51"/>
      <c r="C21958" s="51"/>
      <c r="D21958" s="49"/>
      <c r="E21958" s="49"/>
    </row>
    <row r="21959" spans="2:5" x14ac:dyDescent="0.25">
      <c r="B21959" s="51"/>
      <c r="C21959" s="51"/>
      <c r="D21959" s="49"/>
      <c r="E21959" s="49"/>
    </row>
    <row r="21960" spans="2:5" x14ac:dyDescent="0.25">
      <c r="B21960" s="51"/>
      <c r="C21960" s="51"/>
      <c r="D21960" s="49"/>
      <c r="E21960" s="49"/>
    </row>
    <row r="21961" spans="2:5" x14ac:dyDescent="0.25">
      <c r="B21961" s="51"/>
      <c r="C21961" s="51"/>
      <c r="D21961" s="49"/>
      <c r="E21961" s="49"/>
    </row>
    <row r="21962" spans="2:5" x14ac:dyDescent="0.25">
      <c r="B21962" s="51"/>
      <c r="C21962" s="51"/>
      <c r="D21962" s="49"/>
      <c r="E21962" s="49"/>
    </row>
    <row r="21963" spans="2:5" x14ac:dyDescent="0.25">
      <c r="B21963" s="51"/>
      <c r="C21963" s="51"/>
      <c r="D21963" s="49"/>
      <c r="E21963" s="49"/>
    </row>
    <row r="21964" spans="2:5" x14ac:dyDescent="0.25">
      <c r="B21964" s="51"/>
      <c r="C21964" s="51"/>
      <c r="D21964" s="49"/>
      <c r="E21964" s="49"/>
    </row>
    <row r="21965" spans="2:5" x14ac:dyDescent="0.25">
      <c r="B21965" s="51"/>
      <c r="C21965" s="51"/>
      <c r="D21965" s="49"/>
      <c r="E21965" s="49"/>
    </row>
    <row r="21966" spans="2:5" x14ac:dyDescent="0.25">
      <c r="B21966" s="51"/>
      <c r="C21966" s="51"/>
      <c r="D21966" s="49"/>
      <c r="E21966" s="49"/>
    </row>
    <row r="21967" spans="2:5" x14ac:dyDescent="0.25">
      <c r="B21967" s="51"/>
      <c r="C21967" s="51"/>
      <c r="D21967" s="49"/>
      <c r="E21967" s="49"/>
    </row>
    <row r="21968" spans="2:5" x14ac:dyDescent="0.25">
      <c r="B21968" s="51"/>
      <c r="C21968" s="51"/>
      <c r="D21968" s="49"/>
      <c r="E21968" s="49"/>
    </row>
    <row r="21969" spans="2:5" x14ac:dyDescent="0.25">
      <c r="B21969" s="51"/>
      <c r="C21969" s="51"/>
      <c r="D21969" s="49"/>
      <c r="E21969" s="49"/>
    </row>
    <row r="21970" spans="2:5" x14ac:dyDescent="0.25">
      <c r="B21970" s="51"/>
      <c r="C21970" s="51"/>
      <c r="D21970" s="49"/>
      <c r="E21970" s="49"/>
    </row>
    <row r="21971" spans="2:5" x14ac:dyDescent="0.25">
      <c r="B21971" s="51"/>
      <c r="C21971" s="51"/>
      <c r="D21971" s="49"/>
      <c r="E21971" s="49"/>
    </row>
    <row r="21972" spans="2:5" x14ac:dyDescent="0.25">
      <c r="B21972" s="51"/>
      <c r="C21972" s="51"/>
      <c r="D21972" s="49"/>
      <c r="E21972" s="49"/>
    </row>
    <row r="21973" spans="2:5" x14ac:dyDescent="0.25">
      <c r="B21973" s="51"/>
      <c r="C21973" s="51"/>
      <c r="D21973" s="49"/>
      <c r="E21973" s="49"/>
    </row>
    <row r="21974" spans="2:5" x14ac:dyDescent="0.25">
      <c r="B21974" s="51"/>
      <c r="C21974" s="51"/>
      <c r="D21974" s="49"/>
      <c r="E21974" s="49"/>
    </row>
    <row r="21975" spans="2:5" x14ac:dyDescent="0.25">
      <c r="B21975" s="51"/>
      <c r="C21975" s="51"/>
      <c r="D21975" s="49"/>
      <c r="E21975" s="49"/>
    </row>
    <row r="21976" spans="2:5" x14ac:dyDescent="0.25">
      <c r="B21976" s="51"/>
      <c r="C21976" s="51"/>
      <c r="D21976" s="49"/>
      <c r="E21976" s="49"/>
    </row>
    <row r="21977" spans="2:5" x14ac:dyDescent="0.25">
      <c r="B21977" s="51"/>
      <c r="C21977" s="51"/>
      <c r="D21977" s="49"/>
      <c r="E21977" s="49"/>
    </row>
    <row r="21978" spans="2:5" x14ac:dyDescent="0.25">
      <c r="B21978" s="51"/>
      <c r="C21978" s="51"/>
      <c r="D21978" s="49"/>
      <c r="E21978" s="49"/>
    </row>
    <row r="21979" spans="2:5" x14ac:dyDescent="0.25">
      <c r="B21979" s="51"/>
      <c r="C21979" s="51"/>
      <c r="D21979" s="49"/>
      <c r="E21979" s="49"/>
    </row>
    <row r="21980" spans="2:5" x14ac:dyDescent="0.25">
      <c r="B21980" s="51"/>
      <c r="C21980" s="51"/>
      <c r="D21980" s="49"/>
      <c r="E21980" s="49"/>
    </row>
    <row r="21981" spans="2:5" x14ac:dyDescent="0.25">
      <c r="B21981" s="51"/>
      <c r="C21981" s="51"/>
      <c r="D21981" s="49"/>
      <c r="E21981" s="49"/>
    </row>
    <row r="21982" spans="2:5" x14ac:dyDescent="0.25">
      <c r="B21982" s="51"/>
      <c r="C21982" s="51"/>
      <c r="D21982" s="49"/>
      <c r="E21982" s="49"/>
    </row>
    <row r="21983" spans="2:5" x14ac:dyDescent="0.25">
      <c r="B21983" s="51"/>
      <c r="C21983" s="51"/>
      <c r="D21983" s="49"/>
      <c r="E21983" s="49"/>
    </row>
    <row r="21984" spans="2:5" x14ac:dyDescent="0.25">
      <c r="B21984" s="51"/>
      <c r="C21984" s="51"/>
      <c r="D21984" s="49"/>
      <c r="E21984" s="49"/>
    </row>
    <row r="21985" spans="2:5" x14ac:dyDescent="0.25">
      <c r="B21985" s="51"/>
      <c r="C21985" s="51"/>
      <c r="D21985" s="49"/>
      <c r="E21985" s="49"/>
    </row>
    <row r="21986" spans="2:5" x14ac:dyDescent="0.25">
      <c r="B21986" s="51"/>
      <c r="C21986" s="51"/>
      <c r="D21986" s="49"/>
      <c r="E21986" s="49"/>
    </row>
    <row r="21987" spans="2:5" x14ac:dyDescent="0.25">
      <c r="B21987" s="51"/>
      <c r="C21987" s="51"/>
      <c r="D21987" s="49"/>
      <c r="E21987" s="49"/>
    </row>
    <row r="21988" spans="2:5" x14ac:dyDescent="0.25">
      <c r="B21988" s="51"/>
      <c r="C21988" s="51"/>
      <c r="D21988" s="49"/>
      <c r="E21988" s="49"/>
    </row>
    <row r="21989" spans="2:5" x14ac:dyDescent="0.25">
      <c r="B21989" s="51"/>
      <c r="C21989" s="51"/>
      <c r="D21989" s="49"/>
      <c r="E21989" s="49"/>
    </row>
    <row r="21990" spans="2:5" x14ac:dyDescent="0.25">
      <c r="B21990" s="51"/>
      <c r="C21990" s="51"/>
      <c r="D21990" s="49"/>
      <c r="E21990" s="49"/>
    </row>
    <row r="21991" spans="2:5" x14ac:dyDescent="0.25">
      <c r="B21991" s="51"/>
      <c r="C21991" s="51"/>
      <c r="D21991" s="49"/>
      <c r="E21991" s="49"/>
    </row>
    <row r="21992" spans="2:5" x14ac:dyDescent="0.25">
      <c r="B21992" s="51"/>
      <c r="C21992" s="51"/>
      <c r="D21992" s="49"/>
      <c r="E21992" s="49"/>
    </row>
    <row r="21993" spans="2:5" x14ac:dyDescent="0.25">
      <c r="B21993" s="51"/>
      <c r="C21993" s="51"/>
      <c r="D21993" s="49"/>
      <c r="E21993" s="49"/>
    </row>
    <row r="21994" spans="2:5" x14ac:dyDescent="0.25">
      <c r="B21994" s="51"/>
      <c r="C21994" s="51"/>
      <c r="D21994" s="49"/>
      <c r="E21994" s="49"/>
    </row>
    <row r="21995" spans="2:5" x14ac:dyDescent="0.25">
      <c r="B21995" s="51"/>
      <c r="C21995" s="51"/>
      <c r="D21995" s="49"/>
      <c r="E21995" s="49"/>
    </row>
    <row r="21996" spans="2:5" x14ac:dyDescent="0.25">
      <c r="B21996" s="51"/>
      <c r="C21996" s="51"/>
      <c r="D21996" s="49"/>
      <c r="E21996" s="49"/>
    </row>
    <row r="21997" spans="2:5" x14ac:dyDescent="0.25">
      <c r="B21997" s="51"/>
      <c r="C21997" s="51"/>
      <c r="D21997" s="49"/>
      <c r="E21997" s="49"/>
    </row>
    <row r="21998" spans="2:5" x14ac:dyDescent="0.25">
      <c r="B21998" s="51"/>
      <c r="C21998" s="51"/>
      <c r="D21998" s="49"/>
      <c r="E21998" s="49"/>
    </row>
    <row r="21999" spans="2:5" x14ac:dyDescent="0.25">
      <c r="B21999" s="51"/>
      <c r="C21999" s="51"/>
      <c r="D21999" s="49"/>
      <c r="E21999" s="49"/>
    </row>
    <row r="22000" spans="2:5" x14ac:dyDescent="0.25">
      <c r="B22000" s="51"/>
      <c r="C22000" s="51"/>
      <c r="D22000" s="49"/>
      <c r="E22000" s="49"/>
    </row>
    <row r="22001" spans="2:5" x14ac:dyDescent="0.25">
      <c r="B22001" s="51"/>
      <c r="C22001" s="51"/>
      <c r="D22001" s="49"/>
      <c r="E22001" s="49"/>
    </row>
    <row r="22002" spans="2:5" x14ac:dyDescent="0.25">
      <c r="B22002" s="51"/>
      <c r="C22002" s="51"/>
      <c r="D22002" s="49"/>
      <c r="E22002" s="49"/>
    </row>
    <row r="22003" spans="2:5" x14ac:dyDescent="0.25">
      <c r="B22003" s="51"/>
      <c r="C22003" s="51"/>
      <c r="D22003" s="49"/>
      <c r="E22003" s="49"/>
    </row>
    <row r="22004" spans="2:5" x14ac:dyDescent="0.25">
      <c r="B22004" s="51"/>
      <c r="C22004" s="51"/>
      <c r="D22004" s="49"/>
      <c r="E22004" s="49"/>
    </row>
    <row r="22005" spans="2:5" x14ac:dyDescent="0.25">
      <c r="B22005" s="51"/>
      <c r="C22005" s="51"/>
      <c r="D22005" s="49"/>
      <c r="E22005" s="49"/>
    </row>
    <row r="22006" spans="2:5" x14ac:dyDescent="0.25">
      <c r="B22006" s="51"/>
      <c r="C22006" s="51"/>
      <c r="D22006" s="49"/>
      <c r="E22006" s="49"/>
    </row>
    <row r="22007" spans="2:5" x14ac:dyDescent="0.25">
      <c r="B22007" s="51"/>
      <c r="C22007" s="51"/>
      <c r="D22007" s="49"/>
      <c r="E22007" s="49"/>
    </row>
    <row r="22008" spans="2:5" x14ac:dyDescent="0.25">
      <c r="B22008" s="51"/>
      <c r="C22008" s="51"/>
      <c r="D22008" s="49"/>
      <c r="E22008" s="49"/>
    </row>
    <row r="22009" spans="2:5" x14ac:dyDescent="0.25">
      <c r="B22009" s="51"/>
      <c r="C22009" s="51"/>
      <c r="D22009" s="49"/>
      <c r="E22009" s="49"/>
    </row>
    <row r="22010" spans="2:5" x14ac:dyDescent="0.25">
      <c r="B22010" s="51"/>
      <c r="C22010" s="51"/>
      <c r="D22010" s="49"/>
      <c r="E22010" s="49"/>
    </row>
    <row r="22011" spans="2:5" x14ac:dyDescent="0.25">
      <c r="B22011" s="51"/>
      <c r="C22011" s="51"/>
      <c r="D22011" s="49"/>
      <c r="E22011" s="49"/>
    </row>
    <row r="22012" spans="2:5" x14ac:dyDescent="0.25">
      <c r="B22012" s="51"/>
      <c r="C22012" s="51"/>
      <c r="D22012" s="49"/>
      <c r="E22012" s="49"/>
    </row>
    <row r="22013" spans="2:5" x14ac:dyDescent="0.25">
      <c r="B22013" s="51"/>
      <c r="C22013" s="51"/>
      <c r="D22013" s="49"/>
      <c r="E22013" s="49"/>
    </row>
    <row r="22014" spans="2:5" x14ac:dyDescent="0.25">
      <c r="B22014" s="51"/>
      <c r="C22014" s="51"/>
      <c r="D22014" s="49"/>
      <c r="E22014" s="49"/>
    </row>
    <row r="22015" spans="2:5" x14ac:dyDescent="0.25">
      <c r="B22015" s="51"/>
      <c r="C22015" s="51"/>
      <c r="D22015" s="49"/>
      <c r="E22015" s="49"/>
    </row>
    <row r="22016" spans="2:5" x14ac:dyDescent="0.25">
      <c r="B22016" s="51"/>
      <c r="C22016" s="51"/>
      <c r="D22016" s="49"/>
      <c r="E22016" s="49"/>
    </row>
    <row r="22017" spans="2:5" x14ac:dyDescent="0.25">
      <c r="B22017" s="51"/>
      <c r="C22017" s="51"/>
      <c r="D22017" s="49"/>
      <c r="E22017" s="49"/>
    </row>
    <row r="22018" spans="2:5" x14ac:dyDescent="0.25">
      <c r="B22018" s="51"/>
      <c r="C22018" s="51"/>
      <c r="D22018" s="49"/>
      <c r="E22018" s="49"/>
    </row>
    <row r="22019" spans="2:5" x14ac:dyDescent="0.25">
      <c r="B22019" s="51"/>
      <c r="C22019" s="51"/>
      <c r="D22019" s="49"/>
      <c r="E22019" s="49"/>
    </row>
    <row r="22020" spans="2:5" x14ac:dyDescent="0.25">
      <c r="B22020" s="51"/>
      <c r="C22020" s="51"/>
      <c r="D22020" s="49"/>
      <c r="E22020" s="49"/>
    </row>
    <row r="22021" spans="2:5" x14ac:dyDescent="0.25">
      <c r="B22021" s="51"/>
      <c r="C22021" s="51"/>
      <c r="D22021" s="49"/>
      <c r="E22021" s="49"/>
    </row>
    <row r="22022" spans="2:5" x14ac:dyDescent="0.25">
      <c r="B22022" s="51"/>
      <c r="C22022" s="51"/>
      <c r="D22022" s="49"/>
      <c r="E22022" s="49"/>
    </row>
    <row r="22023" spans="2:5" x14ac:dyDescent="0.25">
      <c r="B22023" s="51"/>
      <c r="C22023" s="51"/>
      <c r="D22023" s="49"/>
      <c r="E22023" s="49"/>
    </row>
    <row r="22024" spans="2:5" x14ac:dyDescent="0.25">
      <c r="B22024" s="51"/>
      <c r="C22024" s="51"/>
      <c r="D22024" s="49"/>
      <c r="E22024" s="49"/>
    </row>
    <row r="22025" spans="2:5" x14ac:dyDescent="0.25">
      <c r="B22025" s="51"/>
      <c r="C22025" s="51"/>
      <c r="D22025" s="49"/>
      <c r="E22025" s="49"/>
    </row>
    <row r="22026" spans="2:5" x14ac:dyDescent="0.25">
      <c r="B22026" s="51"/>
      <c r="C22026" s="51"/>
      <c r="D22026" s="49"/>
      <c r="E22026" s="49"/>
    </row>
    <row r="22027" spans="2:5" x14ac:dyDescent="0.25">
      <c r="B22027" s="51"/>
      <c r="C22027" s="51"/>
      <c r="D22027" s="49"/>
      <c r="E22027" s="49"/>
    </row>
    <row r="22028" spans="2:5" x14ac:dyDescent="0.25">
      <c r="B22028" s="51"/>
      <c r="C22028" s="51"/>
      <c r="D22028" s="49"/>
      <c r="E22028" s="49"/>
    </row>
    <row r="22029" spans="2:5" x14ac:dyDescent="0.25">
      <c r="B22029" s="51"/>
      <c r="C22029" s="51"/>
      <c r="D22029" s="49"/>
      <c r="E22029" s="49"/>
    </row>
    <row r="22030" spans="2:5" x14ac:dyDescent="0.25">
      <c r="B22030" s="51"/>
      <c r="C22030" s="51"/>
      <c r="D22030" s="49"/>
      <c r="E22030" s="49"/>
    </row>
    <row r="22031" spans="2:5" x14ac:dyDescent="0.25">
      <c r="B22031" s="51"/>
      <c r="C22031" s="51"/>
      <c r="D22031" s="49"/>
      <c r="E22031" s="49"/>
    </row>
    <row r="22032" spans="2:5" x14ac:dyDescent="0.25">
      <c r="B22032" s="51"/>
      <c r="C22032" s="51"/>
      <c r="D22032" s="49"/>
      <c r="E22032" s="49"/>
    </row>
    <row r="22033" spans="2:5" x14ac:dyDescent="0.25">
      <c r="B22033" s="51"/>
      <c r="C22033" s="51"/>
      <c r="D22033" s="49"/>
      <c r="E22033" s="49"/>
    </row>
    <row r="22034" spans="2:5" x14ac:dyDescent="0.25">
      <c r="B22034" s="51"/>
      <c r="C22034" s="51"/>
      <c r="D22034" s="49"/>
      <c r="E22034" s="49"/>
    </row>
    <row r="22035" spans="2:5" x14ac:dyDescent="0.25">
      <c r="B22035" s="51"/>
      <c r="C22035" s="51"/>
      <c r="D22035" s="49"/>
      <c r="E22035" s="49"/>
    </row>
    <row r="22036" spans="2:5" x14ac:dyDescent="0.25">
      <c r="B22036" s="51"/>
      <c r="C22036" s="51"/>
      <c r="D22036" s="49"/>
      <c r="E22036" s="49"/>
    </row>
    <row r="22037" spans="2:5" x14ac:dyDescent="0.25">
      <c r="B22037" s="51"/>
      <c r="C22037" s="51"/>
      <c r="D22037" s="49"/>
      <c r="E22037" s="49"/>
    </row>
    <row r="22038" spans="2:5" x14ac:dyDescent="0.25">
      <c r="B22038" s="51"/>
      <c r="C22038" s="51"/>
      <c r="D22038" s="49"/>
      <c r="E22038" s="49"/>
    </row>
    <row r="22039" spans="2:5" x14ac:dyDescent="0.25">
      <c r="B22039" s="51"/>
      <c r="C22039" s="51"/>
      <c r="D22039" s="49"/>
      <c r="E22039" s="49"/>
    </row>
    <row r="22040" spans="2:5" x14ac:dyDescent="0.25">
      <c r="B22040" s="51"/>
      <c r="C22040" s="51"/>
      <c r="D22040" s="49"/>
      <c r="E22040" s="49"/>
    </row>
    <row r="22041" spans="2:5" x14ac:dyDescent="0.25">
      <c r="B22041" s="51"/>
      <c r="C22041" s="51"/>
      <c r="D22041" s="49"/>
      <c r="E22041" s="49"/>
    </row>
    <row r="22042" spans="2:5" x14ac:dyDescent="0.25">
      <c r="B22042" s="51"/>
      <c r="C22042" s="51"/>
      <c r="D22042" s="49"/>
      <c r="E22042" s="49"/>
    </row>
    <row r="22043" spans="2:5" x14ac:dyDescent="0.25">
      <c r="B22043" s="51"/>
      <c r="C22043" s="51"/>
      <c r="D22043" s="49"/>
      <c r="E22043" s="49"/>
    </row>
    <row r="22044" spans="2:5" x14ac:dyDescent="0.25">
      <c r="B22044" s="51"/>
      <c r="C22044" s="51"/>
      <c r="D22044" s="49"/>
      <c r="E22044" s="49"/>
    </row>
    <row r="22045" spans="2:5" x14ac:dyDescent="0.25">
      <c r="B22045" s="51"/>
      <c r="C22045" s="51"/>
      <c r="D22045" s="49"/>
      <c r="E22045" s="49"/>
    </row>
    <row r="22046" spans="2:5" x14ac:dyDescent="0.25">
      <c r="B22046" s="51"/>
      <c r="C22046" s="51"/>
      <c r="D22046" s="49"/>
      <c r="E22046" s="49"/>
    </row>
    <row r="22047" spans="2:5" x14ac:dyDescent="0.25">
      <c r="B22047" s="51"/>
      <c r="C22047" s="51"/>
      <c r="D22047" s="49"/>
      <c r="E22047" s="49"/>
    </row>
    <row r="22048" spans="2:5" x14ac:dyDescent="0.25">
      <c r="B22048" s="51"/>
      <c r="C22048" s="51"/>
      <c r="D22048" s="49"/>
      <c r="E22048" s="49"/>
    </row>
    <row r="22049" spans="2:5" x14ac:dyDescent="0.25">
      <c r="B22049" s="51"/>
      <c r="C22049" s="51"/>
      <c r="D22049" s="49"/>
      <c r="E22049" s="49"/>
    </row>
    <row r="22050" spans="2:5" x14ac:dyDescent="0.25">
      <c r="B22050" s="51"/>
      <c r="C22050" s="51"/>
      <c r="D22050" s="49"/>
      <c r="E22050" s="49"/>
    </row>
    <row r="22051" spans="2:5" x14ac:dyDescent="0.25">
      <c r="B22051" s="51"/>
      <c r="C22051" s="51"/>
      <c r="D22051" s="49"/>
      <c r="E22051" s="49"/>
    </row>
    <row r="22052" spans="2:5" x14ac:dyDescent="0.25">
      <c r="B22052" s="51"/>
      <c r="C22052" s="51"/>
      <c r="D22052" s="49"/>
      <c r="E22052" s="49"/>
    </row>
    <row r="22053" spans="2:5" x14ac:dyDescent="0.25">
      <c r="B22053" s="51"/>
      <c r="C22053" s="51"/>
      <c r="D22053" s="49"/>
      <c r="E22053" s="49"/>
    </row>
    <row r="22054" spans="2:5" x14ac:dyDescent="0.25">
      <c r="B22054" s="51"/>
      <c r="C22054" s="51"/>
      <c r="D22054" s="49"/>
      <c r="E22054" s="49"/>
    </row>
    <row r="22055" spans="2:5" x14ac:dyDescent="0.25">
      <c r="B22055" s="51"/>
      <c r="C22055" s="51"/>
      <c r="D22055" s="49"/>
      <c r="E22055" s="49"/>
    </row>
    <row r="22056" spans="2:5" x14ac:dyDescent="0.25">
      <c r="B22056" s="51"/>
      <c r="C22056" s="51"/>
      <c r="D22056" s="49"/>
      <c r="E22056" s="49"/>
    </row>
    <row r="22057" spans="2:5" x14ac:dyDescent="0.25">
      <c r="B22057" s="51"/>
      <c r="C22057" s="51"/>
      <c r="D22057" s="49"/>
      <c r="E22057" s="49"/>
    </row>
    <row r="22058" spans="2:5" x14ac:dyDescent="0.25">
      <c r="B22058" s="51"/>
      <c r="C22058" s="51"/>
      <c r="D22058" s="49"/>
      <c r="E22058" s="49"/>
    </row>
    <row r="22059" spans="2:5" x14ac:dyDescent="0.25">
      <c r="B22059" s="51"/>
      <c r="C22059" s="51"/>
      <c r="D22059" s="49"/>
      <c r="E22059" s="49"/>
    </row>
    <row r="22060" spans="2:5" x14ac:dyDescent="0.25">
      <c r="B22060" s="51"/>
      <c r="C22060" s="51"/>
      <c r="D22060" s="49"/>
      <c r="E22060" s="49"/>
    </row>
    <row r="22061" spans="2:5" x14ac:dyDescent="0.25">
      <c r="B22061" s="51"/>
      <c r="C22061" s="51"/>
      <c r="D22061" s="49"/>
      <c r="E22061" s="49"/>
    </row>
    <row r="22062" spans="2:5" x14ac:dyDescent="0.25">
      <c r="B22062" s="51"/>
      <c r="C22062" s="51"/>
      <c r="D22062" s="49"/>
      <c r="E22062" s="49"/>
    </row>
    <row r="22063" spans="2:5" x14ac:dyDescent="0.25">
      <c r="B22063" s="51"/>
      <c r="C22063" s="51"/>
      <c r="D22063" s="49"/>
      <c r="E22063" s="49"/>
    </row>
    <row r="22064" spans="2:5" x14ac:dyDescent="0.25">
      <c r="B22064" s="51"/>
      <c r="C22064" s="51"/>
      <c r="D22064" s="49"/>
      <c r="E22064" s="49"/>
    </row>
    <row r="22065" spans="2:5" x14ac:dyDescent="0.25">
      <c r="B22065" s="51"/>
      <c r="C22065" s="51"/>
      <c r="D22065" s="49"/>
      <c r="E22065" s="49"/>
    </row>
    <row r="22066" spans="2:5" x14ac:dyDescent="0.25">
      <c r="B22066" s="51"/>
      <c r="C22066" s="51"/>
      <c r="D22066" s="49"/>
      <c r="E22066" s="49"/>
    </row>
    <row r="22067" spans="2:5" x14ac:dyDescent="0.25">
      <c r="B22067" s="51"/>
      <c r="C22067" s="51"/>
      <c r="D22067" s="49"/>
      <c r="E22067" s="49"/>
    </row>
    <row r="22068" spans="2:5" x14ac:dyDescent="0.25">
      <c r="B22068" s="51"/>
      <c r="C22068" s="51"/>
      <c r="D22068" s="49"/>
      <c r="E22068" s="49"/>
    </row>
    <row r="22069" spans="2:5" x14ac:dyDescent="0.25">
      <c r="B22069" s="51"/>
      <c r="C22069" s="51"/>
      <c r="D22069" s="49"/>
      <c r="E22069" s="49"/>
    </row>
    <row r="22070" spans="2:5" x14ac:dyDescent="0.25">
      <c r="B22070" s="51"/>
      <c r="C22070" s="51"/>
      <c r="D22070" s="49"/>
      <c r="E22070" s="49"/>
    </row>
    <row r="22071" spans="2:5" x14ac:dyDescent="0.25">
      <c r="B22071" s="51"/>
      <c r="C22071" s="51"/>
      <c r="D22071" s="49"/>
      <c r="E22071" s="49"/>
    </row>
    <row r="22072" spans="2:5" x14ac:dyDescent="0.25">
      <c r="B22072" s="51"/>
      <c r="C22072" s="51"/>
      <c r="D22072" s="49"/>
      <c r="E22072" s="49"/>
    </row>
    <row r="22073" spans="2:5" x14ac:dyDescent="0.25">
      <c r="B22073" s="51"/>
      <c r="C22073" s="51"/>
      <c r="D22073" s="49"/>
      <c r="E22073" s="49"/>
    </row>
    <row r="22074" spans="2:5" x14ac:dyDescent="0.25">
      <c r="B22074" s="51"/>
      <c r="C22074" s="51"/>
      <c r="D22074" s="49"/>
      <c r="E22074" s="49"/>
    </row>
    <row r="22075" spans="2:5" x14ac:dyDescent="0.25">
      <c r="B22075" s="51"/>
      <c r="C22075" s="51"/>
      <c r="D22075" s="49"/>
      <c r="E22075" s="49"/>
    </row>
    <row r="22076" spans="2:5" x14ac:dyDescent="0.25">
      <c r="B22076" s="51"/>
      <c r="C22076" s="51"/>
      <c r="D22076" s="49"/>
      <c r="E22076" s="49"/>
    </row>
    <row r="22077" spans="2:5" x14ac:dyDescent="0.25">
      <c r="B22077" s="51"/>
      <c r="C22077" s="51"/>
      <c r="D22077" s="49"/>
      <c r="E22077" s="49"/>
    </row>
    <row r="22078" spans="2:5" x14ac:dyDescent="0.25">
      <c r="B22078" s="51"/>
      <c r="C22078" s="51"/>
      <c r="D22078" s="49"/>
      <c r="E22078" s="49"/>
    </row>
    <row r="22079" spans="2:5" x14ac:dyDescent="0.25">
      <c r="B22079" s="51"/>
      <c r="C22079" s="51"/>
      <c r="D22079" s="49"/>
      <c r="E22079" s="49"/>
    </row>
    <row r="22080" spans="2:5" x14ac:dyDescent="0.25">
      <c r="B22080" s="51"/>
      <c r="C22080" s="51"/>
      <c r="D22080" s="49"/>
      <c r="E22080" s="49"/>
    </row>
    <row r="22081" spans="2:5" x14ac:dyDescent="0.25">
      <c r="B22081" s="51"/>
      <c r="C22081" s="51"/>
      <c r="D22081" s="49"/>
      <c r="E22081" s="49"/>
    </row>
    <row r="22082" spans="2:5" x14ac:dyDescent="0.25">
      <c r="B22082" s="51"/>
      <c r="C22082" s="51"/>
      <c r="D22082" s="49"/>
      <c r="E22082" s="49"/>
    </row>
    <row r="22083" spans="2:5" x14ac:dyDescent="0.25">
      <c r="B22083" s="51"/>
      <c r="C22083" s="51"/>
      <c r="D22083" s="49"/>
      <c r="E22083" s="49"/>
    </row>
    <row r="22084" spans="2:5" x14ac:dyDescent="0.25">
      <c r="B22084" s="51"/>
      <c r="C22084" s="51"/>
      <c r="D22084" s="49"/>
      <c r="E22084" s="49"/>
    </row>
    <row r="22085" spans="2:5" x14ac:dyDescent="0.25">
      <c r="B22085" s="51"/>
      <c r="C22085" s="51"/>
      <c r="D22085" s="49"/>
      <c r="E22085" s="49"/>
    </row>
    <row r="22086" spans="2:5" x14ac:dyDescent="0.25">
      <c r="B22086" s="51"/>
      <c r="C22086" s="51"/>
      <c r="D22086" s="49"/>
      <c r="E22086" s="49"/>
    </row>
    <row r="22087" spans="2:5" x14ac:dyDescent="0.25">
      <c r="B22087" s="51"/>
      <c r="C22087" s="51"/>
      <c r="D22087" s="49"/>
      <c r="E22087" s="49"/>
    </row>
    <row r="22088" spans="2:5" x14ac:dyDescent="0.25">
      <c r="B22088" s="51"/>
      <c r="C22088" s="51"/>
      <c r="D22088" s="49"/>
      <c r="E22088" s="49"/>
    </row>
    <row r="22089" spans="2:5" x14ac:dyDescent="0.25">
      <c r="B22089" s="51"/>
      <c r="C22089" s="51"/>
      <c r="D22089" s="49"/>
      <c r="E22089" s="49"/>
    </row>
    <row r="22090" spans="2:5" x14ac:dyDescent="0.25">
      <c r="B22090" s="51"/>
      <c r="C22090" s="51"/>
      <c r="D22090" s="49"/>
      <c r="E22090" s="49"/>
    </row>
    <row r="22091" spans="2:5" x14ac:dyDescent="0.25">
      <c r="B22091" s="51"/>
      <c r="C22091" s="51"/>
      <c r="D22091" s="49"/>
      <c r="E22091" s="49"/>
    </row>
    <row r="22092" spans="2:5" x14ac:dyDescent="0.25">
      <c r="B22092" s="51"/>
      <c r="C22092" s="51"/>
      <c r="D22092" s="49"/>
      <c r="E22092" s="49"/>
    </row>
    <row r="22093" spans="2:5" x14ac:dyDescent="0.25">
      <c r="B22093" s="51"/>
      <c r="C22093" s="51"/>
      <c r="D22093" s="49"/>
      <c r="E22093" s="49"/>
    </row>
    <row r="22094" spans="2:5" x14ac:dyDescent="0.25">
      <c r="B22094" s="51"/>
      <c r="C22094" s="51"/>
      <c r="D22094" s="49"/>
      <c r="E22094" s="49"/>
    </row>
    <row r="22095" spans="2:5" x14ac:dyDescent="0.25">
      <c r="B22095" s="51"/>
      <c r="C22095" s="51"/>
      <c r="D22095" s="49"/>
      <c r="E22095" s="49"/>
    </row>
    <row r="22096" spans="2:5" x14ac:dyDescent="0.25">
      <c r="B22096" s="51"/>
      <c r="C22096" s="51"/>
      <c r="D22096" s="49"/>
      <c r="E22096" s="49"/>
    </row>
    <row r="22097" spans="2:5" x14ac:dyDescent="0.25">
      <c r="B22097" s="51"/>
      <c r="C22097" s="51"/>
      <c r="D22097" s="49"/>
      <c r="E22097" s="49"/>
    </row>
    <row r="22098" spans="2:5" x14ac:dyDescent="0.25">
      <c r="B22098" s="51"/>
      <c r="C22098" s="51"/>
      <c r="D22098" s="49"/>
      <c r="E22098" s="49"/>
    </row>
    <row r="22099" spans="2:5" x14ac:dyDescent="0.25">
      <c r="B22099" s="51"/>
      <c r="C22099" s="51"/>
      <c r="D22099" s="49"/>
      <c r="E22099" s="49"/>
    </row>
    <row r="22100" spans="2:5" x14ac:dyDescent="0.25">
      <c r="B22100" s="51"/>
      <c r="C22100" s="51"/>
      <c r="D22100" s="49"/>
      <c r="E22100" s="49"/>
    </row>
    <row r="22101" spans="2:5" x14ac:dyDescent="0.25">
      <c r="B22101" s="51"/>
      <c r="C22101" s="51"/>
      <c r="D22101" s="49"/>
      <c r="E22101" s="49"/>
    </row>
    <row r="22102" spans="2:5" x14ac:dyDescent="0.25">
      <c r="B22102" s="51"/>
      <c r="C22102" s="51"/>
      <c r="D22102" s="49"/>
      <c r="E22102" s="49"/>
    </row>
    <row r="22103" spans="2:5" x14ac:dyDescent="0.25">
      <c r="B22103" s="51"/>
      <c r="C22103" s="51"/>
      <c r="D22103" s="49"/>
      <c r="E22103" s="49"/>
    </row>
    <row r="22104" spans="2:5" x14ac:dyDescent="0.25">
      <c r="B22104" s="51"/>
      <c r="C22104" s="51"/>
      <c r="D22104" s="49"/>
      <c r="E22104" s="49"/>
    </row>
    <row r="22105" spans="2:5" x14ac:dyDescent="0.25">
      <c r="B22105" s="51"/>
      <c r="C22105" s="51"/>
      <c r="D22105" s="49"/>
      <c r="E22105" s="49"/>
    </row>
    <row r="22106" spans="2:5" x14ac:dyDescent="0.25">
      <c r="B22106" s="51"/>
      <c r="C22106" s="51"/>
      <c r="D22106" s="49"/>
      <c r="E22106" s="49"/>
    </row>
    <row r="22107" spans="2:5" x14ac:dyDescent="0.25">
      <c r="B22107" s="51"/>
      <c r="C22107" s="51"/>
      <c r="D22107" s="49"/>
      <c r="E22107" s="49"/>
    </row>
    <row r="22108" spans="2:5" x14ac:dyDescent="0.25">
      <c r="B22108" s="51"/>
      <c r="C22108" s="51"/>
      <c r="D22108" s="49"/>
      <c r="E22108" s="49"/>
    </row>
    <row r="22109" spans="2:5" x14ac:dyDescent="0.25">
      <c r="B22109" s="51"/>
      <c r="C22109" s="51"/>
      <c r="D22109" s="49"/>
      <c r="E22109" s="49"/>
    </row>
    <row r="22110" spans="2:5" x14ac:dyDescent="0.25">
      <c r="B22110" s="51"/>
      <c r="C22110" s="51"/>
      <c r="D22110" s="49"/>
      <c r="E22110" s="49"/>
    </row>
    <row r="22111" spans="2:5" x14ac:dyDescent="0.25">
      <c r="B22111" s="51"/>
      <c r="C22111" s="51"/>
      <c r="D22111" s="49"/>
      <c r="E22111" s="49"/>
    </row>
    <row r="22112" spans="2:5" x14ac:dyDescent="0.25">
      <c r="B22112" s="51"/>
      <c r="C22112" s="51"/>
      <c r="D22112" s="49"/>
      <c r="E22112" s="49"/>
    </row>
    <row r="22113" spans="2:5" x14ac:dyDescent="0.25">
      <c r="B22113" s="51"/>
      <c r="C22113" s="51"/>
      <c r="D22113" s="49"/>
      <c r="E22113" s="49"/>
    </row>
    <row r="22114" spans="2:5" x14ac:dyDescent="0.25">
      <c r="B22114" s="51"/>
      <c r="C22114" s="51"/>
      <c r="D22114" s="49"/>
      <c r="E22114" s="49"/>
    </row>
    <row r="22115" spans="2:5" x14ac:dyDescent="0.25">
      <c r="B22115" s="51"/>
      <c r="C22115" s="51"/>
      <c r="D22115" s="49"/>
      <c r="E22115" s="49"/>
    </row>
    <row r="22116" spans="2:5" x14ac:dyDescent="0.25">
      <c r="B22116" s="51"/>
      <c r="C22116" s="51"/>
      <c r="D22116" s="49"/>
      <c r="E22116" s="49"/>
    </row>
    <row r="22117" spans="2:5" x14ac:dyDescent="0.25">
      <c r="B22117" s="51"/>
      <c r="C22117" s="51"/>
      <c r="D22117" s="49"/>
      <c r="E22117" s="49"/>
    </row>
    <row r="22118" spans="2:5" x14ac:dyDescent="0.25">
      <c r="B22118" s="51"/>
      <c r="C22118" s="51"/>
      <c r="D22118" s="49"/>
      <c r="E22118" s="49"/>
    </row>
    <row r="22119" spans="2:5" x14ac:dyDescent="0.25">
      <c r="B22119" s="51"/>
      <c r="C22119" s="51"/>
      <c r="D22119" s="49"/>
      <c r="E22119" s="49"/>
    </row>
    <row r="22120" spans="2:5" x14ac:dyDescent="0.25">
      <c r="B22120" s="51"/>
      <c r="C22120" s="51"/>
      <c r="D22120" s="49"/>
      <c r="E22120" s="49"/>
    </row>
    <row r="22121" spans="2:5" x14ac:dyDescent="0.25">
      <c r="B22121" s="51"/>
      <c r="C22121" s="51"/>
      <c r="D22121" s="49"/>
      <c r="E22121" s="49"/>
    </row>
    <row r="22122" spans="2:5" x14ac:dyDescent="0.25">
      <c r="B22122" s="51"/>
      <c r="C22122" s="51"/>
      <c r="D22122" s="49"/>
      <c r="E22122" s="49"/>
    </row>
    <row r="22123" spans="2:5" x14ac:dyDescent="0.25">
      <c r="B22123" s="51"/>
      <c r="C22123" s="51"/>
      <c r="D22123" s="49"/>
      <c r="E22123" s="49"/>
    </row>
    <row r="22124" spans="2:5" x14ac:dyDescent="0.25">
      <c r="B22124" s="51"/>
      <c r="C22124" s="51"/>
      <c r="D22124" s="49"/>
      <c r="E22124" s="49"/>
    </row>
    <row r="22125" spans="2:5" x14ac:dyDescent="0.25">
      <c r="B22125" s="51"/>
      <c r="C22125" s="51"/>
      <c r="D22125" s="49"/>
      <c r="E22125" s="49"/>
    </row>
    <row r="22126" spans="2:5" x14ac:dyDescent="0.25">
      <c r="B22126" s="51"/>
      <c r="C22126" s="51"/>
      <c r="D22126" s="49"/>
      <c r="E22126" s="49"/>
    </row>
    <row r="22127" spans="2:5" x14ac:dyDescent="0.25">
      <c r="B22127" s="51"/>
      <c r="C22127" s="51"/>
      <c r="D22127" s="49"/>
      <c r="E22127" s="49"/>
    </row>
    <row r="22128" spans="2:5" x14ac:dyDescent="0.25">
      <c r="B22128" s="51"/>
      <c r="C22128" s="51"/>
      <c r="D22128" s="49"/>
      <c r="E22128" s="49"/>
    </row>
    <row r="22129" spans="2:5" x14ac:dyDescent="0.25">
      <c r="B22129" s="51"/>
      <c r="C22129" s="51"/>
      <c r="D22129" s="49"/>
      <c r="E22129" s="49"/>
    </row>
    <row r="22130" spans="2:5" x14ac:dyDescent="0.25">
      <c r="B22130" s="51"/>
      <c r="C22130" s="51"/>
      <c r="D22130" s="49"/>
      <c r="E22130" s="49"/>
    </row>
    <row r="22131" spans="2:5" x14ac:dyDescent="0.25">
      <c r="B22131" s="51"/>
      <c r="C22131" s="51"/>
      <c r="D22131" s="49"/>
      <c r="E22131" s="49"/>
    </row>
    <row r="22132" spans="2:5" x14ac:dyDescent="0.25">
      <c r="B22132" s="51"/>
      <c r="C22132" s="51"/>
      <c r="D22132" s="49"/>
      <c r="E22132" s="49"/>
    </row>
    <row r="22133" spans="2:5" x14ac:dyDescent="0.25">
      <c r="B22133" s="51"/>
      <c r="C22133" s="51"/>
      <c r="D22133" s="49"/>
      <c r="E22133" s="49"/>
    </row>
    <row r="22134" spans="2:5" x14ac:dyDescent="0.25">
      <c r="B22134" s="51"/>
      <c r="C22134" s="51"/>
      <c r="D22134" s="49"/>
      <c r="E22134" s="49"/>
    </row>
    <row r="22135" spans="2:5" x14ac:dyDescent="0.25">
      <c r="B22135" s="51"/>
      <c r="C22135" s="51"/>
      <c r="D22135" s="49"/>
      <c r="E22135" s="49"/>
    </row>
    <row r="22136" spans="2:5" x14ac:dyDescent="0.25">
      <c r="B22136" s="51"/>
      <c r="C22136" s="51"/>
      <c r="D22136" s="49"/>
      <c r="E22136" s="49"/>
    </row>
    <row r="22137" spans="2:5" x14ac:dyDescent="0.25">
      <c r="B22137" s="51"/>
      <c r="C22137" s="51"/>
      <c r="D22137" s="49"/>
      <c r="E22137" s="49"/>
    </row>
    <row r="22138" spans="2:5" x14ac:dyDescent="0.25">
      <c r="B22138" s="51"/>
      <c r="C22138" s="51"/>
      <c r="D22138" s="49"/>
      <c r="E22138" s="49"/>
    </row>
    <row r="22139" spans="2:5" x14ac:dyDescent="0.25">
      <c r="B22139" s="51"/>
      <c r="C22139" s="51"/>
      <c r="D22139" s="49"/>
      <c r="E22139" s="49"/>
    </row>
    <row r="22140" spans="2:5" x14ac:dyDescent="0.25">
      <c r="B22140" s="51"/>
      <c r="C22140" s="51"/>
      <c r="D22140" s="49"/>
      <c r="E22140" s="49"/>
    </row>
    <row r="22141" spans="2:5" x14ac:dyDescent="0.25">
      <c r="B22141" s="51"/>
      <c r="C22141" s="51"/>
      <c r="D22141" s="49"/>
      <c r="E22141" s="49"/>
    </row>
    <row r="22142" spans="2:5" x14ac:dyDescent="0.25">
      <c r="B22142" s="51"/>
      <c r="C22142" s="51"/>
      <c r="D22142" s="49"/>
      <c r="E22142" s="49"/>
    </row>
    <row r="22143" spans="2:5" x14ac:dyDescent="0.25">
      <c r="B22143" s="51"/>
      <c r="C22143" s="51"/>
      <c r="D22143" s="49"/>
      <c r="E22143" s="49"/>
    </row>
    <row r="22144" spans="2:5" x14ac:dyDescent="0.25">
      <c r="B22144" s="51"/>
      <c r="C22144" s="51"/>
      <c r="D22144" s="49"/>
      <c r="E22144" s="49"/>
    </row>
    <row r="22145" spans="2:5" x14ac:dyDescent="0.25">
      <c r="B22145" s="51"/>
      <c r="C22145" s="51"/>
      <c r="D22145" s="49"/>
      <c r="E22145" s="49"/>
    </row>
    <row r="22146" spans="2:5" x14ac:dyDescent="0.25">
      <c r="B22146" s="51"/>
      <c r="C22146" s="51"/>
      <c r="D22146" s="49"/>
      <c r="E22146" s="49"/>
    </row>
    <row r="22147" spans="2:5" x14ac:dyDescent="0.25">
      <c r="B22147" s="51"/>
      <c r="C22147" s="51"/>
      <c r="D22147" s="49"/>
      <c r="E22147" s="49"/>
    </row>
    <row r="22148" spans="2:5" x14ac:dyDescent="0.25">
      <c r="B22148" s="51"/>
      <c r="C22148" s="51"/>
      <c r="D22148" s="49"/>
      <c r="E22148" s="49"/>
    </row>
    <row r="22149" spans="2:5" x14ac:dyDescent="0.25">
      <c r="B22149" s="51"/>
      <c r="C22149" s="51"/>
      <c r="D22149" s="49"/>
      <c r="E22149" s="49"/>
    </row>
    <row r="22150" spans="2:5" x14ac:dyDescent="0.25">
      <c r="B22150" s="51"/>
      <c r="C22150" s="51"/>
      <c r="D22150" s="49"/>
      <c r="E22150" s="49"/>
    </row>
    <row r="22151" spans="2:5" x14ac:dyDescent="0.25">
      <c r="B22151" s="51"/>
      <c r="C22151" s="51"/>
      <c r="D22151" s="49"/>
      <c r="E22151" s="49"/>
    </row>
    <row r="22152" spans="2:5" x14ac:dyDescent="0.25">
      <c r="B22152" s="51"/>
      <c r="C22152" s="51"/>
      <c r="D22152" s="49"/>
      <c r="E22152" s="49"/>
    </row>
    <row r="22153" spans="2:5" x14ac:dyDescent="0.25">
      <c r="B22153" s="51"/>
      <c r="C22153" s="51"/>
      <c r="D22153" s="49"/>
      <c r="E22153" s="49"/>
    </row>
    <row r="22154" spans="2:5" x14ac:dyDescent="0.25">
      <c r="B22154" s="51"/>
      <c r="C22154" s="51"/>
      <c r="D22154" s="49"/>
      <c r="E22154" s="49"/>
    </row>
    <row r="22155" spans="2:5" x14ac:dyDescent="0.25">
      <c r="B22155" s="51"/>
      <c r="C22155" s="51"/>
      <c r="D22155" s="49"/>
      <c r="E22155" s="49"/>
    </row>
    <row r="22156" spans="2:5" x14ac:dyDescent="0.25">
      <c r="B22156" s="51"/>
      <c r="C22156" s="51"/>
      <c r="D22156" s="49"/>
      <c r="E22156" s="49"/>
    </row>
    <row r="22157" spans="2:5" x14ac:dyDescent="0.25">
      <c r="B22157" s="51"/>
      <c r="C22157" s="51"/>
      <c r="D22157" s="49"/>
      <c r="E22157" s="49"/>
    </row>
    <row r="22158" spans="2:5" x14ac:dyDescent="0.25">
      <c r="B22158" s="51"/>
      <c r="C22158" s="51"/>
      <c r="D22158" s="49"/>
      <c r="E22158" s="49"/>
    </row>
    <row r="22159" spans="2:5" x14ac:dyDescent="0.25">
      <c r="B22159" s="51"/>
      <c r="C22159" s="51"/>
      <c r="D22159" s="49"/>
      <c r="E22159" s="49"/>
    </row>
    <row r="22160" spans="2:5" x14ac:dyDescent="0.25">
      <c r="B22160" s="51"/>
      <c r="C22160" s="51"/>
      <c r="D22160" s="49"/>
      <c r="E22160" s="49"/>
    </row>
    <row r="22161" spans="2:5" x14ac:dyDescent="0.25">
      <c r="B22161" s="51"/>
      <c r="C22161" s="51"/>
      <c r="D22161" s="49"/>
      <c r="E22161" s="49"/>
    </row>
    <row r="22162" spans="2:5" x14ac:dyDescent="0.25">
      <c r="B22162" s="51"/>
      <c r="C22162" s="51"/>
      <c r="D22162" s="49"/>
      <c r="E22162" s="49"/>
    </row>
    <row r="22163" spans="2:5" x14ac:dyDescent="0.25">
      <c r="B22163" s="51"/>
      <c r="C22163" s="51"/>
      <c r="D22163" s="49"/>
      <c r="E22163" s="49"/>
    </row>
    <row r="22164" spans="2:5" x14ac:dyDescent="0.25">
      <c r="B22164" s="51"/>
      <c r="C22164" s="51"/>
      <c r="D22164" s="49"/>
      <c r="E22164" s="49"/>
    </row>
    <row r="22165" spans="2:5" x14ac:dyDescent="0.25">
      <c r="B22165" s="51"/>
      <c r="C22165" s="51"/>
      <c r="D22165" s="49"/>
      <c r="E22165" s="49"/>
    </row>
    <row r="22166" spans="2:5" x14ac:dyDescent="0.25">
      <c r="B22166" s="51"/>
      <c r="C22166" s="51"/>
      <c r="D22166" s="49"/>
      <c r="E22166" s="49"/>
    </row>
    <row r="22167" spans="2:5" x14ac:dyDescent="0.25">
      <c r="B22167" s="51"/>
      <c r="C22167" s="51"/>
      <c r="D22167" s="49"/>
      <c r="E22167" s="49"/>
    </row>
    <row r="22168" spans="2:5" x14ac:dyDescent="0.25">
      <c r="B22168" s="51"/>
      <c r="C22168" s="51"/>
      <c r="D22168" s="49"/>
      <c r="E22168" s="49"/>
    </row>
    <row r="22169" spans="2:5" x14ac:dyDescent="0.25">
      <c r="B22169" s="51"/>
      <c r="C22169" s="51"/>
      <c r="D22169" s="49"/>
      <c r="E22169" s="49"/>
    </row>
    <row r="22170" spans="2:5" x14ac:dyDescent="0.25">
      <c r="B22170" s="51"/>
      <c r="C22170" s="51"/>
      <c r="D22170" s="49"/>
      <c r="E22170" s="49"/>
    </row>
    <row r="22171" spans="2:5" x14ac:dyDescent="0.25">
      <c r="B22171" s="51"/>
      <c r="C22171" s="51"/>
      <c r="D22171" s="49"/>
      <c r="E22171" s="49"/>
    </row>
    <row r="22172" spans="2:5" x14ac:dyDescent="0.25">
      <c r="B22172" s="51"/>
      <c r="C22172" s="51"/>
      <c r="D22172" s="49"/>
      <c r="E22172" s="49"/>
    </row>
    <row r="22173" spans="2:5" x14ac:dyDescent="0.25">
      <c r="B22173" s="51"/>
      <c r="C22173" s="51"/>
      <c r="D22173" s="49"/>
      <c r="E22173" s="49"/>
    </row>
    <row r="22174" spans="2:5" x14ac:dyDescent="0.25">
      <c r="B22174" s="51"/>
      <c r="C22174" s="51"/>
      <c r="D22174" s="49"/>
      <c r="E22174" s="49"/>
    </row>
    <row r="22175" spans="2:5" x14ac:dyDescent="0.25">
      <c r="B22175" s="51"/>
      <c r="C22175" s="51"/>
      <c r="D22175" s="49"/>
      <c r="E22175" s="49"/>
    </row>
    <row r="22176" spans="2:5" x14ac:dyDescent="0.25">
      <c r="B22176" s="51"/>
      <c r="C22176" s="51"/>
      <c r="D22176" s="49"/>
      <c r="E22176" s="49"/>
    </row>
    <row r="22177" spans="2:5" x14ac:dyDescent="0.25">
      <c r="B22177" s="51"/>
      <c r="C22177" s="51"/>
      <c r="D22177" s="49"/>
      <c r="E22177" s="49"/>
    </row>
    <row r="22178" spans="2:5" x14ac:dyDescent="0.25">
      <c r="B22178" s="51"/>
      <c r="C22178" s="51"/>
      <c r="D22178" s="49"/>
      <c r="E22178" s="49"/>
    </row>
    <row r="22179" spans="2:5" x14ac:dyDescent="0.25">
      <c r="B22179" s="51"/>
      <c r="C22179" s="51"/>
      <c r="D22179" s="49"/>
      <c r="E22179" s="49"/>
    </row>
    <row r="22180" spans="2:5" x14ac:dyDescent="0.25">
      <c r="B22180" s="51"/>
      <c r="C22180" s="51"/>
      <c r="D22180" s="49"/>
      <c r="E22180" s="49"/>
    </row>
    <row r="22181" spans="2:5" x14ac:dyDescent="0.25">
      <c r="B22181" s="51"/>
      <c r="C22181" s="51"/>
      <c r="D22181" s="49"/>
      <c r="E22181" s="49"/>
    </row>
    <row r="22182" spans="2:5" x14ac:dyDescent="0.25">
      <c r="B22182" s="51"/>
      <c r="C22182" s="51"/>
      <c r="D22182" s="49"/>
      <c r="E22182" s="49"/>
    </row>
    <row r="22183" spans="2:5" x14ac:dyDescent="0.25">
      <c r="B22183" s="51"/>
      <c r="C22183" s="51"/>
      <c r="D22183" s="49"/>
      <c r="E22183" s="49"/>
    </row>
    <row r="22184" spans="2:5" x14ac:dyDescent="0.25">
      <c r="B22184" s="51"/>
      <c r="C22184" s="51"/>
      <c r="D22184" s="49"/>
      <c r="E22184" s="49"/>
    </row>
    <row r="22185" spans="2:5" x14ac:dyDescent="0.25">
      <c r="B22185" s="51"/>
      <c r="C22185" s="51"/>
      <c r="D22185" s="49"/>
      <c r="E22185" s="49"/>
    </row>
    <row r="22186" spans="2:5" x14ac:dyDescent="0.25">
      <c r="B22186" s="51"/>
      <c r="C22186" s="51"/>
      <c r="D22186" s="49"/>
      <c r="E22186" s="49"/>
    </row>
    <row r="22187" spans="2:5" x14ac:dyDescent="0.25">
      <c r="B22187" s="51"/>
      <c r="C22187" s="51"/>
      <c r="D22187" s="49"/>
      <c r="E22187" s="49"/>
    </row>
    <row r="22188" spans="2:5" x14ac:dyDescent="0.25">
      <c r="B22188" s="51"/>
      <c r="C22188" s="51"/>
      <c r="D22188" s="49"/>
      <c r="E22188" s="49"/>
    </row>
    <row r="22189" spans="2:5" x14ac:dyDescent="0.25">
      <c r="B22189" s="51"/>
      <c r="C22189" s="51"/>
      <c r="D22189" s="49"/>
      <c r="E22189" s="49"/>
    </row>
    <row r="22190" spans="2:5" x14ac:dyDescent="0.25">
      <c r="B22190" s="51"/>
      <c r="C22190" s="51"/>
      <c r="D22190" s="49"/>
      <c r="E22190" s="49"/>
    </row>
    <row r="22191" spans="2:5" x14ac:dyDescent="0.25">
      <c r="B22191" s="51"/>
      <c r="C22191" s="51"/>
      <c r="D22191" s="49"/>
      <c r="E22191" s="49"/>
    </row>
    <row r="22192" spans="2:5" x14ac:dyDescent="0.25">
      <c r="B22192" s="51"/>
      <c r="C22192" s="51"/>
      <c r="D22192" s="49"/>
      <c r="E22192" s="49"/>
    </row>
    <row r="22193" spans="2:5" x14ac:dyDescent="0.25">
      <c r="B22193" s="51"/>
      <c r="C22193" s="51"/>
      <c r="D22193" s="49"/>
      <c r="E22193" s="49"/>
    </row>
    <row r="22194" spans="2:5" x14ac:dyDescent="0.25">
      <c r="B22194" s="51"/>
      <c r="C22194" s="51"/>
      <c r="D22194" s="49"/>
      <c r="E22194" s="49"/>
    </row>
    <row r="22195" spans="2:5" x14ac:dyDescent="0.25">
      <c r="B22195" s="51"/>
      <c r="C22195" s="51"/>
      <c r="D22195" s="49"/>
      <c r="E22195" s="49"/>
    </row>
    <row r="22196" spans="2:5" x14ac:dyDescent="0.25">
      <c r="B22196" s="51"/>
      <c r="C22196" s="51"/>
      <c r="D22196" s="49"/>
      <c r="E22196" s="49"/>
    </row>
    <row r="22197" spans="2:5" x14ac:dyDescent="0.25">
      <c r="B22197" s="51"/>
      <c r="C22197" s="51"/>
      <c r="D22197" s="49"/>
      <c r="E22197" s="49"/>
    </row>
    <row r="22198" spans="2:5" x14ac:dyDescent="0.25">
      <c r="B22198" s="51"/>
      <c r="C22198" s="51"/>
      <c r="D22198" s="49"/>
      <c r="E22198" s="49"/>
    </row>
    <row r="22199" spans="2:5" x14ac:dyDescent="0.25">
      <c r="B22199" s="51"/>
      <c r="C22199" s="51"/>
      <c r="D22199" s="49"/>
      <c r="E22199" s="49"/>
    </row>
    <row r="22200" spans="2:5" x14ac:dyDescent="0.25">
      <c r="B22200" s="51"/>
      <c r="C22200" s="51"/>
      <c r="D22200" s="49"/>
      <c r="E22200" s="49"/>
    </row>
    <row r="22201" spans="2:5" x14ac:dyDescent="0.25">
      <c r="B22201" s="51"/>
      <c r="C22201" s="51"/>
      <c r="D22201" s="49"/>
      <c r="E22201" s="49"/>
    </row>
    <row r="22202" spans="2:5" x14ac:dyDescent="0.25">
      <c r="B22202" s="51"/>
      <c r="C22202" s="51"/>
      <c r="D22202" s="49"/>
      <c r="E22202" s="49"/>
    </row>
    <row r="22203" spans="2:5" x14ac:dyDescent="0.25">
      <c r="B22203" s="51"/>
      <c r="C22203" s="51"/>
      <c r="D22203" s="49"/>
      <c r="E22203" s="49"/>
    </row>
    <row r="22204" spans="2:5" x14ac:dyDescent="0.25">
      <c r="B22204" s="51"/>
      <c r="C22204" s="51"/>
      <c r="D22204" s="49"/>
      <c r="E22204" s="49"/>
    </row>
    <row r="22205" spans="2:5" x14ac:dyDescent="0.25">
      <c r="B22205" s="51"/>
      <c r="C22205" s="51"/>
      <c r="D22205" s="49"/>
      <c r="E22205" s="49"/>
    </row>
    <row r="22206" spans="2:5" x14ac:dyDescent="0.25">
      <c r="B22206" s="51"/>
      <c r="C22206" s="51"/>
      <c r="D22206" s="49"/>
      <c r="E22206" s="49"/>
    </row>
    <row r="22207" spans="2:5" x14ac:dyDescent="0.25">
      <c r="B22207" s="51"/>
      <c r="C22207" s="51"/>
      <c r="D22207" s="49"/>
      <c r="E22207" s="49"/>
    </row>
    <row r="22208" spans="2:5" x14ac:dyDescent="0.25">
      <c r="B22208" s="51"/>
      <c r="C22208" s="51"/>
      <c r="D22208" s="49"/>
      <c r="E22208" s="49"/>
    </row>
    <row r="22209" spans="2:5" x14ac:dyDescent="0.25">
      <c r="B22209" s="51"/>
      <c r="C22209" s="51"/>
      <c r="D22209" s="49"/>
      <c r="E22209" s="49"/>
    </row>
    <row r="22210" spans="2:5" x14ac:dyDescent="0.25">
      <c r="B22210" s="51"/>
      <c r="C22210" s="51"/>
      <c r="D22210" s="49"/>
      <c r="E22210" s="49"/>
    </row>
    <row r="22211" spans="2:5" x14ac:dyDescent="0.25">
      <c r="B22211" s="51"/>
      <c r="C22211" s="51"/>
      <c r="D22211" s="49"/>
      <c r="E22211" s="49"/>
    </row>
    <row r="22212" spans="2:5" x14ac:dyDescent="0.25">
      <c r="B22212" s="51"/>
      <c r="C22212" s="51"/>
      <c r="D22212" s="49"/>
      <c r="E22212" s="49"/>
    </row>
    <row r="22213" spans="2:5" x14ac:dyDescent="0.25">
      <c r="B22213" s="51"/>
      <c r="C22213" s="51"/>
      <c r="D22213" s="49"/>
      <c r="E22213" s="49"/>
    </row>
    <row r="22214" spans="2:5" x14ac:dyDescent="0.25">
      <c r="B22214" s="51"/>
      <c r="C22214" s="51"/>
      <c r="D22214" s="49"/>
      <c r="E22214" s="49"/>
    </row>
    <row r="22215" spans="2:5" x14ac:dyDescent="0.25">
      <c r="B22215" s="51"/>
      <c r="C22215" s="51"/>
      <c r="D22215" s="49"/>
      <c r="E22215" s="49"/>
    </row>
    <row r="22216" spans="2:5" x14ac:dyDescent="0.25">
      <c r="B22216" s="51"/>
      <c r="C22216" s="51"/>
      <c r="D22216" s="49"/>
      <c r="E22216" s="49"/>
    </row>
    <row r="22217" spans="2:5" x14ac:dyDescent="0.25">
      <c r="B22217" s="51"/>
      <c r="C22217" s="51"/>
      <c r="D22217" s="49"/>
      <c r="E22217" s="49"/>
    </row>
    <row r="22218" spans="2:5" x14ac:dyDescent="0.25">
      <c r="B22218" s="51"/>
      <c r="C22218" s="51"/>
      <c r="D22218" s="49"/>
      <c r="E22218" s="49"/>
    </row>
    <row r="22219" spans="2:5" x14ac:dyDescent="0.25">
      <c r="B22219" s="51"/>
      <c r="C22219" s="51"/>
      <c r="D22219" s="49"/>
      <c r="E22219" s="49"/>
    </row>
    <row r="22220" spans="2:5" x14ac:dyDescent="0.25">
      <c r="B22220" s="51"/>
      <c r="C22220" s="51"/>
      <c r="D22220" s="49"/>
      <c r="E22220" s="49"/>
    </row>
    <row r="22221" spans="2:5" x14ac:dyDescent="0.25">
      <c r="B22221" s="51"/>
      <c r="C22221" s="51"/>
      <c r="D22221" s="49"/>
      <c r="E22221" s="49"/>
    </row>
    <row r="22222" spans="2:5" x14ac:dyDescent="0.25">
      <c r="B22222" s="51"/>
      <c r="C22222" s="51"/>
      <c r="D22222" s="49"/>
      <c r="E22222" s="49"/>
    </row>
    <row r="22223" spans="2:5" x14ac:dyDescent="0.25">
      <c r="B22223" s="51"/>
      <c r="C22223" s="51"/>
      <c r="D22223" s="49"/>
      <c r="E22223" s="49"/>
    </row>
    <row r="22224" spans="2:5" x14ac:dyDescent="0.25">
      <c r="B22224" s="51"/>
      <c r="C22224" s="51"/>
      <c r="D22224" s="49"/>
      <c r="E22224" s="49"/>
    </row>
    <row r="22225" spans="2:5" x14ac:dyDescent="0.25">
      <c r="B22225" s="51"/>
      <c r="C22225" s="51"/>
      <c r="D22225" s="49"/>
      <c r="E22225" s="49"/>
    </row>
    <row r="22226" spans="2:5" x14ac:dyDescent="0.25">
      <c r="B22226" s="51"/>
      <c r="C22226" s="51"/>
      <c r="D22226" s="49"/>
      <c r="E22226" s="49"/>
    </row>
    <row r="22227" spans="2:5" x14ac:dyDescent="0.25">
      <c r="B22227" s="51"/>
      <c r="C22227" s="51"/>
      <c r="D22227" s="49"/>
      <c r="E22227" s="49"/>
    </row>
    <row r="22228" spans="2:5" x14ac:dyDescent="0.25">
      <c r="B22228" s="51"/>
      <c r="C22228" s="51"/>
      <c r="D22228" s="49"/>
      <c r="E22228" s="49"/>
    </row>
    <row r="22229" spans="2:5" x14ac:dyDescent="0.25">
      <c r="B22229" s="51"/>
      <c r="C22229" s="51"/>
      <c r="D22229" s="49"/>
      <c r="E22229" s="49"/>
    </row>
    <row r="22230" spans="2:5" x14ac:dyDescent="0.25">
      <c r="B22230" s="51"/>
      <c r="C22230" s="51"/>
      <c r="D22230" s="49"/>
      <c r="E22230" s="49"/>
    </row>
    <row r="22231" spans="2:5" x14ac:dyDescent="0.25">
      <c r="B22231" s="51"/>
      <c r="C22231" s="51"/>
      <c r="D22231" s="49"/>
      <c r="E22231" s="49"/>
    </row>
    <row r="22232" spans="2:5" x14ac:dyDescent="0.25">
      <c r="B22232" s="51"/>
      <c r="C22232" s="51"/>
      <c r="D22232" s="49"/>
      <c r="E22232" s="49"/>
    </row>
    <row r="22233" spans="2:5" x14ac:dyDescent="0.25">
      <c r="B22233" s="51"/>
      <c r="C22233" s="51"/>
      <c r="D22233" s="49"/>
      <c r="E22233" s="49"/>
    </row>
    <row r="22234" spans="2:5" x14ac:dyDescent="0.25">
      <c r="B22234" s="51"/>
      <c r="C22234" s="51"/>
      <c r="D22234" s="49"/>
      <c r="E22234" s="49"/>
    </row>
    <row r="22235" spans="2:5" x14ac:dyDescent="0.25">
      <c r="B22235" s="51"/>
      <c r="C22235" s="51"/>
      <c r="D22235" s="49"/>
      <c r="E22235" s="49"/>
    </row>
    <row r="22236" spans="2:5" x14ac:dyDescent="0.25">
      <c r="B22236" s="51"/>
      <c r="C22236" s="51"/>
      <c r="D22236" s="49"/>
      <c r="E22236" s="49"/>
    </row>
    <row r="22237" spans="2:5" x14ac:dyDescent="0.25">
      <c r="B22237" s="51"/>
      <c r="C22237" s="51"/>
      <c r="D22237" s="49"/>
      <c r="E22237" s="49"/>
    </row>
    <row r="22238" spans="2:5" x14ac:dyDescent="0.25">
      <c r="B22238" s="51"/>
      <c r="C22238" s="51"/>
      <c r="D22238" s="49"/>
      <c r="E22238" s="49"/>
    </row>
    <row r="22239" spans="2:5" x14ac:dyDescent="0.25">
      <c r="B22239" s="51"/>
      <c r="C22239" s="51"/>
      <c r="D22239" s="49"/>
      <c r="E22239" s="49"/>
    </row>
    <row r="22240" spans="2:5" x14ac:dyDescent="0.25">
      <c r="B22240" s="51"/>
      <c r="C22240" s="51"/>
      <c r="D22240" s="49"/>
      <c r="E22240" s="49"/>
    </row>
    <row r="22241" spans="2:5" x14ac:dyDescent="0.25">
      <c r="B22241" s="51"/>
      <c r="C22241" s="51"/>
      <c r="D22241" s="49"/>
      <c r="E22241" s="49"/>
    </row>
    <row r="22242" spans="2:5" x14ac:dyDescent="0.25">
      <c r="B22242" s="51"/>
      <c r="C22242" s="51"/>
      <c r="D22242" s="49"/>
      <c r="E22242" s="49"/>
    </row>
    <row r="22243" spans="2:5" x14ac:dyDescent="0.25">
      <c r="B22243" s="51"/>
      <c r="C22243" s="51"/>
      <c r="D22243" s="49"/>
      <c r="E22243" s="49"/>
    </row>
    <row r="22244" spans="2:5" x14ac:dyDescent="0.25">
      <c r="B22244" s="51"/>
      <c r="C22244" s="51"/>
      <c r="D22244" s="49"/>
      <c r="E22244" s="49"/>
    </row>
    <row r="22245" spans="2:5" x14ac:dyDescent="0.25">
      <c r="B22245" s="51"/>
      <c r="C22245" s="51"/>
      <c r="D22245" s="49"/>
      <c r="E22245" s="49"/>
    </row>
    <row r="22246" spans="2:5" x14ac:dyDescent="0.25">
      <c r="B22246" s="51"/>
      <c r="C22246" s="51"/>
      <c r="D22246" s="49"/>
      <c r="E22246" s="49"/>
    </row>
    <row r="22247" spans="2:5" x14ac:dyDescent="0.25">
      <c r="B22247" s="51"/>
      <c r="C22247" s="51"/>
      <c r="D22247" s="49"/>
      <c r="E22247" s="49"/>
    </row>
    <row r="22248" spans="2:5" x14ac:dyDescent="0.25">
      <c r="B22248" s="51"/>
      <c r="C22248" s="51"/>
      <c r="D22248" s="49"/>
      <c r="E22248" s="49"/>
    </row>
    <row r="22249" spans="2:5" x14ac:dyDescent="0.25">
      <c r="B22249" s="51"/>
      <c r="C22249" s="51"/>
      <c r="D22249" s="49"/>
      <c r="E22249" s="49"/>
    </row>
    <row r="22250" spans="2:5" x14ac:dyDescent="0.25">
      <c r="B22250" s="51"/>
      <c r="C22250" s="51"/>
      <c r="D22250" s="49"/>
      <c r="E22250" s="49"/>
    </row>
    <row r="22251" spans="2:5" x14ac:dyDescent="0.25">
      <c r="B22251" s="51"/>
      <c r="C22251" s="51"/>
      <c r="D22251" s="49"/>
      <c r="E22251" s="49"/>
    </row>
    <row r="22252" spans="2:5" x14ac:dyDescent="0.25">
      <c r="B22252" s="51"/>
      <c r="C22252" s="51"/>
      <c r="D22252" s="49"/>
      <c r="E22252" s="49"/>
    </row>
    <row r="22253" spans="2:5" x14ac:dyDescent="0.25">
      <c r="B22253" s="51"/>
      <c r="C22253" s="51"/>
      <c r="D22253" s="49"/>
      <c r="E22253" s="49"/>
    </row>
    <row r="22254" spans="2:5" x14ac:dyDescent="0.25">
      <c r="B22254" s="51"/>
      <c r="C22254" s="51"/>
      <c r="D22254" s="49"/>
      <c r="E22254" s="49"/>
    </row>
    <row r="22255" spans="2:5" x14ac:dyDescent="0.25">
      <c r="B22255" s="51"/>
      <c r="C22255" s="51"/>
      <c r="D22255" s="49"/>
      <c r="E22255" s="49"/>
    </row>
    <row r="22256" spans="2:5" x14ac:dyDescent="0.25">
      <c r="B22256" s="51"/>
      <c r="C22256" s="51"/>
      <c r="D22256" s="49"/>
      <c r="E22256" s="49"/>
    </row>
    <row r="22257" spans="2:5" x14ac:dyDescent="0.25">
      <c r="B22257" s="51"/>
      <c r="C22257" s="51"/>
      <c r="D22257" s="49"/>
      <c r="E22257" s="49"/>
    </row>
    <row r="22258" spans="2:5" x14ac:dyDescent="0.25">
      <c r="B22258" s="51"/>
      <c r="C22258" s="51"/>
      <c r="D22258" s="49"/>
      <c r="E22258" s="49"/>
    </row>
    <row r="22259" spans="2:5" x14ac:dyDescent="0.25">
      <c r="B22259" s="51"/>
      <c r="C22259" s="51"/>
      <c r="D22259" s="49"/>
      <c r="E22259" s="49"/>
    </row>
    <row r="22260" spans="2:5" x14ac:dyDescent="0.25">
      <c r="B22260" s="51"/>
      <c r="C22260" s="51"/>
      <c r="D22260" s="49"/>
      <c r="E22260" s="49"/>
    </row>
    <row r="22261" spans="2:5" x14ac:dyDescent="0.25">
      <c r="B22261" s="51"/>
      <c r="C22261" s="51"/>
      <c r="D22261" s="49"/>
      <c r="E22261" s="49"/>
    </row>
    <row r="22262" spans="2:5" x14ac:dyDescent="0.25">
      <c r="B22262" s="51"/>
      <c r="C22262" s="51"/>
      <c r="D22262" s="49"/>
      <c r="E22262" s="49"/>
    </row>
    <row r="22263" spans="2:5" x14ac:dyDescent="0.25">
      <c r="B22263" s="51"/>
      <c r="C22263" s="51"/>
      <c r="D22263" s="49"/>
      <c r="E22263" s="49"/>
    </row>
    <row r="22264" spans="2:5" x14ac:dyDescent="0.25">
      <c r="B22264" s="51"/>
      <c r="C22264" s="51"/>
      <c r="D22264" s="49"/>
      <c r="E22264" s="49"/>
    </row>
    <row r="22265" spans="2:5" x14ac:dyDescent="0.25">
      <c r="B22265" s="51"/>
      <c r="C22265" s="51"/>
      <c r="D22265" s="49"/>
      <c r="E22265" s="49"/>
    </row>
    <row r="22266" spans="2:5" x14ac:dyDescent="0.25">
      <c r="B22266" s="51"/>
      <c r="C22266" s="51"/>
      <c r="D22266" s="49"/>
      <c r="E22266" s="49"/>
    </row>
    <row r="22267" spans="2:5" x14ac:dyDescent="0.25">
      <c r="B22267" s="51"/>
      <c r="C22267" s="51"/>
      <c r="D22267" s="49"/>
      <c r="E22267" s="49"/>
    </row>
    <row r="22268" spans="2:5" x14ac:dyDescent="0.25">
      <c r="B22268" s="51"/>
      <c r="C22268" s="51"/>
      <c r="D22268" s="49"/>
      <c r="E22268" s="49"/>
    </row>
    <row r="22269" spans="2:5" x14ac:dyDescent="0.25">
      <c r="B22269" s="51"/>
      <c r="C22269" s="51"/>
      <c r="D22269" s="49"/>
      <c r="E22269" s="49"/>
    </row>
    <row r="22270" spans="2:5" x14ac:dyDescent="0.25">
      <c r="B22270" s="51"/>
      <c r="C22270" s="51"/>
      <c r="D22270" s="49"/>
      <c r="E22270" s="49"/>
    </row>
    <row r="22271" spans="2:5" x14ac:dyDescent="0.25">
      <c r="B22271" s="51"/>
      <c r="C22271" s="51"/>
      <c r="D22271" s="49"/>
      <c r="E22271" s="49"/>
    </row>
    <row r="22272" spans="2:5" x14ac:dyDescent="0.25">
      <c r="B22272" s="51"/>
      <c r="C22272" s="51"/>
      <c r="D22272" s="49"/>
      <c r="E22272" s="49"/>
    </row>
    <row r="22273" spans="2:5" x14ac:dyDescent="0.25">
      <c r="B22273" s="51"/>
      <c r="C22273" s="51"/>
      <c r="D22273" s="49"/>
      <c r="E22273" s="49"/>
    </row>
    <row r="22274" spans="2:5" x14ac:dyDescent="0.25">
      <c r="B22274" s="51"/>
      <c r="C22274" s="51"/>
      <c r="D22274" s="49"/>
      <c r="E22274" s="49"/>
    </row>
    <row r="22275" spans="2:5" x14ac:dyDescent="0.25">
      <c r="B22275" s="51"/>
      <c r="C22275" s="51"/>
      <c r="D22275" s="49"/>
      <c r="E22275" s="49"/>
    </row>
    <row r="22276" spans="2:5" x14ac:dyDescent="0.25">
      <c r="B22276" s="51"/>
      <c r="C22276" s="51"/>
      <c r="D22276" s="49"/>
      <c r="E22276" s="49"/>
    </row>
    <row r="22277" spans="2:5" x14ac:dyDescent="0.25">
      <c r="B22277" s="51"/>
      <c r="C22277" s="51"/>
      <c r="D22277" s="49"/>
      <c r="E22277" s="49"/>
    </row>
    <row r="22278" spans="2:5" x14ac:dyDescent="0.25">
      <c r="B22278" s="51"/>
      <c r="C22278" s="51"/>
      <c r="D22278" s="49"/>
      <c r="E22278" s="49"/>
    </row>
    <row r="22279" spans="2:5" x14ac:dyDescent="0.25">
      <c r="B22279" s="51"/>
      <c r="C22279" s="51"/>
      <c r="D22279" s="49"/>
      <c r="E22279" s="49"/>
    </row>
    <row r="22280" spans="2:5" x14ac:dyDescent="0.25">
      <c r="B22280" s="51"/>
      <c r="C22280" s="51"/>
      <c r="D22280" s="49"/>
      <c r="E22280" s="49"/>
    </row>
    <row r="22281" spans="2:5" x14ac:dyDescent="0.25">
      <c r="B22281" s="51"/>
      <c r="C22281" s="51"/>
      <c r="D22281" s="49"/>
      <c r="E22281" s="49"/>
    </row>
    <row r="22282" spans="2:5" x14ac:dyDescent="0.25">
      <c r="B22282" s="51"/>
      <c r="C22282" s="51"/>
      <c r="D22282" s="49"/>
      <c r="E22282" s="49"/>
    </row>
    <row r="22283" spans="2:5" x14ac:dyDescent="0.25">
      <c r="B22283" s="51"/>
      <c r="C22283" s="51"/>
      <c r="D22283" s="49"/>
      <c r="E22283" s="49"/>
    </row>
    <row r="22284" spans="2:5" x14ac:dyDescent="0.25">
      <c r="B22284" s="51"/>
      <c r="C22284" s="51"/>
      <c r="D22284" s="49"/>
      <c r="E22284" s="49"/>
    </row>
    <row r="22285" spans="2:5" x14ac:dyDescent="0.25">
      <c r="B22285" s="51"/>
      <c r="C22285" s="51"/>
      <c r="D22285" s="49"/>
      <c r="E22285" s="49"/>
    </row>
    <row r="22286" spans="2:5" x14ac:dyDescent="0.25">
      <c r="B22286" s="51"/>
      <c r="C22286" s="51"/>
      <c r="D22286" s="49"/>
      <c r="E22286" s="49"/>
    </row>
    <row r="22287" spans="2:5" x14ac:dyDescent="0.25">
      <c r="B22287" s="51"/>
      <c r="C22287" s="51"/>
      <c r="D22287" s="49"/>
      <c r="E22287" s="49"/>
    </row>
    <row r="22288" spans="2:5" x14ac:dyDescent="0.25">
      <c r="B22288" s="51"/>
      <c r="C22288" s="51"/>
      <c r="D22288" s="49"/>
      <c r="E22288" s="49"/>
    </row>
    <row r="22289" spans="2:5" x14ac:dyDescent="0.25">
      <c r="B22289" s="51"/>
      <c r="C22289" s="51"/>
      <c r="D22289" s="49"/>
      <c r="E22289" s="49"/>
    </row>
    <row r="22290" spans="2:5" x14ac:dyDescent="0.25">
      <c r="B22290" s="51"/>
      <c r="C22290" s="51"/>
      <c r="D22290" s="49"/>
      <c r="E22290" s="49"/>
    </row>
    <row r="22291" spans="2:5" x14ac:dyDescent="0.25">
      <c r="B22291" s="51"/>
      <c r="C22291" s="51"/>
      <c r="D22291" s="49"/>
      <c r="E22291" s="49"/>
    </row>
    <row r="22292" spans="2:5" x14ac:dyDescent="0.25">
      <c r="B22292" s="51"/>
      <c r="C22292" s="51"/>
      <c r="D22292" s="49"/>
      <c r="E22292" s="49"/>
    </row>
    <row r="22293" spans="2:5" x14ac:dyDescent="0.25">
      <c r="B22293" s="51"/>
      <c r="C22293" s="51"/>
      <c r="D22293" s="49"/>
      <c r="E22293" s="49"/>
    </row>
    <row r="22294" spans="2:5" x14ac:dyDescent="0.25">
      <c r="B22294" s="51"/>
      <c r="C22294" s="51"/>
      <c r="D22294" s="49"/>
      <c r="E22294" s="49"/>
    </row>
    <row r="22295" spans="2:5" x14ac:dyDescent="0.25">
      <c r="B22295" s="51"/>
      <c r="C22295" s="51"/>
      <c r="D22295" s="49"/>
      <c r="E22295" s="49"/>
    </row>
    <row r="22296" spans="2:5" x14ac:dyDescent="0.25">
      <c r="B22296" s="51"/>
      <c r="C22296" s="51"/>
      <c r="D22296" s="49"/>
      <c r="E22296" s="49"/>
    </row>
    <row r="22297" spans="2:5" x14ac:dyDescent="0.25">
      <c r="B22297" s="51"/>
      <c r="C22297" s="51"/>
      <c r="D22297" s="49"/>
      <c r="E22297" s="49"/>
    </row>
    <row r="22298" spans="2:5" x14ac:dyDescent="0.25">
      <c r="B22298" s="51"/>
      <c r="C22298" s="51"/>
      <c r="D22298" s="49"/>
      <c r="E22298" s="49"/>
    </row>
    <row r="22299" spans="2:5" x14ac:dyDescent="0.25">
      <c r="B22299" s="51"/>
      <c r="C22299" s="51"/>
      <c r="D22299" s="49"/>
      <c r="E22299" s="49"/>
    </row>
    <row r="22300" spans="2:5" x14ac:dyDescent="0.25">
      <c r="B22300" s="51"/>
      <c r="C22300" s="51"/>
      <c r="D22300" s="49"/>
      <c r="E22300" s="49"/>
    </row>
    <row r="22301" spans="2:5" x14ac:dyDescent="0.25">
      <c r="B22301" s="51"/>
      <c r="C22301" s="51"/>
      <c r="D22301" s="49"/>
      <c r="E22301" s="49"/>
    </row>
    <row r="22302" spans="2:5" x14ac:dyDescent="0.25">
      <c r="B22302" s="51"/>
      <c r="C22302" s="51"/>
      <c r="D22302" s="49"/>
      <c r="E22302" s="49"/>
    </row>
    <row r="22303" spans="2:5" x14ac:dyDescent="0.25">
      <c r="B22303" s="51"/>
      <c r="C22303" s="51"/>
      <c r="D22303" s="49"/>
      <c r="E22303" s="49"/>
    </row>
    <row r="22304" spans="2:5" x14ac:dyDescent="0.25">
      <c r="B22304" s="51"/>
      <c r="C22304" s="51"/>
      <c r="D22304" s="49"/>
      <c r="E22304" s="49"/>
    </row>
    <row r="22305" spans="2:5" x14ac:dyDescent="0.25">
      <c r="B22305" s="51"/>
      <c r="C22305" s="51"/>
      <c r="D22305" s="49"/>
      <c r="E22305" s="49"/>
    </row>
    <row r="22306" spans="2:5" x14ac:dyDescent="0.25">
      <c r="B22306" s="51"/>
      <c r="C22306" s="51"/>
      <c r="D22306" s="49"/>
      <c r="E22306" s="49"/>
    </row>
    <row r="22307" spans="2:5" x14ac:dyDescent="0.25">
      <c r="B22307" s="51"/>
      <c r="C22307" s="51"/>
      <c r="D22307" s="49"/>
      <c r="E22307" s="49"/>
    </row>
    <row r="22308" spans="2:5" x14ac:dyDescent="0.25">
      <c r="B22308" s="51"/>
      <c r="C22308" s="51"/>
      <c r="D22308" s="49"/>
      <c r="E22308" s="49"/>
    </row>
    <row r="22309" spans="2:5" x14ac:dyDescent="0.25">
      <c r="B22309" s="51"/>
      <c r="C22309" s="51"/>
      <c r="D22309" s="49"/>
      <c r="E22309" s="49"/>
    </row>
    <row r="22310" spans="2:5" x14ac:dyDescent="0.25">
      <c r="B22310" s="51"/>
      <c r="C22310" s="51"/>
      <c r="D22310" s="49"/>
      <c r="E22310" s="49"/>
    </row>
    <row r="22311" spans="2:5" x14ac:dyDescent="0.25">
      <c r="B22311" s="51"/>
      <c r="C22311" s="51"/>
      <c r="D22311" s="49"/>
      <c r="E22311" s="49"/>
    </row>
    <row r="22312" spans="2:5" x14ac:dyDescent="0.25">
      <c r="B22312" s="51"/>
      <c r="C22312" s="51"/>
      <c r="D22312" s="49"/>
      <c r="E22312" s="49"/>
    </row>
    <row r="22313" spans="2:5" x14ac:dyDescent="0.25">
      <c r="B22313" s="51"/>
      <c r="C22313" s="51"/>
      <c r="D22313" s="49"/>
      <c r="E22313" s="49"/>
    </row>
    <row r="22314" spans="2:5" x14ac:dyDescent="0.25">
      <c r="B22314" s="51"/>
      <c r="C22314" s="51"/>
      <c r="D22314" s="49"/>
      <c r="E22314" s="49"/>
    </row>
    <row r="22315" spans="2:5" x14ac:dyDescent="0.25">
      <c r="B22315" s="51"/>
      <c r="C22315" s="51"/>
      <c r="D22315" s="49"/>
      <c r="E22315" s="49"/>
    </row>
    <row r="22316" spans="2:5" x14ac:dyDescent="0.25">
      <c r="B22316" s="51"/>
      <c r="C22316" s="51"/>
      <c r="D22316" s="49"/>
      <c r="E22316" s="49"/>
    </row>
    <row r="22317" spans="2:5" x14ac:dyDescent="0.25">
      <c r="B22317" s="51"/>
      <c r="C22317" s="51"/>
      <c r="D22317" s="49"/>
      <c r="E22317" s="49"/>
    </row>
    <row r="22318" spans="2:5" x14ac:dyDescent="0.25">
      <c r="B22318" s="51"/>
      <c r="C22318" s="51"/>
      <c r="D22318" s="49"/>
      <c r="E22318" s="49"/>
    </row>
    <row r="22319" spans="2:5" x14ac:dyDescent="0.25">
      <c r="B22319" s="51"/>
      <c r="C22319" s="51"/>
      <c r="D22319" s="49"/>
      <c r="E22319" s="49"/>
    </row>
    <row r="22320" spans="2:5" x14ac:dyDescent="0.25">
      <c r="B22320" s="51"/>
      <c r="C22320" s="51"/>
      <c r="D22320" s="49"/>
      <c r="E22320" s="49"/>
    </row>
    <row r="22321" spans="2:5" x14ac:dyDescent="0.25">
      <c r="B22321" s="51"/>
      <c r="C22321" s="51"/>
      <c r="D22321" s="49"/>
      <c r="E22321" s="49"/>
    </row>
    <row r="22322" spans="2:5" x14ac:dyDescent="0.25">
      <c r="B22322" s="51"/>
      <c r="C22322" s="51"/>
      <c r="D22322" s="49"/>
      <c r="E22322" s="49"/>
    </row>
    <row r="22323" spans="2:5" x14ac:dyDescent="0.25">
      <c r="B22323" s="51"/>
      <c r="C22323" s="51"/>
      <c r="D22323" s="49"/>
      <c r="E22323" s="49"/>
    </row>
    <row r="22324" spans="2:5" x14ac:dyDescent="0.25">
      <c r="B22324" s="51"/>
      <c r="C22324" s="51"/>
      <c r="D22324" s="49"/>
      <c r="E22324" s="49"/>
    </row>
    <row r="22325" spans="2:5" x14ac:dyDescent="0.25">
      <c r="B22325" s="51"/>
      <c r="C22325" s="51"/>
      <c r="D22325" s="49"/>
      <c r="E22325" s="49"/>
    </row>
    <row r="22326" spans="2:5" x14ac:dyDescent="0.25">
      <c r="B22326" s="51"/>
      <c r="C22326" s="51"/>
      <c r="D22326" s="49"/>
      <c r="E22326" s="49"/>
    </row>
    <row r="22327" spans="2:5" x14ac:dyDescent="0.25">
      <c r="B22327" s="51"/>
      <c r="C22327" s="51"/>
      <c r="D22327" s="49"/>
      <c r="E22327" s="49"/>
    </row>
    <row r="22328" spans="2:5" x14ac:dyDescent="0.25">
      <c r="B22328" s="51"/>
      <c r="C22328" s="51"/>
      <c r="D22328" s="49"/>
      <c r="E22328" s="49"/>
    </row>
    <row r="22329" spans="2:5" x14ac:dyDescent="0.25">
      <c r="B22329" s="51"/>
      <c r="C22329" s="51"/>
      <c r="D22329" s="49"/>
      <c r="E22329" s="49"/>
    </row>
    <row r="22330" spans="2:5" x14ac:dyDescent="0.25">
      <c r="B22330" s="51"/>
      <c r="C22330" s="51"/>
      <c r="D22330" s="49"/>
      <c r="E22330" s="49"/>
    </row>
    <row r="22331" spans="2:5" x14ac:dyDescent="0.25">
      <c r="B22331" s="51"/>
      <c r="C22331" s="51"/>
      <c r="D22331" s="49"/>
      <c r="E22331" s="49"/>
    </row>
    <row r="22332" spans="2:5" x14ac:dyDescent="0.25">
      <c r="B22332" s="51"/>
      <c r="C22332" s="51"/>
      <c r="D22332" s="49"/>
      <c r="E22332" s="49"/>
    </row>
    <row r="22333" spans="2:5" x14ac:dyDescent="0.25">
      <c r="B22333" s="51"/>
      <c r="C22333" s="51"/>
      <c r="D22333" s="49"/>
      <c r="E22333" s="49"/>
    </row>
    <row r="22334" spans="2:5" x14ac:dyDescent="0.25">
      <c r="B22334" s="51"/>
      <c r="C22334" s="51"/>
      <c r="D22334" s="49"/>
      <c r="E22334" s="49"/>
    </row>
    <row r="22335" spans="2:5" x14ac:dyDescent="0.25">
      <c r="B22335" s="51"/>
      <c r="C22335" s="51"/>
      <c r="D22335" s="49"/>
      <c r="E22335" s="49"/>
    </row>
    <row r="22336" spans="2:5" x14ac:dyDescent="0.25">
      <c r="B22336" s="51"/>
      <c r="C22336" s="51"/>
      <c r="D22336" s="49"/>
      <c r="E22336" s="49"/>
    </row>
    <row r="22337" spans="2:5" x14ac:dyDescent="0.25">
      <c r="B22337" s="51"/>
      <c r="C22337" s="51"/>
      <c r="D22337" s="49"/>
      <c r="E22337" s="49"/>
    </row>
    <row r="22338" spans="2:5" x14ac:dyDescent="0.25">
      <c r="B22338" s="51"/>
      <c r="C22338" s="51"/>
      <c r="D22338" s="49"/>
      <c r="E22338" s="49"/>
    </row>
    <row r="22339" spans="2:5" x14ac:dyDescent="0.25">
      <c r="B22339" s="51"/>
      <c r="C22339" s="51"/>
      <c r="D22339" s="49"/>
      <c r="E22339" s="49"/>
    </row>
    <row r="22340" spans="2:5" x14ac:dyDescent="0.25">
      <c r="B22340" s="51"/>
      <c r="C22340" s="51"/>
      <c r="D22340" s="49"/>
      <c r="E22340" s="49"/>
    </row>
    <row r="22341" spans="2:5" x14ac:dyDescent="0.25">
      <c r="B22341" s="51"/>
      <c r="C22341" s="51"/>
      <c r="D22341" s="49"/>
      <c r="E22341" s="49"/>
    </row>
    <row r="22342" spans="2:5" x14ac:dyDescent="0.25">
      <c r="B22342" s="51"/>
      <c r="C22342" s="51"/>
      <c r="D22342" s="49"/>
      <c r="E22342" s="49"/>
    </row>
    <row r="22343" spans="2:5" x14ac:dyDescent="0.25">
      <c r="B22343" s="51"/>
      <c r="C22343" s="51"/>
      <c r="D22343" s="49"/>
      <c r="E22343" s="49"/>
    </row>
    <row r="22344" spans="2:5" x14ac:dyDescent="0.25">
      <c r="B22344" s="51"/>
      <c r="C22344" s="51"/>
      <c r="D22344" s="49"/>
      <c r="E22344" s="49"/>
    </row>
    <row r="22345" spans="2:5" x14ac:dyDescent="0.25">
      <c r="B22345" s="51"/>
      <c r="C22345" s="51"/>
      <c r="D22345" s="49"/>
      <c r="E22345" s="49"/>
    </row>
    <row r="22346" spans="2:5" x14ac:dyDescent="0.25">
      <c r="B22346" s="51"/>
      <c r="C22346" s="51"/>
      <c r="D22346" s="49"/>
      <c r="E22346" s="49"/>
    </row>
    <row r="22347" spans="2:5" x14ac:dyDescent="0.25">
      <c r="B22347" s="51"/>
      <c r="C22347" s="51"/>
      <c r="D22347" s="49"/>
      <c r="E22347" s="49"/>
    </row>
    <row r="22348" spans="2:5" x14ac:dyDescent="0.25">
      <c r="B22348" s="51"/>
      <c r="C22348" s="51"/>
      <c r="D22348" s="49"/>
      <c r="E22348" s="49"/>
    </row>
    <row r="22349" spans="2:5" x14ac:dyDescent="0.25">
      <c r="B22349" s="51"/>
      <c r="C22349" s="51"/>
      <c r="D22349" s="49"/>
      <c r="E22349" s="49"/>
    </row>
    <row r="22350" spans="2:5" x14ac:dyDescent="0.25">
      <c r="B22350" s="51"/>
      <c r="C22350" s="51"/>
      <c r="D22350" s="49"/>
      <c r="E22350" s="49"/>
    </row>
    <row r="22351" spans="2:5" x14ac:dyDescent="0.25">
      <c r="B22351" s="51"/>
      <c r="C22351" s="51"/>
      <c r="D22351" s="49"/>
      <c r="E22351" s="49"/>
    </row>
    <row r="22352" spans="2:5" x14ac:dyDescent="0.25">
      <c r="B22352" s="51"/>
      <c r="C22352" s="51"/>
      <c r="D22352" s="49"/>
      <c r="E22352" s="49"/>
    </row>
    <row r="22353" spans="2:5" x14ac:dyDescent="0.25">
      <c r="B22353" s="51"/>
      <c r="C22353" s="51"/>
      <c r="D22353" s="49"/>
      <c r="E22353" s="49"/>
    </row>
    <row r="22354" spans="2:5" x14ac:dyDescent="0.25">
      <c r="B22354" s="51"/>
      <c r="C22354" s="51"/>
      <c r="D22354" s="49"/>
      <c r="E22354" s="49"/>
    </row>
    <row r="22355" spans="2:5" x14ac:dyDescent="0.25">
      <c r="B22355" s="51"/>
      <c r="C22355" s="51"/>
      <c r="D22355" s="49"/>
      <c r="E22355" s="49"/>
    </row>
    <row r="22356" spans="2:5" x14ac:dyDescent="0.25">
      <c r="B22356" s="51"/>
      <c r="C22356" s="51"/>
      <c r="D22356" s="49"/>
      <c r="E22356" s="49"/>
    </row>
    <row r="22357" spans="2:5" x14ac:dyDescent="0.25">
      <c r="B22357" s="51"/>
      <c r="C22357" s="51"/>
      <c r="D22357" s="49"/>
      <c r="E22357" s="49"/>
    </row>
    <row r="22358" spans="2:5" x14ac:dyDescent="0.25">
      <c r="B22358" s="51"/>
      <c r="C22358" s="51"/>
      <c r="D22358" s="49"/>
      <c r="E22358" s="49"/>
    </row>
    <row r="22359" spans="2:5" x14ac:dyDescent="0.25">
      <c r="B22359" s="51"/>
      <c r="C22359" s="51"/>
      <c r="D22359" s="49"/>
      <c r="E22359" s="49"/>
    </row>
    <row r="22360" spans="2:5" x14ac:dyDescent="0.25">
      <c r="B22360" s="51"/>
      <c r="C22360" s="51"/>
      <c r="D22360" s="49"/>
      <c r="E22360" s="49"/>
    </row>
    <row r="22361" spans="2:5" x14ac:dyDescent="0.25">
      <c r="B22361" s="51"/>
      <c r="C22361" s="51"/>
      <c r="D22361" s="49"/>
      <c r="E22361" s="49"/>
    </row>
    <row r="22362" spans="2:5" x14ac:dyDescent="0.25">
      <c r="B22362" s="51"/>
      <c r="C22362" s="51"/>
      <c r="D22362" s="49"/>
      <c r="E22362" s="49"/>
    </row>
    <row r="22363" spans="2:5" x14ac:dyDescent="0.25">
      <c r="B22363" s="51"/>
      <c r="C22363" s="51"/>
      <c r="D22363" s="49"/>
      <c r="E22363" s="49"/>
    </row>
    <row r="22364" spans="2:5" x14ac:dyDescent="0.25">
      <c r="B22364" s="51"/>
      <c r="C22364" s="51"/>
      <c r="D22364" s="49"/>
      <c r="E22364" s="49"/>
    </row>
    <row r="22365" spans="2:5" x14ac:dyDescent="0.25">
      <c r="B22365" s="51"/>
      <c r="C22365" s="51"/>
      <c r="D22365" s="49"/>
      <c r="E22365" s="49"/>
    </row>
    <row r="22366" spans="2:5" x14ac:dyDescent="0.25">
      <c r="B22366" s="51"/>
      <c r="C22366" s="51"/>
      <c r="D22366" s="49"/>
      <c r="E22366" s="49"/>
    </row>
    <row r="22367" spans="2:5" x14ac:dyDescent="0.25">
      <c r="B22367" s="51"/>
      <c r="C22367" s="51"/>
      <c r="D22367" s="49"/>
      <c r="E22367" s="49"/>
    </row>
    <row r="22368" spans="2:5" x14ac:dyDescent="0.25">
      <c r="B22368" s="51"/>
      <c r="C22368" s="51"/>
      <c r="D22368" s="49"/>
      <c r="E22368" s="49"/>
    </row>
    <row r="22369" spans="2:5" x14ac:dyDescent="0.25">
      <c r="B22369" s="51"/>
      <c r="C22369" s="51"/>
      <c r="D22369" s="49"/>
      <c r="E22369" s="49"/>
    </row>
    <row r="22370" spans="2:5" x14ac:dyDescent="0.25">
      <c r="B22370" s="51"/>
      <c r="C22370" s="51"/>
      <c r="D22370" s="49"/>
      <c r="E22370" s="49"/>
    </row>
    <row r="22371" spans="2:5" x14ac:dyDescent="0.25">
      <c r="B22371" s="51"/>
      <c r="C22371" s="51"/>
      <c r="D22371" s="49"/>
      <c r="E22371" s="49"/>
    </row>
    <row r="22372" spans="2:5" x14ac:dyDescent="0.25">
      <c r="B22372" s="51"/>
      <c r="C22372" s="51"/>
      <c r="D22372" s="49"/>
      <c r="E22372" s="49"/>
    </row>
    <row r="22373" spans="2:5" x14ac:dyDescent="0.25">
      <c r="B22373" s="51"/>
      <c r="C22373" s="51"/>
      <c r="D22373" s="49"/>
      <c r="E22373" s="49"/>
    </row>
    <row r="22374" spans="2:5" x14ac:dyDescent="0.25">
      <c r="B22374" s="51"/>
      <c r="C22374" s="51"/>
      <c r="D22374" s="49"/>
      <c r="E22374" s="49"/>
    </row>
    <row r="22375" spans="2:5" x14ac:dyDescent="0.25">
      <c r="B22375" s="51"/>
      <c r="C22375" s="51"/>
      <c r="D22375" s="49"/>
      <c r="E22375" s="49"/>
    </row>
    <row r="22376" spans="2:5" x14ac:dyDescent="0.25">
      <c r="B22376" s="51"/>
      <c r="C22376" s="51"/>
      <c r="D22376" s="49"/>
      <c r="E22376" s="49"/>
    </row>
    <row r="22377" spans="2:5" x14ac:dyDescent="0.25">
      <c r="B22377" s="51"/>
      <c r="C22377" s="51"/>
      <c r="D22377" s="49"/>
      <c r="E22377" s="49"/>
    </row>
    <row r="22378" spans="2:5" x14ac:dyDescent="0.25">
      <c r="B22378" s="51"/>
      <c r="C22378" s="51"/>
      <c r="D22378" s="49"/>
      <c r="E22378" s="49"/>
    </row>
    <row r="22379" spans="2:5" x14ac:dyDescent="0.25">
      <c r="B22379" s="51"/>
      <c r="C22379" s="51"/>
      <c r="D22379" s="49"/>
      <c r="E22379" s="49"/>
    </row>
    <row r="22380" spans="2:5" x14ac:dyDescent="0.25">
      <c r="B22380" s="51"/>
      <c r="C22380" s="51"/>
      <c r="D22380" s="49"/>
      <c r="E22380" s="49"/>
    </row>
    <row r="22381" spans="2:5" x14ac:dyDescent="0.25">
      <c r="B22381" s="51"/>
      <c r="C22381" s="51"/>
      <c r="D22381" s="49"/>
      <c r="E22381" s="49"/>
    </row>
    <row r="22382" spans="2:5" x14ac:dyDescent="0.25">
      <c r="B22382" s="51"/>
      <c r="C22382" s="51"/>
      <c r="D22382" s="49"/>
      <c r="E22382" s="49"/>
    </row>
    <row r="22383" spans="2:5" x14ac:dyDescent="0.25">
      <c r="B22383" s="51"/>
      <c r="C22383" s="51"/>
      <c r="D22383" s="49"/>
      <c r="E22383" s="49"/>
    </row>
    <row r="22384" spans="2:5" x14ac:dyDescent="0.25">
      <c r="B22384" s="51"/>
      <c r="C22384" s="51"/>
      <c r="D22384" s="49"/>
      <c r="E22384" s="49"/>
    </row>
    <row r="22385" spans="2:5" x14ac:dyDescent="0.25">
      <c r="B22385" s="51"/>
      <c r="C22385" s="51"/>
      <c r="D22385" s="49"/>
      <c r="E22385" s="49"/>
    </row>
    <row r="22386" spans="2:5" x14ac:dyDescent="0.25">
      <c r="B22386" s="51"/>
      <c r="C22386" s="51"/>
      <c r="D22386" s="49"/>
      <c r="E22386" s="49"/>
    </row>
    <row r="22387" spans="2:5" x14ac:dyDescent="0.25">
      <c r="B22387" s="51"/>
      <c r="C22387" s="51"/>
      <c r="D22387" s="49"/>
      <c r="E22387" s="49"/>
    </row>
    <row r="22388" spans="2:5" x14ac:dyDescent="0.25">
      <c r="B22388" s="51"/>
      <c r="C22388" s="51"/>
      <c r="D22388" s="49"/>
      <c r="E22388" s="49"/>
    </row>
    <row r="22389" spans="2:5" x14ac:dyDescent="0.25">
      <c r="B22389" s="51"/>
      <c r="C22389" s="51"/>
      <c r="D22389" s="49"/>
      <c r="E22389" s="49"/>
    </row>
    <row r="22390" spans="2:5" x14ac:dyDescent="0.25">
      <c r="B22390" s="51"/>
      <c r="C22390" s="51"/>
      <c r="D22390" s="49"/>
      <c r="E22390" s="49"/>
    </row>
    <row r="22391" spans="2:5" x14ac:dyDescent="0.25">
      <c r="B22391" s="51"/>
      <c r="C22391" s="51"/>
      <c r="D22391" s="49"/>
      <c r="E22391" s="49"/>
    </row>
    <row r="22392" spans="2:5" x14ac:dyDescent="0.25">
      <c r="B22392" s="51"/>
      <c r="C22392" s="51"/>
      <c r="D22392" s="49"/>
      <c r="E22392" s="49"/>
    </row>
    <row r="22393" spans="2:5" x14ac:dyDescent="0.25">
      <c r="B22393" s="51"/>
      <c r="C22393" s="51"/>
      <c r="D22393" s="49"/>
      <c r="E22393" s="49"/>
    </row>
    <row r="22394" spans="2:5" x14ac:dyDescent="0.25">
      <c r="B22394" s="51"/>
      <c r="C22394" s="51"/>
      <c r="D22394" s="49"/>
      <c r="E22394" s="49"/>
    </row>
    <row r="22395" spans="2:5" x14ac:dyDescent="0.25">
      <c r="B22395" s="51"/>
      <c r="C22395" s="51"/>
      <c r="D22395" s="49"/>
      <c r="E22395" s="49"/>
    </row>
    <row r="22396" spans="2:5" x14ac:dyDescent="0.25">
      <c r="B22396" s="51"/>
      <c r="C22396" s="51"/>
      <c r="D22396" s="49"/>
      <c r="E22396" s="49"/>
    </row>
    <row r="22397" spans="2:5" x14ac:dyDescent="0.25">
      <c r="B22397" s="51"/>
      <c r="C22397" s="51"/>
      <c r="D22397" s="49"/>
      <c r="E22397" s="49"/>
    </row>
    <row r="22398" spans="2:5" x14ac:dyDescent="0.25">
      <c r="B22398" s="51"/>
      <c r="C22398" s="51"/>
      <c r="D22398" s="49"/>
      <c r="E22398" s="49"/>
    </row>
    <row r="22399" spans="2:5" x14ac:dyDescent="0.25">
      <c r="B22399" s="51"/>
      <c r="C22399" s="51"/>
      <c r="D22399" s="49"/>
      <c r="E22399" s="49"/>
    </row>
    <row r="22400" spans="2:5" x14ac:dyDescent="0.25">
      <c r="B22400" s="51"/>
      <c r="C22400" s="51"/>
      <c r="D22400" s="49"/>
      <c r="E22400" s="49"/>
    </row>
    <row r="22401" spans="2:5" x14ac:dyDescent="0.25">
      <c r="B22401" s="51"/>
      <c r="C22401" s="51"/>
      <c r="D22401" s="49"/>
      <c r="E22401" s="49"/>
    </row>
    <row r="22402" spans="2:5" x14ac:dyDescent="0.25">
      <c r="B22402" s="51"/>
      <c r="C22402" s="51"/>
      <c r="D22402" s="49"/>
      <c r="E22402" s="49"/>
    </row>
    <row r="22403" spans="2:5" x14ac:dyDescent="0.25">
      <c r="B22403" s="51"/>
      <c r="C22403" s="51"/>
      <c r="D22403" s="49"/>
      <c r="E22403" s="49"/>
    </row>
    <row r="22404" spans="2:5" x14ac:dyDescent="0.25">
      <c r="B22404" s="51"/>
      <c r="C22404" s="51"/>
      <c r="D22404" s="49"/>
      <c r="E22404" s="49"/>
    </row>
    <row r="22405" spans="2:5" x14ac:dyDescent="0.25">
      <c r="B22405" s="51"/>
      <c r="C22405" s="51"/>
      <c r="D22405" s="49"/>
      <c r="E22405" s="49"/>
    </row>
    <row r="22406" spans="2:5" x14ac:dyDescent="0.25">
      <c r="B22406" s="51"/>
      <c r="C22406" s="51"/>
      <c r="D22406" s="49"/>
      <c r="E22406" s="49"/>
    </row>
    <row r="22407" spans="2:5" x14ac:dyDescent="0.25">
      <c r="B22407" s="51"/>
      <c r="C22407" s="51"/>
      <c r="D22407" s="49"/>
      <c r="E22407" s="49"/>
    </row>
    <row r="22408" spans="2:5" x14ac:dyDescent="0.25">
      <c r="B22408" s="51"/>
      <c r="C22408" s="51"/>
      <c r="D22408" s="49"/>
      <c r="E22408" s="49"/>
    </row>
    <row r="22409" spans="2:5" x14ac:dyDescent="0.25">
      <c r="B22409" s="51"/>
      <c r="C22409" s="51"/>
      <c r="D22409" s="49"/>
      <c r="E22409" s="49"/>
    </row>
    <row r="22410" spans="2:5" x14ac:dyDescent="0.25">
      <c r="B22410" s="51"/>
      <c r="C22410" s="51"/>
      <c r="D22410" s="49"/>
      <c r="E22410" s="49"/>
    </row>
    <row r="22411" spans="2:5" x14ac:dyDescent="0.25">
      <c r="B22411" s="51"/>
      <c r="C22411" s="51"/>
      <c r="D22411" s="49"/>
      <c r="E22411" s="49"/>
    </row>
    <row r="22412" spans="2:5" x14ac:dyDescent="0.25">
      <c r="B22412" s="51"/>
      <c r="C22412" s="51"/>
      <c r="D22412" s="49"/>
      <c r="E22412" s="49"/>
    </row>
    <row r="22413" spans="2:5" x14ac:dyDescent="0.25">
      <c r="B22413" s="51"/>
      <c r="C22413" s="51"/>
      <c r="D22413" s="49"/>
      <c r="E22413" s="49"/>
    </row>
    <row r="22414" spans="2:5" x14ac:dyDescent="0.25">
      <c r="B22414" s="51"/>
      <c r="C22414" s="51"/>
      <c r="D22414" s="49"/>
      <c r="E22414" s="49"/>
    </row>
    <row r="22415" spans="2:5" x14ac:dyDescent="0.25">
      <c r="B22415" s="51"/>
      <c r="C22415" s="51"/>
      <c r="D22415" s="49"/>
      <c r="E22415" s="49"/>
    </row>
    <row r="22416" spans="2:5" x14ac:dyDescent="0.25">
      <c r="B22416" s="51"/>
      <c r="C22416" s="51"/>
      <c r="D22416" s="49"/>
      <c r="E22416" s="49"/>
    </row>
    <row r="22417" spans="2:5" x14ac:dyDescent="0.25">
      <c r="B22417" s="51"/>
      <c r="C22417" s="51"/>
      <c r="D22417" s="49"/>
      <c r="E22417" s="49"/>
    </row>
    <row r="22418" spans="2:5" x14ac:dyDescent="0.25">
      <c r="B22418" s="51"/>
      <c r="C22418" s="51"/>
      <c r="D22418" s="49"/>
      <c r="E22418" s="49"/>
    </row>
    <row r="22419" spans="2:5" x14ac:dyDescent="0.25">
      <c r="B22419" s="51"/>
      <c r="C22419" s="51"/>
      <c r="D22419" s="49"/>
      <c r="E22419" s="49"/>
    </row>
    <row r="22420" spans="2:5" x14ac:dyDescent="0.25">
      <c r="B22420" s="51"/>
      <c r="C22420" s="51"/>
      <c r="D22420" s="49"/>
      <c r="E22420" s="49"/>
    </row>
    <row r="22421" spans="2:5" x14ac:dyDescent="0.25">
      <c r="B22421" s="51"/>
      <c r="C22421" s="51"/>
      <c r="D22421" s="49"/>
      <c r="E22421" s="49"/>
    </row>
    <row r="22422" spans="2:5" x14ac:dyDescent="0.25">
      <c r="B22422" s="51"/>
      <c r="C22422" s="51"/>
      <c r="D22422" s="49"/>
      <c r="E22422" s="49"/>
    </row>
    <row r="22423" spans="2:5" x14ac:dyDescent="0.25">
      <c r="B22423" s="51"/>
      <c r="C22423" s="51"/>
      <c r="D22423" s="49"/>
      <c r="E22423" s="49"/>
    </row>
    <row r="22424" spans="2:5" x14ac:dyDescent="0.25">
      <c r="B22424" s="51"/>
      <c r="C22424" s="51"/>
      <c r="D22424" s="49"/>
      <c r="E22424" s="49"/>
    </row>
    <row r="22425" spans="2:5" x14ac:dyDescent="0.25">
      <c r="B22425" s="51"/>
      <c r="C22425" s="51"/>
      <c r="D22425" s="49"/>
      <c r="E22425" s="49"/>
    </row>
    <row r="22426" spans="2:5" x14ac:dyDescent="0.25">
      <c r="B22426" s="51"/>
      <c r="C22426" s="51"/>
      <c r="D22426" s="49"/>
      <c r="E22426" s="49"/>
    </row>
    <row r="22427" spans="2:5" x14ac:dyDescent="0.25">
      <c r="B22427" s="51"/>
      <c r="C22427" s="51"/>
      <c r="D22427" s="49"/>
      <c r="E22427" s="49"/>
    </row>
    <row r="22428" spans="2:5" x14ac:dyDescent="0.25">
      <c r="B22428" s="51"/>
      <c r="C22428" s="51"/>
      <c r="D22428" s="49"/>
      <c r="E22428" s="49"/>
    </row>
    <row r="22429" spans="2:5" x14ac:dyDescent="0.25">
      <c r="B22429" s="51"/>
      <c r="C22429" s="51"/>
      <c r="D22429" s="49"/>
      <c r="E22429" s="49"/>
    </row>
    <row r="22430" spans="2:5" x14ac:dyDescent="0.25">
      <c r="B22430" s="51"/>
      <c r="C22430" s="51"/>
      <c r="D22430" s="49"/>
      <c r="E22430" s="49"/>
    </row>
    <row r="22431" spans="2:5" x14ac:dyDescent="0.25">
      <c r="B22431" s="51"/>
      <c r="C22431" s="51"/>
      <c r="D22431" s="49"/>
      <c r="E22431" s="49"/>
    </row>
    <row r="22432" spans="2:5" x14ac:dyDescent="0.25">
      <c r="B22432" s="51"/>
      <c r="C22432" s="51"/>
      <c r="D22432" s="49"/>
      <c r="E22432" s="49"/>
    </row>
    <row r="22433" spans="2:5" x14ac:dyDescent="0.25">
      <c r="B22433" s="51"/>
      <c r="C22433" s="51"/>
      <c r="D22433" s="49"/>
      <c r="E22433" s="49"/>
    </row>
    <row r="22434" spans="2:5" x14ac:dyDescent="0.25">
      <c r="B22434" s="51"/>
      <c r="C22434" s="51"/>
      <c r="D22434" s="49"/>
      <c r="E22434" s="49"/>
    </row>
    <row r="22435" spans="2:5" x14ac:dyDescent="0.25">
      <c r="B22435" s="51"/>
      <c r="C22435" s="51"/>
      <c r="D22435" s="49"/>
      <c r="E22435" s="49"/>
    </row>
    <row r="22436" spans="2:5" x14ac:dyDescent="0.25">
      <c r="B22436" s="51"/>
      <c r="C22436" s="51"/>
      <c r="D22436" s="49"/>
      <c r="E22436" s="49"/>
    </row>
    <row r="22437" spans="2:5" x14ac:dyDescent="0.25">
      <c r="B22437" s="51"/>
      <c r="C22437" s="51"/>
      <c r="D22437" s="49"/>
      <c r="E22437" s="49"/>
    </row>
    <row r="22438" spans="2:5" x14ac:dyDescent="0.25">
      <c r="B22438" s="51"/>
      <c r="C22438" s="51"/>
      <c r="D22438" s="49"/>
      <c r="E22438" s="49"/>
    </row>
    <row r="22439" spans="2:5" x14ac:dyDescent="0.25">
      <c r="B22439" s="51"/>
      <c r="C22439" s="51"/>
      <c r="D22439" s="49"/>
      <c r="E22439" s="49"/>
    </row>
    <row r="22440" spans="2:5" x14ac:dyDescent="0.25">
      <c r="B22440" s="51"/>
      <c r="C22440" s="51"/>
      <c r="D22440" s="49"/>
      <c r="E22440" s="49"/>
    </row>
    <row r="22441" spans="2:5" x14ac:dyDescent="0.25">
      <c r="B22441" s="51"/>
      <c r="C22441" s="51"/>
      <c r="D22441" s="49"/>
      <c r="E22441" s="49"/>
    </row>
    <row r="22442" spans="2:5" x14ac:dyDescent="0.25">
      <c r="B22442" s="51"/>
      <c r="C22442" s="51"/>
      <c r="D22442" s="49"/>
      <c r="E22442" s="49"/>
    </row>
    <row r="22443" spans="2:5" x14ac:dyDescent="0.25">
      <c r="B22443" s="51"/>
      <c r="C22443" s="51"/>
      <c r="D22443" s="49"/>
      <c r="E22443" s="49"/>
    </row>
    <row r="22444" spans="2:5" x14ac:dyDescent="0.25">
      <c r="B22444" s="51"/>
      <c r="C22444" s="51"/>
      <c r="D22444" s="49"/>
      <c r="E22444" s="49"/>
    </row>
    <row r="22445" spans="2:5" x14ac:dyDescent="0.25">
      <c r="B22445" s="51"/>
      <c r="C22445" s="51"/>
      <c r="D22445" s="49"/>
      <c r="E22445" s="49"/>
    </row>
    <row r="22446" spans="2:5" x14ac:dyDescent="0.25">
      <c r="B22446" s="51"/>
      <c r="C22446" s="51"/>
      <c r="D22446" s="49"/>
      <c r="E22446" s="49"/>
    </row>
    <row r="22447" spans="2:5" x14ac:dyDescent="0.25">
      <c r="B22447" s="51"/>
      <c r="C22447" s="51"/>
      <c r="D22447" s="49"/>
      <c r="E22447" s="49"/>
    </row>
    <row r="22448" spans="2:5" x14ac:dyDescent="0.25">
      <c r="B22448" s="51"/>
      <c r="C22448" s="51"/>
      <c r="D22448" s="49"/>
      <c r="E22448" s="49"/>
    </row>
    <row r="22449" spans="2:5" x14ac:dyDescent="0.25">
      <c r="B22449" s="51"/>
      <c r="C22449" s="51"/>
      <c r="D22449" s="49"/>
      <c r="E22449" s="49"/>
    </row>
    <row r="22450" spans="2:5" x14ac:dyDescent="0.25">
      <c r="B22450" s="51"/>
      <c r="C22450" s="51"/>
      <c r="D22450" s="49"/>
      <c r="E22450" s="49"/>
    </row>
    <row r="22451" spans="2:5" x14ac:dyDescent="0.25">
      <c r="B22451" s="51"/>
      <c r="C22451" s="51"/>
      <c r="D22451" s="49"/>
      <c r="E22451" s="49"/>
    </row>
    <row r="22452" spans="2:5" x14ac:dyDescent="0.25">
      <c r="B22452" s="51"/>
      <c r="C22452" s="51"/>
      <c r="D22452" s="49"/>
      <c r="E22452" s="49"/>
    </row>
    <row r="22453" spans="2:5" x14ac:dyDescent="0.25">
      <c r="B22453" s="51"/>
      <c r="C22453" s="51"/>
      <c r="D22453" s="49"/>
      <c r="E22453" s="49"/>
    </row>
    <row r="22454" spans="2:5" x14ac:dyDescent="0.25">
      <c r="B22454" s="51"/>
      <c r="C22454" s="51"/>
      <c r="D22454" s="49"/>
      <c r="E22454" s="49"/>
    </row>
    <row r="22455" spans="2:5" x14ac:dyDescent="0.25">
      <c r="B22455" s="51"/>
      <c r="C22455" s="51"/>
      <c r="D22455" s="49"/>
      <c r="E22455" s="49"/>
    </row>
    <row r="22456" spans="2:5" x14ac:dyDescent="0.25">
      <c r="B22456" s="51"/>
      <c r="C22456" s="51"/>
      <c r="D22456" s="49"/>
      <c r="E22456" s="49"/>
    </row>
    <row r="22457" spans="2:5" x14ac:dyDescent="0.25">
      <c r="B22457" s="51"/>
      <c r="C22457" s="51"/>
      <c r="D22457" s="49"/>
      <c r="E22457" s="49"/>
    </row>
    <row r="22458" spans="2:5" x14ac:dyDescent="0.25">
      <c r="B22458" s="51"/>
      <c r="C22458" s="51"/>
      <c r="D22458" s="49"/>
      <c r="E22458" s="49"/>
    </row>
    <row r="22459" spans="2:5" x14ac:dyDescent="0.25">
      <c r="B22459" s="51"/>
      <c r="C22459" s="51"/>
      <c r="D22459" s="49"/>
      <c r="E22459" s="49"/>
    </row>
    <row r="22460" spans="2:5" x14ac:dyDescent="0.25">
      <c r="B22460" s="51"/>
      <c r="C22460" s="51"/>
      <c r="D22460" s="49"/>
      <c r="E22460" s="49"/>
    </row>
    <row r="22461" spans="2:5" x14ac:dyDescent="0.25">
      <c r="B22461" s="51"/>
      <c r="C22461" s="51"/>
      <c r="D22461" s="49"/>
      <c r="E22461" s="49"/>
    </row>
    <row r="22462" spans="2:5" x14ac:dyDescent="0.25">
      <c r="B22462" s="51"/>
      <c r="C22462" s="51"/>
      <c r="D22462" s="49"/>
      <c r="E22462" s="49"/>
    </row>
    <row r="22463" spans="2:5" x14ac:dyDescent="0.25">
      <c r="B22463" s="51"/>
      <c r="C22463" s="51"/>
      <c r="D22463" s="49"/>
      <c r="E22463" s="49"/>
    </row>
    <row r="22464" spans="2:5" x14ac:dyDescent="0.25">
      <c r="B22464" s="51"/>
      <c r="C22464" s="51"/>
      <c r="D22464" s="49"/>
      <c r="E22464" s="49"/>
    </row>
    <row r="22465" spans="2:5" x14ac:dyDescent="0.25">
      <c r="B22465" s="51"/>
      <c r="C22465" s="51"/>
      <c r="D22465" s="49"/>
      <c r="E22465" s="49"/>
    </row>
    <row r="22466" spans="2:5" x14ac:dyDescent="0.25">
      <c r="B22466" s="51"/>
      <c r="C22466" s="51"/>
      <c r="D22466" s="49"/>
      <c r="E22466" s="49"/>
    </row>
    <row r="22467" spans="2:5" x14ac:dyDescent="0.25">
      <c r="B22467" s="51"/>
      <c r="C22467" s="51"/>
      <c r="D22467" s="49"/>
      <c r="E22467" s="49"/>
    </row>
    <row r="22468" spans="2:5" x14ac:dyDescent="0.25">
      <c r="B22468" s="51"/>
      <c r="C22468" s="51"/>
      <c r="D22468" s="49"/>
      <c r="E22468" s="49"/>
    </row>
    <row r="22469" spans="2:5" x14ac:dyDescent="0.25">
      <c r="B22469" s="51"/>
      <c r="C22469" s="51"/>
      <c r="D22469" s="49"/>
      <c r="E22469" s="49"/>
    </row>
    <row r="22470" spans="2:5" x14ac:dyDescent="0.25">
      <c r="B22470" s="51"/>
      <c r="C22470" s="51"/>
      <c r="D22470" s="49"/>
      <c r="E22470" s="49"/>
    </row>
    <row r="22471" spans="2:5" x14ac:dyDescent="0.25">
      <c r="B22471" s="51"/>
      <c r="C22471" s="51"/>
      <c r="D22471" s="49"/>
      <c r="E22471" s="49"/>
    </row>
    <row r="22472" spans="2:5" x14ac:dyDescent="0.25">
      <c r="B22472" s="51"/>
      <c r="C22472" s="51"/>
      <c r="D22472" s="49"/>
      <c r="E22472" s="49"/>
    </row>
    <row r="22473" spans="2:5" x14ac:dyDescent="0.25">
      <c r="B22473" s="51"/>
      <c r="C22473" s="51"/>
      <c r="D22473" s="49"/>
      <c r="E22473" s="49"/>
    </row>
    <row r="22474" spans="2:5" x14ac:dyDescent="0.25">
      <c r="B22474" s="51"/>
      <c r="C22474" s="51"/>
      <c r="D22474" s="49"/>
      <c r="E22474" s="49"/>
    </row>
    <row r="22475" spans="2:5" x14ac:dyDescent="0.25">
      <c r="B22475" s="51"/>
      <c r="C22475" s="51"/>
      <c r="D22475" s="49"/>
      <c r="E22475" s="49"/>
    </row>
    <row r="22476" spans="2:5" x14ac:dyDescent="0.25">
      <c r="B22476" s="51"/>
      <c r="C22476" s="51"/>
      <c r="D22476" s="49"/>
      <c r="E22476" s="49"/>
    </row>
    <row r="22477" spans="2:5" x14ac:dyDescent="0.25">
      <c r="B22477" s="51"/>
      <c r="C22477" s="51"/>
      <c r="D22477" s="49"/>
      <c r="E22477" s="49"/>
    </row>
    <row r="22478" spans="2:5" x14ac:dyDescent="0.25">
      <c r="B22478" s="51"/>
      <c r="C22478" s="51"/>
      <c r="D22478" s="49"/>
      <c r="E22478" s="49"/>
    </row>
    <row r="22479" spans="2:5" x14ac:dyDescent="0.25">
      <c r="B22479" s="51"/>
      <c r="C22479" s="51"/>
      <c r="D22479" s="49"/>
      <c r="E22479" s="49"/>
    </row>
    <row r="22480" spans="2:5" x14ac:dyDescent="0.25">
      <c r="B22480" s="51"/>
      <c r="C22480" s="51"/>
      <c r="D22480" s="49"/>
      <c r="E22480" s="49"/>
    </row>
    <row r="22481" spans="2:5" x14ac:dyDescent="0.25">
      <c r="B22481" s="51"/>
      <c r="C22481" s="51"/>
      <c r="D22481" s="49"/>
      <c r="E22481" s="49"/>
    </row>
    <row r="22482" spans="2:5" x14ac:dyDescent="0.25">
      <c r="B22482" s="51"/>
      <c r="C22482" s="51"/>
      <c r="D22482" s="49"/>
      <c r="E22482" s="49"/>
    </row>
    <row r="22483" spans="2:5" x14ac:dyDescent="0.25">
      <c r="B22483" s="51"/>
      <c r="C22483" s="51"/>
      <c r="D22483" s="49"/>
      <c r="E22483" s="49"/>
    </row>
    <row r="22484" spans="2:5" x14ac:dyDescent="0.25">
      <c r="B22484" s="51"/>
      <c r="C22484" s="51"/>
      <c r="D22484" s="49"/>
      <c r="E22484" s="49"/>
    </row>
    <row r="22485" spans="2:5" x14ac:dyDescent="0.25">
      <c r="B22485" s="51"/>
      <c r="C22485" s="51"/>
      <c r="D22485" s="49"/>
      <c r="E22485" s="49"/>
    </row>
    <row r="22486" spans="2:5" x14ac:dyDescent="0.25">
      <c r="B22486" s="51"/>
      <c r="C22486" s="51"/>
      <c r="D22486" s="49"/>
      <c r="E22486" s="49"/>
    </row>
    <row r="22487" spans="2:5" x14ac:dyDescent="0.25">
      <c r="B22487" s="51"/>
      <c r="C22487" s="51"/>
      <c r="D22487" s="49"/>
      <c r="E22487" s="49"/>
    </row>
    <row r="22488" spans="2:5" x14ac:dyDescent="0.25">
      <c r="B22488" s="51"/>
      <c r="C22488" s="51"/>
      <c r="D22488" s="49"/>
      <c r="E22488" s="49"/>
    </row>
    <row r="22489" spans="2:5" x14ac:dyDescent="0.25">
      <c r="B22489" s="51"/>
      <c r="C22489" s="51"/>
      <c r="D22489" s="49"/>
      <c r="E22489" s="49"/>
    </row>
    <row r="22490" spans="2:5" x14ac:dyDescent="0.25">
      <c r="B22490" s="51"/>
      <c r="C22490" s="51"/>
      <c r="D22490" s="49"/>
      <c r="E22490" s="49"/>
    </row>
    <row r="22491" spans="2:5" x14ac:dyDescent="0.25">
      <c r="B22491" s="51"/>
      <c r="C22491" s="51"/>
      <c r="D22491" s="49"/>
      <c r="E22491" s="49"/>
    </row>
    <row r="22492" spans="2:5" x14ac:dyDescent="0.25">
      <c r="B22492" s="51"/>
      <c r="C22492" s="51"/>
      <c r="D22492" s="49"/>
      <c r="E22492" s="49"/>
    </row>
    <row r="22493" spans="2:5" x14ac:dyDescent="0.25">
      <c r="B22493" s="51"/>
      <c r="C22493" s="51"/>
      <c r="D22493" s="49"/>
      <c r="E22493" s="49"/>
    </row>
    <row r="22494" spans="2:5" x14ac:dyDescent="0.25">
      <c r="B22494" s="51"/>
      <c r="C22494" s="51"/>
      <c r="D22494" s="49"/>
      <c r="E22494" s="49"/>
    </row>
    <row r="22495" spans="2:5" x14ac:dyDescent="0.25">
      <c r="B22495" s="51"/>
      <c r="C22495" s="51"/>
      <c r="D22495" s="49"/>
      <c r="E22495" s="49"/>
    </row>
    <row r="22496" spans="2:5" x14ac:dyDescent="0.25">
      <c r="B22496" s="51"/>
      <c r="C22496" s="51"/>
      <c r="D22496" s="49"/>
      <c r="E22496" s="49"/>
    </row>
    <row r="22497" spans="2:5" x14ac:dyDescent="0.25">
      <c r="B22497" s="51"/>
      <c r="C22497" s="51"/>
      <c r="D22497" s="49"/>
      <c r="E22497" s="49"/>
    </row>
    <row r="22498" spans="2:5" x14ac:dyDescent="0.25">
      <c r="B22498" s="51"/>
      <c r="C22498" s="51"/>
      <c r="D22498" s="49"/>
      <c r="E22498" s="49"/>
    </row>
    <row r="22499" spans="2:5" x14ac:dyDescent="0.25">
      <c r="B22499" s="51"/>
      <c r="C22499" s="51"/>
      <c r="D22499" s="49"/>
      <c r="E22499" s="49"/>
    </row>
    <row r="22500" spans="2:5" x14ac:dyDescent="0.25">
      <c r="B22500" s="51"/>
      <c r="C22500" s="51"/>
      <c r="D22500" s="49"/>
      <c r="E22500" s="49"/>
    </row>
    <row r="22501" spans="2:5" x14ac:dyDescent="0.25">
      <c r="B22501" s="51"/>
      <c r="C22501" s="51"/>
      <c r="D22501" s="49"/>
      <c r="E22501" s="49"/>
    </row>
    <row r="22502" spans="2:5" x14ac:dyDescent="0.25">
      <c r="B22502" s="51"/>
      <c r="C22502" s="51"/>
      <c r="D22502" s="49"/>
      <c r="E22502" s="49"/>
    </row>
    <row r="22503" spans="2:5" x14ac:dyDescent="0.25">
      <c r="B22503" s="51"/>
      <c r="C22503" s="51"/>
      <c r="D22503" s="49"/>
      <c r="E22503" s="49"/>
    </row>
    <row r="22504" spans="2:5" x14ac:dyDescent="0.25">
      <c r="B22504" s="51"/>
      <c r="C22504" s="51"/>
      <c r="D22504" s="49"/>
      <c r="E22504" s="49"/>
    </row>
    <row r="22505" spans="2:5" x14ac:dyDescent="0.25">
      <c r="B22505" s="51"/>
      <c r="C22505" s="51"/>
      <c r="D22505" s="49"/>
      <c r="E22505" s="49"/>
    </row>
    <row r="22506" spans="2:5" x14ac:dyDescent="0.25">
      <c r="B22506" s="51"/>
      <c r="C22506" s="51"/>
      <c r="D22506" s="49"/>
      <c r="E22506" s="49"/>
    </row>
    <row r="22507" spans="2:5" x14ac:dyDescent="0.25">
      <c r="B22507" s="51"/>
      <c r="C22507" s="51"/>
      <c r="D22507" s="49"/>
      <c r="E22507" s="49"/>
    </row>
    <row r="22508" spans="2:5" x14ac:dyDescent="0.25">
      <c r="B22508" s="51"/>
      <c r="C22508" s="51"/>
      <c r="D22508" s="49"/>
      <c r="E22508" s="49"/>
    </row>
    <row r="22509" spans="2:5" x14ac:dyDescent="0.25">
      <c r="B22509" s="51"/>
      <c r="C22509" s="51"/>
      <c r="D22509" s="49"/>
      <c r="E22509" s="49"/>
    </row>
    <row r="22510" spans="2:5" x14ac:dyDescent="0.25">
      <c r="B22510" s="51"/>
      <c r="C22510" s="51"/>
      <c r="D22510" s="49"/>
      <c r="E22510" s="49"/>
    </row>
    <row r="22511" spans="2:5" x14ac:dyDescent="0.25">
      <c r="B22511" s="51"/>
      <c r="C22511" s="51"/>
      <c r="D22511" s="49"/>
      <c r="E22511" s="49"/>
    </row>
    <row r="22512" spans="2:5" x14ac:dyDescent="0.25">
      <c r="B22512" s="51"/>
      <c r="C22512" s="51"/>
      <c r="D22512" s="49"/>
      <c r="E22512" s="49"/>
    </row>
    <row r="22513" spans="2:5" x14ac:dyDescent="0.25">
      <c r="B22513" s="51"/>
      <c r="C22513" s="51"/>
      <c r="D22513" s="49"/>
      <c r="E22513" s="49"/>
    </row>
    <row r="22514" spans="2:5" x14ac:dyDescent="0.25">
      <c r="B22514" s="51"/>
      <c r="C22514" s="51"/>
      <c r="D22514" s="49"/>
      <c r="E22514" s="49"/>
    </row>
    <row r="22515" spans="2:5" x14ac:dyDescent="0.25">
      <c r="B22515" s="51"/>
      <c r="C22515" s="51"/>
      <c r="D22515" s="49"/>
      <c r="E22515" s="49"/>
    </row>
    <row r="22516" spans="2:5" x14ac:dyDescent="0.25">
      <c r="B22516" s="51"/>
      <c r="C22516" s="51"/>
      <c r="D22516" s="49"/>
      <c r="E22516" s="49"/>
    </row>
    <row r="22517" spans="2:5" x14ac:dyDescent="0.25">
      <c r="B22517" s="51"/>
      <c r="C22517" s="51"/>
      <c r="D22517" s="49"/>
      <c r="E22517" s="49"/>
    </row>
    <row r="22518" spans="2:5" x14ac:dyDescent="0.25">
      <c r="B22518" s="51"/>
      <c r="C22518" s="51"/>
      <c r="D22518" s="49"/>
      <c r="E22518" s="49"/>
    </row>
    <row r="22519" spans="2:5" x14ac:dyDescent="0.25">
      <c r="B22519" s="51"/>
      <c r="C22519" s="51"/>
      <c r="D22519" s="49"/>
      <c r="E22519" s="49"/>
    </row>
    <row r="22520" spans="2:5" x14ac:dyDescent="0.25">
      <c r="B22520" s="51"/>
      <c r="C22520" s="51"/>
      <c r="D22520" s="49"/>
      <c r="E22520" s="49"/>
    </row>
    <row r="22521" spans="2:5" x14ac:dyDescent="0.25">
      <c r="B22521" s="51"/>
      <c r="C22521" s="51"/>
      <c r="D22521" s="49"/>
      <c r="E22521" s="49"/>
    </row>
    <row r="22522" spans="2:5" x14ac:dyDescent="0.25">
      <c r="B22522" s="51"/>
      <c r="C22522" s="51"/>
      <c r="D22522" s="49"/>
      <c r="E22522" s="49"/>
    </row>
    <row r="22523" spans="2:5" x14ac:dyDescent="0.25">
      <c r="B22523" s="51"/>
      <c r="C22523" s="51"/>
      <c r="D22523" s="49"/>
      <c r="E22523" s="49"/>
    </row>
    <row r="22524" spans="2:5" x14ac:dyDescent="0.25">
      <c r="B22524" s="51"/>
      <c r="C22524" s="51"/>
      <c r="D22524" s="49"/>
      <c r="E22524" s="49"/>
    </row>
    <row r="22525" spans="2:5" x14ac:dyDescent="0.25">
      <c r="B22525" s="51"/>
      <c r="C22525" s="51"/>
      <c r="D22525" s="49"/>
      <c r="E22525" s="49"/>
    </row>
    <row r="22526" spans="2:5" x14ac:dyDescent="0.25">
      <c r="B22526" s="51"/>
      <c r="C22526" s="51"/>
      <c r="D22526" s="49"/>
      <c r="E22526" s="49"/>
    </row>
    <row r="22527" spans="2:5" x14ac:dyDescent="0.25">
      <c r="B22527" s="51"/>
      <c r="C22527" s="51"/>
      <c r="D22527" s="49"/>
      <c r="E22527" s="49"/>
    </row>
    <row r="22528" spans="2:5" x14ac:dyDescent="0.25">
      <c r="B22528" s="51"/>
      <c r="C22528" s="51"/>
      <c r="D22528" s="49"/>
      <c r="E22528" s="49"/>
    </row>
    <row r="22529" spans="2:5" x14ac:dyDescent="0.25">
      <c r="B22529" s="51"/>
      <c r="C22529" s="51"/>
      <c r="D22529" s="49"/>
      <c r="E22529" s="49"/>
    </row>
    <row r="22530" spans="2:5" x14ac:dyDescent="0.25">
      <c r="B22530" s="51"/>
      <c r="C22530" s="51"/>
      <c r="D22530" s="49"/>
      <c r="E22530" s="49"/>
    </row>
    <row r="22531" spans="2:5" x14ac:dyDescent="0.25">
      <c r="B22531" s="51"/>
      <c r="C22531" s="51"/>
      <c r="D22531" s="49"/>
      <c r="E22531" s="49"/>
    </row>
    <row r="22532" spans="2:5" x14ac:dyDescent="0.25">
      <c r="B22532" s="51"/>
      <c r="C22532" s="51"/>
      <c r="D22532" s="49"/>
      <c r="E22532" s="49"/>
    </row>
    <row r="22533" spans="2:5" x14ac:dyDescent="0.25">
      <c r="B22533" s="51"/>
      <c r="C22533" s="51"/>
      <c r="D22533" s="49"/>
      <c r="E22533" s="49"/>
    </row>
    <row r="22534" spans="2:5" x14ac:dyDescent="0.25">
      <c r="B22534" s="51"/>
      <c r="C22534" s="51"/>
      <c r="D22534" s="49"/>
      <c r="E22534" s="49"/>
    </row>
    <row r="22535" spans="2:5" x14ac:dyDescent="0.25">
      <c r="B22535" s="51"/>
      <c r="C22535" s="51"/>
      <c r="D22535" s="49"/>
      <c r="E22535" s="49"/>
    </row>
    <row r="22536" spans="2:5" x14ac:dyDescent="0.25">
      <c r="B22536" s="51"/>
      <c r="C22536" s="51"/>
      <c r="D22536" s="49"/>
      <c r="E22536" s="49"/>
    </row>
    <row r="22537" spans="2:5" x14ac:dyDescent="0.25">
      <c r="B22537" s="51"/>
      <c r="C22537" s="51"/>
      <c r="D22537" s="49"/>
      <c r="E22537" s="49"/>
    </row>
    <row r="22538" spans="2:5" x14ac:dyDescent="0.25">
      <c r="B22538" s="51"/>
      <c r="C22538" s="51"/>
      <c r="D22538" s="49"/>
      <c r="E22538" s="49"/>
    </row>
    <row r="22539" spans="2:5" x14ac:dyDescent="0.25">
      <c r="B22539" s="51"/>
      <c r="C22539" s="51"/>
      <c r="D22539" s="49"/>
      <c r="E22539" s="49"/>
    </row>
    <row r="22540" spans="2:5" x14ac:dyDescent="0.25">
      <c r="B22540" s="51"/>
      <c r="C22540" s="51"/>
      <c r="D22540" s="49"/>
      <c r="E22540" s="49"/>
    </row>
    <row r="22541" spans="2:5" x14ac:dyDescent="0.25">
      <c r="B22541" s="51"/>
      <c r="C22541" s="51"/>
      <c r="D22541" s="49"/>
      <c r="E22541" s="49"/>
    </row>
    <row r="22542" spans="2:5" x14ac:dyDescent="0.25">
      <c r="B22542" s="51"/>
      <c r="C22542" s="51"/>
      <c r="D22542" s="49"/>
      <c r="E22542" s="49"/>
    </row>
    <row r="22543" spans="2:5" x14ac:dyDescent="0.25">
      <c r="B22543" s="51"/>
      <c r="C22543" s="51"/>
      <c r="D22543" s="49"/>
      <c r="E22543" s="49"/>
    </row>
    <row r="22544" spans="2:5" x14ac:dyDescent="0.25">
      <c r="B22544" s="51"/>
      <c r="C22544" s="51"/>
      <c r="D22544" s="49"/>
      <c r="E22544" s="49"/>
    </row>
    <row r="22545" spans="2:5" x14ac:dyDescent="0.25">
      <c r="B22545" s="51"/>
      <c r="C22545" s="51"/>
      <c r="D22545" s="49"/>
      <c r="E22545" s="49"/>
    </row>
    <row r="22546" spans="2:5" x14ac:dyDescent="0.25">
      <c r="B22546" s="51"/>
      <c r="C22546" s="51"/>
      <c r="D22546" s="49"/>
      <c r="E22546" s="49"/>
    </row>
    <row r="22547" spans="2:5" x14ac:dyDescent="0.25">
      <c r="B22547" s="51"/>
      <c r="C22547" s="51"/>
      <c r="D22547" s="49"/>
      <c r="E22547" s="49"/>
    </row>
    <row r="22548" spans="2:5" x14ac:dyDescent="0.25">
      <c r="B22548" s="51"/>
      <c r="C22548" s="51"/>
      <c r="D22548" s="49"/>
      <c r="E22548" s="49"/>
    </row>
    <row r="22549" spans="2:5" x14ac:dyDescent="0.25">
      <c r="B22549" s="51"/>
      <c r="C22549" s="51"/>
      <c r="D22549" s="49"/>
      <c r="E22549" s="49"/>
    </row>
    <row r="22550" spans="2:5" x14ac:dyDescent="0.25">
      <c r="B22550" s="51"/>
      <c r="C22550" s="51"/>
      <c r="D22550" s="49"/>
      <c r="E22550" s="49"/>
    </row>
    <row r="22551" spans="2:5" x14ac:dyDescent="0.25">
      <c r="B22551" s="51"/>
      <c r="C22551" s="51"/>
      <c r="D22551" s="49"/>
      <c r="E22551" s="49"/>
    </row>
    <row r="22552" spans="2:5" x14ac:dyDescent="0.25">
      <c r="B22552" s="51"/>
      <c r="C22552" s="51"/>
      <c r="D22552" s="49"/>
      <c r="E22552" s="49"/>
    </row>
    <row r="22553" spans="2:5" x14ac:dyDescent="0.25">
      <c r="B22553" s="51"/>
      <c r="C22553" s="51"/>
      <c r="D22553" s="49"/>
      <c r="E22553" s="49"/>
    </row>
    <row r="22554" spans="2:5" x14ac:dyDescent="0.25">
      <c r="B22554" s="51"/>
      <c r="C22554" s="51"/>
      <c r="D22554" s="49"/>
      <c r="E22554" s="49"/>
    </row>
    <row r="22555" spans="2:5" x14ac:dyDescent="0.25">
      <c r="B22555" s="51"/>
      <c r="C22555" s="51"/>
      <c r="D22555" s="49"/>
      <c r="E22555" s="49"/>
    </row>
    <row r="22556" spans="2:5" x14ac:dyDescent="0.25">
      <c r="B22556" s="51"/>
      <c r="C22556" s="51"/>
      <c r="D22556" s="49"/>
      <c r="E22556" s="49"/>
    </row>
    <row r="22557" spans="2:5" x14ac:dyDescent="0.25">
      <c r="B22557" s="51"/>
      <c r="C22557" s="51"/>
      <c r="D22557" s="49"/>
      <c r="E22557" s="49"/>
    </row>
    <row r="22558" spans="2:5" x14ac:dyDescent="0.25">
      <c r="B22558" s="51"/>
      <c r="C22558" s="51"/>
      <c r="D22558" s="49"/>
      <c r="E22558" s="49"/>
    </row>
    <row r="22559" spans="2:5" x14ac:dyDescent="0.25">
      <c r="B22559" s="51"/>
      <c r="C22559" s="51"/>
      <c r="D22559" s="49"/>
      <c r="E22559" s="49"/>
    </row>
    <row r="22560" spans="2:5" x14ac:dyDescent="0.25">
      <c r="B22560" s="51"/>
      <c r="C22560" s="51"/>
      <c r="D22560" s="49"/>
      <c r="E22560" s="49"/>
    </row>
    <row r="22561" spans="2:5" x14ac:dyDescent="0.25">
      <c r="B22561" s="51"/>
      <c r="C22561" s="51"/>
      <c r="D22561" s="49"/>
      <c r="E22561" s="49"/>
    </row>
    <row r="22562" spans="2:5" x14ac:dyDescent="0.25">
      <c r="B22562" s="51"/>
      <c r="C22562" s="51"/>
      <c r="D22562" s="49"/>
      <c r="E22562" s="49"/>
    </row>
    <row r="22563" spans="2:5" x14ac:dyDescent="0.25">
      <c r="B22563" s="51"/>
      <c r="C22563" s="51"/>
      <c r="D22563" s="49"/>
      <c r="E22563" s="49"/>
    </row>
    <row r="22564" spans="2:5" x14ac:dyDescent="0.25">
      <c r="B22564" s="51"/>
      <c r="C22564" s="51"/>
      <c r="D22564" s="49"/>
      <c r="E22564" s="49"/>
    </row>
    <row r="22565" spans="2:5" x14ac:dyDescent="0.25">
      <c r="B22565" s="51"/>
      <c r="C22565" s="51"/>
      <c r="D22565" s="49"/>
      <c r="E22565" s="49"/>
    </row>
    <row r="22566" spans="2:5" x14ac:dyDescent="0.25">
      <c r="B22566" s="51"/>
      <c r="C22566" s="51"/>
      <c r="D22566" s="49"/>
      <c r="E22566" s="49"/>
    </row>
    <row r="22567" spans="2:5" x14ac:dyDescent="0.25">
      <c r="B22567" s="51"/>
      <c r="C22567" s="51"/>
      <c r="D22567" s="49"/>
      <c r="E22567" s="49"/>
    </row>
    <row r="22568" spans="2:5" x14ac:dyDescent="0.25">
      <c r="B22568" s="51"/>
      <c r="C22568" s="51"/>
      <c r="D22568" s="49"/>
      <c r="E22568" s="49"/>
    </row>
    <row r="22569" spans="2:5" x14ac:dyDescent="0.25">
      <c r="B22569" s="51"/>
      <c r="C22569" s="51"/>
      <c r="D22569" s="49"/>
      <c r="E22569" s="49"/>
    </row>
    <row r="22570" spans="2:5" x14ac:dyDescent="0.25">
      <c r="B22570" s="51"/>
      <c r="C22570" s="51"/>
      <c r="D22570" s="49"/>
      <c r="E22570" s="49"/>
    </row>
    <row r="22571" spans="2:5" x14ac:dyDescent="0.25">
      <c r="B22571" s="51"/>
      <c r="C22571" s="51"/>
      <c r="D22571" s="49"/>
      <c r="E22571" s="49"/>
    </row>
    <row r="22572" spans="2:5" x14ac:dyDescent="0.25">
      <c r="B22572" s="51"/>
      <c r="C22572" s="51"/>
      <c r="D22572" s="49"/>
      <c r="E22572" s="49"/>
    </row>
    <row r="22573" spans="2:5" x14ac:dyDescent="0.25">
      <c r="B22573" s="51"/>
      <c r="C22573" s="51"/>
      <c r="D22573" s="49"/>
      <c r="E22573" s="49"/>
    </row>
    <row r="22574" spans="2:5" x14ac:dyDescent="0.25">
      <c r="B22574" s="51"/>
      <c r="C22574" s="51"/>
      <c r="D22574" s="49"/>
      <c r="E22574" s="49"/>
    </row>
    <row r="22575" spans="2:5" x14ac:dyDescent="0.25">
      <c r="B22575" s="51"/>
      <c r="C22575" s="51"/>
      <c r="D22575" s="49"/>
      <c r="E22575" s="49"/>
    </row>
    <row r="22576" spans="2:5" x14ac:dyDescent="0.25">
      <c r="B22576" s="51"/>
      <c r="C22576" s="51"/>
      <c r="D22576" s="49"/>
      <c r="E22576" s="49"/>
    </row>
    <row r="22577" spans="2:5" x14ac:dyDescent="0.25">
      <c r="B22577" s="51"/>
      <c r="C22577" s="51"/>
      <c r="D22577" s="49"/>
      <c r="E22577" s="49"/>
    </row>
    <row r="22578" spans="2:5" x14ac:dyDescent="0.25">
      <c r="B22578" s="51"/>
      <c r="C22578" s="51"/>
      <c r="D22578" s="49"/>
      <c r="E22578" s="49"/>
    </row>
    <row r="22579" spans="2:5" x14ac:dyDescent="0.25">
      <c r="B22579" s="51"/>
      <c r="C22579" s="51"/>
      <c r="D22579" s="49"/>
      <c r="E22579" s="49"/>
    </row>
    <row r="22580" spans="2:5" x14ac:dyDescent="0.25">
      <c r="B22580" s="51"/>
      <c r="C22580" s="51"/>
      <c r="D22580" s="49"/>
      <c r="E22580" s="49"/>
    </row>
    <row r="22581" spans="2:5" x14ac:dyDescent="0.25">
      <c r="B22581" s="51"/>
      <c r="C22581" s="51"/>
      <c r="D22581" s="49"/>
      <c r="E22581" s="49"/>
    </row>
    <row r="22582" spans="2:5" x14ac:dyDescent="0.25">
      <c r="B22582" s="51"/>
      <c r="C22582" s="51"/>
      <c r="D22582" s="49"/>
      <c r="E22582" s="49"/>
    </row>
    <row r="22583" spans="2:5" x14ac:dyDescent="0.25">
      <c r="B22583" s="51"/>
      <c r="C22583" s="51"/>
      <c r="D22583" s="49"/>
      <c r="E22583" s="49"/>
    </row>
    <row r="22584" spans="2:5" x14ac:dyDescent="0.25">
      <c r="B22584" s="51"/>
      <c r="C22584" s="51"/>
      <c r="D22584" s="49"/>
      <c r="E22584" s="49"/>
    </row>
    <row r="22585" spans="2:5" x14ac:dyDescent="0.25">
      <c r="B22585" s="51"/>
      <c r="C22585" s="51"/>
      <c r="D22585" s="49"/>
      <c r="E22585" s="49"/>
    </row>
    <row r="22586" spans="2:5" x14ac:dyDescent="0.25">
      <c r="B22586" s="51"/>
      <c r="C22586" s="51"/>
      <c r="D22586" s="49"/>
      <c r="E22586" s="49"/>
    </row>
    <row r="22587" spans="2:5" x14ac:dyDescent="0.25">
      <c r="B22587" s="51"/>
      <c r="C22587" s="51"/>
      <c r="D22587" s="49"/>
      <c r="E22587" s="49"/>
    </row>
    <row r="22588" spans="2:5" x14ac:dyDescent="0.25">
      <c r="B22588" s="51"/>
      <c r="C22588" s="51"/>
      <c r="D22588" s="49"/>
      <c r="E22588" s="49"/>
    </row>
    <row r="22589" spans="2:5" x14ac:dyDescent="0.25">
      <c r="B22589" s="51"/>
      <c r="C22589" s="51"/>
      <c r="D22589" s="49"/>
      <c r="E22589" s="49"/>
    </row>
    <row r="22590" spans="2:5" x14ac:dyDescent="0.25">
      <c r="B22590" s="51"/>
      <c r="C22590" s="51"/>
      <c r="D22590" s="49"/>
      <c r="E22590" s="49"/>
    </row>
    <row r="22591" spans="2:5" x14ac:dyDescent="0.25">
      <c r="B22591" s="51"/>
      <c r="C22591" s="51"/>
      <c r="D22591" s="49"/>
      <c r="E22591" s="49"/>
    </row>
    <row r="22592" spans="2:5" x14ac:dyDescent="0.25">
      <c r="B22592" s="51"/>
      <c r="C22592" s="51"/>
      <c r="D22592" s="49"/>
      <c r="E22592" s="49"/>
    </row>
    <row r="22593" spans="2:5" x14ac:dyDescent="0.25">
      <c r="B22593" s="51"/>
      <c r="C22593" s="51"/>
      <c r="D22593" s="49"/>
      <c r="E22593" s="49"/>
    </row>
    <row r="22594" spans="2:5" x14ac:dyDescent="0.25">
      <c r="B22594" s="51"/>
      <c r="C22594" s="51"/>
      <c r="D22594" s="49"/>
      <c r="E22594" s="49"/>
    </row>
    <row r="22595" spans="2:5" x14ac:dyDescent="0.25">
      <c r="B22595" s="51"/>
      <c r="C22595" s="51"/>
      <c r="D22595" s="49"/>
      <c r="E22595" s="49"/>
    </row>
    <row r="22596" spans="2:5" x14ac:dyDescent="0.25">
      <c r="B22596" s="51"/>
      <c r="C22596" s="51"/>
      <c r="D22596" s="49"/>
      <c r="E22596" s="49"/>
    </row>
    <row r="22597" spans="2:5" x14ac:dyDescent="0.25">
      <c r="B22597" s="51"/>
      <c r="C22597" s="51"/>
      <c r="D22597" s="49"/>
      <c r="E22597" s="49"/>
    </row>
    <row r="22598" spans="2:5" x14ac:dyDescent="0.25">
      <c r="B22598" s="51"/>
      <c r="C22598" s="51"/>
      <c r="D22598" s="49"/>
      <c r="E22598" s="49"/>
    </row>
    <row r="22599" spans="2:5" x14ac:dyDescent="0.25">
      <c r="B22599" s="51"/>
      <c r="C22599" s="51"/>
      <c r="D22599" s="49"/>
      <c r="E22599" s="49"/>
    </row>
    <row r="22600" spans="2:5" x14ac:dyDescent="0.25">
      <c r="B22600" s="51"/>
      <c r="C22600" s="51"/>
      <c r="D22600" s="49"/>
      <c r="E22600" s="49"/>
    </row>
    <row r="22601" spans="2:5" x14ac:dyDescent="0.25">
      <c r="B22601" s="51"/>
      <c r="C22601" s="51"/>
      <c r="D22601" s="49"/>
      <c r="E22601" s="49"/>
    </row>
    <row r="22602" spans="2:5" x14ac:dyDescent="0.25">
      <c r="B22602" s="51"/>
      <c r="C22602" s="51"/>
      <c r="D22602" s="49"/>
      <c r="E22602" s="49"/>
    </row>
    <row r="22603" spans="2:5" x14ac:dyDescent="0.25">
      <c r="B22603" s="51"/>
      <c r="C22603" s="51"/>
      <c r="D22603" s="49"/>
      <c r="E22603" s="49"/>
    </row>
    <row r="22604" spans="2:5" x14ac:dyDescent="0.25">
      <c r="B22604" s="51"/>
      <c r="C22604" s="51"/>
      <c r="D22604" s="49"/>
      <c r="E22604" s="49"/>
    </row>
    <row r="22605" spans="2:5" x14ac:dyDescent="0.25">
      <c r="B22605" s="51"/>
      <c r="C22605" s="51"/>
      <c r="D22605" s="49"/>
      <c r="E22605" s="49"/>
    </row>
    <row r="22606" spans="2:5" x14ac:dyDescent="0.25">
      <c r="B22606" s="51"/>
      <c r="C22606" s="51"/>
      <c r="D22606" s="49"/>
      <c r="E22606" s="49"/>
    </row>
    <row r="22607" spans="2:5" x14ac:dyDescent="0.25">
      <c r="B22607" s="51"/>
      <c r="C22607" s="51"/>
      <c r="D22607" s="49"/>
      <c r="E22607" s="49"/>
    </row>
    <row r="22608" spans="2:5" x14ac:dyDescent="0.25">
      <c r="B22608" s="51"/>
      <c r="C22608" s="51"/>
      <c r="D22608" s="49"/>
      <c r="E22608" s="49"/>
    </row>
    <row r="22609" spans="2:5" x14ac:dyDescent="0.25">
      <c r="B22609" s="51"/>
      <c r="C22609" s="51"/>
      <c r="D22609" s="49"/>
      <c r="E22609" s="49"/>
    </row>
    <row r="22610" spans="2:5" x14ac:dyDescent="0.25">
      <c r="B22610" s="51"/>
      <c r="C22610" s="51"/>
      <c r="D22610" s="49"/>
      <c r="E22610" s="49"/>
    </row>
    <row r="22611" spans="2:5" x14ac:dyDescent="0.25">
      <c r="B22611" s="51"/>
      <c r="C22611" s="51"/>
      <c r="D22611" s="49"/>
      <c r="E22611" s="49"/>
    </row>
    <row r="22612" spans="2:5" x14ac:dyDescent="0.25">
      <c r="B22612" s="51"/>
      <c r="C22612" s="51"/>
      <c r="D22612" s="49"/>
      <c r="E22612" s="49"/>
    </row>
    <row r="22613" spans="2:5" x14ac:dyDescent="0.25">
      <c r="B22613" s="51"/>
      <c r="C22613" s="51"/>
      <c r="D22613" s="49"/>
      <c r="E22613" s="49"/>
    </row>
    <row r="22614" spans="2:5" x14ac:dyDescent="0.25">
      <c r="B22614" s="51"/>
      <c r="C22614" s="51"/>
      <c r="D22614" s="49"/>
      <c r="E22614" s="49"/>
    </row>
    <row r="22615" spans="2:5" x14ac:dyDescent="0.25">
      <c r="B22615" s="51"/>
      <c r="C22615" s="51"/>
      <c r="D22615" s="49"/>
      <c r="E22615" s="49"/>
    </row>
    <row r="22616" spans="2:5" x14ac:dyDescent="0.25">
      <c r="B22616" s="51"/>
      <c r="C22616" s="51"/>
      <c r="D22616" s="49"/>
      <c r="E22616" s="49"/>
    </row>
    <row r="22617" spans="2:5" x14ac:dyDescent="0.25">
      <c r="B22617" s="51"/>
      <c r="C22617" s="51"/>
      <c r="D22617" s="49"/>
      <c r="E22617" s="49"/>
    </row>
    <row r="22618" spans="2:5" x14ac:dyDescent="0.25">
      <c r="B22618" s="51"/>
      <c r="C22618" s="51"/>
      <c r="D22618" s="49"/>
      <c r="E22618" s="49"/>
    </row>
    <row r="22619" spans="2:5" x14ac:dyDescent="0.25">
      <c r="B22619" s="51"/>
      <c r="C22619" s="51"/>
      <c r="D22619" s="49"/>
      <c r="E22619" s="49"/>
    </row>
    <row r="22620" spans="2:5" x14ac:dyDescent="0.25">
      <c r="B22620" s="51"/>
      <c r="C22620" s="51"/>
      <c r="D22620" s="49"/>
      <c r="E22620" s="49"/>
    </row>
    <row r="22621" spans="2:5" x14ac:dyDescent="0.25">
      <c r="B22621" s="51"/>
      <c r="C22621" s="51"/>
      <c r="D22621" s="49"/>
      <c r="E22621" s="49"/>
    </row>
    <row r="22622" spans="2:5" x14ac:dyDescent="0.25">
      <c r="B22622" s="51"/>
      <c r="C22622" s="51"/>
      <c r="D22622" s="49"/>
      <c r="E22622" s="49"/>
    </row>
    <row r="22623" spans="2:5" x14ac:dyDescent="0.25">
      <c r="B22623" s="51"/>
      <c r="C22623" s="51"/>
      <c r="D22623" s="49"/>
      <c r="E22623" s="49"/>
    </row>
    <row r="22624" spans="2:5" x14ac:dyDescent="0.25">
      <c r="B22624" s="51"/>
      <c r="C22624" s="51"/>
      <c r="D22624" s="49"/>
      <c r="E22624" s="49"/>
    </row>
    <row r="22625" spans="2:5" x14ac:dyDescent="0.25">
      <c r="B22625" s="51"/>
      <c r="C22625" s="51"/>
      <c r="D22625" s="49"/>
      <c r="E22625" s="49"/>
    </row>
    <row r="22626" spans="2:5" x14ac:dyDescent="0.25">
      <c r="B22626" s="51"/>
      <c r="C22626" s="51"/>
      <c r="D22626" s="49"/>
      <c r="E22626" s="49"/>
    </row>
    <row r="22627" spans="2:5" x14ac:dyDescent="0.25">
      <c r="B22627" s="51"/>
      <c r="C22627" s="51"/>
      <c r="D22627" s="49"/>
      <c r="E22627" s="49"/>
    </row>
    <row r="22628" spans="2:5" x14ac:dyDescent="0.25">
      <c r="B22628" s="51"/>
      <c r="C22628" s="51"/>
      <c r="D22628" s="49"/>
      <c r="E22628" s="49"/>
    </row>
    <row r="22629" spans="2:5" x14ac:dyDescent="0.25">
      <c r="B22629" s="51"/>
      <c r="C22629" s="51"/>
      <c r="D22629" s="49"/>
      <c r="E22629" s="49"/>
    </row>
    <row r="22630" spans="2:5" x14ac:dyDescent="0.25">
      <c r="B22630" s="51"/>
      <c r="C22630" s="51"/>
      <c r="D22630" s="49"/>
      <c r="E22630" s="49"/>
    </row>
    <row r="22631" spans="2:5" x14ac:dyDescent="0.25">
      <c r="B22631" s="51"/>
      <c r="C22631" s="51"/>
      <c r="D22631" s="49"/>
      <c r="E22631" s="49"/>
    </row>
    <row r="22632" spans="2:5" x14ac:dyDescent="0.25">
      <c r="B22632" s="51"/>
      <c r="C22632" s="51"/>
      <c r="D22632" s="49"/>
      <c r="E22632" s="49"/>
    </row>
    <row r="22633" spans="2:5" x14ac:dyDescent="0.25">
      <c r="B22633" s="51"/>
      <c r="C22633" s="51"/>
      <c r="D22633" s="49"/>
      <c r="E22633" s="49"/>
    </row>
    <row r="22634" spans="2:5" x14ac:dyDescent="0.25">
      <c r="B22634" s="51"/>
      <c r="C22634" s="51"/>
      <c r="D22634" s="49"/>
      <c r="E22634" s="49"/>
    </row>
    <row r="22635" spans="2:5" x14ac:dyDescent="0.25">
      <c r="B22635" s="51"/>
      <c r="C22635" s="51"/>
      <c r="D22635" s="49"/>
      <c r="E22635" s="49"/>
    </row>
    <row r="22636" spans="2:5" x14ac:dyDescent="0.25">
      <c r="B22636" s="51"/>
      <c r="C22636" s="51"/>
      <c r="D22636" s="49"/>
      <c r="E22636" s="49"/>
    </row>
    <row r="22637" spans="2:5" x14ac:dyDescent="0.25">
      <c r="B22637" s="51"/>
      <c r="C22637" s="51"/>
      <c r="D22637" s="49"/>
      <c r="E22637" s="49"/>
    </row>
    <row r="22638" spans="2:5" x14ac:dyDescent="0.25">
      <c r="B22638" s="51"/>
      <c r="C22638" s="51"/>
      <c r="D22638" s="49"/>
      <c r="E22638" s="49"/>
    </row>
    <row r="22639" spans="2:5" x14ac:dyDescent="0.25">
      <c r="B22639" s="51"/>
      <c r="C22639" s="51"/>
      <c r="D22639" s="49"/>
      <c r="E22639" s="49"/>
    </row>
    <row r="22640" spans="2:5" x14ac:dyDescent="0.25">
      <c r="B22640" s="51"/>
      <c r="C22640" s="51"/>
      <c r="D22640" s="49"/>
      <c r="E22640" s="49"/>
    </row>
    <row r="22641" spans="2:5" x14ac:dyDescent="0.25">
      <c r="B22641" s="51"/>
      <c r="C22641" s="51"/>
      <c r="D22641" s="49"/>
      <c r="E22641" s="49"/>
    </row>
    <row r="22642" spans="2:5" x14ac:dyDescent="0.25">
      <c r="B22642" s="51"/>
      <c r="C22642" s="51"/>
      <c r="D22642" s="49"/>
      <c r="E22642" s="49"/>
    </row>
    <row r="22643" spans="2:5" x14ac:dyDescent="0.25">
      <c r="B22643" s="51"/>
      <c r="C22643" s="51"/>
      <c r="D22643" s="49"/>
      <c r="E22643" s="49"/>
    </row>
    <row r="22644" spans="2:5" x14ac:dyDescent="0.25">
      <c r="B22644" s="51"/>
      <c r="C22644" s="51"/>
      <c r="D22644" s="49"/>
      <c r="E22644" s="49"/>
    </row>
    <row r="22645" spans="2:5" x14ac:dyDescent="0.25">
      <c r="B22645" s="51"/>
      <c r="C22645" s="51"/>
      <c r="D22645" s="49"/>
      <c r="E22645" s="49"/>
    </row>
    <row r="22646" spans="2:5" x14ac:dyDescent="0.25">
      <c r="B22646" s="51"/>
      <c r="C22646" s="51"/>
      <c r="D22646" s="49"/>
      <c r="E22646" s="49"/>
    </row>
    <row r="22647" spans="2:5" x14ac:dyDescent="0.25">
      <c r="B22647" s="51"/>
      <c r="C22647" s="51"/>
      <c r="D22647" s="49"/>
      <c r="E22647" s="49"/>
    </row>
    <row r="22648" spans="2:5" x14ac:dyDescent="0.25">
      <c r="B22648" s="51"/>
      <c r="C22648" s="51"/>
      <c r="D22648" s="49"/>
      <c r="E22648" s="49"/>
    </row>
    <row r="22649" spans="2:5" x14ac:dyDescent="0.25">
      <c r="B22649" s="51"/>
      <c r="C22649" s="51"/>
      <c r="D22649" s="49"/>
      <c r="E22649" s="49"/>
    </row>
    <row r="22650" spans="2:5" x14ac:dyDescent="0.25">
      <c r="B22650" s="51"/>
      <c r="C22650" s="51"/>
      <c r="D22650" s="49"/>
      <c r="E22650" s="49"/>
    </row>
    <row r="22651" spans="2:5" x14ac:dyDescent="0.25">
      <c r="B22651" s="51"/>
      <c r="C22651" s="51"/>
      <c r="D22651" s="49"/>
      <c r="E22651" s="49"/>
    </row>
    <row r="22652" spans="2:5" x14ac:dyDescent="0.25">
      <c r="B22652" s="51"/>
      <c r="C22652" s="51"/>
      <c r="D22652" s="49"/>
      <c r="E22652" s="49"/>
    </row>
    <row r="22653" spans="2:5" x14ac:dyDescent="0.25">
      <c r="B22653" s="51"/>
      <c r="C22653" s="51"/>
      <c r="D22653" s="49"/>
      <c r="E22653" s="49"/>
    </row>
    <row r="22654" spans="2:5" x14ac:dyDescent="0.25">
      <c r="B22654" s="51"/>
      <c r="C22654" s="51"/>
      <c r="D22654" s="49"/>
      <c r="E22654" s="49"/>
    </row>
    <row r="22655" spans="2:5" x14ac:dyDescent="0.25">
      <c r="B22655" s="51"/>
      <c r="C22655" s="51"/>
      <c r="D22655" s="49"/>
      <c r="E22655" s="49"/>
    </row>
    <row r="22656" spans="2:5" x14ac:dyDescent="0.25">
      <c r="B22656" s="51"/>
      <c r="C22656" s="51"/>
      <c r="D22656" s="49"/>
      <c r="E22656" s="49"/>
    </row>
    <row r="22657" spans="2:5" x14ac:dyDescent="0.25">
      <c r="B22657" s="51"/>
      <c r="C22657" s="51"/>
      <c r="D22657" s="49"/>
      <c r="E22657" s="49"/>
    </row>
    <row r="22658" spans="2:5" x14ac:dyDescent="0.25">
      <c r="B22658" s="51"/>
      <c r="C22658" s="51"/>
      <c r="D22658" s="49"/>
      <c r="E22658" s="49"/>
    </row>
    <row r="22659" spans="2:5" x14ac:dyDescent="0.25">
      <c r="B22659" s="51"/>
      <c r="C22659" s="51"/>
      <c r="D22659" s="49"/>
      <c r="E22659" s="49"/>
    </row>
    <row r="22660" spans="2:5" x14ac:dyDescent="0.25">
      <c r="B22660" s="51"/>
      <c r="C22660" s="51"/>
      <c r="D22660" s="49"/>
      <c r="E22660" s="49"/>
    </row>
    <row r="22661" spans="2:5" x14ac:dyDescent="0.25">
      <c r="B22661" s="51"/>
      <c r="C22661" s="51"/>
      <c r="D22661" s="49"/>
      <c r="E22661" s="49"/>
    </row>
    <row r="22662" spans="2:5" x14ac:dyDescent="0.25">
      <c r="B22662" s="51"/>
      <c r="C22662" s="51"/>
      <c r="D22662" s="49"/>
      <c r="E22662" s="49"/>
    </row>
    <row r="22663" spans="2:5" x14ac:dyDescent="0.25">
      <c r="B22663" s="51"/>
      <c r="C22663" s="51"/>
      <c r="D22663" s="49"/>
      <c r="E22663" s="49"/>
    </row>
    <row r="22664" spans="2:5" x14ac:dyDescent="0.25">
      <c r="B22664" s="51"/>
      <c r="C22664" s="51"/>
      <c r="D22664" s="49"/>
      <c r="E22664" s="49"/>
    </row>
    <row r="22665" spans="2:5" x14ac:dyDescent="0.25">
      <c r="B22665" s="51"/>
      <c r="C22665" s="51"/>
      <c r="D22665" s="49"/>
      <c r="E22665" s="49"/>
    </row>
    <row r="22666" spans="2:5" x14ac:dyDescent="0.25">
      <c r="B22666" s="51"/>
      <c r="C22666" s="51"/>
      <c r="D22666" s="49"/>
      <c r="E22666" s="49"/>
    </row>
    <row r="22667" spans="2:5" x14ac:dyDescent="0.25">
      <c r="B22667" s="51"/>
      <c r="C22667" s="51"/>
      <c r="D22667" s="49"/>
      <c r="E22667" s="49"/>
    </row>
    <row r="22668" spans="2:5" x14ac:dyDescent="0.25">
      <c r="B22668" s="51"/>
      <c r="C22668" s="51"/>
      <c r="D22668" s="49"/>
      <c r="E22668" s="49"/>
    </row>
    <row r="22669" spans="2:5" x14ac:dyDescent="0.25">
      <c r="B22669" s="51"/>
      <c r="C22669" s="51"/>
      <c r="D22669" s="49"/>
      <c r="E22669" s="49"/>
    </row>
    <row r="22670" spans="2:5" x14ac:dyDescent="0.25">
      <c r="B22670" s="51"/>
      <c r="C22670" s="51"/>
      <c r="D22670" s="49"/>
      <c r="E22670" s="49"/>
    </row>
    <row r="22671" spans="2:5" x14ac:dyDescent="0.25">
      <c r="B22671" s="51"/>
      <c r="C22671" s="51"/>
      <c r="D22671" s="49"/>
      <c r="E22671" s="49"/>
    </row>
    <row r="22672" spans="2:5" x14ac:dyDescent="0.25">
      <c r="B22672" s="51"/>
      <c r="C22672" s="51"/>
      <c r="D22672" s="49"/>
      <c r="E22672" s="49"/>
    </row>
    <row r="22673" spans="2:5" x14ac:dyDescent="0.25">
      <c r="B22673" s="51"/>
      <c r="C22673" s="51"/>
      <c r="D22673" s="49"/>
      <c r="E22673" s="49"/>
    </row>
    <row r="22674" spans="2:5" x14ac:dyDescent="0.25">
      <c r="B22674" s="51"/>
      <c r="C22674" s="51"/>
      <c r="D22674" s="49"/>
      <c r="E22674" s="49"/>
    </row>
    <row r="22675" spans="2:5" x14ac:dyDescent="0.25">
      <c r="B22675" s="51"/>
      <c r="C22675" s="51"/>
      <c r="D22675" s="49"/>
      <c r="E22675" s="49"/>
    </row>
    <row r="22676" spans="2:5" x14ac:dyDescent="0.25">
      <c r="B22676" s="51"/>
      <c r="C22676" s="51"/>
      <c r="D22676" s="49"/>
      <c r="E22676" s="49"/>
    </row>
    <row r="22677" spans="2:5" x14ac:dyDescent="0.25">
      <c r="B22677" s="51"/>
      <c r="C22677" s="51"/>
      <c r="D22677" s="49"/>
      <c r="E22677" s="49"/>
    </row>
    <row r="22678" spans="2:5" x14ac:dyDescent="0.25">
      <c r="B22678" s="51"/>
      <c r="C22678" s="51"/>
      <c r="D22678" s="49"/>
      <c r="E22678" s="49"/>
    </row>
    <row r="22679" spans="2:5" x14ac:dyDescent="0.25">
      <c r="B22679" s="51"/>
      <c r="C22679" s="51"/>
      <c r="D22679" s="49"/>
      <c r="E22679" s="49"/>
    </row>
    <row r="22680" spans="2:5" x14ac:dyDescent="0.25">
      <c r="B22680" s="51"/>
      <c r="C22680" s="51"/>
      <c r="D22680" s="49"/>
      <c r="E22680" s="49"/>
    </row>
    <row r="22681" spans="2:5" x14ac:dyDescent="0.25">
      <c r="B22681" s="51"/>
      <c r="C22681" s="51"/>
      <c r="D22681" s="49"/>
      <c r="E22681" s="49"/>
    </row>
    <row r="22682" spans="2:5" x14ac:dyDescent="0.25">
      <c r="B22682" s="51"/>
      <c r="C22682" s="51"/>
      <c r="D22682" s="49"/>
      <c r="E22682" s="49"/>
    </row>
    <row r="22683" spans="2:5" x14ac:dyDescent="0.25">
      <c r="B22683" s="51"/>
      <c r="C22683" s="51"/>
      <c r="D22683" s="49"/>
      <c r="E22683" s="49"/>
    </row>
    <row r="22684" spans="2:5" x14ac:dyDescent="0.25">
      <c r="B22684" s="51"/>
      <c r="C22684" s="51"/>
      <c r="D22684" s="49"/>
      <c r="E22684" s="49"/>
    </row>
    <row r="22685" spans="2:5" x14ac:dyDescent="0.25">
      <c r="B22685" s="51"/>
      <c r="C22685" s="51"/>
      <c r="D22685" s="49"/>
      <c r="E22685" s="49"/>
    </row>
    <row r="22686" spans="2:5" x14ac:dyDescent="0.25">
      <c r="B22686" s="51"/>
      <c r="C22686" s="51"/>
      <c r="D22686" s="49"/>
      <c r="E22686" s="49"/>
    </row>
    <row r="22687" spans="2:5" x14ac:dyDescent="0.25">
      <c r="B22687" s="51"/>
      <c r="C22687" s="51"/>
      <c r="D22687" s="49"/>
      <c r="E22687" s="49"/>
    </row>
    <row r="22688" spans="2:5" x14ac:dyDescent="0.25">
      <c r="B22688" s="51"/>
      <c r="C22688" s="51"/>
      <c r="D22688" s="49"/>
      <c r="E22688" s="49"/>
    </row>
    <row r="22689" spans="2:5" x14ac:dyDescent="0.25">
      <c r="B22689" s="51"/>
      <c r="C22689" s="51"/>
      <c r="D22689" s="49"/>
      <c r="E22689" s="49"/>
    </row>
    <row r="22690" spans="2:5" x14ac:dyDescent="0.25">
      <c r="B22690" s="51"/>
      <c r="C22690" s="51"/>
      <c r="D22690" s="49"/>
      <c r="E22690" s="49"/>
    </row>
    <row r="22691" spans="2:5" x14ac:dyDescent="0.25">
      <c r="B22691" s="51"/>
      <c r="C22691" s="51"/>
      <c r="D22691" s="49"/>
      <c r="E22691" s="49"/>
    </row>
    <row r="22692" spans="2:5" x14ac:dyDescent="0.25">
      <c r="B22692" s="51"/>
      <c r="C22692" s="51"/>
      <c r="D22692" s="49"/>
      <c r="E22692" s="49"/>
    </row>
    <row r="22693" spans="2:5" x14ac:dyDescent="0.25">
      <c r="B22693" s="51"/>
      <c r="C22693" s="51"/>
      <c r="D22693" s="49"/>
      <c r="E22693" s="49"/>
    </row>
    <row r="22694" spans="2:5" x14ac:dyDescent="0.25">
      <c r="B22694" s="51"/>
      <c r="C22694" s="51"/>
      <c r="D22694" s="49"/>
      <c r="E22694" s="49"/>
    </row>
    <row r="22695" spans="2:5" x14ac:dyDescent="0.25">
      <c r="B22695" s="51"/>
      <c r="C22695" s="51"/>
      <c r="D22695" s="49"/>
      <c r="E22695" s="49"/>
    </row>
    <row r="22696" spans="2:5" x14ac:dyDescent="0.25">
      <c r="B22696" s="51"/>
      <c r="C22696" s="51"/>
      <c r="D22696" s="49"/>
      <c r="E22696" s="49"/>
    </row>
    <row r="22697" spans="2:5" x14ac:dyDescent="0.25">
      <c r="B22697" s="51"/>
      <c r="C22697" s="51"/>
      <c r="D22697" s="49"/>
      <c r="E22697" s="49"/>
    </row>
    <row r="22698" spans="2:5" x14ac:dyDescent="0.25">
      <c r="B22698" s="51"/>
      <c r="C22698" s="51"/>
      <c r="D22698" s="49"/>
      <c r="E22698" s="49"/>
    </row>
    <row r="22699" spans="2:5" x14ac:dyDescent="0.25">
      <c r="B22699" s="51"/>
      <c r="C22699" s="51"/>
      <c r="D22699" s="49"/>
      <c r="E22699" s="49"/>
    </row>
    <row r="22700" spans="2:5" x14ac:dyDescent="0.25">
      <c r="B22700" s="51"/>
      <c r="C22700" s="51"/>
      <c r="D22700" s="49"/>
      <c r="E22700" s="49"/>
    </row>
    <row r="22701" spans="2:5" x14ac:dyDescent="0.25">
      <c r="B22701" s="51"/>
      <c r="C22701" s="51"/>
      <c r="D22701" s="49"/>
      <c r="E22701" s="49"/>
    </row>
    <row r="22702" spans="2:5" x14ac:dyDescent="0.25">
      <c r="B22702" s="51"/>
      <c r="C22702" s="51"/>
      <c r="D22702" s="49"/>
      <c r="E22702" s="49"/>
    </row>
    <row r="22703" spans="2:5" x14ac:dyDescent="0.25">
      <c r="B22703" s="51"/>
      <c r="C22703" s="51"/>
      <c r="D22703" s="49"/>
      <c r="E22703" s="49"/>
    </row>
    <row r="22704" spans="2:5" x14ac:dyDescent="0.25">
      <c r="B22704" s="51"/>
      <c r="C22704" s="51"/>
      <c r="D22704" s="49"/>
      <c r="E22704" s="49"/>
    </row>
    <row r="22705" spans="2:5" x14ac:dyDescent="0.25">
      <c r="B22705" s="51"/>
      <c r="C22705" s="51"/>
      <c r="D22705" s="49"/>
      <c r="E22705" s="49"/>
    </row>
    <row r="22706" spans="2:5" x14ac:dyDescent="0.25">
      <c r="B22706" s="51"/>
      <c r="C22706" s="51"/>
      <c r="D22706" s="49"/>
      <c r="E22706" s="49"/>
    </row>
    <row r="22707" spans="2:5" x14ac:dyDescent="0.25">
      <c r="B22707" s="51"/>
      <c r="C22707" s="51"/>
      <c r="D22707" s="49"/>
      <c r="E22707" s="49"/>
    </row>
    <row r="22708" spans="2:5" x14ac:dyDescent="0.25">
      <c r="B22708" s="51"/>
      <c r="C22708" s="51"/>
      <c r="D22708" s="49"/>
      <c r="E22708" s="49"/>
    </row>
    <row r="22709" spans="2:5" x14ac:dyDescent="0.25">
      <c r="B22709" s="51"/>
      <c r="C22709" s="51"/>
      <c r="D22709" s="49"/>
      <c r="E22709" s="49"/>
    </row>
    <row r="22710" spans="2:5" x14ac:dyDescent="0.25">
      <c r="B22710" s="51"/>
      <c r="C22710" s="51"/>
      <c r="D22710" s="49"/>
      <c r="E22710" s="49"/>
    </row>
    <row r="22711" spans="2:5" x14ac:dyDescent="0.25">
      <c r="B22711" s="51"/>
      <c r="C22711" s="51"/>
      <c r="D22711" s="49"/>
      <c r="E22711" s="49"/>
    </row>
    <row r="22712" spans="2:5" x14ac:dyDescent="0.25">
      <c r="B22712" s="51"/>
      <c r="C22712" s="51"/>
      <c r="D22712" s="49"/>
      <c r="E22712" s="49"/>
    </row>
    <row r="22713" spans="2:5" x14ac:dyDescent="0.25">
      <c r="B22713" s="51"/>
      <c r="C22713" s="51"/>
      <c r="D22713" s="49"/>
      <c r="E22713" s="49"/>
    </row>
    <row r="22714" spans="2:5" x14ac:dyDescent="0.25">
      <c r="B22714" s="51"/>
      <c r="C22714" s="51"/>
      <c r="D22714" s="49"/>
      <c r="E22714" s="49"/>
    </row>
    <row r="22715" spans="2:5" x14ac:dyDescent="0.25">
      <c r="B22715" s="51"/>
      <c r="C22715" s="51"/>
      <c r="D22715" s="49"/>
      <c r="E22715" s="49"/>
    </row>
    <row r="22716" spans="2:5" x14ac:dyDescent="0.25">
      <c r="B22716" s="51"/>
      <c r="C22716" s="51"/>
      <c r="D22716" s="49"/>
      <c r="E22716" s="49"/>
    </row>
    <row r="22717" spans="2:5" x14ac:dyDescent="0.25">
      <c r="B22717" s="51"/>
      <c r="C22717" s="51"/>
      <c r="D22717" s="49"/>
      <c r="E22717" s="49"/>
    </row>
    <row r="22718" spans="2:5" x14ac:dyDescent="0.25">
      <c r="B22718" s="51"/>
      <c r="C22718" s="51"/>
      <c r="D22718" s="49"/>
      <c r="E22718" s="49"/>
    </row>
    <row r="22719" spans="2:5" x14ac:dyDescent="0.25">
      <c r="B22719" s="51"/>
      <c r="C22719" s="51"/>
      <c r="D22719" s="49"/>
      <c r="E22719" s="49"/>
    </row>
    <row r="22720" spans="2:5" x14ac:dyDescent="0.25">
      <c r="B22720" s="51"/>
      <c r="C22720" s="51"/>
      <c r="D22720" s="49"/>
      <c r="E22720" s="49"/>
    </row>
    <row r="22721" spans="2:5" x14ac:dyDescent="0.25">
      <c r="B22721" s="51"/>
      <c r="C22721" s="51"/>
      <c r="D22721" s="49"/>
      <c r="E22721" s="49"/>
    </row>
    <row r="22722" spans="2:5" x14ac:dyDescent="0.25">
      <c r="B22722" s="51"/>
      <c r="C22722" s="51"/>
      <c r="D22722" s="49"/>
      <c r="E22722" s="49"/>
    </row>
    <row r="22723" spans="2:5" x14ac:dyDescent="0.25">
      <c r="B22723" s="51"/>
      <c r="C22723" s="51"/>
      <c r="D22723" s="49"/>
      <c r="E22723" s="49"/>
    </row>
    <row r="22724" spans="2:5" x14ac:dyDescent="0.25">
      <c r="B22724" s="51"/>
      <c r="C22724" s="51"/>
      <c r="D22724" s="49"/>
      <c r="E22724" s="49"/>
    </row>
    <row r="22725" spans="2:5" x14ac:dyDescent="0.25">
      <c r="B22725" s="51"/>
      <c r="C22725" s="51"/>
      <c r="D22725" s="49"/>
      <c r="E22725" s="49"/>
    </row>
    <row r="22726" spans="2:5" x14ac:dyDescent="0.25">
      <c r="B22726" s="51"/>
      <c r="C22726" s="51"/>
      <c r="D22726" s="49"/>
      <c r="E22726" s="49"/>
    </row>
    <row r="22727" spans="2:5" x14ac:dyDescent="0.25">
      <c r="B22727" s="51"/>
      <c r="C22727" s="51"/>
      <c r="D22727" s="49"/>
      <c r="E22727" s="49"/>
    </row>
    <row r="22728" spans="2:5" x14ac:dyDescent="0.25">
      <c r="B22728" s="51"/>
      <c r="C22728" s="51"/>
      <c r="D22728" s="49"/>
      <c r="E22728" s="49"/>
    </row>
    <row r="22729" spans="2:5" x14ac:dyDescent="0.25">
      <c r="B22729" s="51"/>
      <c r="C22729" s="51"/>
      <c r="D22729" s="49"/>
      <c r="E22729" s="49"/>
    </row>
    <row r="22730" spans="2:5" x14ac:dyDescent="0.25">
      <c r="B22730" s="51"/>
      <c r="C22730" s="51"/>
      <c r="D22730" s="49"/>
      <c r="E22730" s="49"/>
    </row>
    <row r="22731" spans="2:5" x14ac:dyDescent="0.25">
      <c r="B22731" s="51"/>
      <c r="C22731" s="51"/>
      <c r="D22731" s="49"/>
      <c r="E22731" s="49"/>
    </row>
    <row r="22732" spans="2:5" x14ac:dyDescent="0.25">
      <c r="B22732" s="51"/>
      <c r="C22732" s="51"/>
      <c r="D22732" s="49"/>
      <c r="E22732" s="49"/>
    </row>
    <row r="22733" spans="2:5" x14ac:dyDescent="0.25">
      <c r="B22733" s="51"/>
      <c r="C22733" s="51"/>
      <c r="D22733" s="49"/>
      <c r="E22733" s="49"/>
    </row>
    <row r="22734" spans="2:5" x14ac:dyDescent="0.25">
      <c r="B22734" s="51"/>
      <c r="C22734" s="51"/>
      <c r="D22734" s="49"/>
      <c r="E22734" s="49"/>
    </row>
    <row r="22735" spans="2:5" x14ac:dyDescent="0.25">
      <c r="B22735" s="51"/>
      <c r="C22735" s="51"/>
      <c r="D22735" s="49"/>
      <c r="E22735" s="49"/>
    </row>
    <row r="22736" spans="2:5" x14ac:dyDescent="0.25">
      <c r="B22736" s="51"/>
      <c r="C22736" s="51"/>
      <c r="D22736" s="49"/>
      <c r="E22736" s="49"/>
    </row>
    <row r="22737" spans="2:5" x14ac:dyDescent="0.25">
      <c r="B22737" s="51"/>
      <c r="C22737" s="51"/>
      <c r="D22737" s="49"/>
      <c r="E22737" s="49"/>
    </row>
    <row r="22738" spans="2:5" x14ac:dyDescent="0.25">
      <c r="B22738" s="51"/>
      <c r="C22738" s="51"/>
      <c r="D22738" s="49"/>
      <c r="E22738" s="49"/>
    </row>
    <row r="22739" spans="2:5" x14ac:dyDescent="0.25">
      <c r="B22739" s="51"/>
      <c r="C22739" s="51"/>
      <c r="D22739" s="49"/>
      <c r="E22739" s="49"/>
    </row>
    <row r="22740" spans="2:5" x14ac:dyDescent="0.25">
      <c r="B22740" s="51"/>
      <c r="C22740" s="51"/>
      <c r="D22740" s="49"/>
      <c r="E22740" s="49"/>
    </row>
    <row r="22741" spans="2:5" x14ac:dyDescent="0.25">
      <c r="B22741" s="51"/>
      <c r="C22741" s="51"/>
      <c r="D22741" s="49"/>
      <c r="E22741" s="49"/>
    </row>
    <row r="22742" spans="2:5" x14ac:dyDescent="0.25">
      <c r="B22742" s="51"/>
      <c r="C22742" s="51"/>
      <c r="D22742" s="49"/>
      <c r="E22742" s="49"/>
    </row>
    <row r="22743" spans="2:5" x14ac:dyDescent="0.25">
      <c r="B22743" s="51"/>
      <c r="C22743" s="51"/>
      <c r="D22743" s="49"/>
      <c r="E22743" s="49"/>
    </row>
    <row r="22744" spans="2:5" x14ac:dyDescent="0.25">
      <c r="B22744" s="51"/>
      <c r="C22744" s="51"/>
      <c r="D22744" s="49"/>
      <c r="E22744" s="49"/>
    </row>
    <row r="22745" spans="2:5" x14ac:dyDescent="0.25">
      <c r="B22745" s="51"/>
      <c r="C22745" s="51"/>
      <c r="D22745" s="49"/>
      <c r="E22745" s="49"/>
    </row>
    <row r="22746" spans="2:5" x14ac:dyDescent="0.25">
      <c r="B22746" s="51"/>
      <c r="C22746" s="51"/>
      <c r="D22746" s="49"/>
      <c r="E22746" s="49"/>
    </row>
    <row r="22747" spans="2:5" x14ac:dyDescent="0.25">
      <c r="B22747" s="51"/>
      <c r="C22747" s="51"/>
      <c r="D22747" s="49"/>
      <c r="E22747" s="49"/>
    </row>
    <row r="22748" spans="2:5" x14ac:dyDescent="0.25">
      <c r="B22748" s="51"/>
      <c r="C22748" s="51"/>
      <c r="D22748" s="49"/>
      <c r="E22748" s="49"/>
    </row>
    <row r="22749" spans="2:5" x14ac:dyDescent="0.25">
      <c r="B22749" s="51"/>
      <c r="C22749" s="51"/>
      <c r="D22749" s="49"/>
      <c r="E22749" s="49"/>
    </row>
    <row r="22750" spans="2:5" x14ac:dyDescent="0.25">
      <c r="B22750" s="51"/>
      <c r="C22750" s="51"/>
      <c r="D22750" s="49"/>
      <c r="E22750" s="49"/>
    </row>
    <row r="22751" spans="2:5" x14ac:dyDescent="0.25">
      <c r="B22751" s="51"/>
      <c r="C22751" s="51"/>
      <c r="D22751" s="49"/>
      <c r="E22751" s="49"/>
    </row>
    <row r="22752" spans="2:5" x14ac:dyDescent="0.25">
      <c r="B22752" s="51"/>
      <c r="C22752" s="51"/>
      <c r="D22752" s="49"/>
      <c r="E22752" s="49"/>
    </row>
    <row r="22753" spans="2:5" x14ac:dyDescent="0.25">
      <c r="B22753" s="51"/>
      <c r="C22753" s="51"/>
      <c r="D22753" s="49"/>
      <c r="E22753" s="49"/>
    </row>
    <row r="22754" spans="2:5" x14ac:dyDescent="0.25">
      <c r="B22754" s="51"/>
      <c r="C22754" s="51"/>
      <c r="D22754" s="49"/>
      <c r="E22754" s="49"/>
    </row>
    <row r="22755" spans="2:5" x14ac:dyDescent="0.25">
      <c r="B22755" s="51"/>
      <c r="C22755" s="51"/>
      <c r="D22755" s="49"/>
      <c r="E22755" s="49"/>
    </row>
    <row r="22756" spans="2:5" x14ac:dyDescent="0.25">
      <c r="B22756" s="51"/>
      <c r="C22756" s="51"/>
      <c r="D22756" s="49"/>
      <c r="E22756" s="49"/>
    </row>
    <row r="22757" spans="2:5" x14ac:dyDescent="0.25">
      <c r="B22757" s="51"/>
      <c r="C22757" s="51"/>
      <c r="D22757" s="49"/>
      <c r="E22757" s="49"/>
    </row>
    <row r="22758" spans="2:5" x14ac:dyDescent="0.25">
      <c r="B22758" s="51"/>
      <c r="C22758" s="51"/>
      <c r="D22758" s="49"/>
      <c r="E22758" s="49"/>
    </row>
    <row r="22759" spans="2:5" x14ac:dyDescent="0.25">
      <c r="B22759" s="51"/>
      <c r="C22759" s="51"/>
      <c r="D22759" s="49"/>
      <c r="E22759" s="49"/>
    </row>
    <row r="22760" spans="2:5" x14ac:dyDescent="0.25">
      <c r="B22760" s="51"/>
      <c r="C22760" s="51"/>
      <c r="D22760" s="49"/>
      <c r="E22760" s="49"/>
    </row>
    <row r="22761" spans="2:5" x14ac:dyDescent="0.25">
      <c r="B22761" s="51"/>
      <c r="C22761" s="51"/>
      <c r="D22761" s="49"/>
      <c r="E22761" s="49"/>
    </row>
    <row r="22762" spans="2:5" x14ac:dyDescent="0.25">
      <c r="B22762" s="51"/>
      <c r="C22762" s="51"/>
      <c r="D22762" s="49"/>
      <c r="E22762" s="49"/>
    </row>
    <row r="22763" spans="2:5" x14ac:dyDescent="0.25">
      <c r="B22763" s="51"/>
      <c r="C22763" s="51"/>
      <c r="D22763" s="49"/>
      <c r="E22763" s="49"/>
    </row>
    <row r="22764" spans="2:5" x14ac:dyDescent="0.25">
      <c r="B22764" s="51"/>
      <c r="C22764" s="51"/>
      <c r="D22764" s="49"/>
      <c r="E22764" s="49"/>
    </row>
    <row r="22765" spans="2:5" x14ac:dyDescent="0.25">
      <c r="B22765" s="51"/>
      <c r="C22765" s="51"/>
      <c r="D22765" s="49"/>
      <c r="E22765" s="49"/>
    </row>
    <row r="22766" spans="2:5" x14ac:dyDescent="0.25">
      <c r="B22766" s="51"/>
      <c r="C22766" s="51"/>
      <c r="D22766" s="49"/>
      <c r="E22766" s="49"/>
    </row>
    <row r="22767" spans="2:5" x14ac:dyDescent="0.25">
      <c r="B22767" s="51"/>
      <c r="C22767" s="51"/>
      <c r="D22767" s="49"/>
      <c r="E22767" s="49"/>
    </row>
    <row r="22768" spans="2:5" x14ac:dyDescent="0.25">
      <c r="B22768" s="51"/>
      <c r="C22768" s="51"/>
      <c r="D22768" s="49"/>
      <c r="E22768" s="49"/>
    </row>
    <row r="22769" spans="2:5" x14ac:dyDescent="0.25">
      <c r="B22769" s="51"/>
      <c r="C22769" s="51"/>
      <c r="D22769" s="49"/>
      <c r="E22769" s="49"/>
    </row>
    <row r="22770" spans="2:5" x14ac:dyDescent="0.25">
      <c r="B22770" s="51"/>
      <c r="C22770" s="51"/>
      <c r="D22770" s="49"/>
      <c r="E22770" s="49"/>
    </row>
    <row r="22771" spans="2:5" x14ac:dyDescent="0.25">
      <c r="B22771" s="51"/>
      <c r="C22771" s="51"/>
      <c r="D22771" s="49"/>
      <c r="E22771" s="49"/>
    </row>
    <row r="22772" spans="2:5" x14ac:dyDescent="0.25">
      <c r="B22772" s="51"/>
      <c r="C22772" s="51"/>
      <c r="D22772" s="49"/>
      <c r="E22772" s="49"/>
    </row>
    <row r="22773" spans="2:5" x14ac:dyDescent="0.25">
      <c r="B22773" s="51"/>
      <c r="C22773" s="51"/>
      <c r="D22773" s="49"/>
      <c r="E22773" s="49"/>
    </row>
    <row r="22774" spans="2:5" x14ac:dyDescent="0.25">
      <c r="B22774" s="51"/>
      <c r="C22774" s="51"/>
      <c r="D22774" s="49"/>
      <c r="E22774" s="49"/>
    </row>
    <row r="22775" spans="2:5" x14ac:dyDescent="0.25">
      <c r="B22775" s="51"/>
      <c r="C22775" s="51"/>
      <c r="D22775" s="49"/>
      <c r="E22775" s="49"/>
    </row>
    <row r="22776" spans="2:5" x14ac:dyDescent="0.25">
      <c r="B22776" s="51"/>
      <c r="C22776" s="51"/>
      <c r="D22776" s="49"/>
      <c r="E22776" s="49"/>
    </row>
    <row r="22777" spans="2:5" x14ac:dyDescent="0.25">
      <c r="B22777" s="51"/>
      <c r="C22777" s="51"/>
      <c r="D22777" s="49"/>
      <c r="E22777" s="49"/>
    </row>
    <row r="22778" spans="2:5" x14ac:dyDescent="0.25">
      <c r="B22778" s="51"/>
      <c r="C22778" s="51"/>
      <c r="D22778" s="49"/>
      <c r="E22778" s="49"/>
    </row>
    <row r="22779" spans="2:5" x14ac:dyDescent="0.25">
      <c r="B22779" s="51"/>
      <c r="C22779" s="51"/>
      <c r="D22779" s="49"/>
      <c r="E22779" s="49"/>
    </row>
    <row r="22780" spans="2:5" x14ac:dyDescent="0.25">
      <c r="B22780" s="51"/>
      <c r="C22780" s="51"/>
      <c r="D22780" s="49"/>
      <c r="E22780" s="49"/>
    </row>
    <row r="22781" spans="2:5" x14ac:dyDescent="0.25">
      <c r="B22781" s="51"/>
      <c r="C22781" s="51"/>
      <c r="D22781" s="49"/>
      <c r="E22781" s="49"/>
    </row>
    <row r="22782" spans="2:5" x14ac:dyDescent="0.25">
      <c r="B22782" s="51"/>
      <c r="C22782" s="51"/>
      <c r="D22782" s="49"/>
      <c r="E22782" s="49"/>
    </row>
    <row r="22783" spans="2:5" x14ac:dyDescent="0.25">
      <c r="B22783" s="51"/>
      <c r="C22783" s="51"/>
      <c r="D22783" s="49"/>
      <c r="E22783" s="49"/>
    </row>
    <row r="22784" spans="2:5" x14ac:dyDescent="0.25">
      <c r="B22784" s="51"/>
      <c r="C22784" s="51"/>
      <c r="D22784" s="49"/>
      <c r="E22784" s="49"/>
    </row>
    <row r="22785" spans="2:5" x14ac:dyDescent="0.25">
      <c r="B22785" s="51"/>
      <c r="C22785" s="51"/>
      <c r="D22785" s="49"/>
      <c r="E22785" s="49"/>
    </row>
    <row r="22786" spans="2:5" x14ac:dyDescent="0.25">
      <c r="B22786" s="51"/>
      <c r="C22786" s="51"/>
      <c r="D22786" s="49"/>
      <c r="E22786" s="49"/>
    </row>
    <row r="22787" spans="2:5" x14ac:dyDescent="0.25">
      <c r="B22787" s="51"/>
      <c r="C22787" s="51"/>
      <c r="D22787" s="49"/>
      <c r="E22787" s="49"/>
    </row>
    <row r="22788" spans="2:5" x14ac:dyDescent="0.25">
      <c r="B22788" s="51"/>
      <c r="C22788" s="51"/>
      <c r="D22788" s="49"/>
      <c r="E22788" s="49"/>
    </row>
    <row r="22789" spans="2:5" x14ac:dyDescent="0.25">
      <c r="B22789" s="51"/>
      <c r="C22789" s="51"/>
      <c r="D22789" s="49"/>
      <c r="E22789" s="49"/>
    </row>
    <row r="22790" spans="2:5" x14ac:dyDescent="0.25">
      <c r="B22790" s="51"/>
      <c r="C22790" s="51"/>
      <c r="D22790" s="49"/>
      <c r="E22790" s="49"/>
    </row>
    <row r="22791" spans="2:5" x14ac:dyDescent="0.25">
      <c r="B22791" s="51"/>
      <c r="C22791" s="51"/>
      <c r="D22791" s="49"/>
      <c r="E22791" s="49"/>
    </row>
    <row r="22792" spans="2:5" x14ac:dyDescent="0.25">
      <c r="B22792" s="51"/>
      <c r="C22792" s="51"/>
      <c r="D22792" s="49"/>
      <c r="E22792" s="49"/>
    </row>
    <row r="22793" spans="2:5" x14ac:dyDescent="0.25">
      <c r="B22793" s="51"/>
      <c r="C22793" s="51"/>
      <c r="D22793" s="49"/>
      <c r="E22793" s="49"/>
    </row>
    <row r="22794" spans="2:5" x14ac:dyDescent="0.25">
      <c r="B22794" s="51"/>
      <c r="C22794" s="51"/>
      <c r="D22794" s="49"/>
      <c r="E22794" s="49"/>
    </row>
    <row r="22795" spans="2:5" x14ac:dyDescent="0.25">
      <c r="B22795" s="51"/>
      <c r="C22795" s="51"/>
      <c r="D22795" s="49"/>
      <c r="E22795" s="49"/>
    </row>
    <row r="22796" spans="2:5" x14ac:dyDescent="0.25">
      <c r="B22796" s="51"/>
      <c r="C22796" s="51"/>
      <c r="D22796" s="49"/>
      <c r="E22796" s="49"/>
    </row>
    <row r="22797" spans="2:5" x14ac:dyDescent="0.25">
      <c r="B22797" s="51"/>
      <c r="C22797" s="51"/>
      <c r="D22797" s="49"/>
      <c r="E22797" s="49"/>
    </row>
    <row r="22798" spans="2:5" x14ac:dyDescent="0.25">
      <c r="B22798" s="51"/>
      <c r="C22798" s="51"/>
      <c r="D22798" s="49"/>
      <c r="E22798" s="49"/>
    </row>
    <row r="22799" spans="2:5" x14ac:dyDescent="0.25">
      <c r="B22799" s="51"/>
      <c r="C22799" s="51"/>
      <c r="D22799" s="49"/>
      <c r="E22799" s="49"/>
    </row>
    <row r="22800" spans="2:5" x14ac:dyDescent="0.25">
      <c r="B22800" s="51"/>
      <c r="C22800" s="51"/>
      <c r="D22800" s="49"/>
      <c r="E22800" s="49"/>
    </row>
    <row r="22801" spans="2:5" x14ac:dyDescent="0.25">
      <c r="B22801" s="51"/>
      <c r="C22801" s="51"/>
      <c r="D22801" s="49"/>
      <c r="E22801" s="49"/>
    </row>
    <row r="22802" spans="2:5" x14ac:dyDescent="0.25">
      <c r="B22802" s="51"/>
      <c r="C22802" s="51"/>
      <c r="D22802" s="49"/>
      <c r="E22802" s="49"/>
    </row>
    <row r="22803" spans="2:5" x14ac:dyDescent="0.25">
      <c r="B22803" s="51"/>
      <c r="C22803" s="51"/>
      <c r="D22803" s="49"/>
      <c r="E22803" s="49"/>
    </row>
    <row r="22804" spans="2:5" x14ac:dyDescent="0.25">
      <c r="B22804" s="51"/>
      <c r="C22804" s="51"/>
      <c r="D22804" s="49"/>
      <c r="E22804" s="49"/>
    </row>
    <row r="22805" spans="2:5" x14ac:dyDescent="0.25">
      <c r="B22805" s="51"/>
      <c r="C22805" s="51"/>
      <c r="D22805" s="49"/>
      <c r="E22805" s="49"/>
    </row>
    <row r="22806" spans="2:5" x14ac:dyDescent="0.25">
      <c r="B22806" s="51"/>
      <c r="C22806" s="51"/>
      <c r="D22806" s="49"/>
      <c r="E22806" s="49"/>
    </row>
    <row r="22807" spans="2:5" x14ac:dyDescent="0.25">
      <c r="B22807" s="51"/>
      <c r="C22807" s="51"/>
      <c r="D22807" s="49"/>
      <c r="E22807" s="49"/>
    </row>
    <row r="22808" spans="2:5" x14ac:dyDescent="0.25">
      <c r="B22808" s="51"/>
      <c r="C22808" s="51"/>
      <c r="D22808" s="49"/>
      <c r="E22808" s="49"/>
    </row>
    <row r="22809" spans="2:5" x14ac:dyDescent="0.25">
      <c r="B22809" s="51"/>
      <c r="C22809" s="51"/>
      <c r="D22809" s="49"/>
      <c r="E22809" s="49"/>
    </row>
    <row r="22810" spans="2:5" x14ac:dyDescent="0.25">
      <c r="B22810" s="51"/>
      <c r="C22810" s="51"/>
      <c r="D22810" s="49"/>
      <c r="E22810" s="49"/>
    </row>
    <row r="22811" spans="2:5" x14ac:dyDescent="0.25">
      <c r="B22811" s="51"/>
      <c r="C22811" s="51"/>
      <c r="D22811" s="49"/>
      <c r="E22811" s="49"/>
    </row>
    <row r="22812" spans="2:5" x14ac:dyDescent="0.25">
      <c r="B22812" s="51"/>
      <c r="C22812" s="51"/>
      <c r="D22812" s="49"/>
      <c r="E22812" s="49"/>
    </row>
    <row r="22813" spans="2:5" x14ac:dyDescent="0.25">
      <c r="B22813" s="51"/>
      <c r="C22813" s="51"/>
      <c r="D22813" s="49"/>
      <c r="E22813" s="49"/>
    </row>
    <row r="22814" spans="2:5" x14ac:dyDescent="0.25">
      <c r="B22814" s="51"/>
      <c r="C22814" s="51"/>
      <c r="D22814" s="49"/>
      <c r="E22814" s="49"/>
    </row>
    <row r="22815" spans="2:5" x14ac:dyDescent="0.25">
      <c r="B22815" s="51"/>
      <c r="C22815" s="51"/>
      <c r="D22815" s="49"/>
      <c r="E22815" s="49"/>
    </row>
    <row r="22816" spans="2:5" x14ac:dyDescent="0.25">
      <c r="B22816" s="51"/>
      <c r="C22816" s="51"/>
      <c r="D22816" s="49"/>
      <c r="E22816" s="49"/>
    </row>
    <row r="22817" spans="2:5" x14ac:dyDescent="0.25">
      <c r="B22817" s="51"/>
      <c r="C22817" s="51"/>
      <c r="D22817" s="49"/>
      <c r="E22817" s="49"/>
    </row>
    <row r="22818" spans="2:5" x14ac:dyDescent="0.25">
      <c r="B22818" s="51"/>
      <c r="C22818" s="51"/>
      <c r="D22818" s="49"/>
      <c r="E22818" s="49"/>
    </row>
    <row r="22819" spans="2:5" x14ac:dyDescent="0.25">
      <c r="B22819" s="51"/>
      <c r="C22819" s="51"/>
      <c r="D22819" s="49"/>
      <c r="E22819" s="49"/>
    </row>
    <row r="22820" spans="2:5" x14ac:dyDescent="0.25">
      <c r="B22820" s="51"/>
      <c r="C22820" s="51"/>
      <c r="D22820" s="49"/>
      <c r="E22820" s="49"/>
    </row>
    <row r="22821" spans="2:5" x14ac:dyDescent="0.25">
      <c r="B22821" s="51"/>
      <c r="C22821" s="51"/>
      <c r="D22821" s="49"/>
      <c r="E22821" s="49"/>
    </row>
    <row r="22822" spans="2:5" x14ac:dyDescent="0.25">
      <c r="B22822" s="51"/>
      <c r="C22822" s="51"/>
      <c r="D22822" s="49"/>
      <c r="E22822" s="49"/>
    </row>
    <row r="22823" spans="2:5" x14ac:dyDescent="0.25">
      <c r="B22823" s="51"/>
      <c r="C22823" s="51"/>
      <c r="D22823" s="49"/>
      <c r="E22823" s="49"/>
    </row>
    <row r="22824" spans="2:5" x14ac:dyDescent="0.25">
      <c r="B22824" s="51"/>
      <c r="C22824" s="51"/>
      <c r="D22824" s="49"/>
      <c r="E22824" s="49"/>
    </row>
    <row r="22825" spans="2:5" x14ac:dyDescent="0.25">
      <c r="B22825" s="51"/>
      <c r="C22825" s="51"/>
      <c r="D22825" s="49"/>
      <c r="E22825" s="49"/>
    </row>
    <row r="22826" spans="2:5" x14ac:dyDescent="0.25">
      <c r="B22826" s="51"/>
      <c r="C22826" s="51"/>
      <c r="D22826" s="49"/>
      <c r="E22826" s="49"/>
    </row>
    <row r="22827" spans="2:5" x14ac:dyDescent="0.25">
      <c r="B22827" s="51"/>
      <c r="C22827" s="51"/>
      <c r="D22827" s="49"/>
      <c r="E22827" s="49"/>
    </row>
    <row r="22828" spans="2:5" x14ac:dyDescent="0.25">
      <c r="B22828" s="51"/>
      <c r="C22828" s="51"/>
      <c r="D22828" s="49"/>
      <c r="E22828" s="49"/>
    </row>
    <row r="22829" spans="2:5" x14ac:dyDescent="0.25">
      <c r="B22829" s="51"/>
      <c r="C22829" s="51"/>
      <c r="D22829" s="49"/>
      <c r="E22829" s="49"/>
    </row>
    <row r="22830" spans="2:5" x14ac:dyDescent="0.25">
      <c r="B22830" s="51"/>
      <c r="C22830" s="51"/>
      <c r="D22830" s="49"/>
      <c r="E22830" s="49"/>
    </row>
    <row r="22831" spans="2:5" x14ac:dyDescent="0.25">
      <c r="B22831" s="51"/>
      <c r="C22831" s="51"/>
      <c r="D22831" s="49"/>
      <c r="E22831" s="49"/>
    </row>
    <row r="22832" spans="2:5" x14ac:dyDescent="0.25">
      <c r="B22832" s="51"/>
      <c r="C22832" s="51"/>
      <c r="D22832" s="49"/>
      <c r="E22832" s="49"/>
    </row>
    <row r="22833" spans="2:5" x14ac:dyDescent="0.25">
      <c r="B22833" s="51"/>
      <c r="C22833" s="51"/>
      <c r="D22833" s="49"/>
      <c r="E22833" s="49"/>
    </row>
    <row r="22834" spans="2:5" x14ac:dyDescent="0.25">
      <c r="B22834" s="51"/>
      <c r="C22834" s="51"/>
      <c r="D22834" s="49"/>
      <c r="E22834" s="49"/>
    </row>
    <row r="22835" spans="2:5" x14ac:dyDescent="0.25">
      <c r="B22835" s="51"/>
      <c r="C22835" s="51"/>
      <c r="D22835" s="49"/>
      <c r="E22835" s="49"/>
    </row>
    <row r="22836" spans="2:5" x14ac:dyDescent="0.25">
      <c r="B22836" s="51"/>
      <c r="C22836" s="51"/>
      <c r="D22836" s="49"/>
      <c r="E22836" s="49"/>
    </row>
    <row r="22837" spans="2:5" x14ac:dyDescent="0.25">
      <c r="B22837" s="51"/>
      <c r="C22837" s="51"/>
      <c r="D22837" s="49"/>
      <c r="E22837" s="49"/>
    </row>
    <row r="22838" spans="2:5" x14ac:dyDescent="0.25">
      <c r="B22838" s="51"/>
      <c r="C22838" s="51"/>
      <c r="D22838" s="49"/>
      <c r="E22838" s="49"/>
    </row>
    <row r="22839" spans="2:5" x14ac:dyDescent="0.25">
      <c r="B22839" s="51"/>
      <c r="C22839" s="51"/>
      <c r="D22839" s="49"/>
      <c r="E22839" s="49"/>
    </row>
    <row r="22840" spans="2:5" x14ac:dyDescent="0.25">
      <c r="B22840" s="51"/>
      <c r="C22840" s="51"/>
      <c r="D22840" s="49"/>
      <c r="E22840" s="49"/>
    </row>
    <row r="22841" spans="2:5" x14ac:dyDescent="0.25">
      <c r="B22841" s="51"/>
      <c r="C22841" s="51"/>
      <c r="D22841" s="49"/>
      <c r="E22841" s="49"/>
    </row>
    <row r="22842" spans="2:5" x14ac:dyDescent="0.25">
      <c r="B22842" s="51"/>
      <c r="C22842" s="51"/>
      <c r="D22842" s="49"/>
      <c r="E22842" s="49"/>
    </row>
    <row r="22843" spans="2:5" x14ac:dyDescent="0.25">
      <c r="B22843" s="51"/>
      <c r="C22843" s="51"/>
      <c r="D22843" s="49"/>
      <c r="E22843" s="49"/>
    </row>
    <row r="22844" spans="2:5" x14ac:dyDescent="0.25">
      <c r="B22844" s="51"/>
      <c r="C22844" s="51"/>
      <c r="D22844" s="49"/>
      <c r="E22844" s="49"/>
    </row>
    <row r="22845" spans="2:5" x14ac:dyDescent="0.25">
      <c r="B22845" s="51"/>
      <c r="C22845" s="51"/>
      <c r="D22845" s="49"/>
      <c r="E22845" s="49"/>
    </row>
    <row r="22846" spans="2:5" x14ac:dyDescent="0.25">
      <c r="B22846" s="51"/>
      <c r="C22846" s="51"/>
      <c r="D22846" s="49"/>
      <c r="E22846" s="49"/>
    </row>
    <row r="22847" spans="2:5" x14ac:dyDescent="0.25">
      <c r="B22847" s="51"/>
      <c r="C22847" s="51"/>
      <c r="D22847" s="49"/>
      <c r="E22847" s="49"/>
    </row>
    <row r="22848" spans="2:5" x14ac:dyDescent="0.25">
      <c r="B22848" s="51"/>
      <c r="C22848" s="51"/>
      <c r="D22848" s="49"/>
      <c r="E22848" s="49"/>
    </row>
    <row r="22849" spans="2:5" x14ac:dyDescent="0.25">
      <c r="B22849" s="51"/>
      <c r="C22849" s="51"/>
      <c r="D22849" s="49"/>
      <c r="E22849" s="49"/>
    </row>
    <row r="22850" spans="2:5" x14ac:dyDescent="0.25">
      <c r="B22850" s="51"/>
      <c r="C22850" s="51"/>
      <c r="D22850" s="49"/>
      <c r="E22850" s="49"/>
    </row>
    <row r="22851" spans="2:5" x14ac:dyDescent="0.25">
      <c r="B22851" s="51"/>
      <c r="C22851" s="51"/>
      <c r="D22851" s="49"/>
      <c r="E22851" s="49"/>
    </row>
    <row r="22852" spans="2:5" x14ac:dyDescent="0.25">
      <c r="B22852" s="51"/>
      <c r="C22852" s="51"/>
      <c r="D22852" s="49"/>
      <c r="E22852" s="49"/>
    </row>
    <row r="22853" spans="2:5" x14ac:dyDescent="0.25">
      <c r="B22853" s="51"/>
      <c r="C22853" s="51"/>
      <c r="D22853" s="49"/>
      <c r="E22853" s="49"/>
    </row>
    <row r="22854" spans="2:5" x14ac:dyDescent="0.25">
      <c r="B22854" s="51"/>
      <c r="C22854" s="51"/>
      <c r="D22854" s="49"/>
      <c r="E22854" s="49"/>
    </row>
    <row r="22855" spans="2:5" x14ac:dyDescent="0.25">
      <c r="B22855" s="51"/>
      <c r="C22855" s="51"/>
      <c r="D22855" s="49"/>
      <c r="E22855" s="49"/>
    </row>
    <row r="22856" spans="2:5" x14ac:dyDescent="0.25">
      <c r="B22856" s="51"/>
      <c r="C22856" s="51"/>
      <c r="D22856" s="49"/>
      <c r="E22856" s="49"/>
    </row>
    <row r="22857" spans="2:5" x14ac:dyDescent="0.25">
      <c r="B22857" s="51"/>
      <c r="C22857" s="51"/>
      <c r="D22857" s="49"/>
      <c r="E22857" s="49"/>
    </row>
    <row r="22858" spans="2:5" x14ac:dyDescent="0.25">
      <c r="B22858" s="51"/>
      <c r="C22858" s="51"/>
      <c r="D22858" s="49"/>
      <c r="E22858" s="49"/>
    </row>
    <row r="22859" spans="2:5" x14ac:dyDescent="0.25">
      <c r="B22859" s="51"/>
      <c r="C22859" s="51"/>
      <c r="D22859" s="49"/>
      <c r="E22859" s="49"/>
    </row>
    <row r="22860" spans="2:5" x14ac:dyDescent="0.25">
      <c r="B22860" s="51"/>
      <c r="C22860" s="51"/>
      <c r="D22860" s="49"/>
      <c r="E22860" s="49"/>
    </row>
    <row r="22861" spans="2:5" x14ac:dyDescent="0.25">
      <c r="B22861" s="51"/>
      <c r="C22861" s="51"/>
      <c r="D22861" s="49"/>
      <c r="E22861" s="49"/>
    </row>
    <row r="22862" spans="2:5" x14ac:dyDescent="0.25">
      <c r="B22862" s="51"/>
      <c r="C22862" s="51"/>
      <c r="D22862" s="49"/>
      <c r="E22862" s="49"/>
    </row>
    <row r="22863" spans="2:5" x14ac:dyDescent="0.25">
      <c r="B22863" s="51"/>
      <c r="C22863" s="51"/>
      <c r="D22863" s="49"/>
      <c r="E22863" s="49"/>
    </row>
    <row r="22864" spans="2:5" x14ac:dyDescent="0.25">
      <c r="B22864" s="51"/>
      <c r="C22864" s="51"/>
      <c r="D22864" s="49"/>
      <c r="E22864" s="49"/>
    </row>
    <row r="22865" spans="2:5" x14ac:dyDescent="0.25">
      <c r="B22865" s="51"/>
      <c r="C22865" s="51"/>
      <c r="D22865" s="49"/>
      <c r="E22865" s="49"/>
    </row>
    <row r="22866" spans="2:5" x14ac:dyDescent="0.25">
      <c r="B22866" s="51"/>
      <c r="C22866" s="51"/>
      <c r="D22866" s="49"/>
      <c r="E22866" s="49"/>
    </row>
    <row r="22867" spans="2:5" x14ac:dyDescent="0.25">
      <c r="B22867" s="51"/>
      <c r="C22867" s="51"/>
      <c r="D22867" s="49"/>
      <c r="E22867" s="49"/>
    </row>
    <row r="22868" spans="2:5" x14ac:dyDescent="0.25">
      <c r="B22868" s="51"/>
      <c r="C22868" s="51"/>
      <c r="D22868" s="49"/>
      <c r="E22868" s="49"/>
    </row>
    <row r="22869" spans="2:5" x14ac:dyDescent="0.25">
      <c r="B22869" s="51"/>
      <c r="C22869" s="51"/>
      <c r="D22869" s="49"/>
      <c r="E22869" s="49"/>
    </row>
    <row r="22870" spans="2:5" x14ac:dyDescent="0.25">
      <c r="B22870" s="51"/>
      <c r="C22870" s="51"/>
      <c r="D22870" s="49"/>
      <c r="E22870" s="49"/>
    </row>
    <row r="22871" spans="2:5" x14ac:dyDescent="0.25">
      <c r="B22871" s="51"/>
      <c r="C22871" s="51"/>
      <c r="D22871" s="49"/>
      <c r="E22871" s="49"/>
    </row>
    <row r="22872" spans="2:5" x14ac:dyDescent="0.25">
      <c r="B22872" s="51"/>
      <c r="C22872" s="51"/>
      <c r="D22872" s="49"/>
      <c r="E22872" s="49"/>
    </row>
    <row r="22873" spans="2:5" x14ac:dyDescent="0.25">
      <c r="B22873" s="51"/>
      <c r="C22873" s="51"/>
      <c r="D22873" s="49"/>
      <c r="E22873" s="49"/>
    </row>
    <row r="22874" spans="2:5" x14ac:dyDescent="0.25">
      <c r="B22874" s="51"/>
      <c r="C22874" s="51"/>
      <c r="D22874" s="49"/>
      <c r="E22874" s="49"/>
    </row>
    <row r="22875" spans="2:5" x14ac:dyDescent="0.25">
      <c r="B22875" s="51"/>
      <c r="C22875" s="51"/>
      <c r="D22875" s="49"/>
      <c r="E22875" s="49"/>
    </row>
    <row r="22876" spans="2:5" x14ac:dyDescent="0.25">
      <c r="B22876" s="51"/>
      <c r="C22876" s="51"/>
      <c r="D22876" s="49"/>
      <c r="E22876" s="49"/>
    </row>
    <row r="22877" spans="2:5" x14ac:dyDescent="0.25">
      <c r="B22877" s="51"/>
      <c r="C22877" s="51"/>
      <c r="D22877" s="49"/>
      <c r="E22877" s="49"/>
    </row>
    <row r="22878" spans="2:5" x14ac:dyDescent="0.25">
      <c r="B22878" s="51"/>
      <c r="C22878" s="51"/>
      <c r="D22878" s="49"/>
      <c r="E22878" s="49"/>
    </row>
    <row r="22879" spans="2:5" x14ac:dyDescent="0.25">
      <c r="B22879" s="51"/>
      <c r="C22879" s="51"/>
      <c r="D22879" s="49"/>
      <c r="E22879" s="49"/>
    </row>
    <row r="22880" spans="2:5" x14ac:dyDescent="0.25">
      <c r="B22880" s="51"/>
      <c r="C22880" s="51"/>
      <c r="D22880" s="49"/>
      <c r="E22880" s="49"/>
    </row>
    <row r="22881" spans="2:5" x14ac:dyDescent="0.25">
      <c r="B22881" s="51"/>
      <c r="C22881" s="51"/>
      <c r="D22881" s="49"/>
      <c r="E22881" s="49"/>
    </row>
    <row r="22882" spans="2:5" x14ac:dyDescent="0.25">
      <c r="B22882" s="51"/>
      <c r="C22882" s="51"/>
      <c r="D22882" s="49"/>
      <c r="E22882" s="49"/>
    </row>
    <row r="22883" spans="2:5" x14ac:dyDescent="0.25">
      <c r="B22883" s="51"/>
      <c r="C22883" s="51"/>
      <c r="D22883" s="49"/>
      <c r="E22883" s="49"/>
    </row>
    <row r="22884" spans="2:5" x14ac:dyDescent="0.25">
      <c r="B22884" s="51"/>
      <c r="C22884" s="51"/>
      <c r="D22884" s="49"/>
      <c r="E22884" s="49"/>
    </row>
    <row r="22885" spans="2:5" x14ac:dyDescent="0.25">
      <c r="B22885" s="51"/>
      <c r="C22885" s="51"/>
      <c r="D22885" s="49"/>
      <c r="E22885" s="49"/>
    </row>
    <row r="22886" spans="2:5" x14ac:dyDescent="0.25">
      <c r="B22886" s="51"/>
      <c r="C22886" s="51"/>
      <c r="D22886" s="49"/>
      <c r="E22886" s="49"/>
    </row>
    <row r="22887" spans="2:5" x14ac:dyDescent="0.25">
      <c r="B22887" s="51"/>
      <c r="C22887" s="51"/>
      <c r="D22887" s="49"/>
      <c r="E22887" s="49"/>
    </row>
    <row r="22888" spans="2:5" x14ac:dyDescent="0.25">
      <c r="B22888" s="51"/>
      <c r="C22888" s="51"/>
      <c r="D22888" s="49"/>
      <c r="E22888" s="49"/>
    </row>
    <row r="22889" spans="2:5" x14ac:dyDescent="0.25">
      <c r="B22889" s="51"/>
      <c r="C22889" s="51"/>
      <c r="D22889" s="49"/>
      <c r="E22889" s="49"/>
    </row>
    <row r="22890" spans="2:5" x14ac:dyDescent="0.25">
      <c r="B22890" s="51"/>
      <c r="C22890" s="51"/>
      <c r="D22890" s="49"/>
      <c r="E22890" s="49"/>
    </row>
    <row r="22891" spans="2:5" x14ac:dyDescent="0.25">
      <c r="B22891" s="51"/>
      <c r="C22891" s="51"/>
      <c r="D22891" s="49"/>
      <c r="E22891" s="49"/>
    </row>
    <row r="22892" spans="2:5" x14ac:dyDescent="0.25">
      <c r="B22892" s="51"/>
      <c r="C22892" s="51"/>
      <c r="D22892" s="49"/>
      <c r="E22892" s="49"/>
    </row>
    <row r="22893" spans="2:5" x14ac:dyDescent="0.25">
      <c r="B22893" s="51"/>
      <c r="C22893" s="51"/>
      <c r="D22893" s="49"/>
      <c r="E22893" s="49"/>
    </row>
    <row r="22894" spans="2:5" x14ac:dyDescent="0.25">
      <c r="B22894" s="51"/>
      <c r="C22894" s="51"/>
      <c r="D22894" s="49"/>
      <c r="E22894" s="49"/>
    </row>
    <row r="22895" spans="2:5" x14ac:dyDescent="0.25">
      <c r="B22895" s="51"/>
      <c r="C22895" s="51"/>
      <c r="D22895" s="49"/>
      <c r="E22895" s="49"/>
    </row>
    <row r="22896" spans="2:5" x14ac:dyDescent="0.25">
      <c r="B22896" s="51"/>
      <c r="C22896" s="51"/>
      <c r="D22896" s="49"/>
      <c r="E22896" s="49"/>
    </row>
    <row r="22897" spans="2:5" x14ac:dyDescent="0.25">
      <c r="B22897" s="51"/>
      <c r="C22897" s="51"/>
      <c r="D22897" s="49"/>
      <c r="E22897" s="49"/>
    </row>
    <row r="22898" spans="2:5" x14ac:dyDescent="0.25">
      <c r="B22898" s="51"/>
      <c r="C22898" s="51"/>
      <c r="D22898" s="49"/>
      <c r="E22898" s="49"/>
    </row>
    <row r="22899" spans="2:5" x14ac:dyDescent="0.25">
      <c r="B22899" s="51"/>
      <c r="C22899" s="51"/>
      <c r="D22899" s="49"/>
      <c r="E22899" s="49"/>
    </row>
    <row r="22900" spans="2:5" x14ac:dyDescent="0.25">
      <c r="B22900" s="51"/>
      <c r="C22900" s="51"/>
      <c r="D22900" s="49"/>
      <c r="E22900" s="49"/>
    </row>
    <row r="22901" spans="2:5" x14ac:dyDescent="0.25">
      <c r="B22901" s="51"/>
      <c r="C22901" s="51"/>
      <c r="D22901" s="49"/>
      <c r="E22901" s="49"/>
    </row>
    <row r="22902" spans="2:5" x14ac:dyDescent="0.25">
      <c r="B22902" s="51"/>
      <c r="C22902" s="51"/>
      <c r="D22902" s="49"/>
      <c r="E22902" s="49"/>
    </row>
    <row r="22903" spans="2:5" x14ac:dyDescent="0.25">
      <c r="B22903" s="51"/>
      <c r="C22903" s="51"/>
      <c r="D22903" s="49"/>
      <c r="E22903" s="49"/>
    </row>
    <row r="22904" spans="2:5" x14ac:dyDescent="0.25">
      <c r="B22904" s="51"/>
      <c r="C22904" s="51"/>
      <c r="D22904" s="49"/>
      <c r="E22904" s="49"/>
    </row>
    <row r="22905" spans="2:5" x14ac:dyDescent="0.25">
      <c r="B22905" s="51"/>
      <c r="C22905" s="51"/>
      <c r="D22905" s="49"/>
      <c r="E22905" s="49"/>
    </row>
    <row r="22906" spans="2:5" x14ac:dyDescent="0.25">
      <c r="B22906" s="51"/>
      <c r="C22906" s="51"/>
      <c r="D22906" s="49"/>
      <c r="E22906" s="49"/>
    </row>
    <row r="22907" spans="2:5" x14ac:dyDescent="0.25">
      <c r="B22907" s="51"/>
      <c r="C22907" s="51"/>
      <c r="D22907" s="49"/>
      <c r="E22907" s="49"/>
    </row>
    <row r="22908" spans="2:5" x14ac:dyDescent="0.25">
      <c r="B22908" s="51"/>
      <c r="C22908" s="51"/>
      <c r="D22908" s="49"/>
      <c r="E22908" s="49"/>
    </row>
    <row r="22909" spans="2:5" x14ac:dyDescent="0.25">
      <c r="B22909" s="51"/>
      <c r="C22909" s="51"/>
      <c r="D22909" s="49"/>
      <c r="E22909" s="49"/>
    </row>
    <row r="22910" spans="2:5" x14ac:dyDescent="0.25">
      <c r="B22910" s="51"/>
      <c r="C22910" s="51"/>
      <c r="D22910" s="49"/>
      <c r="E22910" s="49"/>
    </row>
    <row r="22911" spans="2:5" x14ac:dyDescent="0.25">
      <c r="B22911" s="51"/>
      <c r="C22911" s="51"/>
      <c r="D22911" s="49"/>
      <c r="E22911" s="49"/>
    </row>
    <row r="22912" spans="2:5" x14ac:dyDescent="0.25">
      <c r="B22912" s="51"/>
      <c r="C22912" s="51"/>
      <c r="D22912" s="49"/>
      <c r="E22912" s="49"/>
    </row>
    <row r="22913" spans="2:5" x14ac:dyDescent="0.25">
      <c r="B22913" s="51"/>
      <c r="C22913" s="51"/>
      <c r="D22913" s="49"/>
      <c r="E22913" s="49"/>
    </row>
    <row r="22914" spans="2:5" x14ac:dyDescent="0.25">
      <c r="B22914" s="51"/>
      <c r="C22914" s="51"/>
      <c r="D22914" s="49"/>
      <c r="E22914" s="49"/>
    </row>
    <row r="22915" spans="2:5" x14ac:dyDescent="0.25">
      <c r="B22915" s="51"/>
      <c r="C22915" s="51"/>
      <c r="D22915" s="49"/>
      <c r="E22915" s="49"/>
    </row>
    <row r="22916" spans="2:5" x14ac:dyDescent="0.25">
      <c r="B22916" s="51"/>
      <c r="C22916" s="51"/>
      <c r="D22916" s="49"/>
      <c r="E22916" s="49"/>
    </row>
    <row r="22917" spans="2:5" x14ac:dyDescent="0.25">
      <c r="B22917" s="51"/>
      <c r="C22917" s="51"/>
      <c r="D22917" s="49"/>
      <c r="E22917" s="49"/>
    </row>
    <row r="22918" spans="2:5" x14ac:dyDescent="0.25">
      <c r="B22918" s="51"/>
      <c r="C22918" s="51"/>
      <c r="D22918" s="49"/>
      <c r="E22918" s="49"/>
    </row>
    <row r="22919" spans="2:5" x14ac:dyDescent="0.25">
      <c r="B22919" s="51"/>
      <c r="C22919" s="51"/>
      <c r="D22919" s="49"/>
      <c r="E22919" s="49"/>
    </row>
    <row r="22920" spans="2:5" x14ac:dyDescent="0.25">
      <c r="B22920" s="51"/>
      <c r="C22920" s="51"/>
      <c r="D22920" s="49"/>
      <c r="E22920" s="49"/>
    </row>
    <row r="22921" spans="2:5" x14ac:dyDescent="0.25">
      <c r="B22921" s="51"/>
      <c r="C22921" s="51"/>
      <c r="D22921" s="49"/>
      <c r="E22921" s="49"/>
    </row>
    <row r="22922" spans="2:5" x14ac:dyDescent="0.25">
      <c r="B22922" s="51"/>
      <c r="C22922" s="51"/>
      <c r="D22922" s="49"/>
      <c r="E22922" s="49"/>
    </row>
    <row r="22923" spans="2:5" x14ac:dyDescent="0.25">
      <c r="B22923" s="51"/>
      <c r="C22923" s="51"/>
      <c r="D22923" s="49"/>
      <c r="E22923" s="49"/>
    </row>
    <row r="22924" spans="2:5" x14ac:dyDescent="0.25">
      <c r="B22924" s="51"/>
      <c r="C22924" s="51"/>
      <c r="D22924" s="49"/>
      <c r="E22924" s="49"/>
    </row>
    <row r="22925" spans="2:5" x14ac:dyDescent="0.25">
      <c r="B22925" s="51"/>
      <c r="C22925" s="51"/>
      <c r="D22925" s="49"/>
      <c r="E22925" s="49"/>
    </row>
    <row r="22926" spans="2:5" x14ac:dyDescent="0.25">
      <c r="B22926" s="51"/>
      <c r="C22926" s="51"/>
      <c r="D22926" s="49"/>
      <c r="E22926" s="49"/>
    </row>
    <row r="22927" spans="2:5" x14ac:dyDescent="0.25">
      <c r="B22927" s="51"/>
      <c r="C22927" s="51"/>
      <c r="D22927" s="49"/>
      <c r="E22927" s="49"/>
    </row>
    <row r="22928" spans="2:5" x14ac:dyDescent="0.25">
      <c r="B22928" s="51"/>
      <c r="C22928" s="51"/>
      <c r="D22928" s="49"/>
      <c r="E22928" s="49"/>
    </row>
    <row r="22929" spans="2:5" x14ac:dyDescent="0.25">
      <c r="B22929" s="51"/>
      <c r="C22929" s="51"/>
      <c r="D22929" s="49"/>
      <c r="E22929" s="49"/>
    </row>
    <row r="22930" spans="2:5" x14ac:dyDescent="0.25">
      <c r="B22930" s="51"/>
      <c r="C22930" s="51"/>
      <c r="D22930" s="49"/>
      <c r="E22930" s="49"/>
    </row>
    <row r="22931" spans="2:5" x14ac:dyDescent="0.25">
      <c r="B22931" s="51"/>
      <c r="C22931" s="51"/>
      <c r="D22931" s="49"/>
      <c r="E22931" s="49"/>
    </row>
    <row r="22932" spans="2:5" x14ac:dyDescent="0.25">
      <c r="B22932" s="51"/>
      <c r="C22932" s="51"/>
      <c r="D22932" s="49"/>
      <c r="E22932" s="49"/>
    </row>
    <row r="22933" spans="2:5" x14ac:dyDescent="0.25">
      <c r="B22933" s="51"/>
      <c r="C22933" s="51"/>
      <c r="D22933" s="49"/>
      <c r="E22933" s="49"/>
    </row>
    <row r="22934" spans="2:5" x14ac:dyDescent="0.25">
      <c r="B22934" s="51"/>
      <c r="C22934" s="51"/>
      <c r="D22934" s="49"/>
      <c r="E22934" s="49"/>
    </row>
    <row r="22935" spans="2:5" x14ac:dyDescent="0.25">
      <c r="B22935" s="51"/>
      <c r="C22935" s="51"/>
      <c r="D22935" s="49"/>
      <c r="E22935" s="49"/>
    </row>
    <row r="22936" spans="2:5" x14ac:dyDescent="0.25">
      <c r="B22936" s="51"/>
      <c r="C22936" s="51"/>
      <c r="D22936" s="49"/>
      <c r="E22936" s="49"/>
    </row>
    <row r="22937" spans="2:5" x14ac:dyDescent="0.25">
      <c r="B22937" s="51"/>
      <c r="C22937" s="51"/>
      <c r="D22937" s="49"/>
      <c r="E22937" s="49"/>
    </row>
    <row r="22938" spans="2:5" x14ac:dyDescent="0.25">
      <c r="B22938" s="51"/>
      <c r="C22938" s="51"/>
      <c r="D22938" s="49"/>
      <c r="E22938" s="49"/>
    </row>
    <row r="22939" spans="2:5" x14ac:dyDescent="0.25">
      <c r="B22939" s="51"/>
      <c r="C22939" s="51"/>
      <c r="D22939" s="49"/>
      <c r="E22939" s="49"/>
    </row>
    <row r="22940" spans="2:5" x14ac:dyDescent="0.25">
      <c r="B22940" s="51"/>
      <c r="C22940" s="51"/>
      <c r="D22940" s="49"/>
      <c r="E22940" s="49"/>
    </row>
    <row r="22941" spans="2:5" x14ac:dyDescent="0.25">
      <c r="B22941" s="51"/>
      <c r="C22941" s="51"/>
      <c r="D22941" s="49"/>
      <c r="E22941" s="49"/>
    </row>
    <row r="22942" spans="2:5" x14ac:dyDescent="0.25">
      <c r="B22942" s="51"/>
      <c r="C22942" s="51"/>
      <c r="D22942" s="49"/>
      <c r="E22942" s="49"/>
    </row>
    <row r="22943" spans="2:5" x14ac:dyDescent="0.25">
      <c r="B22943" s="51"/>
      <c r="C22943" s="51"/>
      <c r="D22943" s="49"/>
      <c r="E22943" s="49"/>
    </row>
    <row r="22944" spans="2:5" x14ac:dyDescent="0.25">
      <c r="B22944" s="51"/>
      <c r="C22944" s="51"/>
      <c r="D22944" s="49"/>
      <c r="E22944" s="49"/>
    </row>
    <row r="22945" spans="2:5" x14ac:dyDescent="0.25">
      <c r="B22945" s="51"/>
      <c r="C22945" s="51"/>
      <c r="D22945" s="49"/>
      <c r="E22945" s="49"/>
    </row>
    <row r="22946" spans="2:5" x14ac:dyDescent="0.25">
      <c r="B22946" s="51"/>
      <c r="C22946" s="51"/>
      <c r="D22946" s="49"/>
      <c r="E22946" s="49"/>
    </row>
    <row r="22947" spans="2:5" x14ac:dyDescent="0.25">
      <c r="B22947" s="51"/>
      <c r="C22947" s="51"/>
      <c r="D22947" s="49"/>
      <c r="E22947" s="49"/>
    </row>
    <row r="22948" spans="2:5" x14ac:dyDescent="0.25">
      <c r="B22948" s="51"/>
      <c r="C22948" s="51"/>
      <c r="D22948" s="49"/>
      <c r="E22948" s="49"/>
    </row>
    <row r="22949" spans="2:5" x14ac:dyDescent="0.25">
      <c r="B22949" s="51"/>
      <c r="C22949" s="51"/>
      <c r="D22949" s="49"/>
      <c r="E22949" s="49"/>
    </row>
    <row r="22950" spans="2:5" x14ac:dyDescent="0.25">
      <c r="B22950" s="51"/>
      <c r="C22950" s="51"/>
      <c r="D22950" s="49"/>
      <c r="E22950" s="49"/>
    </row>
    <row r="22951" spans="2:5" x14ac:dyDescent="0.25">
      <c r="B22951" s="51"/>
      <c r="C22951" s="51"/>
      <c r="D22951" s="49"/>
      <c r="E22951" s="49"/>
    </row>
    <row r="22952" spans="2:5" x14ac:dyDescent="0.25">
      <c r="B22952" s="51"/>
      <c r="C22952" s="51"/>
      <c r="D22952" s="49"/>
      <c r="E22952" s="49"/>
    </row>
    <row r="22953" spans="2:5" x14ac:dyDescent="0.25">
      <c r="B22953" s="51"/>
      <c r="C22953" s="51"/>
      <c r="D22953" s="49"/>
      <c r="E22953" s="49"/>
    </row>
    <row r="22954" spans="2:5" x14ac:dyDescent="0.25">
      <c r="B22954" s="51"/>
      <c r="C22954" s="51"/>
      <c r="D22954" s="49"/>
      <c r="E22954" s="49"/>
    </row>
    <row r="22955" spans="2:5" x14ac:dyDescent="0.25">
      <c r="B22955" s="51"/>
      <c r="C22955" s="51"/>
      <c r="D22955" s="49"/>
      <c r="E22955" s="49"/>
    </row>
    <row r="22956" spans="2:5" x14ac:dyDescent="0.25">
      <c r="B22956" s="51"/>
      <c r="C22956" s="51"/>
      <c r="D22956" s="49"/>
      <c r="E22956" s="49"/>
    </row>
    <row r="22957" spans="2:5" x14ac:dyDescent="0.25">
      <c r="B22957" s="51"/>
      <c r="C22957" s="51"/>
      <c r="D22957" s="49"/>
      <c r="E22957" s="49"/>
    </row>
    <row r="22958" spans="2:5" x14ac:dyDescent="0.25">
      <c r="B22958" s="51"/>
      <c r="C22958" s="51"/>
      <c r="D22958" s="49"/>
      <c r="E22958" s="49"/>
    </row>
    <row r="22959" spans="2:5" x14ac:dyDescent="0.25">
      <c r="B22959" s="51"/>
      <c r="C22959" s="51"/>
      <c r="D22959" s="49"/>
      <c r="E22959" s="49"/>
    </row>
    <row r="22960" spans="2:5" x14ac:dyDescent="0.25">
      <c r="B22960" s="51"/>
      <c r="C22960" s="51"/>
      <c r="D22960" s="49"/>
      <c r="E22960" s="49"/>
    </row>
    <row r="22961" spans="2:5" x14ac:dyDescent="0.25">
      <c r="B22961" s="51"/>
      <c r="C22961" s="51"/>
      <c r="D22961" s="49"/>
      <c r="E22961" s="49"/>
    </row>
    <row r="22962" spans="2:5" x14ac:dyDescent="0.25">
      <c r="B22962" s="51"/>
      <c r="C22962" s="51"/>
      <c r="D22962" s="49"/>
      <c r="E22962" s="49"/>
    </row>
    <row r="22963" spans="2:5" x14ac:dyDescent="0.25">
      <c r="B22963" s="51"/>
      <c r="C22963" s="51"/>
      <c r="D22963" s="49"/>
      <c r="E22963" s="49"/>
    </row>
    <row r="22964" spans="2:5" x14ac:dyDescent="0.25">
      <c r="B22964" s="51"/>
      <c r="C22964" s="51"/>
      <c r="D22964" s="49"/>
      <c r="E22964" s="49"/>
    </row>
    <row r="22965" spans="2:5" x14ac:dyDescent="0.25">
      <c r="B22965" s="51"/>
      <c r="C22965" s="51"/>
      <c r="D22965" s="49"/>
      <c r="E22965" s="49"/>
    </row>
    <row r="22966" spans="2:5" x14ac:dyDescent="0.25">
      <c r="B22966" s="51"/>
      <c r="C22966" s="51"/>
      <c r="D22966" s="49"/>
      <c r="E22966" s="49"/>
    </row>
    <row r="22967" spans="2:5" x14ac:dyDescent="0.25">
      <c r="B22967" s="51"/>
      <c r="C22967" s="51"/>
      <c r="D22967" s="49"/>
      <c r="E22967" s="49"/>
    </row>
    <row r="22968" spans="2:5" x14ac:dyDescent="0.25">
      <c r="B22968" s="51"/>
      <c r="C22968" s="51"/>
      <c r="D22968" s="49"/>
      <c r="E22968" s="49"/>
    </row>
    <row r="22969" spans="2:5" x14ac:dyDescent="0.25">
      <c r="B22969" s="51"/>
      <c r="C22969" s="51"/>
      <c r="D22969" s="49"/>
      <c r="E22969" s="49"/>
    </row>
    <row r="22970" spans="2:5" x14ac:dyDescent="0.25">
      <c r="B22970" s="51"/>
      <c r="C22970" s="51"/>
      <c r="D22970" s="49"/>
      <c r="E22970" s="49"/>
    </row>
    <row r="22971" spans="2:5" x14ac:dyDescent="0.25">
      <c r="B22971" s="51"/>
      <c r="C22971" s="51"/>
      <c r="D22971" s="49"/>
      <c r="E22971" s="49"/>
    </row>
    <row r="22972" spans="2:5" x14ac:dyDescent="0.25">
      <c r="B22972" s="51"/>
      <c r="C22972" s="51"/>
      <c r="D22972" s="49"/>
      <c r="E22972" s="49"/>
    </row>
    <row r="22973" spans="2:5" x14ac:dyDescent="0.25">
      <c r="B22973" s="51"/>
      <c r="C22973" s="51"/>
      <c r="D22973" s="49"/>
      <c r="E22973" s="49"/>
    </row>
    <row r="22974" spans="2:5" x14ac:dyDescent="0.25">
      <c r="B22974" s="51"/>
      <c r="C22974" s="51"/>
      <c r="D22974" s="49"/>
      <c r="E22974" s="49"/>
    </row>
    <row r="22975" spans="2:5" x14ac:dyDescent="0.25">
      <c r="B22975" s="51"/>
      <c r="C22975" s="51"/>
      <c r="D22975" s="49"/>
      <c r="E22975" s="49"/>
    </row>
    <row r="22976" spans="2:5" x14ac:dyDescent="0.25">
      <c r="B22976" s="51"/>
      <c r="C22976" s="51"/>
      <c r="D22976" s="49"/>
      <c r="E22976" s="49"/>
    </row>
    <row r="22977" spans="2:5" x14ac:dyDescent="0.25">
      <c r="B22977" s="51"/>
      <c r="C22977" s="51"/>
      <c r="D22977" s="49"/>
      <c r="E22977" s="49"/>
    </row>
    <row r="22978" spans="2:5" x14ac:dyDescent="0.25">
      <c r="B22978" s="51"/>
      <c r="C22978" s="51"/>
      <c r="D22978" s="49"/>
      <c r="E22978" s="49"/>
    </row>
    <row r="22979" spans="2:5" x14ac:dyDescent="0.25">
      <c r="B22979" s="51"/>
      <c r="C22979" s="51"/>
      <c r="D22979" s="49"/>
      <c r="E22979" s="49"/>
    </row>
    <row r="22980" spans="2:5" x14ac:dyDescent="0.25">
      <c r="B22980" s="51"/>
      <c r="C22980" s="51"/>
      <c r="D22980" s="49"/>
      <c r="E22980" s="49"/>
    </row>
    <row r="22981" spans="2:5" x14ac:dyDescent="0.25">
      <c r="B22981" s="51"/>
      <c r="C22981" s="51"/>
      <c r="D22981" s="49"/>
      <c r="E22981" s="49"/>
    </row>
    <row r="22982" spans="2:5" x14ac:dyDescent="0.25">
      <c r="B22982" s="51"/>
      <c r="C22982" s="51"/>
      <c r="D22982" s="49"/>
      <c r="E22982" s="49"/>
    </row>
    <row r="22983" spans="2:5" x14ac:dyDescent="0.25">
      <c r="B22983" s="51"/>
      <c r="C22983" s="51"/>
      <c r="D22983" s="49"/>
      <c r="E22983" s="49"/>
    </row>
    <row r="22984" spans="2:5" x14ac:dyDescent="0.25">
      <c r="B22984" s="51"/>
      <c r="C22984" s="51"/>
      <c r="D22984" s="49"/>
      <c r="E22984" s="49"/>
    </row>
    <row r="22985" spans="2:5" x14ac:dyDescent="0.25">
      <c r="B22985" s="51"/>
      <c r="C22985" s="51"/>
      <c r="D22985" s="49"/>
      <c r="E22985" s="49"/>
    </row>
    <row r="22986" spans="2:5" x14ac:dyDescent="0.25">
      <c r="B22986" s="51"/>
      <c r="C22986" s="51"/>
      <c r="D22986" s="49"/>
      <c r="E22986" s="49"/>
    </row>
    <row r="22987" spans="2:5" x14ac:dyDescent="0.25">
      <c r="B22987" s="51"/>
      <c r="C22987" s="51"/>
      <c r="D22987" s="49"/>
      <c r="E22987" s="49"/>
    </row>
    <row r="22988" spans="2:5" x14ac:dyDescent="0.25">
      <c r="B22988" s="51"/>
      <c r="C22988" s="51"/>
      <c r="D22988" s="49"/>
      <c r="E22988" s="49"/>
    </row>
    <row r="22989" spans="2:5" x14ac:dyDescent="0.25">
      <c r="B22989" s="51"/>
      <c r="C22989" s="51"/>
      <c r="D22989" s="49"/>
      <c r="E22989" s="49"/>
    </row>
    <row r="22990" spans="2:5" x14ac:dyDescent="0.25">
      <c r="B22990" s="51"/>
      <c r="C22990" s="51"/>
      <c r="D22990" s="49"/>
      <c r="E22990" s="49"/>
    </row>
    <row r="22991" spans="2:5" x14ac:dyDescent="0.25">
      <c r="B22991" s="51"/>
      <c r="C22991" s="51"/>
      <c r="D22991" s="49"/>
      <c r="E22991" s="49"/>
    </row>
    <row r="22992" spans="2:5" x14ac:dyDescent="0.25">
      <c r="B22992" s="51"/>
      <c r="C22992" s="51"/>
      <c r="D22992" s="49"/>
      <c r="E22992" s="49"/>
    </row>
    <row r="22993" spans="2:5" x14ac:dyDescent="0.25">
      <c r="B22993" s="51"/>
      <c r="C22993" s="51"/>
      <c r="D22993" s="49"/>
      <c r="E22993" s="49"/>
    </row>
    <row r="22994" spans="2:5" x14ac:dyDescent="0.25">
      <c r="B22994" s="51"/>
      <c r="C22994" s="51"/>
      <c r="D22994" s="49"/>
      <c r="E22994" s="49"/>
    </row>
    <row r="22995" spans="2:5" x14ac:dyDescent="0.25">
      <c r="B22995" s="51"/>
      <c r="C22995" s="51"/>
      <c r="D22995" s="49"/>
      <c r="E22995" s="49"/>
    </row>
    <row r="22996" spans="2:5" x14ac:dyDescent="0.25">
      <c r="B22996" s="51"/>
      <c r="C22996" s="51"/>
      <c r="D22996" s="49"/>
      <c r="E22996" s="49"/>
    </row>
    <row r="22997" spans="2:5" x14ac:dyDescent="0.25">
      <c r="B22997" s="51"/>
      <c r="C22997" s="51"/>
      <c r="D22997" s="49"/>
      <c r="E22997" s="49"/>
    </row>
    <row r="22998" spans="2:5" x14ac:dyDescent="0.25">
      <c r="B22998" s="51"/>
      <c r="C22998" s="51"/>
      <c r="D22998" s="49"/>
      <c r="E22998" s="49"/>
    </row>
    <row r="22999" spans="2:5" x14ac:dyDescent="0.25">
      <c r="B22999" s="51"/>
      <c r="C22999" s="51"/>
      <c r="D22999" s="49"/>
      <c r="E22999" s="49"/>
    </row>
    <row r="23000" spans="2:5" x14ac:dyDescent="0.25">
      <c r="B23000" s="51"/>
      <c r="C23000" s="51"/>
      <c r="D23000" s="49"/>
      <c r="E23000" s="49"/>
    </row>
    <row r="23001" spans="2:5" x14ac:dyDescent="0.25">
      <c r="B23001" s="51"/>
      <c r="C23001" s="51"/>
      <c r="D23001" s="49"/>
      <c r="E23001" s="49"/>
    </row>
    <row r="23002" spans="2:5" x14ac:dyDescent="0.25">
      <c r="B23002" s="51"/>
      <c r="C23002" s="51"/>
      <c r="D23002" s="49"/>
      <c r="E23002" s="49"/>
    </row>
    <row r="23003" spans="2:5" x14ac:dyDescent="0.25">
      <c r="B23003" s="51"/>
      <c r="C23003" s="51"/>
      <c r="D23003" s="49"/>
      <c r="E23003" s="49"/>
    </row>
    <row r="23004" spans="2:5" x14ac:dyDescent="0.25">
      <c r="B23004" s="51"/>
      <c r="C23004" s="51"/>
      <c r="D23004" s="49"/>
      <c r="E23004" s="49"/>
    </row>
    <row r="23005" spans="2:5" x14ac:dyDescent="0.25">
      <c r="B23005" s="51"/>
      <c r="C23005" s="51"/>
      <c r="D23005" s="49"/>
      <c r="E23005" s="49"/>
    </row>
    <row r="23006" spans="2:5" x14ac:dyDescent="0.25">
      <c r="B23006" s="51"/>
      <c r="C23006" s="51"/>
      <c r="D23006" s="49"/>
      <c r="E23006" s="49"/>
    </row>
    <row r="23007" spans="2:5" x14ac:dyDescent="0.25">
      <c r="B23007" s="51"/>
      <c r="C23007" s="51"/>
      <c r="D23007" s="49"/>
      <c r="E23007" s="49"/>
    </row>
    <row r="23008" spans="2:5" x14ac:dyDescent="0.25">
      <c r="B23008" s="51"/>
      <c r="C23008" s="51"/>
      <c r="D23008" s="49"/>
      <c r="E23008" s="49"/>
    </row>
    <row r="23009" spans="2:5" x14ac:dyDescent="0.25">
      <c r="B23009" s="51"/>
      <c r="C23009" s="51"/>
      <c r="D23009" s="49"/>
      <c r="E23009" s="49"/>
    </row>
    <row r="23010" spans="2:5" x14ac:dyDescent="0.25">
      <c r="B23010" s="51"/>
      <c r="C23010" s="51"/>
      <c r="D23010" s="49"/>
      <c r="E23010" s="49"/>
    </row>
    <row r="23011" spans="2:5" x14ac:dyDescent="0.25">
      <c r="B23011" s="51"/>
      <c r="C23011" s="51"/>
      <c r="D23011" s="49"/>
      <c r="E23011" s="49"/>
    </row>
    <row r="23012" spans="2:5" x14ac:dyDescent="0.25">
      <c r="B23012" s="51"/>
      <c r="C23012" s="51"/>
      <c r="D23012" s="49"/>
      <c r="E23012" s="49"/>
    </row>
    <row r="23013" spans="2:5" x14ac:dyDescent="0.25">
      <c r="B23013" s="51"/>
      <c r="C23013" s="51"/>
      <c r="D23013" s="49"/>
      <c r="E23013" s="49"/>
    </row>
    <row r="23014" spans="2:5" x14ac:dyDescent="0.25">
      <c r="B23014" s="51"/>
      <c r="C23014" s="51"/>
      <c r="D23014" s="49"/>
      <c r="E23014" s="49"/>
    </row>
    <row r="23015" spans="2:5" x14ac:dyDescent="0.25">
      <c r="B23015" s="51"/>
      <c r="C23015" s="51"/>
      <c r="D23015" s="49"/>
      <c r="E23015" s="49"/>
    </row>
    <row r="23016" spans="2:5" x14ac:dyDescent="0.25">
      <c r="B23016" s="51"/>
      <c r="C23016" s="51"/>
      <c r="D23016" s="49"/>
      <c r="E23016" s="49"/>
    </row>
    <row r="23017" spans="2:5" x14ac:dyDescent="0.25">
      <c r="B23017" s="51"/>
      <c r="C23017" s="51"/>
      <c r="D23017" s="49"/>
      <c r="E23017" s="49"/>
    </row>
    <row r="23018" spans="2:5" x14ac:dyDescent="0.25">
      <c r="B23018" s="51"/>
      <c r="C23018" s="51"/>
      <c r="D23018" s="49"/>
      <c r="E23018" s="49"/>
    </row>
    <row r="23019" spans="2:5" x14ac:dyDescent="0.25">
      <c r="B23019" s="51"/>
      <c r="C23019" s="51"/>
      <c r="D23019" s="49"/>
      <c r="E23019" s="49"/>
    </row>
    <row r="23020" spans="2:5" x14ac:dyDescent="0.25">
      <c r="B23020" s="51"/>
      <c r="C23020" s="51"/>
      <c r="D23020" s="49"/>
      <c r="E23020" s="49"/>
    </row>
    <row r="23021" spans="2:5" x14ac:dyDescent="0.25">
      <c r="B23021" s="51"/>
      <c r="C23021" s="51"/>
      <c r="D23021" s="49"/>
      <c r="E23021" s="49"/>
    </row>
    <row r="23022" spans="2:5" x14ac:dyDescent="0.25">
      <c r="B23022" s="51"/>
      <c r="C23022" s="51"/>
      <c r="D23022" s="49"/>
      <c r="E23022" s="49"/>
    </row>
    <row r="23023" spans="2:5" x14ac:dyDescent="0.25">
      <c r="B23023" s="51"/>
      <c r="C23023" s="51"/>
      <c r="D23023" s="49"/>
      <c r="E23023" s="49"/>
    </row>
    <row r="23024" spans="2:5" x14ac:dyDescent="0.25">
      <c r="B23024" s="51"/>
      <c r="C23024" s="51"/>
      <c r="D23024" s="49"/>
      <c r="E23024" s="49"/>
    </row>
    <row r="23025" spans="2:5" x14ac:dyDescent="0.25">
      <c r="B23025" s="51"/>
      <c r="C23025" s="51"/>
      <c r="D23025" s="49"/>
      <c r="E23025" s="49"/>
    </row>
    <row r="23026" spans="2:5" x14ac:dyDescent="0.25">
      <c r="B23026" s="51"/>
      <c r="C23026" s="51"/>
      <c r="D23026" s="49"/>
      <c r="E23026" s="49"/>
    </row>
    <row r="23027" spans="2:5" x14ac:dyDescent="0.25">
      <c r="B23027" s="51"/>
      <c r="C23027" s="51"/>
      <c r="D23027" s="49"/>
      <c r="E23027" s="49"/>
    </row>
    <row r="23028" spans="2:5" x14ac:dyDescent="0.25">
      <c r="B23028" s="51"/>
      <c r="C23028" s="51"/>
      <c r="D23028" s="49"/>
      <c r="E23028" s="49"/>
    </row>
    <row r="23029" spans="2:5" x14ac:dyDescent="0.25">
      <c r="B23029" s="51"/>
      <c r="C23029" s="51"/>
      <c r="D23029" s="49"/>
      <c r="E23029" s="49"/>
    </row>
    <row r="23030" spans="2:5" x14ac:dyDescent="0.25">
      <c r="B23030" s="51"/>
      <c r="C23030" s="51"/>
      <c r="D23030" s="49"/>
      <c r="E23030" s="49"/>
    </row>
    <row r="23031" spans="2:5" x14ac:dyDescent="0.25">
      <c r="B23031" s="51"/>
      <c r="C23031" s="51"/>
      <c r="D23031" s="49"/>
      <c r="E23031" s="49"/>
    </row>
    <row r="23032" spans="2:5" x14ac:dyDescent="0.25">
      <c r="B23032" s="51"/>
      <c r="C23032" s="51"/>
      <c r="D23032" s="49"/>
      <c r="E23032" s="49"/>
    </row>
    <row r="23033" spans="2:5" x14ac:dyDescent="0.25">
      <c r="B23033" s="51"/>
      <c r="C23033" s="51"/>
      <c r="D23033" s="49"/>
      <c r="E23033" s="49"/>
    </row>
    <row r="23034" spans="2:5" x14ac:dyDescent="0.25">
      <c r="B23034" s="51"/>
      <c r="C23034" s="51"/>
      <c r="D23034" s="49"/>
      <c r="E23034" s="49"/>
    </row>
    <row r="23035" spans="2:5" x14ac:dyDescent="0.25">
      <c r="B23035" s="51"/>
      <c r="C23035" s="51"/>
      <c r="D23035" s="49"/>
      <c r="E23035" s="49"/>
    </row>
    <row r="23036" spans="2:5" x14ac:dyDescent="0.25">
      <c r="B23036" s="51"/>
      <c r="C23036" s="51"/>
      <c r="D23036" s="49"/>
      <c r="E23036" s="49"/>
    </row>
    <row r="23037" spans="2:5" x14ac:dyDescent="0.25">
      <c r="B23037" s="51"/>
      <c r="C23037" s="51"/>
      <c r="D23037" s="49"/>
      <c r="E23037" s="49"/>
    </row>
    <row r="23038" spans="2:5" x14ac:dyDescent="0.25">
      <c r="B23038" s="51"/>
      <c r="C23038" s="51"/>
      <c r="D23038" s="49"/>
      <c r="E23038" s="49"/>
    </row>
    <row r="23039" spans="2:5" x14ac:dyDescent="0.25">
      <c r="B23039" s="51"/>
      <c r="C23039" s="51"/>
      <c r="D23039" s="49"/>
      <c r="E23039" s="49"/>
    </row>
    <row r="23040" spans="2:5" x14ac:dyDescent="0.25">
      <c r="B23040" s="51"/>
      <c r="C23040" s="51"/>
      <c r="D23040" s="49"/>
      <c r="E23040" s="49"/>
    </row>
    <row r="23041" spans="2:5" x14ac:dyDescent="0.25">
      <c r="B23041" s="51"/>
      <c r="C23041" s="51"/>
      <c r="D23041" s="49"/>
      <c r="E23041" s="49"/>
    </row>
    <row r="23042" spans="2:5" x14ac:dyDescent="0.25">
      <c r="B23042" s="51"/>
      <c r="C23042" s="51"/>
      <c r="D23042" s="49"/>
      <c r="E23042" s="49"/>
    </row>
    <row r="23043" spans="2:5" x14ac:dyDescent="0.25">
      <c r="B23043" s="51"/>
      <c r="C23043" s="51"/>
      <c r="D23043" s="49"/>
      <c r="E23043" s="49"/>
    </row>
    <row r="23044" spans="2:5" x14ac:dyDescent="0.25">
      <c r="B23044" s="51"/>
      <c r="C23044" s="51"/>
      <c r="D23044" s="49"/>
      <c r="E23044" s="49"/>
    </row>
    <row r="23045" spans="2:5" x14ac:dyDescent="0.25">
      <c r="B23045" s="51"/>
      <c r="C23045" s="51"/>
      <c r="D23045" s="49"/>
      <c r="E23045" s="49"/>
    </row>
    <row r="23046" spans="2:5" x14ac:dyDescent="0.25">
      <c r="B23046" s="51"/>
      <c r="C23046" s="51"/>
      <c r="D23046" s="49"/>
      <c r="E23046" s="49"/>
    </row>
    <row r="23047" spans="2:5" x14ac:dyDescent="0.25">
      <c r="B23047" s="51"/>
      <c r="C23047" s="51"/>
      <c r="D23047" s="49"/>
      <c r="E23047" s="49"/>
    </row>
    <row r="23048" spans="2:5" x14ac:dyDescent="0.25">
      <c r="B23048" s="51"/>
      <c r="C23048" s="51"/>
      <c r="D23048" s="49"/>
      <c r="E23048" s="49"/>
    </row>
    <row r="23049" spans="2:5" x14ac:dyDescent="0.25">
      <c r="B23049" s="51"/>
      <c r="C23049" s="51"/>
      <c r="D23049" s="49"/>
      <c r="E23049" s="49"/>
    </row>
    <row r="23050" spans="2:5" x14ac:dyDescent="0.25">
      <c r="B23050" s="51"/>
      <c r="C23050" s="51"/>
      <c r="D23050" s="49"/>
      <c r="E23050" s="49"/>
    </row>
    <row r="23051" spans="2:5" x14ac:dyDescent="0.25">
      <c r="B23051" s="51"/>
      <c r="C23051" s="51"/>
      <c r="D23051" s="49"/>
      <c r="E23051" s="49"/>
    </row>
    <row r="23052" spans="2:5" x14ac:dyDescent="0.25">
      <c r="B23052" s="51"/>
      <c r="C23052" s="51"/>
      <c r="D23052" s="49"/>
      <c r="E23052" s="49"/>
    </row>
    <row r="23053" spans="2:5" x14ac:dyDescent="0.25">
      <c r="B23053" s="51"/>
      <c r="C23053" s="51"/>
      <c r="D23053" s="49"/>
      <c r="E23053" s="49"/>
    </row>
    <row r="23054" spans="2:5" x14ac:dyDescent="0.25">
      <c r="B23054" s="51"/>
      <c r="C23054" s="51"/>
      <c r="D23054" s="49"/>
      <c r="E23054" s="49"/>
    </row>
    <row r="23055" spans="2:5" x14ac:dyDescent="0.25">
      <c r="B23055" s="51"/>
      <c r="C23055" s="51"/>
      <c r="D23055" s="49"/>
      <c r="E23055" s="49"/>
    </row>
    <row r="23056" spans="2:5" x14ac:dyDescent="0.25">
      <c r="B23056" s="51"/>
      <c r="C23056" s="51"/>
      <c r="D23056" s="49"/>
      <c r="E23056" s="49"/>
    </row>
    <row r="23057" spans="2:5" x14ac:dyDescent="0.25">
      <c r="B23057" s="51"/>
      <c r="C23057" s="51"/>
      <c r="D23057" s="49"/>
      <c r="E23057" s="49"/>
    </row>
    <row r="23058" spans="2:5" x14ac:dyDescent="0.25">
      <c r="B23058" s="51"/>
      <c r="C23058" s="51"/>
      <c r="D23058" s="49"/>
      <c r="E23058" s="49"/>
    </row>
    <row r="23059" spans="2:5" x14ac:dyDescent="0.25">
      <c r="B23059" s="51"/>
      <c r="C23059" s="51"/>
      <c r="D23059" s="49"/>
      <c r="E23059" s="49"/>
    </row>
    <row r="23060" spans="2:5" x14ac:dyDescent="0.25">
      <c r="B23060" s="51"/>
      <c r="C23060" s="51"/>
      <c r="D23060" s="49"/>
      <c r="E23060" s="49"/>
    </row>
    <row r="23061" spans="2:5" x14ac:dyDescent="0.25">
      <c r="B23061" s="51"/>
      <c r="C23061" s="51"/>
      <c r="D23061" s="49"/>
      <c r="E23061" s="49"/>
    </row>
    <row r="23062" spans="2:5" x14ac:dyDescent="0.25">
      <c r="B23062" s="51"/>
      <c r="C23062" s="51"/>
      <c r="D23062" s="49"/>
      <c r="E23062" s="49"/>
    </row>
    <row r="23063" spans="2:5" x14ac:dyDescent="0.25">
      <c r="B23063" s="51"/>
      <c r="C23063" s="51"/>
      <c r="D23063" s="49"/>
      <c r="E23063" s="49"/>
    </row>
    <row r="23064" spans="2:5" x14ac:dyDescent="0.25">
      <c r="B23064" s="51"/>
      <c r="C23064" s="51"/>
      <c r="D23064" s="49"/>
      <c r="E23064" s="49"/>
    </row>
    <row r="23065" spans="2:5" x14ac:dyDescent="0.25">
      <c r="B23065" s="51"/>
      <c r="C23065" s="51"/>
      <c r="D23065" s="49"/>
      <c r="E23065" s="49"/>
    </row>
    <row r="23066" spans="2:5" x14ac:dyDescent="0.25">
      <c r="B23066" s="51"/>
      <c r="C23066" s="51"/>
      <c r="D23066" s="49"/>
      <c r="E23066" s="49"/>
    </row>
    <row r="23067" spans="2:5" x14ac:dyDescent="0.25">
      <c r="B23067" s="51"/>
      <c r="C23067" s="51"/>
      <c r="D23067" s="49"/>
      <c r="E23067" s="49"/>
    </row>
    <row r="23068" spans="2:5" x14ac:dyDescent="0.25">
      <c r="B23068" s="51"/>
      <c r="C23068" s="51"/>
      <c r="D23068" s="49"/>
      <c r="E23068" s="49"/>
    </row>
    <row r="23069" spans="2:5" x14ac:dyDescent="0.25">
      <c r="B23069" s="51"/>
      <c r="C23069" s="51"/>
      <c r="D23069" s="49"/>
      <c r="E23069" s="49"/>
    </row>
    <row r="23070" spans="2:5" x14ac:dyDescent="0.25">
      <c r="B23070" s="51"/>
      <c r="C23070" s="51"/>
      <c r="D23070" s="49"/>
      <c r="E23070" s="49"/>
    </row>
    <row r="23071" spans="2:5" x14ac:dyDescent="0.25">
      <c r="B23071" s="51"/>
      <c r="C23071" s="51"/>
      <c r="D23071" s="49"/>
      <c r="E23071" s="49"/>
    </row>
    <row r="23072" spans="2:5" x14ac:dyDescent="0.25">
      <c r="B23072" s="51"/>
      <c r="C23072" s="51"/>
      <c r="D23072" s="49"/>
      <c r="E23072" s="49"/>
    </row>
    <row r="23073" spans="2:5" x14ac:dyDescent="0.25">
      <c r="B23073" s="51"/>
      <c r="C23073" s="51"/>
      <c r="D23073" s="49"/>
      <c r="E23073" s="49"/>
    </row>
    <row r="23074" spans="2:5" x14ac:dyDescent="0.25">
      <c r="B23074" s="51"/>
      <c r="C23074" s="51"/>
      <c r="D23074" s="49"/>
      <c r="E23074" s="49"/>
    </row>
    <row r="23075" spans="2:5" x14ac:dyDescent="0.25">
      <c r="B23075" s="51"/>
      <c r="C23075" s="51"/>
      <c r="D23075" s="49"/>
      <c r="E23075" s="49"/>
    </row>
    <row r="23076" spans="2:5" x14ac:dyDescent="0.25">
      <c r="B23076" s="51"/>
      <c r="C23076" s="51"/>
      <c r="D23076" s="49"/>
      <c r="E23076" s="49"/>
    </row>
    <row r="23077" spans="2:5" x14ac:dyDescent="0.25">
      <c r="B23077" s="51"/>
      <c r="C23077" s="51"/>
      <c r="D23077" s="49"/>
      <c r="E23077" s="49"/>
    </row>
    <row r="23078" spans="2:5" x14ac:dyDescent="0.25">
      <c r="B23078" s="51"/>
      <c r="C23078" s="51"/>
      <c r="D23078" s="49"/>
      <c r="E23078" s="49"/>
    </row>
    <row r="23079" spans="2:5" x14ac:dyDescent="0.25">
      <c r="B23079" s="51"/>
      <c r="C23079" s="51"/>
      <c r="D23079" s="49"/>
      <c r="E23079" s="49"/>
    </row>
    <row r="23080" spans="2:5" x14ac:dyDescent="0.25">
      <c r="B23080" s="51"/>
      <c r="C23080" s="51"/>
      <c r="D23080" s="49"/>
      <c r="E23080" s="49"/>
    </row>
    <row r="23081" spans="2:5" x14ac:dyDescent="0.25">
      <c r="B23081" s="51"/>
      <c r="C23081" s="51"/>
      <c r="D23081" s="49"/>
      <c r="E23081" s="49"/>
    </row>
    <row r="23082" spans="2:5" x14ac:dyDescent="0.25">
      <c r="B23082" s="51"/>
      <c r="C23082" s="51"/>
      <c r="D23082" s="49"/>
      <c r="E23082" s="49"/>
    </row>
    <row r="23083" spans="2:5" x14ac:dyDescent="0.25">
      <c r="B23083" s="51"/>
      <c r="C23083" s="51"/>
      <c r="D23083" s="49"/>
      <c r="E23083" s="49"/>
    </row>
    <row r="23084" spans="2:5" x14ac:dyDescent="0.25">
      <c r="B23084" s="51"/>
      <c r="C23084" s="51"/>
      <c r="D23084" s="49"/>
      <c r="E23084" s="49"/>
    </row>
    <row r="23085" spans="2:5" x14ac:dyDescent="0.25">
      <c r="B23085" s="51"/>
      <c r="C23085" s="51"/>
      <c r="D23085" s="49"/>
      <c r="E23085" s="49"/>
    </row>
    <row r="23086" spans="2:5" x14ac:dyDescent="0.25">
      <c r="B23086" s="51"/>
      <c r="C23086" s="51"/>
      <c r="D23086" s="49"/>
      <c r="E23086" s="49"/>
    </row>
    <row r="23087" spans="2:5" x14ac:dyDescent="0.25">
      <c r="B23087" s="51"/>
      <c r="C23087" s="51"/>
      <c r="D23087" s="49"/>
      <c r="E23087" s="49"/>
    </row>
    <row r="23088" spans="2:5" x14ac:dyDescent="0.25">
      <c r="B23088" s="51"/>
      <c r="C23088" s="51"/>
      <c r="D23088" s="49"/>
      <c r="E23088" s="49"/>
    </row>
    <row r="23089" spans="2:5" x14ac:dyDescent="0.25">
      <c r="B23089" s="51"/>
      <c r="C23089" s="51"/>
      <c r="D23089" s="49"/>
      <c r="E23089" s="49"/>
    </row>
    <row r="23090" spans="2:5" x14ac:dyDescent="0.25">
      <c r="B23090" s="51"/>
      <c r="C23090" s="51"/>
      <c r="D23090" s="49"/>
      <c r="E23090" s="49"/>
    </row>
    <row r="23091" spans="2:5" x14ac:dyDescent="0.25">
      <c r="B23091" s="51"/>
      <c r="C23091" s="51"/>
      <c r="D23091" s="49"/>
      <c r="E23091" s="49"/>
    </row>
    <row r="23092" spans="2:5" x14ac:dyDescent="0.25">
      <c r="B23092" s="51"/>
      <c r="C23092" s="51"/>
      <c r="D23092" s="49"/>
      <c r="E23092" s="49"/>
    </row>
    <row r="23093" spans="2:5" x14ac:dyDescent="0.25">
      <c r="B23093" s="51"/>
      <c r="C23093" s="51"/>
      <c r="D23093" s="49"/>
      <c r="E23093" s="49"/>
    </row>
    <row r="23094" spans="2:5" x14ac:dyDescent="0.25">
      <c r="B23094" s="51"/>
      <c r="C23094" s="51"/>
      <c r="D23094" s="49"/>
      <c r="E23094" s="49"/>
    </row>
    <row r="23095" spans="2:5" x14ac:dyDescent="0.25">
      <c r="B23095" s="51"/>
      <c r="C23095" s="51"/>
      <c r="D23095" s="49"/>
      <c r="E23095" s="49"/>
    </row>
    <row r="23096" spans="2:5" x14ac:dyDescent="0.25">
      <c r="B23096" s="51"/>
      <c r="C23096" s="51"/>
      <c r="D23096" s="49"/>
      <c r="E23096" s="49"/>
    </row>
    <row r="23097" spans="2:5" x14ac:dyDescent="0.25">
      <c r="B23097" s="51"/>
      <c r="C23097" s="51"/>
      <c r="D23097" s="49"/>
      <c r="E23097" s="49"/>
    </row>
    <row r="23098" spans="2:5" x14ac:dyDescent="0.25">
      <c r="B23098" s="51"/>
      <c r="C23098" s="51"/>
      <c r="D23098" s="49"/>
      <c r="E23098" s="49"/>
    </row>
    <row r="23099" spans="2:5" x14ac:dyDescent="0.25">
      <c r="B23099" s="51"/>
      <c r="C23099" s="51"/>
      <c r="D23099" s="49"/>
      <c r="E23099" s="49"/>
    </row>
    <row r="23100" spans="2:5" x14ac:dyDescent="0.25">
      <c r="B23100" s="51"/>
      <c r="C23100" s="51"/>
      <c r="D23100" s="49"/>
      <c r="E23100" s="49"/>
    </row>
    <row r="23101" spans="2:5" x14ac:dyDescent="0.25">
      <c r="B23101" s="51"/>
      <c r="C23101" s="51"/>
      <c r="D23101" s="49"/>
      <c r="E23101" s="49"/>
    </row>
    <row r="23102" spans="2:5" x14ac:dyDescent="0.25">
      <c r="B23102" s="51"/>
      <c r="C23102" s="51"/>
      <c r="D23102" s="49"/>
      <c r="E23102" s="49"/>
    </row>
    <row r="23103" spans="2:5" x14ac:dyDescent="0.25">
      <c r="B23103" s="51"/>
      <c r="C23103" s="51"/>
      <c r="D23103" s="49"/>
      <c r="E23103" s="49"/>
    </row>
    <row r="23104" spans="2:5" x14ac:dyDescent="0.25">
      <c r="B23104" s="51"/>
      <c r="C23104" s="51"/>
      <c r="D23104" s="49"/>
      <c r="E23104" s="49"/>
    </row>
    <row r="23105" spans="2:5" x14ac:dyDescent="0.25">
      <c r="B23105" s="51"/>
      <c r="C23105" s="51"/>
      <c r="D23105" s="49"/>
      <c r="E23105" s="49"/>
    </row>
    <row r="23106" spans="2:5" x14ac:dyDescent="0.25">
      <c r="B23106" s="51"/>
      <c r="C23106" s="51"/>
      <c r="D23106" s="49"/>
      <c r="E23106" s="49"/>
    </row>
    <row r="23107" spans="2:5" x14ac:dyDescent="0.25">
      <c r="B23107" s="51"/>
      <c r="C23107" s="51"/>
      <c r="D23107" s="49"/>
      <c r="E23107" s="49"/>
    </row>
    <row r="23108" spans="2:5" x14ac:dyDescent="0.25">
      <c r="B23108" s="51"/>
      <c r="C23108" s="51"/>
      <c r="D23108" s="49"/>
      <c r="E23108" s="49"/>
    </row>
    <row r="23109" spans="2:5" x14ac:dyDescent="0.25">
      <c r="B23109" s="51"/>
      <c r="C23109" s="51"/>
      <c r="D23109" s="49"/>
      <c r="E23109" s="49"/>
    </row>
    <row r="23110" spans="2:5" x14ac:dyDescent="0.25">
      <c r="B23110" s="51"/>
      <c r="C23110" s="51"/>
      <c r="D23110" s="49"/>
      <c r="E23110" s="49"/>
    </row>
    <row r="23111" spans="2:5" x14ac:dyDescent="0.25">
      <c r="B23111" s="51"/>
      <c r="C23111" s="51"/>
      <c r="D23111" s="49"/>
      <c r="E23111" s="49"/>
    </row>
    <row r="23112" spans="2:5" x14ac:dyDescent="0.25">
      <c r="B23112" s="51"/>
      <c r="C23112" s="51"/>
      <c r="D23112" s="49"/>
      <c r="E23112" s="49"/>
    </row>
    <row r="23113" spans="2:5" x14ac:dyDescent="0.25">
      <c r="B23113" s="51"/>
      <c r="C23113" s="51"/>
      <c r="D23113" s="49"/>
      <c r="E23113" s="49"/>
    </row>
    <row r="23114" spans="2:5" x14ac:dyDescent="0.25">
      <c r="B23114" s="51"/>
      <c r="C23114" s="51"/>
      <c r="D23114" s="49"/>
      <c r="E23114" s="49"/>
    </row>
    <row r="23115" spans="2:5" x14ac:dyDescent="0.25">
      <c r="B23115" s="51"/>
      <c r="C23115" s="51"/>
      <c r="D23115" s="49"/>
      <c r="E23115" s="49"/>
    </row>
    <row r="23116" spans="2:5" x14ac:dyDescent="0.25">
      <c r="B23116" s="51"/>
      <c r="C23116" s="51"/>
      <c r="D23116" s="49"/>
      <c r="E23116" s="49"/>
    </row>
    <row r="23117" spans="2:5" x14ac:dyDescent="0.25">
      <c r="B23117" s="51"/>
      <c r="C23117" s="51"/>
      <c r="D23117" s="49"/>
      <c r="E23117" s="49"/>
    </row>
    <row r="23118" spans="2:5" x14ac:dyDescent="0.25">
      <c r="B23118" s="51"/>
      <c r="C23118" s="51"/>
      <c r="D23118" s="49"/>
      <c r="E23118" s="49"/>
    </row>
    <row r="23119" spans="2:5" x14ac:dyDescent="0.25">
      <c r="B23119" s="51"/>
      <c r="C23119" s="51"/>
      <c r="D23119" s="49"/>
      <c r="E23119" s="49"/>
    </row>
    <row r="23120" spans="2:5" x14ac:dyDescent="0.25">
      <c r="B23120" s="51"/>
      <c r="C23120" s="51"/>
      <c r="D23120" s="49"/>
      <c r="E23120" s="49"/>
    </row>
    <row r="23121" spans="2:5" x14ac:dyDescent="0.25">
      <c r="B23121" s="51"/>
      <c r="C23121" s="51"/>
      <c r="D23121" s="49"/>
      <c r="E23121" s="49"/>
    </row>
    <row r="23122" spans="2:5" x14ac:dyDescent="0.25">
      <c r="B23122" s="51"/>
      <c r="C23122" s="51"/>
      <c r="D23122" s="49"/>
      <c r="E23122" s="49"/>
    </row>
    <row r="23123" spans="2:5" x14ac:dyDescent="0.25">
      <c r="B23123" s="51"/>
      <c r="C23123" s="51"/>
      <c r="D23123" s="49"/>
      <c r="E23123" s="49"/>
    </row>
    <row r="23124" spans="2:5" x14ac:dyDescent="0.25">
      <c r="B23124" s="51"/>
      <c r="C23124" s="51"/>
      <c r="D23124" s="49"/>
      <c r="E23124" s="49"/>
    </row>
    <row r="23125" spans="2:5" x14ac:dyDescent="0.25">
      <c r="B23125" s="51"/>
      <c r="C23125" s="51"/>
      <c r="D23125" s="49"/>
      <c r="E23125" s="49"/>
    </row>
    <row r="23126" spans="2:5" x14ac:dyDescent="0.25">
      <c r="B23126" s="51"/>
      <c r="C23126" s="51"/>
      <c r="D23126" s="49"/>
      <c r="E23126" s="49"/>
    </row>
    <row r="23127" spans="2:5" x14ac:dyDescent="0.25">
      <c r="B23127" s="51"/>
      <c r="C23127" s="51"/>
      <c r="D23127" s="49"/>
      <c r="E23127" s="49"/>
    </row>
    <row r="23128" spans="2:5" x14ac:dyDescent="0.25">
      <c r="B23128" s="51"/>
      <c r="C23128" s="51"/>
      <c r="D23128" s="49"/>
      <c r="E23128" s="49"/>
    </row>
    <row r="23129" spans="2:5" x14ac:dyDescent="0.25">
      <c r="B23129" s="51"/>
      <c r="C23129" s="51"/>
      <c r="D23129" s="49"/>
      <c r="E23129" s="49"/>
    </row>
    <row r="23130" spans="2:5" x14ac:dyDescent="0.25">
      <c r="B23130" s="51"/>
      <c r="C23130" s="51"/>
      <c r="D23130" s="49"/>
      <c r="E23130" s="49"/>
    </row>
    <row r="23131" spans="2:5" x14ac:dyDescent="0.25">
      <c r="B23131" s="51"/>
      <c r="C23131" s="51"/>
      <c r="D23131" s="49"/>
      <c r="E23131" s="49"/>
    </row>
    <row r="23132" spans="2:5" x14ac:dyDescent="0.25">
      <c r="B23132" s="51"/>
      <c r="C23132" s="51"/>
      <c r="D23132" s="49"/>
      <c r="E23132" s="49"/>
    </row>
    <row r="23133" spans="2:5" x14ac:dyDescent="0.25">
      <c r="B23133" s="51"/>
      <c r="C23133" s="51"/>
      <c r="D23133" s="49"/>
      <c r="E23133" s="49"/>
    </row>
    <row r="23134" spans="2:5" x14ac:dyDescent="0.25">
      <c r="B23134" s="51"/>
      <c r="C23134" s="51"/>
      <c r="D23134" s="49"/>
      <c r="E23134" s="49"/>
    </row>
    <row r="23135" spans="2:5" x14ac:dyDescent="0.25">
      <c r="B23135" s="51"/>
      <c r="C23135" s="51"/>
      <c r="D23135" s="49"/>
      <c r="E23135" s="49"/>
    </row>
    <row r="23136" spans="2:5" x14ac:dyDescent="0.25">
      <c r="B23136" s="51"/>
      <c r="C23136" s="51"/>
      <c r="D23136" s="49"/>
      <c r="E23136" s="49"/>
    </row>
    <row r="23137" spans="2:5" x14ac:dyDescent="0.25">
      <c r="B23137" s="51"/>
      <c r="C23137" s="51"/>
      <c r="D23137" s="49"/>
      <c r="E23137" s="49"/>
    </row>
    <row r="23138" spans="2:5" x14ac:dyDescent="0.25">
      <c r="B23138" s="51"/>
      <c r="C23138" s="51"/>
      <c r="D23138" s="49"/>
      <c r="E23138" s="49"/>
    </row>
    <row r="23139" spans="2:5" x14ac:dyDescent="0.25">
      <c r="B23139" s="51"/>
      <c r="C23139" s="51"/>
      <c r="D23139" s="49"/>
      <c r="E23139" s="49"/>
    </row>
    <row r="23140" spans="2:5" x14ac:dyDescent="0.25">
      <c r="B23140" s="51"/>
      <c r="C23140" s="51"/>
      <c r="D23140" s="49"/>
      <c r="E23140" s="49"/>
    </row>
    <row r="23141" spans="2:5" x14ac:dyDescent="0.25">
      <c r="B23141" s="51"/>
      <c r="C23141" s="51"/>
      <c r="D23141" s="49"/>
      <c r="E23141" s="49"/>
    </row>
    <row r="23142" spans="2:5" x14ac:dyDescent="0.25">
      <c r="B23142" s="51"/>
      <c r="C23142" s="51"/>
      <c r="D23142" s="49"/>
      <c r="E23142" s="49"/>
    </row>
    <row r="23143" spans="2:5" x14ac:dyDescent="0.25">
      <c r="B23143" s="51"/>
      <c r="C23143" s="51"/>
      <c r="D23143" s="49"/>
      <c r="E23143" s="49"/>
    </row>
    <row r="23144" spans="2:5" x14ac:dyDescent="0.25">
      <c r="B23144" s="51"/>
      <c r="C23144" s="51"/>
      <c r="D23144" s="49"/>
      <c r="E23144" s="49"/>
    </row>
    <row r="23145" spans="2:5" x14ac:dyDescent="0.25">
      <c r="B23145" s="51"/>
      <c r="C23145" s="51"/>
      <c r="D23145" s="49"/>
      <c r="E23145" s="49"/>
    </row>
    <row r="23146" spans="2:5" x14ac:dyDescent="0.25">
      <c r="B23146" s="51"/>
      <c r="C23146" s="51"/>
      <c r="D23146" s="49"/>
      <c r="E23146" s="49"/>
    </row>
    <row r="23147" spans="2:5" x14ac:dyDescent="0.25">
      <c r="B23147" s="51"/>
      <c r="C23147" s="51"/>
      <c r="D23147" s="49"/>
      <c r="E23147" s="49"/>
    </row>
    <row r="23148" spans="2:5" x14ac:dyDescent="0.25">
      <c r="B23148" s="51"/>
      <c r="C23148" s="51"/>
      <c r="D23148" s="49"/>
      <c r="E23148" s="49"/>
    </row>
    <row r="23149" spans="2:5" x14ac:dyDescent="0.25">
      <c r="B23149" s="51"/>
      <c r="C23149" s="51"/>
      <c r="D23149" s="49"/>
      <c r="E23149" s="49"/>
    </row>
    <row r="23150" spans="2:5" x14ac:dyDescent="0.25">
      <c r="B23150" s="51"/>
      <c r="C23150" s="51"/>
      <c r="D23150" s="49"/>
      <c r="E23150" s="49"/>
    </row>
    <row r="23151" spans="2:5" x14ac:dyDescent="0.25">
      <c r="B23151" s="51"/>
      <c r="C23151" s="51"/>
      <c r="D23151" s="49"/>
      <c r="E23151" s="49"/>
    </row>
    <row r="23152" spans="2:5" x14ac:dyDescent="0.25">
      <c r="B23152" s="51"/>
      <c r="C23152" s="51"/>
      <c r="D23152" s="49"/>
      <c r="E23152" s="49"/>
    </row>
    <row r="23153" spans="2:5" x14ac:dyDescent="0.25">
      <c r="B23153" s="51"/>
      <c r="C23153" s="51"/>
      <c r="D23153" s="49"/>
      <c r="E23153" s="49"/>
    </row>
    <row r="23154" spans="2:5" x14ac:dyDescent="0.25">
      <c r="B23154" s="51"/>
      <c r="C23154" s="51"/>
      <c r="D23154" s="49"/>
      <c r="E23154" s="49"/>
    </row>
    <row r="23155" spans="2:5" x14ac:dyDescent="0.25">
      <c r="B23155" s="51"/>
      <c r="C23155" s="51"/>
      <c r="D23155" s="49"/>
      <c r="E23155" s="49"/>
    </row>
    <row r="23156" spans="2:5" x14ac:dyDescent="0.25">
      <c r="B23156" s="51"/>
      <c r="C23156" s="51"/>
      <c r="D23156" s="49"/>
      <c r="E23156" s="49"/>
    </row>
    <row r="23157" spans="2:5" x14ac:dyDescent="0.25">
      <c r="B23157" s="51"/>
      <c r="C23157" s="51"/>
      <c r="D23157" s="49"/>
      <c r="E23157" s="49"/>
    </row>
    <row r="23158" spans="2:5" x14ac:dyDescent="0.25">
      <c r="B23158" s="51"/>
      <c r="C23158" s="51"/>
      <c r="D23158" s="49"/>
      <c r="E23158" s="49"/>
    </row>
    <row r="23159" spans="2:5" x14ac:dyDescent="0.25">
      <c r="B23159" s="51"/>
      <c r="C23159" s="51"/>
      <c r="D23159" s="49"/>
      <c r="E23159" s="49"/>
    </row>
    <row r="23160" spans="2:5" x14ac:dyDescent="0.25">
      <c r="B23160" s="51"/>
      <c r="C23160" s="51"/>
      <c r="D23160" s="49"/>
      <c r="E23160" s="49"/>
    </row>
    <row r="23161" spans="2:5" x14ac:dyDescent="0.25">
      <c r="B23161" s="51"/>
      <c r="C23161" s="51"/>
      <c r="D23161" s="49"/>
      <c r="E23161" s="49"/>
    </row>
    <row r="23162" spans="2:5" x14ac:dyDescent="0.25">
      <c r="B23162" s="51"/>
      <c r="C23162" s="51"/>
      <c r="D23162" s="49"/>
      <c r="E23162" s="49"/>
    </row>
    <row r="23163" spans="2:5" x14ac:dyDescent="0.25">
      <c r="B23163" s="51"/>
      <c r="C23163" s="51"/>
      <c r="D23163" s="49"/>
      <c r="E23163" s="49"/>
    </row>
    <row r="23164" spans="2:5" x14ac:dyDescent="0.25">
      <c r="B23164" s="51"/>
      <c r="C23164" s="51"/>
      <c r="D23164" s="49"/>
      <c r="E23164" s="49"/>
    </row>
    <row r="23165" spans="2:5" x14ac:dyDescent="0.25">
      <c r="B23165" s="51"/>
      <c r="C23165" s="51"/>
      <c r="D23165" s="49"/>
      <c r="E23165" s="49"/>
    </row>
    <row r="23166" spans="2:5" x14ac:dyDescent="0.25">
      <c r="B23166" s="51"/>
      <c r="C23166" s="51"/>
      <c r="D23166" s="49"/>
      <c r="E23166" s="49"/>
    </row>
    <row r="23167" spans="2:5" x14ac:dyDescent="0.25">
      <c r="B23167" s="51"/>
      <c r="C23167" s="51"/>
      <c r="D23167" s="49"/>
      <c r="E23167" s="49"/>
    </row>
    <row r="23168" spans="2:5" x14ac:dyDescent="0.25">
      <c r="B23168" s="51"/>
      <c r="C23168" s="51"/>
      <c r="D23168" s="49"/>
      <c r="E23168" s="49"/>
    </row>
    <row r="23169" spans="2:5" x14ac:dyDescent="0.25">
      <c r="B23169" s="51"/>
      <c r="C23169" s="51"/>
      <c r="D23169" s="49"/>
      <c r="E23169" s="49"/>
    </row>
    <row r="23170" spans="2:5" x14ac:dyDescent="0.25">
      <c r="B23170" s="51"/>
      <c r="C23170" s="51"/>
      <c r="D23170" s="49"/>
      <c r="E23170" s="49"/>
    </row>
    <row r="23171" spans="2:5" x14ac:dyDescent="0.25">
      <c r="B23171" s="51"/>
      <c r="C23171" s="51"/>
      <c r="D23171" s="49"/>
      <c r="E23171" s="49"/>
    </row>
    <row r="23172" spans="2:5" x14ac:dyDescent="0.25">
      <c r="B23172" s="51"/>
      <c r="C23172" s="51"/>
      <c r="D23172" s="49"/>
      <c r="E23172" s="49"/>
    </row>
    <row r="23173" spans="2:5" x14ac:dyDescent="0.25">
      <c r="B23173" s="51"/>
      <c r="C23173" s="51"/>
      <c r="D23173" s="49"/>
      <c r="E23173" s="49"/>
    </row>
    <row r="23174" spans="2:5" x14ac:dyDescent="0.25">
      <c r="B23174" s="51"/>
      <c r="C23174" s="51"/>
      <c r="D23174" s="49"/>
      <c r="E23174" s="49"/>
    </row>
    <row r="23175" spans="2:5" x14ac:dyDescent="0.25">
      <c r="B23175" s="51"/>
      <c r="C23175" s="51"/>
      <c r="D23175" s="49"/>
      <c r="E23175" s="49"/>
    </row>
    <row r="23176" spans="2:5" x14ac:dyDescent="0.25">
      <c r="B23176" s="51"/>
      <c r="C23176" s="51"/>
      <c r="D23176" s="49"/>
      <c r="E23176" s="49"/>
    </row>
    <row r="23177" spans="2:5" x14ac:dyDescent="0.25">
      <c r="B23177" s="51"/>
      <c r="C23177" s="51"/>
      <c r="D23177" s="49"/>
      <c r="E23177" s="49"/>
    </row>
    <row r="23178" spans="2:5" x14ac:dyDescent="0.25">
      <c r="B23178" s="51"/>
      <c r="C23178" s="51"/>
      <c r="D23178" s="49"/>
      <c r="E23178" s="49"/>
    </row>
    <row r="23179" spans="2:5" x14ac:dyDescent="0.25">
      <c r="B23179" s="51"/>
      <c r="C23179" s="51"/>
      <c r="D23179" s="49"/>
      <c r="E23179" s="49"/>
    </row>
    <row r="23180" spans="2:5" x14ac:dyDescent="0.25">
      <c r="B23180" s="51"/>
      <c r="C23180" s="51"/>
      <c r="D23180" s="49"/>
      <c r="E23180" s="49"/>
    </row>
    <row r="23181" spans="2:5" x14ac:dyDescent="0.25">
      <c r="B23181" s="51"/>
      <c r="C23181" s="51"/>
      <c r="D23181" s="49"/>
      <c r="E23181" s="49"/>
    </row>
    <row r="23182" spans="2:5" x14ac:dyDescent="0.25">
      <c r="B23182" s="51"/>
      <c r="C23182" s="51"/>
      <c r="D23182" s="49"/>
      <c r="E23182" s="49"/>
    </row>
    <row r="23183" spans="2:5" x14ac:dyDescent="0.25">
      <c r="B23183" s="51"/>
      <c r="C23183" s="51"/>
      <c r="D23183" s="49"/>
      <c r="E23183" s="49"/>
    </row>
    <row r="23184" spans="2:5" x14ac:dyDescent="0.25">
      <c r="B23184" s="51"/>
      <c r="C23184" s="51"/>
      <c r="D23184" s="49"/>
      <c r="E23184" s="49"/>
    </row>
    <row r="23185" spans="2:5" x14ac:dyDescent="0.25">
      <c r="B23185" s="51"/>
      <c r="C23185" s="51"/>
      <c r="D23185" s="49"/>
      <c r="E23185" s="49"/>
    </row>
    <row r="23186" spans="2:5" x14ac:dyDescent="0.25">
      <c r="B23186" s="51"/>
      <c r="C23186" s="51"/>
      <c r="D23186" s="49"/>
      <c r="E23186" s="49"/>
    </row>
    <row r="23187" spans="2:5" x14ac:dyDescent="0.25">
      <c r="B23187" s="51"/>
      <c r="C23187" s="51"/>
      <c r="D23187" s="49"/>
      <c r="E23187" s="49"/>
    </row>
    <row r="23188" spans="2:5" x14ac:dyDescent="0.25">
      <c r="B23188" s="51"/>
      <c r="C23188" s="51"/>
      <c r="D23188" s="49"/>
      <c r="E23188" s="49"/>
    </row>
    <row r="23189" spans="2:5" x14ac:dyDescent="0.25">
      <c r="B23189" s="51"/>
      <c r="C23189" s="51"/>
      <c r="D23189" s="49"/>
      <c r="E23189" s="49"/>
    </row>
    <row r="23190" spans="2:5" x14ac:dyDescent="0.25">
      <c r="B23190" s="51"/>
      <c r="C23190" s="51"/>
      <c r="D23190" s="49"/>
      <c r="E23190" s="49"/>
    </row>
    <row r="23191" spans="2:5" x14ac:dyDescent="0.25">
      <c r="B23191" s="51"/>
      <c r="C23191" s="51"/>
      <c r="D23191" s="49"/>
      <c r="E23191" s="49"/>
    </row>
    <row r="23192" spans="2:5" x14ac:dyDescent="0.25">
      <c r="B23192" s="51"/>
      <c r="C23192" s="51"/>
      <c r="D23192" s="49"/>
      <c r="E23192" s="49"/>
    </row>
    <row r="23193" spans="2:5" x14ac:dyDescent="0.25">
      <c r="B23193" s="51"/>
      <c r="C23193" s="51"/>
      <c r="D23193" s="49"/>
      <c r="E23193" s="49"/>
    </row>
    <row r="23194" spans="2:5" x14ac:dyDescent="0.25">
      <c r="B23194" s="51"/>
      <c r="C23194" s="51"/>
      <c r="D23194" s="49"/>
      <c r="E23194" s="49"/>
    </row>
    <row r="23195" spans="2:5" x14ac:dyDescent="0.25">
      <c r="B23195" s="51"/>
      <c r="C23195" s="51"/>
      <c r="D23195" s="49"/>
      <c r="E23195" s="49"/>
    </row>
    <row r="23196" spans="2:5" x14ac:dyDescent="0.25">
      <c r="B23196" s="51"/>
      <c r="C23196" s="51"/>
      <c r="D23196" s="49"/>
      <c r="E23196" s="49"/>
    </row>
    <row r="23197" spans="2:5" x14ac:dyDescent="0.25">
      <c r="B23197" s="51"/>
      <c r="C23197" s="51"/>
      <c r="D23197" s="49"/>
      <c r="E23197" s="49"/>
    </row>
    <row r="23198" spans="2:5" x14ac:dyDescent="0.25">
      <c r="B23198" s="51"/>
      <c r="C23198" s="51"/>
      <c r="D23198" s="49"/>
      <c r="E23198" s="49"/>
    </row>
    <row r="23199" spans="2:5" x14ac:dyDescent="0.25">
      <c r="B23199" s="51"/>
      <c r="C23199" s="51"/>
      <c r="D23199" s="49"/>
      <c r="E23199" s="49"/>
    </row>
    <row r="23200" spans="2:5" x14ac:dyDescent="0.25">
      <c r="B23200" s="51"/>
      <c r="C23200" s="51"/>
      <c r="D23200" s="49"/>
      <c r="E23200" s="49"/>
    </row>
    <row r="23201" spans="2:5" x14ac:dyDescent="0.25">
      <c r="B23201" s="51"/>
      <c r="C23201" s="51"/>
      <c r="D23201" s="49"/>
      <c r="E23201" s="49"/>
    </row>
    <row r="23202" spans="2:5" x14ac:dyDescent="0.25">
      <c r="B23202" s="51"/>
      <c r="C23202" s="51"/>
      <c r="D23202" s="49"/>
      <c r="E23202" s="49"/>
    </row>
    <row r="23203" spans="2:5" x14ac:dyDescent="0.25">
      <c r="B23203" s="51"/>
      <c r="C23203" s="51"/>
      <c r="D23203" s="49"/>
      <c r="E23203" s="49"/>
    </row>
    <row r="23204" spans="2:5" x14ac:dyDescent="0.25">
      <c r="B23204" s="51"/>
      <c r="C23204" s="51"/>
      <c r="D23204" s="49"/>
      <c r="E23204" s="49"/>
    </row>
    <row r="23205" spans="2:5" x14ac:dyDescent="0.25">
      <c r="B23205" s="51"/>
      <c r="C23205" s="51"/>
      <c r="D23205" s="49"/>
      <c r="E23205" s="49"/>
    </row>
    <row r="23206" spans="2:5" x14ac:dyDescent="0.25">
      <c r="B23206" s="51"/>
      <c r="C23206" s="51"/>
      <c r="D23206" s="49"/>
      <c r="E23206" s="49"/>
    </row>
    <row r="23207" spans="2:5" x14ac:dyDescent="0.25">
      <c r="B23207" s="51"/>
      <c r="C23207" s="51"/>
      <c r="D23207" s="49"/>
      <c r="E23207" s="49"/>
    </row>
    <row r="23208" spans="2:5" x14ac:dyDescent="0.25">
      <c r="B23208" s="51"/>
      <c r="C23208" s="51"/>
      <c r="D23208" s="49"/>
      <c r="E23208" s="49"/>
    </row>
    <row r="23209" spans="2:5" x14ac:dyDescent="0.25">
      <c r="B23209" s="51"/>
      <c r="C23209" s="51"/>
      <c r="D23209" s="49"/>
      <c r="E23209" s="49"/>
    </row>
    <row r="23210" spans="2:5" x14ac:dyDescent="0.25">
      <c r="B23210" s="51"/>
      <c r="C23210" s="51"/>
      <c r="D23210" s="49"/>
      <c r="E23210" s="49"/>
    </row>
    <row r="23211" spans="2:5" x14ac:dyDescent="0.25">
      <c r="B23211" s="51"/>
      <c r="C23211" s="51"/>
      <c r="D23211" s="49"/>
      <c r="E23211" s="49"/>
    </row>
    <row r="23212" spans="2:5" x14ac:dyDescent="0.25">
      <c r="B23212" s="51"/>
      <c r="C23212" s="51"/>
      <c r="D23212" s="49"/>
      <c r="E23212" s="49"/>
    </row>
    <row r="23213" spans="2:5" x14ac:dyDescent="0.25">
      <c r="B23213" s="51"/>
      <c r="C23213" s="51"/>
      <c r="D23213" s="49"/>
      <c r="E23213" s="49"/>
    </row>
    <row r="23214" spans="2:5" x14ac:dyDescent="0.25">
      <c r="B23214" s="51"/>
      <c r="C23214" s="51"/>
      <c r="D23214" s="49"/>
      <c r="E23214" s="49"/>
    </row>
    <row r="23215" spans="2:5" x14ac:dyDescent="0.25">
      <c r="B23215" s="51"/>
      <c r="C23215" s="51"/>
      <c r="D23215" s="49"/>
      <c r="E23215" s="49"/>
    </row>
    <row r="23216" spans="2:5" x14ac:dyDescent="0.25">
      <c r="B23216" s="51"/>
      <c r="C23216" s="51"/>
      <c r="D23216" s="49"/>
      <c r="E23216" s="49"/>
    </row>
    <row r="23217" spans="2:5" x14ac:dyDescent="0.25">
      <c r="B23217" s="51"/>
      <c r="C23217" s="51"/>
      <c r="D23217" s="49"/>
      <c r="E23217" s="49"/>
    </row>
    <row r="23218" spans="2:5" x14ac:dyDescent="0.25">
      <c r="B23218" s="51"/>
      <c r="C23218" s="51"/>
      <c r="D23218" s="49"/>
      <c r="E23218" s="49"/>
    </row>
    <row r="23219" spans="2:5" x14ac:dyDescent="0.25">
      <c r="B23219" s="51"/>
      <c r="C23219" s="51"/>
      <c r="D23219" s="49"/>
      <c r="E23219" s="49"/>
    </row>
    <row r="23220" spans="2:5" x14ac:dyDescent="0.25">
      <c r="B23220" s="51"/>
      <c r="C23220" s="51"/>
      <c r="D23220" s="49"/>
      <c r="E23220" s="49"/>
    </row>
    <row r="23221" spans="2:5" x14ac:dyDescent="0.25">
      <c r="B23221" s="51"/>
      <c r="C23221" s="51"/>
      <c r="D23221" s="49"/>
      <c r="E23221" s="49"/>
    </row>
    <row r="23222" spans="2:5" x14ac:dyDescent="0.25">
      <c r="B23222" s="51"/>
      <c r="C23222" s="51"/>
      <c r="D23222" s="49"/>
      <c r="E23222" s="49"/>
    </row>
    <row r="23223" spans="2:5" x14ac:dyDescent="0.25">
      <c r="B23223" s="51"/>
      <c r="C23223" s="51"/>
      <c r="D23223" s="49"/>
      <c r="E23223" s="49"/>
    </row>
    <row r="23224" spans="2:5" x14ac:dyDescent="0.25">
      <c r="B23224" s="51"/>
      <c r="C23224" s="51"/>
      <c r="D23224" s="49"/>
      <c r="E23224" s="49"/>
    </row>
    <row r="23225" spans="2:5" x14ac:dyDescent="0.25">
      <c r="B23225" s="51"/>
      <c r="C23225" s="51"/>
      <c r="D23225" s="49"/>
      <c r="E23225" s="49"/>
    </row>
    <row r="23226" spans="2:5" x14ac:dyDescent="0.25">
      <c r="B23226" s="51"/>
      <c r="C23226" s="51"/>
      <c r="D23226" s="49"/>
      <c r="E23226" s="49"/>
    </row>
    <row r="23227" spans="2:5" x14ac:dyDescent="0.25">
      <c r="B23227" s="51"/>
      <c r="C23227" s="51"/>
      <c r="D23227" s="49"/>
      <c r="E23227" s="49"/>
    </row>
    <row r="23228" spans="2:5" x14ac:dyDescent="0.25">
      <c r="B23228" s="51"/>
      <c r="C23228" s="51"/>
      <c r="D23228" s="49"/>
      <c r="E23228" s="49"/>
    </row>
    <row r="23229" spans="2:5" x14ac:dyDescent="0.25">
      <c r="B23229" s="51"/>
      <c r="C23229" s="51"/>
      <c r="D23229" s="49"/>
      <c r="E23229" s="49"/>
    </row>
    <row r="23230" spans="2:5" x14ac:dyDescent="0.25">
      <c r="B23230" s="51"/>
      <c r="C23230" s="51"/>
      <c r="D23230" s="49"/>
      <c r="E23230" s="49"/>
    </row>
    <row r="23231" spans="2:5" x14ac:dyDescent="0.25">
      <c r="B23231" s="51"/>
      <c r="C23231" s="51"/>
      <c r="D23231" s="49"/>
      <c r="E23231" s="49"/>
    </row>
    <row r="23232" spans="2:5" x14ac:dyDescent="0.25">
      <c r="B23232" s="51"/>
      <c r="C23232" s="51"/>
      <c r="D23232" s="49"/>
      <c r="E23232" s="49"/>
    </row>
    <row r="23233" spans="2:5" x14ac:dyDescent="0.25">
      <c r="B23233" s="51"/>
      <c r="C23233" s="51"/>
      <c r="D23233" s="49"/>
      <c r="E23233" s="49"/>
    </row>
    <row r="23234" spans="2:5" x14ac:dyDescent="0.25">
      <c r="B23234" s="51"/>
      <c r="C23234" s="51"/>
      <c r="D23234" s="49"/>
      <c r="E23234" s="49"/>
    </row>
    <row r="23235" spans="2:5" x14ac:dyDescent="0.25">
      <c r="B23235" s="51"/>
      <c r="C23235" s="51"/>
      <c r="D23235" s="49"/>
      <c r="E23235" s="49"/>
    </row>
    <row r="23236" spans="2:5" x14ac:dyDescent="0.25">
      <c r="B23236" s="51"/>
      <c r="C23236" s="51"/>
      <c r="D23236" s="49"/>
      <c r="E23236" s="49"/>
    </row>
    <row r="23237" spans="2:5" x14ac:dyDescent="0.25">
      <c r="B23237" s="51"/>
      <c r="C23237" s="51"/>
      <c r="D23237" s="49"/>
      <c r="E23237" s="49"/>
    </row>
    <row r="23238" spans="2:5" x14ac:dyDescent="0.25">
      <c r="B23238" s="51"/>
      <c r="C23238" s="51"/>
      <c r="D23238" s="49"/>
      <c r="E23238" s="49"/>
    </row>
    <row r="23239" spans="2:5" x14ac:dyDescent="0.25">
      <c r="B23239" s="51"/>
      <c r="C23239" s="51"/>
      <c r="D23239" s="49"/>
      <c r="E23239" s="49"/>
    </row>
    <row r="23240" spans="2:5" x14ac:dyDescent="0.25">
      <c r="B23240" s="51"/>
      <c r="C23240" s="51"/>
      <c r="D23240" s="49"/>
      <c r="E23240" s="49"/>
    </row>
    <row r="23241" spans="2:5" x14ac:dyDescent="0.25">
      <c r="B23241" s="51"/>
      <c r="C23241" s="51"/>
      <c r="D23241" s="49"/>
      <c r="E23241" s="49"/>
    </row>
    <row r="23242" spans="2:5" x14ac:dyDescent="0.25">
      <c r="B23242" s="51"/>
      <c r="C23242" s="51"/>
      <c r="D23242" s="49"/>
      <c r="E23242" s="49"/>
    </row>
    <row r="23243" spans="2:5" x14ac:dyDescent="0.25">
      <c r="B23243" s="51"/>
      <c r="C23243" s="51"/>
      <c r="D23243" s="49"/>
      <c r="E23243" s="49"/>
    </row>
    <row r="23244" spans="2:5" x14ac:dyDescent="0.25">
      <c r="B23244" s="51"/>
      <c r="C23244" s="51"/>
      <c r="D23244" s="49"/>
      <c r="E23244" s="49"/>
    </row>
    <row r="23245" spans="2:5" x14ac:dyDescent="0.25">
      <c r="B23245" s="51"/>
      <c r="C23245" s="51"/>
      <c r="D23245" s="49"/>
      <c r="E23245" s="49"/>
    </row>
    <row r="23246" spans="2:5" x14ac:dyDescent="0.25">
      <c r="B23246" s="51"/>
      <c r="C23246" s="51"/>
      <c r="D23246" s="49"/>
      <c r="E23246" s="49"/>
    </row>
    <row r="23247" spans="2:5" x14ac:dyDescent="0.25">
      <c r="B23247" s="51"/>
      <c r="C23247" s="51"/>
      <c r="D23247" s="49"/>
      <c r="E23247" s="49"/>
    </row>
    <row r="23248" spans="2:5" x14ac:dyDescent="0.25">
      <c r="B23248" s="51"/>
      <c r="C23248" s="51"/>
      <c r="D23248" s="49"/>
      <c r="E23248" s="49"/>
    </row>
    <row r="23249" spans="2:5" x14ac:dyDescent="0.25">
      <c r="B23249" s="51"/>
      <c r="C23249" s="51"/>
      <c r="D23249" s="49"/>
      <c r="E23249" s="49"/>
    </row>
    <row r="23250" spans="2:5" x14ac:dyDescent="0.25">
      <c r="B23250" s="51"/>
      <c r="C23250" s="51"/>
      <c r="D23250" s="49"/>
      <c r="E23250" s="49"/>
    </row>
    <row r="23251" spans="2:5" x14ac:dyDescent="0.25">
      <c r="B23251" s="51"/>
      <c r="C23251" s="51"/>
      <c r="D23251" s="49"/>
      <c r="E23251" s="49"/>
    </row>
    <row r="23252" spans="2:5" x14ac:dyDescent="0.25">
      <c r="B23252" s="51"/>
      <c r="C23252" s="51"/>
      <c r="D23252" s="49"/>
      <c r="E23252" s="49"/>
    </row>
    <row r="23253" spans="2:5" x14ac:dyDescent="0.25">
      <c r="B23253" s="51"/>
      <c r="C23253" s="51"/>
      <c r="D23253" s="49"/>
      <c r="E23253" s="49"/>
    </row>
    <row r="23254" spans="2:5" x14ac:dyDescent="0.25">
      <c r="B23254" s="51"/>
      <c r="C23254" s="51"/>
      <c r="D23254" s="49"/>
      <c r="E23254" s="49"/>
    </row>
    <row r="23255" spans="2:5" x14ac:dyDescent="0.25">
      <c r="B23255" s="51"/>
      <c r="C23255" s="51"/>
      <c r="D23255" s="49"/>
      <c r="E23255" s="49"/>
    </row>
    <row r="23256" spans="2:5" x14ac:dyDescent="0.25">
      <c r="B23256" s="51"/>
      <c r="C23256" s="51"/>
      <c r="D23256" s="49"/>
      <c r="E23256" s="49"/>
    </row>
    <row r="23257" spans="2:5" x14ac:dyDescent="0.25">
      <c r="B23257" s="51"/>
      <c r="C23257" s="51"/>
      <c r="D23257" s="49"/>
      <c r="E23257" s="49"/>
    </row>
    <row r="23258" spans="2:5" x14ac:dyDescent="0.25">
      <c r="B23258" s="51"/>
      <c r="C23258" s="51"/>
      <c r="D23258" s="49"/>
      <c r="E23258" s="49"/>
    </row>
    <row r="23259" spans="2:5" x14ac:dyDescent="0.25">
      <c r="B23259" s="51"/>
      <c r="C23259" s="51"/>
      <c r="D23259" s="49"/>
      <c r="E23259" s="49"/>
    </row>
    <row r="23260" spans="2:5" x14ac:dyDescent="0.25">
      <c r="B23260" s="51"/>
      <c r="C23260" s="51"/>
      <c r="D23260" s="49"/>
      <c r="E23260" s="49"/>
    </row>
    <row r="23261" spans="2:5" x14ac:dyDescent="0.25">
      <c r="B23261" s="51"/>
      <c r="C23261" s="51"/>
      <c r="D23261" s="49"/>
      <c r="E23261" s="49"/>
    </row>
    <row r="23262" spans="2:5" x14ac:dyDescent="0.25">
      <c r="B23262" s="51"/>
      <c r="C23262" s="51"/>
      <c r="D23262" s="49"/>
      <c r="E23262" s="49"/>
    </row>
    <row r="23263" spans="2:5" x14ac:dyDescent="0.25">
      <c r="B23263" s="51"/>
      <c r="C23263" s="51"/>
      <c r="D23263" s="49"/>
      <c r="E23263" s="49"/>
    </row>
    <row r="23264" spans="2:5" x14ac:dyDescent="0.25">
      <c r="B23264" s="51"/>
      <c r="C23264" s="51"/>
      <c r="D23264" s="49"/>
      <c r="E23264" s="49"/>
    </row>
    <row r="23265" spans="2:5" x14ac:dyDescent="0.25">
      <c r="B23265" s="51"/>
      <c r="C23265" s="51"/>
      <c r="D23265" s="49"/>
      <c r="E23265" s="49"/>
    </row>
    <row r="23266" spans="2:5" x14ac:dyDescent="0.25">
      <c r="B23266" s="51"/>
      <c r="C23266" s="51"/>
      <c r="D23266" s="49"/>
      <c r="E23266" s="49"/>
    </row>
    <row r="23267" spans="2:5" x14ac:dyDescent="0.25">
      <c r="B23267" s="51"/>
      <c r="C23267" s="51"/>
      <c r="D23267" s="49"/>
      <c r="E23267" s="49"/>
    </row>
    <row r="23268" spans="2:5" x14ac:dyDescent="0.25">
      <c r="B23268" s="51"/>
      <c r="C23268" s="51"/>
      <c r="D23268" s="49"/>
      <c r="E23268" s="49"/>
    </row>
    <row r="23269" spans="2:5" x14ac:dyDescent="0.25">
      <c r="B23269" s="51"/>
      <c r="C23269" s="51"/>
      <c r="D23269" s="49"/>
      <c r="E23269" s="49"/>
    </row>
    <row r="23270" spans="2:5" x14ac:dyDescent="0.25">
      <c r="B23270" s="51"/>
      <c r="C23270" s="51"/>
      <c r="D23270" s="49"/>
      <c r="E23270" s="49"/>
    </row>
    <row r="23271" spans="2:5" x14ac:dyDescent="0.25">
      <c r="B23271" s="51"/>
      <c r="C23271" s="51"/>
      <c r="D23271" s="49"/>
      <c r="E23271" s="49"/>
    </row>
    <row r="23272" spans="2:5" x14ac:dyDescent="0.25">
      <c r="B23272" s="51"/>
      <c r="C23272" s="51"/>
      <c r="D23272" s="49"/>
      <c r="E23272" s="49"/>
    </row>
    <row r="23273" spans="2:5" x14ac:dyDescent="0.25">
      <c r="B23273" s="51"/>
      <c r="C23273" s="51"/>
      <c r="D23273" s="49"/>
      <c r="E23273" s="49"/>
    </row>
    <row r="23274" spans="2:5" x14ac:dyDescent="0.25">
      <c r="B23274" s="51"/>
      <c r="C23274" s="51"/>
      <c r="D23274" s="49"/>
      <c r="E23274" s="49"/>
    </row>
    <row r="23275" spans="2:5" x14ac:dyDescent="0.25">
      <c r="B23275" s="51"/>
      <c r="C23275" s="51"/>
      <c r="D23275" s="49"/>
      <c r="E23275" s="49"/>
    </row>
    <row r="23276" spans="2:5" x14ac:dyDescent="0.25">
      <c r="B23276" s="51"/>
      <c r="C23276" s="51"/>
      <c r="D23276" s="49"/>
      <c r="E23276" s="49"/>
    </row>
    <row r="23277" spans="2:5" x14ac:dyDescent="0.25">
      <c r="B23277" s="51"/>
      <c r="C23277" s="51"/>
      <c r="D23277" s="49"/>
      <c r="E23277" s="49"/>
    </row>
    <row r="23278" spans="2:5" x14ac:dyDescent="0.25">
      <c r="B23278" s="51"/>
      <c r="C23278" s="51"/>
      <c r="D23278" s="49"/>
      <c r="E23278" s="49"/>
    </row>
    <row r="23279" spans="2:5" x14ac:dyDescent="0.25">
      <c r="B23279" s="51"/>
      <c r="C23279" s="51"/>
      <c r="D23279" s="49"/>
      <c r="E23279" s="49"/>
    </row>
    <row r="23280" spans="2:5" x14ac:dyDescent="0.25">
      <c r="B23280" s="51"/>
      <c r="C23280" s="51"/>
      <c r="D23280" s="49"/>
      <c r="E23280" s="49"/>
    </row>
    <row r="23281" spans="2:5" x14ac:dyDescent="0.25">
      <c r="B23281" s="51"/>
      <c r="C23281" s="51"/>
      <c r="D23281" s="49"/>
      <c r="E23281" s="49"/>
    </row>
    <row r="23282" spans="2:5" x14ac:dyDescent="0.25">
      <c r="B23282" s="51"/>
      <c r="C23282" s="51"/>
      <c r="D23282" s="49"/>
      <c r="E23282" s="49"/>
    </row>
    <row r="23283" spans="2:5" x14ac:dyDescent="0.25">
      <c r="B23283" s="51"/>
      <c r="C23283" s="51"/>
      <c r="D23283" s="49"/>
      <c r="E23283" s="49"/>
    </row>
    <row r="23284" spans="2:5" x14ac:dyDescent="0.25">
      <c r="B23284" s="51"/>
      <c r="C23284" s="51"/>
      <c r="D23284" s="49"/>
      <c r="E23284" s="49"/>
    </row>
    <row r="23285" spans="2:5" x14ac:dyDescent="0.25">
      <c r="B23285" s="51"/>
      <c r="C23285" s="51"/>
      <c r="D23285" s="49"/>
      <c r="E23285" s="49"/>
    </row>
    <row r="23286" spans="2:5" x14ac:dyDescent="0.25">
      <c r="B23286" s="51"/>
      <c r="C23286" s="51"/>
      <c r="D23286" s="49"/>
      <c r="E23286" s="49"/>
    </row>
    <row r="23287" spans="2:5" x14ac:dyDescent="0.25">
      <c r="B23287" s="51"/>
      <c r="C23287" s="51"/>
      <c r="D23287" s="49"/>
      <c r="E23287" s="49"/>
    </row>
    <row r="23288" spans="2:5" x14ac:dyDescent="0.25">
      <c r="B23288" s="51"/>
      <c r="C23288" s="51"/>
      <c r="D23288" s="49"/>
      <c r="E23288" s="49"/>
    </row>
    <row r="23289" spans="2:5" x14ac:dyDescent="0.25">
      <c r="B23289" s="51"/>
      <c r="C23289" s="51"/>
      <c r="D23289" s="49"/>
      <c r="E23289" s="49"/>
    </row>
    <row r="23290" spans="2:5" x14ac:dyDescent="0.25">
      <c r="B23290" s="51"/>
      <c r="C23290" s="51"/>
      <c r="D23290" s="49"/>
      <c r="E23290" s="49"/>
    </row>
    <row r="23291" spans="2:5" x14ac:dyDescent="0.25">
      <c r="B23291" s="51"/>
      <c r="C23291" s="51"/>
      <c r="D23291" s="49"/>
      <c r="E23291" s="49"/>
    </row>
    <row r="23292" spans="2:5" x14ac:dyDescent="0.25">
      <c r="B23292" s="51"/>
      <c r="C23292" s="51"/>
      <c r="D23292" s="49"/>
      <c r="E23292" s="49"/>
    </row>
    <row r="23293" spans="2:5" x14ac:dyDescent="0.25">
      <c r="B23293" s="51"/>
      <c r="C23293" s="51"/>
      <c r="D23293" s="49"/>
      <c r="E23293" s="49"/>
    </row>
    <row r="23294" spans="2:5" x14ac:dyDescent="0.25">
      <c r="B23294" s="51"/>
      <c r="C23294" s="51"/>
      <c r="D23294" s="49"/>
      <c r="E23294" s="49"/>
    </row>
    <row r="23295" spans="2:5" x14ac:dyDescent="0.25">
      <c r="B23295" s="51"/>
      <c r="C23295" s="51"/>
      <c r="D23295" s="49"/>
      <c r="E23295" s="49"/>
    </row>
    <row r="23296" spans="2:5" x14ac:dyDescent="0.25">
      <c r="B23296" s="51"/>
      <c r="C23296" s="51"/>
      <c r="D23296" s="49"/>
      <c r="E23296" s="49"/>
    </row>
    <row r="23297" spans="2:5" x14ac:dyDescent="0.25">
      <c r="B23297" s="51"/>
      <c r="C23297" s="51"/>
      <c r="D23297" s="49"/>
      <c r="E23297" s="49"/>
    </row>
    <row r="23298" spans="2:5" x14ac:dyDescent="0.25">
      <c r="B23298" s="51"/>
      <c r="C23298" s="51"/>
      <c r="D23298" s="49"/>
      <c r="E23298" s="49"/>
    </row>
    <row r="23299" spans="2:5" x14ac:dyDescent="0.25">
      <c r="B23299" s="51"/>
      <c r="C23299" s="51"/>
      <c r="D23299" s="49"/>
      <c r="E23299" s="49"/>
    </row>
    <row r="23300" spans="2:5" x14ac:dyDescent="0.25">
      <c r="B23300" s="51"/>
      <c r="C23300" s="51"/>
      <c r="D23300" s="49"/>
      <c r="E23300" s="49"/>
    </row>
    <row r="23301" spans="2:5" x14ac:dyDescent="0.25">
      <c r="B23301" s="51"/>
      <c r="C23301" s="51"/>
      <c r="D23301" s="49"/>
      <c r="E23301" s="49"/>
    </row>
    <row r="23302" spans="2:5" x14ac:dyDescent="0.25">
      <c r="B23302" s="51"/>
      <c r="C23302" s="51"/>
      <c r="D23302" s="49"/>
      <c r="E23302" s="49"/>
    </row>
    <row r="23303" spans="2:5" x14ac:dyDescent="0.25">
      <c r="B23303" s="51"/>
      <c r="C23303" s="51"/>
      <c r="D23303" s="49"/>
      <c r="E23303" s="49"/>
    </row>
    <row r="23304" spans="2:5" x14ac:dyDescent="0.25">
      <c r="B23304" s="51"/>
      <c r="C23304" s="51"/>
      <c r="D23304" s="49"/>
      <c r="E23304" s="49"/>
    </row>
    <row r="23305" spans="2:5" x14ac:dyDescent="0.25">
      <c r="B23305" s="51"/>
      <c r="C23305" s="51"/>
      <c r="D23305" s="49"/>
      <c r="E23305" s="49"/>
    </row>
    <row r="23306" spans="2:5" x14ac:dyDescent="0.25">
      <c r="B23306" s="51"/>
      <c r="C23306" s="51"/>
      <c r="D23306" s="49"/>
      <c r="E23306" s="49"/>
    </row>
    <row r="23307" spans="2:5" x14ac:dyDescent="0.25">
      <c r="B23307" s="51"/>
      <c r="C23307" s="51"/>
      <c r="D23307" s="49"/>
      <c r="E23307" s="49"/>
    </row>
    <row r="23308" spans="2:5" x14ac:dyDescent="0.25">
      <c r="B23308" s="51"/>
      <c r="C23308" s="51"/>
      <c r="D23308" s="49"/>
      <c r="E23308" s="49"/>
    </row>
    <row r="23309" spans="2:5" x14ac:dyDescent="0.25">
      <c r="B23309" s="51"/>
      <c r="C23309" s="51"/>
      <c r="D23309" s="49"/>
      <c r="E23309" s="49"/>
    </row>
    <row r="23310" spans="2:5" x14ac:dyDescent="0.25">
      <c r="B23310" s="51"/>
      <c r="C23310" s="51"/>
      <c r="D23310" s="49"/>
      <c r="E23310" s="49"/>
    </row>
    <row r="23311" spans="2:5" x14ac:dyDescent="0.25">
      <c r="B23311" s="51"/>
      <c r="C23311" s="51"/>
      <c r="D23311" s="49"/>
      <c r="E23311" s="49"/>
    </row>
    <row r="23312" spans="2:5" x14ac:dyDescent="0.25">
      <c r="B23312" s="51"/>
      <c r="C23312" s="51"/>
      <c r="D23312" s="49"/>
      <c r="E23312" s="49"/>
    </row>
    <row r="23313" spans="2:5" x14ac:dyDescent="0.25">
      <c r="B23313" s="51"/>
      <c r="C23313" s="51"/>
      <c r="D23313" s="49"/>
      <c r="E23313" s="49"/>
    </row>
    <row r="23314" spans="2:5" x14ac:dyDescent="0.25">
      <c r="B23314" s="51"/>
      <c r="C23314" s="51"/>
      <c r="D23314" s="49"/>
      <c r="E23314" s="49"/>
    </row>
    <row r="23315" spans="2:5" x14ac:dyDescent="0.25">
      <c r="B23315" s="51"/>
      <c r="C23315" s="51"/>
      <c r="D23315" s="49"/>
      <c r="E23315" s="49"/>
    </row>
    <row r="23316" spans="2:5" x14ac:dyDescent="0.25">
      <c r="B23316" s="51"/>
      <c r="C23316" s="51"/>
      <c r="D23316" s="49"/>
      <c r="E23316" s="49"/>
    </row>
    <row r="23317" spans="2:5" x14ac:dyDescent="0.25">
      <c r="B23317" s="51"/>
      <c r="C23317" s="51"/>
      <c r="D23317" s="49"/>
      <c r="E23317" s="49"/>
    </row>
    <row r="23318" spans="2:5" x14ac:dyDescent="0.25">
      <c r="B23318" s="51"/>
      <c r="C23318" s="51"/>
      <c r="D23318" s="49"/>
      <c r="E23318" s="49"/>
    </row>
    <row r="23319" spans="2:5" x14ac:dyDescent="0.25">
      <c r="B23319" s="51"/>
      <c r="C23319" s="51"/>
      <c r="D23319" s="49"/>
      <c r="E23319" s="49"/>
    </row>
    <row r="23320" spans="2:5" x14ac:dyDescent="0.25">
      <c r="B23320" s="51"/>
      <c r="C23320" s="51"/>
      <c r="D23320" s="49"/>
      <c r="E23320" s="49"/>
    </row>
    <row r="23321" spans="2:5" x14ac:dyDescent="0.25">
      <c r="B23321" s="51"/>
      <c r="C23321" s="51"/>
      <c r="D23321" s="49"/>
      <c r="E23321" s="49"/>
    </row>
    <row r="23322" spans="2:5" x14ac:dyDescent="0.25">
      <c r="B23322" s="51"/>
      <c r="C23322" s="51"/>
      <c r="D23322" s="49"/>
      <c r="E23322" s="49"/>
    </row>
    <row r="23323" spans="2:5" x14ac:dyDescent="0.25">
      <c r="B23323" s="51"/>
      <c r="C23323" s="51"/>
      <c r="D23323" s="49"/>
      <c r="E23323" s="49"/>
    </row>
    <row r="23324" spans="2:5" x14ac:dyDescent="0.25">
      <c r="B23324" s="51"/>
      <c r="C23324" s="51"/>
      <c r="D23324" s="49"/>
      <c r="E23324" s="49"/>
    </row>
    <row r="23325" spans="2:5" x14ac:dyDescent="0.25">
      <c r="B23325" s="51"/>
      <c r="C23325" s="51"/>
      <c r="D23325" s="49"/>
      <c r="E23325" s="49"/>
    </row>
    <row r="23326" spans="2:5" x14ac:dyDescent="0.25">
      <c r="B23326" s="51"/>
      <c r="C23326" s="51"/>
      <c r="D23326" s="49"/>
      <c r="E23326" s="49"/>
    </row>
    <row r="23327" spans="2:5" x14ac:dyDescent="0.25">
      <c r="B23327" s="51"/>
      <c r="C23327" s="51"/>
      <c r="D23327" s="49"/>
      <c r="E23327" s="49"/>
    </row>
    <row r="23328" spans="2:5" x14ac:dyDescent="0.25">
      <c r="B23328" s="51"/>
      <c r="C23328" s="51"/>
      <c r="D23328" s="49"/>
      <c r="E23328" s="49"/>
    </row>
    <row r="23329" spans="2:5" x14ac:dyDescent="0.25">
      <c r="B23329" s="51"/>
      <c r="C23329" s="51"/>
      <c r="D23329" s="49"/>
      <c r="E23329" s="49"/>
    </row>
    <row r="23330" spans="2:5" x14ac:dyDescent="0.25">
      <c r="B23330" s="51"/>
      <c r="C23330" s="51"/>
      <c r="D23330" s="49"/>
      <c r="E23330" s="49"/>
    </row>
    <row r="23331" spans="2:5" x14ac:dyDescent="0.25">
      <c r="B23331" s="51"/>
      <c r="C23331" s="51"/>
      <c r="D23331" s="49"/>
      <c r="E23331" s="49"/>
    </row>
    <row r="23332" spans="2:5" x14ac:dyDescent="0.25">
      <c r="B23332" s="51"/>
      <c r="C23332" s="51"/>
      <c r="D23332" s="49"/>
      <c r="E23332" s="49"/>
    </row>
    <row r="23333" spans="2:5" x14ac:dyDescent="0.25">
      <c r="B23333" s="51"/>
      <c r="C23333" s="51"/>
      <c r="D23333" s="49"/>
      <c r="E23333" s="49"/>
    </row>
    <row r="23334" spans="2:5" x14ac:dyDescent="0.25">
      <c r="B23334" s="51"/>
      <c r="C23334" s="51"/>
      <c r="D23334" s="49"/>
      <c r="E23334" s="49"/>
    </row>
    <row r="23335" spans="2:5" x14ac:dyDescent="0.25">
      <c r="B23335" s="51"/>
      <c r="C23335" s="51"/>
      <c r="D23335" s="49"/>
      <c r="E23335" s="49"/>
    </row>
    <row r="23336" spans="2:5" x14ac:dyDescent="0.25">
      <c r="B23336" s="51"/>
      <c r="C23336" s="51"/>
      <c r="D23336" s="49"/>
      <c r="E23336" s="49"/>
    </row>
    <row r="23337" spans="2:5" x14ac:dyDescent="0.25">
      <c r="B23337" s="51"/>
      <c r="C23337" s="51"/>
      <c r="D23337" s="49"/>
      <c r="E23337" s="49"/>
    </row>
    <row r="23338" spans="2:5" x14ac:dyDescent="0.25">
      <c r="B23338" s="51"/>
      <c r="C23338" s="51"/>
      <c r="D23338" s="49"/>
      <c r="E23338" s="49"/>
    </row>
    <row r="23339" spans="2:5" x14ac:dyDescent="0.25">
      <c r="B23339" s="51"/>
      <c r="C23339" s="51"/>
      <c r="D23339" s="49"/>
      <c r="E23339" s="49"/>
    </row>
    <row r="23340" spans="2:5" x14ac:dyDescent="0.25">
      <c r="B23340" s="51"/>
      <c r="C23340" s="51"/>
      <c r="D23340" s="49"/>
      <c r="E23340" s="49"/>
    </row>
    <row r="23341" spans="2:5" x14ac:dyDescent="0.25">
      <c r="B23341" s="51"/>
      <c r="C23341" s="51"/>
      <c r="D23341" s="49"/>
      <c r="E23341" s="49"/>
    </row>
    <row r="23342" spans="2:5" x14ac:dyDescent="0.25">
      <c r="B23342" s="51"/>
      <c r="C23342" s="51"/>
      <c r="D23342" s="49"/>
      <c r="E23342" s="49"/>
    </row>
    <row r="23343" spans="2:5" x14ac:dyDescent="0.25">
      <c r="B23343" s="51"/>
      <c r="C23343" s="51"/>
      <c r="D23343" s="49"/>
      <c r="E23343" s="49"/>
    </row>
    <row r="23344" spans="2:5" x14ac:dyDescent="0.25">
      <c r="B23344" s="51"/>
      <c r="C23344" s="51"/>
      <c r="D23344" s="49"/>
      <c r="E23344" s="49"/>
    </row>
    <row r="23345" spans="2:5" x14ac:dyDescent="0.25">
      <c r="B23345" s="51"/>
      <c r="C23345" s="51"/>
      <c r="D23345" s="49"/>
      <c r="E23345" s="49"/>
    </row>
    <row r="23346" spans="2:5" x14ac:dyDescent="0.25">
      <c r="B23346" s="51"/>
      <c r="C23346" s="51"/>
      <c r="D23346" s="49"/>
      <c r="E23346" s="49"/>
    </row>
    <row r="23347" spans="2:5" x14ac:dyDescent="0.25">
      <c r="B23347" s="51"/>
      <c r="C23347" s="51"/>
      <c r="D23347" s="49"/>
      <c r="E23347" s="49"/>
    </row>
    <row r="23348" spans="2:5" x14ac:dyDescent="0.25">
      <c r="B23348" s="51"/>
      <c r="C23348" s="51"/>
      <c r="D23348" s="49"/>
      <c r="E23348" s="49"/>
    </row>
    <row r="23349" spans="2:5" x14ac:dyDescent="0.25">
      <c r="B23349" s="51"/>
      <c r="C23349" s="51"/>
      <c r="D23349" s="49"/>
      <c r="E23349" s="49"/>
    </row>
    <row r="23350" spans="2:5" x14ac:dyDescent="0.25">
      <c r="B23350" s="51"/>
      <c r="C23350" s="51"/>
      <c r="D23350" s="49"/>
      <c r="E23350" s="49"/>
    </row>
    <row r="23351" spans="2:5" x14ac:dyDescent="0.25">
      <c r="B23351" s="51"/>
      <c r="C23351" s="51"/>
      <c r="D23351" s="49"/>
      <c r="E23351" s="49"/>
    </row>
    <row r="23352" spans="2:5" x14ac:dyDescent="0.25">
      <c r="B23352" s="51"/>
      <c r="C23352" s="51"/>
      <c r="D23352" s="49"/>
      <c r="E23352" s="49"/>
    </row>
    <row r="23353" spans="2:5" x14ac:dyDescent="0.25">
      <c r="B23353" s="51"/>
      <c r="C23353" s="51"/>
      <c r="D23353" s="49"/>
      <c r="E23353" s="49"/>
    </row>
    <row r="23354" spans="2:5" x14ac:dyDescent="0.25">
      <c r="B23354" s="51"/>
      <c r="C23354" s="51"/>
      <c r="D23354" s="49"/>
      <c r="E23354" s="49"/>
    </row>
    <row r="23355" spans="2:5" x14ac:dyDescent="0.25">
      <c r="B23355" s="51"/>
      <c r="C23355" s="51"/>
      <c r="D23355" s="49"/>
      <c r="E23355" s="49"/>
    </row>
    <row r="23356" spans="2:5" x14ac:dyDescent="0.25">
      <c r="B23356" s="51"/>
      <c r="C23356" s="51"/>
      <c r="D23356" s="49"/>
      <c r="E23356" s="49"/>
    </row>
    <row r="23357" spans="2:5" x14ac:dyDescent="0.25">
      <c r="B23357" s="51"/>
      <c r="C23357" s="51"/>
      <c r="D23357" s="49"/>
      <c r="E23357" s="49"/>
    </row>
    <row r="23358" spans="2:5" x14ac:dyDescent="0.25">
      <c r="B23358" s="51"/>
      <c r="C23358" s="51"/>
      <c r="D23358" s="49"/>
      <c r="E23358" s="49"/>
    </row>
    <row r="23359" spans="2:5" x14ac:dyDescent="0.25">
      <c r="B23359" s="51"/>
      <c r="C23359" s="51"/>
      <c r="D23359" s="49"/>
      <c r="E23359" s="49"/>
    </row>
    <row r="23360" spans="2:5" x14ac:dyDescent="0.25">
      <c r="B23360" s="51"/>
      <c r="C23360" s="51"/>
      <c r="D23360" s="49"/>
      <c r="E23360" s="49"/>
    </row>
    <row r="23361" spans="2:5" x14ac:dyDescent="0.25">
      <c r="B23361" s="51"/>
      <c r="C23361" s="51"/>
      <c r="D23361" s="49"/>
      <c r="E23361" s="49"/>
    </row>
    <row r="23362" spans="2:5" x14ac:dyDescent="0.25">
      <c r="B23362" s="51"/>
      <c r="C23362" s="51"/>
      <c r="D23362" s="49"/>
      <c r="E23362" s="49"/>
    </row>
    <row r="23363" spans="2:5" x14ac:dyDescent="0.25">
      <c r="B23363" s="51"/>
      <c r="C23363" s="51"/>
      <c r="D23363" s="49"/>
      <c r="E23363" s="49"/>
    </row>
    <row r="23364" spans="2:5" x14ac:dyDescent="0.25">
      <c r="B23364" s="51"/>
      <c r="C23364" s="51"/>
      <c r="D23364" s="49"/>
      <c r="E23364" s="49"/>
    </row>
    <row r="23365" spans="2:5" x14ac:dyDescent="0.25">
      <c r="B23365" s="51"/>
      <c r="C23365" s="51"/>
      <c r="D23365" s="49"/>
      <c r="E23365" s="49"/>
    </row>
    <row r="23366" spans="2:5" x14ac:dyDescent="0.25">
      <c r="B23366" s="51"/>
      <c r="C23366" s="51"/>
      <c r="D23366" s="49"/>
      <c r="E23366" s="49"/>
    </row>
    <row r="23367" spans="2:5" x14ac:dyDescent="0.25">
      <c r="B23367" s="51"/>
      <c r="C23367" s="51"/>
      <c r="D23367" s="49"/>
      <c r="E23367" s="49"/>
    </row>
    <row r="23368" spans="2:5" x14ac:dyDescent="0.25">
      <c r="B23368" s="51"/>
      <c r="C23368" s="51"/>
      <c r="D23368" s="49"/>
      <c r="E23368" s="49"/>
    </row>
    <row r="23369" spans="2:5" x14ac:dyDescent="0.25">
      <c r="B23369" s="51"/>
      <c r="C23369" s="51"/>
      <c r="D23369" s="49"/>
      <c r="E23369" s="49"/>
    </row>
    <row r="23370" spans="2:5" x14ac:dyDescent="0.25">
      <c r="B23370" s="51"/>
      <c r="C23370" s="51"/>
      <c r="D23370" s="49"/>
      <c r="E23370" s="49"/>
    </row>
    <row r="23371" spans="2:5" x14ac:dyDescent="0.25">
      <c r="B23371" s="51"/>
      <c r="C23371" s="51"/>
      <c r="D23371" s="49"/>
      <c r="E23371" s="49"/>
    </row>
    <row r="23372" spans="2:5" x14ac:dyDescent="0.25">
      <c r="B23372" s="51"/>
      <c r="C23372" s="51"/>
      <c r="D23372" s="49"/>
      <c r="E23372" s="49"/>
    </row>
    <row r="23373" spans="2:5" x14ac:dyDescent="0.25">
      <c r="B23373" s="51"/>
      <c r="C23373" s="51"/>
      <c r="D23373" s="49"/>
      <c r="E23373" s="49"/>
    </row>
    <row r="23374" spans="2:5" x14ac:dyDescent="0.25">
      <c r="B23374" s="51"/>
      <c r="C23374" s="51"/>
      <c r="D23374" s="49"/>
      <c r="E23374" s="49"/>
    </row>
    <row r="23375" spans="2:5" x14ac:dyDescent="0.25">
      <c r="B23375" s="51"/>
      <c r="C23375" s="51"/>
      <c r="D23375" s="49"/>
      <c r="E23375" s="49"/>
    </row>
    <row r="23376" spans="2:5" x14ac:dyDescent="0.25">
      <c r="B23376" s="51"/>
      <c r="C23376" s="51"/>
      <c r="D23376" s="49"/>
      <c r="E23376" s="49"/>
    </row>
    <row r="23377" spans="2:5" x14ac:dyDescent="0.25">
      <c r="B23377" s="51"/>
      <c r="C23377" s="51"/>
      <c r="D23377" s="49"/>
      <c r="E23377" s="49"/>
    </row>
    <row r="23378" spans="2:5" x14ac:dyDescent="0.25">
      <c r="B23378" s="51"/>
      <c r="C23378" s="51"/>
      <c r="D23378" s="49"/>
      <c r="E23378" s="49"/>
    </row>
    <row r="23379" spans="2:5" x14ac:dyDescent="0.25">
      <c r="B23379" s="51"/>
      <c r="C23379" s="51"/>
      <c r="D23379" s="49"/>
      <c r="E23379" s="49"/>
    </row>
    <row r="23380" spans="2:5" x14ac:dyDescent="0.25">
      <c r="B23380" s="51"/>
      <c r="C23380" s="51"/>
      <c r="D23380" s="49"/>
      <c r="E23380" s="49"/>
    </row>
    <row r="23381" spans="2:5" x14ac:dyDescent="0.25">
      <c r="B23381" s="51"/>
      <c r="C23381" s="51"/>
      <c r="D23381" s="49"/>
      <c r="E23381" s="49"/>
    </row>
    <row r="23382" spans="2:5" x14ac:dyDescent="0.25">
      <c r="B23382" s="51"/>
      <c r="C23382" s="51"/>
      <c r="D23382" s="49"/>
      <c r="E23382" s="49"/>
    </row>
    <row r="23383" spans="2:5" x14ac:dyDescent="0.25">
      <c r="B23383" s="51"/>
      <c r="C23383" s="51"/>
      <c r="D23383" s="49"/>
      <c r="E23383" s="49"/>
    </row>
    <row r="23384" spans="2:5" x14ac:dyDescent="0.25">
      <c r="B23384" s="51"/>
      <c r="C23384" s="51"/>
      <c r="D23384" s="49"/>
      <c r="E23384" s="49"/>
    </row>
    <row r="23385" spans="2:5" x14ac:dyDescent="0.25">
      <c r="B23385" s="51"/>
      <c r="C23385" s="51"/>
      <c r="D23385" s="49"/>
      <c r="E23385" s="49"/>
    </row>
    <row r="23386" spans="2:5" x14ac:dyDescent="0.25">
      <c r="B23386" s="51"/>
      <c r="C23386" s="51"/>
      <c r="D23386" s="49"/>
      <c r="E23386" s="49"/>
    </row>
    <row r="23387" spans="2:5" x14ac:dyDescent="0.25">
      <c r="B23387" s="51"/>
      <c r="C23387" s="51"/>
      <c r="D23387" s="49"/>
      <c r="E23387" s="49"/>
    </row>
    <row r="23388" spans="2:5" x14ac:dyDescent="0.25">
      <c r="B23388" s="51"/>
      <c r="C23388" s="51"/>
      <c r="D23388" s="49"/>
      <c r="E23388" s="49"/>
    </row>
    <row r="23389" spans="2:5" x14ac:dyDescent="0.25">
      <c r="B23389" s="51"/>
      <c r="C23389" s="51"/>
      <c r="D23389" s="49"/>
      <c r="E23389" s="49"/>
    </row>
    <row r="23390" spans="2:5" x14ac:dyDescent="0.25">
      <c r="B23390" s="51"/>
      <c r="C23390" s="51"/>
      <c r="D23390" s="49"/>
      <c r="E23390" s="49"/>
    </row>
    <row r="23391" spans="2:5" x14ac:dyDescent="0.25">
      <c r="B23391" s="51"/>
      <c r="C23391" s="51"/>
      <c r="D23391" s="49"/>
      <c r="E23391" s="49"/>
    </row>
    <row r="23392" spans="2:5" x14ac:dyDescent="0.25">
      <c r="B23392" s="51"/>
      <c r="C23392" s="51"/>
      <c r="D23392" s="49"/>
      <c r="E23392" s="49"/>
    </row>
    <row r="23393" spans="2:5" x14ac:dyDescent="0.25">
      <c r="B23393" s="51"/>
      <c r="C23393" s="51"/>
      <c r="D23393" s="49"/>
      <c r="E23393" s="49"/>
    </row>
    <row r="23394" spans="2:5" x14ac:dyDescent="0.25">
      <c r="B23394" s="51"/>
      <c r="C23394" s="51"/>
      <c r="D23394" s="49"/>
      <c r="E23394" s="49"/>
    </row>
    <row r="23395" spans="2:5" x14ac:dyDescent="0.25">
      <c r="B23395" s="51"/>
      <c r="C23395" s="51"/>
      <c r="D23395" s="49"/>
      <c r="E23395" s="49"/>
    </row>
    <row r="23396" spans="2:5" x14ac:dyDescent="0.25">
      <c r="B23396" s="51"/>
      <c r="C23396" s="51"/>
      <c r="D23396" s="49"/>
      <c r="E23396" s="49"/>
    </row>
    <row r="23397" spans="2:5" x14ac:dyDescent="0.25">
      <c r="B23397" s="51"/>
      <c r="C23397" s="51"/>
      <c r="D23397" s="49"/>
      <c r="E23397" s="49"/>
    </row>
    <row r="23398" spans="2:5" x14ac:dyDescent="0.25">
      <c r="B23398" s="51"/>
      <c r="C23398" s="51"/>
      <c r="D23398" s="49"/>
      <c r="E23398" s="49"/>
    </row>
    <row r="23399" spans="2:5" x14ac:dyDescent="0.25">
      <c r="B23399" s="51"/>
      <c r="C23399" s="51"/>
      <c r="D23399" s="49"/>
      <c r="E23399" s="49"/>
    </row>
    <row r="23400" spans="2:5" x14ac:dyDescent="0.25">
      <c r="B23400" s="51"/>
      <c r="C23400" s="51"/>
      <c r="D23400" s="49"/>
      <c r="E23400" s="49"/>
    </row>
    <row r="23401" spans="2:5" x14ac:dyDescent="0.25">
      <c r="B23401" s="51"/>
      <c r="C23401" s="51"/>
      <c r="D23401" s="49"/>
      <c r="E23401" s="49"/>
    </row>
    <row r="23402" spans="2:5" x14ac:dyDescent="0.25">
      <c r="B23402" s="51"/>
      <c r="C23402" s="51"/>
      <c r="D23402" s="49"/>
      <c r="E23402" s="49"/>
    </row>
    <row r="23403" spans="2:5" x14ac:dyDescent="0.25">
      <c r="B23403" s="51"/>
      <c r="C23403" s="51"/>
      <c r="D23403" s="49"/>
      <c r="E23403" s="49"/>
    </row>
    <row r="23404" spans="2:5" x14ac:dyDescent="0.25">
      <c r="B23404" s="51"/>
      <c r="C23404" s="51"/>
      <c r="D23404" s="49"/>
      <c r="E23404" s="49"/>
    </row>
    <row r="23405" spans="2:5" x14ac:dyDescent="0.25">
      <c r="B23405" s="51"/>
      <c r="C23405" s="51"/>
      <c r="D23405" s="49"/>
      <c r="E23405" s="49"/>
    </row>
    <row r="23406" spans="2:5" x14ac:dyDescent="0.25">
      <c r="B23406" s="51"/>
      <c r="C23406" s="51"/>
      <c r="D23406" s="49"/>
      <c r="E23406" s="49"/>
    </row>
    <row r="23407" spans="2:5" x14ac:dyDescent="0.25">
      <c r="B23407" s="51"/>
      <c r="C23407" s="51"/>
      <c r="D23407" s="49"/>
      <c r="E23407" s="49"/>
    </row>
    <row r="23408" spans="2:5" x14ac:dyDescent="0.25">
      <c r="B23408" s="51"/>
      <c r="C23408" s="51"/>
      <c r="D23408" s="49"/>
      <c r="E23408" s="49"/>
    </row>
    <row r="23409" spans="2:5" x14ac:dyDescent="0.25">
      <c r="B23409" s="51"/>
      <c r="C23409" s="51"/>
      <c r="D23409" s="49"/>
      <c r="E23409" s="49"/>
    </row>
    <row r="23410" spans="2:5" x14ac:dyDescent="0.25">
      <c r="B23410" s="51"/>
      <c r="C23410" s="51"/>
      <c r="D23410" s="49"/>
      <c r="E23410" s="49"/>
    </row>
    <row r="23411" spans="2:5" x14ac:dyDescent="0.25">
      <c r="B23411" s="51"/>
      <c r="C23411" s="51"/>
      <c r="D23411" s="49"/>
      <c r="E23411" s="49"/>
    </row>
    <row r="23412" spans="2:5" x14ac:dyDescent="0.25">
      <c r="B23412" s="51"/>
      <c r="C23412" s="51"/>
      <c r="D23412" s="49"/>
      <c r="E23412" s="49"/>
    </row>
    <row r="23413" spans="2:5" x14ac:dyDescent="0.25">
      <c r="B23413" s="51"/>
      <c r="C23413" s="51"/>
      <c r="D23413" s="49"/>
      <c r="E23413" s="49"/>
    </row>
    <row r="23414" spans="2:5" x14ac:dyDescent="0.25">
      <c r="B23414" s="51"/>
      <c r="C23414" s="51"/>
      <c r="D23414" s="49"/>
      <c r="E23414" s="49"/>
    </row>
    <row r="23415" spans="2:5" x14ac:dyDescent="0.25">
      <c r="B23415" s="51"/>
      <c r="C23415" s="51"/>
      <c r="D23415" s="49"/>
      <c r="E23415" s="49"/>
    </row>
    <row r="23416" spans="2:5" x14ac:dyDescent="0.25">
      <c r="B23416" s="51"/>
      <c r="C23416" s="51"/>
      <c r="D23416" s="49"/>
      <c r="E23416" s="49"/>
    </row>
    <row r="23417" spans="2:5" x14ac:dyDescent="0.25">
      <c r="B23417" s="51"/>
      <c r="C23417" s="51"/>
      <c r="D23417" s="49"/>
      <c r="E23417" s="49"/>
    </row>
    <row r="23418" spans="2:5" x14ac:dyDescent="0.25">
      <c r="B23418" s="51"/>
      <c r="C23418" s="51"/>
      <c r="D23418" s="49"/>
      <c r="E23418" s="49"/>
    </row>
    <row r="23419" spans="2:5" x14ac:dyDescent="0.25">
      <c r="B23419" s="51"/>
      <c r="C23419" s="51"/>
      <c r="D23419" s="49"/>
      <c r="E23419" s="49"/>
    </row>
    <row r="23420" spans="2:5" x14ac:dyDescent="0.25">
      <c r="B23420" s="51"/>
      <c r="C23420" s="51"/>
      <c r="D23420" s="49"/>
      <c r="E23420" s="49"/>
    </row>
    <row r="23421" spans="2:5" x14ac:dyDescent="0.25">
      <c r="B23421" s="51"/>
      <c r="C23421" s="51"/>
      <c r="D23421" s="49"/>
      <c r="E23421" s="49"/>
    </row>
    <row r="23422" spans="2:5" x14ac:dyDescent="0.25">
      <c r="B23422" s="51"/>
      <c r="C23422" s="51"/>
      <c r="D23422" s="49"/>
      <c r="E23422" s="49"/>
    </row>
    <row r="23423" spans="2:5" x14ac:dyDescent="0.25">
      <c r="B23423" s="51"/>
      <c r="C23423" s="51"/>
      <c r="D23423" s="49"/>
      <c r="E23423" s="49"/>
    </row>
    <row r="23424" spans="2:5" x14ac:dyDescent="0.25">
      <c r="B23424" s="51"/>
      <c r="C23424" s="51"/>
      <c r="D23424" s="49"/>
      <c r="E23424" s="49"/>
    </row>
    <row r="23425" spans="2:5" x14ac:dyDescent="0.25">
      <c r="B23425" s="51"/>
      <c r="C23425" s="51"/>
      <c r="D23425" s="49"/>
      <c r="E23425" s="49"/>
    </row>
    <row r="23426" spans="2:5" x14ac:dyDescent="0.25">
      <c r="B23426" s="51"/>
      <c r="C23426" s="51"/>
      <c r="D23426" s="49"/>
      <c r="E23426" s="49"/>
    </row>
    <row r="23427" spans="2:5" x14ac:dyDescent="0.25">
      <c r="B23427" s="51"/>
      <c r="C23427" s="51"/>
      <c r="D23427" s="49"/>
      <c r="E23427" s="49"/>
    </row>
    <row r="23428" spans="2:5" x14ac:dyDescent="0.25">
      <c r="B23428" s="51"/>
      <c r="C23428" s="51"/>
      <c r="D23428" s="49"/>
      <c r="E23428" s="49"/>
    </row>
    <row r="23429" spans="2:5" x14ac:dyDescent="0.25">
      <c r="B23429" s="51"/>
      <c r="C23429" s="51"/>
      <c r="D23429" s="49"/>
      <c r="E23429" s="49"/>
    </row>
    <row r="23430" spans="2:5" x14ac:dyDescent="0.25">
      <c r="B23430" s="51"/>
      <c r="C23430" s="51"/>
      <c r="D23430" s="49"/>
      <c r="E23430" s="49"/>
    </row>
    <row r="23431" spans="2:5" x14ac:dyDescent="0.25">
      <c r="B23431" s="51"/>
      <c r="C23431" s="51"/>
      <c r="D23431" s="49"/>
      <c r="E23431" s="49"/>
    </row>
    <row r="23432" spans="2:5" x14ac:dyDescent="0.25">
      <c r="B23432" s="51"/>
      <c r="C23432" s="51"/>
      <c r="D23432" s="49"/>
      <c r="E23432" s="49"/>
    </row>
    <row r="23433" spans="2:5" x14ac:dyDescent="0.25">
      <c r="B23433" s="51"/>
      <c r="C23433" s="51"/>
      <c r="D23433" s="49"/>
      <c r="E23433" s="49"/>
    </row>
    <row r="23434" spans="2:5" x14ac:dyDescent="0.25">
      <c r="B23434" s="51"/>
      <c r="C23434" s="51"/>
      <c r="D23434" s="49"/>
      <c r="E23434" s="49"/>
    </row>
    <row r="23435" spans="2:5" x14ac:dyDescent="0.25">
      <c r="B23435" s="51"/>
      <c r="C23435" s="51"/>
      <c r="D23435" s="49"/>
      <c r="E23435" s="49"/>
    </row>
    <row r="23436" spans="2:5" x14ac:dyDescent="0.25">
      <c r="B23436" s="51"/>
      <c r="C23436" s="51"/>
      <c r="D23436" s="49"/>
      <c r="E23436" s="49"/>
    </row>
    <row r="23437" spans="2:5" x14ac:dyDescent="0.25">
      <c r="B23437" s="51"/>
      <c r="C23437" s="51"/>
      <c r="D23437" s="49"/>
      <c r="E23437" s="49"/>
    </row>
    <row r="23438" spans="2:5" x14ac:dyDescent="0.25">
      <c r="B23438" s="51"/>
      <c r="C23438" s="51"/>
      <c r="D23438" s="49"/>
      <c r="E23438" s="49"/>
    </row>
    <row r="23439" spans="2:5" x14ac:dyDescent="0.25">
      <c r="B23439" s="51"/>
      <c r="C23439" s="51"/>
      <c r="D23439" s="49"/>
      <c r="E23439" s="49"/>
    </row>
    <row r="23440" spans="2:5" x14ac:dyDescent="0.25">
      <c r="B23440" s="51"/>
      <c r="C23440" s="51"/>
      <c r="D23440" s="49"/>
      <c r="E23440" s="49"/>
    </row>
    <row r="23441" spans="2:5" x14ac:dyDescent="0.25">
      <c r="B23441" s="51"/>
      <c r="C23441" s="51"/>
      <c r="D23441" s="49"/>
      <c r="E23441" s="49"/>
    </row>
    <row r="23442" spans="2:5" x14ac:dyDescent="0.25">
      <c r="B23442" s="51"/>
      <c r="C23442" s="51"/>
      <c r="D23442" s="49"/>
      <c r="E23442" s="49"/>
    </row>
    <row r="23443" spans="2:5" x14ac:dyDescent="0.25">
      <c r="B23443" s="51"/>
      <c r="C23443" s="51"/>
      <c r="D23443" s="49"/>
      <c r="E23443" s="49"/>
    </row>
    <row r="23444" spans="2:5" x14ac:dyDescent="0.25">
      <c r="B23444" s="51"/>
      <c r="C23444" s="51"/>
      <c r="D23444" s="49"/>
      <c r="E23444" s="49"/>
    </row>
    <row r="23445" spans="2:5" x14ac:dyDescent="0.25">
      <c r="B23445" s="51"/>
      <c r="C23445" s="51"/>
      <c r="D23445" s="49"/>
      <c r="E23445" s="49"/>
    </row>
    <row r="23446" spans="2:5" x14ac:dyDescent="0.25">
      <c r="B23446" s="51"/>
      <c r="C23446" s="51"/>
      <c r="D23446" s="49"/>
      <c r="E23446" s="49"/>
    </row>
    <row r="23447" spans="2:5" x14ac:dyDescent="0.25">
      <c r="B23447" s="51"/>
      <c r="C23447" s="51"/>
      <c r="D23447" s="49"/>
      <c r="E23447" s="49"/>
    </row>
    <row r="23448" spans="2:5" x14ac:dyDescent="0.25">
      <c r="B23448" s="51"/>
      <c r="C23448" s="51"/>
      <c r="D23448" s="49"/>
      <c r="E23448" s="49"/>
    </row>
    <row r="23449" spans="2:5" x14ac:dyDescent="0.25">
      <c r="B23449" s="51"/>
      <c r="C23449" s="51"/>
      <c r="D23449" s="49"/>
      <c r="E23449" s="49"/>
    </row>
    <row r="23450" spans="2:5" x14ac:dyDescent="0.25">
      <c r="B23450" s="51"/>
      <c r="C23450" s="51"/>
      <c r="D23450" s="49"/>
      <c r="E23450" s="49"/>
    </row>
    <row r="23451" spans="2:5" x14ac:dyDescent="0.25">
      <c r="B23451" s="51"/>
      <c r="C23451" s="51"/>
      <c r="D23451" s="49"/>
      <c r="E23451" s="49"/>
    </row>
    <row r="23452" spans="2:5" x14ac:dyDescent="0.25">
      <c r="B23452" s="51"/>
      <c r="C23452" s="51"/>
      <c r="D23452" s="49"/>
      <c r="E23452" s="49"/>
    </row>
    <row r="23453" spans="2:5" x14ac:dyDescent="0.25">
      <c r="B23453" s="51"/>
      <c r="C23453" s="51"/>
      <c r="D23453" s="49"/>
      <c r="E23453" s="49"/>
    </row>
    <row r="23454" spans="2:5" x14ac:dyDescent="0.25">
      <c r="B23454" s="51"/>
      <c r="C23454" s="51"/>
      <c r="D23454" s="49"/>
      <c r="E23454" s="49"/>
    </row>
    <row r="23455" spans="2:5" x14ac:dyDescent="0.25">
      <c r="B23455" s="51"/>
      <c r="C23455" s="51"/>
      <c r="D23455" s="49"/>
      <c r="E23455" s="49"/>
    </row>
    <row r="23456" spans="2:5" x14ac:dyDescent="0.25">
      <c r="B23456" s="51"/>
      <c r="C23456" s="51"/>
      <c r="D23456" s="49"/>
      <c r="E23456" s="49"/>
    </row>
    <row r="23457" spans="2:5" x14ac:dyDescent="0.25">
      <c r="B23457" s="51"/>
      <c r="C23457" s="51"/>
      <c r="D23457" s="49"/>
      <c r="E23457" s="49"/>
    </row>
    <row r="23458" spans="2:5" x14ac:dyDescent="0.25">
      <c r="B23458" s="51"/>
      <c r="C23458" s="51"/>
      <c r="D23458" s="49"/>
      <c r="E23458" s="49"/>
    </row>
    <row r="23459" spans="2:5" x14ac:dyDescent="0.25">
      <c r="B23459" s="51"/>
      <c r="C23459" s="51"/>
      <c r="D23459" s="49"/>
      <c r="E23459" s="49"/>
    </row>
    <row r="23460" spans="2:5" x14ac:dyDescent="0.25">
      <c r="B23460" s="51"/>
      <c r="C23460" s="51"/>
      <c r="D23460" s="49"/>
      <c r="E23460" s="49"/>
    </row>
    <row r="23461" spans="2:5" x14ac:dyDescent="0.25">
      <c r="B23461" s="51"/>
      <c r="C23461" s="51"/>
      <c r="D23461" s="49"/>
      <c r="E23461" s="49"/>
    </row>
    <row r="23462" spans="2:5" x14ac:dyDescent="0.25">
      <c r="B23462" s="51"/>
      <c r="C23462" s="51"/>
      <c r="D23462" s="49"/>
      <c r="E23462" s="49"/>
    </row>
    <row r="23463" spans="2:5" x14ac:dyDescent="0.25">
      <c r="B23463" s="51"/>
      <c r="C23463" s="51"/>
      <c r="D23463" s="49"/>
      <c r="E23463" s="49"/>
    </row>
    <row r="23464" spans="2:5" x14ac:dyDescent="0.25">
      <c r="B23464" s="51"/>
      <c r="C23464" s="51"/>
      <c r="D23464" s="49"/>
      <c r="E23464" s="49"/>
    </row>
    <row r="23465" spans="2:5" x14ac:dyDescent="0.25">
      <c r="B23465" s="51"/>
      <c r="C23465" s="51"/>
      <c r="D23465" s="49"/>
      <c r="E23465" s="49"/>
    </row>
    <row r="23466" spans="2:5" x14ac:dyDescent="0.25">
      <c r="B23466" s="51"/>
      <c r="C23466" s="51"/>
      <c r="D23466" s="49"/>
      <c r="E23466" s="49"/>
    </row>
    <row r="23467" spans="2:5" x14ac:dyDescent="0.25">
      <c r="B23467" s="51"/>
      <c r="C23467" s="51"/>
      <c r="D23467" s="49"/>
      <c r="E23467" s="49"/>
    </row>
    <row r="23468" spans="2:5" x14ac:dyDescent="0.25">
      <c r="B23468" s="51"/>
      <c r="C23468" s="51"/>
      <c r="D23468" s="49"/>
      <c r="E23468" s="49"/>
    </row>
    <row r="23469" spans="2:5" x14ac:dyDescent="0.25">
      <c r="B23469" s="51"/>
      <c r="C23469" s="51"/>
      <c r="D23469" s="49"/>
      <c r="E23469" s="49"/>
    </row>
    <row r="23470" spans="2:5" x14ac:dyDescent="0.25">
      <c r="B23470" s="51"/>
      <c r="C23470" s="51"/>
      <c r="D23470" s="49"/>
      <c r="E23470" s="49"/>
    </row>
    <row r="23471" spans="2:5" x14ac:dyDescent="0.25">
      <c r="B23471" s="51"/>
      <c r="C23471" s="51"/>
      <c r="D23471" s="49"/>
      <c r="E23471" s="49"/>
    </row>
    <row r="23472" spans="2:5" x14ac:dyDescent="0.25">
      <c r="B23472" s="51"/>
      <c r="C23472" s="51"/>
      <c r="D23472" s="49"/>
      <c r="E23472" s="49"/>
    </row>
    <row r="23473" spans="2:5" x14ac:dyDescent="0.25">
      <c r="B23473" s="51"/>
      <c r="C23473" s="51"/>
      <c r="D23473" s="49"/>
      <c r="E23473" s="49"/>
    </row>
    <row r="23474" spans="2:5" x14ac:dyDescent="0.25">
      <c r="B23474" s="51"/>
      <c r="C23474" s="51"/>
      <c r="D23474" s="49"/>
      <c r="E23474" s="49"/>
    </row>
    <row r="23475" spans="2:5" x14ac:dyDescent="0.25">
      <c r="B23475" s="51"/>
      <c r="C23475" s="51"/>
      <c r="D23475" s="49"/>
      <c r="E23475" s="49"/>
    </row>
    <row r="23476" spans="2:5" x14ac:dyDescent="0.25">
      <c r="B23476" s="51"/>
      <c r="C23476" s="51"/>
      <c r="D23476" s="49"/>
      <c r="E23476" s="49"/>
    </row>
    <row r="23477" spans="2:5" x14ac:dyDescent="0.25">
      <c r="B23477" s="51"/>
      <c r="C23477" s="51"/>
      <c r="D23477" s="49"/>
      <c r="E23477" s="49"/>
    </row>
    <row r="23478" spans="2:5" x14ac:dyDescent="0.25">
      <c r="B23478" s="51"/>
      <c r="C23478" s="51"/>
      <c r="D23478" s="49"/>
      <c r="E23478" s="49"/>
    </row>
    <row r="23479" spans="2:5" x14ac:dyDescent="0.25">
      <c r="B23479" s="51"/>
      <c r="C23479" s="51"/>
      <c r="D23479" s="49"/>
      <c r="E23479" s="49"/>
    </row>
    <row r="23480" spans="2:5" x14ac:dyDescent="0.25">
      <c r="B23480" s="51"/>
      <c r="C23480" s="51"/>
      <c r="D23480" s="49"/>
      <c r="E23480" s="49"/>
    </row>
    <row r="23481" spans="2:5" x14ac:dyDescent="0.25">
      <c r="B23481" s="51"/>
      <c r="C23481" s="51"/>
      <c r="D23481" s="49"/>
      <c r="E23481" s="49"/>
    </row>
    <row r="23482" spans="2:5" x14ac:dyDescent="0.25">
      <c r="B23482" s="51"/>
      <c r="C23482" s="51"/>
      <c r="D23482" s="49"/>
      <c r="E23482" s="49"/>
    </row>
    <row r="23483" spans="2:5" x14ac:dyDescent="0.25">
      <c r="B23483" s="51"/>
      <c r="C23483" s="51"/>
      <c r="D23483" s="49"/>
      <c r="E23483" s="49"/>
    </row>
    <row r="23484" spans="2:5" x14ac:dyDescent="0.25">
      <c r="B23484" s="51"/>
      <c r="C23484" s="51"/>
      <c r="D23484" s="49"/>
      <c r="E23484" s="49"/>
    </row>
    <row r="23485" spans="2:5" x14ac:dyDescent="0.25">
      <c r="B23485" s="51"/>
      <c r="C23485" s="51"/>
      <c r="D23485" s="49"/>
      <c r="E23485" s="49"/>
    </row>
    <row r="23486" spans="2:5" x14ac:dyDescent="0.25">
      <c r="B23486" s="51"/>
      <c r="C23486" s="51"/>
      <c r="D23486" s="49"/>
      <c r="E23486" s="49"/>
    </row>
    <row r="23487" spans="2:5" x14ac:dyDescent="0.25">
      <c r="B23487" s="51"/>
      <c r="C23487" s="51"/>
      <c r="D23487" s="49"/>
      <c r="E23487" s="49"/>
    </row>
    <row r="23488" spans="2:5" x14ac:dyDescent="0.25">
      <c r="B23488" s="51"/>
      <c r="C23488" s="51"/>
      <c r="D23488" s="49"/>
      <c r="E23488" s="49"/>
    </row>
    <row r="23489" spans="2:5" x14ac:dyDescent="0.25">
      <c r="B23489" s="51"/>
      <c r="C23489" s="51"/>
      <c r="D23489" s="49"/>
      <c r="E23489" s="49"/>
    </row>
    <row r="23490" spans="2:5" x14ac:dyDescent="0.25">
      <c r="B23490" s="51"/>
      <c r="C23490" s="51"/>
      <c r="D23490" s="49"/>
      <c r="E23490" s="49"/>
    </row>
    <row r="23491" spans="2:5" x14ac:dyDescent="0.25">
      <c r="B23491" s="51"/>
      <c r="C23491" s="51"/>
      <c r="D23491" s="49"/>
      <c r="E23491" s="49"/>
    </row>
    <row r="23492" spans="2:5" x14ac:dyDescent="0.25">
      <c r="B23492" s="51"/>
      <c r="C23492" s="51"/>
      <c r="D23492" s="49"/>
      <c r="E23492" s="49"/>
    </row>
    <row r="23493" spans="2:5" x14ac:dyDescent="0.25">
      <c r="B23493" s="51"/>
      <c r="C23493" s="51"/>
      <c r="D23493" s="49"/>
      <c r="E23493" s="49"/>
    </row>
    <row r="23494" spans="2:5" x14ac:dyDescent="0.25">
      <c r="B23494" s="51"/>
      <c r="C23494" s="51"/>
      <c r="D23494" s="49"/>
      <c r="E23494" s="49"/>
    </row>
    <row r="23495" spans="2:5" x14ac:dyDescent="0.25">
      <c r="B23495" s="51"/>
      <c r="C23495" s="51"/>
      <c r="D23495" s="49"/>
      <c r="E23495" s="49"/>
    </row>
    <row r="23496" spans="2:5" x14ac:dyDescent="0.25">
      <c r="B23496" s="51"/>
      <c r="C23496" s="51"/>
      <c r="D23496" s="49"/>
      <c r="E23496" s="49"/>
    </row>
    <row r="23497" spans="2:5" x14ac:dyDescent="0.25">
      <c r="B23497" s="51"/>
      <c r="C23497" s="51"/>
      <c r="D23497" s="49"/>
      <c r="E23497" s="49"/>
    </row>
    <row r="23498" spans="2:5" x14ac:dyDescent="0.25">
      <c r="B23498" s="51"/>
      <c r="C23498" s="51"/>
      <c r="D23498" s="49"/>
      <c r="E23498" s="49"/>
    </row>
    <row r="23499" spans="2:5" x14ac:dyDescent="0.25">
      <c r="B23499" s="51"/>
      <c r="C23499" s="51"/>
      <c r="D23499" s="49"/>
      <c r="E23499" s="49"/>
    </row>
    <row r="23500" spans="2:5" x14ac:dyDescent="0.25">
      <c r="B23500" s="51"/>
      <c r="C23500" s="51"/>
      <c r="D23500" s="49"/>
      <c r="E23500" s="49"/>
    </row>
    <row r="23501" spans="2:5" x14ac:dyDescent="0.25">
      <c r="B23501" s="51"/>
      <c r="C23501" s="51"/>
      <c r="D23501" s="49"/>
      <c r="E23501" s="49"/>
    </row>
    <row r="23502" spans="2:5" x14ac:dyDescent="0.25">
      <c r="B23502" s="51"/>
      <c r="C23502" s="51"/>
      <c r="D23502" s="49"/>
      <c r="E23502" s="49"/>
    </row>
    <row r="23503" spans="2:5" x14ac:dyDescent="0.25">
      <c r="B23503" s="51"/>
      <c r="C23503" s="51"/>
      <c r="D23503" s="49"/>
      <c r="E23503" s="49"/>
    </row>
    <row r="23504" spans="2:5" x14ac:dyDescent="0.25">
      <c r="B23504" s="51"/>
      <c r="C23504" s="51"/>
      <c r="D23504" s="49"/>
      <c r="E23504" s="49"/>
    </row>
    <row r="23505" spans="2:5" x14ac:dyDescent="0.25">
      <c r="B23505" s="51"/>
      <c r="C23505" s="51"/>
      <c r="D23505" s="49"/>
      <c r="E23505" s="49"/>
    </row>
    <row r="23506" spans="2:5" x14ac:dyDescent="0.25">
      <c r="B23506" s="51"/>
      <c r="C23506" s="51"/>
      <c r="D23506" s="49"/>
      <c r="E23506" s="49"/>
    </row>
    <row r="23507" spans="2:5" x14ac:dyDescent="0.25">
      <c r="B23507" s="51"/>
      <c r="C23507" s="51"/>
      <c r="D23507" s="49"/>
      <c r="E23507" s="49"/>
    </row>
    <row r="23508" spans="2:5" x14ac:dyDescent="0.25">
      <c r="B23508" s="51"/>
      <c r="C23508" s="51"/>
      <c r="D23508" s="49"/>
      <c r="E23508" s="49"/>
    </row>
    <row r="23509" spans="2:5" x14ac:dyDescent="0.25">
      <c r="B23509" s="51"/>
      <c r="C23509" s="51"/>
      <c r="D23509" s="49"/>
      <c r="E23509" s="49"/>
    </row>
    <row r="23510" spans="2:5" x14ac:dyDescent="0.25">
      <c r="B23510" s="51"/>
      <c r="C23510" s="51"/>
      <c r="D23510" s="49"/>
      <c r="E23510" s="49"/>
    </row>
    <row r="23511" spans="2:5" x14ac:dyDescent="0.25">
      <c r="B23511" s="51"/>
      <c r="C23511" s="51"/>
      <c r="D23511" s="49"/>
      <c r="E23511" s="49"/>
    </row>
    <row r="23512" spans="2:5" x14ac:dyDescent="0.25">
      <c r="B23512" s="51"/>
      <c r="C23512" s="51"/>
      <c r="D23512" s="49"/>
      <c r="E23512" s="49"/>
    </row>
    <row r="23513" spans="2:5" x14ac:dyDescent="0.25">
      <c r="B23513" s="51"/>
      <c r="C23513" s="51"/>
      <c r="D23513" s="49"/>
      <c r="E23513" s="49"/>
    </row>
    <row r="23514" spans="2:5" x14ac:dyDescent="0.25">
      <c r="B23514" s="51"/>
      <c r="C23514" s="51"/>
      <c r="D23514" s="49"/>
      <c r="E23514" s="49"/>
    </row>
    <row r="23515" spans="2:5" x14ac:dyDescent="0.25">
      <c r="B23515" s="51"/>
      <c r="C23515" s="51"/>
      <c r="D23515" s="49"/>
      <c r="E23515" s="49"/>
    </row>
    <row r="23516" spans="2:5" x14ac:dyDescent="0.25">
      <c r="B23516" s="51"/>
      <c r="C23516" s="51"/>
      <c r="D23516" s="49"/>
      <c r="E23516" s="49"/>
    </row>
    <row r="23517" spans="2:5" x14ac:dyDescent="0.25">
      <c r="B23517" s="51"/>
      <c r="C23517" s="51"/>
      <c r="D23517" s="49"/>
      <c r="E23517" s="49"/>
    </row>
    <row r="23518" spans="2:5" x14ac:dyDescent="0.25">
      <c r="B23518" s="51"/>
      <c r="C23518" s="51"/>
      <c r="D23518" s="49"/>
      <c r="E23518" s="49"/>
    </row>
    <row r="23519" spans="2:5" x14ac:dyDescent="0.25">
      <c r="B23519" s="51"/>
      <c r="C23519" s="51"/>
      <c r="D23519" s="49"/>
      <c r="E23519" s="49"/>
    </row>
    <row r="23520" spans="2:5" x14ac:dyDescent="0.25">
      <c r="B23520" s="51"/>
      <c r="C23520" s="51"/>
      <c r="D23520" s="49"/>
      <c r="E23520" s="49"/>
    </row>
    <row r="23521" spans="2:5" x14ac:dyDescent="0.25">
      <c r="B23521" s="51"/>
      <c r="C23521" s="51"/>
      <c r="D23521" s="49"/>
      <c r="E23521" s="49"/>
    </row>
    <row r="23522" spans="2:5" x14ac:dyDescent="0.25">
      <c r="B23522" s="51"/>
      <c r="C23522" s="51"/>
      <c r="D23522" s="49"/>
      <c r="E23522" s="49"/>
    </row>
    <row r="23523" spans="2:5" x14ac:dyDescent="0.25">
      <c r="B23523" s="51"/>
      <c r="C23523" s="51"/>
      <c r="D23523" s="49"/>
      <c r="E23523" s="49"/>
    </row>
    <row r="23524" spans="2:5" x14ac:dyDescent="0.25">
      <c r="B23524" s="51"/>
      <c r="C23524" s="51"/>
      <c r="D23524" s="49"/>
      <c r="E23524" s="49"/>
    </row>
    <row r="23525" spans="2:5" x14ac:dyDescent="0.25">
      <c r="B23525" s="51"/>
      <c r="C23525" s="51"/>
      <c r="D23525" s="49"/>
      <c r="E23525" s="49"/>
    </row>
    <row r="23526" spans="2:5" x14ac:dyDescent="0.25">
      <c r="B23526" s="51"/>
      <c r="C23526" s="51"/>
      <c r="D23526" s="49"/>
      <c r="E23526" s="49"/>
    </row>
    <row r="23527" spans="2:5" x14ac:dyDescent="0.25">
      <c r="B23527" s="51"/>
      <c r="C23527" s="51"/>
      <c r="D23527" s="49"/>
      <c r="E23527" s="49"/>
    </row>
    <row r="23528" spans="2:5" x14ac:dyDescent="0.25">
      <c r="B23528" s="51"/>
      <c r="C23528" s="51"/>
      <c r="D23528" s="49"/>
      <c r="E23528" s="49"/>
    </row>
    <row r="23529" spans="2:5" x14ac:dyDescent="0.25">
      <c r="B23529" s="51"/>
      <c r="C23529" s="51"/>
      <c r="D23529" s="49"/>
      <c r="E23529" s="49"/>
    </row>
    <row r="23530" spans="2:5" x14ac:dyDescent="0.25">
      <c r="B23530" s="51"/>
      <c r="C23530" s="51"/>
      <c r="D23530" s="49"/>
      <c r="E23530" s="49"/>
    </row>
    <row r="23531" spans="2:5" x14ac:dyDescent="0.25">
      <c r="B23531" s="51"/>
      <c r="C23531" s="51"/>
      <c r="D23531" s="49"/>
      <c r="E23531" s="49"/>
    </row>
    <row r="23532" spans="2:5" x14ac:dyDescent="0.25">
      <c r="B23532" s="51"/>
      <c r="C23532" s="51"/>
      <c r="D23532" s="49"/>
      <c r="E23532" s="49"/>
    </row>
    <row r="23533" spans="2:5" x14ac:dyDescent="0.25">
      <c r="B23533" s="51"/>
      <c r="C23533" s="51"/>
      <c r="D23533" s="49"/>
      <c r="E23533" s="49"/>
    </row>
    <row r="23534" spans="2:5" x14ac:dyDescent="0.25">
      <c r="B23534" s="51"/>
      <c r="C23534" s="51"/>
      <c r="D23534" s="49"/>
      <c r="E23534" s="49"/>
    </row>
    <row r="23535" spans="2:5" x14ac:dyDescent="0.25">
      <c r="B23535" s="51"/>
      <c r="C23535" s="51"/>
      <c r="D23535" s="49"/>
      <c r="E23535" s="49"/>
    </row>
    <row r="23536" spans="2:5" x14ac:dyDescent="0.25">
      <c r="B23536" s="51"/>
      <c r="C23536" s="51"/>
      <c r="D23536" s="49"/>
      <c r="E23536" s="49"/>
    </row>
    <row r="23537" spans="2:5" x14ac:dyDescent="0.25">
      <c r="B23537" s="51"/>
      <c r="C23537" s="51"/>
      <c r="D23537" s="49"/>
      <c r="E23537" s="49"/>
    </row>
    <row r="23538" spans="2:5" x14ac:dyDescent="0.25">
      <c r="B23538" s="51"/>
      <c r="C23538" s="51"/>
      <c r="D23538" s="49"/>
      <c r="E23538" s="49"/>
    </row>
    <row r="23539" spans="2:5" x14ac:dyDescent="0.25">
      <c r="B23539" s="51"/>
      <c r="C23539" s="51"/>
      <c r="D23539" s="49"/>
      <c r="E23539" s="49"/>
    </row>
    <row r="23540" spans="2:5" x14ac:dyDescent="0.25">
      <c r="B23540" s="51"/>
      <c r="C23540" s="51"/>
      <c r="D23540" s="49"/>
      <c r="E23540" s="49"/>
    </row>
    <row r="23541" spans="2:5" x14ac:dyDescent="0.25">
      <c r="B23541" s="51"/>
      <c r="C23541" s="51"/>
      <c r="D23541" s="49"/>
      <c r="E23541" s="49"/>
    </row>
    <row r="23542" spans="2:5" x14ac:dyDescent="0.25">
      <c r="B23542" s="51"/>
      <c r="C23542" s="51"/>
      <c r="D23542" s="49"/>
      <c r="E23542" s="49"/>
    </row>
    <row r="23543" spans="2:5" x14ac:dyDescent="0.25">
      <c r="B23543" s="51"/>
      <c r="C23543" s="51"/>
      <c r="D23543" s="49"/>
      <c r="E23543" s="49"/>
    </row>
    <row r="23544" spans="2:5" x14ac:dyDescent="0.25">
      <c r="B23544" s="51"/>
      <c r="C23544" s="51"/>
      <c r="D23544" s="49"/>
      <c r="E23544" s="49"/>
    </row>
    <row r="23545" spans="2:5" x14ac:dyDescent="0.25">
      <c r="B23545" s="51"/>
      <c r="C23545" s="51"/>
      <c r="D23545" s="49"/>
      <c r="E23545" s="49"/>
    </row>
    <row r="23546" spans="2:5" x14ac:dyDescent="0.25">
      <c r="B23546" s="51"/>
      <c r="C23546" s="51"/>
      <c r="D23546" s="49"/>
      <c r="E23546" s="49"/>
    </row>
    <row r="23547" spans="2:5" x14ac:dyDescent="0.25">
      <c r="B23547" s="51"/>
      <c r="C23547" s="51"/>
      <c r="D23547" s="49"/>
      <c r="E23547" s="49"/>
    </row>
    <row r="23548" spans="2:5" x14ac:dyDescent="0.25">
      <c r="B23548" s="51"/>
      <c r="C23548" s="51"/>
      <c r="D23548" s="49"/>
      <c r="E23548" s="49"/>
    </row>
    <row r="23549" spans="2:5" x14ac:dyDescent="0.25">
      <c r="B23549" s="51"/>
      <c r="C23549" s="51"/>
      <c r="D23549" s="49"/>
      <c r="E23549" s="49"/>
    </row>
    <row r="23550" spans="2:5" x14ac:dyDescent="0.25">
      <c r="B23550" s="51"/>
      <c r="C23550" s="51"/>
      <c r="D23550" s="49"/>
      <c r="E23550" s="49"/>
    </row>
    <row r="23551" spans="2:5" x14ac:dyDescent="0.25">
      <c r="B23551" s="51"/>
      <c r="C23551" s="51"/>
      <c r="D23551" s="49"/>
      <c r="E23551" s="49"/>
    </row>
    <row r="23552" spans="2:5" x14ac:dyDescent="0.25">
      <c r="B23552" s="51"/>
      <c r="C23552" s="51"/>
      <c r="D23552" s="49"/>
      <c r="E23552" s="49"/>
    </row>
    <row r="23553" spans="2:5" x14ac:dyDescent="0.25">
      <c r="B23553" s="51"/>
      <c r="C23553" s="51"/>
      <c r="D23553" s="49"/>
      <c r="E23553" s="49"/>
    </row>
    <row r="23554" spans="2:5" x14ac:dyDescent="0.25">
      <c r="B23554" s="51"/>
      <c r="C23554" s="51"/>
      <c r="D23554" s="49"/>
      <c r="E23554" s="49"/>
    </row>
    <row r="23555" spans="2:5" x14ac:dyDescent="0.25">
      <c r="B23555" s="51"/>
      <c r="C23555" s="51"/>
      <c r="D23555" s="49"/>
      <c r="E23555" s="49"/>
    </row>
    <row r="23556" spans="2:5" x14ac:dyDescent="0.25">
      <c r="B23556" s="51"/>
      <c r="C23556" s="51"/>
      <c r="D23556" s="49"/>
      <c r="E23556" s="49"/>
    </row>
    <row r="23557" spans="2:5" x14ac:dyDescent="0.25">
      <c r="B23557" s="51"/>
      <c r="C23557" s="51"/>
      <c r="D23557" s="49"/>
      <c r="E23557" s="49"/>
    </row>
    <row r="23558" spans="2:5" x14ac:dyDescent="0.25">
      <c r="B23558" s="51"/>
      <c r="C23558" s="51"/>
      <c r="D23558" s="49"/>
      <c r="E23558" s="49"/>
    </row>
    <row r="23559" spans="2:5" x14ac:dyDescent="0.25">
      <c r="B23559" s="51"/>
      <c r="C23559" s="51"/>
      <c r="D23559" s="49"/>
      <c r="E23559" s="49"/>
    </row>
    <row r="23560" spans="2:5" x14ac:dyDescent="0.25">
      <c r="B23560" s="51"/>
      <c r="C23560" s="51"/>
      <c r="D23560" s="49"/>
      <c r="E23560" s="49"/>
    </row>
    <row r="23561" spans="2:5" x14ac:dyDescent="0.25">
      <c r="B23561" s="51"/>
      <c r="C23561" s="51"/>
      <c r="D23561" s="49"/>
      <c r="E23561" s="49"/>
    </row>
    <row r="23562" spans="2:5" x14ac:dyDescent="0.25">
      <c r="B23562" s="51"/>
      <c r="C23562" s="51"/>
      <c r="D23562" s="49"/>
      <c r="E23562" s="49"/>
    </row>
    <row r="23563" spans="2:5" x14ac:dyDescent="0.25">
      <c r="B23563" s="51"/>
      <c r="C23563" s="51"/>
      <c r="D23563" s="49"/>
      <c r="E23563" s="49"/>
    </row>
    <row r="23564" spans="2:5" x14ac:dyDescent="0.25">
      <c r="B23564" s="51"/>
      <c r="C23564" s="51"/>
      <c r="D23564" s="49"/>
      <c r="E23564" s="49"/>
    </row>
    <row r="23565" spans="2:5" x14ac:dyDescent="0.25">
      <c r="B23565" s="51"/>
      <c r="C23565" s="51"/>
      <c r="D23565" s="49"/>
      <c r="E23565" s="49"/>
    </row>
    <row r="23566" spans="2:5" x14ac:dyDescent="0.25">
      <c r="B23566" s="51"/>
      <c r="C23566" s="51"/>
      <c r="D23566" s="49"/>
      <c r="E23566" s="49"/>
    </row>
    <row r="23567" spans="2:5" x14ac:dyDescent="0.25">
      <c r="B23567" s="51"/>
      <c r="C23567" s="51"/>
      <c r="D23567" s="49"/>
      <c r="E23567" s="49"/>
    </row>
    <row r="23568" spans="2:5" x14ac:dyDescent="0.25">
      <c r="B23568" s="51"/>
      <c r="C23568" s="51"/>
      <c r="D23568" s="49"/>
      <c r="E23568" s="49"/>
    </row>
    <row r="23569" spans="2:5" x14ac:dyDescent="0.25">
      <c r="B23569" s="51"/>
      <c r="C23569" s="51"/>
      <c r="D23569" s="49"/>
      <c r="E23569" s="49"/>
    </row>
    <row r="23570" spans="2:5" x14ac:dyDescent="0.25">
      <c r="B23570" s="51"/>
      <c r="C23570" s="51"/>
      <c r="D23570" s="49"/>
      <c r="E23570" s="49"/>
    </row>
    <row r="23571" spans="2:5" x14ac:dyDescent="0.25">
      <c r="B23571" s="51"/>
      <c r="C23571" s="51"/>
      <c r="D23571" s="49"/>
      <c r="E23571" s="49"/>
    </row>
    <row r="23572" spans="2:5" x14ac:dyDescent="0.25">
      <c r="B23572" s="51"/>
      <c r="C23572" s="51"/>
      <c r="D23572" s="49"/>
      <c r="E23572" s="49"/>
    </row>
    <row r="23573" spans="2:5" x14ac:dyDescent="0.25">
      <c r="B23573" s="51"/>
      <c r="C23573" s="51"/>
      <c r="D23573" s="49"/>
      <c r="E23573" s="49"/>
    </row>
    <row r="23574" spans="2:5" x14ac:dyDescent="0.25">
      <c r="B23574" s="51"/>
      <c r="C23574" s="51"/>
      <c r="D23574" s="49"/>
      <c r="E23574" s="49"/>
    </row>
    <row r="23575" spans="2:5" x14ac:dyDescent="0.25">
      <c r="B23575" s="51"/>
      <c r="C23575" s="51"/>
      <c r="D23575" s="49"/>
      <c r="E23575" s="49"/>
    </row>
    <row r="23576" spans="2:5" x14ac:dyDescent="0.25">
      <c r="B23576" s="51"/>
      <c r="C23576" s="51"/>
      <c r="D23576" s="49"/>
      <c r="E23576" s="49"/>
    </row>
    <row r="23577" spans="2:5" x14ac:dyDescent="0.25">
      <c r="B23577" s="51"/>
      <c r="C23577" s="51"/>
      <c r="D23577" s="49"/>
      <c r="E23577" s="49"/>
    </row>
    <row r="23578" spans="2:5" x14ac:dyDescent="0.25">
      <c r="B23578" s="51"/>
      <c r="C23578" s="51"/>
      <c r="D23578" s="49"/>
      <c r="E23578" s="49"/>
    </row>
    <row r="23579" spans="2:5" x14ac:dyDescent="0.25">
      <c r="B23579" s="51"/>
      <c r="C23579" s="51"/>
      <c r="D23579" s="49"/>
      <c r="E23579" s="49"/>
    </row>
    <row r="23580" spans="2:5" x14ac:dyDescent="0.25">
      <c r="B23580" s="51"/>
      <c r="C23580" s="51"/>
      <c r="D23580" s="49"/>
      <c r="E23580" s="49"/>
    </row>
    <row r="23581" spans="2:5" x14ac:dyDescent="0.25">
      <c r="B23581" s="51"/>
      <c r="C23581" s="51"/>
      <c r="D23581" s="49"/>
      <c r="E23581" s="49"/>
    </row>
    <row r="23582" spans="2:5" x14ac:dyDescent="0.25">
      <c r="B23582" s="51"/>
      <c r="C23582" s="51"/>
      <c r="D23582" s="49"/>
      <c r="E23582" s="49"/>
    </row>
    <row r="23583" spans="2:5" x14ac:dyDescent="0.25">
      <c r="B23583" s="51"/>
      <c r="C23583" s="51"/>
      <c r="D23583" s="49"/>
      <c r="E23583" s="49"/>
    </row>
    <row r="23584" spans="2:5" x14ac:dyDescent="0.25">
      <c r="B23584" s="51"/>
      <c r="C23584" s="51"/>
      <c r="D23584" s="49"/>
      <c r="E23584" s="49"/>
    </row>
    <row r="23585" spans="2:5" x14ac:dyDescent="0.25">
      <c r="B23585" s="51"/>
      <c r="C23585" s="51"/>
      <c r="D23585" s="49"/>
      <c r="E23585" s="49"/>
    </row>
    <row r="23586" spans="2:5" x14ac:dyDescent="0.25">
      <c r="B23586" s="51"/>
      <c r="C23586" s="51"/>
      <c r="D23586" s="49"/>
      <c r="E23586" s="49"/>
    </row>
    <row r="23587" spans="2:5" x14ac:dyDescent="0.25">
      <c r="B23587" s="51"/>
      <c r="C23587" s="51"/>
      <c r="D23587" s="49"/>
      <c r="E23587" s="49"/>
    </row>
    <row r="23588" spans="2:5" x14ac:dyDescent="0.25">
      <c r="B23588" s="51"/>
      <c r="C23588" s="51"/>
      <c r="D23588" s="49"/>
      <c r="E23588" s="49"/>
    </row>
    <row r="23589" spans="2:5" x14ac:dyDescent="0.25">
      <c r="B23589" s="51"/>
      <c r="C23589" s="51"/>
      <c r="D23589" s="49"/>
      <c r="E23589" s="49"/>
    </row>
    <row r="23590" spans="2:5" x14ac:dyDescent="0.25">
      <c r="B23590" s="51"/>
      <c r="C23590" s="51"/>
      <c r="D23590" s="49"/>
      <c r="E23590" s="49"/>
    </row>
    <row r="23591" spans="2:5" x14ac:dyDescent="0.25">
      <c r="B23591" s="51"/>
      <c r="C23591" s="51"/>
      <c r="D23591" s="49"/>
      <c r="E23591" s="49"/>
    </row>
    <row r="23592" spans="2:5" x14ac:dyDescent="0.25">
      <c r="B23592" s="51"/>
      <c r="C23592" s="51"/>
      <c r="D23592" s="49"/>
      <c r="E23592" s="49"/>
    </row>
    <row r="23593" spans="2:5" x14ac:dyDescent="0.25">
      <c r="B23593" s="51"/>
      <c r="C23593" s="51"/>
      <c r="D23593" s="49"/>
      <c r="E23593" s="49"/>
    </row>
    <row r="23594" spans="2:5" x14ac:dyDescent="0.25">
      <c r="B23594" s="51"/>
      <c r="C23594" s="51"/>
      <c r="D23594" s="49"/>
      <c r="E23594" s="49"/>
    </row>
    <row r="23595" spans="2:5" x14ac:dyDescent="0.25">
      <c r="B23595" s="51"/>
      <c r="C23595" s="51"/>
      <c r="D23595" s="49"/>
      <c r="E23595" s="49"/>
    </row>
    <row r="23596" spans="2:5" x14ac:dyDescent="0.25">
      <c r="B23596" s="51"/>
      <c r="C23596" s="51"/>
      <c r="D23596" s="49"/>
      <c r="E23596" s="49"/>
    </row>
    <row r="23597" spans="2:5" x14ac:dyDescent="0.25">
      <c r="B23597" s="51"/>
      <c r="C23597" s="51"/>
      <c r="D23597" s="49"/>
      <c r="E23597" s="49"/>
    </row>
    <row r="23598" spans="2:5" x14ac:dyDescent="0.25">
      <c r="B23598" s="51"/>
      <c r="C23598" s="51"/>
      <c r="D23598" s="49"/>
      <c r="E23598" s="49"/>
    </row>
    <row r="23599" spans="2:5" x14ac:dyDescent="0.25">
      <c r="B23599" s="51"/>
      <c r="C23599" s="51"/>
      <c r="D23599" s="49"/>
      <c r="E23599" s="49"/>
    </row>
    <row r="23600" spans="2:5" x14ac:dyDescent="0.25">
      <c r="B23600" s="51"/>
      <c r="C23600" s="51"/>
      <c r="D23600" s="49"/>
      <c r="E23600" s="49"/>
    </row>
    <row r="23601" spans="2:5" x14ac:dyDescent="0.25">
      <c r="B23601" s="51"/>
      <c r="C23601" s="51"/>
      <c r="D23601" s="49"/>
      <c r="E23601" s="49"/>
    </row>
    <row r="23602" spans="2:5" x14ac:dyDescent="0.25">
      <c r="B23602" s="51"/>
      <c r="C23602" s="51"/>
      <c r="D23602" s="49"/>
      <c r="E23602" s="49"/>
    </row>
    <row r="23603" spans="2:5" x14ac:dyDescent="0.25">
      <c r="B23603" s="51"/>
      <c r="C23603" s="51"/>
      <c r="D23603" s="49"/>
      <c r="E23603" s="49"/>
    </row>
    <row r="23604" spans="2:5" x14ac:dyDescent="0.25">
      <c r="B23604" s="51"/>
      <c r="C23604" s="51"/>
      <c r="D23604" s="49"/>
      <c r="E23604" s="49"/>
    </row>
    <row r="23605" spans="2:5" x14ac:dyDescent="0.25">
      <c r="B23605" s="51"/>
      <c r="C23605" s="51"/>
      <c r="D23605" s="49"/>
      <c r="E23605" s="49"/>
    </row>
    <row r="23606" spans="2:5" x14ac:dyDescent="0.25">
      <c r="B23606" s="51"/>
      <c r="C23606" s="51"/>
      <c r="D23606" s="49"/>
      <c r="E23606" s="49"/>
    </row>
    <row r="23607" spans="2:5" x14ac:dyDescent="0.25">
      <c r="B23607" s="51"/>
      <c r="C23607" s="51"/>
      <c r="D23607" s="49"/>
      <c r="E23607" s="49"/>
    </row>
    <row r="23608" spans="2:5" x14ac:dyDescent="0.25">
      <c r="B23608" s="51"/>
      <c r="C23608" s="51"/>
      <c r="D23608" s="49"/>
      <c r="E23608" s="49"/>
    </row>
    <row r="23609" spans="2:5" x14ac:dyDescent="0.25">
      <c r="B23609" s="51"/>
      <c r="C23609" s="51"/>
      <c r="D23609" s="49"/>
      <c r="E23609" s="49"/>
    </row>
    <row r="23610" spans="2:5" x14ac:dyDescent="0.25">
      <c r="B23610" s="51"/>
      <c r="C23610" s="51"/>
      <c r="D23610" s="49"/>
      <c r="E23610" s="49"/>
    </row>
    <row r="23611" spans="2:5" x14ac:dyDescent="0.25">
      <c r="B23611" s="51"/>
      <c r="C23611" s="51"/>
      <c r="D23611" s="49"/>
      <c r="E23611" s="49"/>
    </row>
    <row r="23612" spans="2:5" x14ac:dyDescent="0.25">
      <c r="B23612" s="51"/>
      <c r="C23612" s="51"/>
      <c r="D23612" s="49"/>
      <c r="E23612" s="49"/>
    </row>
    <row r="23613" spans="2:5" x14ac:dyDescent="0.25">
      <c r="B23613" s="51"/>
      <c r="C23613" s="51"/>
      <c r="D23613" s="49"/>
      <c r="E23613" s="49"/>
    </row>
    <row r="23614" spans="2:5" x14ac:dyDescent="0.25">
      <c r="B23614" s="51"/>
      <c r="C23614" s="51"/>
      <c r="D23614" s="49"/>
      <c r="E23614" s="49"/>
    </row>
    <row r="23615" spans="2:5" x14ac:dyDescent="0.25">
      <c r="B23615" s="51"/>
      <c r="C23615" s="51"/>
      <c r="D23615" s="49"/>
      <c r="E23615" s="49"/>
    </row>
    <row r="23616" spans="2:5" x14ac:dyDescent="0.25">
      <c r="B23616" s="51"/>
      <c r="C23616" s="51"/>
      <c r="D23616" s="49"/>
      <c r="E23616" s="49"/>
    </row>
    <row r="23617" spans="2:5" x14ac:dyDescent="0.25">
      <c r="B23617" s="51"/>
      <c r="C23617" s="51"/>
      <c r="D23617" s="49"/>
      <c r="E23617" s="49"/>
    </row>
    <row r="23618" spans="2:5" x14ac:dyDescent="0.25">
      <c r="B23618" s="51"/>
      <c r="C23618" s="51"/>
      <c r="D23618" s="49"/>
      <c r="E23618" s="49"/>
    </row>
    <row r="23619" spans="2:5" x14ac:dyDescent="0.25">
      <c r="B23619" s="51"/>
      <c r="C23619" s="51"/>
      <c r="D23619" s="49"/>
      <c r="E23619" s="49"/>
    </row>
    <row r="23620" spans="2:5" x14ac:dyDescent="0.25">
      <c r="B23620" s="51"/>
      <c r="C23620" s="51"/>
      <c r="D23620" s="49"/>
      <c r="E23620" s="49"/>
    </row>
    <row r="23621" spans="2:5" x14ac:dyDescent="0.25">
      <c r="B23621" s="51"/>
      <c r="C23621" s="51"/>
      <c r="D23621" s="49"/>
      <c r="E23621" s="49"/>
    </row>
    <row r="23622" spans="2:5" x14ac:dyDescent="0.25">
      <c r="B23622" s="51"/>
      <c r="C23622" s="51"/>
      <c r="D23622" s="49"/>
      <c r="E23622" s="49"/>
    </row>
    <row r="23623" spans="2:5" x14ac:dyDescent="0.25">
      <c r="B23623" s="51"/>
      <c r="C23623" s="51"/>
      <c r="D23623" s="49"/>
      <c r="E23623" s="49"/>
    </row>
    <row r="23624" spans="2:5" x14ac:dyDescent="0.25">
      <c r="B23624" s="51"/>
      <c r="C23624" s="51"/>
      <c r="D23624" s="49"/>
      <c r="E23624" s="49"/>
    </row>
    <row r="23625" spans="2:5" x14ac:dyDescent="0.25">
      <c r="B23625" s="51"/>
      <c r="C23625" s="51"/>
      <c r="D23625" s="49"/>
      <c r="E23625" s="49"/>
    </row>
    <row r="23626" spans="2:5" x14ac:dyDescent="0.25">
      <c r="B23626" s="51"/>
      <c r="C23626" s="51"/>
      <c r="D23626" s="49"/>
      <c r="E23626" s="49"/>
    </row>
    <row r="23627" spans="2:5" x14ac:dyDescent="0.25">
      <c r="B23627" s="51"/>
      <c r="C23627" s="51"/>
      <c r="D23627" s="49"/>
      <c r="E23627" s="49"/>
    </row>
    <row r="23628" spans="2:5" x14ac:dyDescent="0.25">
      <c r="B23628" s="51"/>
      <c r="C23628" s="51"/>
      <c r="D23628" s="49"/>
      <c r="E23628" s="49"/>
    </row>
    <row r="23629" spans="2:5" x14ac:dyDescent="0.25">
      <c r="B23629" s="51"/>
      <c r="C23629" s="51"/>
      <c r="D23629" s="49"/>
      <c r="E23629" s="49"/>
    </row>
    <row r="23630" spans="2:5" x14ac:dyDescent="0.25">
      <c r="B23630" s="51"/>
      <c r="C23630" s="51"/>
      <c r="D23630" s="49"/>
      <c r="E23630" s="49"/>
    </row>
    <row r="23631" spans="2:5" x14ac:dyDescent="0.25">
      <c r="B23631" s="51"/>
      <c r="C23631" s="51"/>
      <c r="D23631" s="49"/>
      <c r="E23631" s="49"/>
    </row>
    <row r="23632" spans="2:5" x14ac:dyDescent="0.25">
      <c r="B23632" s="51"/>
      <c r="C23632" s="51"/>
      <c r="D23632" s="49"/>
      <c r="E23632" s="49"/>
    </row>
    <row r="23633" spans="2:5" x14ac:dyDescent="0.25">
      <c r="B23633" s="51"/>
      <c r="C23633" s="51"/>
      <c r="D23633" s="49"/>
      <c r="E23633" s="49"/>
    </row>
    <row r="23634" spans="2:5" x14ac:dyDescent="0.25">
      <c r="B23634" s="51"/>
      <c r="C23634" s="51"/>
      <c r="D23634" s="49"/>
      <c r="E23634" s="49"/>
    </row>
    <row r="23635" spans="2:5" x14ac:dyDescent="0.25">
      <c r="B23635" s="51"/>
      <c r="C23635" s="51"/>
      <c r="D23635" s="49"/>
      <c r="E23635" s="49"/>
    </row>
    <row r="23636" spans="2:5" x14ac:dyDescent="0.25">
      <c r="B23636" s="51"/>
      <c r="C23636" s="51"/>
      <c r="D23636" s="49"/>
      <c r="E23636" s="49"/>
    </row>
    <row r="23637" spans="2:5" x14ac:dyDescent="0.25">
      <c r="B23637" s="51"/>
      <c r="C23637" s="51"/>
      <c r="D23637" s="49"/>
      <c r="E23637" s="49"/>
    </row>
    <row r="23638" spans="2:5" x14ac:dyDescent="0.25">
      <c r="B23638" s="51"/>
      <c r="C23638" s="51"/>
      <c r="D23638" s="49"/>
      <c r="E23638" s="49"/>
    </row>
    <row r="23639" spans="2:5" x14ac:dyDescent="0.25">
      <c r="B23639" s="51"/>
      <c r="C23639" s="51"/>
      <c r="D23639" s="49"/>
      <c r="E23639" s="49"/>
    </row>
    <row r="23640" spans="2:5" x14ac:dyDescent="0.25">
      <c r="B23640" s="51"/>
      <c r="C23640" s="51"/>
      <c r="D23640" s="49"/>
      <c r="E23640" s="49"/>
    </row>
    <row r="23641" spans="2:5" x14ac:dyDescent="0.25">
      <c r="B23641" s="51"/>
      <c r="C23641" s="51"/>
      <c r="D23641" s="49"/>
      <c r="E23641" s="49"/>
    </row>
    <row r="23642" spans="2:5" x14ac:dyDescent="0.25">
      <c r="B23642" s="51"/>
      <c r="C23642" s="51"/>
      <c r="D23642" s="49"/>
      <c r="E23642" s="49"/>
    </row>
    <row r="23643" spans="2:5" x14ac:dyDescent="0.25">
      <c r="B23643" s="51"/>
      <c r="C23643" s="51"/>
      <c r="D23643" s="49"/>
      <c r="E23643" s="49"/>
    </row>
    <row r="23644" spans="2:5" x14ac:dyDescent="0.25">
      <c r="B23644" s="51"/>
      <c r="C23644" s="51"/>
      <c r="D23644" s="49"/>
      <c r="E23644" s="49"/>
    </row>
    <row r="23645" spans="2:5" x14ac:dyDescent="0.25">
      <c r="B23645" s="51"/>
      <c r="C23645" s="51"/>
      <c r="D23645" s="49"/>
      <c r="E23645" s="49"/>
    </row>
    <row r="23646" spans="2:5" x14ac:dyDescent="0.25">
      <c r="B23646" s="51"/>
      <c r="C23646" s="51"/>
      <c r="D23646" s="49"/>
      <c r="E23646" s="49"/>
    </row>
    <row r="23647" spans="2:5" x14ac:dyDescent="0.25">
      <c r="B23647" s="51"/>
      <c r="C23647" s="51"/>
      <c r="D23647" s="49"/>
      <c r="E23647" s="49"/>
    </row>
    <row r="23648" spans="2:5" x14ac:dyDescent="0.25">
      <c r="B23648" s="51"/>
      <c r="C23648" s="51"/>
      <c r="D23648" s="49"/>
      <c r="E23648" s="49"/>
    </row>
    <row r="23649" spans="2:5" x14ac:dyDescent="0.25">
      <c r="B23649" s="51"/>
      <c r="C23649" s="51"/>
      <c r="D23649" s="49"/>
      <c r="E23649" s="49"/>
    </row>
    <row r="23650" spans="2:5" x14ac:dyDescent="0.25">
      <c r="B23650" s="51"/>
      <c r="C23650" s="51"/>
      <c r="D23650" s="49"/>
      <c r="E23650" s="49"/>
    </row>
    <row r="23651" spans="2:5" x14ac:dyDescent="0.25">
      <c r="B23651" s="51"/>
      <c r="C23651" s="51"/>
      <c r="D23651" s="49"/>
      <c r="E23651" s="49"/>
    </row>
    <row r="23652" spans="2:5" x14ac:dyDescent="0.25">
      <c r="B23652" s="51"/>
      <c r="C23652" s="51"/>
      <c r="D23652" s="49"/>
      <c r="E23652" s="49"/>
    </row>
    <row r="23653" spans="2:5" x14ac:dyDescent="0.25">
      <c r="B23653" s="51"/>
      <c r="C23653" s="51"/>
      <c r="D23653" s="49"/>
      <c r="E23653" s="49"/>
    </row>
    <row r="23654" spans="2:5" x14ac:dyDescent="0.25">
      <c r="B23654" s="51"/>
      <c r="C23654" s="51"/>
      <c r="D23654" s="49"/>
      <c r="E23654" s="49"/>
    </row>
    <row r="23655" spans="2:5" x14ac:dyDescent="0.25">
      <c r="B23655" s="51"/>
      <c r="C23655" s="51"/>
      <c r="D23655" s="49"/>
      <c r="E23655" s="49"/>
    </row>
    <row r="23656" spans="2:5" x14ac:dyDescent="0.25">
      <c r="B23656" s="51"/>
      <c r="C23656" s="51"/>
      <c r="D23656" s="49"/>
      <c r="E23656" s="49"/>
    </row>
    <row r="23657" spans="2:5" x14ac:dyDescent="0.25">
      <c r="B23657" s="51"/>
      <c r="C23657" s="51"/>
      <c r="D23657" s="49"/>
      <c r="E23657" s="49"/>
    </row>
    <row r="23658" spans="2:5" x14ac:dyDescent="0.25">
      <c r="B23658" s="51"/>
      <c r="C23658" s="51"/>
      <c r="D23658" s="49"/>
      <c r="E23658" s="49"/>
    </row>
    <row r="23659" spans="2:5" x14ac:dyDescent="0.25">
      <c r="B23659" s="51"/>
      <c r="C23659" s="51"/>
      <c r="D23659" s="49"/>
      <c r="E23659" s="49"/>
    </row>
    <row r="23660" spans="2:5" x14ac:dyDescent="0.25">
      <c r="B23660" s="51"/>
      <c r="C23660" s="51"/>
      <c r="D23660" s="49"/>
      <c r="E23660" s="49"/>
    </row>
    <row r="23661" spans="2:5" x14ac:dyDescent="0.25">
      <c r="B23661" s="51"/>
      <c r="C23661" s="51"/>
      <c r="D23661" s="49"/>
      <c r="E23661" s="49"/>
    </row>
    <row r="23662" spans="2:5" x14ac:dyDescent="0.25">
      <c r="B23662" s="51"/>
      <c r="C23662" s="51"/>
      <c r="D23662" s="49"/>
      <c r="E23662" s="49"/>
    </row>
    <row r="23663" spans="2:5" x14ac:dyDescent="0.25">
      <c r="B23663" s="51"/>
      <c r="C23663" s="51"/>
      <c r="D23663" s="49"/>
      <c r="E23663" s="49"/>
    </row>
    <row r="23664" spans="2:5" x14ac:dyDescent="0.25">
      <c r="B23664" s="51"/>
      <c r="C23664" s="51"/>
      <c r="D23664" s="49"/>
      <c r="E23664" s="49"/>
    </row>
    <row r="23665" spans="2:5" x14ac:dyDescent="0.25">
      <c r="B23665" s="51"/>
      <c r="C23665" s="51"/>
      <c r="D23665" s="49"/>
      <c r="E23665" s="49"/>
    </row>
    <row r="23666" spans="2:5" x14ac:dyDescent="0.25">
      <c r="B23666" s="51"/>
      <c r="C23666" s="51"/>
      <c r="D23666" s="49"/>
      <c r="E23666" s="49"/>
    </row>
    <row r="23667" spans="2:5" x14ac:dyDescent="0.25">
      <c r="B23667" s="51"/>
      <c r="C23667" s="51"/>
      <c r="D23667" s="49"/>
      <c r="E23667" s="49"/>
    </row>
    <row r="23668" spans="2:5" x14ac:dyDescent="0.25">
      <c r="B23668" s="51"/>
      <c r="C23668" s="51"/>
      <c r="D23668" s="49"/>
      <c r="E23668" s="49"/>
    </row>
    <row r="23669" spans="2:5" x14ac:dyDescent="0.25">
      <c r="B23669" s="51"/>
      <c r="C23669" s="51"/>
      <c r="D23669" s="49"/>
      <c r="E23669" s="49"/>
    </row>
    <row r="23670" spans="2:5" x14ac:dyDescent="0.25">
      <c r="B23670" s="51"/>
      <c r="C23670" s="51"/>
      <c r="D23670" s="49"/>
      <c r="E23670" s="49"/>
    </row>
    <row r="23671" spans="2:5" x14ac:dyDescent="0.25">
      <c r="B23671" s="51"/>
      <c r="C23671" s="51"/>
      <c r="D23671" s="49"/>
      <c r="E23671" s="49"/>
    </row>
    <row r="23672" spans="2:5" x14ac:dyDescent="0.25">
      <c r="B23672" s="51"/>
      <c r="C23672" s="51"/>
      <c r="D23672" s="49"/>
      <c r="E23672" s="49"/>
    </row>
    <row r="23673" spans="2:5" x14ac:dyDescent="0.25">
      <c r="B23673" s="51"/>
      <c r="C23673" s="51"/>
      <c r="D23673" s="49"/>
      <c r="E23673" s="49"/>
    </row>
    <row r="23674" spans="2:5" x14ac:dyDescent="0.25">
      <c r="B23674" s="51"/>
      <c r="C23674" s="51"/>
      <c r="D23674" s="49"/>
      <c r="E23674" s="49"/>
    </row>
    <row r="23675" spans="2:5" x14ac:dyDescent="0.25">
      <c r="B23675" s="51"/>
      <c r="C23675" s="51"/>
      <c r="D23675" s="49"/>
      <c r="E23675" s="49"/>
    </row>
    <row r="23676" spans="2:5" x14ac:dyDescent="0.25">
      <c r="B23676" s="51"/>
      <c r="C23676" s="51"/>
      <c r="D23676" s="49"/>
      <c r="E23676" s="49"/>
    </row>
    <row r="23677" spans="2:5" x14ac:dyDescent="0.25">
      <c r="B23677" s="51"/>
      <c r="C23677" s="51"/>
      <c r="D23677" s="49"/>
      <c r="E23677" s="49"/>
    </row>
    <row r="23678" spans="2:5" x14ac:dyDescent="0.25">
      <c r="B23678" s="51"/>
      <c r="C23678" s="51"/>
      <c r="D23678" s="49"/>
      <c r="E23678" s="49"/>
    </row>
    <row r="23679" spans="2:5" x14ac:dyDescent="0.25">
      <c r="B23679" s="51"/>
      <c r="C23679" s="51"/>
      <c r="D23679" s="49"/>
      <c r="E23679" s="49"/>
    </row>
    <row r="23680" spans="2:5" x14ac:dyDescent="0.25">
      <c r="B23680" s="51"/>
      <c r="C23680" s="51"/>
      <c r="D23680" s="49"/>
      <c r="E23680" s="49"/>
    </row>
    <row r="23681" spans="2:5" x14ac:dyDescent="0.25">
      <c r="B23681" s="51"/>
      <c r="C23681" s="51"/>
      <c r="D23681" s="49"/>
      <c r="E23681" s="49"/>
    </row>
    <row r="23682" spans="2:5" x14ac:dyDescent="0.25">
      <c r="B23682" s="51"/>
      <c r="C23682" s="51"/>
      <c r="D23682" s="49"/>
      <c r="E23682" s="49"/>
    </row>
    <row r="23683" spans="2:5" x14ac:dyDescent="0.25">
      <c r="B23683" s="51"/>
      <c r="C23683" s="51"/>
      <c r="D23683" s="49"/>
      <c r="E23683" s="49"/>
    </row>
    <row r="23684" spans="2:5" x14ac:dyDescent="0.25">
      <c r="B23684" s="51"/>
      <c r="C23684" s="51"/>
      <c r="D23684" s="49"/>
      <c r="E23684" s="49"/>
    </row>
    <row r="23685" spans="2:5" x14ac:dyDescent="0.25">
      <c r="B23685" s="51"/>
      <c r="C23685" s="51"/>
      <c r="D23685" s="49"/>
      <c r="E23685" s="49"/>
    </row>
    <row r="23686" spans="2:5" x14ac:dyDescent="0.25">
      <c r="B23686" s="51"/>
      <c r="C23686" s="51"/>
      <c r="D23686" s="49"/>
      <c r="E23686" s="49"/>
    </row>
    <row r="23687" spans="2:5" x14ac:dyDescent="0.25">
      <c r="B23687" s="51"/>
      <c r="C23687" s="51"/>
      <c r="D23687" s="49"/>
      <c r="E23687" s="49"/>
    </row>
    <row r="23688" spans="2:5" x14ac:dyDescent="0.25">
      <c r="B23688" s="51"/>
      <c r="C23688" s="51"/>
      <c r="D23688" s="49"/>
      <c r="E23688" s="49"/>
    </row>
    <row r="23689" spans="2:5" x14ac:dyDescent="0.25">
      <c r="B23689" s="51"/>
      <c r="C23689" s="51"/>
      <c r="D23689" s="49"/>
      <c r="E23689" s="49"/>
    </row>
    <row r="23690" spans="2:5" x14ac:dyDescent="0.25">
      <c r="B23690" s="51"/>
      <c r="C23690" s="51"/>
      <c r="D23690" s="49"/>
      <c r="E23690" s="49"/>
    </row>
    <row r="23691" spans="2:5" x14ac:dyDescent="0.25">
      <c r="B23691" s="51"/>
      <c r="C23691" s="51"/>
      <c r="D23691" s="49"/>
      <c r="E23691" s="49"/>
    </row>
    <row r="23692" spans="2:5" x14ac:dyDescent="0.25">
      <c r="B23692" s="51"/>
      <c r="C23692" s="51"/>
      <c r="D23692" s="49"/>
      <c r="E23692" s="49"/>
    </row>
    <row r="23693" spans="2:5" x14ac:dyDescent="0.25">
      <c r="B23693" s="51"/>
      <c r="C23693" s="51"/>
      <c r="D23693" s="49"/>
      <c r="E23693" s="49"/>
    </row>
    <row r="23694" spans="2:5" x14ac:dyDescent="0.25">
      <c r="B23694" s="51"/>
      <c r="C23694" s="51"/>
      <c r="D23694" s="49"/>
      <c r="E23694" s="49"/>
    </row>
    <row r="23695" spans="2:5" x14ac:dyDescent="0.25">
      <c r="B23695" s="51"/>
      <c r="C23695" s="51"/>
      <c r="D23695" s="49"/>
      <c r="E23695" s="49"/>
    </row>
    <row r="23696" spans="2:5" x14ac:dyDescent="0.25">
      <c r="B23696" s="51"/>
      <c r="C23696" s="51"/>
      <c r="D23696" s="49"/>
      <c r="E23696" s="49"/>
    </row>
    <row r="23697" spans="2:5" x14ac:dyDescent="0.25">
      <c r="B23697" s="51"/>
      <c r="C23697" s="51"/>
      <c r="D23697" s="49"/>
      <c r="E23697" s="49"/>
    </row>
    <row r="23698" spans="2:5" x14ac:dyDescent="0.25">
      <c r="B23698" s="51"/>
      <c r="C23698" s="51"/>
      <c r="D23698" s="49"/>
      <c r="E23698" s="49"/>
    </row>
    <row r="23699" spans="2:5" x14ac:dyDescent="0.25">
      <c r="B23699" s="51"/>
      <c r="C23699" s="51"/>
      <c r="D23699" s="49"/>
      <c r="E23699" s="49"/>
    </row>
    <row r="23700" spans="2:5" x14ac:dyDescent="0.25">
      <c r="B23700" s="51"/>
      <c r="C23700" s="51"/>
      <c r="D23700" s="49"/>
      <c r="E23700" s="49"/>
    </row>
    <row r="23701" spans="2:5" x14ac:dyDescent="0.25">
      <c r="B23701" s="51"/>
      <c r="C23701" s="51"/>
      <c r="D23701" s="49"/>
      <c r="E23701" s="49"/>
    </row>
    <row r="23702" spans="2:5" x14ac:dyDescent="0.25">
      <c r="B23702" s="51"/>
      <c r="C23702" s="51"/>
      <c r="D23702" s="49"/>
      <c r="E23702" s="49"/>
    </row>
    <row r="23703" spans="2:5" x14ac:dyDescent="0.25">
      <c r="B23703" s="51"/>
      <c r="C23703" s="51"/>
      <c r="D23703" s="49"/>
      <c r="E23703" s="49"/>
    </row>
    <row r="23704" spans="2:5" x14ac:dyDescent="0.25">
      <c r="B23704" s="51"/>
      <c r="C23704" s="51"/>
      <c r="D23704" s="49"/>
      <c r="E23704" s="49"/>
    </row>
    <row r="23705" spans="2:5" x14ac:dyDescent="0.25">
      <c r="B23705" s="51"/>
      <c r="C23705" s="51"/>
      <c r="D23705" s="49"/>
      <c r="E23705" s="49"/>
    </row>
    <row r="23706" spans="2:5" x14ac:dyDescent="0.25">
      <c r="B23706" s="51"/>
      <c r="C23706" s="51"/>
      <c r="D23706" s="49"/>
      <c r="E23706" s="49"/>
    </row>
    <row r="23707" spans="2:5" x14ac:dyDescent="0.25">
      <c r="B23707" s="51"/>
      <c r="C23707" s="51"/>
      <c r="D23707" s="49"/>
      <c r="E23707" s="49"/>
    </row>
    <row r="23708" spans="2:5" x14ac:dyDescent="0.25">
      <c r="B23708" s="51"/>
      <c r="C23708" s="51"/>
      <c r="D23708" s="49"/>
      <c r="E23708" s="49"/>
    </row>
    <row r="23709" spans="2:5" x14ac:dyDescent="0.25">
      <c r="B23709" s="51"/>
      <c r="C23709" s="51"/>
      <c r="D23709" s="49"/>
      <c r="E23709" s="49"/>
    </row>
    <row r="23710" spans="2:5" x14ac:dyDescent="0.25">
      <c r="B23710" s="51"/>
      <c r="C23710" s="51"/>
      <c r="D23710" s="49"/>
      <c r="E23710" s="49"/>
    </row>
    <row r="23711" spans="2:5" x14ac:dyDescent="0.25">
      <c r="B23711" s="51"/>
      <c r="C23711" s="51"/>
      <c r="D23711" s="49"/>
      <c r="E23711" s="49"/>
    </row>
    <row r="23712" spans="2:5" x14ac:dyDescent="0.25">
      <c r="B23712" s="51"/>
      <c r="C23712" s="51"/>
      <c r="D23712" s="49"/>
      <c r="E23712" s="49"/>
    </row>
    <row r="23713" spans="2:5" x14ac:dyDescent="0.25">
      <c r="B23713" s="51"/>
      <c r="C23713" s="51"/>
      <c r="D23713" s="49"/>
      <c r="E23713" s="49"/>
    </row>
    <row r="23714" spans="2:5" x14ac:dyDescent="0.25">
      <c r="B23714" s="51"/>
      <c r="C23714" s="51"/>
      <c r="D23714" s="49"/>
      <c r="E23714" s="49"/>
    </row>
    <row r="23715" spans="2:5" x14ac:dyDescent="0.25">
      <c r="B23715" s="51"/>
      <c r="C23715" s="51"/>
      <c r="D23715" s="49"/>
      <c r="E23715" s="49"/>
    </row>
    <row r="23716" spans="2:5" x14ac:dyDescent="0.25">
      <c r="B23716" s="51"/>
      <c r="C23716" s="51"/>
      <c r="D23716" s="49"/>
      <c r="E23716" s="49"/>
    </row>
    <row r="23717" spans="2:5" x14ac:dyDescent="0.25">
      <c r="B23717" s="51"/>
      <c r="C23717" s="51"/>
      <c r="D23717" s="49"/>
      <c r="E23717" s="49"/>
    </row>
    <row r="23718" spans="2:5" x14ac:dyDescent="0.25">
      <c r="B23718" s="51"/>
      <c r="C23718" s="51"/>
      <c r="D23718" s="49"/>
      <c r="E23718" s="49"/>
    </row>
    <row r="23719" spans="2:5" x14ac:dyDescent="0.25">
      <c r="B23719" s="51"/>
      <c r="C23719" s="51"/>
      <c r="D23719" s="49"/>
      <c r="E23719" s="49"/>
    </row>
    <row r="23720" spans="2:5" x14ac:dyDescent="0.25">
      <c r="B23720" s="51"/>
      <c r="C23720" s="51"/>
      <c r="D23720" s="49"/>
      <c r="E23720" s="49"/>
    </row>
    <row r="23721" spans="2:5" x14ac:dyDescent="0.25">
      <c r="B23721" s="51"/>
      <c r="C23721" s="51"/>
      <c r="D23721" s="49"/>
      <c r="E23721" s="49"/>
    </row>
    <row r="23722" spans="2:5" x14ac:dyDescent="0.25">
      <c r="B23722" s="51"/>
      <c r="C23722" s="51"/>
      <c r="D23722" s="49"/>
      <c r="E23722" s="49"/>
    </row>
    <row r="23723" spans="2:5" x14ac:dyDescent="0.25">
      <c r="B23723" s="51"/>
      <c r="C23723" s="51"/>
      <c r="D23723" s="49"/>
      <c r="E23723" s="49"/>
    </row>
    <row r="23724" spans="2:5" x14ac:dyDescent="0.25">
      <c r="B23724" s="51"/>
      <c r="C23724" s="51"/>
      <c r="D23724" s="49"/>
      <c r="E23724" s="49"/>
    </row>
    <row r="23725" spans="2:5" x14ac:dyDescent="0.25">
      <c r="B23725" s="51"/>
      <c r="C23725" s="51"/>
      <c r="D23725" s="49"/>
      <c r="E23725" s="49"/>
    </row>
    <row r="23726" spans="2:5" x14ac:dyDescent="0.25">
      <c r="B23726" s="51"/>
      <c r="C23726" s="51"/>
      <c r="D23726" s="49"/>
      <c r="E23726" s="49"/>
    </row>
    <row r="23727" spans="2:5" x14ac:dyDescent="0.25">
      <c r="B23727" s="51"/>
      <c r="C23727" s="51"/>
      <c r="D23727" s="49"/>
      <c r="E23727" s="49"/>
    </row>
    <row r="23728" spans="2:5" x14ac:dyDescent="0.25">
      <c r="B23728" s="51"/>
      <c r="C23728" s="51"/>
      <c r="D23728" s="49"/>
      <c r="E23728" s="49"/>
    </row>
    <row r="23729" spans="2:5" x14ac:dyDescent="0.25">
      <c r="B23729" s="51"/>
      <c r="C23729" s="51"/>
      <c r="D23729" s="49"/>
      <c r="E23729" s="49"/>
    </row>
    <row r="23730" spans="2:5" x14ac:dyDescent="0.25">
      <c r="B23730" s="51"/>
      <c r="C23730" s="51"/>
      <c r="D23730" s="49"/>
      <c r="E23730" s="49"/>
    </row>
    <row r="23731" spans="2:5" x14ac:dyDescent="0.25">
      <c r="B23731" s="51"/>
      <c r="C23731" s="51"/>
      <c r="D23731" s="49"/>
      <c r="E23731" s="49"/>
    </row>
    <row r="23732" spans="2:5" x14ac:dyDescent="0.25">
      <c r="B23732" s="51"/>
      <c r="C23732" s="51"/>
      <c r="D23732" s="49"/>
      <c r="E23732" s="49"/>
    </row>
    <row r="23733" spans="2:5" x14ac:dyDescent="0.25">
      <c r="B23733" s="51"/>
      <c r="C23733" s="51"/>
      <c r="D23733" s="49"/>
      <c r="E23733" s="49"/>
    </row>
    <row r="23734" spans="2:5" x14ac:dyDescent="0.25">
      <c r="B23734" s="51"/>
      <c r="C23734" s="51"/>
      <c r="D23734" s="49"/>
      <c r="E23734" s="49"/>
    </row>
    <row r="23735" spans="2:5" x14ac:dyDescent="0.25">
      <c r="B23735" s="51"/>
      <c r="C23735" s="51"/>
      <c r="D23735" s="49"/>
      <c r="E23735" s="49"/>
    </row>
    <row r="23736" spans="2:5" x14ac:dyDescent="0.25">
      <c r="B23736" s="51"/>
      <c r="C23736" s="51"/>
      <c r="D23736" s="49"/>
      <c r="E23736" s="49"/>
    </row>
    <row r="23737" spans="2:5" x14ac:dyDescent="0.25">
      <c r="B23737" s="51"/>
      <c r="C23737" s="51"/>
      <c r="D23737" s="49"/>
      <c r="E23737" s="49"/>
    </row>
    <row r="23738" spans="2:5" x14ac:dyDescent="0.25">
      <c r="B23738" s="51"/>
      <c r="C23738" s="51"/>
      <c r="D23738" s="49"/>
      <c r="E23738" s="49"/>
    </row>
    <row r="23739" spans="2:5" x14ac:dyDescent="0.25">
      <c r="B23739" s="51"/>
      <c r="C23739" s="51"/>
      <c r="D23739" s="49"/>
      <c r="E23739" s="49"/>
    </row>
    <row r="23740" spans="2:5" x14ac:dyDescent="0.25">
      <c r="B23740" s="51"/>
      <c r="C23740" s="51"/>
      <c r="D23740" s="49"/>
      <c r="E23740" s="49"/>
    </row>
    <row r="23741" spans="2:5" x14ac:dyDescent="0.25">
      <c r="B23741" s="51"/>
      <c r="C23741" s="51"/>
      <c r="D23741" s="49"/>
      <c r="E23741" s="49"/>
    </row>
    <row r="23742" spans="2:5" x14ac:dyDescent="0.25">
      <c r="B23742" s="51"/>
      <c r="C23742" s="51"/>
      <c r="D23742" s="49"/>
      <c r="E23742" s="49"/>
    </row>
    <row r="23743" spans="2:5" x14ac:dyDescent="0.25">
      <c r="B23743" s="51"/>
      <c r="C23743" s="51"/>
      <c r="D23743" s="49"/>
      <c r="E23743" s="49"/>
    </row>
    <row r="23744" spans="2:5" x14ac:dyDescent="0.25">
      <c r="B23744" s="51"/>
      <c r="C23744" s="51"/>
      <c r="D23744" s="49"/>
      <c r="E23744" s="49"/>
    </row>
    <row r="23745" spans="2:5" x14ac:dyDescent="0.25">
      <c r="B23745" s="51"/>
      <c r="C23745" s="51"/>
      <c r="D23745" s="49"/>
      <c r="E23745" s="49"/>
    </row>
    <row r="23746" spans="2:5" x14ac:dyDescent="0.25">
      <c r="B23746" s="51"/>
      <c r="C23746" s="51"/>
      <c r="D23746" s="49"/>
      <c r="E23746" s="49"/>
    </row>
    <row r="23747" spans="2:5" x14ac:dyDescent="0.25">
      <c r="B23747" s="51"/>
      <c r="C23747" s="51"/>
      <c r="D23747" s="49"/>
      <c r="E23747" s="49"/>
    </row>
    <row r="23748" spans="2:5" x14ac:dyDescent="0.25">
      <c r="B23748" s="51"/>
      <c r="C23748" s="51"/>
      <c r="D23748" s="49"/>
      <c r="E23748" s="49"/>
    </row>
    <row r="23749" spans="2:5" x14ac:dyDescent="0.25">
      <c r="B23749" s="51"/>
      <c r="C23749" s="51"/>
      <c r="D23749" s="49"/>
      <c r="E23749" s="49"/>
    </row>
    <row r="23750" spans="2:5" x14ac:dyDescent="0.25">
      <c r="B23750" s="51"/>
      <c r="C23750" s="51"/>
      <c r="D23750" s="49"/>
      <c r="E23750" s="49"/>
    </row>
    <row r="23751" spans="2:5" x14ac:dyDescent="0.25">
      <c r="B23751" s="51"/>
      <c r="C23751" s="51"/>
      <c r="D23751" s="49"/>
      <c r="E23751" s="49"/>
    </row>
    <row r="23752" spans="2:5" x14ac:dyDescent="0.25">
      <c r="B23752" s="51"/>
      <c r="C23752" s="51"/>
      <c r="D23752" s="49"/>
      <c r="E23752" s="49"/>
    </row>
    <row r="23753" spans="2:5" x14ac:dyDescent="0.25">
      <c r="B23753" s="51"/>
      <c r="C23753" s="51"/>
      <c r="D23753" s="49"/>
      <c r="E23753" s="49"/>
    </row>
    <row r="23754" spans="2:5" x14ac:dyDescent="0.25">
      <c r="B23754" s="51"/>
      <c r="C23754" s="51"/>
      <c r="D23754" s="49"/>
      <c r="E23754" s="49"/>
    </row>
    <row r="23755" spans="2:5" x14ac:dyDescent="0.25">
      <c r="B23755" s="51"/>
      <c r="C23755" s="51"/>
      <c r="D23755" s="49"/>
      <c r="E23755" s="49"/>
    </row>
    <row r="23756" spans="2:5" x14ac:dyDescent="0.25">
      <c r="B23756" s="51"/>
      <c r="C23756" s="51"/>
      <c r="D23756" s="49"/>
      <c r="E23756" s="49"/>
    </row>
    <row r="23757" spans="2:5" x14ac:dyDescent="0.25">
      <c r="B23757" s="51"/>
      <c r="C23757" s="51"/>
      <c r="D23757" s="49"/>
      <c r="E23757" s="49"/>
    </row>
    <row r="23758" spans="2:5" x14ac:dyDescent="0.25">
      <c r="B23758" s="51"/>
      <c r="C23758" s="51"/>
      <c r="D23758" s="49"/>
      <c r="E23758" s="49"/>
    </row>
    <row r="23759" spans="2:5" x14ac:dyDescent="0.25">
      <c r="B23759" s="51"/>
      <c r="C23759" s="51"/>
      <c r="D23759" s="49"/>
      <c r="E23759" s="49"/>
    </row>
    <row r="23760" spans="2:5" x14ac:dyDescent="0.25">
      <c r="B23760" s="51"/>
      <c r="C23760" s="51"/>
      <c r="D23760" s="49"/>
      <c r="E23760" s="49"/>
    </row>
    <row r="23761" spans="2:5" x14ac:dyDescent="0.25">
      <c r="B23761" s="51"/>
      <c r="C23761" s="51"/>
      <c r="D23761" s="49"/>
      <c r="E23761" s="49"/>
    </row>
    <row r="23762" spans="2:5" x14ac:dyDescent="0.25">
      <c r="B23762" s="51"/>
      <c r="C23762" s="51"/>
      <c r="D23762" s="49"/>
      <c r="E23762" s="49"/>
    </row>
    <row r="23763" spans="2:5" x14ac:dyDescent="0.25">
      <c r="B23763" s="51"/>
      <c r="C23763" s="51"/>
      <c r="D23763" s="49"/>
      <c r="E23763" s="49"/>
    </row>
    <row r="23764" spans="2:5" x14ac:dyDescent="0.25">
      <c r="B23764" s="51"/>
      <c r="C23764" s="51"/>
      <c r="D23764" s="49"/>
      <c r="E23764" s="49"/>
    </row>
    <row r="23765" spans="2:5" x14ac:dyDescent="0.25">
      <c r="B23765" s="51"/>
      <c r="C23765" s="51"/>
      <c r="D23765" s="49"/>
      <c r="E23765" s="49"/>
    </row>
    <row r="23766" spans="2:5" x14ac:dyDescent="0.25">
      <c r="B23766" s="51"/>
      <c r="C23766" s="51"/>
      <c r="D23766" s="49"/>
      <c r="E23766" s="49"/>
    </row>
    <row r="23767" spans="2:5" x14ac:dyDescent="0.25">
      <c r="B23767" s="51"/>
      <c r="C23767" s="51"/>
      <c r="D23767" s="49"/>
      <c r="E23767" s="49"/>
    </row>
    <row r="23768" spans="2:5" x14ac:dyDescent="0.25">
      <c r="B23768" s="51"/>
      <c r="C23768" s="51"/>
      <c r="D23768" s="49"/>
      <c r="E23768" s="49"/>
    </row>
    <row r="23769" spans="2:5" x14ac:dyDescent="0.25">
      <c r="B23769" s="51"/>
      <c r="C23769" s="51"/>
      <c r="D23769" s="49"/>
      <c r="E23769" s="49"/>
    </row>
    <row r="23770" spans="2:5" x14ac:dyDescent="0.25">
      <c r="B23770" s="51"/>
      <c r="C23770" s="51"/>
      <c r="D23770" s="49"/>
      <c r="E23770" s="49"/>
    </row>
    <row r="23771" spans="2:5" x14ac:dyDescent="0.25">
      <c r="B23771" s="51"/>
      <c r="C23771" s="51"/>
      <c r="D23771" s="49"/>
      <c r="E23771" s="49"/>
    </row>
    <row r="23772" spans="2:5" x14ac:dyDescent="0.25">
      <c r="B23772" s="51"/>
      <c r="C23772" s="51"/>
      <c r="D23772" s="49"/>
      <c r="E23772" s="49"/>
    </row>
    <row r="23773" spans="2:5" x14ac:dyDescent="0.25">
      <c r="B23773" s="51"/>
      <c r="C23773" s="51"/>
      <c r="D23773" s="49"/>
      <c r="E23773" s="49"/>
    </row>
    <row r="23774" spans="2:5" x14ac:dyDescent="0.25">
      <c r="B23774" s="51"/>
      <c r="C23774" s="51"/>
      <c r="D23774" s="49"/>
      <c r="E23774" s="49"/>
    </row>
    <row r="23775" spans="2:5" x14ac:dyDescent="0.25">
      <c r="B23775" s="51"/>
      <c r="C23775" s="51"/>
      <c r="D23775" s="49"/>
      <c r="E23775" s="49"/>
    </row>
    <row r="23776" spans="2:5" x14ac:dyDescent="0.25">
      <c r="B23776" s="51"/>
      <c r="C23776" s="51"/>
      <c r="D23776" s="49"/>
      <c r="E23776" s="49"/>
    </row>
    <row r="23777" spans="2:5" x14ac:dyDescent="0.25">
      <c r="B23777" s="51"/>
      <c r="C23777" s="51"/>
      <c r="D23777" s="49"/>
      <c r="E23777" s="49"/>
    </row>
    <row r="23778" spans="2:5" x14ac:dyDescent="0.25">
      <c r="B23778" s="51"/>
      <c r="C23778" s="51"/>
      <c r="D23778" s="49"/>
      <c r="E23778" s="49"/>
    </row>
    <row r="23779" spans="2:5" x14ac:dyDescent="0.25">
      <c r="B23779" s="51"/>
      <c r="C23779" s="51"/>
      <c r="D23779" s="49"/>
      <c r="E23779" s="49"/>
    </row>
    <row r="23780" spans="2:5" x14ac:dyDescent="0.25">
      <c r="B23780" s="51"/>
      <c r="C23780" s="51"/>
      <c r="D23780" s="49"/>
      <c r="E23780" s="49"/>
    </row>
    <row r="23781" spans="2:5" x14ac:dyDescent="0.25">
      <c r="B23781" s="51"/>
      <c r="C23781" s="51"/>
      <c r="D23781" s="49"/>
      <c r="E23781" s="49"/>
    </row>
    <row r="23782" spans="2:5" x14ac:dyDescent="0.25">
      <c r="B23782" s="51"/>
      <c r="C23782" s="51"/>
      <c r="D23782" s="49"/>
      <c r="E23782" s="49"/>
    </row>
    <row r="23783" spans="2:5" x14ac:dyDescent="0.25">
      <c r="B23783" s="51"/>
      <c r="C23783" s="51"/>
      <c r="D23783" s="49"/>
      <c r="E23783" s="49"/>
    </row>
    <row r="23784" spans="2:5" x14ac:dyDescent="0.25">
      <c r="B23784" s="51"/>
      <c r="C23784" s="51"/>
      <c r="D23784" s="49"/>
      <c r="E23784" s="49"/>
    </row>
    <row r="23785" spans="2:5" x14ac:dyDescent="0.25">
      <c r="B23785" s="51"/>
      <c r="C23785" s="51"/>
      <c r="D23785" s="49"/>
      <c r="E23785" s="49"/>
    </row>
    <row r="23786" spans="2:5" x14ac:dyDescent="0.25">
      <c r="B23786" s="51"/>
      <c r="C23786" s="51"/>
      <c r="D23786" s="49"/>
      <c r="E23786" s="49"/>
    </row>
    <row r="23787" spans="2:5" x14ac:dyDescent="0.25">
      <c r="B23787" s="51"/>
      <c r="C23787" s="51"/>
      <c r="D23787" s="49"/>
      <c r="E23787" s="49"/>
    </row>
    <row r="23788" spans="2:5" x14ac:dyDescent="0.25">
      <c r="B23788" s="51"/>
      <c r="C23788" s="51"/>
      <c r="D23788" s="49"/>
      <c r="E23788" s="49"/>
    </row>
    <row r="23789" spans="2:5" x14ac:dyDescent="0.25">
      <c r="B23789" s="51"/>
      <c r="C23789" s="51"/>
      <c r="D23789" s="49"/>
      <c r="E23789" s="49"/>
    </row>
    <row r="23790" spans="2:5" x14ac:dyDescent="0.25">
      <c r="B23790" s="51"/>
      <c r="C23790" s="51"/>
      <c r="D23790" s="49"/>
      <c r="E23790" s="49"/>
    </row>
    <row r="23791" spans="2:5" x14ac:dyDescent="0.25">
      <c r="B23791" s="51"/>
      <c r="C23791" s="51"/>
      <c r="D23791" s="49"/>
      <c r="E23791" s="49"/>
    </row>
    <row r="23792" spans="2:5" x14ac:dyDescent="0.25">
      <c r="B23792" s="51"/>
      <c r="C23792" s="51"/>
      <c r="D23792" s="49"/>
      <c r="E23792" s="49"/>
    </row>
    <row r="23793" spans="2:5" x14ac:dyDescent="0.25">
      <c r="B23793" s="51"/>
      <c r="C23793" s="51"/>
      <c r="D23793" s="49"/>
      <c r="E23793" s="49"/>
    </row>
    <row r="23794" spans="2:5" x14ac:dyDescent="0.25">
      <c r="B23794" s="51"/>
      <c r="C23794" s="51"/>
      <c r="D23794" s="49"/>
      <c r="E23794" s="49"/>
    </row>
    <row r="23795" spans="2:5" x14ac:dyDescent="0.25">
      <c r="B23795" s="51"/>
      <c r="C23795" s="51"/>
      <c r="D23795" s="49"/>
      <c r="E23795" s="49"/>
    </row>
    <row r="23796" spans="2:5" x14ac:dyDescent="0.25">
      <c r="B23796" s="51"/>
      <c r="C23796" s="51"/>
      <c r="D23796" s="49"/>
      <c r="E23796" s="49"/>
    </row>
    <row r="23797" spans="2:5" x14ac:dyDescent="0.25">
      <c r="B23797" s="51"/>
      <c r="C23797" s="51"/>
      <c r="D23797" s="49"/>
      <c r="E23797" s="49"/>
    </row>
    <row r="23798" spans="2:5" x14ac:dyDescent="0.25">
      <c r="B23798" s="51"/>
      <c r="C23798" s="51"/>
      <c r="D23798" s="49"/>
      <c r="E23798" s="49"/>
    </row>
    <row r="23799" spans="2:5" x14ac:dyDescent="0.25">
      <c r="B23799" s="51"/>
      <c r="C23799" s="51"/>
      <c r="D23799" s="49"/>
      <c r="E23799" s="49"/>
    </row>
    <row r="23800" spans="2:5" x14ac:dyDescent="0.25">
      <c r="B23800" s="51"/>
      <c r="C23800" s="51"/>
      <c r="D23800" s="49"/>
      <c r="E23800" s="49"/>
    </row>
    <row r="23801" spans="2:5" x14ac:dyDescent="0.25">
      <c r="B23801" s="51"/>
      <c r="C23801" s="51"/>
      <c r="D23801" s="49"/>
      <c r="E23801" s="49"/>
    </row>
    <row r="23802" spans="2:5" x14ac:dyDescent="0.25">
      <c r="B23802" s="51"/>
      <c r="C23802" s="51"/>
      <c r="D23802" s="49"/>
      <c r="E23802" s="49"/>
    </row>
    <row r="23803" spans="2:5" x14ac:dyDescent="0.25">
      <c r="B23803" s="51"/>
      <c r="C23803" s="51"/>
      <c r="D23803" s="49"/>
      <c r="E23803" s="49"/>
    </row>
    <row r="23804" spans="2:5" x14ac:dyDescent="0.25">
      <c r="B23804" s="51"/>
      <c r="C23804" s="51"/>
      <c r="D23804" s="49"/>
      <c r="E23804" s="49"/>
    </row>
    <row r="23805" spans="2:5" x14ac:dyDescent="0.25">
      <c r="B23805" s="51"/>
      <c r="C23805" s="51"/>
      <c r="D23805" s="49"/>
      <c r="E23805" s="49"/>
    </row>
    <row r="23806" spans="2:5" x14ac:dyDescent="0.25">
      <c r="B23806" s="51"/>
      <c r="C23806" s="51"/>
      <c r="D23806" s="49"/>
      <c r="E23806" s="49"/>
    </row>
    <row r="23807" spans="2:5" x14ac:dyDescent="0.25">
      <c r="B23807" s="51"/>
      <c r="C23807" s="51"/>
      <c r="D23807" s="49"/>
      <c r="E23807" s="49"/>
    </row>
    <row r="23808" spans="2:5" x14ac:dyDescent="0.25">
      <c r="B23808" s="51"/>
      <c r="C23808" s="51"/>
      <c r="D23808" s="49"/>
      <c r="E23808" s="49"/>
    </row>
    <row r="23809" spans="2:5" x14ac:dyDescent="0.25">
      <c r="B23809" s="51"/>
      <c r="C23809" s="51"/>
      <c r="D23809" s="49"/>
      <c r="E23809" s="49"/>
    </row>
    <row r="23810" spans="2:5" x14ac:dyDescent="0.25">
      <c r="B23810" s="51"/>
      <c r="C23810" s="51"/>
      <c r="D23810" s="49"/>
      <c r="E23810" s="49"/>
    </row>
    <row r="23811" spans="2:5" x14ac:dyDescent="0.25">
      <c r="B23811" s="51"/>
      <c r="C23811" s="51"/>
      <c r="D23811" s="49"/>
      <c r="E23811" s="49"/>
    </row>
    <row r="23812" spans="2:5" x14ac:dyDescent="0.25">
      <c r="B23812" s="51"/>
      <c r="C23812" s="51"/>
      <c r="D23812" s="49"/>
      <c r="E23812" s="49"/>
    </row>
    <row r="23813" spans="2:5" x14ac:dyDescent="0.25">
      <c r="B23813" s="51"/>
      <c r="C23813" s="51"/>
      <c r="D23813" s="49"/>
      <c r="E23813" s="49"/>
    </row>
    <row r="23814" spans="2:5" x14ac:dyDescent="0.25">
      <c r="B23814" s="51"/>
      <c r="C23814" s="51"/>
      <c r="D23814" s="49"/>
      <c r="E23814" s="49"/>
    </row>
    <row r="23815" spans="2:5" x14ac:dyDescent="0.25">
      <c r="B23815" s="51"/>
      <c r="C23815" s="51"/>
      <c r="D23815" s="49"/>
      <c r="E23815" s="49"/>
    </row>
    <row r="23816" spans="2:5" x14ac:dyDescent="0.25">
      <c r="B23816" s="51"/>
      <c r="C23816" s="51"/>
      <c r="D23816" s="49"/>
      <c r="E23816" s="49"/>
    </row>
    <row r="23817" spans="2:5" x14ac:dyDescent="0.25">
      <c r="B23817" s="51"/>
      <c r="C23817" s="51"/>
      <c r="D23817" s="49"/>
      <c r="E23817" s="49"/>
    </row>
    <row r="23818" spans="2:5" x14ac:dyDescent="0.25">
      <c r="B23818" s="51"/>
      <c r="C23818" s="51"/>
      <c r="D23818" s="49"/>
      <c r="E23818" s="49"/>
    </row>
    <row r="23819" spans="2:5" x14ac:dyDescent="0.25">
      <c r="B23819" s="51"/>
      <c r="C23819" s="51"/>
      <c r="D23819" s="49"/>
      <c r="E23819" s="49"/>
    </row>
    <row r="23820" spans="2:5" x14ac:dyDescent="0.25">
      <c r="B23820" s="51"/>
      <c r="C23820" s="51"/>
      <c r="D23820" s="49"/>
      <c r="E23820" s="49"/>
    </row>
    <row r="23821" spans="2:5" x14ac:dyDescent="0.25">
      <c r="B23821" s="51"/>
      <c r="C23821" s="51"/>
      <c r="D23821" s="49"/>
      <c r="E23821" s="49"/>
    </row>
    <row r="23822" spans="2:5" x14ac:dyDescent="0.25">
      <c r="B23822" s="51"/>
      <c r="C23822" s="51"/>
      <c r="D23822" s="49"/>
      <c r="E23822" s="49"/>
    </row>
    <row r="23823" spans="2:5" x14ac:dyDescent="0.25">
      <c r="B23823" s="51"/>
      <c r="C23823" s="51"/>
      <c r="D23823" s="49"/>
      <c r="E23823" s="49"/>
    </row>
    <row r="23824" spans="2:5" x14ac:dyDescent="0.25">
      <c r="B23824" s="51"/>
      <c r="C23824" s="51"/>
      <c r="D23824" s="49"/>
      <c r="E23824" s="49"/>
    </row>
    <row r="23825" spans="2:5" x14ac:dyDescent="0.25">
      <c r="B23825" s="51"/>
      <c r="C23825" s="51"/>
      <c r="D23825" s="49"/>
      <c r="E23825" s="49"/>
    </row>
    <row r="23826" spans="2:5" x14ac:dyDescent="0.25">
      <c r="B23826" s="51"/>
      <c r="C23826" s="51"/>
      <c r="D23826" s="49"/>
      <c r="E23826" s="49"/>
    </row>
    <row r="23827" spans="2:5" x14ac:dyDescent="0.25">
      <c r="B23827" s="51"/>
      <c r="C23827" s="51"/>
      <c r="D23827" s="49"/>
      <c r="E23827" s="49"/>
    </row>
    <row r="23828" spans="2:5" x14ac:dyDescent="0.25">
      <c r="B23828" s="51"/>
      <c r="C23828" s="51"/>
      <c r="D23828" s="49"/>
      <c r="E23828" s="49"/>
    </row>
    <row r="23829" spans="2:5" x14ac:dyDescent="0.25">
      <c r="B23829" s="51"/>
      <c r="C23829" s="51"/>
      <c r="D23829" s="49"/>
      <c r="E23829" s="49"/>
    </row>
    <row r="23830" spans="2:5" x14ac:dyDescent="0.25">
      <c r="B23830" s="51"/>
      <c r="C23830" s="51"/>
      <c r="D23830" s="49"/>
      <c r="E23830" s="49"/>
    </row>
    <row r="23831" spans="2:5" x14ac:dyDescent="0.25">
      <c r="B23831" s="51"/>
      <c r="C23831" s="51"/>
      <c r="D23831" s="49"/>
      <c r="E23831" s="49"/>
    </row>
    <row r="23832" spans="2:5" x14ac:dyDescent="0.25">
      <c r="B23832" s="51"/>
      <c r="C23832" s="51"/>
      <c r="D23832" s="49"/>
      <c r="E23832" s="49"/>
    </row>
    <row r="23833" spans="2:5" x14ac:dyDescent="0.25">
      <c r="B23833" s="51"/>
      <c r="C23833" s="51"/>
      <c r="D23833" s="49"/>
      <c r="E23833" s="49"/>
    </row>
    <row r="23834" spans="2:5" x14ac:dyDescent="0.25">
      <c r="B23834" s="51"/>
      <c r="C23834" s="51"/>
      <c r="D23834" s="49"/>
      <c r="E23834" s="49"/>
    </row>
    <row r="23835" spans="2:5" x14ac:dyDescent="0.25">
      <c r="B23835" s="51"/>
      <c r="C23835" s="51"/>
      <c r="D23835" s="49"/>
      <c r="E23835" s="49"/>
    </row>
    <row r="23836" spans="2:5" x14ac:dyDescent="0.25">
      <c r="B23836" s="51"/>
      <c r="C23836" s="51"/>
      <c r="D23836" s="49"/>
      <c r="E23836" s="49"/>
    </row>
    <row r="23837" spans="2:5" x14ac:dyDescent="0.25">
      <c r="B23837" s="51"/>
      <c r="C23837" s="51"/>
      <c r="D23837" s="49"/>
      <c r="E23837" s="49"/>
    </row>
    <row r="23838" spans="2:5" x14ac:dyDescent="0.25">
      <c r="B23838" s="51"/>
      <c r="C23838" s="51"/>
      <c r="D23838" s="49"/>
      <c r="E23838" s="49"/>
    </row>
    <row r="23839" spans="2:5" x14ac:dyDescent="0.25">
      <c r="B23839" s="51"/>
      <c r="C23839" s="51"/>
      <c r="D23839" s="49"/>
      <c r="E23839" s="49"/>
    </row>
    <row r="23840" spans="2:5" x14ac:dyDescent="0.25">
      <c r="B23840" s="51"/>
      <c r="C23840" s="51"/>
      <c r="D23840" s="49"/>
      <c r="E23840" s="49"/>
    </row>
    <row r="23841" spans="2:5" x14ac:dyDescent="0.25">
      <c r="B23841" s="51"/>
      <c r="C23841" s="51"/>
      <c r="D23841" s="49"/>
      <c r="E23841" s="49"/>
    </row>
    <row r="23842" spans="2:5" x14ac:dyDescent="0.25">
      <c r="B23842" s="51"/>
      <c r="C23842" s="51"/>
      <c r="D23842" s="49"/>
      <c r="E23842" s="49"/>
    </row>
    <row r="23843" spans="2:5" x14ac:dyDescent="0.25">
      <c r="B23843" s="51"/>
      <c r="C23843" s="51"/>
      <c r="D23843" s="49"/>
      <c r="E23843" s="49"/>
    </row>
    <row r="23844" spans="2:5" x14ac:dyDescent="0.25">
      <c r="B23844" s="51"/>
      <c r="C23844" s="51"/>
      <c r="D23844" s="49"/>
      <c r="E23844" s="49"/>
    </row>
    <row r="23845" spans="2:5" x14ac:dyDescent="0.25">
      <c r="B23845" s="51"/>
      <c r="C23845" s="51"/>
      <c r="D23845" s="49"/>
      <c r="E23845" s="49"/>
    </row>
    <row r="23846" spans="2:5" x14ac:dyDescent="0.25">
      <c r="B23846" s="51"/>
      <c r="C23846" s="51"/>
      <c r="D23846" s="49"/>
      <c r="E23846" s="49"/>
    </row>
    <row r="23847" spans="2:5" x14ac:dyDescent="0.25">
      <c r="B23847" s="51"/>
      <c r="C23847" s="51"/>
      <c r="D23847" s="49"/>
      <c r="E23847" s="49"/>
    </row>
    <row r="23848" spans="2:5" x14ac:dyDescent="0.25">
      <c r="B23848" s="51"/>
      <c r="C23848" s="51"/>
      <c r="D23848" s="49"/>
      <c r="E23848" s="49"/>
    </row>
    <row r="23849" spans="2:5" x14ac:dyDescent="0.25">
      <c r="B23849" s="51"/>
      <c r="C23849" s="51"/>
      <c r="D23849" s="49"/>
      <c r="E23849" s="49"/>
    </row>
    <row r="23850" spans="2:5" x14ac:dyDescent="0.25">
      <c r="B23850" s="51"/>
      <c r="C23850" s="51"/>
      <c r="D23850" s="49"/>
      <c r="E23850" s="49"/>
    </row>
    <row r="23851" spans="2:5" x14ac:dyDescent="0.25">
      <c r="B23851" s="51"/>
      <c r="C23851" s="51"/>
      <c r="D23851" s="49"/>
      <c r="E23851" s="49"/>
    </row>
    <row r="23852" spans="2:5" x14ac:dyDescent="0.25">
      <c r="B23852" s="51"/>
      <c r="C23852" s="51"/>
      <c r="D23852" s="49"/>
      <c r="E23852" s="49"/>
    </row>
    <row r="23853" spans="2:5" x14ac:dyDescent="0.25">
      <c r="B23853" s="51"/>
      <c r="C23853" s="51"/>
      <c r="D23853" s="49"/>
      <c r="E23853" s="49"/>
    </row>
    <row r="23854" spans="2:5" x14ac:dyDescent="0.25">
      <c r="B23854" s="51"/>
      <c r="C23854" s="51"/>
      <c r="D23854" s="49"/>
      <c r="E23854" s="49"/>
    </row>
    <row r="23855" spans="2:5" x14ac:dyDescent="0.25">
      <c r="B23855" s="51"/>
      <c r="C23855" s="51"/>
      <c r="D23855" s="49"/>
      <c r="E23855" s="49"/>
    </row>
    <row r="23856" spans="2:5" x14ac:dyDescent="0.25">
      <c r="B23856" s="51"/>
      <c r="C23856" s="51"/>
      <c r="D23856" s="49"/>
      <c r="E23856" s="49"/>
    </row>
    <row r="23857" spans="2:5" x14ac:dyDescent="0.25">
      <c r="B23857" s="51"/>
      <c r="C23857" s="51"/>
      <c r="D23857" s="49"/>
      <c r="E23857" s="49"/>
    </row>
    <row r="23858" spans="2:5" x14ac:dyDescent="0.25">
      <c r="B23858" s="51"/>
      <c r="C23858" s="51"/>
      <c r="D23858" s="49"/>
      <c r="E23858" s="49"/>
    </row>
    <row r="23859" spans="2:5" x14ac:dyDescent="0.25">
      <c r="B23859" s="51"/>
      <c r="C23859" s="51"/>
      <c r="D23859" s="49"/>
      <c r="E23859" s="49"/>
    </row>
    <row r="23860" spans="2:5" x14ac:dyDescent="0.25">
      <c r="B23860" s="51"/>
      <c r="C23860" s="51"/>
      <c r="D23860" s="49"/>
      <c r="E23860" s="49"/>
    </row>
    <row r="23861" spans="2:5" x14ac:dyDescent="0.25">
      <c r="B23861" s="51"/>
      <c r="C23861" s="51"/>
      <c r="D23861" s="49"/>
      <c r="E23861" s="49"/>
    </row>
    <row r="23862" spans="2:5" x14ac:dyDescent="0.25">
      <c r="B23862" s="51"/>
      <c r="C23862" s="51"/>
      <c r="D23862" s="49"/>
      <c r="E23862" s="49"/>
    </row>
    <row r="23863" spans="2:5" x14ac:dyDescent="0.25">
      <c r="B23863" s="51"/>
      <c r="C23863" s="51"/>
      <c r="D23863" s="49"/>
      <c r="E23863" s="49"/>
    </row>
    <row r="23864" spans="2:5" x14ac:dyDescent="0.25">
      <c r="B23864" s="51"/>
      <c r="C23864" s="51"/>
      <c r="D23864" s="49"/>
      <c r="E23864" s="49"/>
    </row>
    <row r="23865" spans="2:5" x14ac:dyDescent="0.25">
      <c r="B23865" s="51"/>
      <c r="C23865" s="51"/>
      <c r="D23865" s="49"/>
      <c r="E23865" s="49"/>
    </row>
    <row r="23866" spans="2:5" x14ac:dyDescent="0.25">
      <c r="B23866" s="51"/>
      <c r="C23866" s="51"/>
      <c r="D23866" s="49"/>
      <c r="E23866" s="49"/>
    </row>
    <row r="23867" spans="2:5" x14ac:dyDescent="0.25">
      <c r="B23867" s="51"/>
      <c r="C23867" s="51"/>
      <c r="D23867" s="49"/>
      <c r="E23867" s="49"/>
    </row>
    <row r="23868" spans="2:5" x14ac:dyDescent="0.25">
      <c r="B23868" s="51"/>
      <c r="C23868" s="51"/>
      <c r="D23868" s="49"/>
      <c r="E23868" s="49"/>
    </row>
    <row r="23869" spans="2:5" x14ac:dyDescent="0.25">
      <c r="B23869" s="51"/>
      <c r="C23869" s="51"/>
      <c r="D23869" s="49"/>
      <c r="E23869" s="49"/>
    </row>
    <row r="23870" spans="2:5" x14ac:dyDescent="0.25">
      <c r="B23870" s="51"/>
      <c r="C23870" s="51"/>
      <c r="D23870" s="49"/>
      <c r="E23870" s="49"/>
    </row>
    <row r="23871" spans="2:5" x14ac:dyDescent="0.25">
      <c r="B23871" s="51"/>
      <c r="C23871" s="51"/>
      <c r="D23871" s="49"/>
      <c r="E23871" s="49"/>
    </row>
    <row r="23872" spans="2:5" x14ac:dyDescent="0.25">
      <c r="B23872" s="51"/>
      <c r="C23872" s="51"/>
      <c r="D23872" s="49"/>
      <c r="E23872" s="49"/>
    </row>
    <row r="23873" spans="2:5" x14ac:dyDescent="0.25">
      <c r="B23873" s="51"/>
      <c r="C23873" s="51"/>
      <c r="D23873" s="49"/>
      <c r="E23873" s="49"/>
    </row>
    <row r="23874" spans="2:5" x14ac:dyDescent="0.25">
      <c r="B23874" s="51"/>
      <c r="C23874" s="51"/>
      <c r="D23874" s="49"/>
      <c r="E23874" s="49"/>
    </row>
    <row r="23875" spans="2:5" x14ac:dyDescent="0.25">
      <c r="B23875" s="51"/>
      <c r="C23875" s="51"/>
      <c r="D23875" s="49"/>
      <c r="E23875" s="49"/>
    </row>
    <row r="23876" spans="2:5" x14ac:dyDescent="0.25">
      <c r="B23876" s="51"/>
      <c r="C23876" s="51"/>
      <c r="D23876" s="49"/>
      <c r="E23876" s="49"/>
    </row>
    <row r="23877" spans="2:5" x14ac:dyDescent="0.25">
      <c r="B23877" s="51"/>
      <c r="C23877" s="51"/>
      <c r="D23877" s="49"/>
      <c r="E23877" s="49"/>
    </row>
    <row r="23878" spans="2:5" x14ac:dyDescent="0.25">
      <c r="B23878" s="51"/>
      <c r="C23878" s="51"/>
      <c r="D23878" s="49"/>
      <c r="E23878" s="49"/>
    </row>
    <row r="23879" spans="2:5" x14ac:dyDescent="0.25">
      <c r="B23879" s="51"/>
      <c r="C23879" s="51"/>
      <c r="D23879" s="49"/>
      <c r="E23879" s="49"/>
    </row>
    <row r="23880" spans="2:5" x14ac:dyDescent="0.25">
      <c r="B23880" s="51"/>
      <c r="C23880" s="51"/>
      <c r="D23880" s="49"/>
      <c r="E23880" s="49"/>
    </row>
    <row r="23881" spans="2:5" x14ac:dyDescent="0.25">
      <c r="B23881" s="51"/>
      <c r="C23881" s="51"/>
      <c r="D23881" s="49"/>
      <c r="E23881" s="49"/>
    </row>
    <row r="23882" spans="2:5" x14ac:dyDescent="0.25">
      <c r="B23882" s="51"/>
      <c r="C23882" s="51"/>
      <c r="D23882" s="49"/>
      <c r="E23882" s="49"/>
    </row>
    <row r="23883" spans="2:5" x14ac:dyDescent="0.25">
      <c r="B23883" s="51"/>
      <c r="C23883" s="51"/>
      <c r="D23883" s="49"/>
      <c r="E23883" s="49"/>
    </row>
    <row r="23884" spans="2:5" x14ac:dyDescent="0.25">
      <c r="B23884" s="51"/>
      <c r="C23884" s="51"/>
      <c r="D23884" s="49"/>
      <c r="E23884" s="49"/>
    </row>
    <row r="23885" spans="2:5" x14ac:dyDescent="0.25">
      <c r="B23885" s="51"/>
      <c r="C23885" s="51"/>
      <c r="D23885" s="49"/>
      <c r="E23885" s="49"/>
    </row>
    <row r="23886" spans="2:5" x14ac:dyDescent="0.25">
      <c r="B23886" s="51"/>
      <c r="C23886" s="51"/>
      <c r="D23886" s="49"/>
      <c r="E23886" s="49"/>
    </row>
    <row r="23887" spans="2:5" x14ac:dyDescent="0.25">
      <c r="B23887" s="51"/>
      <c r="C23887" s="51"/>
      <c r="D23887" s="49"/>
      <c r="E23887" s="49"/>
    </row>
    <row r="23888" spans="2:5" x14ac:dyDescent="0.25">
      <c r="B23888" s="51"/>
      <c r="C23888" s="51"/>
      <c r="D23888" s="49"/>
      <c r="E23888" s="49"/>
    </row>
    <row r="23889" spans="2:5" x14ac:dyDescent="0.25">
      <c r="B23889" s="51"/>
      <c r="C23889" s="51"/>
      <c r="D23889" s="49"/>
      <c r="E23889" s="49"/>
    </row>
    <row r="23890" spans="2:5" x14ac:dyDescent="0.25">
      <c r="B23890" s="51"/>
      <c r="C23890" s="51"/>
      <c r="D23890" s="49"/>
      <c r="E23890" s="49"/>
    </row>
    <row r="23891" spans="2:5" x14ac:dyDescent="0.25">
      <c r="B23891" s="51"/>
      <c r="C23891" s="51"/>
      <c r="D23891" s="49"/>
      <c r="E23891" s="49"/>
    </row>
    <row r="23892" spans="2:5" x14ac:dyDescent="0.25">
      <c r="B23892" s="51"/>
      <c r="C23892" s="51"/>
      <c r="D23892" s="49"/>
      <c r="E23892" s="49"/>
    </row>
    <row r="23893" spans="2:5" x14ac:dyDescent="0.25">
      <c r="B23893" s="51"/>
      <c r="C23893" s="51"/>
      <c r="D23893" s="49"/>
      <c r="E23893" s="49"/>
    </row>
    <row r="23894" spans="2:5" x14ac:dyDescent="0.25">
      <c r="B23894" s="51"/>
      <c r="C23894" s="51"/>
      <c r="D23894" s="49"/>
      <c r="E23894" s="49"/>
    </row>
    <row r="23895" spans="2:5" x14ac:dyDescent="0.25">
      <c r="B23895" s="51"/>
      <c r="C23895" s="51"/>
      <c r="D23895" s="49"/>
      <c r="E23895" s="49"/>
    </row>
    <row r="23896" spans="2:5" x14ac:dyDescent="0.25">
      <c r="B23896" s="51"/>
      <c r="C23896" s="51"/>
      <c r="D23896" s="49"/>
      <c r="E23896" s="49"/>
    </row>
    <row r="23897" spans="2:5" x14ac:dyDescent="0.25">
      <c r="B23897" s="51"/>
      <c r="C23897" s="51"/>
      <c r="D23897" s="49"/>
      <c r="E23897" s="49"/>
    </row>
    <row r="23898" spans="2:5" x14ac:dyDescent="0.25">
      <c r="B23898" s="51"/>
      <c r="C23898" s="51"/>
      <c r="D23898" s="49"/>
      <c r="E23898" s="49"/>
    </row>
    <row r="23899" spans="2:5" x14ac:dyDescent="0.25">
      <c r="B23899" s="51"/>
      <c r="C23899" s="51"/>
      <c r="D23899" s="49"/>
      <c r="E23899" s="49"/>
    </row>
    <row r="23900" spans="2:5" x14ac:dyDescent="0.25">
      <c r="B23900" s="51"/>
      <c r="C23900" s="51"/>
      <c r="D23900" s="49"/>
      <c r="E23900" s="49"/>
    </row>
    <row r="23901" spans="2:5" x14ac:dyDescent="0.25">
      <c r="B23901" s="51"/>
      <c r="C23901" s="51"/>
      <c r="D23901" s="49"/>
      <c r="E23901" s="49"/>
    </row>
    <row r="23902" spans="2:5" x14ac:dyDescent="0.25">
      <c r="B23902" s="51"/>
      <c r="C23902" s="51"/>
      <c r="D23902" s="49"/>
      <c r="E23902" s="49"/>
    </row>
    <row r="23903" spans="2:5" x14ac:dyDescent="0.25">
      <c r="B23903" s="51"/>
      <c r="C23903" s="51"/>
      <c r="D23903" s="49"/>
      <c r="E23903" s="49"/>
    </row>
    <row r="23904" spans="2:5" x14ac:dyDescent="0.25">
      <c r="B23904" s="51"/>
      <c r="C23904" s="51"/>
      <c r="D23904" s="49"/>
      <c r="E23904" s="49"/>
    </row>
    <row r="23905" spans="2:5" x14ac:dyDescent="0.25">
      <c r="B23905" s="51"/>
      <c r="C23905" s="51"/>
      <c r="D23905" s="49"/>
      <c r="E23905" s="49"/>
    </row>
    <row r="23906" spans="2:5" x14ac:dyDescent="0.25">
      <c r="B23906" s="51"/>
      <c r="C23906" s="51"/>
      <c r="D23906" s="49"/>
      <c r="E23906" s="49"/>
    </row>
    <row r="23907" spans="2:5" x14ac:dyDescent="0.25">
      <c r="B23907" s="51"/>
      <c r="C23907" s="51"/>
      <c r="D23907" s="49"/>
      <c r="E23907" s="49"/>
    </row>
    <row r="23908" spans="2:5" x14ac:dyDescent="0.25">
      <c r="B23908" s="51"/>
      <c r="C23908" s="51"/>
      <c r="D23908" s="49"/>
      <c r="E23908" s="49"/>
    </row>
    <row r="23909" spans="2:5" x14ac:dyDescent="0.25">
      <c r="B23909" s="51"/>
      <c r="C23909" s="51"/>
      <c r="D23909" s="49"/>
      <c r="E23909" s="49"/>
    </row>
    <row r="23910" spans="2:5" x14ac:dyDescent="0.25">
      <c r="B23910" s="51"/>
      <c r="C23910" s="51"/>
      <c r="D23910" s="49"/>
      <c r="E23910" s="49"/>
    </row>
    <row r="23911" spans="2:5" x14ac:dyDescent="0.25">
      <c r="B23911" s="51"/>
      <c r="C23911" s="51"/>
      <c r="D23911" s="49"/>
      <c r="E23911" s="49"/>
    </row>
    <row r="23912" spans="2:5" x14ac:dyDescent="0.25">
      <c r="B23912" s="51"/>
      <c r="C23912" s="51"/>
      <c r="D23912" s="49"/>
      <c r="E23912" s="49"/>
    </row>
    <row r="23913" spans="2:5" x14ac:dyDescent="0.25">
      <c r="B23913" s="51"/>
      <c r="C23913" s="51"/>
      <c r="D23913" s="49"/>
      <c r="E23913" s="49"/>
    </row>
    <row r="23914" spans="2:5" x14ac:dyDescent="0.25">
      <c r="B23914" s="51"/>
      <c r="C23914" s="51"/>
      <c r="D23914" s="49"/>
      <c r="E23914" s="49"/>
    </row>
    <row r="23915" spans="2:5" x14ac:dyDescent="0.25">
      <c r="B23915" s="51"/>
      <c r="C23915" s="51"/>
      <c r="D23915" s="49"/>
      <c r="E23915" s="49"/>
    </row>
    <row r="23916" spans="2:5" x14ac:dyDescent="0.25">
      <c r="B23916" s="51"/>
      <c r="C23916" s="51"/>
      <c r="D23916" s="49"/>
      <c r="E23916" s="49"/>
    </row>
    <row r="23917" spans="2:5" x14ac:dyDescent="0.25">
      <c r="B23917" s="51"/>
      <c r="C23917" s="51"/>
      <c r="D23917" s="49"/>
      <c r="E23917" s="49"/>
    </row>
    <row r="23918" spans="2:5" x14ac:dyDescent="0.25">
      <c r="B23918" s="51"/>
      <c r="C23918" s="51"/>
      <c r="D23918" s="49"/>
      <c r="E23918" s="49"/>
    </row>
    <row r="23919" spans="2:5" x14ac:dyDescent="0.25">
      <c r="B23919" s="51"/>
      <c r="C23919" s="51"/>
      <c r="D23919" s="49"/>
      <c r="E23919" s="49"/>
    </row>
    <row r="23920" spans="2:5" x14ac:dyDescent="0.25">
      <c r="B23920" s="51"/>
      <c r="C23920" s="51"/>
      <c r="D23920" s="49"/>
      <c r="E23920" s="49"/>
    </row>
    <row r="23921" spans="2:5" x14ac:dyDescent="0.25">
      <c r="B23921" s="51"/>
      <c r="C23921" s="51"/>
      <c r="D23921" s="49"/>
      <c r="E23921" s="49"/>
    </row>
    <row r="23922" spans="2:5" x14ac:dyDescent="0.25">
      <c r="B23922" s="51"/>
      <c r="C23922" s="51"/>
      <c r="D23922" s="49"/>
      <c r="E23922" s="49"/>
    </row>
    <row r="23923" spans="2:5" x14ac:dyDescent="0.25">
      <c r="B23923" s="51"/>
      <c r="C23923" s="51"/>
      <c r="D23923" s="49"/>
      <c r="E23923" s="49"/>
    </row>
    <row r="23924" spans="2:5" x14ac:dyDescent="0.25">
      <c r="B23924" s="51"/>
      <c r="C23924" s="51"/>
      <c r="D23924" s="49"/>
      <c r="E23924" s="49"/>
    </row>
    <row r="23925" spans="2:5" x14ac:dyDescent="0.25">
      <c r="B23925" s="51"/>
      <c r="C23925" s="51"/>
      <c r="D23925" s="49"/>
      <c r="E23925" s="49"/>
    </row>
    <row r="23926" spans="2:5" x14ac:dyDescent="0.25">
      <c r="B23926" s="51"/>
      <c r="C23926" s="51"/>
      <c r="D23926" s="49"/>
      <c r="E23926" s="49"/>
    </row>
    <row r="23927" spans="2:5" x14ac:dyDescent="0.25">
      <c r="B23927" s="51"/>
      <c r="C23927" s="51"/>
      <c r="D23927" s="49"/>
      <c r="E23927" s="49"/>
    </row>
    <row r="23928" spans="2:5" x14ac:dyDescent="0.25">
      <c r="B23928" s="51"/>
      <c r="C23928" s="51"/>
      <c r="D23928" s="49"/>
      <c r="E23928" s="49"/>
    </row>
    <row r="23929" spans="2:5" x14ac:dyDescent="0.25">
      <c r="B23929" s="51"/>
      <c r="C23929" s="51"/>
      <c r="D23929" s="49"/>
      <c r="E23929" s="49"/>
    </row>
    <row r="23930" spans="2:5" x14ac:dyDescent="0.25">
      <c r="B23930" s="51"/>
      <c r="C23930" s="51"/>
      <c r="D23930" s="49"/>
      <c r="E23930" s="49"/>
    </row>
    <row r="23931" spans="2:5" x14ac:dyDescent="0.25">
      <c r="B23931" s="51"/>
      <c r="C23931" s="51"/>
      <c r="D23931" s="49"/>
      <c r="E23931" s="49"/>
    </row>
    <row r="23932" spans="2:5" x14ac:dyDescent="0.25">
      <c r="B23932" s="51"/>
      <c r="C23932" s="51"/>
      <c r="D23932" s="49"/>
      <c r="E23932" s="49"/>
    </row>
    <row r="23933" spans="2:5" x14ac:dyDescent="0.25">
      <c r="B23933" s="51"/>
      <c r="C23933" s="51"/>
      <c r="D23933" s="49"/>
      <c r="E23933" s="49"/>
    </row>
    <row r="23934" spans="2:5" x14ac:dyDescent="0.25">
      <c r="B23934" s="51"/>
      <c r="C23934" s="51"/>
      <c r="D23934" s="49"/>
      <c r="E23934" s="49"/>
    </row>
    <row r="23935" spans="2:5" x14ac:dyDescent="0.25">
      <c r="B23935" s="51"/>
      <c r="C23935" s="51"/>
      <c r="D23935" s="49"/>
      <c r="E23935" s="49"/>
    </row>
    <row r="23936" spans="2:5" x14ac:dyDescent="0.25">
      <c r="B23936" s="51"/>
      <c r="C23936" s="51"/>
      <c r="D23936" s="49"/>
      <c r="E23936" s="49"/>
    </row>
    <row r="23937" spans="2:5" x14ac:dyDescent="0.25">
      <c r="B23937" s="51"/>
      <c r="C23937" s="51"/>
      <c r="D23937" s="49"/>
      <c r="E23937" s="49"/>
    </row>
    <row r="23938" spans="2:5" x14ac:dyDescent="0.25">
      <c r="B23938" s="51"/>
      <c r="C23938" s="51"/>
      <c r="D23938" s="49"/>
      <c r="E23938" s="49"/>
    </row>
    <row r="23939" spans="2:5" x14ac:dyDescent="0.25">
      <c r="B23939" s="51"/>
      <c r="C23939" s="51"/>
      <c r="D23939" s="49"/>
      <c r="E23939" s="49"/>
    </row>
    <row r="23940" spans="2:5" x14ac:dyDescent="0.25">
      <c r="B23940" s="51"/>
      <c r="C23940" s="51"/>
      <c r="D23940" s="49"/>
      <c r="E23940" s="49"/>
    </row>
    <row r="23941" spans="2:5" x14ac:dyDescent="0.25">
      <c r="B23941" s="51"/>
      <c r="C23941" s="51"/>
      <c r="D23941" s="49"/>
      <c r="E23941" s="49"/>
    </row>
    <row r="23942" spans="2:5" x14ac:dyDescent="0.25">
      <c r="B23942" s="51"/>
      <c r="C23942" s="51"/>
      <c r="D23942" s="49"/>
      <c r="E23942" s="49"/>
    </row>
    <row r="23943" spans="2:5" x14ac:dyDescent="0.25">
      <c r="B23943" s="51"/>
      <c r="C23943" s="51"/>
      <c r="D23943" s="49"/>
      <c r="E23943" s="49"/>
    </row>
    <row r="23944" spans="2:5" x14ac:dyDescent="0.25">
      <c r="B23944" s="51"/>
      <c r="C23944" s="51"/>
      <c r="D23944" s="49"/>
      <c r="E23944" s="49"/>
    </row>
    <row r="23945" spans="2:5" x14ac:dyDescent="0.25">
      <c r="B23945" s="51"/>
      <c r="C23945" s="51"/>
      <c r="D23945" s="49"/>
      <c r="E23945" s="49"/>
    </row>
    <row r="23946" spans="2:5" x14ac:dyDescent="0.25">
      <c r="B23946" s="51"/>
      <c r="C23946" s="51"/>
      <c r="D23946" s="49"/>
      <c r="E23946" s="49"/>
    </row>
    <row r="23947" spans="2:5" x14ac:dyDescent="0.25">
      <c r="B23947" s="51"/>
      <c r="C23947" s="51"/>
      <c r="D23947" s="49"/>
      <c r="E23947" s="49"/>
    </row>
    <row r="23948" spans="2:5" x14ac:dyDescent="0.25">
      <c r="B23948" s="51"/>
      <c r="C23948" s="51"/>
      <c r="D23948" s="49"/>
      <c r="E23948" s="49"/>
    </row>
    <row r="23949" spans="2:5" x14ac:dyDescent="0.25">
      <c r="B23949" s="51"/>
      <c r="C23949" s="51"/>
      <c r="D23949" s="49"/>
      <c r="E23949" s="49"/>
    </row>
    <row r="23950" spans="2:5" x14ac:dyDescent="0.25">
      <c r="B23950" s="51"/>
      <c r="C23950" s="51"/>
      <c r="D23950" s="49"/>
      <c r="E23950" s="49"/>
    </row>
    <row r="23951" spans="2:5" x14ac:dyDescent="0.25">
      <c r="B23951" s="51"/>
      <c r="C23951" s="51"/>
      <c r="D23951" s="49"/>
      <c r="E23951" s="49"/>
    </row>
    <row r="23952" spans="2:5" x14ac:dyDescent="0.25">
      <c r="B23952" s="51"/>
      <c r="C23952" s="51"/>
      <c r="D23952" s="49"/>
      <c r="E23952" s="49"/>
    </row>
    <row r="23953" spans="2:5" x14ac:dyDescent="0.25">
      <c r="B23953" s="51"/>
      <c r="C23953" s="51"/>
      <c r="D23953" s="49"/>
      <c r="E23953" s="49"/>
    </row>
    <row r="23954" spans="2:5" x14ac:dyDescent="0.25">
      <c r="B23954" s="51"/>
      <c r="C23954" s="51"/>
      <c r="D23954" s="49"/>
      <c r="E23954" s="49"/>
    </row>
    <row r="23955" spans="2:5" x14ac:dyDescent="0.25">
      <c r="B23955" s="51"/>
      <c r="C23955" s="51"/>
      <c r="D23955" s="49"/>
      <c r="E23955" s="49"/>
    </row>
    <row r="23956" spans="2:5" x14ac:dyDescent="0.25">
      <c r="B23956" s="51"/>
      <c r="C23956" s="51"/>
      <c r="D23956" s="49"/>
      <c r="E23956" s="49"/>
    </row>
    <row r="23957" spans="2:5" x14ac:dyDescent="0.25">
      <c r="B23957" s="51"/>
      <c r="C23957" s="51"/>
      <c r="D23957" s="49"/>
      <c r="E23957" s="49"/>
    </row>
    <row r="23958" spans="2:5" x14ac:dyDescent="0.25">
      <c r="B23958" s="51"/>
      <c r="C23958" s="51"/>
      <c r="D23958" s="49"/>
      <c r="E23958" s="49"/>
    </row>
    <row r="23959" spans="2:5" x14ac:dyDescent="0.25">
      <c r="B23959" s="51"/>
      <c r="C23959" s="51"/>
      <c r="D23959" s="49"/>
      <c r="E23959" s="49"/>
    </row>
    <row r="23960" spans="2:5" x14ac:dyDescent="0.25">
      <c r="B23960" s="51"/>
      <c r="C23960" s="51"/>
      <c r="D23960" s="49"/>
      <c r="E23960" s="49"/>
    </row>
    <row r="23961" spans="2:5" x14ac:dyDescent="0.25">
      <c r="B23961" s="51"/>
      <c r="C23961" s="51"/>
      <c r="D23961" s="49"/>
      <c r="E23961" s="49"/>
    </row>
    <row r="23962" spans="2:5" x14ac:dyDescent="0.25">
      <c r="B23962" s="51"/>
      <c r="C23962" s="51"/>
      <c r="D23962" s="49"/>
      <c r="E23962" s="49"/>
    </row>
    <row r="23963" spans="2:5" x14ac:dyDescent="0.25">
      <c r="B23963" s="51"/>
      <c r="C23963" s="51"/>
      <c r="D23963" s="49"/>
      <c r="E23963" s="49"/>
    </row>
    <row r="23964" spans="2:5" x14ac:dyDescent="0.25">
      <c r="B23964" s="51"/>
      <c r="C23964" s="51"/>
      <c r="D23964" s="49"/>
      <c r="E23964" s="49"/>
    </row>
    <row r="23965" spans="2:5" x14ac:dyDescent="0.25">
      <c r="B23965" s="51"/>
      <c r="C23965" s="51"/>
      <c r="D23965" s="49"/>
      <c r="E23965" s="49"/>
    </row>
    <row r="23966" spans="2:5" x14ac:dyDescent="0.25">
      <c r="B23966" s="51"/>
      <c r="C23966" s="51"/>
      <c r="D23966" s="49"/>
      <c r="E23966" s="49"/>
    </row>
    <row r="23967" spans="2:5" x14ac:dyDescent="0.25">
      <c r="B23967" s="51"/>
      <c r="C23967" s="51"/>
      <c r="D23967" s="49"/>
      <c r="E23967" s="49"/>
    </row>
    <row r="23968" spans="2:5" x14ac:dyDescent="0.25">
      <c r="B23968" s="51"/>
      <c r="C23968" s="51"/>
      <c r="D23968" s="49"/>
      <c r="E23968" s="49"/>
    </row>
    <row r="23969" spans="2:5" x14ac:dyDescent="0.25">
      <c r="B23969" s="51"/>
      <c r="C23969" s="51"/>
      <c r="D23969" s="49"/>
      <c r="E23969" s="49"/>
    </row>
    <row r="23970" spans="2:5" x14ac:dyDescent="0.25">
      <c r="B23970" s="51"/>
      <c r="C23970" s="51"/>
      <c r="D23970" s="49"/>
      <c r="E23970" s="49"/>
    </row>
    <row r="23971" spans="2:5" x14ac:dyDescent="0.25">
      <c r="B23971" s="51"/>
      <c r="C23971" s="51"/>
      <c r="D23971" s="49"/>
      <c r="E23971" s="49"/>
    </row>
    <row r="23972" spans="2:5" x14ac:dyDescent="0.25">
      <c r="B23972" s="51"/>
      <c r="C23972" s="51"/>
      <c r="D23972" s="49"/>
      <c r="E23972" s="49"/>
    </row>
    <row r="23973" spans="2:5" x14ac:dyDescent="0.25">
      <c r="B23973" s="51"/>
      <c r="C23973" s="51"/>
      <c r="D23973" s="49"/>
      <c r="E23973" s="49"/>
    </row>
    <row r="23974" spans="2:5" x14ac:dyDescent="0.25">
      <c r="B23974" s="51"/>
      <c r="C23974" s="51"/>
      <c r="D23974" s="49"/>
      <c r="E23974" s="49"/>
    </row>
    <row r="23975" spans="2:5" x14ac:dyDescent="0.25">
      <c r="B23975" s="51"/>
      <c r="C23975" s="51"/>
      <c r="D23975" s="49"/>
      <c r="E23975" s="49"/>
    </row>
    <row r="23976" spans="2:5" x14ac:dyDescent="0.25">
      <c r="B23976" s="51"/>
      <c r="C23976" s="51"/>
      <c r="D23976" s="49"/>
      <c r="E23976" s="49"/>
    </row>
    <row r="23977" spans="2:5" x14ac:dyDescent="0.25">
      <c r="B23977" s="51"/>
      <c r="C23977" s="51"/>
      <c r="D23977" s="49"/>
      <c r="E23977" s="49"/>
    </row>
    <row r="23978" spans="2:5" x14ac:dyDescent="0.25">
      <c r="B23978" s="51"/>
      <c r="C23978" s="51"/>
      <c r="D23978" s="49"/>
      <c r="E23978" s="49"/>
    </row>
    <row r="23979" spans="2:5" x14ac:dyDescent="0.25">
      <c r="B23979" s="51"/>
      <c r="C23979" s="51"/>
      <c r="D23979" s="49"/>
      <c r="E23979" s="49"/>
    </row>
    <row r="23980" spans="2:5" x14ac:dyDescent="0.25">
      <c r="B23980" s="51"/>
      <c r="C23980" s="51"/>
      <c r="D23980" s="49"/>
      <c r="E23980" s="49"/>
    </row>
    <row r="23981" spans="2:5" x14ac:dyDescent="0.25">
      <c r="B23981" s="51"/>
      <c r="C23981" s="51"/>
      <c r="D23981" s="49"/>
      <c r="E23981" s="49"/>
    </row>
    <row r="23982" spans="2:5" x14ac:dyDescent="0.25">
      <c r="B23982" s="51"/>
      <c r="C23982" s="51"/>
      <c r="D23982" s="49"/>
      <c r="E23982" s="49"/>
    </row>
    <row r="23983" spans="2:5" x14ac:dyDescent="0.25">
      <c r="B23983" s="51"/>
      <c r="C23983" s="51"/>
      <c r="D23983" s="49"/>
      <c r="E23983" s="49"/>
    </row>
    <row r="23984" spans="2:5" x14ac:dyDescent="0.25">
      <c r="B23984" s="51"/>
      <c r="C23984" s="51"/>
      <c r="D23984" s="49"/>
      <c r="E23984" s="49"/>
    </row>
    <row r="23985" spans="2:5" x14ac:dyDescent="0.25">
      <c r="B23985" s="51"/>
      <c r="C23985" s="51"/>
      <c r="D23985" s="49"/>
      <c r="E23985" s="49"/>
    </row>
    <row r="23986" spans="2:5" x14ac:dyDescent="0.25">
      <c r="B23986" s="51"/>
      <c r="C23986" s="51"/>
      <c r="D23986" s="49"/>
      <c r="E23986" s="49"/>
    </row>
    <row r="23987" spans="2:5" x14ac:dyDescent="0.25">
      <c r="B23987" s="51"/>
      <c r="C23987" s="51"/>
      <c r="D23987" s="49"/>
      <c r="E23987" s="49"/>
    </row>
    <row r="23988" spans="2:5" x14ac:dyDescent="0.25">
      <c r="B23988" s="51"/>
      <c r="C23988" s="51"/>
      <c r="D23988" s="49"/>
      <c r="E23988" s="49"/>
    </row>
    <row r="23989" spans="2:5" x14ac:dyDescent="0.25">
      <c r="B23989" s="51"/>
      <c r="C23989" s="51"/>
      <c r="D23989" s="49"/>
      <c r="E23989" s="49"/>
    </row>
    <row r="23990" spans="2:5" x14ac:dyDescent="0.25">
      <c r="B23990" s="51"/>
      <c r="C23990" s="51"/>
      <c r="D23990" s="49"/>
      <c r="E23990" s="49"/>
    </row>
    <row r="23991" spans="2:5" x14ac:dyDescent="0.25">
      <c r="B23991" s="51"/>
      <c r="C23991" s="51"/>
      <c r="D23991" s="49"/>
      <c r="E23991" s="49"/>
    </row>
    <row r="23992" spans="2:5" x14ac:dyDescent="0.25">
      <c r="B23992" s="51"/>
      <c r="C23992" s="51"/>
      <c r="D23992" s="49"/>
      <c r="E23992" s="49"/>
    </row>
    <row r="23993" spans="2:5" x14ac:dyDescent="0.25">
      <c r="B23993" s="51"/>
      <c r="C23993" s="51"/>
      <c r="D23993" s="49"/>
      <c r="E23993" s="49"/>
    </row>
    <row r="23994" spans="2:5" x14ac:dyDescent="0.25">
      <c r="B23994" s="51"/>
      <c r="C23994" s="51"/>
      <c r="D23994" s="49"/>
      <c r="E23994" s="49"/>
    </row>
    <row r="23995" spans="2:5" x14ac:dyDescent="0.25">
      <c r="B23995" s="51"/>
      <c r="C23995" s="51"/>
      <c r="D23995" s="49"/>
      <c r="E23995" s="49"/>
    </row>
    <row r="23996" spans="2:5" x14ac:dyDescent="0.25">
      <c r="B23996" s="51"/>
      <c r="C23996" s="51"/>
      <c r="D23996" s="49"/>
      <c r="E23996" s="49"/>
    </row>
    <row r="23997" spans="2:5" x14ac:dyDescent="0.25">
      <c r="B23997" s="51"/>
      <c r="C23997" s="51"/>
      <c r="D23997" s="49"/>
      <c r="E23997" s="49"/>
    </row>
    <row r="23998" spans="2:5" x14ac:dyDescent="0.25">
      <c r="B23998" s="51"/>
      <c r="C23998" s="51"/>
      <c r="D23998" s="49"/>
      <c r="E23998" s="49"/>
    </row>
    <row r="23999" spans="2:5" x14ac:dyDescent="0.25">
      <c r="B23999" s="51"/>
      <c r="C23999" s="51"/>
      <c r="D23999" s="49"/>
      <c r="E23999" s="49"/>
    </row>
    <row r="24000" spans="2:5" x14ac:dyDescent="0.25">
      <c r="B24000" s="51"/>
      <c r="C24000" s="51"/>
      <c r="D24000" s="49"/>
      <c r="E24000" s="49"/>
    </row>
    <row r="24001" spans="2:5" x14ac:dyDescent="0.25">
      <c r="B24001" s="51"/>
      <c r="C24001" s="51"/>
      <c r="D24001" s="49"/>
      <c r="E24001" s="49"/>
    </row>
    <row r="24002" spans="2:5" x14ac:dyDescent="0.25">
      <c r="B24002" s="51"/>
      <c r="C24002" s="51"/>
      <c r="D24002" s="49"/>
      <c r="E24002" s="49"/>
    </row>
    <row r="24003" spans="2:5" x14ac:dyDescent="0.25">
      <c r="B24003" s="51"/>
      <c r="C24003" s="51"/>
      <c r="D24003" s="49"/>
      <c r="E24003" s="49"/>
    </row>
    <row r="24004" spans="2:5" x14ac:dyDescent="0.25">
      <c r="B24004" s="51"/>
      <c r="C24004" s="51"/>
      <c r="D24004" s="49"/>
      <c r="E24004" s="49"/>
    </row>
    <row r="24005" spans="2:5" x14ac:dyDescent="0.25">
      <c r="B24005" s="51"/>
      <c r="C24005" s="51"/>
      <c r="D24005" s="49"/>
      <c r="E24005" s="49"/>
    </row>
    <row r="24006" spans="2:5" x14ac:dyDescent="0.25">
      <c r="B24006" s="51"/>
      <c r="C24006" s="51"/>
      <c r="D24006" s="49"/>
      <c r="E24006" s="49"/>
    </row>
    <row r="24007" spans="2:5" x14ac:dyDescent="0.25">
      <c r="B24007" s="51"/>
      <c r="C24007" s="51"/>
      <c r="D24007" s="49"/>
      <c r="E24007" s="49"/>
    </row>
    <row r="24008" spans="2:5" x14ac:dyDescent="0.25">
      <c r="B24008" s="51"/>
      <c r="C24008" s="51"/>
      <c r="D24008" s="49"/>
      <c r="E24008" s="49"/>
    </row>
    <row r="24009" spans="2:5" x14ac:dyDescent="0.25">
      <c r="B24009" s="51"/>
      <c r="C24009" s="51"/>
      <c r="D24009" s="49"/>
      <c r="E24009" s="49"/>
    </row>
    <row r="24010" spans="2:5" x14ac:dyDescent="0.25">
      <c r="B24010" s="51"/>
      <c r="C24010" s="51"/>
      <c r="D24010" s="49"/>
      <c r="E24010" s="49"/>
    </row>
    <row r="24011" spans="2:5" x14ac:dyDescent="0.25">
      <c r="B24011" s="51"/>
      <c r="C24011" s="51"/>
      <c r="D24011" s="49"/>
      <c r="E24011" s="49"/>
    </row>
    <row r="24012" spans="2:5" x14ac:dyDescent="0.25">
      <c r="B24012" s="51"/>
      <c r="C24012" s="51"/>
      <c r="D24012" s="49"/>
      <c r="E24012" s="49"/>
    </row>
    <row r="24013" spans="2:5" x14ac:dyDescent="0.25">
      <c r="B24013" s="51"/>
      <c r="C24013" s="51"/>
      <c r="D24013" s="49"/>
      <c r="E24013" s="49"/>
    </row>
    <row r="24014" spans="2:5" x14ac:dyDescent="0.25">
      <c r="B24014" s="51"/>
      <c r="C24014" s="51"/>
      <c r="D24014" s="49"/>
      <c r="E24014" s="49"/>
    </row>
    <row r="24015" spans="2:5" x14ac:dyDescent="0.25">
      <c r="B24015" s="51"/>
      <c r="C24015" s="51"/>
      <c r="D24015" s="49"/>
      <c r="E24015" s="49"/>
    </row>
    <row r="24016" spans="2:5" x14ac:dyDescent="0.25">
      <c r="B24016" s="51"/>
      <c r="C24016" s="51"/>
      <c r="D24016" s="49"/>
      <c r="E24016" s="49"/>
    </row>
    <row r="24017" spans="2:5" x14ac:dyDescent="0.25">
      <c r="B24017" s="51"/>
      <c r="C24017" s="51"/>
      <c r="D24017" s="49"/>
      <c r="E24017" s="49"/>
    </row>
    <row r="24018" spans="2:5" x14ac:dyDescent="0.25">
      <c r="B24018" s="51"/>
      <c r="C24018" s="51"/>
      <c r="D24018" s="49"/>
      <c r="E24018" s="49"/>
    </row>
    <row r="24019" spans="2:5" x14ac:dyDescent="0.25">
      <c r="B24019" s="51"/>
      <c r="C24019" s="51"/>
      <c r="D24019" s="49"/>
      <c r="E24019" s="49"/>
    </row>
    <row r="24020" spans="2:5" x14ac:dyDescent="0.25">
      <c r="B24020" s="51"/>
      <c r="C24020" s="51"/>
      <c r="D24020" s="49"/>
      <c r="E24020" s="49"/>
    </row>
    <row r="24021" spans="2:5" x14ac:dyDescent="0.25">
      <c r="B24021" s="51"/>
      <c r="C24021" s="51"/>
      <c r="D24021" s="49"/>
      <c r="E24021" s="49"/>
    </row>
    <row r="24022" spans="2:5" x14ac:dyDescent="0.25">
      <c r="B24022" s="51"/>
      <c r="C24022" s="51"/>
      <c r="D24022" s="49"/>
      <c r="E24022" s="49"/>
    </row>
    <row r="24023" spans="2:5" x14ac:dyDescent="0.25">
      <c r="B24023" s="51"/>
      <c r="C24023" s="51"/>
      <c r="D24023" s="49"/>
      <c r="E24023" s="49"/>
    </row>
    <row r="24024" spans="2:5" x14ac:dyDescent="0.25">
      <c r="B24024" s="51"/>
      <c r="C24024" s="51"/>
      <c r="D24024" s="49"/>
      <c r="E24024" s="49"/>
    </row>
    <row r="24025" spans="2:5" x14ac:dyDescent="0.25">
      <c r="B24025" s="51"/>
      <c r="C24025" s="51"/>
      <c r="D24025" s="49"/>
      <c r="E24025" s="49"/>
    </row>
    <row r="24026" spans="2:5" x14ac:dyDescent="0.25">
      <c r="B24026" s="51"/>
      <c r="C24026" s="51"/>
      <c r="D24026" s="49"/>
      <c r="E24026" s="49"/>
    </row>
    <row r="24027" spans="2:5" x14ac:dyDescent="0.25">
      <c r="B24027" s="51"/>
      <c r="C24027" s="51"/>
      <c r="D24027" s="49"/>
      <c r="E24027" s="49"/>
    </row>
    <row r="24028" spans="2:5" x14ac:dyDescent="0.25">
      <c r="B24028" s="51"/>
      <c r="C24028" s="51"/>
      <c r="D24028" s="49"/>
      <c r="E24028" s="49"/>
    </row>
    <row r="24029" spans="2:5" x14ac:dyDescent="0.25">
      <c r="B24029" s="51"/>
      <c r="C24029" s="51"/>
      <c r="D24029" s="49"/>
      <c r="E24029" s="49"/>
    </row>
    <row r="24030" spans="2:5" x14ac:dyDescent="0.25">
      <c r="B24030" s="51"/>
      <c r="C24030" s="51"/>
      <c r="D24030" s="49"/>
      <c r="E24030" s="49"/>
    </row>
    <row r="24031" spans="2:5" x14ac:dyDescent="0.25">
      <c r="B24031" s="51"/>
      <c r="C24031" s="51"/>
      <c r="D24031" s="49"/>
      <c r="E24031" s="49"/>
    </row>
    <row r="24032" spans="2:5" x14ac:dyDescent="0.25">
      <c r="B24032" s="51"/>
      <c r="C24032" s="51"/>
      <c r="D24032" s="49"/>
      <c r="E24032" s="49"/>
    </row>
    <row r="24033" spans="2:5" x14ac:dyDescent="0.25">
      <c r="B24033" s="51"/>
      <c r="C24033" s="51"/>
      <c r="D24033" s="49"/>
      <c r="E24033" s="49"/>
    </row>
    <row r="24034" spans="2:5" x14ac:dyDescent="0.25">
      <c r="B24034" s="51"/>
      <c r="C24034" s="51"/>
      <c r="D24034" s="49"/>
      <c r="E24034" s="49"/>
    </row>
    <row r="24035" spans="2:5" x14ac:dyDescent="0.25">
      <c r="B24035" s="51"/>
      <c r="C24035" s="51"/>
      <c r="D24035" s="49"/>
      <c r="E24035" s="49"/>
    </row>
    <row r="24036" spans="2:5" x14ac:dyDescent="0.25">
      <c r="B24036" s="51"/>
      <c r="C24036" s="51"/>
      <c r="D24036" s="49"/>
      <c r="E24036" s="49"/>
    </row>
    <row r="24037" spans="2:5" x14ac:dyDescent="0.25">
      <c r="B24037" s="51"/>
      <c r="C24037" s="51"/>
      <c r="D24037" s="49"/>
      <c r="E24037" s="49"/>
    </row>
    <row r="24038" spans="2:5" x14ac:dyDescent="0.25">
      <c r="B24038" s="51"/>
      <c r="C24038" s="51"/>
      <c r="D24038" s="49"/>
      <c r="E24038" s="49"/>
    </row>
    <row r="24039" spans="2:5" x14ac:dyDescent="0.25">
      <c r="B24039" s="51"/>
      <c r="C24039" s="51"/>
      <c r="D24039" s="49"/>
      <c r="E24039" s="49"/>
    </row>
    <row r="24040" spans="2:5" x14ac:dyDescent="0.25">
      <c r="B24040" s="51"/>
      <c r="C24040" s="51"/>
      <c r="D24040" s="49"/>
      <c r="E24040" s="49"/>
    </row>
    <row r="24041" spans="2:5" x14ac:dyDescent="0.25">
      <c r="B24041" s="51"/>
      <c r="C24041" s="51"/>
      <c r="D24041" s="49"/>
      <c r="E24041" s="49"/>
    </row>
    <row r="24042" spans="2:5" x14ac:dyDescent="0.25">
      <c r="B24042" s="51"/>
      <c r="C24042" s="51"/>
      <c r="D24042" s="49"/>
      <c r="E24042" s="49"/>
    </row>
    <row r="24043" spans="2:5" x14ac:dyDescent="0.25">
      <c r="B24043" s="51"/>
      <c r="C24043" s="51"/>
      <c r="D24043" s="49"/>
      <c r="E24043" s="49"/>
    </row>
    <row r="24044" spans="2:5" x14ac:dyDescent="0.25">
      <c r="B24044" s="51"/>
      <c r="C24044" s="51"/>
      <c r="D24044" s="49"/>
      <c r="E24044" s="49"/>
    </row>
    <row r="24045" spans="2:5" x14ac:dyDescent="0.25">
      <c r="B24045" s="51"/>
      <c r="C24045" s="51"/>
      <c r="D24045" s="49"/>
      <c r="E24045" s="49"/>
    </row>
    <row r="24046" spans="2:5" x14ac:dyDescent="0.25">
      <c r="B24046" s="51"/>
      <c r="C24046" s="51"/>
      <c r="D24046" s="49"/>
      <c r="E24046" s="49"/>
    </row>
    <row r="24047" spans="2:5" x14ac:dyDescent="0.25">
      <c r="B24047" s="51"/>
      <c r="C24047" s="51"/>
      <c r="D24047" s="49"/>
      <c r="E24047" s="49"/>
    </row>
    <row r="24048" spans="2:5" x14ac:dyDescent="0.25">
      <c r="B24048" s="51"/>
      <c r="C24048" s="51"/>
      <c r="D24048" s="49"/>
      <c r="E24048" s="49"/>
    </row>
    <row r="24049" spans="2:5" x14ac:dyDescent="0.25">
      <c r="B24049" s="51"/>
      <c r="C24049" s="51"/>
      <c r="D24049" s="49"/>
      <c r="E24049" s="49"/>
    </row>
    <row r="24050" spans="2:5" x14ac:dyDescent="0.25">
      <c r="B24050" s="51"/>
      <c r="C24050" s="51"/>
      <c r="D24050" s="49"/>
      <c r="E24050" s="49"/>
    </row>
    <row r="24051" spans="2:5" x14ac:dyDescent="0.25">
      <c r="B24051" s="51"/>
      <c r="C24051" s="51"/>
      <c r="D24051" s="49"/>
      <c r="E24051" s="49"/>
    </row>
    <row r="24052" spans="2:5" x14ac:dyDescent="0.25">
      <c r="B24052" s="51"/>
      <c r="C24052" s="51"/>
      <c r="D24052" s="49"/>
      <c r="E24052" s="49"/>
    </row>
    <row r="24053" spans="2:5" x14ac:dyDescent="0.25">
      <c r="B24053" s="51"/>
      <c r="C24053" s="51"/>
      <c r="D24053" s="49"/>
      <c r="E24053" s="49"/>
    </row>
    <row r="24054" spans="2:5" x14ac:dyDescent="0.25">
      <c r="B24054" s="51"/>
      <c r="C24054" s="51"/>
      <c r="D24054" s="49"/>
      <c r="E24054" s="49"/>
    </row>
    <row r="24055" spans="2:5" x14ac:dyDescent="0.25">
      <c r="B24055" s="51"/>
      <c r="C24055" s="51"/>
      <c r="D24055" s="49"/>
      <c r="E24055" s="49"/>
    </row>
    <row r="24056" spans="2:5" x14ac:dyDescent="0.25">
      <c r="B24056" s="51"/>
      <c r="C24056" s="51"/>
      <c r="D24056" s="49"/>
      <c r="E24056" s="49"/>
    </row>
    <row r="24057" spans="2:5" x14ac:dyDescent="0.25">
      <c r="B24057" s="51"/>
      <c r="C24057" s="51"/>
      <c r="D24057" s="49"/>
      <c r="E24057" s="49"/>
    </row>
    <row r="24058" spans="2:5" x14ac:dyDescent="0.25">
      <c r="B24058" s="51"/>
      <c r="C24058" s="51"/>
      <c r="D24058" s="49"/>
      <c r="E24058" s="49"/>
    </row>
    <row r="24059" spans="2:5" x14ac:dyDescent="0.25">
      <c r="B24059" s="51"/>
      <c r="C24059" s="51"/>
      <c r="D24059" s="49"/>
      <c r="E24059" s="49"/>
    </row>
    <row r="24060" spans="2:5" x14ac:dyDescent="0.25">
      <c r="B24060" s="51"/>
      <c r="C24060" s="51"/>
      <c r="D24060" s="49"/>
      <c r="E24060" s="49"/>
    </row>
    <row r="24061" spans="2:5" x14ac:dyDescent="0.25">
      <c r="B24061" s="51"/>
      <c r="C24061" s="51"/>
      <c r="D24061" s="49"/>
      <c r="E24061" s="49"/>
    </row>
    <row r="24062" spans="2:5" x14ac:dyDescent="0.25">
      <c r="B24062" s="51"/>
      <c r="C24062" s="51"/>
      <c r="D24062" s="49"/>
      <c r="E24062" s="49"/>
    </row>
    <row r="24063" spans="2:5" x14ac:dyDescent="0.25">
      <c r="B24063" s="51"/>
      <c r="C24063" s="51"/>
      <c r="D24063" s="49"/>
      <c r="E24063" s="49"/>
    </row>
    <row r="24064" spans="2:5" x14ac:dyDescent="0.25">
      <c r="B24064" s="51"/>
      <c r="C24064" s="51"/>
      <c r="D24064" s="49"/>
      <c r="E24064" s="49"/>
    </row>
    <row r="24065" spans="2:5" x14ac:dyDescent="0.25">
      <c r="B24065" s="51"/>
      <c r="C24065" s="51"/>
      <c r="D24065" s="49"/>
      <c r="E24065" s="49"/>
    </row>
    <row r="24066" spans="2:5" x14ac:dyDescent="0.25">
      <c r="B24066" s="51"/>
      <c r="C24066" s="51"/>
      <c r="D24066" s="49"/>
      <c r="E24066" s="49"/>
    </row>
    <row r="24067" spans="2:5" x14ac:dyDescent="0.25">
      <c r="B24067" s="51"/>
      <c r="C24067" s="51"/>
      <c r="D24067" s="49"/>
      <c r="E24067" s="49"/>
    </row>
    <row r="24068" spans="2:5" x14ac:dyDescent="0.25">
      <c r="B24068" s="51"/>
      <c r="C24068" s="51"/>
      <c r="D24068" s="49"/>
      <c r="E24068" s="49"/>
    </row>
    <row r="24069" spans="2:5" x14ac:dyDescent="0.25">
      <c r="B24069" s="51"/>
      <c r="C24069" s="51"/>
      <c r="D24069" s="49"/>
      <c r="E24069" s="49"/>
    </row>
    <row r="24070" spans="2:5" x14ac:dyDescent="0.25">
      <c r="B24070" s="51"/>
      <c r="C24070" s="51"/>
      <c r="D24070" s="49"/>
      <c r="E24070" s="49"/>
    </row>
    <row r="24071" spans="2:5" x14ac:dyDescent="0.25">
      <c r="B24071" s="51"/>
      <c r="C24071" s="51"/>
      <c r="D24071" s="49"/>
      <c r="E24071" s="49"/>
    </row>
    <row r="24072" spans="2:5" x14ac:dyDescent="0.25">
      <c r="B24072" s="51"/>
      <c r="C24072" s="51"/>
      <c r="D24072" s="49"/>
      <c r="E24072" s="49"/>
    </row>
    <row r="24073" spans="2:5" x14ac:dyDescent="0.25">
      <c r="B24073" s="51"/>
      <c r="C24073" s="51"/>
      <c r="D24073" s="49"/>
      <c r="E24073" s="49"/>
    </row>
    <row r="24074" spans="2:5" x14ac:dyDescent="0.25">
      <c r="B24074" s="51"/>
      <c r="C24074" s="51"/>
      <c r="D24074" s="49"/>
      <c r="E24074" s="49"/>
    </row>
    <row r="24075" spans="2:5" x14ac:dyDescent="0.25">
      <c r="B24075" s="51"/>
      <c r="C24075" s="51"/>
      <c r="D24075" s="49"/>
      <c r="E24075" s="49"/>
    </row>
    <row r="24076" spans="2:5" x14ac:dyDescent="0.25">
      <c r="B24076" s="51"/>
      <c r="C24076" s="51"/>
      <c r="D24076" s="49"/>
      <c r="E24076" s="49"/>
    </row>
    <row r="24077" spans="2:5" x14ac:dyDescent="0.25">
      <c r="B24077" s="51"/>
      <c r="C24077" s="51"/>
      <c r="D24077" s="49"/>
      <c r="E24077" s="49"/>
    </row>
    <row r="24078" spans="2:5" x14ac:dyDescent="0.25">
      <c r="B24078" s="51"/>
      <c r="C24078" s="51"/>
      <c r="D24078" s="49"/>
      <c r="E24078" s="49"/>
    </row>
    <row r="24079" spans="2:5" x14ac:dyDescent="0.25">
      <c r="B24079" s="51"/>
      <c r="C24079" s="51"/>
      <c r="D24079" s="49"/>
      <c r="E24079" s="49"/>
    </row>
    <row r="24080" spans="2:5" x14ac:dyDescent="0.25">
      <c r="B24080" s="51"/>
      <c r="C24080" s="51"/>
      <c r="D24080" s="49"/>
      <c r="E24080" s="49"/>
    </row>
    <row r="24081" spans="2:5" x14ac:dyDescent="0.25">
      <c r="B24081" s="51"/>
      <c r="C24081" s="51"/>
      <c r="D24081" s="49"/>
      <c r="E24081" s="49"/>
    </row>
    <row r="24082" spans="2:5" x14ac:dyDescent="0.25">
      <c r="B24082" s="51"/>
      <c r="C24082" s="51"/>
      <c r="D24082" s="49"/>
      <c r="E24082" s="49"/>
    </row>
    <row r="24083" spans="2:5" x14ac:dyDescent="0.25">
      <c r="B24083" s="51"/>
      <c r="C24083" s="51"/>
      <c r="D24083" s="49"/>
      <c r="E24083" s="49"/>
    </row>
    <row r="24084" spans="2:5" x14ac:dyDescent="0.25">
      <c r="B24084" s="51"/>
      <c r="C24084" s="51"/>
      <c r="D24084" s="49"/>
      <c r="E24084" s="49"/>
    </row>
    <row r="24085" spans="2:5" x14ac:dyDescent="0.25">
      <c r="B24085" s="51"/>
      <c r="C24085" s="51"/>
      <c r="D24085" s="49"/>
      <c r="E24085" s="49"/>
    </row>
    <row r="24086" spans="2:5" x14ac:dyDescent="0.25">
      <c r="B24086" s="51"/>
      <c r="C24086" s="51"/>
      <c r="D24086" s="49"/>
      <c r="E24086" s="49"/>
    </row>
    <row r="24087" spans="2:5" x14ac:dyDescent="0.25">
      <c r="B24087" s="51"/>
      <c r="C24087" s="51"/>
      <c r="D24087" s="49"/>
      <c r="E24087" s="49"/>
    </row>
    <row r="24088" spans="2:5" x14ac:dyDescent="0.25">
      <c r="B24088" s="51"/>
      <c r="C24088" s="51"/>
      <c r="D24088" s="49"/>
      <c r="E24088" s="49"/>
    </row>
    <row r="24089" spans="2:5" x14ac:dyDescent="0.25">
      <c r="B24089" s="51"/>
      <c r="C24089" s="51"/>
      <c r="D24089" s="49"/>
      <c r="E24089" s="49"/>
    </row>
    <row r="24090" spans="2:5" x14ac:dyDescent="0.25">
      <c r="B24090" s="51"/>
      <c r="C24090" s="51"/>
      <c r="D24090" s="49"/>
      <c r="E24090" s="49"/>
    </row>
    <row r="24091" spans="2:5" x14ac:dyDescent="0.25">
      <c r="B24091" s="51"/>
      <c r="C24091" s="51"/>
      <c r="D24091" s="49"/>
      <c r="E24091" s="49"/>
    </row>
    <row r="24092" spans="2:5" x14ac:dyDescent="0.25">
      <c r="B24092" s="51"/>
      <c r="C24092" s="51"/>
      <c r="D24092" s="49"/>
      <c r="E24092" s="49"/>
    </row>
    <row r="24093" spans="2:5" x14ac:dyDescent="0.25">
      <c r="B24093" s="51"/>
      <c r="C24093" s="51"/>
      <c r="D24093" s="49"/>
      <c r="E24093" s="49"/>
    </row>
    <row r="24094" spans="2:5" x14ac:dyDescent="0.25">
      <c r="B24094" s="51"/>
      <c r="C24094" s="51"/>
      <c r="D24094" s="49"/>
      <c r="E24094" s="49"/>
    </row>
    <row r="24095" spans="2:5" x14ac:dyDescent="0.25">
      <c r="B24095" s="51"/>
      <c r="C24095" s="51"/>
      <c r="D24095" s="49"/>
      <c r="E24095" s="49"/>
    </row>
    <row r="24096" spans="2:5" x14ac:dyDescent="0.25">
      <c r="B24096" s="51"/>
      <c r="C24096" s="51"/>
      <c r="D24096" s="49"/>
      <c r="E24096" s="49"/>
    </row>
    <row r="24097" spans="2:5" x14ac:dyDescent="0.25">
      <c r="B24097" s="51"/>
      <c r="C24097" s="51"/>
      <c r="D24097" s="49"/>
      <c r="E24097" s="49"/>
    </row>
    <row r="24098" spans="2:5" x14ac:dyDescent="0.25">
      <c r="B24098" s="51"/>
      <c r="C24098" s="51"/>
      <c r="D24098" s="49"/>
      <c r="E24098" s="49"/>
    </row>
    <row r="24099" spans="2:5" x14ac:dyDescent="0.25">
      <c r="B24099" s="51"/>
      <c r="C24099" s="51"/>
      <c r="D24099" s="49"/>
      <c r="E24099" s="49"/>
    </row>
    <row r="24100" spans="2:5" x14ac:dyDescent="0.25">
      <c r="B24100" s="51"/>
      <c r="C24100" s="51"/>
      <c r="D24100" s="49"/>
      <c r="E24100" s="49"/>
    </row>
    <row r="24101" spans="2:5" x14ac:dyDescent="0.25">
      <c r="B24101" s="51"/>
      <c r="C24101" s="51"/>
      <c r="D24101" s="49"/>
      <c r="E24101" s="49"/>
    </row>
    <row r="24102" spans="2:5" x14ac:dyDescent="0.25">
      <c r="B24102" s="51"/>
      <c r="C24102" s="51"/>
      <c r="D24102" s="49"/>
      <c r="E24102" s="49"/>
    </row>
    <row r="24103" spans="2:5" x14ac:dyDescent="0.25">
      <c r="B24103" s="51"/>
      <c r="C24103" s="51"/>
      <c r="D24103" s="49"/>
      <c r="E24103" s="49"/>
    </row>
    <row r="24104" spans="2:5" x14ac:dyDescent="0.25">
      <c r="B24104" s="51"/>
      <c r="C24104" s="51"/>
      <c r="D24104" s="49"/>
      <c r="E24104" s="49"/>
    </row>
    <row r="24105" spans="2:5" x14ac:dyDescent="0.25">
      <c r="B24105" s="51"/>
      <c r="C24105" s="51"/>
      <c r="D24105" s="49"/>
      <c r="E24105" s="49"/>
    </row>
    <row r="24106" spans="2:5" x14ac:dyDescent="0.25">
      <c r="B24106" s="51"/>
      <c r="C24106" s="51"/>
      <c r="D24106" s="49"/>
      <c r="E24106" s="49"/>
    </row>
    <row r="24107" spans="2:5" x14ac:dyDescent="0.25">
      <c r="B24107" s="51"/>
      <c r="C24107" s="51"/>
      <c r="D24107" s="49"/>
      <c r="E24107" s="49"/>
    </row>
    <row r="24108" spans="2:5" x14ac:dyDescent="0.25">
      <c r="B24108" s="51"/>
      <c r="C24108" s="51"/>
      <c r="D24108" s="49"/>
      <c r="E24108" s="49"/>
    </row>
    <row r="24109" spans="2:5" x14ac:dyDescent="0.25">
      <c r="B24109" s="51"/>
      <c r="C24109" s="51"/>
      <c r="D24109" s="49"/>
      <c r="E24109" s="49"/>
    </row>
    <row r="24110" spans="2:5" x14ac:dyDescent="0.25">
      <c r="B24110" s="51"/>
      <c r="C24110" s="51"/>
      <c r="D24110" s="49"/>
      <c r="E24110" s="49"/>
    </row>
    <row r="24111" spans="2:5" x14ac:dyDescent="0.25">
      <c r="B24111" s="51"/>
      <c r="C24111" s="51"/>
      <c r="D24111" s="49"/>
      <c r="E24111" s="49"/>
    </row>
    <row r="24112" spans="2:5" x14ac:dyDescent="0.25">
      <c r="B24112" s="51"/>
      <c r="C24112" s="51"/>
      <c r="D24112" s="49"/>
      <c r="E24112" s="49"/>
    </row>
    <row r="24113" spans="2:5" x14ac:dyDescent="0.25">
      <c r="B24113" s="51"/>
      <c r="C24113" s="51"/>
      <c r="D24113" s="49"/>
      <c r="E24113" s="49"/>
    </row>
    <row r="24114" spans="2:5" x14ac:dyDescent="0.25">
      <c r="B24114" s="51"/>
      <c r="C24114" s="51"/>
      <c r="D24114" s="49"/>
      <c r="E24114" s="49"/>
    </row>
    <row r="24115" spans="2:5" x14ac:dyDescent="0.25">
      <c r="B24115" s="51"/>
      <c r="C24115" s="51"/>
      <c r="D24115" s="49"/>
      <c r="E24115" s="49"/>
    </row>
    <row r="24116" spans="2:5" x14ac:dyDescent="0.25">
      <c r="B24116" s="51"/>
      <c r="C24116" s="51"/>
      <c r="D24116" s="49"/>
      <c r="E24116" s="49"/>
    </row>
    <row r="24117" spans="2:5" x14ac:dyDescent="0.25">
      <c r="B24117" s="51"/>
      <c r="C24117" s="51"/>
      <c r="D24117" s="49"/>
      <c r="E24117" s="49"/>
    </row>
    <row r="24118" spans="2:5" x14ac:dyDescent="0.25">
      <c r="B24118" s="51"/>
      <c r="C24118" s="51"/>
      <c r="D24118" s="49"/>
      <c r="E24118" s="49"/>
    </row>
    <row r="24119" spans="2:5" x14ac:dyDescent="0.25">
      <c r="B24119" s="51"/>
      <c r="C24119" s="51"/>
      <c r="D24119" s="49"/>
      <c r="E24119" s="49"/>
    </row>
    <row r="24120" spans="2:5" x14ac:dyDescent="0.25">
      <c r="B24120" s="51"/>
      <c r="C24120" s="51"/>
      <c r="D24120" s="49"/>
      <c r="E24120" s="49"/>
    </row>
    <row r="24121" spans="2:5" x14ac:dyDescent="0.25">
      <c r="B24121" s="51"/>
      <c r="C24121" s="51"/>
      <c r="D24121" s="49"/>
      <c r="E24121" s="49"/>
    </row>
    <row r="24122" spans="2:5" x14ac:dyDescent="0.25">
      <c r="B24122" s="51"/>
      <c r="C24122" s="51"/>
      <c r="D24122" s="49"/>
      <c r="E24122" s="49"/>
    </row>
    <row r="24123" spans="2:5" x14ac:dyDescent="0.25">
      <c r="B24123" s="51"/>
      <c r="C24123" s="51"/>
      <c r="D24123" s="49"/>
      <c r="E24123" s="49"/>
    </row>
    <row r="24124" spans="2:5" x14ac:dyDescent="0.25">
      <c r="B24124" s="51"/>
      <c r="C24124" s="51"/>
      <c r="D24124" s="49"/>
      <c r="E24124" s="49"/>
    </row>
    <row r="24125" spans="2:5" x14ac:dyDescent="0.25">
      <c r="B24125" s="51"/>
      <c r="C24125" s="51"/>
      <c r="D24125" s="49"/>
      <c r="E24125" s="49"/>
    </row>
    <row r="24126" spans="2:5" x14ac:dyDescent="0.25">
      <c r="B24126" s="51"/>
      <c r="C24126" s="51"/>
      <c r="D24126" s="49"/>
      <c r="E24126" s="49"/>
    </row>
    <row r="24127" spans="2:5" x14ac:dyDescent="0.25">
      <c r="B24127" s="51"/>
      <c r="C24127" s="51"/>
      <c r="D24127" s="49"/>
      <c r="E24127" s="49"/>
    </row>
    <row r="24128" spans="2:5" x14ac:dyDescent="0.25">
      <c r="B24128" s="51"/>
      <c r="C24128" s="51"/>
      <c r="D24128" s="49"/>
      <c r="E24128" s="49"/>
    </row>
    <row r="24129" spans="2:5" x14ac:dyDescent="0.25">
      <c r="B24129" s="51"/>
      <c r="C24129" s="51"/>
      <c r="D24129" s="49"/>
      <c r="E24129" s="49"/>
    </row>
    <row r="24130" spans="2:5" x14ac:dyDescent="0.25">
      <c r="B24130" s="51"/>
      <c r="C24130" s="51"/>
      <c r="D24130" s="49"/>
      <c r="E24130" s="49"/>
    </row>
    <row r="24131" spans="2:5" x14ac:dyDescent="0.25">
      <c r="B24131" s="51"/>
      <c r="C24131" s="51"/>
      <c r="D24131" s="49"/>
      <c r="E24131" s="49"/>
    </row>
    <row r="24132" spans="2:5" x14ac:dyDescent="0.25">
      <c r="B24132" s="51"/>
      <c r="C24132" s="51"/>
      <c r="D24132" s="49"/>
      <c r="E24132" s="49"/>
    </row>
    <row r="24133" spans="2:5" x14ac:dyDescent="0.25">
      <c r="B24133" s="51"/>
      <c r="C24133" s="51"/>
      <c r="D24133" s="49"/>
      <c r="E24133" s="49"/>
    </row>
    <row r="24134" spans="2:5" x14ac:dyDescent="0.25">
      <c r="B24134" s="51"/>
      <c r="C24134" s="51"/>
      <c r="D24134" s="49"/>
      <c r="E24134" s="49"/>
    </row>
    <row r="24135" spans="2:5" x14ac:dyDescent="0.25">
      <c r="B24135" s="51"/>
      <c r="C24135" s="51"/>
      <c r="D24135" s="49"/>
      <c r="E24135" s="49"/>
    </row>
    <row r="24136" spans="2:5" x14ac:dyDescent="0.25">
      <c r="B24136" s="51"/>
      <c r="C24136" s="51"/>
      <c r="D24136" s="49"/>
      <c r="E24136" s="49"/>
    </row>
    <row r="24137" spans="2:5" x14ac:dyDescent="0.25">
      <c r="B24137" s="51"/>
      <c r="C24137" s="51"/>
      <c r="D24137" s="49"/>
      <c r="E24137" s="49"/>
    </row>
    <row r="24138" spans="2:5" x14ac:dyDescent="0.25">
      <c r="B24138" s="51"/>
      <c r="C24138" s="51"/>
      <c r="D24138" s="49"/>
      <c r="E24138" s="49"/>
    </row>
    <row r="24139" spans="2:5" x14ac:dyDescent="0.25">
      <c r="B24139" s="51"/>
      <c r="C24139" s="51"/>
      <c r="D24139" s="49"/>
      <c r="E24139" s="49"/>
    </row>
    <row r="24140" spans="2:5" x14ac:dyDescent="0.25">
      <c r="B24140" s="51"/>
      <c r="C24140" s="51"/>
      <c r="D24140" s="49"/>
      <c r="E24140" s="49"/>
    </row>
    <row r="24141" spans="2:5" x14ac:dyDescent="0.25">
      <c r="B24141" s="51"/>
      <c r="C24141" s="51"/>
      <c r="D24141" s="49"/>
      <c r="E24141" s="49"/>
    </row>
    <row r="24142" spans="2:5" x14ac:dyDescent="0.25">
      <c r="B24142" s="51"/>
      <c r="C24142" s="51"/>
      <c r="D24142" s="49"/>
      <c r="E24142" s="49"/>
    </row>
    <row r="24143" spans="2:5" x14ac:dyDescent="0.25">
      <c r="B24143" s="51"/>
      <c r="C24143" s="51"/>
      <c r="D24143" s="49"/>
      <c r="E24143" s="49"/>
    </row>
    <row r="24144" spans="2:5" x14ac:dyDescent="0.25">
      <c r="B24144" s="51"/>
      <c r="C24144" s="51"/>
      <c r="D24144" s="49"/>
      <c r="E24144" s="49"/>
    </row>
    <row r="24145" spans="2:5" x14ac:dyDescent="0.25">
      <c r="B24145" s="51"/>
      <c r="C24145" s="51"/>
      <c r="D24145" s="49"/>
      <c r="E24145" s="49"/>
    </row>
    <row r="24146" spans="2:5" x14ac:dyDescent="0.25">
      <c r="B24146" s="51"/>
      <c r="C24146" s="51"/>
      <c r="D24146" s="49"/>
      <c r="E24146" s="49"/>
    </row>
    <row r="24147" spans="2:5" x14ac:dyDescent="0.25">
      <c r="B24147" s="51"/>
      <c r="C24147" s="51"/>
      <c r="D24147" s="49"/>
      <c r="E24147" s="49"/>
    </row>
    <row r="24148" spans="2:5" x14ac:dyDescent="0.25">
      <c r="B24148" s="51"/>
      <c r="C24148" s="51"/>
      <c r="D24148" s="49"/>
      <c r="E24148" s="49"/>
    </row>
    <row r="24149" spans="2:5" x14ac:dyDescent="0.25">
      <c r="B24149" s="51"/>
      <c r="C24149" s="51"/>
      <c r="D24149" s="49"/>
      <c r="E24149" s="49"/>
    </row>
    <row r="24150" spans="2:5" x14ac:dyDescent="0.25">
      <c r="B24150" s="51"/>
      <c r="C24150" s="51"/>
      <c r="D24150" s="49"/>
      <c r="E24150" s="49"/>
    </row>
    <row r="24151" spans="2:5" x14ac:dyDescent="0.25">
      <c r="B24151" s="51"/>
      <c r="C24151" s="51"/>
      <c r="D24151" s="49"/>
      <c r="E24151" s="49"/>
    </row>
    <row r="24152" spans="2:5" x14ac:dyDescent="0.25">
      <c r="B24152" s="51"/>
      <c r="C24152" s="51"/>
      <c r="D24152" s="49"/>
      <c r="E24152" s="49"/>
    </row>
    <row r="24153" spans="2:5" x14ac:dyDescent="0.25">
      <c r="B24153" s="51"/>
      <c r="C24153" s="51"/>
      <c r="D24153" s="49"/>
      <c r="E24153" s="49"/>
    </row>
    <row r="24154" spans="2:5" x14ac:dyDescent="0.25">
      <c r="B24154" s="51"/>
      <c r="C24154" s="51"/>
      <c r="D24154" s="49"/>
      <c r="E24154" s="49"/>
    </row>
    <row r="24155" spans="2:5" x14ac:dyDescent="0.25">
      <c r="B24155" s="51"/>
      <c r="C24155" s="51"/>
      <c r="D24155" s="49"/>
      <c r="E24155" s="49"/>
    </row>
    <row r="24156" spans="2:5" x14ac:dyDescent="0.25">
      <c r="B24156" s="51"/>
      <c r="C24156" s="51"/>
      <c r="D24156" s="49"/>
      <c r="E24156" s="49"/>
    </row>
    <row r="24157" spans="2:5" x14ac:dyDescent="0.25">
      <c r="B24157" s="51"/>
      <c r="C24157" s="51"/>
      <c r="D24157" s="49"/>
      <c r="E24157" s="49"/>
    </row>
    <row r="24158" spans="2:5" x14ac:dyDescent="0.25">
      <c r="B24158" s="51"/>
      <c r="C24158" s="51"/>
      <c r="D24158" s="49"/>
      <c r="E24158" s="49"/>
    </row>
    <row r="24159" spans="2:5" x14ac:dyDescent="0.25">
      <c r="B24159" s="51"/>
      <c r="C24159" s="51"/>
      <c r="D24159" s="49"/>
      <c r="E24159" s="49"/>
    </row>
    <row r="24160" spans="2:5" x14ac:dyDescent="0.25">
      <c r="B24160" s="51"/>
      <c r="C24160" s="51"/>
      <c r="D24160" s="49"/>
      <c r="E24160" s="49"/>
    </row>
    <row r="24161" spans="2:5" x14ac:dyDescent="0.25">
      <c r="B24161" s="51"/>
      <c r="C24161" s="51"/>
      <c r="D24161" s="49"/>
      <c r="E24161" s="49"/>
    </row>
    <row r="24162" spans="2:5" x14ac:dyDescent="0.25">
      <c r="B24162" s="51"/>
      <c r="C24162" s="51"/>
      <c r="D24162" s="49"/>
      <c r="E24162" s="49"/>
    </row>
    <row r="24163" spans="2:5" x14ac:dyDescent="0.25">
      <c r="B24163" s="51"/>
      <c r="C24163" s="51"/>
      <c r="D24163" s="49"/>
      <c r="E24163" s="49"/>
    </row>
    <row r="24164" spans="2:5" x14ac:dyDescent="0.25">
      <c r="B24164" s="51"/>
      <c r="C24164" s="51"/>
      <c r="D24164" s="49"/>
      <c r="E24164" s="49"/>
    </row>
    <row r="24165" spans="2:5" x14ac:dyDescent="0.25">
      <c r="B24165" s="51"/>
      <c r="C24165" s="51"/>
      <c r="D24165" s="49"/>
      <c r="E24165" s="49"/>
    </row>
    <row r="24166" spans="2:5" x14ac:dyDescent="0.25">
      <c r="B24166" s="51"/>
      <c r="C24166" s="51"/>
      <c r="D24166" s="49"/>
      <c r="E24166" s="49"/>
    </row>
    <row r="24167" spans="2:5" x14ac:dyDescent="0.25">
      <c r="B24167" s="51"/>
      <c r="C24167" s="51"/>
      <c r="D24167" s="49"/>
      <c r="E24167" s="49"/>
    </row>
    <row r="24168" spans="2:5" x14ac:dyDescent="0.25">
      <c r="B24168" s="51"/>
      <c r="C24168" s="51"/>
      <c r="D24168" s="49"/>
      <c r="E24168" s="49"/>
    </row>
    <row r="24169" spans="2:5" x14ac:dyDescent="0.25">
      <c r="B24169" s="51"/>
      <c r="C24169" s="51"/>
      <c r="D24169" s="49"/>
      <c r="E24169" s="49"/>
    </row>
    <row r="24170" spans="2:5" x14ac:dyDescent="0.25">
      <c r="B24170" s="51"/>
      <c r="C24170" s="51"/>
      <c r="D24170" s="49"/>
      <c r="E24170" s="49"/>
    </row>
    <row r="24171" spans="2:5" x14ac:dyDescent="0.25">
      <c r="B24171" s="51"/>
      <c r="C24171" s="51"/>
      <c r="D24171" s="49"/>
      <c r="E24171" s="49"/>
    </row>
    <row r="24172" spans="2:5" x14ac:dyDescent="0.25">
      <c r="B24172" s="51"/>
      <c r="C24172" s="51"/>
      <c r="D24172" s="49"/>
      <c r="E24172" s="49"/>
    </row>
    <row r="24173" spans="2:5" x14ac:dyDescent="0.25">
      <c r="B24173" s="51"/>
      <c r="C24173" s="51"/>
      <c r="D24173" s="49"/>
      <c r="E24173" s="49"/>
    </row>
    <row r="24174" spans="2:5" x14ac:dyDescent="0.25">
      <c r="B24174" s="51"/>
      <c r="C24174" s="51"/>
      <c r="D24174" s="49"/>
      <c r="E24174" s="49"/>
    </row>
    <row r="24175" spans="2:5" x14ac:dyDescent="0.25">
      <c r="B24175" s="51"/>
      <c r="C24175" s="51"/>
      <c r="D24175" s="49"/>
      <c r="E24175" s="49"/>
    </row>
    <row r="24176" spans="2:5" x14ac:dyDescent="0.25">
      <c r="B24176" s="51"/>
      <c r="C24176" s="51"/>
      <c r="D24176" s="49"/>
      <c r="E24176" s="49"/>
    </row>
    <row r="24177" spans="2:5" x14ac:dyDescent="0.25">
      <c r="B24177" s="51"/>
      <c r="C24177" s="51"/>
      <c r="D24177" s="49"/>
      <c r="E24177" s="49"/>
    </row>
    <row r="24178" spans="2:5" x14ac:dyDescent="0.25">
      <c r="B24178" s="51"/>
      <c r="C24178" s="51"/>
      <c r="D24178" s="49"/>
      <c r="E24178" s="49"/>
    </row>
    <row r="24179" spans="2:5" x14ac:dyDescent="0.25">
      <c r="B24179" s="51"/>
      <c r="C24179" s="51"/>
      <c r="D24179" s="49"/>
      <c r="E24179" s="49"/>
    </row>
    <row r="24180" spans="2:5" x14ac:dyDescent="0.25">
      <c r="B24180" s="51"/>
      <c r="C24180" s="51"/>
      <c r="D24180" s="49"/>
      <c r="E24180" s="49"/>
    </row>
    <row r="24181" spans="2:5" x14ac:dyDescent="0.25">
      <c r="B24181" s="51"/>
      <c r="C24181" s="51"/>
      <c r="D24181" s="49"/>
      <c r="E24181" s="49"/>
    </row>
    <row r="24182" spans="2:5" x14ac:dyDescent="0.25">
      <c r="B24182" s="51"/>
      <c r="C24182" s="51"/>
      <c r="D24182" s="49"/>
      <c r="E24182" s="49"/>
    </row>
    <row r="24183" spans="2:5" x14ac:dyDescent="0.25">
      <c r="B24183" s="51"/>
      <c r="C24183" s="51"/>
      <c r="D24183" s="49"/>
      <c r="E24183" s="49"/>
    </row>
    <row r="24184" spans="2:5" x14ac:dyDescent="0.25">
      <c r="B24184" s="51"/>
      <c r="C24184" s="51"/>
      <c r="D24184" s="49"/>
      <c r="E24184" s="49"/>
    </row>
    <row r="24185" spans="2:5" x14ac:dyDescent="0.25">
      <c r="B24185" s="51"/>
      <c r="C24185" s="51"/>
      <c r="D24185" s="49"/>
      <c r="E24185" s="49"/>
    </row>
    <row r="24186" spans="2:5" x14ac:dyDescent="0.25">
      <c r="B24186" s="51"/>
      <c r="C24186" s="51"/>
      <c r="D24186" s="49"/>
      <c r="E24186" s="49"/>
    </row>
    <row r="24187" spans="2:5" x14ac:dyDescent="0.25">
      <c r="B24187" s="51"/>
      <c r="C24187" s="51"/>
      <c r="D24187" s="49"/>
      <c r="E24187" s="49"/>
    </row>
    <row r="24188" spans="2:5" x14ac:dyDescent="0.25">
      <c r="B24188" s="51"/>
      <c r="C24188" s="51"/>
      <c r="D24188" s="49"/>
      <c r="E24188" s="49"/>
    </row>
    <row r="24189" spans="2:5" x14ac:dyDescent="0.25">
      <c r="B24189" s="51"/>
      <c r="C24189" s="51"/>
      <c r="D24189" s="49"/>
      <c r="E24189" s="49"/>
    </row>
    <row r="24190" spans="2:5" x14ac:dyDescent="0.25">
      <c r="B24190" s="51"/>
      <c r="C24190" s="51"/>
      <c r="D24190" s="49"/>
      <c r="E24190" s="49"/>
    </row>
    <row r="24191" spans="2:5" x14ac:dyDescent="0.25">
      <c r="B24191" s="51"/>
      <c r="C24191" s="51"/>
      <c r="D24191" s="49"/>
      <c r="E24191" s="49"/>
    </row>
    <row r="24192" spans="2:5" x14ac:dyDescent="0.25">
      <c r="B24192" s="51"/>
      <c r="C24192" s="51"/>
      <c r="D24192" s="49"/>
      <c r="E24192" s="49"/>
    </row>
    <row r="24193" spans="2:5" x14ac:dyDescent="0.25">
      <c r="B24193" s="51"/>
      <c r="C24193" s="51"/>
      <c r="D24193" s="49"/>
      <c r="E24193" s="49"/>
    </row>
    <row r="24194" spans="2:5" x14ac:dyDescent="0.25">
      <c r="B24194" s="51"/>
      <c r="C24194" s="51"/>
      <c r="D24194" s="49"/>
      <c r="E24194" s="49"/>
    </row>
    <row r="24195" spans="2:5" x14ac:dyDescent="0.25">
      <c r="B24195" s="51"/>
      <c r="C24195" s="51"/>
      <c r="D24195" s="49"/>
      <c r="E24195" s="49"/>
    </row>
    <row r="24196" spans="2:5" x14ac:dyDescent="0.25">
      <c r="B24196" s="51"/>
      <c r="C24196" s="51"/>
      <c r="D24196" s="49"/>
      <c r="E24196" s="49"/>
    </row>
    <row r="24197" spans="2:5" x14ac:dyDescent="0.25">
      <c r="B24197" s="51"/>
      <c r="C24197" s="51"/>
      <c r="D24197" s="49"/>
      <c r="E24197" s="49"/>
    </row>
    <row r="24198" spans="2:5" x14ac:dyDescent="0.25">
      <c r="B24198" s="51"/>
      <c r="C24198" s="51"/>
      <c r="D24198" s="49"/>
      <c r="E24198" s="49"/>
    </row>
    <row r="24199" spans="2:5" x14ac:dyDescent="0.25">
      <c r="B24199" s="51"/>
      <c r="C24199" s="51"/>
      <c r="D24199" s="49"/>
      <c r="E24199" s="49"/>
    </row>
    <row r="24200" spans="2:5" x14ac:dyDescent="0.25">
      <c r="B24200" s="51"/>
      <c r="C24200" s="51"/>
      <c r="D24200" s="49"/>
      <c r="E24200" s="49"/>
    </row>
    <row r="24201" spans="2:5" x14ac:dyDescent="0.25">
      <c r="B24201" s="51"/>
      <c r="C24201" s="51"/>
      <c r="D24201" s="49"/>
      <c r="E24201" s="49"/>
    </row>
    <row r="24202" spans="2:5" x14ac:dyDescent="0.25">
      <c r="B24202" s="51"/>
      <c r="C24202" s="51"/>
      <c r="D24202" s="49"/>
      <c r="E24202" s="49"/>
    </row>
    <row r="24203" spans="2:5" x14ac:dyDescent="0.25">
      <c r="B24203" s="51"/>
      <c r="C24203" s="51"/>
      <c r="D24203" s="49"/>
      <c r="E24203" s="49"/>
    </row>
    <row r="24204" spans="2:5" x14ac:dyDescent="0.25">
      <c r="B24204" s="51"/>
      <c r="C24204" s="51"/>
      <c r="D24204" s="49"/>
      <c r="E24204" s="49"/>
    </row>
    <row r="24205" spans="2:5" x14ac:dyDescent="0.25">
      <c r="B24205" s="51"/>
      <c r="C24205" s="51"/>
      <c r="D24205" s="49"/>
      <c r="E24205" s="49"/>
    </row>
    <row r="24206" spans="2:5" x14ac:dyDescent="0.25">
      <c r="B24206" s="51"/>
      <c r="C24206" s="51"/>
      <c r="D24206" s="49"/>
      <c r="E24206" s="49"/>
    </row>
    <row r="24207" spans="2:5" x14ac:dyDescent="0.25">
      <c r="B24207" s="51"/>
      <c r="C24207" s="51"/>
      <c r="D24207" s="49"/>
      <c r="E24207" s="49"/>
    </row>
    <row r="24208" spans="2:5" x14ac:dyDescent="0.25">
      <c r="B24208" s="51"/>
      <c r="C24208" s="51"/>
      <c r="D24208" s="49"/>
      <c r="E24208" s="49"/>
    </row>
    <row r="24209" spans="2:5" x14ac:dyDescent="0.25">
      <c r="B24209" s="51"/>
      <c r="C24209" s="51"/>
      <c r="D24209" s="49"/>
      <c r="E24209" s="49"/>
    </row>
    <row r="24210" spans="2:5" x14ac:dyDescent="0.25">
      <c r="B24210" s="51"/>
      <c r="C24210" s="51"/>
      <c r="D24210" s="49"/>
      <c r="E24210" s="49"/>
    </row>
    <row r="24211" spans="2:5" x14ac:dyDescent="0.25">
      <c r="B24211" s="51"/>
      <c r="C24211" s="51"/>
      <c r="D24211" s="49"/>
      <c r="E24211" s="49"/>
    </row>
    <row r="24212" spans="2:5" x14ac:dyDescent="0.25">
      <c r="B24212" s="51"/>
      <c r="C24212" s="51"/>
      <c r="D24212" s="49"/>
      <c r="E24212" s="49"/>
    </row>
    <row r="24213" spans="2:5" x14ac:dyDescent="0.25">
      <c r="B24213" s="51"/>
      <c r="C24213" s="51"/>
      <c r="D24213" s="49"/>
      <c r="E24213" s="49"/>
    </row>
    <row r="24214" spans="2:5" x14ac:dyDescent="0.25">
      <c r="B24214" s="51"/>
      <c r="C24214" s="51"/>
      <c r="D24214" s="49"/>
      <c r="E24214" s="49"/>
    </row>
    <row r="24215" spans="2:5" x14ac:dyDescent="0.25">
      <c r="B24215" s="51"/>
      <c r="C24215" s="51"/>
      <c r="D24215" s="49"/>
      <c r="E24215" s="49"/>
    </row>
    <row r="24216" spans="2:5" x14ac:dyDescent="0.25">
      <c r="B24216" s="51"/>
      <c r="C24216" s="51"/>
      <c r="D24216" s="49"/>
      <c r="E24216" s="49"/>
    </row>
    <row r="24217" spans="2:5" x14ac:dyDescent="0.25">
      <c r="B24217" s="51"/>
      <c r="C24217" s="51"/>
      <c r="D24217" s="49"/>
      <c r="E24217" s="49"/>
    </row>
    <row r="24218" spans="2:5" x14ac:dyDescent="0.25">
      <c r="B24218" s="51"/>
      <c r="C24218" s="51"/>
      <c r="D24218" s="49"/>
      <c r="E24218" s="49"/>
    </row>
    <row r="24219" spans="2:5" x14ac:dyDescent="0.25">
      <c r="B24219" s="51"/>
      <c r="C24219" s="51"/>
      <c r="D24219" s="49"/>
      <c r="E24219" s="49"/>
    </row>
    <row r="24220" spans="2:5" x14ac:dyDescent="0.25">
      <c r="B24220" s="51"/>
      <c r="C24220" s="51"/>
      <c r="D24220" s="49"/>
      <c r="E24220" s="49"/>
    </row>
    <row r="24221" spans="2:5" x14ac:dyDescent="0.25">
      <c r="B24221" s="51"/>
      <c r="C24221" s="51"/>
      <c r="D24221" s="49"/>
      <c r="E24221" s="49"/>
    </row>
    <row r="24222" spans="2:5" x14ac:dyDescent="0.25">
      <c r="B24222" s="51"/>
      <c r="C24222" s="51"/>
      <c r="D24222" s="49"/>
      <c r="E24222" s="49"/>
    </row>
    <row r="24223" spans="2:5" x14ac:dyDescent="0.25">
      <c r="B24223" s="51"/>
      <c r="C24223" s="51"/>
      <c r="D24223" s="49"/>
      <c r="E24223" s="49"/>
    </row>
    <row r="24224" spans="2:5" x14ac:dyDescent="0.25">
      <c r="B24224" s="51"/>
      <c r="C24224" s="51"/>
      <c r="D24224" s="49"/>
      <c r="E24224" s="49"/>
    </row>
    <row r="24225" spans="2:5" x14ac:dyDescent="0.25">
      <c r="B24225" s="51"/>
      <c r="C24225" s="51"/>
      <c r="D24225" s="49"/>
      <c r="E24225" s="49"/>
    </row>
    <row r="24226" spans="2:5" x14ac:dyDescent="0.25">
      <c r="B24226" s="51"/>
      <c r="C24226" s="51"/>
      <c r="D24226" s="49"/>
      <c r="E24226" s="49"/>
    </row>
    <row r="24227" spans="2:5" x14ac:dyDescent="0.25">
      <c r="B24227" s="51"/>
      <c r="C24227" s="51"/>
      <c r="D24227" s="49"/>
      <c r="E24227" s="49"/>
    </row>
    <row r="24228" spans="2:5" x14ac:dyDescent="0.25">
      <c r="B24228" s="51"/>
      <c r="C24228" s="51"/>
      <c r="D24228" s="49"/>
      <c r="E24228" s="49"/>
    </row>
    <row r="24229" spans="2:5" x14ac:dyDescent="0.25">
      <c r="B24229" s="51"/>
      <c r="C24229" s="51"/>
      <c r="D24229" s="49"/>
      <c r="E24229" s="49"/>
    </row>
    <row r="24230" spans="2:5" x14ac:dyDescent="0.25">
      <c r="B24230" s="51"/>
      <c r="C24230" s="51"/>
      <c r="D24230" s="49"/>
      <c r="E24230" s="49"/>
    </row>
    <row r="24231" spans="2:5" x14ac:dyDescent="0.25">
      <c r="B24231" s="51"/>
      <c r="C24231" s="51"/>
      <c r="D24231" s="49"/>
      <c r="E24231" s="49"/>
    </row>
    <row r="24232" spans="2:5" x14ac:dyDescent="0.25">
      <c r="B24232" s="51"/>
      <c r="C24232" s="51"/>
      <c r="D24232" s="49"/>
      <c r="E24232" s="49"/>
    </row>
    <row r="24233" spans="2:5" x14ac:dyDescent="0.25">
      <c r="B24233" s="51"/>
      <c r="C24233" s="51"/>
      <c r="D24233" s="49"/>
      <c r="E24233" s="49"/>
    </row>
    <row r="24234" spans="2:5" x14ac:dyDescent="0.25">
      <c r="B24234" s="51"/>
      <c r="C24234" s="51"/>
      <c r="D24234" s="49"/>
      <c r="E24234" s="49"/>
    </row>
    <row r="24235" spans="2:5" x14ac:dyDescent="0.25">
      <c r="B24235" s="51"/>
      <c r="C24235" s="51"/>
      <c r="D24235" s="49"/>
      <c r="E24235" s="49"/>
    </row>
    <row r="24236" spans="2:5" x14ac:dyDescent="0.25">
      <c r="B24236" s="51"/>
      <c r="C24236" s="51"/>
      <c r="D24236" s="49"/>
      <c r="E24236" s="49"/>
    </row>
    <row r="24237" spans="2:5" x14ac:dyDescent="0.25">
      <c r="B24237" s="51"/>
      <c r="C24237" s="51"/>
      <c r="D24237" s="49"/>
      <c r="E24237" s="49"/>
    </row>
    <row r="24238" spans="2:5" x14ac:dyDescent="0.25">
      <c r="B24238" s="51"/>
      <c r="C24238" s="51"/>
      <c r="D24238" s="49"/>
      <c r="E24238" s="49"/>
    </row>
    <row r="24239" spans="2:5" x14ac:dyDescent="0.25">
      <c r="B24239" s="51"/>
      <c r="C24239" s="51"/>
      <c r="D24239" s="49"/>
      <c r="E24239" s="49"/>
    </row>
    <row r="24240" spans="2:5" x14ac:dyDescent="0.25">
      <c r="B24240" s="51"/>
      <c r="C24240" s="51"/>
      <c r="D24240" s="49"/>
      <c r="E24240" s="49"/>
    </row>
    <row r="24241" spans="2:5" x14ac:dyDescent="0.25">
      <c r="B24241" s="51"/>
      <c r="C24241" s="51"/>
      <c r="D24241" s="49"/>
      <c r="E24241" s="49"/>
    </row>
    <row r="24242" spans="2:5" x14ac:dyDescent="0.25">
      <c r="B24242" s="51"/>
      <c r="C24242" s="51"/>
      <c r="D24242" s="49"/>
      <c r="E24242" s="49"/>
    </row>
    <row r="24243" spans="2:5" x14ac:dyDescent="0.25">
      <c r="B24243" s="51"/>
      <c r="C24243" s="51"/>
      <c r="D24243" s="49"/>
      <c r="E24243" s="49"/>
    </row>
    <row r="24244" spans="2:5" x14ac:dyDescent="0.25">
      <c r="B24244" s="51"/>
      <c r="C24244" s="51"/>
      <c r="D24244" s="49"/>
      <c r="E24244" s="49"/>
    </row>
    <row r="24245" spans="2:5" x14ac:dyDescent="0.25">
      <c r="B24245" s="51"/>
      <c r="C24245" s="51"/>
      <c r="D24245" s="49"/>
      <c r="E24245" s="49"/>
    </row>
    <row r="24246" spans="2:5" x14ac:dyDescent="0.25">
      <c r="B24246" s="51"/>
      <c r="C24246" s="51"/>
      <c r="D24246" s="49"/>
      <c r="E24246" s="49"/>
    </row>
    <row r="24247" spans="2:5" x14ac:dyDescent="0.25">
      <c r="B24247" s="51"/>
      <c r="C24247" s="51"/>
      <c r="D24247" s="49"/>
      <c r="E24247" s="49"/>
    </row>
    <row r="24248" spans="2:5" x14ac:dyDescent="0.25">
      <c r="B24248" s="51"/>
      <c r="C24248" s="51"/>
      <c r="D24248" s="49"/>
      <c r="E24248" s="49"/>
    </row>
    <row r="24249" spans="2:5" x14ac:dyDescent="0.25">
      <c r="B24249" s="51"/>
      <c r="C24249" s="51"/>
      <c r="D24249" s="49"/>
      <c r="E24249" s="49"/>
    </row>
    <row r="24250" spans="2:5" x14ac:dyDescent="0.25">
      <c r="B24250" s="51"/>
      <c r="C24250" s="51"/>
      <c r="D24250" s="49"/>
      <c r="E24250" s="49"/>
    </row>
    <row r="24251" spans="2:5" x14ac:dyDescent="0.25">
      <c r="B24251" s="51"/>
      <c r="C24251" s="51"/>
      <c r="D24251" s="49"/>
      <c r="E24251" s="49"/>
    </row>
    <row r="24252" spans="2:5" x14ac:dyDescent="0.25">
      <c r="B24252" s="51"/>
      <c r="C24252" s="51"/>
      <c r="D24252" s="49"/>
      <c r="E24252" s="49"/>
    </row>
    <row r="24253" spans="2:5" x14ac:dyDescent="0.25">
      <c r="B24253" s="51"/>
      <c r="C24253" s="51"/>
      <c r="D24253" s="49"/>
      <c r="E24253" s="49"/>
    </row>
    <row r="24254" spans="2:5" x14ac:dyDescent="0.25">
      <c r="B24254" s="51"/>
      <c r="C24254" s="51"/>
      <c r="D24254" s="49"/>
      <c r="E24254" s="49"/>
    </row>
    <row r="24255" spans="2:5" x14ac:dyDescent="0.25">
      <c r="B24255" s="51"/>
      <c r="C24255" s="51"/>
      <c r="D24255" s="49"/>
      <c r="E24255" s="49"/>
    </row>
    <row r="24256" spans="2:5" x14ac:dyDescent="0.25">
      <c r="B24256" s="51"/>
      <c r="C24256" s="51"/>
      <c r="D24256" s="49"/>
      <c r="E24256" s="49"/>
    </row>
    <row r="24257" spans="2:5" x14ac:dyDescent="0.25">
      <c r="B24257" s="51"/>
      <c r="C24257" s="51"/>
      <c r="D24257" s="49"/>
      <c r="E24257" s="49"/>
    </row>
    <row r="24258" spans="2:5" x14ac:dyDescent="0.25">
      <c r="B24258" s="51"/>
      <c r="C24258" s="51"/>
      <c r="D24258" s="49"/>
      <c r="E24258" s="49"/>
    </row>
    <row r="24259" spans="2:5" x14ac:dyDescent="0.25">
      <c r="B24259" s="51"/>
      <c r="C24259" s="51"/>
      <c r="D24259" s="49"/>
      <c r="E24259" s="49"/>
    </row>
    <row r="24260" spans="2:5" x14ac:dyDescent="0.25">
      <c r="B24260" s="51"/>
      <c r="C24260" s="51"/>
      <c r="D24260" s="49"/>
      <c r="E24260" s="49"/>
    </row>
    <row r="24261" spans="2:5" x14ac:dyDescent="0.25">
      <c r="B24261" s="51"/>
      <c r="C24261" s="51"/>
      <c r="D24261" s="49"/>
      <c r="E24261" s="49"/>
    </row>
    <row r="24262" spans="2:5" x14ac:dyDescent="0.25">
      <c r="B24262" s="51"/>
      <c r="C24262" s="51"/>
      <c r="D24262" s="49"/>
      <c r="E24262" s="49"/>
    </row>
    <row r="24263" spans="2:5" x14ac:dyDescent="0.25">
      <c r="B24263" s="51"/>
      <c r="C24263" s="51"/>
      <c r="D24263" s="49"/>
      <c r="E24263" s="49"/>
    </row>
    <row r="24264" spans="2:5" x14ac:dyDescent="0.25">
      <c r="B24264" s="51"/>
      <c r="C24264" s="51"/>
      <c r="D24264" s="49"/>
      <c r="E24264" s="49"/>
    </row>
    <row r="24265" spans="2:5" x14ac:dyDescent="0.25">
      <c r="B24265" s="51"/>
      <c r="C24265" s="51"/>
      <c r="D24265" s="49"/>
      <c r="E24265" s="49"/>
    </row>
    <row r="24266" spans="2:5" x14ac:dyDescent="0.25">
      <c r="B24266" s="51"/>
      <c r="C24266" s="51"/>
      <c r="D24266" s="49"/>
      <c r="E24266" s="49"/>
    </row>
    <row r="24267" spans="2:5" x14ac:dyDescent="0.25">
      <c r="B24267" s="51"/>
      <c r="C24267" s="51"/>
      <c r="D24267" s="49"/>
      <c r="E24267" s="49"/>
    </row>
    <row r="24268" spans="2:5" x14ac:dyDescent="0.25">
      <c r="B24268" s="51"/>
      <c r="C24268" s="51"/>
      <c r="D24268" s="49"/>
      <c r="E24268" s="49"/>
    </row>
    <row r="24269" spans="2:5" x14ac:dyDescent="0.25">
      <c r="B24269" s="51"/>
      <c r="C24269" s="51"/>
      <c r="D24269" s="49"/>
      <c r="E24269" s="49"/>
    </row>
    <row r="24270" spans="2:5" x14ac:dyDescent="0.25">
      <c r="B24270" s="51"/>
      <c r="C24270" s="51"/>
      <c r="D24270" s="49"/>
      <c r="E24270" s="49"/>
    </row>
    <row r="24271" spans="2:5" x14ac:dyDescent="0.25">
      <c r="B24271" s="51"/>
      <c r="C24271" s="51"/>
      <c r="D24271" s="49"/>
      <c r="E24271" s="49"/>
    </row>
    <row r="24272" spans="2:5" x14ac:dyDescent="0.25">
      <c r="B24272" s="51"/>
      <c r="C24272" s="51"/>
      <c r="D24272" s="49"/>
      <c r="E24272" s="49"/>
    </row>
    <row r="24273" spans="2:5" x14ac:dyDescent="0.25">
      <c r="B24273" s="51"/>
      <c r="C24273" s="51"/>
      <c r="D24273" s="49"/>
      <c r="E24273" s="49"/>
    </row>
    <row r="24274" spans="2:5" x14ac:dyDescent="0.25">
      <c r="B24274" s="51"/>
      <c r="C24274" s="51"/>
      <c r="D24274" s="49"/>
      <c r="E24274" s="49"/>
    </row>
    <row r="24275" spans="2:5" x14ac:dyDescent="0.25">
      <c r="B24275" s="51"/>
      <c r="C24275" s="51"/>
      <c r="D24275" s="49"/>
      <c r="E24275" s="49"/>
    </row>
    <row r="24276" spans="2:5" x14ac:dyDescent="0.25">
      <c r="B24276" s="51"/>
      <c r="C24276" s="51"/>
      <c r="D24276" s="49"/>
      <c r="E24276" s="49"/>
    </row>
    <row r="24277" spans="2:5" x14ac:dyDescent="0.25">
      <c r="B24277" s="51"/>
      <c r="C24277" s="51"/>
      <c r="D24277" s="49"/>
      <c r="E24277" s="49"/>
    </row>
    <row r="24278" spans="2:5" x14ac:dyDescent="0.25">
      <c r="B24278" s="51"/>
      <c r="C24278" s="51"/>
      <c r="D24278" s="49"/>
      <c r="E24278" s="49"/>
    </row>
    <row r="24279" spans="2:5" x14ac:dyDescent="0.25">
      <c r="B24279" s="51"/>
      <c r="C24279" s="51"/>
      <c r="D24279" s="49"/>
      <c r="E24279" s="49"/>
    </row>
    <row r="24280" spans="2:5" x14ac:dyDescent="0.25">
      <c r="B24280" s="51"/>
      <c r="C24280" s="51"/>
      <c r="D24280" s="49"/>
      <c r="E24280" s="49"/>
    </row>
    <row r="24281" spans="2:5" x14ac:dyDescent="0.25">
      <c r="B24281" s="51"/>
      <c r="C24281" s="51"/>
      <c r="D24281" s="49"/>
      <c r="E24281" s="49"/>
    </row>
    <row r="24282" spans="2:5" x14ac:dyDescent="0.25">
      <c r="B24282" s="51"/>
      <c r="C24282" s="51"/>
      <c r="D24282" s="49"/>
      <c r="E24282" s="49"/>
    </row>
    <row r="24283" spans="2:5" x14ac:dyDescent="0.25">
      <c r="B24283" s="51"/>
      <c r="C24283" s="51"/>
      <c r="D24283" s="49"/>
      <c r="E24283" s="49"/>
    </row>
    <row r="24284" spans="2:5" x14ac:dyDescent="0.25">
      <c r="B24284" s="51"/>
      <c r="C24284" s="51"/>
      <c r="D24284" s="49"/>
      <c r="E24284" s="49"/>
    </row>
    <row r="24285" spans="2:5" x14ac:dyDescent="0.25">
      <c r="B24285" s="51"/>
      <c r="C24285" s="51"/>
      <c r="D24285" s="49"/>
      <c r="E24285" s="49"/>
    </row>
    <row r="24286" spans="2:5" x14ac:dyDescent="0.25">
      <c r="B24286" s="51"/>
      <c r="C24286" s="51"/>
      <c r="D24286" s="49"/>
      <c r="E24286" s="49"/>
    </row>
    <row r="24287" spans="2:5" x14ac:dyDescent="0.25">
      <c r="B24287" s="51"/>
      <c r="C24287" s="51"/>
      <c r="D24287" s="49"/>
      <c r="E24287" s="49"/>
    </row>
    <row r="24288" spans="2:5" x14ac:dyDescent="0.25">
      <c r="B24288" s="51"/>
      <c r="C24288" s="51"/>
      <c r="D24288" s="49"/>
      <c r="E24288" s="49"/>
    </row>
    <row r="24289" spans="2:5" x14ac:dyDescent="0.25">
      <c r="B24289" s="51"/>
      <c r="C24289" s="51"/>
      <c r="D24289" s="49"/>
      <c r="E24289" s="49"/>
    </row>
    <row r="24290" spans="2:5" x14ac:dyDescent="0.25">
      <c r="B24290" s="51"/>
      <c r="C24290" s="51"/>
      <c r="D24290" s="49"/>
      <c r="E24290" s="49"/>
    </row>
    <row r="24291" spans="2:5" x14ac:dyDescent="0.25">
      <c r="B24291" s="51"/>
      <c r="C24291" s="51"/>
      <c r="D24291" s="49"/>
      <c r="E24291" s="49"/>
    </row>
    <row r="24292" spans="2:5" x14ac:dyDescent="0.25">
      <c r="B24292" s="51"/>
      <c r="C24292" s="51"/>
      <c r="D24292" s="49"/>
      <c r="E24292" s="49"/>
    </row>
    <row r="24293" spans="2:5" x14ac:dyDescent="0.25">
      <c r="B24293" s="51"/>
      <c r="C24293" s="51"/>
      <c r="D24293" s="49"/>
      <c r="E24293" s="49"/>
    </row>
    <row r="24294" spans="2:5" x14ac:dyDescent="0.25">
      <c r="B24294" s="51"/>
      <c r="C24294" s="51"/>
      <c r="D24294" s="49"/>
      <c r="E24294" s="49"/>
    </row>
    <row r="24295" spans="2:5" x14ac:dyDescent="0.25">
      <c r="B24295" s="51"/>
      <c r="C24295" s="51"/>
      <c r="D24295" s="49"/>
      <c r="E24295" s="49"/>
    </row>
    <row r="24296" spans="2:5" x14ac:dyDescent="0.25">
      <c r="B24296" s="51"/>
      <c r="C24296" s="51"/>
      <c r="D24296" s="49"/>
      <c r="E24296" s="49"/>
    </row>
    <row r="24297" spans="2:5" x14ac:dyDescent="0.25">
      <c r="B24297" s="51"/>
      <c r="C24297" s="51"/>
      <c r="D24297" s="49"/>
      <c r="E24297" s="49"/>
    </row>
    <row r="24298" spans="2:5" x14ac:dyDescent="0.25">
      <c r="B24298" s="51"/>
      <c r="C24298" s="51"/>
      <c r="D24298" s="49"/>
      <c r="E24298" s="49"/>
    </row>
    <row r="24299" spans="2:5" x14ac:dyDescent="0.25">
      <c r="B24299" s="51"/>
      <c r="C24299" s="51"/>
      <c r="D24299" s="49"/>
      <c r="E24299" s="49"/>
    </row>
    <row r="24300" spans="2:5" x14ac:dyDescent="0.25">
      <c r="B24300" s="51"/>
      <c r="C24300" s="51"/>
      <c r="D24300" s="49"/>
      <c r="E24300" s="49"/>
    </row>
    <row r="24301" spans="2:5" x14ac:dyDescent="0.25">
      <c r="B24301" s="51"/>
      <c r="C24301" s="51"/>
      <c r="D24301" s="49"/>
      <c r="E24301" s="49"/>
    </row>
    <row r="24302" spans="2:5" x14ac:dyDescent="0.25">
      <c r="B24302" s="51"/>
      <c r="C24302" s="51"/>
      <c r="D24302" s="49"/>
      <c r="E24302" s="49"/>
    </row>
    <row r="24303" spans="2:5" x14ac:dyDescent="0.25">
      <c r="B24303" s="51"/>
      <c r="C24303" s="51"/>
      <c r="D24303" s="49"/>
      <c r="E24303" s="49"/>
    </row>
    <row r="24304" spans="2:5" x14ac:dyDescent="0.25">
      <c r="B24304" s="51"/>
      <c r="C24304" s="51"/>
      <c r="D24304" s="49"/>
      <c r="E24304" s="49"/>
    </row>
    <row r="24305" spans="2:5" x14ac:dyDescent="0.25">
      <c r="B24305" s="51"/>
      <c r="C24305" s="51"/>
      <c r="D24305" s="49"/>
      <c r="E24305" s="49"/>
    </row>
    <row r="24306" spans="2:5" x14ac:dyDescent="0.25">
      <c r="B24306" s="51"/>
      <c r="C24306" s="51"/>
      <c r="D24306" s="49"/>
      <c r="E24306" s="49"/>
    </row>
    <row r="24307" spans="2:5" x14ac:dyDescent="0.25">
      <c r="B24307" s="51"/>
      <c r="C24307" s="51"/>
      <c r="D24307" s="49"/>
      <c r="E24307" s="49"/>
    </row>
    <row r="24308" spans="2:5" x14ac:dyDescent="0.25">
      <c r="B24308" s="51"/>
      <c r="C24308" s="51"/>
      <c r="D24308" s="49"/>
      <c r="E24308" s="49"/>
    </row>
    <row r="24309" spans="2:5" x14ac:dyDescent="0.25">
      <c r="B24309" s="51"/>
      <c r="C24309" s="51"/>
      <c r="D24309" s="49"/>
      <c r="E24309" s="49"/>
    </row>
    <row r="24310" spans="2:5" x14ac:dyDescent="0.25">
      <c r="B24310" s="51"/>
      <c r="C24310" s="51"/>
      <c r="D24310" s="49"/>
      <c r="E24310" s="49"/>
    </row>
    <row r="24311" spans="2:5" x14ac:dyDescent="0.25">
      <c r="B24311" s="51"/>
      <c r="C24311" s="51"/>
      <c r="D24311" s="49"/>
      <c r="E24311" s="49"/>
    </row>
    <row r="24312" spans="2:5" x14ac:dyDescent="0.25">
      <c r="B24312" s="51"/>
      <c r="C24312" s="51"/>
      <c r="D24312" s="49"/>
      <c r="E24312" s="49"/>
    </row>
    <row r="24313" spans="2:5" x14ac:dyDescent="0.25">
      <c r="B24313" s="51"/>
      <c r="C24313" s="51"/>
      <c r="D24313" s="49"/>
      <c r="E24313" s="49"/>
    </row>
    <row r="24314" spans="2:5" x14ac:dyDescent="0.25">
      <c r="B24314" s="51"/>
      <c r="C24314" s="51"/>
      <c r="D24314" s="49"/>
      <c r="E24314" s="49"/>
    </row>
    <row r="24315" spans="2:5" x14ac:dyDescent="0.25">
      <c r="B24315" s="51"/>
      <c r="C24315" s="51"/>
      <c r="D24315" s="49"/>
      <c r="E24315" s="49"/>
    </row>
    <row r="24316" spans="2:5" x14ac:dyDescent="0.25">
      <c r="B24316" s="51"/>
      <c r="C24316" s="51"/>
      <c r="D24316" s="49"/>
      <c r="E24316" s="49"/>
    </row>
    <row r="24317" spans="2:5" x14ac:dyDescent="0.25">
      <c r="B24317" s="51"/>
      <c r="C24317" s="51"/>
      <c r="D24317" s="49"/>
      <c r="E24317" s="49"/>
    </row>
    <row r="24318" spans="2:5" x14ac:dyDescent="0.25">
      <c r="B24318" s="51"/>
      <c r="C24318" s="51"/>
      <c r="D24318" s="49"/>
      <c r="E24318" s="49"/>
    </row>
    <row r="24319" spans="2:5" x14ac:dyDescent="0.25">
      <c r="B24319" s="51"/>
      <c r="C24319" s="51"/>
      <c r="D24319" s="49"/>
      <c r="E24319" s="49"/>
    </row>
    <row r="24320" spans="2:5" x14ac:dyDescent="0.25">
      <c r="B24320" s="51"/>
      <c r="C24320" s="51"/>
      <c r="D24320" s="49"/>
      <c r="E24320" s="49"/>
    </row>
    <row r="24321" spans="2:5" x14ac:dyDescent="0.25">
      <c r="B24321" s="51"/>
      <c r="C24321" s="51"/>
      <c r="D24321" s="49"/>
      <c r="E24321" s="49"/>
    </row>
    <row r="24322" spans="2:5" x14ac:dyDescent="0.25">
      <c r="B24322" s="51"/>
      <c r="C24322" s="51"/>
      <c r="D24322" s="49"/>
      <c r="E24322" s="49"/>
    </row>
    <row r="24323" spans="2:5" x14ac:dyDescent="0.25">
      <c r="B24323" s="51"/>
      <c r="C24323" s="51"/>
      <c r="D24323" s="49"/>
      <c r="E24323" s="49"/>
    </row>
    <row r="24324" spans="2:5" x14ac:dyDescent="0.25">
      <c r="B24324" s="51"/>
      <c r="C24324" s="51"/>
      <c r="D24324" s="49"/>
      <c r="E24324" s="49"/>
    </row>
    <row r="24325" spans="2:5" x14ac:dyDescent="0.25">
      <c r="B24325" s="51"/>
      <c r="C24325" s="51"/>
      <c r="D24325" s="49"/>
      <c r="E24325" s="49"/>
    </row>
    <row r="24326" spans="2:5" x14ac:dyDescent="0.25">
      <c r="B24326" s="51"/>
      <c r="C24326" s="51"/>
      <c r="D24326" s="49"/>
      <c r="E24326" s="49"/>
    </row>
    <row r="24327" spans="2:5" x14ac:dyDescent="0.25">
      <c r="B24327" s="51"/>
      <c r="C24327" s="51"/>
      <c r="D24327" s="49"/>
      <c r="E24327" s="49"/>
    </row>
    <row r="24328" spans="2:5" x14ac:dyDescent="0.25">
      <c r="B24328" s="51"/>
      <c r="C24328" s="51"/>
      <c r="D24328" s="49"/>
      <c r="E24328" s="49"/>
    </row>
    <row r="24329" spans="2:5" x14ac:dyDescent="0.25">
      <c r="B24329" s="51"/>
      <c r="C24329" s="51"/>
      <c r="D24329" s="49"/>
      <c r="E24329" s="49"/>
    </row>
    <row r="24330" spans="2:5" x14ac:dyDescent="0.25">
      <c r="B24330" s="51"/>
      <c r="C24330" s="51"/>
      <c r="D24330" s="49"/>
      <c r="E24330" s="49"/>
    </row>
    <row r="24331" spans="2:5" x14ac:dyDescent="0.25">
      <c r="B24331" s="51"/>
      <c r="C24331" s="51"/>
      <c r="D24331" s="49"/>
      <c r="E24331" s="49"/>
    </row>
    <row r="24332" spans="2:5" x14ac:dyDescent="0.25">
      <c r="B24332" s="51"/>
      <c r="C24332" s="51"/>
      <c r="D24332" s="49"/>
      <c r="E24332" s="49"/>
    </row>
    <row r="24333" spans="2:5" x14ac:dyDescent="0.25">
      <c r="B24333" s="51"/>
      <c r="C24333" s="51"/>
      <c r="D24333" s="49"/>
      <c r="E24333" s="49"/>
    </row>
    <row r="24334" spans="2:5" x14ac:dyDescent="0.25">
      <c r="B24334" s="51"/>
      <c r="C24334" s="51"/>
      <c r="D24334" s="49"/>
      <c r="E24334" s="49"/>
    </row>
    <row r="24335" spans="2:5" x14ac:dyDescent="0.25">
      <c r="B24335" s="51"/>
      <c r="C24335" s="51"/>
      <c r="D24335" s="49"/>
      <c r="E24335" s="49"/>
    </row>
    <row r="24336" spans="2:5" x14ac:dyDescent="0.25">
      <c r="B24336" s="51"/>
      <c r="C24336" s="51"/>
      <c r="D24336" s="49"/>
      <c r="E24336" s="49"/>
    </row>
    <row r="24337" spans="2:5" x14ac:dyDescent="0.25">
      <c r="B24337" s="51"/>
      <c r="C24337" s="51"/>
      <c r="D24337" s="49"/>
      <c r="E24337" s="49"/>
    </row>
    <row r="24338" spans="2:5" x14ac:dyDescent="0.25">
      <c r="B24338" s="51"/>
      <c r="C24338" s="51"/>
      <c r="D24338" s="49"/>
      <c r="E24338" s="49"/>
    </row>
    <row r="24339" spans="2:5" x14ac:dyDescent="0.25">
      <c r="B24339" s="51"/>
      <c r="C24339" s="51"/>
      <c r="D24339" s="49"/>
      <c r="E24339" s="49"/>
    </row>
    <row r="24340" spans="2:5" x14ac:dyDescent="0.25">
      <c r="B24340" s="51"/>
      <c r="C24340" s="51"/>
      <c r="D24340" s="49"/>
      <c r="E24340" s="49"/>
    </row>
    <row r="24341" spans="2:5" x14ac:dyDescent="0.25">
      <c r="B24341" s="51"/>
      <c r="C24341" s="51"/>
      <c r="D24341" s="49"/>
      <c r="E24341" s="49"/>
    </row>
    <row r="24342" spans="2:5" x14ac:dyDescent="0.25">
      <c r="B24342" s="51"/>
      <c r="C24342" s="51"/>
      <c r="D24342" s="49"/>
      <c r="E24342" s="49"/>
    </row>
    <row r="24343" spans="2:5" x14ac:dyDescent="0.25">
      <c r="B24343" s="51"/>
      <c r="C24343" s="51"/>
      <c r="D24343" s="49"/>
      <c r="E24343" s="49"/>
    </row>
    <row r="24344" spans="2:5" x14ac:dyDescent="0.25">
      <c r="B24344" s="51"/>
      <c r="C24344" s="51"/>
      <c r="D24344" s="49"/>
      <c r="E24344" s="49"/>
    </row>
    <row r="24345" spans="2:5" x14ac:dyDescent="0.25">
      <c r="B24345" s="51"/>
      <c r="C24345" s="51"/>
      <c r="D24345" s="49"/>
      <c r="E24345" s="49"/>
    </row>
    <row r="24346" spans="2:5" x14ac:dyDescent="0.25">
      <c r="B24346" s="51"/>
      <c r="C24346" s="51"/>
      <c r="D24346" s="49"/>
      <c r="E24346" s="49"/>
    </row>
    <row r="24347" spans="2:5" x14ac:dyDescent="0.25">
      <c r="B24347" s="51"/>
      <c r="C24347" s="51"/>
      <c r="D24347" s="49"/>
      <c r="E24347" s="49"/>
    </row>
    <row r="24348" spans="2:5" x14ac:dyDescent="0.25">
      <c r="B24348" s="51"/>
      <c r="C24348" s="51"/>
      <c r="D24348" s="49"/>
      <c r="E24348" s="49"/>
    </row>
    <row r="24349" spans="2:5" x14ac:dyDescent="0.25">
      <c r="B24349" s="51"/>
      <c r="C24349" s="51"/>
      <c r="D24349" s="49"/>
      <c r="E24349" s="49"/>
    </row>
    <row r="24350" spans="2:5" x14ac:dyDescent="0.25">
      <c r="B24350" s="51"/>
      <c r="C24350" s="51"/>
      <c r="D24350" s="49"/>
      <c r="E24350" s="49"/>
    </row>
    <row r="24351" spans="2:5" x14ac:dyDescent="0.25">
      <c r="B24351" s="51"/>
      <c r="C24351" s="51"/>
      <c r="D24351" s="49"/>
      <c r="E24351" s="49"/>
    </row>
    <row r="24352" spans="2:5" x14ac:dyDescent="0.25">
      <c r="B24352" s="51"/>
      <c r="C24352" s="51"/>
      <c r="D24352" s="49"/>
      <c r="E24352" s="49"/>
    </row>
    <row r="24353" spans="2:5" x14ac:dyDescent="0.25">
      <c r="B24353" s="51"/>
      <c r="C24353" s="51"/>
      <c r="D24353" s="49"/>
      <c r="E24353" s="49"/>
    </row>
    <row r="24354" spans="2:5" x14ac:dyDescent="0.25">
      <c r="B24354" s="51"/>
      <c r="C24354" s="51"/>
      <c r="D24354" s="49"/>
      <c r="E24354" s="49"/>
    </row>
    <row r="24355" spans="2:5" x14ac:dyDescent="0.25">
      <c r="B24355" s="51"/>
      <c r="C24355" s="51"/>
      <c r="D24355" s="49"/>
      <c r="E24355" s="49"/>
    </row>
    <row r="24356" spans="2:5" x14ac:dyDescent="0.25">
      <c r="B24356" s="51"/>
      <c r="C24356" s="51"/>
      <c r="D24356" s="49"/>
      <c r="E24356" s="49"/>
    </row>
    <row r="24357" spans="2:5" x14ac:dyDescent="0.25">
      <c r="B24357" s="51"/>
      <c r="C24357" s="51"/>
      <c r="D24357" s="49"/>
      <c r="E24357" s="49"/>
    </row>
    <row r="24358" spans="2:5" x14ac:dyDescent="0.25">
      <c r="B24358" s="51"/>
      <c r="C24358" s="51"/>
      <c r="D24358" s="49"/>
      <c r="E24358" s="49"/>
    </row>
    <row r="24359" spans="2:5" x14ac:dyDescent="0.25">
      <c r="B24359" s="51"/>
      <c r="C24359" s="51"/>
      <c r="D24359" s="49"/>
      <c r="E24359" s="49"/>
    </row>
    <row r="24360" spans="2:5" x14ac:dyDescent="0.25">
      <c r="B24360" s="51"/>
      <c r="C24360" s="51"/>
      <c r="D24360" s="49"/>
      <c r="E24360" s="49"/>
    </row>
    <row r="24361" spans="2:5" x14ac:dyDescent="0.25">
      <c r="B24361" s="51"/>
      <c r="C24361" s="51"/>
      <c r="D24361" s="49"/>
      <c r="E24361" s="49"/>
    </row>
    <row r="24362" spans="2:5" x14ac:dyDescent="0.25">
      <c r="B24362" s="51"/>
      <c r="C24362" s="51"/>
      <c r="D24362" s="49"/>
      <c r="E24362" s="49"/>
    </row>
    <row r="24363" spans="2:5" x14ac:dyDescent="0.25">
      <c r="B24363" s="51"/>
      <c r="C24363" s="51"/>
      <c r="D24363" s="49"/>
      <c r="E24363" s="49"/>
    </row>
    <row r="24364" spans="2:5" x14ac:dyDescent="0.25">
      <c r="B24364" s="51"/>
      <c r="C24364" s="51"/>
      <c r="D24364" s="49"/>
      <c r="E24364" s="49"/>
    </row>
    <row r="24365" spans="2:5" x14ac:dyDescent="0.25">
      <c r="B24365" s="51"/>
      <c r="C24365" s="51"/>
      <c r="D24365" s="49"/>
      <c r="E24365" s="49"/>
    </row>
    <row r="24366" spans="2:5" x14ac:dyDescent="0.25">
      <c r="B24366" s="51"/>
      <c r="C24366" s="51"/>
      <c r="D24366" s="49"/>
      <c r="E24366" s="49"/>
    </row>
    <row r="24367" spans="2:5" x14ac:dyDescent="0.25">
      <c r="B24367" s="51"/>
      <c r="C24367" s="51"/>
      <c r="D24367" s="49"/>
      <c r="E24367" s="49"/>
    </row>
    <row r="24368" spans="2:5" x14ac:dyDescent="0.25">
      <c r="B24368" s="51"/>
      <c r="C24368" s="51"/>
      <c r="D24368" s="49"/>
      <c r="E24368" s="49"/>
    </row>
    <row r="24369" spans="2:5" x14ac:dyDescent="0.25">
      <c r="B24369" s="51"/>
      <c r="C24369" s="51"/>
      <c r="D24369" s="49"/>
      <c r="E24369" s="49"/>
    </row>
    <row r="24370" spans="2:5" x14ac:dyDescent="0.25">
      <c r="B24370" s="51"/>
      <c r="C24370" s="51"/>
      <c r="D24370" s="49"/>
      <c r="E24370" s="49"/>
    </row>
    <row r="24371" spans="2:5" x14ac:dyDescent="0.25">
      <c r="B24371" s="51"/>
      <c r="C24371" s="51"/>
      <c r="D24371" s="49"/>
      <c r="E24371" s="49"/>
    </row>
    <row r="24372" spans="2:5" x14ac:dyDescent="0.25">
      <c r="B24372" s="51"/>
      <c r="C24372" s="51"/>
      <c r="D24372" s="49"/>
      <c r="E24372" s="49"/>
    </row>
    <row r="24373" spans="2:5" x14ac:dyDescent="0.25">
      <c r="B24373" s="51"/>
      <c r="C24373" s="51"/>
      <c r="D24373" s="49"/>
      <c r="E24373" s="49"/>
    </row>
    <row r="24374" spans="2:5" x14ac:dyDescent="0.25">
      <c r="B24374" s="51"/>
      <c r="C24374" s="51"/>
      <c r="D24374" s="49"/>
      <c r="E24374" s="49"/>
    </row>
    <row r="24375" spans="2:5" x14ac:dyDescent="0.25">
      <c r="B24375" s="51"/>
      <c r="C24375" s="51"/>
      <c r="D24375" s="49"/>
      <c r="E24375" s="49"/>
    </row>
    <row r="24376" spans="2:5" x14ac:dyDescent="0.25">
      <c r="B24376" s="51"/>
      <c r="C24376" s="51"/>
      <c r="D24376" s="49"/>
      <c r="E24376" s="49"/>
    </row>
    <row r="24377" spans="2:5" x14ac:dyDescent="0.25">
      <c r="B24377" s="51"/>
      <c r="C24377" s="51"/>
      <c r="D24377" s="49"/>
      <c r="E24377" s="49"/>
    </row>
    <row r="24378" spans="2:5" x14ac:dyDescent="0.25">
      <c r="B24378" s="51"/>
      <c r="C24378" s="51"/>
      <c r="D24378" s="49"/>
      <c r="E24378" s="49"/>
    </row>
    <row r="24379" spans="2:5" x14ac:dyDescent="0.25">
      <c r="B24379" s="51"/>
      <c r="C24379" s="51"/>
      <c r="D24379" s="49"/>
      <c r="E24379" s="49"/>
    </row>
    <row r="24380" spans="2:5" x14ac:dyDescent="0.25">
      <c r="B24380" s="51"/>
      <c r="C24380" s="51"/>
      <c r="D24380" s="49"/>
      <c r="E24380" s="49"/>
    </row>
    <row r="24381" spans="2:5" x14ac:dyDescent="0.25">
      <c r="B24381" s="51"/>
      <c r="C24381" s="51"/>
      <c r="D24381" s="49"/>
      <c r="E24381" s="49"/>
    </row>
    <row r="24382" spans="2:5" x14ac:dyDescent="0.25">
      <c r="B24382" s="51"/>
      <c r="C24382" s="51"/>
      <c r="D24382" s="49"/>
      <c r="E24382" s="49"/>
    </row>
    <row r="24383" spans="2:5" x14ac:dyDescent="0.25">
      <c r="B24383" s="51"/>
      <c r="C24383" s="51"/>
      <c r="D24383" s="49"/>
      <c r="E24383" s="49"/>
    </row>
    <row r="24384" spans="2:5" x14ac:dyDescent="0.25">
      <c r="B24384" s="51"/>
      <c r="C24384" s="51"/>
      <c r="D24384" s="49"/>
      <c r="E24384" s="49"/>
    </row>
    <row r="24385" spans="2:5" x14ac:dyDescent="0.25">
      <c r="B24385" s="51"/>
      <c r="C24385" s="51"/>
      <c r="D24385" s="49"/>
      <c r="E24385" s="49"/>
    </row>
    <row r="24386" spans="2:5" x14ac:dyDescent="0.25">
      <c r="B24386" s="51"/>
      <c r="C24386" s="51"/>
      <c r="D24386" s="49"/>
      <c r="E24386" s="49"/>
    </row>
    <row r="24387" spans="2:5" x14ac:dyDescent="0.25">
      <c r="B24387" s="51"/>
      <c r="C24387" s="51"/>
      <c r="D24387" s="49"/>
      <c r="E24387" s="49"/>
    </row>
    <row r="24388" spans="2:5" x14ac:dyDescent="0.25">
      <c r="B24388" s="51"/>
      <c r="C24388" s="51"/>
      <c r="D24388" s="49"/>
      <c r="E24388" s="49"/>
    </row>
    <row r="24389" spans="2:5" x14ac:dyDescent="0.25">
      <c r="B24389" s="51"/>
      <c r="C24389" s="51"/>
      <c r="D24389" s="49"/>
      <c r="E24389" s="49"/>
    </row>
    <row r="24390" spans="2:5" x14ac:dyDescent="0.25">
      <c r="B24390" s="51"/>
      <c r="C24390" s="51"/>
      <c r="D24390" s="49"/>
      <c r="E24390" s="49"/>
    </row>
    <row r="24391" spans="2:5" x14ac:dyDescent="0.25">
      <c r="B24391" s="51"/>
      <c r="C24391" s="51"/>
      <c r="D24391" s="49"/>
      <c r="E24391" s="49"/>
    </row>
    <row r="24392" spans="2:5" x14ac:dyDescent="0.25">
      <c r="B24392" s="51"/>
      <c r="C24392" s="51"/>
      <c r="D24392" s="49"/>
      <c r="E24392" s="49"/>
    </row>
    <row r="24393" spans="2:5" x14ac:dyDescent="0.25">
      <c r="B24393" s="51"/>
      <c r="C24393" s="51"/>
      <c r="D24393" s="49"/>
      <c r="E24393" s="49"/>
    </row>
    <row r="24394" spans="2:5" x14ac:dyDescent="0.25">
      <c r="B24394" s="51"/>
      <c r="C24394" s="51"/>
      <c r="D24394" s="49"/>
      <c r="E24394" s="49"/>
    </row>
    <row r="24395" spans="2:5" x14ac:dyDescent="0.25">
      <c r="B24395" s="51"/>
      <c r="C24395" s="51"/>
      <c r="D24395" s="49"/>
      <c r="E24395" s="49"/>
    </row>
    <row r="24396" spans="2:5" x14ac:dyDescent="0.25">
      <c r="B24396" s="51"/>
      <c r="C24396" s="51"/>
      <c r="D24396" s="49"/>
      <c r="E24396" s="49"/>
    </row>
    <row r="24397" spans="2:5" x14ac:dyDescent="0.25">
      <c r="B24397" s="51"/>
      <c r="C24397" s="51"/>
      <c r="D24397" s="49"/>
      <c r="E24397" s="49"/>
    </row>
    <row r="24398" spans="2:5" x14ac:dyDescent="0.25">
      <c r="B24398" s="51"/>
      <c r="C24398" s="51"/>
      <c r="D24398" s="49"/>
      <c r="E24398" s="49"/>
    </row>
    <row r="24399" spans="2:5" x14ac:dyDescent="0.25">
      <c r="B24399" s="51"/>
      <c r="C24399" s="51"/>
      <c r="D24399" s="49"/>
      <c r="E24399" s="49"/>
    </row>
    <row r="24400" spans="2:5" x14ac:dyDescent="0.25">
      <c r="B24400" s="51"/>
      <c r="C24400" s="51"/>
      <c r="D24400" s="49"/>
      <c r="E24400" s="49"/>
    </row>
    <row r="24401" spans="2:5" x14ac:dyDescent="0.25">
      <c r="B24401" s="51"/>
      <c r="C24401" s="51"/>
      <c r="D24401" s="49"/>
      <c r="E24401" s="49"/>
    </row>
    <row r="24402" spans="2:5" x14ac:dyDescent="0.25">
      <c r="B24402" s="51"/>
      <c r="C24402" s="51"/>
      <c r="D24402" s="49"/>
      <c r="E24402" s="49"/>
    </row>
    <row r="24403" spans="2:5" x14ac:dyDescent="0.25">
      <c r="B24403" s="51"/>
      <c r="C24403" s="51"/>
      <c r="D24403" s="49"/>
      <c r="E24403" s="49"/>
    </row>
    <row r="24404" spans="2:5" x14ac:dyDescent="0.25">
      <c r="B24404" s="51"/>
      <c r="C24404" s="51"/>
      <c r="D24404" s="49"/>
      <c r="E24404" s="49"/>
    </row>
    <row r="24405" spans="2:5" x14ac:dyDescent="0.25">
      <c r="B24405" s="51"/>
      <c r="C24405" s="51"/>
      <c r="D24405" s="49"/>
      <c r="E24405" s="49"/>
    </row>
    <row r="24406" spans="2:5" x14ac:dyDescent="0.25">
      <c r="B24406" s="51"/>
      <c r="C24406" s="51"/>
      <c r="D24406" s="49"/>
      <c r="E24406" s="49"/>
    </row>
    <row r="24407" spans="2:5" x14ac:dyDescent="0.25">
      <c r="B24407" s="51"/>
      <c r="C24407" s="51"/>
      <c r="D24407" s="49"/>
      <c r="E24407" s="49"/>
    </row>
    <row r="24408" spans="2:5" x14ac:dyDescent="0.25">
      <c r="B24408" s="51"/>
      <c r="C24408" s="51"/>
      <c r="D24408" s="49"/>
      <c r="E24408" s="49"/>
    </row>
    <row r="24409" spans="2:5" x14ac:dyDescent="0.25">
      <c r="B24409" s="51"/>
      <c r="C24409" s="51"/>
      <c r="D24409" s="49"/>
      <c r="E24409" s="49"/>
    </row>
    <row r="24410" spans="2:5" x14ac:dyDescent="0.25">
      <c r="B24410" s="51"/>
      <c r="C24410" s="51"/>
      <c r="D24410" s="49"/>
      <c r="E24410" s="49"/>
    </row>
    <row r="24411" spans="2:5" x14ac:dyDescent="0.25">
      <c r="B24411" s="51"/>
      <c r="C24411" s="51"/>
      <c r="D24411" s="49"/>
      <c r="E24411" s="49"/>
    </row>
    <row r="24412" spans="2:5" x14ac:dyDescent="0.25">
      <c r="B24412" s="51"/>
      <c r="C24412" s="51"/>
      <c r="D24412" s="49"/>
      <c r="E24412" s="49"/>
    </row>
    <row r="24413" spans="2:5" x14ac:dyDescent="0.25">
      <c r="B24413" s="51"/>
      <c r="C24413" s="51"/>
      <c r="D24413" s="49"/>
      <c r="E24413" s="49"/>
    </row>
    <row r="24414" spans="2:5" x14ac:dyDescent="0.25">
      <c r="B24414" s="51"/>
      <c r="C24414" s="51"/>
      <c r="D24414" s="49"/>
      <c r="E24414" s="49"/>
    </row>
    <row r="24415" spans="2:5" x14ac:dyDescent="0.25">
      <c r="B24415" s="51"/>
      <c r="C24415" s="51"/>
      <c r="D24415" s="49"/>
      <c r="E24415" s="49"/>
    </row>
    <row r="24416" spans="2:5" x14ac:dyDescent="0.25">
      <c r="B24416" s="51"/>
      <c r="C24416" s="51"/>
      <c r="D24416" s="49"/>
      <c r="E24416" s="49"/>
    </row>
    <row r="24417" spans="2:5" x14ac:dyDescent="0.25">
      <c r="B24417" s="51"/>
      <c r="C24417" s="51"/>
      <c r="D24417" s="49"/>
      <c r="E24417" s="49"/>
    </row>
    <row r="24418" spans="2:5" x14ac:dyDescent="0.25">
      <c r="B24418" s="51"/>
      <c r="C24418" s="51"/>
      <c r="D24418" s="49"/>
      <c r="E24418" s="49"/>
    </row>
    <row r="24419" spans="2:5" x14ac:dyDescent="0.25">
      <c r="B24419" s="51"/>
      <c r="C24419" s="51"/>
      <c r="D24419" s="49"/>
      <c r="E24419" s="49"/>
    </row>
    <row r="24420" spans="2:5" x14ac:dyDescent="0.25">
      <c r="B24420" s="51"/>
      <c r="C24420" s="51"/>
      <c r="D24420" s="49"/>
      <c r="E24420" s="49"/>
    </row>
    <row r="24421" spans="2:5" x14ac:dyDescent="0.25">
      <c r="B24421" s="51"/>
      <c r="C24421" s="51"/>
      <c r="D24421" s="49"/>
      <c r="E24421" s="49"/>
    </row>
    <row r="24422" spans="2:5" x14ac:dyDescent="0.25">
      <c r="B24422" s="51"/>
      <c r="C24422" s="51"/>
      <c r="D24422" s="49"/>
      <c r="E24422" s="49"/>
    </row>
    <row r="24423" spans="2:5" x14ac:dyDescent="0.25">
      <c r="B24423" s="51"/>
      <c r="C24423" s="51"/>
      <c r="D24423" s="49"/>
      <c r="E24423" s="49"/>
    </row>
    <row r="24424" spans="2:5" x14ac:dyDescent="0.25">
      <c r="B24424" s="51"/>
      <c r="C24424" s="51"/>
      <c r="D24424" s="49"/>
      <c r="E24424" s="49"/>
    </row>
    <row r="24425" spans="2:5" x14ac:dyDescent="0.25">
      <c r="B24425" s="51"/>
      <c r="C24425" s="51"/>
      <c r="D24425" s="49"/>
      <c r="E24425" s="49"/>
    </row>
    <row r="24426" spans="2:5" x14ac:dyDescent="0.25">
      <c r="B24426" s="51"/>
      <c r="C24426" s="51"/>
      <c r="D24426" s="49"/>
      <c r="E24426" s="49"/>
    </row>
    <row r="24427" spans="2:5" x14ac:dyDescent="0.25">
      <c r="B24427" s="51"/>
      <c r="C24427" s="51"/>
      <c r="D24427" s="49"/>
      <c r="E24427" s="49"/>
    </row>
    <row r="24428" spans="2:5" x14ac:dyDescent="0.25">
      <c r="B24428" s="51"/>
      <c r="C24428" s="51"/>
      <c r="D24428" s="49"/>
      <c r="E24428" s="49"/>
    </row>
    <row r="24429" spans="2:5" x14ac:dyDescent="0.25">
      <c r="B24429" s="51"/>
      <c r="C24429" s="51"/>
      <c r="D24429" s="49"/>
      <c r="E24429" s="49"/>
    </row>
    <row r="24430" spans="2:5" x14ac:dyDescent="0.25">
      <c r="B24430" s="51"/>
      <c r="C24430" s="51"/>
      <c r="D24430" s="49"/>
      <c r="E24430" s="49"/>
    </row>
    <row r="24431" spans="2:5" x14ac:dyDescent="0.25">
      <c r="B24431" s="51"/>
      <c r="C24431" s="51"/>
      <c r="D24431" s="49"/>
      <c r="E24431" s="49"/>
    </row>
    <row r="24432" spans="2:5" x14ac:dyDescent="0.25">
      <c r="B24432" s="51"/>
      <c r="C24432" s="51"/>
      <c r="D24432" s="49"/>
      <c r="E24432" s="49"/>
    </row>
    <row r="24433" spans="2:5" x14ac:dyDescent="0.25">
      <c r="B24433" s="51"/>
      <c r="C24433" s="51"/>
      <c r="D24433" s="49"/>
      <c r="E24433" s="49"/>
    </row>
    <row r="24434" spans="2:5" x14ac:dyDescent="0.25">
      <c r="B24434" s="51"/>
      <c r="C24434" s="51"/>
      <c r="D24434" s="49"/>
      <c r="E24434" s="49"/>
    </row>
    <row r="24435" spans="2:5" x14ac:dyDescent="0.25">
      <c r="B24435" s="51"/>
      <c r="C24435" s="51"/>
      <c r="D24435" s="49"/>
      <c r="E24435" s="49"/>
    </row>
    <row r="24436" spans="2:5" x14ac:dyDescent="0.25">
      <c r="B24436" s="51"/>
      <c r="C24436" s="51"/>
      <c r="D24436" s="49"/>
      <c r="E24436" s="49"/>
    </row>
    <row r="24437" spans="2:5" x14ac:dyDescent="0.25">
      <c r="B24437" s="51"/>
      <c r="C24437" s="51"/>
      <c r="D24437" s="49"/>
      <c r="E24437" s="49"/>
    </row>
    <row r="24438" spans="2:5" x14ac:dyDescent="0.25">
      <c r="B24438" s="51"/>
      <c r="C24438" s="51"/>
      <c r="D24438" s="49"/>
      <c r="E24438" s="49"/>
    </row>
    <row r="24439" spans="2:5" x14ac:dyDescent="0.25">
      <c r="B24439" s="51"/>
      <c r="C24439" s="51"/>
      <c r="D24439" s="49"/>
      <c r="E24439" s="49"/>
    </row>
    <row r="24440" spans="2:5" x14ac:dyDescent="0.25">
      <c r="B24440" s="51"/>
      <c r="C24440" s="51"/>
      <c r="D24440" s="49"/>
      <c r="E24440" s="49"/>
    </row>
    <row r="24441" spans="2:5" x14ac:dyDescent="0.25">
      <c r="B24441" s="51"/>
      <c r="C24441" s="51"/>
      <c r="D24441" s="49"/>
      <c r="E24441" s="49"/>
    </row>
    <row r="24442" spans="2:5" x14ac:dyDescent="0.25">
      <c r="B24442" s="51"/>
      <c r="C24442" s="51"/>
      <c r="D24442" s="49"/>
      <c r="E24442" s="49"/>
    </row>
    <row r="24443" spans="2:5" x14ac:dyDescent="0.25">
      <c r="B24443" s="51"/>
      <c r="C24443" s="51"/>
      <c r="D24443" s="49"/>
      <c r="E24443" s="49"/>
    </row>
    <row r="24444" spans="2:5" x14ac:dyDescent="0.25">
      <c r="B24444" s="51"/>
      <c r="C24444" s="51"/>
      <c r="D24444" s="49"/>
      <c r="E24444" s="49"/>
    </row>
    <row r="24445" spans="2:5" x14ac:dyDescent="0.25">
      <c r="B24445" s="51"/>
      <c r="C24445" s="51"/>
      <c r="D24445" s="49"/>
      <c r="E24445" s="49"/>
    </row>
    <row r="24446" spans="2:5" x14ac:dyDescent="0.25">
      <c r="B24446" s="51"/>
      <c r="C24446" s="51"/>
      <c r="D24446" s="49"/>
      <c r="E24446" s="49"/>
    </row>
    <row r="24447" spans="2:5" x14ac:dyDescent="0.25">
      <c r="B24447" s="51"/>
      <c r="C24447" s="51"/>
      <c r="D24447" s="49"/>
      <c r="E24447" s="49"/>
    </row>
    <row r="24448" spans="2:5" x14ac:dyDescent="0.25">
      <c r="B24448" s="51"/>
      <c r="C24448" s="51"/>
      <c r="D24448" s="49"/>
      <c r="E24448" s="49"/>
    </row>
    <row r="24449" spans="2:5" x14ac:dyDescent="0.25">
      <c r="B24449" s="51"/>
      <c r="C24449" s="51"/>
      <c r="D24449" s="49"/>
      <c r="E24449" s="49"/>
    </row>
    <row r="24450" spans="2:5" x14ac:dyDescent="0.25">
      <c r="B24450" s="51"/>
      <c r="C24450" s="51"/>
      <c r="D24450" s="49"/>
      <c r="E24450" s="49"/>
    </row>
    <row r="24451" spans="2:5" x14ac:dyDescent="0.25">
      <c r="B24451" s="51"/>
      <c r="C24451" s="51"/>
      <c r="D24451" s="49"/>
      <c r="E24451" s="49"/>
    </row>
    <row r="24452" spans="2:5" x14ac:dyDescent="0.25">
      <c r="B24452" s="51"/>
      <c r="C24452" s="51"/>
      <c r="D24452" s="49"/>
      <c r="E24452" s="49"/>
    </row>
    <row r="24453" spans="2:5" x14ac:dyDescent="0.25">
      <c r="B24453" s="51"/>
      <c r="C24453" s="51"/>
      <c r="D24453" s="49"/>
      <c r="E24453" s="49"/>
    </row>
    <row r="24454" spans="2:5" x14ac:dyDescent="0.25">
      <c r="B24454" s="51"/>
      <c r="C24454" s="51"/>
      <c r="D24454" s="49"/>
      <c r="E24454" s="49"/>
    </row>
    <row r="24455" spans="2:5" x14ac:dyDescent="0.25">
      <c r="B24455" s="51"/>
      <c r="C24455" s="51"/>
      <c r="D24455" s="49"/>
      <c r="E24455" s="49"/>
    </row>
    <row r="24456" spans="2:5" x14ac:dyDescent="0.25">
      <c r="B24456" s="51"/>
      <c r="C24456" s="51"/>
      <c r="D24456" s="49"/>
      <c r="E24456" s="49"/>
    </row>
    <row r="24457" spans="2:5" x14ac:dyDescent="0.25">
      <c r="B24457" s="51"/>
      <c r="C24457" s="51"/>
      <c r="D24457" s="49"/>
      <c r="E24457" s="49"/>
    </row>
    <row r="24458" spans="2:5" x14ac:dyDescent="0.25">
      <c r="B24458" s="51"/>
      <c r="C24458" s="51"/>
      <c r="D24458" s="49"/>
      <c r="E24458" s="49"/>
    </row>
    <row r="24459" spans="2:5" x14ac:dyDescent="0.25">
      <c r="B24459" s="51"/>
      <c r="C24459" s="51"/>
      <c r="D24459" s="49"/>
      <c r="E24459" s="49"/>
    </row>
    <row r="24460" spans="2:5" x14ac:dyDescent="0.25">
      <c r="B24460" s="51"/>
      <c r="C24460" s="51"/>
      <c r="D24460" s="49"/>
      <c r="E24460" s="49"/>
    </row>
    <row r="24461" spans="2:5" x14ac:dyDescent="0.25">
      <c r="B24461" s="51"/>
      <c r="C24461" s="51"/>
      <c r="D24461" s="49"/>
      <c r="E24461" s="49"/>
    </row>
    <row r="24462" spans="2:5" x14ac:dyDescent="0.25">
      <c r="B24462" s="51"/>
      <c r="C24462" s="51"/>
      <c r="D24462" s="49"/>
      <c r="E24462" s="49"/>
    </row>
    <row r="24463" spans="2:5" x14ac:dyDescent="0.25">
      <c r="B24463" s="51"/>
      <c r="C24463" s="51"/>
      <c r="D24463" s="49"/>
      <c r="E24463" s="49"/>
    </row>
    <row r="24464" spans="2:5" x14ac:dyDescent="0.25">
      <c r="B24464" s="51"/>
      <c r="C24464" s="51"/>
      <c r="D24464" s="49"/>
      <c r="E24464" s="49"/>
    </row>
    <row r="24465" spans="2:5" x14ac:dyDescent="0.25">
      <c r="B24465" s="51"/>
      <c r="C24465" s="51"/>
      <c r="D24465" s="49"/>
      <c r="E24465" s="49"/>
    </row>
    <row r="24466" spans="2:5" x14ac:dyDescent="0.25">
      <c r="B24466" s="51"/>
      <c r="C24466" s="51"/>
      <c r="D24466" s="49"/>
      <c r="E24466" s="49"/>
    </row>
    <row r="24467" spans="2:5" x14ac:dyDescent="0.25">
      <c r="B24467" s="51"/>
      <c r="C24467" s="51"/>
      <c r="D24467" s="49"/>
      <c r="E24467" s="49"/>
    </row>
    <row r="24468" spans="2:5" x14ac:dyDescent="0.25">
      <c r="B24468" s="51"/>
      <c r="C24468" s="51"/>
      <c r="D24468" s="49"/>
      <c r="E24468" s="49"/>
    </row>
    <row r="24469" spans="2:5" x14ac:dyDescent="0.25">
      <c r="B24469" s="51"/>
      <c r="C24469" s="51"/>
      <c r="D24469" s="49"/>
      <c r="E24469" s="49"/>
    </row>
    <row r="24470" spans="2:5" x14ac:dyDescent="0.25">
      <c r="B24470" s="51"/>
      <c r="C24470" s="51"/>
      <c r="D24470" s="49"/>
      <c r="E24470" s="49"/>
    </row>
    <row r="24471" spans="2:5" x14ac:dyDescent="0.25">
      <c r="B24471" s="51"/>
      <c r="C24471" s="51"/>
      <c r="D24471" s="49"/>
      <c r="E24471" s="49"/>
    </row>
    <row r="24472" spans="2:5" x14ac:dyDescent="0.25">
      <c r="B24472" s="51"/>
      <c r="C24472" s="51"/>
      <c r="D24472" s="49"/>
      <c r="E24472" s="49"/>
    </row>
    <row r="24473" spans="2:5" x14ac:dyDescent="0.25">
      <c r="B24473" s="51"/>
      <c r="C24473" s="51"/>
      <c r="D24473" s="49"/>
      <c r="E24473" s="49"/>
    </row>
    <row r="24474" spans="2:5" x14ac:dyDescent="0.25">
      <c r="B24474" s="51"/>
      <c r="C24474" s="51"/>
      <c r="D24474" s="49"/>
      <c r="E24474" s="49"/>
    </row>
    <row r="24475" spans="2:5" x14ac:dyDescent="0.25">
      <c r="B24475" s="51"/>
      <c r="C24475" s="51"/>
      <c r="D24475" s="49"/>
      <c r="E24475" s="49"/>
    </row>
    <row r="24476" spans="2:5" x14ac:dyDescent="0.25">
      <c r="B24476" s="51"/>
      <c r="C24476" s="51"/>
      <c r="D24476" s="49"/>
      <c r="E24476" s="49"/>
    </row>
    <row r="24477" spans="2:5" x14ac:dyDescent="0.25">
      <c r="B24477" s="51"/>
      <c r="C24477" s="51"/>
      <c r="D24477" s="49"/>
      <c r="E24477" s="49"/>
    </row>
    <row r="24478" spans="2:5" x14ac:dyDescent="0.25">
      <c r="B24478" s="51"/>
      <c r="C24478" s="51"/>
      <c r="D24478" s="49"/>
      <c r="E24478" s="49"/>
    </row>
    <row r="24479" spans="2:5" x14ac:dyDescent="0.25">
      <c r="B24479" s="51"/>
      <c r="C24479" s="51"/>
      <c r="D24479" s="49"/>
      <c r="E24479" s="49"/>
    </row>
    <row r="24480" spans="2:5" x14ac:dyDescent="0.25">
      <c r="B24480" s="51"/>
      <c r="C24480" s="51"/>
      <c r="D24480" s="49"/>
      <c r="E24480" s="49"/>
    </row>
    <row r="24481" spans="2:5" x14ac:dyDescent="0.25">
      <c r="B24481" s="51"/>
      <c r="C24481" s="51"/>
      <c r="D24481" s="49"/>
      <c r="E24481" s="49"/>
    </row>
    <row r="24482" spans="2:5" x14ac:dyDescent="0.25">
      <c r="B24482" s="51"/>
      <c r="C24482" s="51"/>
      <c r="D24482" s="49"/>
      <c r="E24482" s="49"/>
    </row>
    <row r="24483" spans="2:5" x14ac:dyDescent="0.25">
      <c r="B24483" s="51"/>
      <c r="C24483" s="51"/>
      <c r="D24483" s="49"/>
      <c r="E24483" s="49"/>
    </row>
    <row r="24484" spans="2:5" x14ac:dyDescent="0.25">
      <c r="B24484" s="51"/>
      <c r="C24484" s="51"/>
      <c r="D24484" s="49"/>
      <c r="E24484" s="49"/>
    </row>
    <row r="24485" spans="2:5" x14ac:dyDescent="0.25">
      <c r="B24485" s="51"/>
      <c r="C24485" s="51"/>
      <c r="D24485" s="49"/>
      <c r="E24485" s="49"/>
    </row>
    <row r="24486" spans="2:5" x14ac:dyDescent="0.25">
      <c r="B24486" s="51"/>
      <c r="C24486" s="51"/>
      <c r="D24486" s="49"/>
      <c r="E24486" s="49"/>
    </row>
    <row r="24487" spans="2:5" x14ac:dyDescent="0.25">
      <c r="B24487" s="51"/>
      <c r="C24487" s="51"/>
      <c r="D24487" s="49"/>
      <c r="E24487" s="49"/>
    </row>
    <row r="24488" spans="2:5" x14ac:dyDescent="0.25">
      <c r="B24488" s="51"/>
      <c r="C24488" s="51"/>
      <c r="D24488" s="49"/>
      <c r="E24488" s="49"/>
    </row>
    <row r="24489" spans="2:5" x14ac:dyDescent="0.25">
      <c r="B24489" s="51"/>
      <c r="C24489" s="51"/>
      <c r="D24489" s="49"/>
      <c r="E24489" s="49"/>
    </row>
    <row r="24490" spans="2:5" x14ac:dyDescent="0.25">
      <c r="B24490" s="51"/>
      <c r="C24490" s="51"/>
      <c r="D24490" s="49"/>
      <c r="E24490" s="49"/>
    </row>
    <row r="24491" spans="2:5" x14ac:dyDescent="0.25">
      <c r="B24491" s="51"/>
      <c r="C24491" s="51"/>
      <c r="D24491" s="49"/>
      <c r="E24491" s="49"/>
    </row>
    <row r="24492" spans="2:5" x14ac:dyDescent="0.25">
      <c r="B24492" s="51"/>
      <c r="C24492" s="51"/>
      <c r="D24492" s="49"/>
      <c r="E24492" s="49"/>
    </row>
    <row r="24493" spans="2:5" x14ac:dyDescent="0.25">
      <c r="B24493" s="51"/>
      <c r="C24493" s="51"/>
      <c r="D24493" s="49"/>
      <c r="E24493" s="49"/>
    </row>
    <row r="24494" spans="2:5" x14ac:dyDescent="0.25">
      <c r="B24494" s="51"/>
      <c r="C24494" s="51"/>
      <c r="D24494" s="49"/>
      <c r="E24494" s="49"/>
    </row>
    <row r="24495" spans="2:5" x14ac:dyDescent="0.25">
      <c r="B24495" s="51"/>
      <c r="C24495" s="51"/>
      <c r="D24495" s="49"/>
      <c r="E24495" s="49"/>
    </row>
    <row r="24496" spans="2:5" x14ac:dyDescent="0.25">
      <c r="B24496" s="51"/>
      <c r="C24496" s="51"/>
      <c r="D24496" s="49"/>
      <c r="E24496" s="49"/>
    </row>
    <row r="24497" spans="2:5" x14ac:dyDescent="0.25">
      <c r="B24497" s="51"/>
      <c r="C24497" s="51"/>
      <c r="D24497" s="49"/>
      <c r="E24497" s="49"/>
    </row>
    <row r="24498" spans="2:5" x14ac:dyDescent="0.25">
      <c r="B24498" s="51"/>
      <c r="C24498" s="51"/>
      <c r="D24498" s="49"/>
      <c r="E24498" s="49"/>
    </row>
    <row r="24499" spans="2:5" x14ac:dyDescent="0.25">
      <c r="B24499" s="51"/>
      <c r="C24499" s="51"/>
      <c r="D24499" s="49"/>
      <c r="E24499" s="49"/>
    </row>
    <row r="24500" spans="2:5" x14ac:dyDescent="0.25">
      <c r="B24500" s="51"/>
      <c r="C24500" s="51"/>
      <c r="D24500" s="49"/>
      <c r="E24500" s="49"/>
    </row>
    <row r="24501" spans="2:5" x14ac:dyDescent="0.25">
      <c r="B24501" s="51"/>
      <c r="C24501" s="51"/>
      <c r="D24501" s="49"/>
      <c r="E24501" s="49"/>
    </row>
    <row r="24502" spans="2:5" x14ac:dyDescent="0.25">
      <c r="B24502" s="51"/>
      <c r="C24502" s="51"/>
      <c r="D24502" s="49"/>
      <c r="E24502" s="49"/>
    </row>
    <row r="24503" spans="2:5" x14ac:dyDescent="0.25">
      <c r="B24503" s="51"/>
      <c r="C24503" s="51"/>
      <c r="D24503" s="49"/>
      <c r="E24503" s="49"/>
    </row>
    <row r="24504" spans="2:5" x14ac:dyDescent="0.25">
      <c r="B24504" s="51"/>
      <c r="C24504" s="51"/>
      <c r="D24504" s="49"/>
      <c r="E24504" s="49"/>
    </row>
    <row r="24505" spans="2:5" x14ac:dyDescent="0.25">
      <c r="B24505" s="51"/>
      <c r="C24505" s="51"/>
      <c r="D24505" s="49"/>
      <c r="E24505" s="49"/>
    </row>
    <row r="24506" spans="2:5" x14ac:dyDescent="0.25">
      <c r="B24506" s="51"/>
      <c r="C24506" s="51"/>
      <c r="D24506" s="49"/>
      <c r="E24506" s="49"/>
    </row>
    <row r="24507" spans="2:5" x14ac:dyDescent="0.25">
      <c r="B24507" s="51"/>
      <c r="C24507" s="51"/>
      <c r="D24507" s="49"/>
      <c r="E24507" s="49"/>
    </row>
    <row r="24508" spans="2:5" x14ac:dyDescent="0.25">
      <c r="B24508" s="51"/>
      <c r="C24508" s="51"/>
      <c r="D24508" s="49"/>
      <c r="E24508" s="49"/>
    </row>
    <row r="24509" spans="2:5" x14ac:dyDescent="0.25">
      <c r="B24509" s="51"/>
      <c r="C24509" s="51"/>
      <c r="D24509" s="49"/>
      <c r="E24509" s="49"/>
    </row>
    <row r="24510" spans="2:5" x14ac:dyDescent="0.25">
      <c r="B24510" s="51"/>
      <c r="C24510" s="51"/>
      <c r="D24510" s="49"/>
      <c r="E24510" s="49"/>
    </row>
    <row r="24511" spans="2:5" x14ac:dyDescent="0.25">
      <c r="B24511" s="51"/>
      <c r="C24511" s="51"/>
      <c r="D24511" s="49"/>
      <c r="E24511" s="49"/>
    </row>
    <row r="24512" spans="2:5" x14ac:dyDescent="0.25">
      <c r="B24512" s="51"/>
      <c r="C24512" s="51"/>
      <c r="D24512" s="49"/>
      <c r="E24512" s="49"/>
    </row>
    <row r="24513" spans="2:5" x14ac:dyDescent="0.25">
      <c r="B24513" s="51"/>
      <c r="C24513" s="51"/>
      <c r="D24513" s="49"/>
      <c r="E24513" s="49"/>
    </row>
    <row r="24514" spans="2:5" x14ac:dyDescent="0.25">
      <c r="B24514" s="51"/>
      <c r="C24514" s="51"/>
      <c r="D24514" s="49"/>
      <c r="E24514" s="49"/>
    </row>
    <row r="24515" spans="2:5" x14ac:dyDescent="0.25">
      <c r="B24515" s="51"/>
      <c r="C24515" s="51"/>
      <c r="D24515" s="49"/>
      <c r="E24515" s="49"/>
    </row>
    <row r="24516" spans="2:5" x14ac:dyDescent="0.25">
      <c r="B24516" s="51"/>
      <c r="C24516" s="51"/>
      <c r="D24516" s="49"/>
      <c r="E24516" s="49"/>
    </row>
    <row r="24517" spans="2:5" x14ac:dyDescent="0.25">
      <c r="B24517" s="51"/>
      <c r="C24517" s="51"/>
      <c r="D24517" s="49"/>
      <c r="E24517" s="49"/>
    </row>
    <row r="24518" spans="2:5" x14ac:dyDescent="0.25">
      <c r="B24518" s="51"/>
      <c r="C24518" s="51"/>
      <c r="D24518" s="49"/>
      <c r="E24518" s="49"/>
    </row>
    <row r="24519" spans="2:5" x14ac:dyDescent="0.25">
      <c r="B24519" s="51"/>
      <c r="C24519" s="51"/>
      <c r="D24519" s="49"/>
      <c r="E24519" s="49"/>
    </row>
    <row r="24520" spans="2:5" x14ac:dyDescent="0.25">
      <c r="B24520" s="51"/>
      <c r="C24520" s="51"/>
      <c r="D24520" s="49"/>
      <c r="E24520" s="49"/>
    </row>
    <row r="24521" spans="2:5" x14ac:dyDescent="0.25">
      <c r="B24521" s="51"/>
      <c r="C24521" s="51"/>
      <c r="D24521" s="49"/>
      <c r="E24521" s="49"/>
    </row>
    <row r="24522" spans="2:5" x14ac:dyDescent="0.25">
      <c r="B24522" s="51"/>
      <c r="C24522" s="51"/>
      <c r="D24522" s="49"/>
      <c r="E24522" s="49"/>
    </row>
    <row r="24523" spans="2:5" x14ac:dyDescent="0.25">
      <c r="B24523" s="51"/>
      <c r="C24523" s="51"/>
      <c r="D24523" s="49"/>
      <c r="E24523" s="49"/>
    </row>
    <row r="24524" spans="2:5" x14ac:dyDescent="0.25">
      <c r="B24524" s="51"/>
      <c r="C24524" s="51"/>
      <c r="D24524" s="49"/>
      <c r="E24524" s="49"/>
    </row>
    <row r="24525" spans="2:5" x14ac:dyDescent="0.25">
      <c r="B24525" s="51"/>
      <c r="C24525" s="51"/>
      <c r="D24525" s="49"/>
      <c r="E24525" s="49"/>
    </row>
    <row r="24526" spans="2:5" x14ac:dyDescent="0.25">
      <c r="B24526" s="51"/>
      <c r="C24526" s="51"/>
      <c r="D24526" s="49"/>
      <c r="E24526" s="49"/>
    </row>
    <row r="24527" spans="2:5" x14ac:dyDescent="0.25">
      <c r="B24527" s="51"/>
      <c r="C24527" s="51"/>
      <c r="D24527" s="49"/>
      <c r="E24527" s="49"/>
    </row>
    <row r="24528" spans="2:5" x14ac:dyDescent="0.25">
      <c r="B24528" s="51"/>
      <c r="C24528" s="51"/>
      <c r="D24528" s="49"/>
      <c r="E24528" s="49"/>
    </row>
    <row r="24529" spans="2:5" x14ac:dyDescent="0.25">
      <c r="B24529" s="51"/>
      <c r="C24529" s="51"/>
      <c r="D24529" s="49"/>
      <c r="E24529" s="49"/>
    </row>
    <row r="24530" spans="2:5" x14ac:dyDescent="0.25">
      <c r="B24530" s="51"/>
      <c r="C24530" s="51"/>
      <c r="D24530" s="49"/>
      <c r="E24530" s="49"/>
    </row>
    <row r="24531" spans="2:5" x14ac:dyDescent="0.25">
      <c r="B24531" s="51"/>
      <c r="C24531" s="51"/>
      <c r="D24531" s="49"/>
      <c r="E24531" s="49"/>
    </row>
    <row r="24532" spans="2:5" x14ac:dyDescent="0.25">
      <c r="B24532" s="51"/>
      <c r="C24532" s="51"/>
      <c r="D24532" s="49"/>
      <c r="E24532" s="49"/>
    </row>
    <row r="24533" spans="2:5" x14ac:dyDescent="0.25">
      <c r="B24533" s="51"/>
      <c r="C24533" s="51"/>
      <c r="D24533" s="49"/>
      <c r="E24533" s="49"/>
    </row>
    <row r="24534" spans="2:5" x14ac:dyDescent="0.25">
      <c r="B24534" s="51"/>
      <c r="C24534" s="51"/>
      <c r="D24534" s="49"/>
      <c r="E24534" s="49"/>
    </row>
    <row r="24535" spans="2:5" x14ac:dyDescent="0.25">
      <c r="B24535" s="51"/>
      <c r="C24535" s="51"/>
      <c r="D24535" s="49"/>
      <c r="E24535" s="49"/>
    </row>
    <row r="24536" spans="2:5" x14ac:dyDescent="0.25">
      <c r="B24536" s="51"/>
      <c r="C24536" s="51"/>
      <c r="D24536" s="49"/>
      <c r="E24536" s="49"/>
    </row>
    <row r="24537" spans="2:5" x14ac:dyDescent="0.25">
      <c r="B24537" s="51"/>
      <c r="C24537" s="51"/>
      <c r="D24537" s="49"/>
      <c r="E24537" s="49"/>
    </row>
    <row r="24538" spans="2:5" x14ac:dyDescent="0.25">
      <c r="B24538" s="51"/>
      <c r="C24538" s="51"/>
      <c r="D24538" s="49"/>
      <c r="E24538" s="49"/>
    </row>
    <row r="24539" spans="2:5" x14ac:dyDescent="0.25">
      <c r="B24539" s="51"/>
      <c r="C24539" s="51"/>
      <c r="D24539" s="49"/>
      <c r="E24539" s="49"/>
    </row>
    <row r="24540" spans="2:5" x14ac:dyDescent="0.25">
      <c r="B24540" s="51"/>
      <c r="C24540" s="51"/>
      <c r="D24540" s="49"/>
      <c r="E24540" s="49"/>
    </row>
    <row r="24541" spans="2:5" x14ac:dyDescent="0.25">
      <c r="B24541" s="51"/>
      <c r="C24541" s="51"/>
      <c r="D24541" s="49"/>
      <c r="E24541" s="49"/>
    </row>
    <row r="24542" spans="2:5" x14ac:dyDescent="0.25">
      <c r="B24542" s="51"/>
      <c r="C24542" s="51"/>
      <c r="D24542" s="49"/>
      <c r="E24542" s="49"/>
    </row>
    <row r="24543" spans="2:5" x14ac:dyDescent="0.25">
      <c r="B24543" s="51"/>
      <c r="C24543" s="51"/>
      <c r="D24543" s="49"/>
      <c r="E24543" s="49"/>
    </row>
    <row r="24544" spans="2:5" x14ac:dyDescent="0.25">
      <c r="B24544" s="51"/>
      <c r="C24544" s="51"/>
      <c r="D24544" s="49"/>
      <c r="E24544" s="49"/>
    </row>
    <row r="24545" spans="2:5" x14ac:dyDescent="0.25">
      <c r="B24545" s="51"/>
      <c r="C24545" s="51"/>
      <c r="D24545" s="49"/>
      <c r="E24545" s="49"/>
    </row>
    <row r="24546" spans="2:5" x14ac:dyDescent="0.25">
      <c r="B24546" s="51"/>
      <c r="C24546" s="51"/>
      <c r="D24546" s="49"/>
      <c r="E24546" s="49"/>
    </row>
    <row r="24547" spans="2:5" x14ac:dyDescent="0.25">
      <c r="B24547" s="51"/>
      <c r="C24547" s="51"/>
      <c r="D24547" s="49"/>
      <c r="E24547" s="49"/>
    </row>
    <row r="24548" spans="2:5" x14ac:dyDescent="0.25">
      <c r="B24548" s="51"/>
      <c r="C24548" s="51"/>
      <c r="D24548" s="49"/>
      <c r="E24548" s="49"/>
    </row>
    <row r="24549" spans="2:5" x14ac:dyDescent="0.25">
      <c r="B24549" s="51"/>
      <c r="C24549" s="51"/>
      <c r="D24549" s="49"/>
      <c r="E24549" s="49"/>
    </row>
    <row r="24550" spans="2:5" x14ac:dyDescent="0.25">
      <c r="B24550" s="51"/>
      <c r="C24550" s="51"/>
      <c r="D24550" s="49"/>
      <c r="E24550" s="49"/>
    </row>
    <row r="24551" spans="2:5" x14ac:dyDescent="0.25">
      <c r="B24551" s="51"/>
      <c r="C24551" s="51"/>
      <c r="D24551" s="49"/>
      <c r="E24551" s="49"/>
    </row>
    <row r="24552" spans="2:5" x14ac:dyDescent="0.25">
      <c r="B24552" s="51"/>
      <c r="C24552" s="51"/>
      <c r="D24552" s="49"/>
      <c r="E24552" s="49"/>
    </row>
    <row r="24553" spans="2:5" x14ac:dyDescent="0.25">
      <c r="B24553" s="51"/>
      <c r="C24553" s="51"/>
      <c r="D24553" s="49"/>
      <c r="E24553" s="49"/>
    </row>
    <row r="24554" spans="2:5" x14ac:dyDescent="0.25">
      <c r="B24554" s="51"/>
      <c r="C24554" s="51"/>
      <c r="D24554" s="49"/>
      <c r="E24554" s="49"/>
    </row>
    <row r="24555" spans="2:5" x14ac:dyDescent="0.25">
      <c r="B24555" s="51"/>
      <c r="C24555" s="51"/>
      <c r="D24555" s="49"/>
      <c r="E24555" s="49"/>
    </row>
    <row r="24556" spans="2:5" x14ac:dyDescent="0.25">
      <c r="B24556" s="51"/>
      <c r="C24556" s="51"/>
      <c r="D24556" s="49"/>
      <c r="E24556" s="49"/>
    </row>
    <row r="24557" spans="2:5" x14ac:dyDescent="0.25">
      <c r="B24557" s="51"/>
      <c r="C24557" s="51"/>
      <c r="D24557" s="49"/>
      <c r="E24557" s="49"/>
    </row>
    <row r="24558" spans="2:5" x14ac:dyDescent="0.25">
      <c r="B24558" s="51"/>
      <c r="C24558" s="51"/>
      <c r="D24558" s="49"/>
      <c r="E24558" s="49"/>
    </row>
    <row r="24559" spans="2:5" x14ac:dyDescent="0.25">
      <c r="B24559" s="51"/>
      <c r="C24559" s="51"/>
      <c r="D24559" s="49"/>
      <c r="E24559" s="49"/>
    </row>
    <row r="24560" spans="2:5" x14ac:dyDescent="0.25">
      <c r="B24560" s="51"/>
      <c r="C24560" s="51"/>
      <c r="D24560" s="49"/>
      <c r="E24560" s="49"/>
    </row>
    <row r="24561" spans="2:5" x14ac:dyDescent="0.25">
      <c r="B24561" s="51"/>
      <c r="C24561" s="51"/>
      <c r="D24561" s="49"/>
      <c r="E24561" s="49"/>
    </row>
    <row r="24562" spans="2:5" x14ac:dyDescent="0.25">
      <c r="B24562" s="51"/>
      <c r="C24562" s="51"/>
      <c r="D24562" s="49"/>
      <c r="E24562" s="49"/>
    </row>
    <row r="24563" spans="2:5" x14ac:dyDescent="0.25">
      <c r="B24563" s="51"/>
      <c r="C24563" s="51"/>
      <c r="D24563" s="49"/>
      <c r="E24563" s="49"/>
    </row>
    <row r="24564" spans="2:5" x14ac:dyDescent="0.25">
      <c r="B24564" s="51"/>
      <c r="C24564" s="51"/>
      <c r="D24564" s="49"/>
      <c r="E24564" s="49"/>
    </row>
    <row r="24565" spans="2:5" x14ac:dyDescent="0.25">
      <c r="B24565" s="51"/>
      <c r="C24565" s="51"/>
      <c r="D24565" s="49"/>
      <c r="E24565" s="49"/>
    </row>
    <row r="24566" spans="2:5" x14ac:dyDescent="0.25">
      <c r="B24566" s="51"/>
      <c r="C24566" s="51"/>
      <c r="D24566" s="49"/>
      <c r="E24566" s="49"/>
    </row>
    <row r="24567" spans="2:5" x14ac:dyDescent="0.25">
      <c r="B24567" s="51"/>
      <c r="C24567" s="51"/>
      <c r="D24567" s="49"/>
      <c r="E24567" s="49"/>
    </row>
    <row r="24568" spans="2:5" x14ac:dyDescent="0.25">
      <c r="B24568" s="51"/>
      <c r="C24568" s="51"/>
      <c r="D24568" s="49"/>
      <c r="E24568" s="49"/>
    </row>
    <row r="24569" spans="2:5" x14ac:dyDescent="0.25">
      <c r="B24569" s="51"/>
      <c r="C24569" s="51"/>
      <c r="D24569" s="49"/>
      <c r="E24569" s="49"/>
    </row>
    <row r="24570" spans="2:5" x14ac:dyDescent="0.25">
      <c r="B24570" s="51"/>
      <c r="C24570" s="51"/>
      <c r="D24570" s="49"/>
      <c r="E24570" s="49"/>
    </row>
    <row r="24571" spans="2:5" x14ac:dyDescent="0.25">
      <c r="B24571" s="51"/>
      <c r="C24571" s="51"/>
      <c r="D24571" s="49"/>
      <c r="E24571" s="49"/>
    </row>
    <row r="24572" spans="2:5" x14ac:dyDescent="0.25">
      <c r="B24572" s="51"/>
      <c r="C24572" s="51"/>
      <c r="D24572" s="49"/>
      <c r="E24572" s="49"/>
    </row>
    <row r="24573" spans="2:5" x14ac:dyDescent="0.25">
      <c r="B24573" s="51"/>
      <c r="C24573" s="51"/>
      <c r="D24573" s="49"/>
      <c r="E24573" s="49"/>
    </row>
    <row r="24574" spans="2:5" x14ac:dyDescent="0.25">
      <c r="B24574" s="51"/>
      <c r="C24574" s="51"/>
      <c r="D24574" s="49"/>
      <c r="E24574" s="49"/>
    </row>
    <row r="24575" spans="2:5" x14ac:dyDescent="0.25">
      <c r="B24575" s="51"/>
      <c r="C24575" s="51"/>
      <c r="D24575" s="49"/>
      <c r="E24575" s="49"/>
    </row>
    <row r="24576" spans="2:5" x14ac:dyDescent="0.25">
      <c r="B24576" s="51"/>
      <c r="C24576" s="51"/>
      <c r="D24576" s="49"/>
      <c r="E24576" s="49"/>
    </row>
    <row r="24577" spans="2:5" x14ac:dyDescent="0.25">
      <c r="B24577" s="51"/>
      <c r="C24577" s="51"/>
      <c r="D24577" s="49"/>
      <c r="E24577" s="49"/>
    </row>
    <row r="24578" spans="2:5" x14ac:dyDescent="0.25">
      <c r="B24578" s="51"/>
      <c r="C24578" s="51"/>
      <c r="D24578" s="49"/>
      <c r="E24578" s="49"/>
    </row>
    <row r="24579" spans="2:5" x14ac:dyDescent="0.25">
      <c r="B24579" s="51"/>
      <c r="C24579" s="51"/>
      <c r="D24579" s="49"/>
      <c r="E24579" s="49"/>
    </row>
    <row r="24580" spans="2:5" x14ac:dyDescent="0.25">
      <c r="B24580" s="51"/>
      <c r="C24580" s="51"/>
      <c r="D24580" s="49"/>
      <c r="E24580" s="49"/>
    </row>
    <row r="24581" spans="2:5" x14ac:dyDescent="0.25">
      <c r="B24581" s="51"/>
      <c r="C24581" s="51"/>
      <c r="D24581" s="49"/>
      <c r="E24581" s="49"/>
    </row>
    <row r="24582" spans="2:5" x14ac:dyDescent="0.25">
      <c r="B24582" s="51"/>
      <c r="C24582" s="51"/>
      <c r="D24582" s="49"/>
      <c r="E24582" s="49"/>
    </row>
    <row r="24583" spans="2:5" x14ac:dyDescent="0.25">
      <c r="B24583" s="51"/>
      <c r="C24583" s="51"/>
      <c r="D24583" s="49"/>
      <c r="E24583" s="49"/>
    </row>
    <row r="24584" spans="2:5" x14ac:dyDescent="0.25">
      <c r="B24584" s="51"/>
      <c r="C24584" s="51"/>
      <c r="D24584" s="49"/>
      <c r="E24584" s="49"/>
    </row>
    <row r="24585" spans="2:5" x14ac:dyDescent="0.25">
      <c r="B24585" s="51"/>
      <c r="C24585" s="51"/>
      <c r="D24585" s="49"/>
      <c r="E24585" s="49"/>
    </row>
    <row r="24586" spans="2:5" x14ac:dyDescent="0.25">
      <c r="B24586" s="51"/>
      <c r="C24586" s="51"/>
      <c r="D24586" s="49"/>
      <c r="E24586" s="49"/>
    </row>
    <row r="24587" spans="2:5" x14ac:dyDescent="0.25">
      <c r="B24587" s="51"/>
      <c r="C24587" s="51"/>
      <c r="D24587" s="49"/>
      <c r="E24587" s="49"/>
    </row>
    <row r="24588" spans="2:5" x14ac:dyDescent="0.25">
      <c r="B24588" s="51"/>
      <c r="C24588" s="51"/>
      <c r="D24588" s="49"/>
      <c r="E24588" s="49"/>
    </row>
    <row r="24589" spans="2:5" x14ac:dyDescent="0.25">
      <c r="B24589" s="51"/>
      <c r="C24589" s="51"/>
      <c r="D24589" s="49"/>
      <c r="E24589" s="49"/>
    </row>
    <row r="24590" spans="2:5" x14ac:dyDescent="0.25">
      <c r="B24590" s="51"/>
      <c r="C24590" s="51"/>
      <c r="D24590" s="49"/>
      <c r="E24590" s="49"/>
    </row>
    <row r="24591" spans="2:5" x14ac:dyDescent="0.25">
      <c r="B24591" s="51"/>
      <c r="C24591" s="51"/>
      <c r="D24591" s="49"/>
      <c r="E24591" s="49"/>
    </row>
    <row r="24592" spans="2:5" x14ac:dyDescent="0.25">
      <c r="B24592" s="51"/>
      <c r="C24592" s="51"/>
      <c r="D24592" s="49"/>
      <c r="E24592" s="49"/>
    </row>
    <row r="24593" spans="2:5" x14ac:dyDescent="0.25">
      <c r="B24593" s="51"/>
      <c r="C24593" s="51"/>
      <c r="D24593" s="49"/>
      <c r="E24593" s="49"/>
    </row>
    <row r="24594" spans="2:5" x14ac:dyDescent="0.25">
      <c r="B24594" s="51"/>
      <c r="C24594" s="51"/>
      <c r="D24594" s="49"/>
      <c r="E24594" s="49"/>
    </row>
    <row r="24595" spans="2:5" x14ac:dyDescent="0.25">
      <c r="B24595" s="51"/>
      <c r="C24595" s="51"/>
      <c r="D24595" s="49"/>
      <c r="E24595" s="49"/>
    </row>
    <row r="24596" spans="2:5" x14ac:dyDescent="0.25">
      <c r="B24596" s="51"/>
      <c r="C24596" s="51"/>
      <c r="D24596" s="49"/>
      <c r="E24596" s="49"/>
    </row>
    <row r="24597" spans="2:5" x14ac:dyDescent="0.25">
      <c r="B24597" s="51"/>
      <c r="C24597" s="51"/>
      <c r="D24597" s="49"/>
      <c r="E24597" s="49"/>
    </row>
    <row r="24598" spans="2:5" x14ac:dyDescent="0.25">
      <c r="B24598" s="51"/>
      <c r="C24598" s="51"/>
      <c r="D24598" s="49"/>
      <c r="E24598" s="49"/>
    </row>
    <row r="24599" spans="2:5" x14ac:dyDescent="0.25">
      <c r="B24599" s="51"/>
      <c r="C24599" s="51"/>
      <c r="D24599" s="49"/>
      <c r="E24599" s="49"/>
    </row>
    <row r="24600" spans="2:5" x14ac:dyDescent="0.25">
      <c r="B24600" s="51"/>
      <c r="C24600" s="51"/>
      <c r="D24600" s="49"/>
      <c r="E24600" s="49"/>
    </row>
    <row r="24601" spans="2:5" x14ac:dyDescent="0.25">
      <c r="B24601" s="51"/>
      <c r="C24601" s="51"/>
      <c r="D24601" s="49"/>
      <c r="E24601" s="49"/>
    </row>
    <row r="24602" spans="2:5" x14ac:dyDescent="0.25">
      <c r="B24602" s="51"/>
      <c r="C24602" s="51"/>
      <c r="D24602" s="49"/>
      <c r="E24602" s="49"/>
    </row>
    <row r="24603" spans="2:5" x14ac:dyDescent="0.25">
      <c r="B24603" s="51"/>
      <c r="C24603" s="51"/>
      <c r="D24603" s="49"/>
      <c r="E24603" s="49"/>
    </row>
    <row r="24604" spans="2:5" x14ac:dyDescent="0.25">
      <c r="B24604" s="51"/>
      <c r="C24604" s="51"/>
      <c r="D24604" s="49"/>
      <c r="E24604" s="49"/>
    </row>
    <row r="24605" spans="2:5" x14ac:dyDescent="0.25">
      <c r="B24605" s="51"/>
      <c r="C24605" s="51"/>
      <c r="D24605" s="49"/>
      <c r="E24605" s="49"/>
    </row>
    <row r="24606" spans="2:5" x14ac:dyDescent="0.25">
      <c r="B24606" s="51"/>
      <c r="C24606" s="51"/>
      <c r="D24606" s="49"/>
      <c r="E24606" s="49"/>
    </row>
    <row r="24607" spans="2:5" x14ac:dyDescent="0.25">
      <c r="B24607" s="51"/>
      <c r="C24607" s="51"/>
      <c r="D24607" s="49"/>
      <c r="E24607" s="49"/>
    </row>
    <row r="24608" spans="2:5" x14ac:dyDescent="0.25">
      <c r="B24608" s="51"/>
      <c r="C24608" s="51"/>
      <c r="D24608" s="49"/>
      <c r="E24608" s="49"/>
    </row>
    <row r="24609" spans="2:5" x14ac:dyDescent="0.25">
      <c r="B24609" s="51"/>
      <c r="C24609" s="51"/>
      <c r="D24609" s="49"/>
      <c r="E24609" s="49"/>
    </row>
    <row r="24610" spans="2:5" x14ac:dyDescent="0.25">
      <c r="B24610" s="51"/>
      <c r="C24610" s="51"/>
      <c r="D24610" s="49"/>
      <c r="E24610" s="49"/>
    </row>
    <row r="24611" spans="2:5" x14ac:dyDescent="0.25">
      <c r="B24611" s="51"/>
      <c r="C24611" s="51"/>
      <c r="D24611" s="49"/>
      <c r="E24611" s="49"/>
    </row>
    <row r="24612" spans="2:5" x14ac:dyDescent="0.25">
      <c r="B24612" s="51"/>
      <c r="C24612" s="51"/>
      <c r="D24612" s="49"/>
      <c r="E24612" s="49"/>
    </row>
    <row r="24613" spans="2:5" x14ac:dyDescent="0.25">
      <c r="B24613" s="51"/>
      <c r="C24613" s="51"/>
      <c r="D24613" s="49"/>
      <c r="E24613" s="49"/>
    </row>
    <row r="24614" spans="2:5" x14ac:dyDescent="0.25">
      <c r="B24614" s="51"/>
      <c r="C24614" s="51"/>
      <c r="D24614" s="49"/>
      <c r="E24614" s="49"/>
    </row>
    <row r="24615" spans="2:5" x14ac:dyDescent="0.25">
      <c r="B24615" s="51"/>
      <c r="C24615" s="51"/>
      <c r="D24615" s="49"/>
      <c r="E24615" s="49"/>
    </row>
    <row r="24616" spans="2:5" x14ac:dyDescent="0.25">
      <c r="B24616" s="51"/>
      <c r="C24616" s="51"/>
      <c r="D24616" s="49"/>
      <c r="E24616" s="49"/>
    </row>
    <row r="24617" spans="2:5" x14ac:dyDescent="0.25">
      <c r="B24617" s="51"/>
      <c r="C24617" s="51"/>
      <c r="D24617" s="49"/>
      <c r="E24617" s="49"/>
    </row>
    <row r="24618" spans="2:5" x14ac:dyDescent="0.25">
      <c r="B24618" s="51"/>
      <c r="C24618" s="51"/>
      <c r="D24618" s="49"/>
      <c r="E24618" s="49"/>
    </row>
    <row r="24619" spans="2:5" x14ac:dyDescent="0.25">
      <c r="B24619" s="51"/>
      <c r="C24619" s="51"/>
      <c r="D24619" s="49"/>
      <c r="E24619" s="49"/>
    </row>
    <row r="24620" spans="2:5" x14ac:dyDescent="0.25">
      <c r="B24620" s="51"/>
      <c r="C24620" s="51"/>
      <c r="D24620" s="49"/>
      <c r="E24620" s="49"/>
    </row>
    <row r="24621" spans="2:5" x14ac:dyDescent="0.25">
      <c r="B24621" s="51"/>
      <c r="C24621" s="51"/>
      <c r="D24621" s="49"/>
      <c r="E24621" s="49"/>
    </row>
    <row r="24622" spans="2:5" x14ac:dyDescent="0.25">
      <c r="B24622" s="51"/>
      <c r="C24622" s="51"/>
      <c r="D24622" s="49"/>
      <c r="E24622" s="49"/>
    </row>
    <row r="24623" spans="2:5" x14ac:dyDescent="0.25">
      <c r="B24623" s="51"/>
      <c r="C24623" s="51"/>
      <c r="D24623" s="49"/>
      <c r="E24623" s="49"/>
    </row>
    <row r="24624" spans="2:5" x14ac:dyDescent="0.25">
      <c r="B24624" s="51"/>
      <c r="C24624" s="51"/>
      <c r="D24624" s="49"/>
      <c r="E24624" s="49"/>
    </row>
    <row r="24625" spans="2:5" x14ac:dyDescent="0.25">
      <c r="B24625" s="51"/>
      <c r="C24625" s="51"/>
      <c r="D24625" s="49"/>
      <c r="E24625" s="49"/>
    </row>
    <row r="24626" spans="2:5" x14ac:dyDescent="0.25">
      <c r="B24626" s="51"/>
      <c r="C24626" s="51"/>
      <c r="D24626" s="49"/>
      <c r="E24626" s="49"/>
    </row>
    <row r="24627" spans="2:5" x14ac:dyDescent="0.25">
      <c r="B24627" s="51"/>
      <c r="C24627" s="51"/>
      <c r="D24627" s="49"/>
      <c r="E24627" s="49"/>
    </row>
    <row r="24628" spans="2:5" x14ac:dyDescent="0.25">
      <c r="B24628" s="51"/>
      <c r="C24628" s="51"/>
      <c r="D24628" s="49"/>
      <c r="E24628" s="49"/>
    </row>
    <row r="24629" spans="2:5" x14ac:dyDescent="0.25">
      <c r="B24629" s="51"/>
      <c r="C24629" s="51"/>
      <c r="D24629" s="49"/>
      <c r="E24629" s="49"/>
    </row>
    <row r="24630" spans="2:5" x14ac:dyDescent="0.25">
      <c r="B24630" s="51"/>
      <c r="C24630" s="51"/>
      <c r="D24630" s="49"/>
      <c r="E24630" s="49"/>
    </row>
    <row r="24631" spans="2:5" x14ac:dyDescent="0.25">
      <c r="B24631" s="51"/>
      <c r="C24631" s="51"/>
      <c r="D24631" s="49"/>
      <c r="E24631" s="49"/>
    </row>
    <row r="24632" spans="2:5" x14ac:dyDescent="0.25">
      <c r="B24632" s="51"/>
      <c r="C24632" s="51"/>
      <c r="D24632" s="49"/>
      <c r="E24632" s="49"/>
    </row>
    <row r="24633" spans="2:5" x14ac:dyDescent="0.25">
      <c r="B24633" s="51"/>
      <c r="C24633" s="51"/>
      <c r="D24633" s="49"/>
      <c r="E24633" s="49"/>
    </row>
    <row r="24634" spans="2:5" x14ac:dyDescent="0.25">
      <c r="B24634" s="51"/>
      <c r="C24634" s="51"/>
      <c r="D24634" s="49"/>
      <c r="E24634" s="49"/>
    </row>
    <row r="24635" spans="2:5" x14ac:dyDescent="0.25">
      <c r="B24635" s="51"/>
      <c r="C24635" s="51"/>
      <c r="D24635" s="49"/>
      <c r="E24635" s="49"/>
    </row>
    <row r="24636" spans="2:5" x14ac:dyDescent="0.25">
      <c r="B24636" s="51"/>
      <c r="C24636" s="51"/>
      <c r="D24636" s="49"/>
      <c r="E24636" s="49"/>
    </row>
    <row r="24637" spans="2:5" x14ac:dyDescent="0.25">
      <c r="B24637" s="51"/>
      <c r="C24637" s="51"/>
      <c r="D24637" s="49"/>
      <c r="E24637" s="49"/>
    </row>
    <row r="24638" spans="2:5" x14ac:dyDescent="0.25">
      <c r="B24638" s="51"/>
      <c r="C24638" s="51"/>
      <c r="D24638" s="49"/>
      <c r="E24638" s="49"/>
    </row>
    <row r="24639" spans="2:5" x14ac:dyDescent="0.25">
      <c r="B24639" s="51"/>
      <c r="C24639" s="51"/>
      <c r="D24639" s="49"/>
      <c r="E24639" s="49"/>
    </row>
    <row r="24640" spans="2:5" x14ac:dyDescent="0.25">
      <c r="B24640" s="51"/>
      <c r="C24640" s="51"/>
      <c r="D24640" s="49"/>
      <c r="E24640" s="49"/>
    </row>
    <row r="24641" spans="2:5" x14ac:dyDescent="0.25">
      <c r="B24641" s="51"/>
      <c r="C24641" s="51"/>
      <c r="D24641" s="49"/>
      <c r="E24641" s="49"/>
    </row>
    <row r="24642" spans="2:5" x14ac:dyDescent="0.25">
      <c r="B24642" s="51"/>
      <c r="C24642" s="51"/>
      <c r="D24642" s="49"/>
      <c r="E24642" s="49"/>
    </row>
    <row r="24643" spans="2:5" x14ac:dyDescent="0.25">
      <c r="B24643" s="51"/>
      <c r="C24643" s="51"/>
      <c r="D24643" s="49"/>
      <c r="E24643" s="49"/>
    </row>
    <row r="24644" spans="2:5" x14ac:dyDescent="0.25">
      <c r="B24644" s="51"/>
      <c r="C24644" s="51"/>
      <c r="D24644" s="49"/>
      <c r="E24644" s="49"/>
    </row>
    <row r="24645" spans="2:5" x14ac:dyDescent="0.25">
      <c r="B24645" s="51"/>
      <c r="C24645" s="51"/>
      <c r="D24645" s="49"/>
      <c r="E24645" s="49"/>
    </row>
    <row r="24646" spans="2:5" x14ac:dyDescent="0.25">
      <c r="B24646" s="51"/>
      <c r="C24646" s="51"/>
      <c r="D24646" s="49"/>
      <c r="E24646" s="49"/>
    </row>
    <row r="24647" spans="2:5" x14ac:dyDescent="0.25">
      <c r="B24647" s="51"/>
      <c r="C24647" s="51"/>
      <c r="D24647" s="49"/>
      <c r="E24647" s="49"/>
    </row>
    <row r="24648" spans="2:5" x14ac:dyDescent="0.25">
      <c r="B24648" s="51"/>
      <c r="C24648" s="51"/>
      <c r="D24648" s="49"/>
      <c r="E24648" s="49"/>
    </row>
    <row r="24649" spans="2:5" x14ac:dyDescent="0.25">
      <c r="B24649" s="51"/>
      <c r="C24649" s="51"/>
      <c r="D24649" s="49"/>
      <c r="E24649" s="49"/>
    </row>
    <row r="24650" spans="2:5" x14ac:dyDescent="0.25">
      <c r="B24650" s="51"/>
      <c r="C24650" s="51"/>
      <c r="D24650" s="49"/>
      <c r="E24650" s="49"/>
    </row>
    <row r="24651" spans="2:5" x14ac:dyDescent="0.25">
      <c r="B24651" s="51"/>
      <c r="C24651" s="51"/>
      <c r="D24651" s="49"/>
      <c r="E24651" s="49"/>
    </row>
    <row r="24652" spans="2:5" x14ac:dyDescent="0.25">
      <c r="B24652" s="51"/>
      <c r="C24652" s="51"/>
      <c r="D24652" s="49"/>
      <c r="E24652" s="49"/>
    </row>
    <row r="24653" spans="2:5" x14ac:dyDescent="0.25">
      <c r="B24653" s="51"/>
      <c r="C24653" s="51"/>
      <c r="D24653" s="49"/>
      <c r="E24653" s="49"/>
    </row>
    <row r="24654" spans="2:5" x14ac:dyDescent="0.25">
      <c r="B24654" s="51"/>
      <c r="C24654" s="51"/>
      <c r="D24654" s="49"/>
      <c r="E24654" s="49"/>
    </row>
    <row r="24655" spans="2:5" x14ac:dyDescent="0.25">
      <c r="B24655" s="51"/>
      <c r="C24655" s="51"/>
      <c r="D24655" s="49"/>
      <c r="E24655" s="49"/>
    </row>
    <row r="24656" spans="2:5" x14ac:dyDescent="0.25">
      <c r="B24656" s="51"/>
      <c r="C24656" s="51"/>
      <c r="D24656" s="49"/>
      <c r="E24656" s="49"/>
    </row>
    <row r="24657" spans="2:5" x14ac:dyDescent="0.25">
      <c r="B24657" s="51"/>
      <c r="C24657" s="51"/>
      <c r="D24657" s="49"/>
      <c r="E24657" s="49"/>
    </row>
    <row r="24658" spans="2:5" x14ac:dyDescent="0.25">
      <c r="B24658" s="51"/>
      <c r="C24658" s="51"/>
      <c r="D24658" s="49"/>
      <c r="E24658" s="49"/>
    </row>
    <row r="24659" spans="2:5" x14ac:dyDescent="0.25">
      <c r="B24659" s="51"/>
      <c r="C24659" s="51"/>
      <c r="D24659" s="49"/>
      <c r="E24659" s="49"/>
    </row>
    <row r="24660" spans="2:5" x14ac:dyDescent="0.25">
      <c r="B24660" s="51"/>
      <c r="C24660" s="51"/>
      <c r="D24660" s="49"/>
      <c r="E24660" s="49"/>
    </row>
    <row r="24661" spans="2:5" x14ac:dyDescent="0.25">
      <c r="B24661" s="51"/>
      <c r="C24661" s="51"/>
      <c r="D24661" s="49"/>
      <c r="E24661" s="49"/>
    </row>
    <row r="24662" spans="2:5" x14ac:dyDescent="0.25">
      <c r="B24662" s="51"/>
      <c r="C24662" s="51"/>
      <c r="D24662" s="49"/>
      <c r="E24662" s="49"/>
    </row>
    <row r="24663" spans="2:5" x14ac:dyDescent="0.25">
      <c r="B24663" s="51"/>
      <c r="C24663" s="51"/>
      <c r="D24663" s="49"/>
      <c r="E24663" s="49"/>
    </row>
    <row r="24664" spans="2:5" x14ac:dyDescent="0.25">
      <c r="B24664" s="51"/>
      <c r="C24664" s="51"/>
      <c r="D24664" s="49"/>
      <c r="E24664" s="49"/>
    </row>
    <row r="24665" spans="2:5" x14ac:dyDescent="0.25">
      <c r="B24665" s="51"/>
      <c r="C24665" s="51"/>
      <c r="D24665" s="49"/>
      <c r="E24665" s="49"/>
    </row>
    <row r="24666" spans="2:5" x14ac:dyDescent="0.25">
      <c r="B24666" s="51"/>
      <c r="C24666" s="51"/>
      <c r="D24666" s="49"/>
      <c r="E24666" s="49"/>
    </row>
    <row r="24667" spans="2:5" x14ac:dyDescent="0.25">
      <c r="B24667" s="51"/>
      <c r="C24667" s="51"/>
      <c r="D24667" s="49"/>
      <c r="E24667" s="49"/>
    </row>
    <row r="24668" spans="2:5" x14ac:dyDescent="0.25">
      <c r="B24668" s="51"/>
      <c r="C24668" s="51"/>
      <c r="D24668" s="49"/>
      <c r="E24668" s="49"/>
    </row>
    <row r="24669" spans="2:5" x14ac:dyDescent="0.25">
      <c r="B24669" s="51"/>
      <c r="C24669" s="51"/>
      <c r="D24669" s="49"/>
      <c r="E24669" s="49"/>
    </row>
    <row r="24670" spans="2:5" x14ac:dyDescent="0.25">
      <c r="B24670" s="51"/>
      <c r="C24670" s="51"/>
      <c r="D24670" s="49"/>
      <c r="E24670" s="49"/>
    </row>
    <row r="24671" spans="2:5" x14ac:dyDescent="0.25">
      <c r="B24671" s="51"/>
      <c r="C24671" s="51"/>
      <c r="D24671" s="49"/>
      <c r="E24671" s="49"/>
    </row>
    <row r="24672" spans="2:5" x14ac:dyDescent="0.25">
      <c r="B24672" s="51"/>
      <c r="C24672" s="51"/>
      <c r="D24672" s="49"/>
      <c r="E24672" s="49"/>
    </row>
    <row r="24673" spans="2:5" x14ac:dyDescent="0.25">
      <c r="B24673" s="51"/>
      <c r="C24673" s="51"/>
      <c r="D24673" s="49"/>
      <c r="E24673" s="49"/>
    </row>
    <row r="24674" spans="2:5" x14ac:dyDescent="0.25">
      <c r="B24674" s="51"/>
      <c r="C24674" s="51"/>
      <c r="D24674" s="49"/>
      <c r="E24674" s="49"/>
    </row>
    <row r="24675" spans="2:5" x14ac:dyDescent="0.25">
      <c r="B24675" s="51"/>
      <c r="C24675" s="51"/>
      <c r="D24675" s="49"/>
      <c r="E24675" s="49"/>
    </row>
    <row r="24676" spans="2:5" x14ac:dyDescent="0.25">
      <c r="B24676" s="51"/>
      <c r="C24676" s="51"/>
      <c r="D24676" s="49"/>
      <c r="E24676" s="49"/>
    </row>
    <row r="24677" spans="2:5" x14ac:dyDescent="0.25">
      <c r="B24677" s="51"/>
      <c r="C24677" s="51"/>
      <c r="D24677" s="49"/>
      <c r="E24677" s="49"/>
    </row>
    <row r="24678" spans="2:5" x14ac:dyDescent="0.25">
      <c r="B24678" s="51"/>
      <c r="C24678" s="51"/>
      <c r="D24678" s="49"/>
      <c r="E24678" s="49"/>
    </row>
    <row r="24679" spans="2:5" x14ac:dyDescent="0.25">
      <c r="B24679" s="51"/>
      <c r="C24679" s="51"/>
      <c r="D24679" s="49"/>
      <c r="E24679" s="49"/>
    </row>
    <row r="24680" spans="2:5" x14ac:dyDescent="0.25">
      <c r="B24680" s="51"/>
      <c r="C24680" s="51"/>
      <c r="D24680" s="49"/>
      <c r="E24680" s="49"/>
    </row>
    <row r="24681" spans="2:5" x14ac:dyDescent="0.25">
      <c r="B24681" s="51"/>
      <c r="C24681" s="51"/>
      <c r="D24681" s="49"/>
      <c r="E24681" s="49"/>
    </row>
    <row r="24682" spans="2:5" x14ac:dyDescent="0.25">
      <c r="B24682" s="51"/>
      <c r="C24682" s="51"/>
      <c r="D24682" s="49"/>
      <c r="E24682" s="49"/>
    </row>
    <row r="24683" spans="2:5" x14ac:dyDescent="0.25">
      <c r="B24683" s="51"/>
      <c r="C24683" s="51"/>
      <c r="D24683" s="49"/>
      <c r="E24683" s="49"/>
    </row>
    <row r="24684" spans="2:5" x14ac:dyDescent="0.25">
      <c r="B24684" s="51"/>
      <c r="C24684" s="51"/>
      <c r="D24684" s="49"/>
      <c r="E24684" s="49"/>
    </row>
    <row r="24685" spans="2:5" x14ac:dyDescent="0.25">
      <c r="B24685" s="51"/>
      <c r="C24685" s="51"/>
      <c r="D24685" s="49"/>
      <c r="E24685" s="49"/>
    </row>
    <row r="24686" spans="2:5" x14ac:dyDescent="0.25">
      <c r="B24686" s="51"/>
      <c r="C24686" s="51"/>
      <c r="D24686" s="49"/>
      <c r="E24686" s="49"/>
    </row>
    <row r="24687" spans="2:5" x14ac:dyDescent="0.25">
      <c r="B24687" s="51"/>
      <c r="C24687" s="51"/>
      <c r="D24687" s="49"/>
      <c r="E24687" s="49"/>
    </row>
    <row r="24688" spans="2:5" x14ac:dyDescent="0.25">
      <c r="B24688" s="51"/>
      <c r="C24688" s="51"/>
      <c r="D24688" s="49"/>
      <c r="E24688" s="49"/>
    </row>
    <row r="24689" spans="2:5" x14ac:dyDescent="0.25">
      <c r="B24689" s="51"/>
      <c r="C24689" s="51"/>
      <c r="D24689" s="49"/>
      <c r="E24689" s="49"/>
    </row>
    <row r="24690" spans="2:5" x14ac:dyDescent="0.25">
      <c r="B24690" s="51"/>
      <c r="C24690" s="51"/>
      <c r="D24690" s="49"/>
      <c r="E24690" s="49"/>
    </row>
    <row r="24691" spans="2:5" x14ac:dyDescent="0.25">
      <c r="B24691" s="51"/>
      <c r="C24691" s="51"/>
      <c r="D24691" s="49"/>
      <c r="E24691" s="49"/>
    </row>
    <row r="24692" spans="2:5" x14ac:dyDescent="0.25">
      <c r="B24692" s="51"/>
      <c r="C24692" s="51"/>
      <c r="D24692" s="49"/>
      <c r="E24692" s="49"/>
    </row>
    <row r="24693" spans="2:5" x14ac:dyDescent="0.25">
      <c r="B24693" s="51"/>
      <c r="C24693" s="51"/>
      <c r="D24693" s="49"/>
      <c r="E24693" s="49"/>
    </row>
    <row r="24694" spans="2:5" x14ac:dyDescent="0.25">
      <c r="B24694" s="51"/>
      <c r="C24694" s="51"/>
      <c r="D24694" s="49"/>
      <c r="E24694" s="49"/>
    </row>
    <row r="24695" spans="2:5" x14ac:dyDescent="0.25">
      <c r="B24695" s="51"/>
      <c r="C24695" s="51"/>
      <c r="D24695" s="49"/>
      <c r="E24695" s="49"/>
    </row>
    <row r="24696" spans="2:5" x14ac:dyDescent="0.25">
      <c r="B24696" s="51"/>
      <c r="C24696" s="51"/>
      <c r="D24696" s="49"/>
      <c r="E24696" s="49"/>
    </row>
    <row r="24697" spans="2:5" x14ac:dyDescent="0.25">
      <c r="B24697" s="51"/>
      <c r="C24697" s="51"/>
      <c r="D24697" s="49"/>
      <c r="E24697" s="49"/>
    </row>
    <row r="24698" spans="2:5" x14ac:dyDescent="0.25">
      <c r="B24698" s="51"/>
      <c r="C24698" s="51"/>
      <c r="D24698" s="49"/>
      <c r="E24698" s="49"/>
    </row>
    <row r="24699" spans="2:5" x14ac:dyDescent="0.25">
      <c r="B24699" s="51"/>
      <c r="C24699" s="51"/>
      <c r="D24699" s="49"/>
      <c r="E24699" s="49"/>
    </row>
    <row r="24700" spans="2:5" x14ac:dyDescent="0.25">
      <c r="B24700" s="51"/>
      <c r="C24700" s="51"/>
      <c r="D24700" s="49"/>
      <c r="E24700" s="49"/>
    </row>
    <row r="24701" spans="2:5" x14ac:dyDescent="0.25">
      <c r="B24701" s="51"/>
      <c r="C24701" s="51"/>
      <c r="D24701" s="49"/>
      <c r="E24701" s="49"/>
    </row>
    <row r="24702" spans="2:5" x14ac:dyDescent="0.25">
      <c r="B24702" s="51"/>
      <c r="C24702" s="51"/>
      <c r="D24702" s="49"/>
      <c r="E24702" s="49"/>
    </row>
    <row r="24703" spans="2:5" x14ac:dyDescent="0.25">
      <c r="B24703" s="51"/>
      <c r="C24703" s="51"/>
      <c r="D24703" s="49"/>
      <c r="E24703" s="49"/>
    </row>
    <row r="24704" spans="2:5" x14ac:dyDescent="0.25">
      <c r="B24704" s="51"/>
      <c r="C24704" s="51"/>
      <c r="D24704" s="49"/>
      <c r="E24704" s="49"/>
    </row>
    <row r="24705" spans="2:5" x14ac:dyDescent="0.25">
      <c r="B24705" s="51"/>
      <c r="C24705" s="51"/>
      <c r="D24705" s="49"/>
      <c r="E24705" s="49"/>
    </row>
    <row r="24706" spans="2:5" x14ac:dyDescent="0.25">
      <c r="B24706" s="51"/>
      <c r="C24706" s="51"/>
      <c r="D24706" s="49"/>
      <c r="E24706" s="49"/>
    </row>
    <row r="24707" spans="2:5" x14ac:dyDescent="0.25">
      <c r="B24707" s="51"/>
      <c r="C24707" s="51"/>
      <c r="D24707" s="49"/>
      <c r="E24707" s="49"/>
    </row>
    <row r="24708" spans="2:5" x14ac:dyDescent="0.25">
      <c r="B24708" s="51"/>
      <c r="C24708" s="51"/>
      <c r="D24708" s="49"/>
      <c r="E24708" s="49"/>
    </row>
    <row r="24709" spans="2:5" x14ac:dyDescent="0.25">
      <c r="B24709" s="51"/>
      <c r="C24709" s="51"/>
      <c r="D24709" s="49"/>
      <c r="E24709" s="49"/>
    </row>
    <row r="24710" spans="2:5" x14ac:dyDescent="0.25">
      <c r="B24710" s="51"/>
      <c r="C24710" s="51"/>
      <c r="D24710" s="49"/>
      <c r="E24710" s="49"/>
    </row>
    <row r="24711" spans="2:5" x14ac:dyDescent="0.25">
      <c r="B24711" s="51"/>
      <c r="C24711" s="51"/>
      <c r="D24711" s="49"/>
      <c r="E24711" s="49"/>
    </row>
    <row r="24712" spans="2:5" x14ac:dyDescent="0.25">
      <c r="B24712" s="51"/>
      <c r="C24712" s="51"/>
      <c r="D24712" s="49"/>
      <c r="E24712" s="49"/>
    </row>
    <row r="24713" spans="2:5" x14ac:dyDescent="0.25">
      <c r="B24713" s="51"/>
      <c r="C24713" s="51"/>
      <c r="D24713" s="49"/>
      <c r="E24713" s="49"/>
    </row>
    <row r="24714" spans="2:5" x14ac:dyDescent="0.25">
      <c r="B24714" s="51"/>
      <c r="C24714" s="51"/>
      <c r="D24714" s="49"/>
      <c r="E24714" s="49"/>
    </row>
    <row r="24715" spans="2:5" x14ac:dyDescent="0.25">
      <c r="B24715" s="51"/>
      <c r="C24715" s="51"/>
      <c r="D24715" s="49"/>
      <c r="E24715" s="49"/>
    </row>
    <row r="24716" spans="2:5" x14ac:dyDescent="0.25">
      <c r="B24716" s="51"/>
      <c r="C24716" s="51"/>
      <c r="D24716" s="49"/>
      <c r="E24716" s="49"/>
    </row>
    <row r="24717" spans="2:5" x14ac:dyDescent="0.25">
      <c r="B24717" s="51"/>
      <c r="C24717" s="51"/>
      <c r="D24717" s="49"/>
      <c r="E24717" s="49"/>
    </row>
    <row r="24718" spans="2:5" x14ac:dyDescent="0.25">
      <c r="B24718" s="51"/>
      <c r="C24718" s="51"/>
      <c r="D24718" s="49"/>
      <c r="E24718" s="49"/>
    </row>
    <row r="24719" spans="2:5" x14ac:dyDescent="0.25">
      <c r="B24719" s="51"/>
      <c r="C24719" s="51"/>
      <c r="D24719" s="49"/>
      <c r="E24719" s="49"/>
    </row>
    <row r="24720" spans="2:5" x14ac:dyDescent="0.25">
      <c r="B24720" s="51"/>
      <c r="C24720" s="51"/>
      <c r="D24720" s="49"/>
      <c r="E24720" s="49"/>
    </row>
    <row r="24721" spans="2:5" x14ac:dyDescent="0.25">
      <c r="B24721" s="51"/>
      <c r="C24721" s="51"/>
      <c r="D24721" s="49"/>
      <c r="E24721" s="49"/>
    </row>
    <row r="24722" spans="2:5" x14ac:dyDescent="0.25">
      <c r="B24722" s="51"/>
      <c r="C24722" s="51"/>
      <c r="D24722" s="49"/>
      <c r="E24722" s="49"/>
    </row>
    <row r="24723" spans="2:5" x14ac:dyDescent="0.25">
      <c r="B24723" s="51"/>
      <c r="C24723" s="51"/>
      <c r="D24723" s="49"/>
      <c r="E24723" s="49"/>
    </row>
    <row r="24724" spans="2:5" x14ac:dyDescent="0.25">
      <c r="B24724" s="51"/>
      <c r="C24724" s="51"/>
      <c r="D24724" s="49"/>
      <c r="E24724" s="49"/>
    </row>
    <row r="24725" spans="2:5" x14ac:dyDescent="0.25">
      <c r="B24725" s="51"/>
      <c r="C24725" s="51"/>
      <c r="D24725" s="49"/>
      <c r="E24725" s="49"/>
    </row>
    <row r="24726" spans="2:5" x14ac:dyDescent="0.25">
      <c r="B24726" s="51"/>
      <c r="C24726" s="51"/>
      <c r="D24726" s="49"/>
      <c r="E24726" s="49"/>
    </row>
    <row r="24727" spans="2:5" x14ac:dyDescent="0.25">
      <c r="B24727" s="51"/>
      <c r="C24727" s="51"/>
      <c r="D24727" s="49"/>
      <c r="E24727" s="49"/>
    </row>
    <row r="24728" spans="2:5" x14ac:dyDescent="0.25">
      <c r="B24728" s="51"/>
      <c r="C24728" s="51"/>
      <c r="D24728" s="49"/>
      <c r="E24728" s="49"/>
    </row>
    <row r="24729" spans="2:5" x14ac:dyDescent="0.25">
      <c r="B24729" s="51"/>
      <c r="C24729" s="51"/>
      <c r="D24729" s="49"/>
      <c r="E24729" s="49"/>
    </row>
    <row r="24730" spans="2:5" x14ac:dyDescent="0.25">
      <c r="B24730" s="51"/>
      <c r="C24730" s="51"/>
      <c r="D24730" s="49"/>
      <c r="E24730" s="49"/>
    </row>
    <row r="24731" spans="2:5" x14ac:dyDescent="0.25">
      <c r="B24731" s="51"/>
      <c r="C24731" s="51"/>
      <c r="D24731" s="49"/>
      <c r="E24731" s="49"/>
    </row>
    <row r="24732" spans="2:5" x14ac:dyDescent="0.25">
      <c r="B24732" s="51"/>
      <c r="C24732" s="51"/>
      <c r="D24732" s="49"/>
      <c r="E24732" s="49"/>
    </row>
    <row r="24733" spans="2:5" x14ac:dyDescent="0.25">
      <c r="B24733" s="51"/>
      <c r="C24733" s="51"/>
      <c r="D24733" s="49"/>
      <c r="E24733" s="49"/>
    </row>
    <row r="24734" spans="2:5" x14ac:dyDescent="0.25">
      <c r="B24734" s="51"/>
      <c r="C24734" s="51"/>
      <c r="D24734" s="49"/>
      <c r="E24734" s="49"/>
    </row>
    <row r="24735" spans="2:5" x14ac:dyDescent="0.25">
      <c r="B24735" s="51"/>
      <c r="C24735" s="51"/>
      <c r="D24735" s="49"/>
      <c r="E24735" s="49"/>
    </row>
    <row r="24736" spans="2:5" x14ac:dyDescent="0.25">
      <c r="B24736" s="51"/>
      <c r="C24736" s="51"/>
      <c r="D24736" s="49"/>
      <c r="E24736" s="49"/>
    </row>
    <row r="24737" spans="2:5" x14ac:dyDescent="0.25">
      <c r="B24737" s="51"/>
      <c r="C24737" s="51"/>
      <c r="D24737" s="49"/>
      <c r="E24737" s="49"/>
    </row>
    <row r="24738" spans="2:5" x14ac:dyDescent="0.25">
      <c r="B24738" s="51"/>
      <c r="C24738" s="51"/>
      <c r="D24738" s="49"/>
      <c r="E24738" s="49"/>
    </row>
    <row r="24739" spans="2:5" x14ac:dyDescent="0.25">
      <c r="B24739" s="51"/>
      <c r="C24739" s="51"/>
      <c r="D24739" s="49"/>
      <c r="E24739" s="49"/>
    </row>
    <row r="24740" spans="2:5" x14ac:dyDescent="0.25">
      <c r="B24740" s="51"/>
      <c r="C24740" s="51"/>
      <c r="D24740" s="49"/>
      <c r="E24740" s="49"/>
    </row>
    <row r="24741" spans="2:5" x14ac:dyDescent="0.25">
      <c r="B24741" s="51"/>
      <c r="C24741" s="51"/>
      <c r="D24741" s="49"/>
      <c r="E24741" s="49"/>
    </row>
    <row r="24742" spans="2:5" x14ac:dyDescent="0.25">
      <c r="B24742" s="51"/>
      <c r="C24742" s="51"/>
      <c r="D24742" s="49"/>
      <c r="E24742" s="49"/>
    </row>
    <row r="24743" spans="2:5" x14ac:dyDescent="0.25">
      <c r="B24743" s="51"/>
      <c r="C24743" s="51"/>
      <c r="D24743" s="49"/>
      <c r="E24743" s="49"/>
    </row>
    <row r="24744" spans="2:5" x14ac:dyDescent="0.25">
      <c r="B24744" s="51"/>
      <c r="C24744" s="51"/>
      <c r="D24744" s="49"/>
      <c r="E24744" s="49"/>
    </row>
    <row r="24745" spans="2:5" x14ac:dyDescent="0.25">
      <c r="B24745" s="51"/>
      <c r="C24745" s="51"/>
      <c r="D24745" s="49"/>
      <c r="E24745" s="49"/>
    </row>
    <row r="24746" spans="2:5" x14ac:dyDescent="0.25">
      <c r="B24746" s="51"/>
      <c r="C24746" s="51"/>
      <c r="D24746" s="49"/>
      <c r="E24746" s="49"/>
    </row>
    <row r="24747" spans="2:5" x14ac:dyDescent="0.25">
      <c r="B24747" s="51"/>
      <c r="C24747" s="51"/>
      <c r="D24747" s="49"/>
      <c r="E24747" s="49"/>
    </row>
    <row r="24748" spans="2:5" x14ac:dyDescent="0.25">
      <c r="B24748" s="51"/>
      <c r="C24748" s="51"/>
      <c r="D24748" s="49"/>
      <c r="E24748" s="49"/>
    </row>
    <row r="24749" spans="2:5" x14ac:dyDescent="0.25">
      <c r="B24749" s="51"/>
      <c r="C24749" s="51"/>
      <c r="D24749" s="49"/>
      <c r="E24749" s="49"/>
    </row>
    <row r="24750" spans="2:5" x14ac:dyDescent="0.25">
      <c r="B24750" s="51"/>
      <c r="C24750" s="51"/>
      <c r="D24750" s="49"/>
      <c r="E24750" s="49"/>
    </row>
    <row r="24751" spans="2:5" x14ac:dyDescent="0.25">
      <c r="B24751" s="51"/>
      <c r="C24751" s="51"/>
      <c r="D24751" s="49"/>
      <c r="E24751" s="49"/>
    </row>
    <row r="24752" spans="2:5" x14ac:dyDescent="0.25">
      <c r="B24752" s="51"/>
      <c r="C24752" s="51"/>
      <c r="D24752" s="49"/>
      <c r="E24752" s="49"/>
    </row>
    <row r="24753" spans="2:5" x14ac:dyDescent="0.25">
      <c r="B24753" s="51"/>
      <c r="C24753" s="51"/>
      <c r="D24753" s="49"/>
      <c r="E24753" s="49"/>
    </row>
    <row r="24754" spans="2:5" x14ac:dyDescent="0.25">
      <c r="B24754" s="51"/>
      <c r="C24754" s="51"/>
      <c r="D24754" s="49"/>
      <c r="E24754" s="49"/>
    </row>
    <row r="24755" spans="2:5" x14ac:dyDescent="0.25">
      <c r="B24755" s="51"/>
      <c r="C24755" s="51"/>
      <c r="D24755" s="49"/>
      <c r="E24755" s="49"/>
    </row>
    <row r="24756" spans="2:5" x14ac:dyDescent="0.25">
      <c r="B24756" s="51"/>
      <c r="C24756" s="51"/>
      <c r="D24756" s="49"/>
      <c r="E24756" s="49"/>
    </row>
    <row r="24757" spans="2:5" x14ac:dyDescent="0.25">
      <c r="B24757" s="51"/>
      <c r="C24757" s="51"/>
      <c r="D24757" s="49"/>
      <c r="E24757" s="49"/>
    </row>
    <row r="24758" spans="2:5" x14ac:dyDescent="0.25">
      <c r="B24758" s="51"/>
      <c r="C24758" s="51"/>
      <c r="D24758" s="49"/>
      <c r="E24758" s="49"/>
    </row>
    <row r="24759" spans="2:5" x14ac:dyDescent="0.25">
      <c r="B24759" s="51"/>
      <c r="C24759" s="51"/>
      <c r="D24759" s="49"/>
      <c r="E24759" s="49"/>
    </row>
    <row r="24760" spans="2:5" x14ac:dyDescent="0.25">
      <c r="B24760" s="51"/>
      <c r="C24760" s="51"/>
      <c r="D24760" s="49"/>
      <c r="E24760" s="49"/>
    </row>
    <row r="24761" spans="2:5" x14ac:dyDescent="0.25">
      <c r="B24761" s="51"/>
      <c r="C24761" s="51"/>
      <c r="D24761" s="49"/>
      <c r="E24761" s="49"/>
    </row>
    <row r="24762" spans="2:5" x14ac:dyDescent="0.25">
      <c r="B24762" s="51"/>
      <c r="C24762" s="51"/>
      <c r="D24762" s="49"/>
      <c r="E24762" s="49"/>
    </row>
    <row r="24763" spans="2:5" x14ac:dyDescent="0.25">
      <c r="B24763" s="51"/>
      <c r="C24763" s="51"/>
      <c r="D24763" s="49"/>
      <c r="E24763" s="49"/>
    </row>
    <row r="24764" spans="2:5" x14ac:dyDescent="0.25">
      <c r="B24764" s="51"/>
      <c r="C24764" s="51"/>
      <c r="D24764" s="49"/>
      <c r="E24764" s="49"/>
    </row>
    <row r="24765" spans="2:5" x14ac:dyDescent="0.25">
      <c r="B24765" s="51"/>
      <c r="C24765" s="51"/>
      <c r="D24765" s="49"/>
      <c r="E24765" s="49"/>
    </row>
    <row r="24766" spans="2:5" x14ac:dyDescent="0.25">
      <c r="B24766" s="51"/>
      <c r="C24766" s="51"/>
      <c r="D24766" s="49"/>
      <c r="E24766" s="49"/>
    </row>
    <row r="24767" spans="2:5" x14ac:dyDescent="0.25">
      <c r="B24767" s="51"/>
      <c r="C24767" s="51"/>
      <c r="D24767" s="49"/>
      <c r="E24767" s="49"/>
    </row>
    <row r="24768" spans="2:5" x14ac:dyDescent="0.25">
      <c r="B24768" s="51"/>
      <c r="C24768" s="51"/>
      <c r="D24768" s="49"/>
      <c r="E24768" s="49"/>
    </row>
    <row r="24769" spans="2:5" x14ac:dyDescent="0.25">
      <c r="B24769" s="51"/>
      <c r="C24769" s="51"/>
      <c r="D24769" s="49"/>
      <c r="E24769" s="49"/>
    </row>
    <row r="24770" spans="2:5" x14ac:dyDescent="0.25">
      <c r="B24770" s="51"/>
      <c r="C24770" s="51"/>
      <c r="D24770" s="49"/>
      <c r="E24770" s="49"/>
    </row>
    <row r="24771" spans="2:5" x14ac:dyDescent="0.25">
      <c r="B24771" s="51"/>
      <c r="C24771" s="51"/>
      <c r="D24771" s="49"/>
      <c r="E24771" s="49"/>
    </row>
    <row r="24772" spans="2:5" x14ac:dyDescent="0.25">
      <c r="B24772" s="51"/>
      <c r="C24772" s="51"/>
      <c r="D24772" s="49"/>
      <c r="E24772" s="49"/>
    </row>
    <row r="24773" spans="2:5" x14ac:dyDescent="0.25">
      <c r="B24773" s="51"/>
      <c r="C24773" s="51"/>
      <c r="D24773" s="49"/>
      <c r="E24773" s="49"/>
    </row>
    <row r="24774" spans="2:5" x14ac:dyDescent="0.25">
      <c r="B24774" s="51"/>
      <c r="C24774" s="51"/>
      <c r="D24774" s="49"/>
      <c r="E24774" s="49"/>
    </row>
    <row r="24775" spans="2:5" x14ac:dyDescent="0.25">
      <c r="B24775" s="51"/>
      <c r="C24775" s="51"/>
      <c r="D24775" s="49"/>
      <c r="E24775" s="49"/>
    </row>
    <row r="24776" spans="2:5" x14ac:dyDescent="0.25">
      <c r="B24776" s="51"/>
      <c r="C24776" s="51"/>
      <c r="D24776" s="49"/>
      <c r="E24776" s="49"/>
    </row>
    <row r="24777" spans="2:5" x14ac:dyDescent="0.25">
      <c r="B24777" s="51"/>
      <c r="C24777" s="51"/>
      <c r="D24777" s="49"/>
      <c r="E24777" s="49"/>
    </row>
    <row r="24778" spans="2:5" x14ac:dyDescent="0.25">
      <c r="B24778" s="51"/>
      <c r="C24778" s="51"/>
      <c r="D24778" s="49"/>
      <c r="E24778" s="49"/>
    </row>
    <row r="24779" spans="2:5" x14ac:dyDescent="0.25">
      <c r="B24779" s="51"/>
      <c r="C24779" s="51"/>
      <c r="D24779" s="49"/>
      <c r="E24779" s="49"/>
    </row>
    <row r="24780" spans="2:5" x14ac:dyDescent="0.25">
      <c r="B24780" s="51"/>
      <c r="C24780" s="51"/>
      <c r="D24780" s="49"/>
      <c r="E24780" s="49"/>
    </row>
    <row r="24781" spans="2:5" x14ac:dyDescent="0.25">
      <c r="B24781" s="51"/>
      <c r="C24781" s="51"/>
      <c r="D24781" s="49"/>
      <c r="E24781" s="49"/>
    </row>
    <row r="24782" spans="2:5" x14ac:dyDescent="0.25">
      <c r="B24782" s="51"/>
      <c r="C24782" s="51"/>
      <c r="D24782" s="49"/>
      <c r="E24782" s="49"/>
    </row>
    <row r="24783" spans="2:5" x14ac:dyDescent="0.25">
      <c r="B24783" s="51"/>
      <c r="C24783" s="51"/>
      <c r="D24783" s="49"/>
      <c r="E24783" s="49"/>
    </row>
    <row r="24784" spans="2:5" x14ac:dyDescent="0.25">
      <c r="B24784" s="51"/>
      <c r="C24784" s="51"/>
      <c r="D24784" s="49"/>
      <c r="E24784" s="49"/>
    </row>
    <row r="24785" spans="2:5" x14ac:dyDescent="0.25">
      <c r="B24785" s="51"/>
      <c r="C24785" s="51"/>
      <c r="D24785" s="49"/>
      <c r="E24785" s="49"/>
    </row>
    <row r="24786" spans="2:5" x14ac:dyDescent="0.25">
      <c r="B24786" s="51"/>
      <c r="C24786" s="51"/>
      <c r="D24786" s="49"/>
      <c r="E24786" s="49"/>
    </row>
    <row r="24787" spans="2:5" x14ac:dyDescent="0.25">
      <c r="B24787" s="51"/>
      <c r="C24787" s="51"/>
      <c r="D24787" s="49"/>
      <c r="E24787" s="49"/>
    </row>
    <row r="24788" spans="2:5" x14ac:dyDescent="0.25">
      <c r="B24788" s="51"/>
      <c r="C24788" s="51"/>
      <c r="D24788" s="49"/>
      <c r="E24788" s="49"/>
    </row>
    <row r="24789" spans="2:5" x14ac:dyDescent="0.25">
      <c r="B24789" s="51"/>
      <c r="C24789" s="51"/>
      <c r="D24789" s="49"/>
      <c r="E24789" s="49"/>
    </row>
    <row r="24790" spans="2:5" x14ac:dyDescent="0.25">
      <c r="B24790" s="51"/>
      <c r="C24790" s="51"/>
      <c r="D24790" s="49"/>
      <c r="E24790" s="49"/>
    </row>
    <row r="24791" spans="2:5" x14ac:dyDescent="0.25">
      <c r="B24791" s="51"/>
      <c r="C24791" s="51"/>
      <c r="D24791" s="49"/>
      <c r="E24791" s="49"/>
    </row>
    <row r="24792" spans="2:5" x14ac:dyDescent="0.25">
      <c r="B24792" s="51"/>
      <c r="C24792" s="51"/>
      <c r="D24792" s="49"/>
      <c r="E24792" s="49"/>
    </row>
    <row r="24793" spans="2:5" x14ac:dyDescent="0.25">
      <c r="B24793" s="51"/>
      <c r="C24793" s="51"/>
      <c r="D24793" s="49"/>
      <c r="E24793" s="49"/>
    </row>
    <row r="24794" spans="2:5" x14ac:dyDescent="0.25">
      <c r="B24794" s="51"/>
      <c r="C24794" s="51"/>
      <c r="D24794" s="49"/>
      <c r="E24794" s="49"/>
    </row>
    <row r="24795" spans="2:5" x14ac:dyDescent="0.25">
      <c r="B24795" s="51"/>
      <c r="C24795" s="51"/>
      <c r="D24795" s="49"/>
      <c r="E24795" s="49"/>
    </row>
    <row r="24796" spans="2:5" x14ac:dyDescent="0.25">
      <c r="B24796" s="51"/>
      <c r="C24796" s="51"/>
      <c r="D24796" s="49"/>
      <c r="E24796" s="49"/>
    </row>
    <row r="24797" spans="2:5" x14ac:dyDescent="0.25">
      <c r="B24797" s="51"/>
      <c r="C24797" s="51"/>
      <c r="D24797" s="49"/>
      <c r="E24797" s="49"/>
    </row>
    <row r="24798" spans="2:5" x14ac:dyDescent="0.25">
      <c r="B24798" s="51"/>
      <c r="C24798" s="51"/>
      <c r="D24798" s="49"/>
      <c r="E24798" s="49"/>
    </row>
    <row r="24799" spans="2:5" x14ac:dyDescent="0.25">
      <c r="B24799" s="51"/>
      <c r="C24799" s="51"/>
      <c r="D24799" s="49"/>
      <c r="E24799" s="49"/>
    </row>
    <row r="24800" spans="2:5" x14ac:dyDescent="0.25">
      <c r="B24800" s="51"/>
      <c r="C24800" s="51"/>
      <c r="D24800" s="49"/>
      <c r="E24800" s="49"/>
    </row>
    <row r="24801" spans="2:5" x14ac:dyDescent="0.25">
      <c r="B24801" s="51"/>
      <c r="C24801" s="51"/>
      <c r="D24801" s="49"/>
      <c r="E24801" s="49"/>
    </row>
    <row r="24802" spans="2:5" x14ac:dyDescent="0.25">
      <c r="B24802" s="51"/>
      <c r="C24802" s="51"/>
      <c r="D24802" s="49"/>
      <c r="E24802" s="49"/>
    </row>
    <row r="24803" spans="2:5" x14ac:dyDescent="0.25">
      <c r="B24803" s="51"/>
      <c r="C24803" s="51"/>
      <c r="D24803" s="49"/>
      <c r="E24803" s="49"/>
    </row>
    <row r="24804" spans="2:5" x14ac:dyDescent="0.25">
      <c r="B24804" s="51"/>
      <c r="C24804" s="51"/>
      <c r="D24804" s="49"/>
      <c r="E24804" s="49"/>
    </row>
    <row r="24805" spans="2:5" x14ac:dyDescent="0.25">
      <c r="B24805" s="51"/>
      <c r="C24805" s="51"/>
      <c r="D24805" s="49"/>
      <c r="E24805" s="49"/>
    </row>
    <row r="24806" spans="2:5" x14ac:dyDescent="0.25">
      <c r="B24806" s="51"/>
      <c r="C24806" s="51"/>
      <c r="D24806" s="49"/>
      <c r="E24806" s="49"/>
    </row>
    <row r="24807" spans="2:5" x14ac:dyDescent="0.25">
      <c r="B24807" s="51"/>
      <c r="C24807" s="51"/>
      <c r="D24807" s="49"/>
      <c r="E24807" s="49"/>
    </row>
    <row r="24808" spans="2:5" x14ac:dyDescent="0.25">
      <c r="B24808" s="51"/>
      <c r="C24808" s="51"/>
      <c r="D24808" s="49"/>
      <c r="E24808" s="49"/>
    </row>
    <row r="24809" spans="2:5" x14ac:dyDescent="0.25">
      <c r="B24809" s="51"/>
      <c r="C24809" s="51"/>
      <c r="D24809" s="49"/>
      <c r="E24809" s="49"/>
    </row>
    <row r="24810" spans="2:5" x14ac:dyDescent="0.25">
      <c r="B24810" s="51"/>
      <c r="C24810" s="51"/>
      <c r="D24810" s="49"/>
      <c r="E24810" s="49"/>
    </row>
    <row r="24811" spans="2:5" x14ac:dyDescent="0.25">
      <c r="B24811" s="51"/>
      <c r="C24811" s="51"/>
      <c r="D24811" s="49"/>
      <c r="E24811" s="49"/>
    </row>
    <row r="24812" spans="2:5" x14ac:dyDescent="0.25">
      <c r="B24812" s="51"/>
      <c r="C24812" s="51"/>
      <c r="D24812" s="49"/>
      <c r="E24812" s="49"/>
    </row>
    <row r="24813" spans="2:5" x14ac:dyDescent="0.25">
      <c r="B24813" s="51"/>
      <c r="C24813" s="51"/>
      <c r="D24813" s="49"/>
      <c r="E24813" s="49"/>
    </row>
    <row r="24814" spans="2:5" x14ac:dyDescent="0.25">
      <c r="B24814" s="51"/>
      <c r="C24814" s="51"/>
      <c r="D24814" s="49"/>
      <c r="E24814" s="49"/>
    </row>
    <row r="24815" spans="2:5" x14ac:dyDescent="0.25">
      <c r="B24815" s="51"/>
      <c r="C24815" s="51"/>
      <c r="D24815" s="49"/>
      <c r="E24815" s="49"/>
    </row>
    <row r="24816" spans="2:5" x14ac:dyDescent="0.25">
      <c r="B24816" s="51"/>
      <c r="C24816" s="51"/>
      <c r="D24816" s="49"/>
      <c r="E24816" s="49"/>
    </row>
    <row r="24817" spans="2:5" x14ac:dyDescent="0.25">
      <c r="B24817" s="51"/>
      <c r="C24817" s="51"/>
      <c r="D24817" s="49"/>
      <c r="E24817" s="49"/>
    </row>
    <row r="24818" spans="2:5" x14ac:dyDescent="0.25">
      <c r="B24818" s="51"/>
      <c r="C24818" s="51"/>
      <c r="D24818" s="49"/>
      <c r="E24818" s="49"/>
    </row>
    <row r="24819" spans="2:5" x14ac:dyDescent="0.25">
      <c r="B24819" s="51"/>
      <c r="C24819" s="51"/>
      <c r="D24819" s="49"/>
      <c r="E24819" s="49"/>
    </row>
    <row r="24820" spans="2:5" x14ac:dyDescent="0.25">
      <c r="B24820" s="51"/>
      <c r="C24820" s="51"/>
      <c r="D24820" s="49"/>
      <c r="E24820" s="49"/>
    </row>
    <row r="24821" spans="2:5" x14ac:dyDescent="0.25">
      <c r="B24821" s="51"/>
      <c r="C24821" s="51"/>
      <c r="D24821" s="49"/>
      <c r="E24821" s="49"/>
    </row>
    <row r="24822" spans="2:5" x14ac:dyDescent="0.25">
      <c r="B24822" s="51"/>
      <c r="C24822" s="51"/>
      <c r="D24822" s="49"/>
      <c r="E24822" s="49"/>
    </row>
    <row r="24823" spans="2:5" x14ac:dyDescent="0.25">
      <c r="B24823" s="51"/>
      <c r="C24823" s="51"/>
      <c r="D24823" s="49"/>
      <c r="E24823" s="49"/>
    </row>
    <row r="24824" spans="2:5" x14ac:dyDescent="0.25">
      <c r="B24824" s="51"/>
      <c r="C24824" s="51"/>
      <c r="D24824" s="49"/>
      <c r="E24824" s="49"/>
    </row>
    <row r="24825" spans="2:5" x14ac:dyDescent="0.25">
      <c r="B24825" s="51"/>
      <c r="C24825" s="51"/>
      <c r="D24825" s="49"/>
      <c r="E24825" s="49"/>
    </row>
    <row r="24826" spans="2:5" x14ac:dyDescent="0.25">
      <c r="B24826" s="51"/>
      <c r="C24826" s="51"/>
      <c r="D24826" s="49"/>
      <c r="E24826" s="49"/>
    </row>
    <row r="24827" spans="2:5" x14ac:dyDescent="0.25">
      <c r="B24827" s="51"/>
      <c r="C24827" s="51"/>
      <c r="D24827" s="49"/>
      <c r="E24827" s="49"/>
    </row>
    <row r="24828" spans="2:5" x14ac:dyDescent="0.25">
      <c r="B24828" s="51"/>
      <c r="C24828" s="51"/>
      <c r="D24828" s="49"/>
      <c r="E24828" s="49"/>
    </row>
    <row r="24829" spans="2:5" x14ac:dyDescent="0.25">
      <c r="B24829" s="51"/>
      <c r="C24829" s="51"/>
      <c r="D24829" s="49"/>
      <c r="E24829" s="49"/>
    </row>
    <row r="24830" spans="2:5" x14ac:dyDescent="0.25">
      <c r="B24830" s="51"/>
      <c r="C24830" s="51"/>
      <c r="D24830" s="49"/>
      <c r="E24830" s="49"/>
    </row>
    <row r="24831" spans="2:5" x14ac:dyDescent="0.25">
      <c r="B24831" s="51"/>
      <c r="C24831" s="51"/>
      <c r="D24831" s="49"/>
      <c r="E24831" s="49"/>
    </row>
    <row r="24832" spans="2:5" x14ac:dyDescent="0.25">
      <c r="B24832" s="51"/>
      <c r="C24832" s="51"/>
      <c r="D24832" s="49"/>
      <c r="E24832" s="49"/>
    </row>
    <row r="24833" spans="2:5" x14ac:dyDescent="0.25">
      <c r="B24833" s="51"/>
      <c r="C24833" s="51"/>
      <c r="D24833" s="49"/>
      <c r="E24833" s="49"/>
    </row>
    <row r="24834" spans="2:5" x14ac:dyDescent="0.25">
      <c r="B24834" s="51"/>
      <c r="C24834" s="51"/>
      <c r="D24834" s="49"/>
      <c r="E24834" s="49"/>
    </row>
    <row r="24835" spans="2:5" x14ac:dyDescent="0.25">
      <c r="B24835" s="51"/>
      <c r="C24835" s="51"/>
      <c r="D24835" s="49"/>
      <c r="E24835" s="49"/>
    </row>
    <row r="24836" spans="2:5" x14ac:dyDescent="0.25">
      <c r="B24836" s="51"/>
      <c r="C24836" s="51"/>
      <c r="D24836" s="49"/>
      <c r="E24836" s="49"/>
    </row>
    <row r="24837" spans="2:5" x14ac:dyDescent="0.25">
      <c r="B24837" s="51"/>
      <c r="C24837" s="51"/>
      <c r="D24837" s="49"/>
      <c r="E24837" s="49"/>
    </row>
    <row r="24838" spans="2:5" x14ac:dyDescent="0.25">
      <c r="B24838" s="51"/>
      <c r="C24838" s="51"/>
      <c r="D24838" s="49"/>
      <c r="E24838" s="49"/>
    </row>
    <row r="24839" spans="2:5" x14ac:dyDescent="0.25">
      <c r="B24839" s="51"/>
      <c r="C24839" s="51"/>
      <c r="D24839" s="49"/>
      <c r="E24839" s="49"/>
    </row>
    <row r="24840" spans="2:5" x14ac:dyDescent="0.25">
      <c r="B24840" s="51"/>
      <c r="C24840" s="51"/>
      <c r="D24840" s="49"/>
      <c r="E24840" s="49"/>
    </row>
    <row r="24841" spans="2:5" x14ac:dyDescent="0.25">
      <c r="B24841" s="51"/>
      <c r="C24841" s="51"/>
      <c r="D24841" s="49"/>
      <c r="E24841" s="49"/>
    </row>
    <row r="24842" spans="2:5" x14ac:dyDescent="0.25">
      <c r="B24842" s="51"/>
      <c r="C24842" s="51"/>
      <c r="D24842" s="49"/>
      <c r="E24842" s="49"/>
    </row>
    <row r="24843" spans="2:5" x14ac:dyDescent="0.25">
      <c r="B24843" s="51"/>
      <c r="C24843" s="51"/>
      <c r="D24843" s="49"/>
      <c r="E24843" s="49"/>
    </row>
    <row r="24844" spans="2:5" x14ac:dyDescent="0.25">
      <c r="B24844" s="51"/>
      <c r="C24844" s="51"/>
      <c r="D24844" s="49"/>
      <c r="E24844" s="49"/>
    </row>
    <row r="24845" spans="2:5" x14ac:dyDescent="0.25">
      <c r="B24845" s="51"/>
      <c r="C24845" s="51"/>
      <c r="D24845" s="49"/>
      <c r="E24845" s="49"/>
    </row>
    <row r="24846" spans="2:5" x14ac:dyDescent="0.25">
      <c r="B24846" s="51"/>
      <c r="C24846" s="51"/>
      <c r="D24846" s="49"/>
      <c r="E24846" s="49"/>
    </row>
    <row r="24847" spans="2:5" x14ac:dyDescent="0.25">
      <c r="B24847" s="51"/>
      <c r="C24847" s="51"/>
      <c r="D24847" s="49"/>
      <c r="E24847" s="49"/>
    </row>
    <row r="24848" spans="2:5" x14ac:dyDescent="0.25">
      <c r="B24848" s="51"/>
      <c r="C24848" s="51"/>
      <c r="D24848" s="49"/>
      <c r="E24848" s="49"/>
    </row>
    <row r="24849" spans="2:5" x14ac:dyDescent="0.25">
      <c r="B24849" s="51"/>
      <c r="C24849" s="51"/>
      <c r="D24849" s="49"/>
      <c r="E24849" s="49"/>
    </row>
    <row r="24850" spans="2:5" x14ac:dyDescent="0.25">
      <c r="B24850" s="51"/>
      <c r="C24850" s="51"/>
      <c r="D24850" s="49"/>
      <c r="E24850" s="49"/>
    </row>
    <row r="24851" spans="2:5" x14ac:dyDescent="0.25">
      <c r="B24851" s="51"/>
      <c r="C24851" s="51"/>
      <c r="D24851" s="49"/>
      <c r="E24851" s="49"/>
    </row>
    <row r="24852" spans="2:5" x14ac:dyDescent="0.25">
      <c r="B24852" s="51"/>
      <c r="C24852" s="51"/>
      <c r="D24852" s="49"/>
      <c r="E24852" s="49"/>
    </row>
    <row r="24853" spans="2:5" x14ac:dyDescent="0.25">
      <c r="B24853" s="51"/>
      <c r="C24853" s="51"/>
      <c r="D24853" s="49"/>
      <c r="E24853" s="49"/>
    </row>
    <row r="24854" spans="2:5" x14ac:dyDescent="0.25">
      <c r="B24854" s="51"/>
      <c r="C24854" s="51"/>
      <c r="D24854" s="49"/>
      <c r="E24854" s="49"/>
    </row>
    <row r="24855" spans="2:5" x14ac:dyDescent="0.25">
      <c r="B24855" s="51"/>
      <c r="C24855" s="51"/>
      <c r="D24855" s="49"/>
      <c r="E24855" s="49"/>
    </row>
    <row r="24856" spans="2:5" x14ac:dyDescent="0.25">
      <c r="B24856" s="51"/>
      <c r="C24856" s="51"/>
      <c r="D24856" s="49"/>
      <c r="E24856" s="49"/>
    </row>
    <row r="24857" spans="2:5" x14ac:dyDescent="0.25">
      <c r="B24857" s="51"/>
      <c r="C24857" s="51"/>
      <c r="D24857" s="49"/>
      <c r="E24857" s="49"/>
    </row>
    <row r="24858" spans="2:5" x14ac:dyDescent="0.25">
      <c r="B24858" s="51"/>
      <c r="C24858" s="51"/>
      <c r="D24858" s="49"/>
      <c r="E24858" s="49"/>
    </row>
    <row r="24859" spans="2:5" x14ac:dyDescent="0.25">
      <c r="B24859" s="51"/>
      <c r="C24859" s="51"/>
      <c r="D24859" s="49"/>
      <c r="E24859" s="49"/>
    </row>
    <row r="24860" spans="2:5" x14ac:dyDescent="0.25">
      <c r="B24860" s="51"/>
      <c r="C24860" s="51"/>
      <c r="D24860" s="49"/>
      <c r="E24860" s="49"/>
    </row>
    <row r="24861" spans="2:5" x14ac:dyDescent="0.25">
      <c r="B24861" s="51"/>
      <c r="C24861" s="51"/>
      <c r="D24861" s="49"/>
      <c r="E24861" s="49"/>
    </row>
    <row r="24862" spans="2:5" x14ac:dyDescent="0.25">
      <c r="B24862" s="51"/>
      <c r="C24862" s="51"/>
      <c r="D24862" s="49"/>
      <c r="E24862" s="49"/>
    </row>
    <row r="24863" spans="2:5" x14ac:dyDescent="0.25">
      <c r="B24863" s="51"/>
      <c r="C24863" s="51"/>
      <c r="D24863" s="49"/>
      <c r="E24863" s="49"/>
    </row>
    <row r="24864" spans="2:5" x14ac:dyDescent="0.25">
      <c r="B24864" s="51"/>
      <c r="C24864" s="51"/>
      <c r="D24864" s="49"/>
      <c r="E24864" s="49"/>
    </row>
    <row r="24865" spans="2:5" x14ac:dyDescent="0.25">
      <c r="B24865" s="51"/>
      <c r="C24865" s="51"/>
      <c r="D24865" s="49"/>
      <c r="E24865" s="49"/>
    </row>
    <row r="24866" spans="2:5" x14ac:dyDescent="0.25">
      <c r="B24866" s="51"/>
      <c r="C24866" s="51"/>
      <c r="D24866" s="49"/>
      <c r="E24866" s="49"/>
    </row>
    <row r="24867" spans="2:5" x14ac:dyDescent="0.25">
      <c r="B24867" s="51"/>
      <c r="C24867" s="51"/>
      <c r="D24867" s="49"/>
      <c r="E24867" s="49"/>
    </row>
    <row r="24868" spans="2:5" x14ac:dyDescent="0.25">
      <c r="B24868" s="51"/>
      <c r="C24868" s="51"/>
      <c r="D24868" s="49"/>
      <c r="E24868" s="49"/>
    </row>
    <row r="24869" spans="2:5" x14ac:dyDescent="0.25">
      <c r="B24869" s="51"/>
      <c r="C24869" s="51"/>
      <c r="D24869" s="49"/>
      <c r="E24869" s="49"/>
    </row>
    <row r="24870" spans="2:5" x14ac:dyDescent="0.25">
      <c r="B24870" s="51"/>
      <c r="C24870" s="51"/>
      <c r="D24870" s="49"/>
      <c r="E24870" s="49"/>
    </row>
    <row r="24871" spans="2:5" x14ac:dyDescent="0.25">
      <c r="B24871" s="51"/>
      <c r="C24871" s="51"/>
      <c r="D24871" s="49"/>
      <c r="E24871" s="49"/>
    </row>
    <row r="24872" spans="2:5" x14ac:dyDescent="0.25">
      <c r="B24872" s="51"/>
      <c r="C24872" s="51"/>
      <c r="D24872" s="49"/>
      <c r="E24872" s="49"/>
    </row>
    <row r="24873" spans="2:5" x14ac:dyDescent="0.25">
      <c r="B24873" s="51"/>
      <c r="C24873" s="51"/>
      <c r="D24873" s="49"/>
      <c r="E24873" s="49"/>
    </row>
    <row r="24874" spans="2:5" x14ac:dyDescent="0.25">
      <c r="B24874" s="51"/>
      <c r="C24874" s="51"/>
      <c r="D24874" s="49"/>
      <c r="E24874" s="49"/>
    </row>
    <row r="24875" spans="2:5" x14ac:dyDescent="0.25">
      <c r="B24875" s="51"/>
      <c r="C24875" s="51"/>
      <c r="D24875" s="49"/>
      <c r="E24875" s="49"/>
    </row>
    <row r="24876" spans="2:5" x14ac:dyDescent="0.25">
      <c r="B24876" s="51"/>
      <c r="C24876" s="51"/>
      <c r="D24876" s="49"/>
      <c r="E24876" s="49"/>
    </row>
    <row r="24877" spans="2:5" x14ac:dyDescent="0.25">
      <c r="B24877" s="51"/>
      <c r="C24877" s="51"/>
      <c r="D24877" s="49"/>
      <c r="E24877" s="49"/>
    </row>
    <row r="24878" spans="2:5" x14ac:dyDescent="0.25">
      <c r="B24878" s="51"/>
      <c r="C24878" s="51"/>
      <c r="D24878" s="49"/>
      <c r="E24878" s="49"/>
    </row>
    <row r="24879" spans="2:5" x14ac:dyDescent="0.25">
      <c r="B24879" s="51"/>
      <c r="C24879" s="51"/>
      <c r="D24879" s="49"/>
      <c r="E24879" s="49"/>
    </row>
    <row r="24880" spans="2:5" x14ac:dyDescent="0.25">
      <c r="B24880" s="51"/>
      <c r="C24880" s="51"/>
      <c r="D24880" s="49"/>
      <c r="E24880" s="49"/>
    </row>
    <row r="24881" spans="2:5" x14ac:dyDescent="0.25">
      <c r="B24881" s="51"/>
      <c r="C24881" s="51"/>
      <c r="D24881" s="49"/>
      <c r="E24881" s="49"/>
    </row>
    <row r="24882" spans="2:5" x14ac:dyDescent="0.25">
      <c r="B24882" s="51"/>
      <c r="C24882" s="51"/>
      <c r="D24882" s="49"/>
      <c r="E24882" s="49"/>
    </row>
    <row r="24883" spans="2:5" x14ac:dyDescent="0.25">
      <c r="B24883" s="51"/>
      <c r="C24883" s="51"/>
      <c r="D24883" s="49"/>
      <c r="E24883" s="49"/>
    </row>
    <row r="24884" spans="2:5" x14ac:dyDescent="0.25">
      <c r="B24884" s="51"/>
      <c r="C24884" s="51"/>
      <c r="D24884" s="49"/>
      <c r="E24884" s="49"/>
    </row>
    <row r="24885" spans="2:5" x14ac:dyDescent="0.25">
      <c r="B24885" s="51"/>
      <c r="C24885" s="51"/>
      <c r="D24885" s="49"/>
      <c r="E24885" s="49"/>
    </row>
    <row r="24886" spans="2:5" x14ac:dyDescent="0.25">
      <c r="B24886" s="51"/>
      <c r="C24886" s="51"/>
      <c r="D24886" s="49"/>
      <c r="E24886" s="49"/>
    </row>
    <row r="24887" spans="2:5" x14ac:dyDescent="0.25">
      <c r="B24887" s="51"/>
      <c r="C24887" s="51"/>
      <c r="D24887" s="49"/>
      <c r="E24887" s="49"/>
    </row>
    <row r="24888" spans="2:5" x14ac:dyDescent="0.25">
      <c r="B24888" s="51"/>
      <c r="C24888" s="51"/>
      <c r="D24888" s="49"/>
      <c r="E24888" s="49"/>
    </row>
    <row r="24889" spans="2:5" x14ac:dyDescent="0.25">
      <c r="B24889" s="51"/>
      <c r="C24889" s="51"/>
      <c r="D24889" s="49"/>
      <c r="E24889" s="49"/>
    </row>
    <row r="24890" spans="2:5" x14ac:dyDescent="0.25">
      <c r="B24890" s="51"/>
      <c r="C24890" s="51"/>
      <c r="D24890" s="49"/>
      <c r="E24890" s="49"/>
    </row>
    <row r="24891" spans="2:5" x14ac:dyDescent="0.25">
      <c r="B24891" s="51"/>
      <c r="C24891" s="51"/>
      <c r="D24891" s="49"/>
      <c r="E24891" s="49"/>
    </row>
    <row r="24892" spans="2:5" x14ac:dyDescent="0.25">
      <c r="B24892" s="51"/>
      <c r="C24892" s="51"/>
      <c r="D24892" s="49"/>
      <c r="E24892" s="49"/>
    </row>
    <row r="24893" spans="2:5" x14ac:dyDescent="0.25">
      <c r="B24893" s="51"/>
      <c r="C24893" s="51"/>
      <c r="D24893" s="49"/>
      <c r="E24893" s="49"/>
    </row>
    <row r="24894" spans="2:5" x14ac:dyDescent="0.25">
      <c r="B24894" s="51"/>
      <c r="C24894" s="51"/>
      <c r="D24894" s="49"/>
      <c r="E24894" s="49"/>
    </row>
    <row r="24895" spans="2:5" x14ac:dyDescent="0.25">
      <c r="B24895" s="51"/>
      <c r="C24895" s="51"/>
      <c r="D24895" s="49"/>
      <c r="E24895" s="49"/>
    </row>
    <row r="24896" spans="2:5" x14ac:dyDescent="0.25">
      <c r="B24896" s="51"/>
      <c r="C24896" s="51"/>
      <c r="D24896" s="49"/>
      <c r="E24896" s="49"/>
    </row>
    <row r="24897" spans="2:5" x14ac:dyDescent="0.25">
      <c r="B24897" s="51"/>
      <c r="C24897" s="51"/>
      <c r="D24897" s="49"/>
      <c r="E24897" s="49"/>
    </row>
    <row r="24898" spans="2:5" x14ac:dyDescent="0.25">
      <c r="B24898" s="51"/>
      <c r="C24898" s="51"/>
      <c r="D24898" s="49"/>
      <c r="E24898" s="49"/>
    </row>
    <row r="24899" spans="2:5" x14ac:dyDescent="0.25">
      <c r="B24899" s="51"/>
      <c r="C24899" s="51"/>
      <c r="D24899" s="49"/>
      <c r="E24899" s="49"/>
    </row>
    <row r="24900" spans="2:5" x14ac:dyDescent="0.25">
      <c r="B24900" s="51"/>
      <c r="C24900" s="51"/>
      <c r="D24900" s="49"/>
      <c r="E24900" s="49"/>
    </row>
    <row r="24901" spans="2:5" x14ac:dyDescent="0.25">
      <c r="B24901" s="51"/>
      <c r="C24901" s="51"/>
      <c r="D24901" s="49"/>
      <c r="E24901" s="49"/>
    </row>
    <row r="24902" spans="2:5" x14ac:dyDescent="0.25">
      <c r="B24902" s="51"/>
      <c r="C24902" s="51"/>
      <c r="D24902" s="49"/>
      <c r="E24902" s="49"/>
    </row>
    <row r="24903" spans="2:5" x14ac:dyDescent="0.25">
      <c r="B24903" s="51"/>
      <c r="C24903" s="51"/>
      <c r="D24903" s="49"/>
      <c r="E24903" s="49"/>
    </row>
    <row r="24904" spans="2:5" x14ac:dyDescent="0.25">
      <c r="B24904" s="51"/>
      <c r="C24904" s="51"/>
      <c r="D24904" s="49"/>
      <c r="E24904" s="49"/>
    </row>
    <row r="24905" spans="2:5" x14ac:dyDescent="0.25">
      <c r="B24905" s="51"/>
      <c r="C24905" s="51"/>
      <c r="D24905" s="49"/>
      <c r="E24905" s="49"/>
    </row>
    <row r="24906" spans="2:5" x14ac:dyDescent="0.25">
      <c r="B24906" s="51"/>
      <c r="C24906" s="51"/>
      <c r="D24906" s="49"/>
      <c r="E24906" s="49"/>
    </row>
    <row r="24907" spans="2:5" x14ac:dyDescent="0.25">
      <c r="B24907" s="51"/>
      <c r="C24907" s="51"/>
      <c r="D24907" s="49"/>
      <c r="E24907" s="49"/>
    </row>
    <row r="24908" spans="2:5" x14ac:dyDescent="0.25">
      <c r="B24908" s="51"/>
      <c r="C24908" s="51"/>
      <c r="D24908" s="49"/>
      <c r="E24908" s="49"/>
    </row>
    <row r="24909" spans="2:5" x14ac:dyDescent="0.25">
      <c r="B24909" s="51"/>
      <c r="C24909" s="51"/>
      <c r="D24909" s="49"/>
      <c r="E24909" s="49"/>
    </row>
    <row r="24910" spans="2:5" x14ac:dyDescent="0.25">
      <c r="B24910" s="51"/>
      <c r="C24910" s="51"/>
      <c r="D24910" s="49"/>
      <c r="E24910" s="49"/>
    </row>
    <row r="24911" spans="2:5" x14ac:dyDescent="0.25">
      <c r="B24911" s="51"/>
      <c r="C24911" s="51"/>
      <c r="D24911" s="49"/>
      <c r="E24911" s="49"/>
    </row>
    <row r="24912" spans="2:5" x14ac:dyDescent="0.25">
      <c r="B24912" s="51"/>
      <c r="C24912" s="51"/>
      <c r="D24912" s="49"/>
      <c r="E24912" s="49"/>
    </row>
    <row r="24913" spans="2:5" x14ac:dyDescent="0.25">
      <c r="B24913" s="51"/>
      <c r="C24913" s="51"/>
      <c r="D24913" s="49"/>
      <c r="E24913" s="49"/>
    </row>
    <row r="24914" spans="2:5" x14ac:dyDescent="0.25">
      <c r="B24914" s="51"/>
      <c r="C24914" s="51"/>
      <c r="D24914" s="49"/>
      <c r="E24914" s="49"/>
    </row>
    <row r="24915" spans="2:5" x14ac:dyDescent="0.25">
      <c r="B24915" s="51"/>
      <c r="C24915" s="51"/>
      <c r="D24915" s="49"/>
      <c r="E24915" s="49"/>
    </row>
    <row r="24916" spans="2:5" x14ac:dyDescent="0.25">
      <c r="B24916" s="51"/>
      <c r="C24916" s="51"/>
      <c r="D24916" s="49"/>
      <c r="E24916" s="49"/>
    </row>
    <row r="24917" spans="2:5" x14ac:dyDescent="0.25">
      <c r="B24917" s="51"/>
      <c r="C24917" s="51"/>
      <c r="D24917" s="49"/>
      <c r="E24917" s="49"/>
    </row>
    <row r="24918" spans="2:5" x14ac:dyDescent="0.25">
      <c r="B24918" s="51"/>
      <c r="C24918" s="51"/>
      <c r="D24918" s="49"/>
      <c r="E24918" s="49"/>
    </row>
    <row r="24919" spans="2:5" x14ac:dyDescent="0.25">
      <c r="B24919" s="51"/>
      <c r="C24919" s="51"/>
      <c r="D24919" s="49"/>
      <c r="E24919" s="49"/>
    </row>
    <row r="24920" spans="2:5" x14ac:dyDescent="0.25">
      <c r="B24920" s="51"/>
      <c r="C24920" s="51"/>
      <c r="D24920" s="49"/>
      <c r="E24920" s="49"/>
    </row>
    <row r="24921" spans="2:5" x14ac:dyDescent="0.25">
      <c r="B24921" s="51"/>
      <c r="C24921" s="51"/>
      <c r="D24921" s="49"/>
      <c r="E24921" s="49"/>
    </row>
    <row r="24922" spans="2:5" x14ac:dyDescent="0.25">
      <c r="B24922" s="51"/>
      <c r="C24922" s="51"/>
      <c r="D24922" s="49"/>
      <c r="E24922" s="49"/>
    </row>
    <row r="24923" spans="2:5" x14ac:dyDescent="0.25">
      <c r="B24923" s="51"/>
      <c r="C24923" s="51"/>
      <c r="D24923" s="49"/>
      <c r="E24923" s="49"/>
    </row>
    <row r="24924" spans="2:5" x14ac:dyDescent="0.25">
      <c r="B24924" s="51"/>
      <c r="C24924" s="51"/>
      <c r="D24924" s="49"/>
      <c r="E24924" s="49"/>
    </row>
    <row r="24925" spans="2:5" x14ac:dyDescent="0.25">
      <c r="B24925" s="51"/>
      <c r="C24925" s="51"/>
      <c r="D24925" s="49"/>
      <c r="E24925" s="49"/>
    </row>
    <row r="24926" spans="2:5" x14ac:dyDescent="0.25">
      <c r="B24926" s="51"/>
      <c r="C24926" s="51"/>
      <c r="D24926" s="49"/>
      <c r="E24926" s="49"/>
    </row>
    <row r="24927" spans="2:5" x14ac:dyDescent="0.25">
      <c r="B24927" s="51"/>
      <c r="C24927" s="51"/>
      <c r="D24927" s="49"/>
      <c r="E24927" s="49"/>
    </row>
    <row r="24928" spans="2:5" x14ac:dyDescent="0.25">
      <c r="B24928" s="51"/>
      <c r="C24928" s="51"/>
      <c r="D24928" s="49"/>
      <c r="E24928" s="49"/>
    </row>
    <row r="24929" spans="2:5" x14ac:dyDescent="0.25">
      <c r="B24929" s="51"/>
      <c r="C24929" s="51"/>
      <c r="D24929" s="49"/>
      <c r="E24929" s="49"/>
    </row>
    <row r="24930" spans="2:5" x14ac:dyDescent="0.25">
      <c r="B24930" s="51"/>
      <c r="C24930" s="51"/>
      <c r="D24930" s="49"/>
      <c r="E24930" s="49"/>
    </row>
    <row r="24931" spans="2:5" x14ac:dyDescent="0.25">
      <c r="B24931" s="51"/>
      <c r="C24931" s="51"/>
      <c r="D24931" s="49"/>
      <c r="E24931" s="49"/>
    </row>
    <row r="24932" spans="2:5" x14ac:dyDescent="0.25">
      <c r="B24932" s="51"/>
      <c r="C24932" s="51"/>
      <c r="D24932" s="49"/>
      <c r="E24932" s="49"/>
    </row>
    <row r="24933" spans="2:5" x14ac:dyDescent="0.25">
      <c r="B24933" s="51"/>
      <c r="C24933" s="51"/>
      <c r="D24933" s="49"/>
      <c r="E24933" s="49"/>
    </row>
    <row r="24934" spans="2:5" x14ac:dyDescent="0.25">
      <c r="B24934" s="51"/>
      <c r="C24934" s="51"/>
      <c r="D24934" s="49"/>
      <c r="E24934" s="49"/>
    </row>
    <row r="24935" spans="2:5" x14ac:dyDescent="0.25">
      <c r="B24935" s="51"/>
      <c r="C24935" s="51"/>
      <c r="D24935" s="49"/>
      <c r="E24935" s="49"/>
    </row>
    <row r="24936" spans="2:5" x14ac:dyDescent="0.25">
      <c r="B24936" s="51"/>
      <c r="C24936" s="51"/>
      <c r="D24936" s="49"/>
      <c r="E24936" s="49"/>
    </row>
    <row r="24937" spans="2:5" x14ac:dyDescent="0.25">
      <c r="B24937" s="51"/>
      <c r="C24937" s="51"/>
      <c r="D24937" s="49"/>
      <c r="E24937" s="49"/>
    </row>
    <row r="24938" spans="2:5" x14ac:dyDescent="0.25">
      <c r="B24938" s="51"/>
      <c r="C24938" s="51"/>
      <c r="D24938" s="49"/>
      <c r="E24938" s="49"/>
    </row>
    <row r="24939" spans="2:5" x14ac:dyDescent="0.25">
      <c r="B24939" s="51"/>
      <c r="C24939" s="51"/>
      <c r="D24939" s="49"/>
      <c r="E24939" s="49"/>
    </row>
    <row r="24940" spans="2:5" x14ac:dyDescent="0.25">
      <c r="B24940" s="51"/>
      <c r="C24940" s="51"/>
      <c r="D24940" s="49"/>
      <c r="E24940" s="49"/>
    </row>
    <row r="24941" spans="2:5" x14ac:dyDescent="0.25">
      <c r="B24941" s="51"/>
      <c r="C24941" s="51"/>
      <c r="D24941" s="49"/>
      <c r="E24941" s="49"/>
    </row>
    <row r="24942" spans="2:5" x14ac:dyDescent="0.25">
      <c r="B24942" s="51"/>
      <c r="C24942" s="51"/>
      <c r="D24942" s="49"/>
      <c r="E24942" s="49"/>
    </row>
    <row r="24943" spans="2:5" x14ac:dyDescent="0.25">
      <c r="B24943" s="51"/>
      <c r="C24943" s="51"/>
      <c r="D24943" s="49"/>
      <c r="E24943" s="49"/>
    </row>
    <row r="24944" spans="2:5" x14ac:dyDescent="0.25">
      <c r="B24944" s="51"/>
      <c r="C24944" s="51"/>
      <c r="D24944" s="49"/>
      <c r="E24944" s="49"/>
    </row>
    <row r="24945" spans="2:5" x14ac:dyDescent="0.25">
      <c r="B24945" s="51"/>
      <c r="C24945" s="51"/>
      <c r="D24945" s="49"/>
      <c r="E24945" s="49"/>
    </row>
    <row r="24946" spans="2:5" x14ac:dyDescent="0.25">
      <c r="B24946" s="51"/>
      <c r="C24946" s="51"/>
      <c r="D24946" s="49"/>
      <c r="E24946" s="49"/>
    </row>
    <row r="24947" spans="2:5" x14ac:dyDescent="0.25">
      <c r="B24947" s="51"/>
      <c r="C24947" s="51"/>
      <c r="D24947" s="49"/>
      <c r="E24947" s="49"/>
    </row>
    <row r="24948" spans="2:5" x14ac:dyDescent="0.25">
      <c r="B24948" s="51"/>
      <c r="C24948" s="51"/>
      <c r="D24948" s="49"/>
      <c r="E24948" s="49"/>
    </row>
    <row r="24949" spans="2:5" x14ac:dyDescent="0.25">
      <c r="B24949" s="51"/>
      <c r="C24949" s="51"/>
      <c r="D24949" s="49"/>
      <c r="E24949" s="49"/>
    </row>
    <row r="24950" spans="2:5" x14ac:dyDescent="0.25">
      <c r="B24950" s="51"/>
      <c r="C24950" s="51"/>
      <c r="D24950" s="49"/>
      <c r="E24950" s="49"/>
    </row>
    <row r="24951" spans="2:5" x14ac:dyDescent="0.25">
      <c r="B24951" s="51"/>
      <c r="C24951" s="51"/>
      <c r="D24951" s="49"/>
      <c r="E24951" s="49"/>
    </row>
    <row r="24952" spans="2:5" x14ac:dyDescent="0.25">
      <c r="B24952" s="51"/>
      <c r="C24952" s="51"/>
      <c r="D24952" s="49"/>
      <c r="E24952" s="49"/>
    </row>
    <row r="24953" spans="2:5" x14ac:dyDescent="0.25">
      <c r="B24953" s="51"/>
      <c r="C24953" s="51"/>
      <c r="D24953" s="49"/>
      <c r="E24953" s="49"/>
    </row>
    <row r="24954" spans="2:5" x14ac:dyDescent="0.25">
      <c r="B24954" s="51"/>
      <c r="C24954" s="51"/>
      <c r="D24954" s="49"/>
      <c r="E24954" s="49"/>
    </row>
    <row r="24955" spans="2:5" x14ac:dyDescent="0.25">
      <c r="B24955" s="51"/>
      <c r="C24955" s="51"/>
      <c r="D24955" s="49"/>
      <c r="E24955" s="49"/>
    </row>
    <row r="24956" spans="2:5" x14ac:dyDescent="0.25">
      <c r="B24956" s="51"/>
      <c r="C24956" s="51"/>
      <c r="D24956" s="49"/>
      <c r="E24956" s="49"/>
    </row>
    <row r="24957" spans="2:5" x14ac:dyDescent="0.25">
      <c r="B24957" s="51"/>
      <c r="C24957" s="51"/>
      <c r="D24957" s="49"/>
      <c r="E24957" s="49"/>
    </row>
    <row r="24958" spans="2:5" x14ac:dyDescent="0.25">
      <c r="B24958" s="51"/>
      <c r="C24958" s="51"/>
      <c r="D24958" s="49"/>
      <c r="E24958" s="49"/>
    </row>
    <row r="24959" spans="2:5" x14ac:dyDescent="0.25">
      <c r="B24959" s="51"/>
      <c r="C24959" s="51"/>
      <c r="D24959" s="49"/>
      <c r="E24959" s="49"/>
    </row>
    <row r="24960" spans="2:5" x14ac:dyDescent="0.25">
      <c r="B24960" s="51"/>
      <c r="C24960" s="51"/>
      <c r="D24960" s="49"/>
      <c r="E24960" s="49"/>
    </row>
    <row r="24961" spans="2:5" x14ac:dyDescent="0.25">
      <c r="B24961" s="51"/>
      <c r="C24961" s="51"/>
      <c r="D24961" s="49"/>
      <c r="E24961" s="49"/>
    </row>
    <row r="24962" spans="2:5" x14ac:dyDescent="0.25">
      <c r="B24962" s="51"/>
      <c r="C24962" s="51"/>
      <c r="D24962" s="49"/>
      <c r="E24962" s="49"/>
    </row>
    <row r="24963" spans="2:5" x14ac:dyDescent="0.25">
      <c r="B24963" s="51"/>
      <c r="C24963" s="51"/>
      <c r="D24963" s="49"/>
      <c r="E24963" s="49"/>
    </row>
    <row r="24964" spans="2:5" x14ac:dyDescent="0.25">
      <c r="B24964" s="51"/>
      <c r="C24964" s="51"/>
      <c r="D24964" s="49"/>
      <c r="E24964" s="49"/>
    </row>
    <row r="24965" spans="2:5" x14ac:dyDescent="0.25">
      <c r="B24965" s="51"/>
      <c r="C24965" s="51"/>
      <c r="D24965" s="49"/>
      <c r="E24965" s="49"/>
    </row>
    <row r="24966" spans="2:5" x14ac:dyDescent="0.25">
      <c r="B24966" s="51"/>
      <c r="C24966" s="51"/>
      <c r="D24966" s="49"/>
      <c r="E24966" s="49"/>
    </row>
    <row r="24967" spans="2:5" x14ac:dyDescent="0.25">
      <c r="B24967" s="51"/>
      <c r="C24967" s="51"/>
      <c r="D24967" s="49"/>
      <c r="E24967" s="49"/>
    </row>
    <row r="24968" spans="2:5" x14ac:dyDescent="0.25">
      <c r="B24968" s="51"/>
      <c r="C24968" s="51"/>
      <c r="D24968" s="49"/>
      <c r="E24968" s="49"/>
    </row>
    <row r="24969" spans="2:5" x14ac:dyDescent="0.25">
      <c r="B24969" s="51"/>
      <c r="C24969" s="51"/>
      <c r="D24969" s="49"/>
      <c r="E24969" s="49"/>
    </row>
    <row r="24970" spans="2:5" x14ac:dyDescent="0.25">
      <c r="B24970" s="51"/>
      <c r="C24970" s="51"/>
      <c r="D24970" s="49"/>
      <c r="E24970" s="49"/>
    </row>
    <row r="24971" spans="2:5" x14ac:dyDescent="0.25">
      <c r="B24971" s="51"/>
      <c r="C24971" s="51"/>
      <c r="D24971" s="49"/>
      <c r="E24971" s="49"/>
    </row>
    <row r="24972" spans="2:5" x14ac:dyDescent="0.25">
      <c r="B24972" s="51"/>
      <c r="C24972" s="51"/>
      <c r="D24972" s="49"/>
      <c r="E24972" s="49"/>
    </row>
    <row r="24973" spans="2:5" x14ac:dyDescent="0.25">
      <c r="B24973" s="51"/>
      <c r="C24973" s="51"/>
      <c r="D24973" s="49"/>
      <c r="E24973" s="49"/>
    </row>
    <row r="24974" spans="2:5" x14ac:dyDescent="0.25">
      <c r="B24974" s="51"/>
      <c r="C24974" s="51"/>
      <c r="D24974" s="49"/>
      <c r="E24974" s="49"/>
    </row>
    <row r="24975" spans="2:5" x14ac:dyDescent="0.25">
      <c r="B24975" s="51"/>
      <c r="C24975" s="51"/>
      <c r="D24975" s="49"/>
      <c r="E24975" s="49"/>
    </row>
    <row r="24976" spans="2:5" x14ac:dyDescent="0.25">
      <c r="B24976" s="51"/>
      <c r="C24976" s="51"/>
      <c r="D24976" s="49"/>
      <c r="E24976" s="49"/>
    </row>
    <row r="24977" spans="2:5" x14ac:dyDescent="0.25">
      <c r="B24977" s="51"/>
      <c r="C24977" s="51"/>
      <c r="D24977" s="49"/>
      <c r="E24977" s="49"/>
    </row>
    <row r="24978" spans="2:5" x14ac:dyDescent="0.25">
      <c r="B24978" s="51"/>
      <c r="C24978" s="51"/>
      <c r="D24978" s="49"/>
      <c r="E24978" s="49"/>
    </row>
    <row r="24979" spans="2:5" x14ac:dyDescent="0.25">
      <c r="B24979" s="51"/>
      <c r="C24979" s="51"/>
      <c r="D24979" s="49"/>
      <c r="E24979" s="49"/>
    </row>
    <row r="24980" spans="2:5" x14ac:dyDescent="0.25">
      <c r="B24980" s="51"/>
      <c r="C24980" s="51"/>
      <c r="D24980" s="49"/>
      <c r="E24980" s="49"/>
    </row>
    <row r="24981" spans="2:5" x14ac:dyDescent="0.25">
      <c r="B24981" s="51"/>
      <c r="C24981" s="51"/>
      <c r="D24981" s="49"/>
      <c r="E24981" s="49"/>
    </row>
    <row r="24982" spans="2:5" x14ac:dyDescent="0.25">
      <c r="B24982" s="51"/>
      <c r="C24982" s="51"/>
      <c r="D24982" s="49"/>
      <c r="E24982" s="49"/>
    </row>
    <row r="24983" spans="2:5" x14ac:dyDescent="0.25">
      <c r="B24983" s="51"/>
      <c r="C24983" s="51"/>
      <c r="D24983" s="49"/>
      <c r="E24983" s="49"/>
    </row>
    <row r="24984" spans="2:5" x14ac:dyDescent="0.25">
      <c r="B24984" s="51"/>
      <c r="C24984" s="51"/>
      <c r="D24984" s="49"/>
      <c r="E24984" s="49"/>
    </row>
    <row r="24985" spans="2:5" x14ac:dyDescent="0.25">
      <c r="B24985" s="51"/>
      <c r="C24985" s="51"/>
      <c r="D24985" s="49"/>
      <c r="E24985" s="49"/>
    </row>
    <row r="24986" spans="2:5" x14ac:dyDescent="0.25">
      <c r="B24986" s="51"/>
      <c r="C24986" s="51"/>
      <c r="D24986" s="49"/>
      <c r="E24986" s="49"/>
    </row>
    <row r="24987" spans="2:5" x14ac:dyDescent="0.25">
      <c r="B24987" s="51"/>
      <c r="C24987" s="51"/>
      <c r="D24987" s="49"/>
      <c r="E24987" s="49"/>
    </row>
    <row r="24988" spans="2:5" x14ac:dyDescent="0.25">
      <c r="B24988" s="51"/>
      <c r="C24988" s="51"/>
      <c r="D24988" s="49"/>
      <c r="E24988" s="49"/>
    </row>
    <row r="24989" spans="2:5" x14ac:dyDescent="0.25">
      <c r="B24989" s="51"/>
      <c r="C24989" s="51"/>
      <c r="D24989" s="49"/>
      <c r="E24989" s="49"/>
    </row>
    <row r="24990" spans="2:5" x14ac:dyDescent="0.25">
      <c r="B24990" s="51"/>
      <c r="C24990" s="51"/>
      <c r="D24990" s="49"/>
      <c r="E24990" s="49"/>
    </row>
    <row r="24991" spans="2:5" x14ac:dyDescent="0.25">
      <c r="B24991" s="51"/>
      <c r="C24991" s="51"/>
      <c r="D24991" s="49"/>
      <c r="E24991" s="49"/>
    </row>
    <row r="24992" spans="2:5" x14ac:dyDescent="0.25">
      <c r="B24992" s="51"/>
      <c r="C24992" s="51"/>
      <c r="D24992" s="49"/>
      <c r="E24992" s="49"/>
    </row>
    <row r="24993" spans="2:5" x14ac:dyDescent="0.25">
      <c r="B24993" s="51"/>
      <c r="C24993" s="51"/>
      <c r="D24993" s="49"/>
      <c r="E24993" s="49"/>
    </row>
    <row r="24994" spans="2:5" x14ac:dyDescent="0.25">
      <c r="B24994" s="51"/>
      <c r="C24994" s="51"/>
      <c r="D24994" s="49"/>
      <c r="E24994" s="49"/>
    </row>
    <row r="24995" spans="2:5" x14ac:dyDescent="0.25">
      <c r="B24995" s="51"/>
      <c r="C24995" s="51"/>
      <c r="D24995" s="49"/>
      <c r="E24995" s="49"/>
    </row>
    <row r="24996" spans="2:5" x14ac:dyDescent="0.25">
      <c r="B24996" s="51"/>
      <c r="C24996" s="51"/>
      <c r="D24996" s="49"/>
      <c r="E24996" s="49"/>
    </row>
    <row r="24997" spans="2:5" x14ac:dyDescent="0.25">
      <c r="B24997" s="51"/>
      <c r="C24997" s="51"/>
      <c r="D24997" s="49"/>
      <c r="E24997" s="49"/>
    </row>
    <row r="24998" spans="2:5" x14ac:dyDescent="0.25">
      <c r="B24998" s="51"/>
      <c r="C24998" s="51"/>
      <c r="D24998" s="49"/>
      <c r="E24998" s="49"/>
    </row>
    <row r="24999" spans="2:5" x14ac:dyDescent="0.25">
      <c r="B24999" s="51"/>
      <c r="C24999" s="51"/>
      <c r="D24999" s="49"/>
      <c r="E24999" s="49"/>
    </row>
    <row r="25000" spans="2:5" x14ac:dyDescent="0.25">
      <c r="B25000" s="51"/>
      <c r="C25000" s="51"/>
      <c r="D25000" s="49"/>
      <c r="E25000" s="49"/>
    </row>
    <row r="25001" spans="2:5" x14ac:dyDescent="0.25">
      <c r="B25001" s="51"/>
      <c r="C25001" s="51"/>
      <c r="D25001" s="49"/>
      <c r="E25001" s="49"/>
    </row>
    <row r="25002" spans="2:5" x14ac:dyDescent="0.25">
      <c r="B25002" s="51"/>
      <c r="C25002" s="51"/>
      <c r="D25002" s="49"/>
      <c r="E25002" s="49"/>
    </row>
    <row r="25003" spans="2:5" x14ac:dyDescent="0.25">
      <c r="B25003" s="51"/>
      <c r="C25003" s="51"/>
      <c r="D25003" s="49"/>
      <c r="E25003" s="49"/>
    </row>
    <row r="25004" spans="2:5" x14ac:dyDescent="0.25">
      <c r="B25004" s="51"/>
      <c r="C25004" s="51"/>
      <c r="D25004" s="49"/>
      <c r="E25004" s="49"/>
    </row>
    <row r="25005" spans="2:5" x14ac:dyDescent="0.25">
      <c r="B25005" s="51"/>
      <c r="C25005" s="51"/>
      <c r="D25005" s="49"/>
      <c r="E25005" s="49"/>
    </row>
    <row r="25006" spans="2:5" x14ac:dyDescent="0.25">
      <c r="B25006" s="51"/>
      <c r="C25006" s="51"/>
      <c r="D25006" s="49"/>
      <c r="E25006" s="49"/>
    </row>
    <row r="25007" spans="2:5" x14ac:dyDescent="0.25">
      <c r="B25007" s="51"/>
      <c r="C25007" s="51"/>
      <c r="D25007" s="49"/>
      <c r="E25007" s="49"/>
    </row>
    <row r="25008" spans="2:5" x14ac:dyDescent="0.25">
      <c r="B25008" s="51"/>
      <c r="C25008" s="51"/>
      <c r="D25008" s="49"/>
      <c r="E25008" s="49"/>
    </row>
    <row r="25009" spans="2:5" x14ac:dyDescent="0.25">
      <c r="B25009" s="51"/>
      <c r="C25009" s="51"/>
      <c r="D25009" s="49"/>
      <c r="E25009" s="49"/>
    </row>
    <row r="25010" spans="2:5" x14ac:dyDescent="0.25">
      <c r="B25010" s="51"/>
      <c r="C25010" s="51"/>
      <c r="D25010" s="49"/>
      <c r="E25010" s="49"/>
    </row>
    <row r="25011" spans="2:5" x14ac:dyDescent="0.25">
      <c r="B25011" s="51"/>
      <c r="C25011" s="51"/>
      <c r="D25011" s="49"/>
      <c r="E25011" s="49"/>
    </row>
    <row r="25012" spans="2:5" x14ac:dyDescent="0.25">
      <c r="B25012" s="51"/>
      <c r="C25012" s="51"/>
      <c r="D25012" s="49"/>
      <c r="E25012" s="49"/>
    </row>
    <row r="25013" spans="2:5" x14ac:dyDescent="0.25">
      <c r="B25013" s="51"/>
      <c r="C25013" s="51"/>
      <c r="D25013" s="49"/>
      <c r="E25013" s="49"/>
    </row>
    <row r="25014" spans="2:5" x14ac:dyDescent="0.25">
      <c r="B25014" s="51"/>
      <c r="C25014" s="51"/>
      <c r="D25014" s="49"/>
      <c r="E25014" s="49"/>
    </row>
    <row r="25015" spans="2:5" x14ac:dyDescent="0.25">
      <c r="B25015" s="51"/>
      <c r="C25015" s="51"/>
      <c r="D25015" s="49"/>
      <c r="E25015" s="49"/>
    </row>
    <row r="25016" spans="2:5" x14ac:dyDescent="0.25">
      <c r="B25016" s="51"/>
      <c r="C25016" s="51"/>
      <c r="D25016" s="49"/>
      <c r="E25016" s="49"/>
    </row>
    <row r="25017" spans="2:5" x14ac:dyDescent="0.25">
      <c r="B25017" s="51"/>
      <c r="C25017" s="51"/>
      <c r="D25017" s="49"/>
      <c r="E25017" s="49"/>
    </row>
    <row r="25018" spans="2:5" x14ac:dyDescent="0.25">
      <c r="B25018" s="51"/>
      <c r="C25018" s="51"/>
      <c r="D25018" s="49"/>
      <c r="E25018" s="49"/>
    </row>
    <row r="25019" spans="2:5" x14ac:dyDescent="0.25">
      <c r="B25019" s="51"/>
      <c r="C25019" s="51"/>
      <c r="D25019" s="49"/>
      <c r="E25019" s="49"/>
    </row>
    <row r="25020" spans="2:5" x14ac:dyDescent="0.25">
      <c r="B25020" s="51"/>
      <c r="C25020" s="51"/>
      <c r="D25020" s="49"/>
      <c r="E25020" s="49"/>
    </row>
    <row r="25021" spans="2:5" x14ac:dyDescent="0.25">
      <c r="B25021" s="51"/>
      <c r="C25021" s="51"/>
      <c r="D25021" s="49"/>
      <c r="E25021" s="49"/>
    </row>
    <row r="25022" spans="2:5" x14ac:dyDescent="0.25">
      <c r="B25022" s="51"/>
      <c r="C25022" s="51"/>
      <c r="D25022" s="49"/>
      <c r="E25022" s="49"/>
    </row>
    <row r="25023" spans="2:5" x14ac:dyDescent="0.25">
      <c r="B25023" s="51"/>
      <c r="C25023" s="51"/>
      <c r="D25023" s="49"/>
      <c r="E25023" s="49"/>
    </row>
    <row r="25024" spans="2:5" x14ac:dyDescent="0.25">
      <c r="B25024" s="51"/>
      <c r="C25024" s="51"/>
      <c r="D25024" s="49"/>
      <c r="E25024" s="49"/>
    </row>
    <row r="25025" spans="2:5" x14ac:dyDescent="0.25">
      <c r="B25025" s="51"/>
      <c r="C25025" s="51"/>
      <c r="D25025" s="49"/>
      <c r="E25025" s="49"/>
    </row>
    <row r="25026" spans="2:5" x14ac:dyDescent="0.25">
      <c r="B25026" s="51"/>
      <c r="C25026" s="51"/>
      <c r="D25026" s="49"/>
      <c r="E25026" s="49"/>
    </row>
    <row r="25027" spans="2:5" x14ac:dyDescent="0.25">
      <c r="B25027" s="51"/>
      <c r="C25027" s="51"/>
      <c r="D25027" s="49"/>
      <c r="E25027" s="49"/>
    </row>
    <row r="25028" spans="2:5" x14ac:dyDescent="0.25">
      <c r="B25028" s="51"/>
      <c r="C25028" s="51"/>
      <c r="D25028" s="49"/>
      <c r="E25028" s="49"/>
    </row>
    <row r="25029" spans="2:5" x14ac:dyDescent="0.25">
      <c r="B25029" s="51"/>
      <c r="C25029" s="51"/>
      <c r="D25029" s="49"/>
      <c r="E25029" s="49"/>
    </row>
    <row r="25030" spans="2:5" x14ac:dyDescent="0.25">
      <c r="B25030" s="51"/>
      <c r="C25030" s="51"/>
      <c r="D25030" s="49"/>
      <c r="E25030" s="49"/>
    </row>
    <row r="25031" spans="2:5" x14ac:dyDescent="0.25">
      <c r="B25031" s="51"/>
      <c r="C25031" s="51"/>
      <c r="D25031" s="49"/>
      <c r="E25031" s="49"/>
    </row>
    <row r="25032" spans="2:5" x14ac:dyDescent="0.25">
      <c r="B25032" s="51"/>
      <c r="C25032" s="51"/>
      <c r="D25032" s="49"/>
      <c r="E25032" s="49"/>
    </row>
    <row r="25033" spans="2:5" x14ac:dyDescent="0.25">
      <c r="B25033" s="51"/>
      <c r="C25033" s="51"/>
      <c r="D25033" s="49"/>
      <c r="E25033" s="49"/>
    </row>
    <row r="25034" spans="2:5" x14ac:dyDescent="0.25">
      <c r="B25034" s="51"/>
      <c r="C25034" s="51"/>
      <c r="D25034" s="49"/>
      <c r="E25034" s="49"/>
    </row>
    <row r="25035" spans="2:5" x14ac:dyDescent="0.25">
      <c r="B25035" s="51"/>
      <c r="C25035" s="51"/>
      <c r="D25035" s="49"/>
      <c r="E25035" s="49"/>
    </row>
    <row r="25036" spans="2:5" x14ac:dyDescent="0.25">
      <c r="B25036" s="51"/>
      <c r="C25036" s="51"/>
      <c r="D25036" s="49"/>
      <c r="E25036" s="49"/>
    </row>
    <row r="25037" spans="2:5" x14ac:dyDescent="0.25">
      <c r="B25037" s="51"/>
      <c r="C25037" s="51"/>
      <c r="D25037" s="49"/>
      <c r="E25037" s="49"/>
    </row>
    <row r="25038" spans="2:5" x14ac:dyDescent="0.25">
      <c r="B25038" s="51"/>
      <c r="C25038" s="51"/>
      <c r="D25038" s="49"/>
      <c r="E25038" s="49"/>
    </row>
    <row r="25039" spans="2:5" x14ac:dyDescent="0.25">
      <c r="B25039" s="51"/>
      <c r="C25039" s="51"/>
      <c r="D25039" s="49"/>
      <c r="E25039" s="49"/>
    </row>
    <row r="25040" spans="2:5" x14ac:dyDescent="0.25">
      <c r="B25040" s="51"/>
      <c r="C25040" s="51"/>
      <c r="D25040" s="49"/>
      <c r="E25040" s="49"/>
    </row>
    <row r="25041" spans="2:5" x14ac:dyDescent="0.25">
      <c r="B25041" s="51"/>
      <c r="C25041" s="51"/>
      <c r="D25041" s="49"/>
      <c r="E25041" s="49"/>
    </row>
    <row r="25042" spans="2:5" x14ac:dyDescent="0.25">
      <c r="B25042" s="51"/>
      <c r="C25042" s="51"/>
      <c r="D25042" s="49"/>
      <c r="E25042" s="49"/>
    </row>
    <row r="25043" spans="2:5" x14ac:dyDescent="0.25">
      <c r="B25043" s="51"/>
      <c r="C25043" s="51"/>
      <c r="D25043" s="49"/>
      <c r="E25043" s="49"/>
    </row>
    <row r="25044" spans="2:5" x14ac:dyDescent="0.25">
      <c r="B25044" s="51"/>
      <c r="C25044" s="51"/>
      <c r="D25044" s="49"/>
      <c r="E25044" s="49"/>
    </row>
    <row r="25045" spans="2:5" x14ac:dyDescent="0.25">
      <c r="B25045" s="51"/>
      <c r="C25045" s="51"/>
      <c r="D25045" s="49"/>
      <c r="E25045" s="49"/>
    </row>
    <row r="25046" spans="2:5" x14ac:dyDescent="0.25">
      <c r="B25046" s="51"/>
      <c r="C25046" s="51"/>
      <c r="D25046" s="49"/>
      <c r="E25046" s="49"/>
    </row>
    <row r="25047" spans="2:5" x14ac:dyDescent="0.25">
      <c r="B25047" s="51"/>
      <c r="C25047" s="51"/>
      <c r="D25047" s="49"/>
      <c r="E25047" s="49"/>
    </row>
    <row r="25048" spans="2:5" x14ac:dyDescent="0.25">
      <c r="B25048" s="51"/>
      <c r="C25048" s="51"/>
      <c r="D25048" s="49"/>
      <c r="E25048" s="49"/>
    </row>
    <row r="25049" spans="2:5" x14ac:dyDescent="0.25">
      <c r="B25049" s="51"/>
      <c r="C25049" s="51"/>
      <c r="D25049" s="49"/>
      <c r="E25049" s="49"/>
    </row>
    <row r="25050" spans="2:5" x14ac:dyDescent="0.25">
      <c r="B25050" s="51"/>
      <c r="C25050" s="51"/>
      <c r="D25050" s="49"/>
      <c r="E25050" s="49"/>
    </row>
    <row r="25051" spans="2:5" x14ac:dyDescent="0.25">
      <c r="B25051" s="51"/>
      <c r="C25051" s="51"/>
      <c r="D25051" s="49"/>
      <c r="E25051" s="49"/>
    </row>
    <row r="25052" spans="2:5" x14ac:dyDescent="0.25">
      <c r="B25052" s="51"/>
      <c r="C25052" s="51"/>
      <c r="D25052" s="49"/>
      <c r="E25052" s="49"/>
    </row>
    <row r="25053" spans="2:5" x14ac:dyDescent="0.25">
      <c r="B25053" s="51"/>
      <c r="C25053" s="51"/>
      <c r="D25053" s="49"/>
      <c r="E25053" s="49"/>
    </row>
    <row r="25054" spans="2:5" x14ac:dyDescent="0.25">
      <c r="B25054" s="51"/>
      <c r="C25054" s="51"/>
      <c r="D25054" s="49"/>
      <c r="E25054" s="49"/>
    </row>
    <row r="25055" spans="2:5" x14ac:dyDescent="0.25">
      <c r="B25055" s="51"/>
      <c r="C25055" s="51"/>
      <c r="D25055" s="49"/>
      <c r="E25055" s="49"/>
    </row>
    <row r="25056" spans="2:5" x14ac:dyDescent="0.25">
      <c r="B25056" s="51"/>
      <c r="C25056" s="51"/>
      <c r="D25056" s="49"/>
      <c r="E25056" s="49"/>
    </row>
    <row r="25057" spans="2:5" x14ac:dyDescent="0.25">
      <c r="B25057" s="51"/>
      <c r="C25057" s="51"/>
      <c r="D25057" s="49"/>
      <c r="E25057" s="49"/>
    </row>
    <row r="25058" spans="2:5" x14ac:dyDescent="0.25">
      <c r="B25058" s="51"/>
      <c r="C25058" s="51"/>
      <c r="D25058" s="49"/>
      <c r="E25058" s="49"/>
    </row>
    <row r="25059" spans="2:5" x14ac:dyDescent="0.25">
      <c r="B25059" s="51"/>
      <c r="C25059" s="51"/>
      <c r="D25059" s="49"/>
      <c r="E25059" s="49"/>
    </row>
    <row r="25060" spans="2:5" x14ac:dyDescent="0.25">
      <c r="B25060" s="51"/>
      <c r="C25060" s="51"/>
      <c r="D25060" s="49"/>
      <c r="E25060" s="49"/>
    </row>
    <row r="25061" spans="2:5" x14ac:dyDescent="0.25">
      <c r="B25061" s="51"/>
      <c r="C25061" s="51"/>
      <c r="D25061" s="49"/>
      <c r="E25061" s="49"/>
    </row>
    <row r="25062" spans="2:5" x14ac:dyDescent="0.25">
      <c r="B25062" s="51"/>
      <c r="C25062" s="51"/>
      <c r="D25062" s="49"/>
      <c r="E25062" s="49"/>
    </row>
    <row r="25063" spans="2:5" x14ac:dyDescent="0.25">
      <c r="B25063" s="51"/>
      <c r="C25063" s="51"/>
      <c r="D25063" s="49"/>
      <c r="E25063" s="49"/>
    </row>
    <row r="25064" spans="2:5" x14ac:dyDescent="0.25">
      <c r="B25064" s="51"/>
      <c r="C25064" s="51"/>
      <c r="D25064" s="49"/>
      <c r="E25064" s="49"/>
    </row>
    <row r="25065" spans="2:5" x14ac:dyDescent="0.25">
      <c r="B25065" s="51"/>
      <c r="C25065" s="51"/>
      <c r="D25065" s="49"/>
      <c r="E25065" s="49"/>
    </row>
    <row r="25066" spans="2:5" x14ac:dyDescent="0.25">
      <c r="B25066" s="51"/>
      <c r="C25066" s="51"/>
      <c r="D25066" s="49"/>
      <c r="E25066" s="49"/>
    </row>
    <row r="25067" spans="2:5" x14ac:dyDescent="0.25">
      <c r="B25067" s="51"/>
      <c r="C25067" s="51"/>
      <c r="D25067" s="49"/>
      <c r="E25067" s="49"/>
    </row>
    <row r="25068" spans="2:5" x14ac:dyDescent="0.25">
      <c r="B25068" s="51"/>
      <c r="C25068" s="51"/>
      <c r="D25068" s="49"/>
      <c r="E25068" s="49"/>
    </row>
    <row r="25069" spans="2:5" x14ac:dyDescent="0.25">
      <c r="B25069" s="51"/>
      <c r="C25069" s="51"/>
      <c r="D25069" s="49"/>
      <c r="E25069" s="49"/>
    </row>
    <row r="25070" spans="2:5" x14ac:dyDescent="0.25">
      <c r="B25070" s="51"/>
      <c r="C25070" s="51"/>
      <c r="D25070" s="49"/>
      <c r="E25070" s="49"/>
    </row>
    <row r="25071" spans="2:5" x14ac:dyDescent="0.25">
      <c r="B25071" s="51"/>
      <c r="C25071" s="51"/>
      <c r="D25071" s="49"/>
      <c r="E25071" s="49"/>
    </row>
    <row r="25072" spans="2:5" x14ac:dyDescent="0.25">
      <c r="B25072" s="51"/>
      <c r="C25072" s="51"/>
      <c r="D25072" s="49"/>
      <c r="E25072" s="49"/>
    </row>
    <row r="25073" spans="2:5" x14ac:dyDescent="0.25">
      <c r="B25073" s="51"/>
      <c r="C25073" s="51"/>
      <c r="D25073" s="49"/>
      <c r="E25073" s="49"/>
    </row>
    <row r="25074" spans="2:5" x14ac:dyDescent="0.25">
      <c r="B25074" s="51"/>
      <c r="C25074" s="51"/>
      <c r="D25074" s="49"/>
      <c r="E25074" s="49"/>
    </row>
    <row r="25075" spans="2:5" x14ac:dyDescent="0.25">
      <c r="B25075" s="51"/>
      <c r="C25075" s="51"/>
      <c r="D25075" s="49"/>
      <c r="E25075" s="49"/>
    </row>
    <row r="25076" spans="2:5" x14ac:dyDescent="0.25">
      <c r="B25076" s="51"/>
      <c r="C25076" s="51"/>
      <c r="D25076" s="49"/>
      <c r="E25076" s="49"/>
    </row>
    <row r="25077" spans="2:5" x14ac:dyDescent="0.25">
      <c r="B25077" s="51"/>
      <c r="C25077" s="51"/>
      <c r="D25077" s="49"/>
      <c r="E25077" s="49"/>
    </row>
    <row r="25078" spans="2:5" x14ac:dyDescent="0.25">
      <c r="B25078" s="51"/>
      <c r="C25078" s="51"/>
      <c r="D25078" s="49"/>
      <c r="E25078" s="49"/>
    </row>
    <row r="25079" spans="2:5" x14ac:dyDescent="0.25">
      <c r="B25079" s="51"/>
      <c r="C25079" s="51"/>
      <c r="D25079" s="49"/>
      <c r="E25079" s="49"/>
    </row>
    <row r="25080" spans="2:5" x14ac:dyDescent="0.25">
      <c r="B25080" s="51"/>
      <c r="C25080" s="51"/>
      <c r="D25080" s="49"/>
      <c r="E25080" s="49"/>
    </row>
    <row r="25081" spans="2:5" x14ac:dyDescent="0.25">
      <c r="B25081" s="51"/>
      <c r="C25081" s="51"/>
      <c r="D25081" s="49"/>
      <c r="E25081" s="49"/>
    </row>
    <row r="25082" spans="2:5" x14ac:dyDescent="0.25">
      <c r="B25082" s="51"/>
      <c r="C25082" s="51"/>
      <c r="D25082" s="49"/>
      <c r="E25082" s="49"/>
    </row>
    <row r="25083" spans="2:5" x14ac:dyDescent="0.25">
      <c r="B25083" s="51"/>
      <c r="C25083" s="51"/>
      <c r="D25083" s="49"/>
      <c r="E25083" s="49"/>
    </row>
    <row r="25084" spans="2:5" x14ac:dyDescent="0.25">
      <c r="B25084" s="51"/>
      <c r="C25084" s="51"/>
      <c r="D25084" s="49"/>
      <c r="E25084" s="49"/>
    </row>
    <row r="25085" spans="2:5" x14ac:dyDescent="0.25">
      <c r="B25085" s="51"/>
      <c r="C25085" s="51"/>
      <c r="D25085" s="49"/>
      <c r="E25085" s="49"/>
    </row>
    <row r="25086" spans="2:5" x14ac:dyDescent="0.25">
      <c r="B25086" s="51"/>
      <c r="C25086" s="51"/>
      <c r="D25086" s="49"/>
      <c r="E25086" s="49"/>
    </row>
    <row r="25087" spans="2:5" x14ac:dyDescent="0.25">
      <c r="B25087" s="51"/>
      <c r="C25087" s="51"/>
      <c r="D25087" s="49"/>
      <c r="E25087" s="49"/>
    </row>
    <row r="25088" spans="2:5" x14ac:dyDescent="0.25">
      <c r="B25088" s="51"/>
      <c r="C25088" s="51"/>
      <c r="D25088" s="49"/>
      <c r="E25088" s="49"/>
    </row>
    <row r="25089" spans="2:5" x14ac:dyDescent="0.25">
      <c r="B25089" s="51"/>
      <c r="C25089" s="51"/>
      <c r="D25089" s="49"/>
      <c r="E25089" s="49"/>
    </row>
    <row r="25090" spans="2:5" x14ac:dyDescent="0.25">
      <c r="B25090" s="51"/>
      <c r="C25090" s="51"/>
      <c r="D25090" s="49"/>
      <c r="E25090" s="49"/>
    </row>
    <row r="25091" spans="2:5" x14ac:dyDescent="0.25">
      <c r="B25091" s="51"/>
      <c r="C25091" s="51"/>
      <c r="D25091" s="49"/>
      <c r="E25091" s="49"/>
    </row>
    <row r="25092" spans="2:5" x14ac:dyDescent="0.25">
      <c r="B25092" s="51"/>
      <c r="C25092" s="51"/>
      <c r="D25092" s="49"/>
      <c r="E25092" s="49"/>
    </row>
    <row r="25093" spans="2:5" x14ac:dyDescent="0.25">
      <c r="B25093" s="51"/>
      <c r="C25093" s="51"/>
      <c r="D25093" s="49"/>
      <c r="E25093" s="49"/>
    </row>
    <row r="25094" spans="2:5" x14ac:dyDescent="0.25">
      <c r="B25094" s="51"/>
      <c r="C25094" s="51"/>
      <c r="D25094" s="49"/>
      <c r="E25094" s="49"/>
    </row>
    <row r="25095" spans="2:5" x14ac:dyDescent="0.25">
      <c r="B25095" s="51"/>
      <c r="C25095" s="51"/>
      <c r="D25095" s="49"/>
      <c r="E25095" s="49"/>
    </row>
    <row r="25096" spans="2:5" x14ac:dyDescent="0.25">
      <c r="B25096" s="51"/>
      <c r="C25096" s="51"/>
      <c r="D25096" s="49"/>
      <c r="E25096" s="49"/>
    </row>
    <row r="25097" spans="2:5" x14ac:dyDescent="0.25">
      <c r="B25097" s="51"/>
      <c r="C25097" s="51"/>
      <c r="D25097" s="49"/>
      <c r="E25097" s="49"/>
    </row>
    <row r="25098" spans="2:5" x14ac:dyDescent="0.25">
      <c r="B25098" s="51"/>
      <c r="C25098" s="51"/>
      <c r="D25098" s="49"/>
      <c r="E25098" s="49"/>
    </row>
    <row r="25099" spans="2:5" x14ac:dyDescent="0.25">
      <c r="B25099" s="51"/>
      <c r="C25099" s="51"/>
      <c r="D25099" s="49"/>
      <c r="E25099" s="49"/>
    </row>
    <row r="25100" spans="2:5" x14ac:dyDescent="0.25">
      <c r="B25100" s="51"/>
      <c r="C25100" s="51"/>
      <c r="D25100" s="49"/>
      <c r="E25100" s="49"/>
    </row>
    <row r="25101" spans="2:5" x14ac:dyDescent="0.25">
      <c r="B25101" s="51"/>
      <c r="C25101" s="51"/>
      <c r="D25101" s="49"/>
      <c r="E25101" s="49"/>
    </row>
    <row r="25102" spans="2:5" x14ac:dyDescent="0.25">
      <c r="B25102" s="51"/>
      <c r="C25102" s="51"/>
      <c r="D25102" s="49"/>
      <c r="E25102" s="49"/>
    </row>
    <row r="25103" spans="2:5" x14ac:dyDescent="0.25">
      <c r="B25103" s="51"/>
      <c r="C25103" s="51"/>
      <c r="D25103" s="49"/>
      <c r="E25103" s="49"/>
    </row>
    <row r="25104" spans="2:5" x14ac:dyDescent="0.25">
      <c r="B25104" s="51"/>
      <c r="C25104" s="51"/>
      <c r="D25104" s="49"/>
      <c r="E25104" s="49"/>
    </row>
    <row r="25105" spans="2:5" x14ac:dyDescent="0.25">
      <c r="B25105" s="51"/>
      <c r="C25105" s="51"/>
      <c r="D25105" s="49"/>
      <c r="E25105" s="49"/>
    </row>
    <row r="25106" spans="2:5" x14ac:dyDescent="0.25">
      <c r="B25106" s="51"/>
      <c r="C25106" s="51"/>
      <c r="D25106" s="49"/>
      <c r="E25106" s="49"/>
    </row>
    <row r="25107" spans="2:5" x14ac:dyDescent="0.25">
      <c r="B25107" s="51"/>
      <c r="C25107" s="51"/>
      <c r="D25107" s="49"/>
      <c r="E25107" s="49"/>
    </row>
    <row r="25108" spans="2:5" x14ac:dyDescent="0.25">
      <c r="B25108" s="51"/>
      <c r="C25108" s="51"/>
      <c r="D25108" s="49"/>
      <c r="E25108" s="49"/>
    </row>
    <row r="25109" spans="2:5" x14ac:dyDescent="0.25">
      <c r="B25109" s="51"/>
      <c r="C25109" s="51"/>
      <c r="D25109" s="49"/>
      <c r="E25109" s="49"/>
    </row>
    <row r="25110" spans="2:5" x14ac:dyDescent="0.25">
      <c r="B25110" s="51"/>
      <c r="C25110" s="51"/>
      <c r="D25110" s="49"/>
      <c r="E25110" s="49"/>
    </row>
    <row r="25111" spans="2:5" x14ac:dyDescent="0.25">
      <c r="B25111" s="51"/>
      <c r="C25111" s="51"/>
      <c r="D25111" s="49"/>
      <c r="E25111" s="49"/>
    </row>
    <row r="25112" spans="2:5" x14ac:dyDescent="0.25">
      <c r="B25112" s="51"/>
      <c r="C25112" s="51"/>
      <c r="D25112" s="49"/>
      <c r="E25112" s="49"/>
    </row>
    <row r="25113" spans="2:5" x14ac:dyDescent="0.25">
      <c r="B25113" s="51"/>
      <c r="C25113" s="51"/>
      <c r="D25113" s="49"/>
      <c r="E25113" s="49"/>
    </row>
    <row r="25114" spans="2:5" x14ac:dyDescent="0.25">
      <c r="B25114" s="51"/>
      <c r="C25114" s="51"/>
      <c r="D25114" s="49"/>
      <c r="E25114" s="49"/>
    </row>
    <row r="25115" spans="2:5" x14ac:dyDescent="0.25">
      <c r="B25115" s="51"/>
      <c r="C25115" s="51"/>
      <c r="D25115" s="49"/>
      <c r="E25115" s="49"/>
    </row>
    <row r="25116" spans="2:5" x14ac:dyDescent="0.25">
      <c r="B25116" s="51"/>
      <c r="C25116" s="51"/>
      <c r="D25116" s="49"/>
      <c r="E25116" s="49"/>
    </row>
    <row r="25117" spans="2:5" x14ac:dyDescent="0.25">
      <c r="B25117" s="51"/>
      <c r="C25117" s="51"/>
      <c r="D25117" s="49"/>
      <c r="E25117" s="49"/>
    </row>
    <row r="25118" spans="2:5" x14ac:dyDescent="0.25">
      <c r="B25118" s="51"/>
      <c r="C25118" s="51"/>
      <c r="D25118" s="49"/>
      <c r="E25118" s="49"/>
    </row>
    <row r="25119" spans="2:5" x14ac:dyDescent="0.25">
      <c r="B25119" s="51"/>
      <c r="C25119" s="51"/>
      <c r="D25119" s="49"/>
      <c r="E25119" s="49"/>
    </row>
    <row r="25120" spans="2:5" x14ac:dyDescent="0.25">
      <c r="B25120" s="51"/>
      <c r="C25120" s="51"/>
      <c r="D25120" s="49"/>
      <c r="E25120" s="49"/>
    </row>
    <row r="25121" spans="2:5" x14ac:dyDescent="0.25">
      <c r="B25121" s="51"/>
      <c r="C25121" s="51"/>
      <c r="D25121" s="49"/>
      <c r="E25121" s="49"/>
    </row>
    <row r="25122" spans="2:5" x14ac:dyDescent="0.25">
      <c r="B25122" s="51"/>
      <c r="C25122" s="51"/>
      <c r="D25122" s="49"/>
      <c r="E25122" s="49"/>
    </row>
    <row r="25123" spans="2:5" x14ac:dyDescent="0.25">
      <c r="B25123" s="51"/>
      <c r="C25123" s="51"/>
      <c r="D25123" s="49"/>
      <c r="E25123" s="49"/>
    </row>
    <row r="25124" spans="2:5" x14ac:dyDescent="0.25">
      <c r="B25124" s="51"/>
      <c r="C25124" s="51"/>
      <c r="D25124" s="49"/>
      <c r="E25124" s="49"/>
    </row>
    <row r="25125" spans="2:5" x14ac:dyDescent="0.25">
      <c r="B25125" s="51"/>
      <c r="C25125" s="51"/>
      <c r="D25125" s="49"/>
      <c r="E25125" s="49"/>
    </row>
    <row r="25126" spans="2:5" x14ac:dyDescent="0.25">
      <c r="B25126" s="51"/>
      <c r="C25126" s="51"/>
      <c r="D25126" s="49"/>
      <c r="E25126" s="49"/>
    </row>
    <row r="25127" spans="2:5" x14ac:dyDescent="0.25">
      <c r="B25127" s="51"/>
      <c r="C25127" s="51"/>
      <c r="D25127" s="49"/>
      <c r="E25127" s="49"/>
    </row>
    <row r="25128" spans="2:5" x14ac:dyDescent="0.25">
      <c r="B25128" s="51"/>
      <c r="C25128" s="51"/>
      <c r="D25128" s="49"/>
      <c r="E25128" s="49"/>
    </row>
    <row r="25129" spans="2:5" x14ac:dyDescent="0.25">
      <c r="B25129" s="51"/>
      <c r="C25129" s="51"/>
      <c r="D25129" s="49"/>
      <c r="E25129" s="49"/>
    </row>
    <row r="25130" spans="2:5" x14ac:dyDescent="0.25">
      <c r="B25130" s="51"/>
      <c r="C25130" s="51"/>
      <c r="D25130" s="49"/>
      <c r="E25130" s="49"/>
    </row>
    <row r="25131" spans="2:5" x14ac:dyDescent="0.25">
      <c r="B25131" s="51"/>
      <c r="C25131" s="51"/>
      <c r="D25131" s="49"/>
      <c r="E25131" s="49"/>
    </row>
    <row r="25132" spans="2:5" x14ac:dyDescent="0.25">
      <c r="B25132" s="51"/>
      <c r="C25132" s="51"/>
      <c r="D25132" s="49"/>
      <c r="E25132" s="49"/>
    </row>
    <row r="25133" spans="2:5" x14ac:dyDescent="0.25">
      <c r="B25133" s="51"/>
      <c r="C25133" s="51"/>
      <c r="D25133" s="49"/>
      <c r="E25133" s="49"/>
    </row>
    <row r="25134" spans="2:5" x14ac:dyDescent="0.25">
      <c r="B25134" s="51"/>
      <c r="C25134" s="51"/>
      <c r="D25134" s="49"/>
      <c r="E25134" s="49"/>
    </row>
    <row r="25135" spans="2:5" x14ac:dyDescent="0.25">
      <c r="B25135" s="51"/>
      <c r="C25135" s="51"/>
      <c r="D25135" s="49"/>
      <c r="E25135" s="49"/>
    </row>
    <row r="25136" spans="2:5" x14ac:dyDescent="0.25">
      <c r="B25136" s="51"/>
      <c r="C25136" s="51"/>
      <c r="D25136" s="49"/>
      <c r="E25136" s="49"/>
    </row>
    <row r="25137" spans="2:5" x14ac:dyDescent="0.25">
      <c r="B25137" s="51"/>
      <c r="C25137" s="51"/>
      <c r="D25137" s="49"/>
      <c r="E25137" s="49"/>
    </row>
    <row r="25138" spans="2:5" x14ac:dyDescent="0.25">
      <c r="B25138" s="51"/>
      <c r="C25138" s="51"/>
      <c r="D25138" s="49"/>
      <c r="E25138" s="49"/>
    </row>
    <row r="25139" spans="2:5" x14ac:dyDescent="0.25">
      <c r="B25139" s="51"/>
      <c r="C25139" s="51"/>
      <c r="D25139" s="49"/>
      <c r="E25139" s="49"/>
    </row>
    <row r="25140" spans="2:5" x14ac:dyDescent="0.25">
      <c r="B25140" s="51"/>
      <c r="C25140" s="51"/>
      <c r="D25140" s="49"/>
      <c r="E25140" s="49"/>
    </row>
    <row r="25141" spans="2:5" x14ac:dyDescent="0.25">
      <c r="B25141" s="51"/>
      <c r="C25141" s="51"/>
      <c r="D25141" s="49"/>
      <c r="E25141" s="49"/>
    </row>
    <row r="25142" spans="2:5" x14ac:dyDescent="0.25">
      <c r="B25142" s="51"/>
      <c r="C25142" s="51"/>
      <c r="D25142" s="49"/>
      <c r="E25142" s="49"/>
    </row>
    <row r="25143" spans="2:5" x14ac:dyDescent="0.25">
      <c r="B25143" s="51"/>
      <c r="C25143" s="51"/>
      <c r="D25143" s="49"/>
      <c r="E25143" s="49"/>
    </row>
    <row r="25144" spans="2:5" x14ac:dyDescent="0.25">
      <c r="B25144" s="51"/>
      <c r="C25144" s="51"/>
      <c r="D25144" s="49"/>
      <c r="E25144" s="49"/>
    </row>
    <row r="25145" spans="2:5" x14ac:dyDescent="0.25">
      <c r="B25145" s="51"/>
      <c r="C25145" s="51"/>
      <c r="D25145" s="49"/>
      <c r="E25145" s="49"/>
    </row>
    <row r="25146" spans="2:5" x14ac:dyDescent="0.25">
      <c r="B25146" s="51"/>
      <c r="C25146" s="51"/>
      <c r="D25146" s="49"/>
      <c r="E25146" s="49"/>
    </row>
    <row r="25147" spans="2:5" x14ac:dyDescent="0.25">
      <c r="B25147" s="51"/>
      <c r="C25147" s="51"/>
      <c r="D25147" s="49"/>
      <c r="E25147" s="49"/>
    </row>
    <row r="25148" spans="2:5" x14ac:dyDescent="0.25">
      <c r="B25148" s="51"/>
      <c r="C25148" s="51"/>
      <c r="D25148" s="49"/>
      <c r="E25148" s="49"/>
    </row>
    <row r="25149" spans="2:5" x14ac:dyDescent="0.25">
      <c r="B25149" s="51"/>
      <c r="C25149" s="51"/>
      <c r="D25149" s="49"/>
      <c r="E25149" s="49"/>
    </row>
    <row r="25150" spans="2:5" x14ac:dyDescent="0.25">
      <c r="B25150" s="51"/>
      <c r="C25150" s="51"/>
      <c r="D25150" s="49"/>
      <c r="E25150" s="49"/>
    </row>
    <row r="25151" spans="2:5" x14ac:dyDescent="0.25">
      <c r="B25151" s="51"/>
      <c r="C25151" s="51"/>
      <c r="D25151" s="49"/>
      <c r="E25151" s="49"/>
    </row>
    <row r="25152" spans="2:5" x14ac:dyDescent="0.25">
      <c r="B25152" s="51"/>
      <c r="C25152" s="51"/>
      <c r="D25152" s="49"/>
      <c r="E25152" s="49"/>
    </row>
    <row r="25153" spans="2:5" x14ac:dyDescent="0.25">
      <c r="B25153" s="51"/>
      <c r="C25153" s="51"/>
      <c r="D25153" s="49"/>
      <c r="E25153" s="49"/>
    </row>
    <row r="25154" spans="2:5" x14ac:dyDescent="0.25">
      <c r="B25154" s="51"/>
      <c r="C25154" s="51"/>
      <c r="D25154" s="49"/>
      <c r="E25154" s="49"/>
    </row>
    <row r="25155" spans="2:5" x14ac:dyDescent="0.25">
      <c r="B25155" s="51"/>
      <c r="C25155" s="51"/>
      <c r="D25155" s="49"/>
      <c r="E25155" s="49"/>
    </row>
    <row r="25156" spans="2:5" x14ac:dyDescent="0.25">
      <c r="B25156" s="51"/>
      <c r="C25156" s="51"/>
      <c r="D25156" s="49"/>
      <c r="E25156" s="49"/>
    </row>
    <row r="25157" spans="2:5" x14ac:dyDescent="0.25">
      <c r="B25157" s="51"/>
      <c r="C25157" s="51"/>
      <c r="D25157" s="49"/>
      <c r="E25157" s="49"/>
    </row>
    <row r="25158" spans="2:5" x14ac:dyDescent="0.25">
      <c r="B25158" s="51"/>
      <c r="C25158" s="51"/>
      <c r="D25158" s="49"/>
      <c r="E25158" s="49"/>
    </row>
    <row r="25159" spans="2:5" x14ac:dyDescent="0.25">
      <c r="B25159" s="51"/>
      <c r="C25159" s="51"/>
      <c r="D25159" s="49"/>
      <c r="E25159" s="49"/>
    </row>
    <row r="25160" spans="2:5" x14ac:dyDescent="0.25">
      <c r="B25160" s="51"/>
      <c r="C25160" s="51"/>
      <c r="D25160" s="49"/>
      <c r="E25160" s="49"/>
    </row>
    <row r="25161" spans="2:5" x14ac:dyDescent="0.25">
      <c r="B25161" s="51"/>
      <c r="C25161" s="51"/>
      <c r="D25161" s="49"/>
      <c r="E25161" s="49"/>
    </row>
    <row r="25162" spans="2:5" x14ac:dyDescent="0.25">
      <c r="B25162" s="51"/>
      <c r="C25162" s="51"/>
      <c r="D25162" s="49"/>
      <c r="E25162" s="49"/>
    </row>
    <row r="25163" spans="2:5" x14ac:dyDescent="0.25">
      <c r="B25163" s="51"/>
      <c r="C25163" s="51"/>
      <c r="D25163" s="49"/>
      <c r="E25163" s="49"/>
    </row>
    <row r="25164" spans="2:5" x14ac:dyDescent="0.25">
      <c r="B25164" s="51"/>
      <c r="C25164" s="51"/>
      <c r="D25164" s="49"/>
      <c r="E25164" s="49"/>
    </row>
    <row r="25165" spans="2:5" x14ac:dyDescent="0.25">
      <c r="B25165" s="51"/>
      <c r="C25165" s="51"/>
      <c r="D25165" s="49"/>
      <c r="E25165" s="49"/>
    </row>
    <row r="25166" spans="2:5" x14ac:dyDescent="0.25">
      <c r="B25166" s="51"/>
      <c r="C25166" s="51"/>
      <c r="D25166" s="49"/>
      <c r="E25166" s="49"/>
    </row>
    <row r="25167" spans="2:5" x14ac:dyDescent="0.25">
      <c r="B25167" s="51"/>
      <c r="C25167" s="51"/>
      <c r="D25167" s="49"/>
      <c r="E25167" s="49"/>
    </row>
    <row r="25168" spans="2:5" x14ac:dyDescent="0.25">
      <c r="B25168" s="51"/>
      <c r="C25168" s="51"/>
      <c r="D25168" s="49"/>
      <c r="E25168" s="49"/>
    </row>
    <row r="25169" spans="2:5" x14ac:dyDescent="0.25">
      <c r="B25169" s="51"/>
      <c r="C25169" s="51"/>
      <c r="D25169" s="49"/>
      <c r="E25169" s="49"/>
    </row>
    <row r="25170" spans="2:5" x14ac:dyDescent="0.25">
      <c r="B25170" s="51"/>
      <c r="C25170" s="51"/>
      <c r="D25170" s="49"/>
      <c r="E25170" s="49"/>
    </row>
    <row r="25171" spans="2:5" x14ac:dyDescent="0.25">
      <c r="B25171" s="51"/>
      <c r="C25171" s="51"/>
      <c r="D25171" s="49"/>
      <c r="E25171" s="49"/>
    </row>
    <row r="25172" spans="2:5" x14ac:dyDescent="0.25">
      <c r="B25172" s="51"/>
      <c r="C25172" s="51"/>
      <c r="D25172" s="49"/>
      <c r="E25172" s="49"/>
    </row>
    <row r="25173" spans="2:5" x14ac:dyDescent="0.25">
      <c r="B25173" s="51"/>
      <c r="C25173" s="51"/>
      <c r="D25173" s="49"/>
      <c r="E25173" s="49"/>
    </row>
    <row r="25174" spans="2:5" x14ac:dyDescent="0.25">
      <c r="B25174" s="51"/>
      <c r="C25174" s="51"/>
      <c r="D25174" s="49"/>
      <c r="E25174" s="49"/>
    </row>
    <row r="25175" spans="2:5" x14ac:dyDescent="0.25">
      <c r="B25175" s="51"/>
      <c r="C25175" s="51"/>
      <c r="D25175" s="49"/>
      <c r="E25175" s="49"/>
    </row>
    <row r="25176" spans="2:5" x14ac:dyDescent="0.25">
      <c r="B25176" s="51"/>
      <c r="C25176" s="51"/>
      <c r="D25176" s="49"/>
      <c r="E25176" s="49"/>
    </row>
    <row r="25177" spans="2:5" x14ac:dyDescent="0.25">
      <c r="B25177" s="51"/>
      <c r="C25177" s="51"/>
      <c r="D25177" s="49"/>
      <c r="E25177" s="49"/>
    </row>
    <row r="25178" spans="2:5" x14ac:dyDescent="0.25">
      <c r="B25178" s="51"/>
      <c r="C25178" s="51"/>
      <c r="D25178" s="49"/>
      <c r="E25178" s="49"/>
    </row>
    <row r="25179" spans="2:5" x14ac:dyDescent="0.25">
      <c r="B25179" s="51"/>
      <c r="C25179" s="51"/>
      <c r="D25179" s="49"/>
      <c r="E25179" s="49"/>
    </row>
    <row r="25180" spans="2:5" x14ac:dyDescent="0.25">
      <c r="B25180" s="51"/>
      <c r="C25180" s="51"/>
      <c r="D25180" s="49"/>
      <c r="E25180" s="49"/>
    </row>
    <row r="25181" spans="2:5" x14ac:dyDescent="0.25">
      <c r="B25181" s="51"/>
      <c r="C25181" s="51"/>
      <c r="D25181" s="49"/>
      <c r="E25181" s="49"/>
    </row>
    <row r="25182" spans="2:5" x14ac:dyDescent="0.25">
      <c r="B25182" s="51"/>
      <c r="C25182" s="51"/>
      <c r="D25182" s="49"/>
      <c r="E25182" s="49"/>
    </row>
    <row r="25183" spans="2:5" x14ac:dyDescent="0.25">
      <c r="B25183" s="51"/>
      <c r="C25183" s="51"/>
      <c r="D25183" s="49"/>
      <c r="E25183" s="49"/>
    </row>
    <row r="25184" spans="2:5" x14ac:dyDescent="0.25">
      <c r="B25184" s="51"/>
      <c r="C25184" s="51"/>
      <c r="D25184" s="49"/>
      <c r="E25184" s="49"/>
    </row>
    <row r="25185" spans="2:5" x14ac:dyDescent="0.25">
      <c r="B25185" s="51"/>
      <c r="C25185" s="51"/>
      <c r="D25185" s="49"/>
      <c r="E25185" s="49"/>
    </row>
    <row r="25186" spans="2:5" x14ac:dyDescent="0.25">
      <c r="B25186" s="51"/>
      <c r="C25186" s="51"/>
      <c r="D25186" s="49"/>
      <c r="E25186" s="49"/>
    </row>
    <row r="25187" spans="2:5" x14ac:dyDescent="0.25">
      <c r="B25187" s="51"/>
      <c r="C25187" s="51"/>
      <c r="D25187" s="49"/>
      <c r="E25187" s="49"/>
    </row>
    <row r="25188" spans="2:5" x14ac:dyDescent="0.25">
      <c r="B25188" s="51"/>
      <c r="C25188" s="51"/>
      <c r="D25188" s="49"/>
      <c r="E25188" s="49"/>
    </row>
    <row r="25189" spans="2:5" x14ac:dyDescent="0.25">
      <c r="B25189" s="51"/>
      <c r="C25189" s="51"/>
      <c r="D25189" s="49"/>
      <c r="E25189" s="49"/>
    </row>
    <row r="25190" spans="2:5" x14ac:dyDescent="0.25">
      <c r="B25190" s="51"/>
      <c r="C25190" s="51"/>
      <c r="D25190" s="49"/>
      <c r="E25190" s="49"/>
    </row>
    <row r="25191" spans="2:5" x14ac:dyDescent="0.25">
      <c r="B25191" s="51"/>
      <c r="C25191" s="51"/>
      <c r="D25191" s="49"/>
      <c r="E25191" s="49"/>
    </row>
    <row r="25192" spans="2:5" x14ac:dyDescent="0.25">
      <c r="B25192" s="51"/>
      <c r="C25192" s="51"/>
      <c r="D25192" s="49"/>
      <c r="E25192" s="49"/>
    </row>
    <row r="25193" spans="2:5" x14ac:dyDescent="0.25">
      <c r="B25193" s="51"/>
      <c r="C25193" s="51"/>
      <c r="D25193" s="49"/>
      <c r="E25193" s="49"/>
    </row>
    <row r="25194" spans="2:5" x14ac:dyDescent="0.25">
      <c r="B25194" s="51"/>
      <c r="C25194" s="51"/>
      <c r="D25194" s="49"/>
      <c r="E25194" s="49"/>
    </row>
    <row r="25195" spans="2:5" x14ac:dyDescent="0.25">
      <c r="B25195" s="51"/>
      <c r="C25195" s="51"/>
      <c r="D25195" s="49"/>
      <c r="E25195" s="49"/>
    </row>
    <row r="25196" spans="2:5" x14ac:dyDescent="0.25">
      <c r="B25196" s="51"/>
      <c r="C25196" s="51"/>
      <c r="D25196" s="49"/>
      <c r="E25196" s="49"/>
    </row>
    <row r="25197" spans="2:5" x14ac:dyDescent="0.25">
      <c r="B25197" s="51"/>
      <c r="C25197" s="51"/>
      <c r="D25197" s="49"/>
      <c r="E25197" s="49"/>
    </row>
    <row r="25198" spans="2:5" x14ac:dyDescent="0.25">
      <c r="B25198" s="51"/>
      <c r="C25198" s="51"/>
      <c r="D25198" s="49"/>
      <c r="E25198" s="49"/>
    </row>
    <row r="25199" spans="2:5" x14ac:dyDescent="0.25">
      <c r="B25199" s="51"/>
      <c r="C25199" s="51"/>
      <c r="D25199" s="49"/>
      <c r="E25199" s="49"/>
    </row>
    <row r="25200" spans="2:5" x14ac:dyDescent="0.25">
      <c r="B25200" s="51"/>
      <c r="C25200" s="51"/>
      <c r="D25200" s="49"/>
      <c r="E25200" s="49"/>
    </row>
    <row r="25201" spans="2:5" x14ac:dyDescent="0.25">
      <c r="B25201" s="51"/>
      <c r="C25201" s="51"/>
      <c r="D25201" s="49"/>
      <c r="E25201" s="49"/>
    </row>
    <row r="25202" spans="2:5" x14ac:dyDescent="0.25">
      <c r="B25202" s="51"/>
      <c r="C25202" s="51"/>
      <c r="D25202" s="49"/>
      <c r="E25202" s="49"/>
    </row>
    <row r="25203" spans="2:5" x14ac:dyDescent="0.25">
      <c r="B25203" s="51"/>
      <c r="C25203" s="51"/>
      <c r="D25203" s="49"/>
      <c r="E25203" s="49"/>
    </row>
    <row r="25204" spans="2:5" x14ac:dyDescent="0.25">
      <c r="B25204" s="51"/>
      <c r="C25204" s="51"/>
      <c r="D25204" s="49"/>
      <c r="E25204" s="49"/>
    </row>
    <row r="25205" spans="2:5" x14ac:dyDescent="0.25">
      <c r="B25205" s="51"/>
      <c r="C25205" s="51"/>
      <c r="D25205" s="49"/>
      <c r="E25205" s="49"/>
    </row>
    <row r="25206" spans="2:5" x14ac:dyDescent="0.25">
      <c r="B25206" s="51"/>
      <c r="C25206" s="51"/>
      <c r="D25206" s="49"/>
      <c r="E25206" s="49"/>
    </row>
    <row r="25207" spans="2:5" x14ac:dyDescent="0.25">
      <c r="B25207" s="51"/>
      <c r="C25207" s="51"/>
      <c r="D25207" s="49"/>
      <c r="E25207" s="49"/>
    </row>
    <row r="25208" spans="2:5" x14ac:dyDescent="0.25">
      <c r="B25208" s="51"/>
      <c r="C25208" s="51"/>
      <c r="D25208" s="49"/>
      <c r="E25208" s="49"/>
    </row>
    <row r="25209" spans="2:5" x14ac:dyDescent="0.25">
      <c r="B25209" s="51"/>
      <c r="C25209" s="51"/>
      <c r="D25209" s="49"/>
      <c r="E25209" s="49"/>
    </row>
    <row r="25210" spans="2:5" x14ac:dyDescent="0.25">
      <c r="B25210" s="51"/>
      <c r="C25210" s="51"/>
      <c r="D25210" s="49"/>
      <c r="E25210" s="49"/>
    </row>
    <row r="25211" spans="2:5" x14ac:dyDescent="0.25">
      <c r="B25211" s="51"/>
      <c r="C25211" s="51"/>
      <c r="D25211" s="49"/>
      <c r="E25211" s="49"/>
    </row>
    <row r="25212" spans="2:5" x14ac:dyDescent="0.25">
      <c r="B25212" s="51"/>
      <c r="C25212" s="51"/>
      <c r="D25212" s="49"/>
      <c r="E25212" s="49"/>
    </row>
    <row r="25213" spans="2:5" x14ac:dyDescent="0.25">
      <c r="B25213" s="51"/>
      <c r="C25213" s="51"/>
      <c r="D25213" s="49"/>
      <c r="E25213" s="49"/>
    </row>
    <row r="25214" spans="2:5" x14ac:dyDescent="0.25">
      <c r="B25214" s="51"/>
      <c r="C25214" s="51"/>
      <c r="D25214" s="49"/>
      <c r="E25214" s="49"/>
    </row>
    <row r="25215" spans="2:5" x14ac:dyDescent="0.25">
      <c r="B25215" s="51"/>
      <c r="C25215" s="51"/>
      <c r="D25215" s="49"/>
      <c r="E25215" s="49"/>
    </row>
    <row r="25216" spans="2:5" x14ac:dyDescent="0.25">
      <c r="B25216" s="51"/>
      <c r="C25216" s="51"/>
      <c r="D25216" s="49"/>
      <c r="E25216" s="49"/>
    </row>
    <row r="25217" spans="2:5" x14ac:dyDescent="0.25">
      <c r="B25217" s="51"/>
      <c r="C25217" s="51"/>
      <c r="D25217" s="49"/>
      <c r="E25217" s="49"/>
    </row>
    <row r="25218" spans="2:5" x14ac:dyDescent="0.25">
      <c r="B25218" s="51"/>
      <c r="C25218" s="51"/>
      <c r="D25218" s="49"/>
      <c r="E25218" s="49"/>
    </row>
    <row r="25219" spans="2:5" x14ac:dyDescent="0.25">
      <c r="B25219" s="51"/>
      <c r="C25219" s="51"/>
      <c r="D25219" s="49"/>
      <c r="E25219" s="49"/>
    </row>
    <row r="25220" spans="2:5" x14ac:dyDescent="0.25">
      <c r="B25220" s="51"/>
      <c r="C25220" s="51"/>
      <c r="D25220" s="49"/>
      <c r="E25220" s="49"/>
    </row>
    <row r="25221" spans="2:5" x14ac:dyDescent="0.25">
      <c r="B25221" s="51"/>
      <c r="C25221" s="51"/>
      <c r="D25221" s="49"/>
      <c r="E25221" s="49"/>
    </row>
    <row r="25222" spans="2:5" x14ac:dyDescent="0.25">
      <c r="B25222" s="51"/>
      <c r="C25222" s="51"/>
      <c r="D25222" s="49"/>
      <c r="E25222" s="49"/>
    </row>
    <row r="25223" spans="2:5" x14ac:dyDescent="0.25">
      <c r="B25223" s="51"/>
      <c r="C25223" s="51"/>
      <c r="D25223" s="49"/>
      <c r="E25223" s="49"/>
    </row>
    <row r="25224" spans="2:5" x14ac:dyDescent="0.25">
      <c r="B25224" s="51"/>
      <c r="C25224" s="51"/>
      <c r="D25224" s="49"/>
      <c r="E25224" s="49"/>
    </row>
    <row r="25225" spans="2:5" x14ac:dyDescent="0.25">
      <c r="B25225" s="51"/>
      <c r="C25225" s="51"/>
      <c r="D25225" s="49"/>
      <c r="E25225" s="49"/>
    </row>
    <row r="25226" spans="2:5" x14ac:dyDescent="0.25">
      <c r="B25226" s="51"/>
      <c r="C25226" s="51"/>
      <c r="D25226" s="49"/>
      <c r="E25226" s="49"/>
    </row>
    <row r="25227" spans="2:5" x14ac:dyDescent="0.25">
      <c r="B25227" s="51"/>
      <c r="C25227" s="51"/>
      <c r="D25227" s="49"/>
      <c r="E25227" s="49"/>
    </row>
    <row r="25228" spans="2:5" x14ac:dyDescent="0.25">
      <c r="B25228" s="51"/>
      <c r="C25228" s="51"/>
      <c r="D25228" s="49"/>
      <c r="E25228" s="49"/>
    </row>
    <row r="25229" spans="2:5" x14ac:dyDescent="0.25">
      <c r="B25229" s="51"/>
      <c r="C25229" s="51"/>
      <c r="D25229" s="49"/>
      <c r="E25229" s="49"/>
    </row>
    <row r="25230" spans="2:5" x14ac:dyDescent="0.25">
      <c r="B25230" s="51"/>
      <c r="C25230" s="51"/>
      <c r="D25230" s="49"/>
      <c r="E25230" s="49"/>
    </row>
    <row r="25231" spans="2:5" x14ac:dyDescent="0.25">
      <c r="B25231" s="51"/>
      <c r="C25231" s="51"/>
      <c r="D25231" s="49"/>
      <c r="E25231" s="49"/>
    </row>
    <row r="25232" spans="2:5" x14ac:dyDescent="0.25">
      <c r="B25232" s="51"/>
      <c r="C25232" s="51"/>
      <c r="D25232" s="49"/>
      <c r="E25232" s="49"/>
    </row>
    <row r="25233" spans="2:5" x14ac:dyDescent="0.25">
      <c r="B25233" s="51"/>
      <c r="C25233" s="51"/>
      <c r="D25233" s="49"/>
      <c r="E25233" s="49"/>
    </row>
    <row r="25234" spans="2:5" x14ac:dyDescent="0.25">
      <c r="B25234" s="51"/>
      <c r="C25234" s="51"/>
      <c r="D25234" s="49"/>
      <c r="E25234" s="49"/>
    </row>
    <row r="25235" spans="2:5" x14ac:dyDescent="0.25">
      <c r="B25235" s="51"/>
      <c r="C25235" s="51"/>
      <c r="D25235" s="49"/>
      <c r="E25235" s="49"/>
    </row>
    <row r="25236" spans="2:5" x14ac:dyDescent="0.25">
      <c r="B25236" s="51"/>
      <c r="C25236" s="51"/>
      <c r="D25236" s="49"/>
      <c r="E25236" s="49"/>
    </row>
    <row r="25237" spans="2:5" x14ac:dyDescent="0.25">
      <c r="B25237" s="51"/>
      <c r="C25237" s="51"/>
      <c r="D25237" s="49"/>
      <c r="E25237" s="49"/>
    </row>
    <row r="25238" spans="2:5" x14ac:dyDescent="0.25">
      <c r="B25238" s="51"/>
      <c r="C25238" s="51"/>
      <c r="D25238" s="49"/>
      <c r="E25238" s="49"/>
    </row>
    <row r="25239" spans="2:5" x14ac:dyDescent="0.25">
      <c r="B25239" s="51"/>
      <c r="C25239" s="51"/>
      <c r="D25239" s="49"/>
      <c r="E25239" s="49"/>
    </row>
    <row r="25240" spans="2:5" x14ac:dyDescent="0.25">
      <c r="B25240" s="51"/>
      <c r="C25240" s="51"/>
      <c r="D25240" s="49"/>
      <c r="E25240" s="49"/>
    </row>
    <row r="25241" spans="2:5" x14ac:dyDescent="0.25">
      <c r="B25241" s="51"/>
      <c r="C25241" s="51"/>
      <c r="D25241" s="49"/>
      <c r="E25241" s="49"/>
    </row>
    <row r="25242" spans="2:5" x14ac:dyDescent="0.25">
      <c r="B25242" s="51"/>
      <c r="C25242" s="51"/>
      <c r="D25242" s="49"/>
      <c r="E25242" s="49"/>
    </row>
    <row r="25243" spans="2:5" x14ac:dyDescent="0.25">
      <c r="B25243" s="51"/>
      <c r="C25243" s="51"/>
      <c r="D25243" s="49"/>
      <c r="E25243" s="49"/>
    </row>
    <row r="25244" spans="2:5" x14ac:dyDescent="0.25">
      <c r="B25244" s="51"/>
      <c r="C25244" s="51"/>
      <c r="D25244" s="49"/>
      <c r="E25244" s="49"/>
    </row>
    <row r="25245" spans="2:5" x14ac:dyDescent="0.25">
      <c r="B25245" s="51"/>
      <c r="C25245" s="51"/>
      <c r="D25245" s="49"/>
      <c r="E25245" s="49"/>
    </row>
    <row r="25246" spans="2:5" x14ac:dyDescent="0.25">
      <c r="B25246" s="51"/>
      <c r="C25246" s="51"/>
      <c r="D25246" s="49"/>
      <c r="E25246" s="49"/>
    </row>
    <row r="25247" spans="2:5" x14ac:dyDescent="0.25">
      <c r="B25247" s="51"/>
      <c r="C25247" s="51"/>
      <c r="D25247" s="49"/>
      <c r="E25247" s="49"/>
    </row>
    <row r="25248" spans="2:5" x14ac:dyDescent="0.25">
      <c r="B25248" s="51"/>
      <c r="C25248" s="51"/>
      <c r="D25248" s="49"/>
      <c r="E25248" s="49"/>
    </row>
    <row r="25249" spans="2:5" x14ac:dyDescent="0.25">
      <c r="B25249" s="51"/>
      <c r="C25249" s="51"/>
      <c r="D25249" s="49"/>
      <c r="E25249" s="49"/>
    </row>
    <row r="25250" spans="2:5" x14ac:dyDescent="0.25">
      <c r="B25250" s="51"/>
      <c r="C25250" s="51"/>
      <c r="D25250" s="49"/>
      <c r="E25250" s="49"/>
    </row>
    <row r="25251" spans="2:5" x14ac:dyDescent="0.25">
      <c r="B25251" s="51"/>
      <c r="C25251" s="51"/>
      <c r="D25251" s="49"/>
      <c r="E25251" s="49"/>
    </row>
    <row r="25252" spans="2:5" x14ac:dyDescent="0.25">
      <c r="B25252" s="51"/>
      <c r="C25252" s="51"/>
      <c r="D25252" s="49"/>
      <c r="E25252" s="49"/>
    </row>
    <row r="25253" spans="2:5" x14ac:dyDescent="0.25">
      <c r="B25253" s="51"/>
      <c r="C25253" s="51"/>
      <c r="D25253" s="49"/>
      <c r="E25253" s="49"/>
    </row>
    <row r="25254" spans="2:5" x14ac:dyDescent="0.25">
      <c r="B25254" s="51"/>
      <c r="C25254" s="51"/>
      <c r="D25254" s="49"/>
      <c r="E25254" s="49"/>
    </row>
    <row r="25255" spans="2:5" x14ac:dyDescent="0.25">
      <c r="B25255" s="51"/>
      <c r="C25255" s="51"/>
      <c r="D25255" s="49"/>
      <c r="E25255" s="49"/>
    </row>
    <row r="25256" spans="2:5" x14ac:dyDescent="0.25">
      <c r="B25256" s="51"/>
      <c r="C25256" s="51"/>
      <c r="D25256" s="49"/>
      <c r="E25256" s="49"/>
    </row>
    <row r="25257" spans="2:5" x14ac:dyDescent="0.25">
      <c r="B25257" s="51"/>
      <c r="C25257" s="51"/>
      <c r="D25257" s="49"/>
      <c r="E25257" s="49"/>
    </row>
    <row r="25258" spans="2:5" x14ac:dyDescent="0.25">
      <c r="B25258" s="51"/>
      <c r="C25258" s="51"/>
      <c r="D25258" s="49"/>
      <c r="E25258" s="49"/>
    </row>
    <row r="25259" spans="2:5" x14ac:dyDescent="0.25">
      <c r="B25259" s="51"/>
      <c r="C25259" s="51"/>
      <c r="D25259" s="49"/>
      <c r="E25259" s="49"/>
    </row>
    <row r="25260" spans="2:5" x14ac:dyDescent="0.25">
      <c r="B25260" s="51"/>
      <c r="C25260" s="51"/>
      <c r="D25260" s="49"/>
      <c r="E25260" s="49"/>
    </row>
    <row r="25261" spans="2:5" x14ac:dyDescent="0.25">
      <c r="B25261" s="51"/>
      <c r="C25261" s="51"/>
      <c r="D25261" s="49"/>
      <c r="E25261" s="49"/>
    </row>
    <row r="25262" spans="2:5" x14ac:dyDescent="0.25">
      <c r="B25262" s="51"/>
      <c r="C25262" s="51"/>
      <c r="D25262" s="49"/>
      <c r="E25262" s="49"/>
    </row>
    <row r="25263" spans="2:5" x14ac:dyDescent="0.25">
      <c r="B25263" s="51"/>
      <c r="C25263" s="51"/>
      <c r="D25263" s="49"/>
      <c r="E25263" s="49"/>
    </row>
    <row r="25264" spans="2:5" x14ac:dyDescent="0.25">
      <c r="B25264" s="51"/>
      <c r="C25264" s="51"/>
      <c r="D25264" s="49"/>
      <c r="E25264" s="49"/>
    </row>
    <row r="25265" spans="2:5" x14ac:dyDescent="0.25">
      <c r="B25265" s="51"/>
      <c r="C25265" s="51"/>
      <c r="D25265" s="49"/>
      <c r="E25265" s="49"/>
    </row>
    <row r="25266" spans="2:5" x14ac:dyDescent="0.25">
      <c r="B25266" s="51"/>
      <c r="C25266" s="51"/>
      <c r="D25266" s="49"/>
      <c r="E25266" s="49"/>
    </row>
    <row r="25267" spans="2:5" x14ac:dyDescent="0.25">
      <c r="B25267" s="51"/>
      <c r="C25267" s="51"/>
      <c r="D25267" s="49"/>
      <c r="E25267" s="49"/>
    </row>
    <row r="25268" spans="2:5" x14ac:dyDescent="0.25">
      <c r="B25268" s="51"/>
      <c r="C25268" s="51"/>
      <c r="D25268" s="49"/>
      <c r="E25268" s="49"/>
    </row>
    <row r="25269" spans="2:5" x14ac:dyDescent="0.25">
      <c r="B25269" s="51"/>
      <c r="C25269" s="51"/>
      <c r="D25269" s="49"/>
      <c r="E25269" s="49"/>
    </row>
    <row r="25270" spans="2:5" x14ac:dyDescent="0.25">
      <c r="B25270" s="51"/>
      <c r="C25270" s="51"/>
      <c r="D25270" s="49"/>
      <c r="E25270" s="49"/>
    </row>
    <row r="25271" spans="2:5" x14ac:dyDescent="0.25">
      <c r="B25271" s="51"/>
      <c r="C25271" s="51"/>
      <c r="D25271" s="49"/>
      <c r="E25271" s="49"/>
    </row>
    <row r="25272" spans="2:5" x14ac:dyDescent="0.25">
      <c r="B25272" s="51"/>
      <c r="C25272" s="51"/>
      <c r="D25272" s="49"/>
      <c r="E25272" s="49"/>
    </row>
    <row r="25273" spans="2:5" x14ac:dyDescent="0.25">
      <c r="B25273" s="51"/>
      <c r="C25273" s="51"/>
      <c r="D25273" s="49"/>
      <c r="E25273" s="49"/>
    </row>
    <row r="25274" spans="2:5" x14ac:dyDescent="0.25">
      <c r="B25274" s="51"/>
      <c r="C25274" s="51"/>
      <c r="D25274" s="49"/>
      <c r="E25274" s="49"/>
    </row>
    <row r="25275" spans="2:5" x14ac:dyDescent="0.25">
      <c r="B25275" s="51"/>
      <c r="C25275" s="51"/>
      <c r="D25275" s="49"/>
      <c r="E25275" s="49"/>
    </row>
    <row r="25276" spans="2:5" x14ac:dyDescent="0.25">
      <c r="B25276" s="51"/>
      <c r="C25276" s="51"/>
      <c r="D25276" s="49"/>
      <c r="E25276" s="49"/>
    </row>
    <row r="25277" spans="2:5" x14ac:dyDescent="0.25">
      <c r="B25277" s="51"/>
      <c r="C25277" s="51"/>
      <c r="D25277" s="49"/>
      <c r="E25277" s="49"/>
    </row>
    <row r="25278" spans="2:5" x14ac:dyDescent="0.25">
      <c r="B25278" s="51"/>
      <c r="C25278" s="51"/>
      <c r="D25278" s="49"/>
      <c r="E25278" s="49"/>
    </row>
    <row r="25279" spans="2:5" x14ac:dyDescent="0.25">
      <c r="B25279" s="51"/>
      <c r="C25279" s="51"/>
      <c r="D25279" s="49"/>
      <c r="E25279" s="49"/>
    </row>
    <row r="25280" spans="2:5" x14ac:dyDescent="0.25">
      <c r="B25280" s="51"/>
      <c r="C25280" s="51"/>
      <c r="D25280" s="49"/>
      <c r="E25280" s="49"/>
    </row>
    <row r="25281" spans="2:5" x14ac:dyDescent="0.25">
      <c r="B25281" s="51"/>
      <c r="C25281" s="51"/>
      <c r="D25281" s="49"/>
      <c r="E25281" s="49"/>
    </row>
    <row r="25282" spans="2:5" x14ac:dyDescent="0.25">
      <c r="B25282" s="51"/>
      <c r="C25282" s="51"/>
      <c r="D25282" s="49"/>
      <c r="E25282" s="49"/>
    </row>
    <row r="25283" spans="2:5" x14ac:dyDescent="0.25">
      <c r="B25283" s="51"/>
      <c r="C25283" s="51"/>
      <c r="D25283" s="49"/>
      <c r="E25283" s="49"/>
    </row>
    <row r="25284" spans="2:5" x14ac:dyDescent="0.25">
      <c r="B25284" s="51"/>
      <c r="C25284" s="51"/>
      <c r="D25284" s="49"/>
      <c r="E25284" s="49"/>
    </row>
    <row r="25285" spans="2:5" x14ac:dyDescent="0.25">
      <c r="B25285" s="51"/>
      <c r="C25285" s="51"/>
      <c r="D25285" s="49"/>
      <c r="E25285" s="49"/>
    </row>
    <row r="25286" spans="2:5" x14ac:dyDescent="0.25">
      <c r="B25286" s="51"/>
      <c r="C25286" s="51"/>
      <c r="D25286" s="49"/>
      <c r="E25286" s="49"/>
    </row>
    <row r="25287" spans="2:5" x14ac:dyDescent="0.25">
      <c r="B25287" s="51"/>
      <c r="C25287" s="51"/>
      <c r="D25287" s="49"/>
      <c r="E25287" s="49"/>
    </row>
    <row r="25288" spans="2:5" x14ac:dyDescent="0.25">
      <c r="B25288" s="51"/>
      <c r="C25288" s="51"/>
      <c r="D25288" s="49"/>
      <c r="E25288" s="49"/>
    </row>
    <row r="25289" spans="2:5" x14ac:dyDescent="0.25">
      <c r="B25289" s="51"/>
      <c r="C25289" s="51"/>
      <c r="D25289" s="49"/>
      <c r="E25289" s="49"/>
    </row>
    <row r="25290" spans="2:5" x14ac:dyDescent="0.25">
      <c r="B25290" s="51"/>
      <c r="C25290" s="51"/>
      <c r="D25290" s="49"/>
      <c r="E25290" s="49"/>
    </row>
    <row r="25291" spans="2:5" x14ac:dyDescent="0.25">
      <c r="B25291" s="51"/>
      <c r="C25291" s="51"/>
      <c r="D25291" s="49"/>
      <c r="E25291" s="49"/>
    </row>
    <row r="25292" spans="2:5" x14ac:dyDescent="0.25">
      <c r="B25292" s="51"/>
      <c r="C25292" s="51"/>
      <c r="D25292" s="49"/>
      <c r="E25292" s="49"/>
    </row>
    <row r="25293" spans="2:5" x14ac:dyDescent="0.25">
      <c r="B25293" s="51"/>
      <c r="C25293" s="51"/>
      <c r="D25293" s="49"/>
      <c r="E25293" s="49"/>
    </row>
    <row r="25294" spans="2:5" x14ac:dyDescent="0.25">
      <c r="B25294" s="51"/>
      <c r="C25294" s="51"/>
      <c r="D25294" s="49"/>
      <c r="E25294" s="49"/>
    </row>
    <row r="25295" spans="2:5" x14ac:dyDescent="0.25">
      <c r="B25295" s="51"/>
      <c r="C25295" s="51"/>
      <c r="D25295" s="49"/>
      <c r="E25295" s="49"/>
    </row>
    <row r="25296" spans="2:5" x14ac:dyDescent="0.25">
      <c r="B25296" s="51"/>
      <c r="C25296" s="51"/>
      <c r="D25296" s="49"/>
      <c r="E25296" s="49"/>
    </row>
    <row r="25297" spans="2:5" x14ac:dyDescent="0.25">
      <c r="B25297" s="51"/>
      <c r="C25297" s="51"/>
      <c r="D25297" s="49"/>
      <c r="E25297" s="49"/>
    </row>
    <row r="25298" spans="2:5" x14ac:dyDescent="0.25">
      <c r="B25298" s="51"/>
      <c r="C25298" s="51"/>
      <c r="D25298" s="49"/>
      <c r="E25298" s="49"/>
    </row>
    <row r="25299" spans="2:5" x14ac:dyDescent="0.25">
      <c r="B25299" s="51"/>
      <c r="C25299" s="51"/>
      <c r="D25299" s="49"/>
      <c r="E25299" s="49"/>
    </row>
    <row r="25300" spans="2:5" x14ac:dyDescent="0.25">
      <c r="B25300" s="51"/>
      <c r="C25300" s="51"/>
      <c r="D25300" s="49"/>
      <c r="E25300" s="49"/>
    </row>
    <row r="25301" spans="2:5" x14ac:dyDescent="0.25">
      <c r="B25301" s="51"/>
      <c r="C25301" s="51"/>
      <c r="D25301" s="49"/>
      <c r="E25301" s="49"/>
    </row>
    <row r="25302" spans="2:5" x14ac:dyDescent="0.25">
      <c r="B25302" s="51"/>
      <c r="C25302" s="51"/>
      <c r="D25302" s="49"/>
      <c r="E25302" s="49"/>
    </row>
    <row r="25303" spans="2:5" x14ac:dyDescent="0.25">
      <c r="B25303" s="51"/>
      <c r="C25303" s="51"/>
      <c r="D25303" s="49"/>
      <c r="E25303" s="49"/>
    </row>
    <row r="25304" spans="2:5" x14ac:dyDescent="0.25">
      <c r="B25304" s="51"/>
      <c r="C25304" s="51"/>
      <c r="D25304" s="49"/>
      <c r="E25304" s="49"/>
    </row>
    <row r="25305" spans="2:5" x14ac:dyDescent="0.25">
      <c r="B25305" s="51"/>
      <c r="C25305" s="51"/>
      <c r="D25305" s="49"/>
      <c r="E25305" s="49"/>
    </row>
    <row r="25306" spans="2:5" x14ac:dyDescent="0.25">
      <c r="B25306" s="51"/>
      <c r="C25306" s="51"/>
      <c r="D25306" s="49"/>
      <c r="E25306" s="49"/>
    </row>
    <row r="25307" spans="2:5" x14ac:dyDescent="0.25">
      <c r="B25307" s="51"/>
      <c r="C25307" s="51"/>
      <c r="D25307" s="49"/>
      <c r="E25307" s="49"/>
    </row>
    <row r="25308" spans="2:5" x14ac:dyDescent="0.25">
      <c r="B25308" s="51"/>
      <c r="C25308" s="51"/>
      <c r="D25308" s="49"/>
      <c r="E25308" s="49"/>
    </row>
    <row r="25309" spans="2:5" x14ac:dyDescent="0.25">
      <c r="B25309" s="51"/>
      <c r="C25309" s="51"/>
      <c r="D25309" s="49"/>
      <c r="E25309" s="49"/>
    </row>
    <row r="25310" spans="2:5" x14ac:dyDescent="0.25">
      <c r="B25310" s="51"/>
      <c r="C25310" s="51"/>
      <c r="D25310" s="49"/>
      <c r="E25310" s="49"/>
    </row>
    <row r="25311" spans="2:5" x14ac:dyDescent="0.25">
      <c r="B25311" s="51"/>
      <c r="C25311" s="51"/>
      <c r="D25311" s="49"/>
      <c r="E25311" s="49"/>
    </row>
    <row r="25312" spans="2:5" x14ac:dyDescent="0.25">
      <c r="B25312" s="51"/>
      <c r="C25312" s="51"/>
      <c r="D25312" s="49"/>
      <c r="E25312" s="49"/>
    </row>
    <row r="25313" spans="2:5" x14ac:dyDescent="0.25">
      <c r="B25313" s="51"/>
      <c r="C25313" s="51"/>
      <c r="D25313" s="49"/>
      <c r="E25313" s="49"/>
    </row>
    <row r="25314" spans="2:5" x14ac:dyDescent="0.25">
      <c r="B25314" s="51"/>
      <c r="C25314" s="51"/>
      <c r="D25314" s="49"/>
      <c r="E25314" s="49"/>
    </row>
    <row r="25315" spans="2:5" x14ac:dyDescent="0.25">
      <c r="B25315" s="51"/>
      <c r="C25315" s="51"/>
      <c r="D25315" s="49"/>
      <c r="E25315" s="49"/>
    </row>
    <row r="25316" spans="2:5" x14ac:dyDescent="0.25">
      <c r="B25316" s="51"/>
      <c r="C25316" s="51"/>
      <c r="D25316" s="49"/>
      <c r="E25316" s="49"/>
    </row>
    <row r="25317" spans="2:5" x14ac:dyDescent="0.25">
      <c r="B25317" s="51"/>
      <c r="C25317" s="51"/>
      <c r="D25317" s="49"/>
      <c r="E25317" s="49"/>
    </row>
    <row r="25318" spans="2:5" x14ac:dyDescent="0.25">
      <c r="B25318" s="51"/>
      <c r="C25318" s="51"/>
      <c r="D25318" s="49"/>
      <c r="E25318" s="49"/>
    </row>
    <row r="25319" spans="2:5" x14ac:dyDescent="0.25">
      <c r="B25319" s="51"/>
      <c r="C25319" s="51"/>
      <c r="D25319" s="49"/>
      <c r="E25319" s="49"/>
    </row>
    <row r="25320" spans="2:5" x14ac:dyDescent="0.25">
      <c r="B25320" s="51"/>
      <c r="C25320" s="51"/>
      <c r="D25320" s="49"/>
      <c r="E25320" s="49"/>
    </row>
    <row r="25321" spans="2:5" x14ac:dyDescent="0.25">
      <c r="B25321" s="51"/>
      <c r="C25321" s="51"/>
      <c r="D25321" s="49"/>
      <c r="E25321" s="49"/>
    </row>
    <row r="25322" spans="2:5" x14ac:dyDescent="0.25">
      <c r="B25322" s="51"/>
      <c r="C25322" s="51"/>
      <c r="D25322" s="49"/>
      <c r="E25322" s="49"/>
    </row>
    <row r="25323" spans="2:5" x14ac:dyDescent="0.25">
      <c r="B25323" s="51"/>
      <c r="C25323" s="51"/>
      <c r="D25323" s="49"/>
      <c r="E25323" s="49"/>
    </row>
    <row r="25324" spans="2:5" x14ac:dyDescent="0.25">
      <c r="B25324" s="51"/>
      <c r="C25324" s="51"/>
      <c r="D25324" s="49"/>
      <c r="E25324" s="49"/>
    </row>
    <row r="25325" spans="2:5" x14ac:dyDescent="0.25">
      <c r="B25325" s="51"/>
      <c r="C25325" s="51"/>
      <c r="D25325" s="49"/>
      <c r="E25325" s="49"/>
    </row>
    <row r="25326" spans="2:5" x14ac:dyDescent="0.25">
      <c r="B25326" s="51"/>
      <c r="C25326" s="51"/>
      <c r="D25326" s="49"/>
      <c r="E25326" s="49"/>
    </row>
    <row r="25327" spans="2:5" x14ac:dyDescent="0.25">
      <c r="B25327" s="51"/>
      <c r="C25327" s="51"/>
      <c r="D25327" s="49"/>
      <c r="E25327" s="49"/>
    </row>
    <row r="25328" spans="2:5" x14ac:dyDescent="0.25">
      <c r="B25328" s="51"/>
      <c r="C25328" s="51"/>
      <c r="D25328" s="49"/>
      <c r="E25328" s="49"/>
    </row>
    <row r="25329" spans="2:5" x14ac:dyDescent="0.25">
      <c r="B25329" s="51"/>
      <c r="C25329" s="51"/>
      <c r="D25329" s="49"/>
      <c r="E25329" s="49"/>
    </row>
    <row r="25330" spans="2:5" x14ac:dyDescent="0.25">
      <c r="B25330" s="51"/>
      <c r="C25330" s="51"/>
      <c r="D25330" s="49"/>
      <c r="E25330" s="49"/>
    </row>
    <row r="25331" spans="2:5" x14ac:dyDescent="0.25">
      <c r="B25331" s="51"/>
      <c r="C25331" s="51"/>
      <c r="D25331" s="49"/>
      <c r="E25331" s="49"/>
    </row>
    <row r="25332" spans="2:5" x14ac:dyDescent="0.25">
      <c r="B25332" s="51"/>
      <c r="C25332" s="51"/>
      <c r="D25332" s="49"/>
      <c r="E25332" s="49"/>
    </row>
    <row r="25333" spans="2:5" x14ac:dyDescent="0.25">
      <c r="B25333" s="51"/>
      <c r="C25333" s="51"/>
      <c r="D25333" s="49"/>
      <c r="E25333" s="49"/>
    </row>
    <row r="25334" spans="2:5" x14ac:dyDescent="0.25">
      <c r="B25334" s="51"/>
      <c r="C25334" s="51"/>
      <c r="D25334" s="49"/>
      <c r="E25334" s="49"/>
    </row>
    <row r="25335" spans="2:5" x14ac:dyDescent="0.25">
      <c r="B25335" s="51"/>
      <c r="C25335" s="51"/>
      <c r="D25335" s="49"/>
      <c r="E25335" s="49"/>
    </row>
    <row r="25336" spans="2:5" x14ac:dyDescent="0.25">
      <c r="B25336" s="51"/>
      <c r="C25336" s="51"/>
      <c r="D25336" s="49"/>
      <c r="E25336" s="49"/>
    </row>
    <row r="25337" spans="2:5" x14ac:dyDescent="0.25">
      <c r="B25337" s="51"/>
      <c r="C25337" s="51"/>
      <c r="D25337" s="49"/>
      <c r="E25337" s="49"/>
    </row>
    <row r="25338" spans="2:5" x14ac:dyDescent="0.25">
      <c r="B25338" s="51"/>
      <c r="C25338" s="51"/>
      <c r="D25338" s="49"/>
      <c r="E25338" s="49"/>
    </row>
    <row r="25339" spans="2:5" x14ac:dyDescent="0.25">
      <c r="B25339" s="51"/>
      <c r="C25339" s="51"/>
      <c r="D25339" s="49"/>
      <c r="E25339" s="49"/>
    </row>
    <row r="25340" spans="2:5" x14ac:dyDescent="0.25">
      <c r="B25340" s="51"/>
      <c r="C25340" s="51"/>
      <c r="D25340" s="49"/>
      <c r="E25340" s="49"/>
    </row>
    <row r="25341" spans="2:5" x14ac:dyDescent="0.25">
      <c r="B25341" s="51"/>
      <c r="C25341" s="51"/>
      <c r="D25341" s="49"/>
      <c r="E25341" s="49"/>
    </row>
    <row r="25342" spans="2:5" x14ac:dyDescent="0.25">
      <c r="B25342" s="51"/>
      <c r="C25342" s="51"/>
      <c r="D25342" s="49"/>
      <c r="E25342" s="49"/>
    </row>
    <row r="25343" spans="2:5" x14ac:dyDescent="0.25">
      <c r="B25343" s="51"/>
      <c r="C25343" s="51"/>
      <c r="D25343" s="49"/>
      <c r="E25343" s="49"/>
    </row>
    <row r="25344" spans="2:5" x14ac:dyDescent="0.25">
      <c r="B25344" s="51"/>
      <c r="C25344" s="51"/>
      <c r="D25344" s="49"/>
      <c r="E25344" s="49"/>
    </row>
    <row r="25345" spans="2:5" x14ac:dyDescent="0.25">
      <c r="B25345" s="51"/>
      <c r="C25345" s="51"/>
      <c r="D25345" s="49"/>
      <c r="E25345" s="49"/>
    </row>
    <row r="25346" spans="2:5" x14ac:dyDescent="0.25">
      <c r="B25346" s="51"/>
      <c r="C25346" s="51"/>
      <c r="D25346" s="49"/>
      <c r="E25346" s="49"/>
    </row>
    <row r="25347" spans="2:5" x14ac:dyDescent="0.25">
      <c r="B25347" s="51"/>
      <c r="C25347" s="51"/>
      <c r="D25347" s="49"/>
      <c r="E25347" s="49"/>
    </row>
    <row r="25348" spans="2:5" x14ac:dyDescent="0.25">
      <c r="B25348" s="51"/>
      <c r="C25348" s="51"/>
      <c r="D25348" s="49"/>
      <c r="E25348" s="49"/>
    </row>
    <row r="25349" spans="2:5" x14ac:dyDescent="0.25">
      <c r="B25349" s="51"/>
      <c r="C25349" s="51"/>
      <c r="D25349" s="49"/>
      <c r="E25349" s="49"/>
    </row>
    <row r="25350" spans="2:5" x14ac:dyDescent="0.25">
      <c r="B25350" s="51"/>
      <c r="C25350" s="51"/>
      <c r="D25350" s="49"/>
      <c r="E25350" s="49"/>
    </row>
    <row r="25351" spans="2:5" x14ac:dyDescent="0.25">
      <c r="B25351" s="51"/>
      <c r="C25351" s="51"/>
      <c r="D25351" s="49"/>
      <c r="E25351" s="49"/>
    </row>
    <row r="25352" spans="2:5" x14ac:dyDescent="0.25">
      <c r="B25352" s="51"/>
      <c r="C25352" s="51"/>
      <c r="D25352" s="49"/>
      <c r="E25352" s="49"/>
    </row>
    <row r="25353" spans="2:5" x14ac:dyDescent="0.25">
      <c r="B25353" s="51"/>
      <c r="C25353" s="51"/>
      <c r="D25353" s="49"/>
      <c r="E25353" s="49"/>
    </row>
    <row r="25354" spans="2:5" x14ac:dyDescent="0.25">
      <c r="B25354" s="51"/>
      <c r="C25354" s="51"/>
      <c r="D25354" s="49"/>
      <c r="E25354" s="49"/>
    </row>
    <row r="25355" spans="2:5" x14ac:dyDescent="0.25">
      <c r="B25355" s="51"/>
      <c r="C25355" s="51"/>
      <c r="D25355" s="49"/>
      <c r="E25355" s="49"/>
    </row>
    <row r="25356" spans="2:5" x14ac:dyDescent="0.25">
      <c r="B25356" s="51"/>
      <c r="C25356" s="51"/>
      <c r="D25356" s="49"/>
      <c r="E25356" s="49"/>
    </row>
    <row r="25357" spans="2:5" x14ac:dyDescent="0.25">
      <c r="B25357" s="51"/>
      <c r="C25357" s="51"/>
      <c r="D25357" s="49"/>
      <c r="E25357" s="49"/>
    </row>
    <row r="25358" spans="2:5" x14ac:dyDescent="0.25">
      <c r="B25358" s="51"/>
      <c r="C25358" s="51"/>
      <c r="D25358" s="49"/>
      <c r="E25358" s="49"/>
    </row>
    <row r="25359" spans="2:5" x14ac:dyDescent="0.25">
      <c r="B25359" s="51"/>
      <c r="C25359" s="51"/>
      <c r="D25359" s="49"/>
      <c r="E25359" s="49"/>
    </row>
    <row r="25360" spans="2:5" x14ac:dyDescent="0.25">
      <c r="B25360" s="51"/>
      <c r="C25360" s="51"/>
      <c r="D25360" s="49"/>
      <c r="E25360" s="49"/>
    </row>
    <row r="25361" spans="2:5" x14ac:dyDescent="0.25">
      <c r="B25361" s="51"/>
      <c r="C25361" s="51"/>
      <c r="D25361" s="49"/>
      <c r="E25361" s="49"/>
    </row>
    <row r="25362" spans="2:5" x14ac:dyDescent="0.25">
      <c r="B25362" s="51"/>
      <c r="C25362" s="51"/>
      <c r="D25362" s="49"/>
      <c r="E25362" s="49"/>
    </row>
    <row r="25363" spans="2:5" x14ac:dyDescent="0.25">
      <c r="B25363" s="51"/>
      <c r="C25363" s="51"/>
      <c r="D25363" s="49"/>
      <c r="E25363" s="49"/>
    </row>
    <row r="25364" spans="2:5" x14ac:dyDescent="0.25">
      <c r="B25364" s="51"/>
      <c r="C25364" s="51"/>
      <c r="D25364" s="49"/>
      <c r="E25364" s="49"/>
    </row>
    <row r="25365" spans="2:5" x14ac:dyDescent="0.25">
      <c r="B25365" s="51"/>
      <c r="C25365" s="51"/>
      <c r="D25365" s="49"/>
      <c r="E25365" s="49"/>
    </row>
    <row r="25366" spans="2:5" x14ac:dyDescent="0.25">
      <c r="B25366" s="51"/>
      <c r="C25366" s="51"/>
      <c r="D25366" s="49"/>
      <c r="E25366" s="49"/>
    </row>
    <row r="25367" spans="2:5" x14ac:dyDescent="0.25">
      <c r="B25367" s="51"/>
      <c r="C25367" s="51"/>
      <c r="D25367" s="49"/>
      <c r="E25367" s="49"/>
    </row>
    <row r="25368" spans="2:5" x14ac:dyDescent="0.25">
      <c r="B25368" s="51"/>
      <c r="C25368" s="51"/>
      <c r="D25368" s="49"/>
      <c r="E25368" s="49"/>
    </row>
    <row r="25369" spans="2:5" x14ac:dyDescent="0.25">
      <c r="B25369" s="51"/>
      <c r="C25369" s="51"/>
      <c r="D25369" s="49"/>
      <c r="E25369" s="49"/>
    </row>
    <row r="25370" spans="2:5" x14ac:dyDescent="0.25">
      <c r="B25370" s="51"/>
      <c r="C25370" s="51"/>
      <c r="D25370" s="49"/>
      <c r="E25370" s="49"/>
    </row>
    <row r="25371" spans="2:5" x14ac:dyDescent="0.25">
      <c r="B25371" s="51"/>
      <c r="C25371" s="51"/>
      <c r="D25371" s="49"/>
      <c r="E25371" s="49"/>
    </row>
    <row r="25372" spans="2:5" x14ac:dyDescent="0.25">
      <c r="B25372" s="51"/>
      <c r="C25372" s="51"/>
      <c r="D25372" s="49"/>
      <c r="E25372" s="49"/>
    </row>
    <row r="25373" spans="2:5" x14ac:dyDescent="0.25">
      <c r="B25373" s="51"/>
      <c r="C25373" s="51"/>
      <c r="D25373" s="49"/>
      <c r="E25373" s="49"/>
    </row>
    <row r="25374" spans="2:5" x14ac:dyDescent="0.25">
      <c r="B25374" s="51"/>
      <c r="C25374" s="51"/>
      <c r="D25374" s="49"/>
      <c r="E25374" s="49"/>
    </row>
    <row r="25375" spans="2:5" x14ac:dyDescent="0.25">
      <c r="B25375" s="51"/>
      <c r="C25375" s="51"/>
      <c r="D25375" s="49"/>
      <c r="E25375" s="49"/>
    </row>
    <row r="25376" spans="2:5" x14ac:dyDescent="0.25">
      <c r="B25376" s="51"/>
      <c r="C25376" s="51"/>
      <c r="D25376" s="49"/>
      <c r="E25376" s="49"/>
    </row>
    <row r="25377" spans="2:5" x14ac:dyDescent="0.25">
      <c r="B25377" s="51"/>
      <c r="C25377" s="51"/>
      <c r="D25377" s="49"/>
      <c r="E25377" s="49"/>
    </row>
    <row r="25378" spans="2:5" x14ac:dyDescent="0.25">
      <c r="B25378" s="51"/>
      <c r="C25378" s="51"/>
      <c r="D25378" s="49"/>
      <c r="E25378" s="49"/>
    </row>
    <row r="25379" spans="2:5" x14ac:dyDescent="0.25">
      <c r="B25379" s="51"/>
      <c r="C25379" s="51"/>
      <c r="D25379" s="49"/>
      <c r="E25379" s="49"/>
    </row>
    <row r="25380" spans="2:5" x14ac:dyDescent="0.25">
      <c r="B25380" s="51"/>
      <c r="C25380" s="51"/>
      <c r="D25380" s="49"/>
      <c r="E25380" s="49"/>
    </row>
    <row r="25381" spans="2:5" x14ac:dyDescent="0.25">
      <c r="B25381" s="51"/>
      <c r="C25381" s="51"/>
      <c r="D25381" s="49"/>
      <c r="E25381" s="49"/>
    </row>
    <row r="25382" spans="2:5" x14ac:dyDescent="0.25">
      <c r="B25382" s="51"/>
      <c r="C25382" s="51"/>
      <c r="D25382" s="49"/>
      <c r="E25382" s="49"/>
    </row>
    <row r="25383" spans="2:5" x14ac:dyDescent="0.25">
      <c r="B25383" s="51"/>
      <c r="C25383" s="51"/>
      <c r="D25383" s="49"/>
      <c r="E25383" s="49"/>
    </row>
    <row r="25384" spans="2:5" x14ac:dyDescent="0.25">
      <c r="B25384" s="51"/>
      <c r="C25384" s="51"/>
      <c r="D25384" s="49"/>
      <c r="E25384" s="49"/>
    </row>
    <row r="25385" spans="2:5" x14ac:dyDescent="0.25">
      <c r="B25385" s="51"/>
      <c r="C25385" s="51"/>
      <c r="D25385" s="49"/>
      <c r="E25385" s="49"/>
    </row>
    <row r="25386" spans="2:5" x14ac:dyDescent="0.25">
      <c r="B25386" s="51"/>
      <c r="C25386" s="51"/>
      <c r="D25386" s="49"/>
      <c r="E25386" s="49"/>
    </row>
    <row r="25387" spans="2:5" x14ac:dyDescent="0.25">
      <c r="B25387" s="51"/>
      <c r="C25387" s="51"/>
      <c r="D25387" s="49"/>
      <c r="E25387" s="49"/>
    </row>
    <row r="25388" spans="2:5" x14ac:dyDescent="0.25">
      <c r="B25388" s="51"/>
      <c r="C25388" s="51"/>
      <c r="D25388" s="49"/>
      <c r="E25388" s="49"/>
    </row>
    <row r="25389" spans="2:5" x14ac:dyDescent="0.25">
      <c r="B25389" s="51"/>
      <c r="C25389" s="51"/>
      <c r="D25389" s="49"/>
      <c r="E25389" s="49"/>
    </row>
    <row r="25390" spans="2:5" x14ac:dyDescent="0.25">
      <c r="B25390" s="51"/>
      <c r="C25390" s="51"/>
      <c r="D25390" s="49"/>
      <c r="E25390" s="49"/>
    </row>
    <row r="25391" spans="2:5" x14ac:dyDescent="0.25">
      <c r="B25391" s="51"/>
      <c r="C25391" s="51"/>
      <c r="D25391" s="49"/>
      <c r="E25391" s="49"/>
    </row>
    <row r="25392" spans="2:5" x14ac:dyDescent="0.25">
      <c r="B25392" s="51"/>
      <c r="C25392" s="51"/>
      <c r="D25392" s="49"/>
      <c r="E25392" s="49"/>
    </row>
    <row r="25393" spans="2:5" x14ac:dyDescent="0.25">
      <c r="B25393" s="51"/>
      <c r="C25393" s="51"/>
      <c r="D25393" s="49"/>
      <c r="E25393" s="49"/>
    </row>
    <row r="25394" spans="2:5" x14ac:dyDescent="0.25">
      <c r="B25394" s="51"/>
      <c r="C25394" s="51"/>
      <c r="D25394" s="49"/>
      <c r="E25394" s="49"/>
    </row>
    <row r="25395" spans="2:5" x14ac:dyDescent="0.25">
      <c r="B25395" s="51"/>
      <c r="C25395" s="51"/>
      <c r="D25395" s="49"/>
      <c r="E25395" s="49"/>
    </row>
    <row r="25396" spans="2:5" x14ac:dyDescent="0.25">
      <c r="B25396" s="51"/>
      <c r="C25396" s="51"/>
      <c r="D25396" s="49"/>
      <c r="E25396" s="49"/>
    </row>
    <row r="25397" spans="2:5" x14ac:dyDescent="0.25">
      <c r="B25397" s="51"/>
      <c r="C25397" s="51"/>
      <c r="D25397" s="49"/>
      <c r="E25397" s="49"/>
    </row>
    <row r="25398" spans="2:5" x14ac:dyDescent="0.25">
      <c r="B25398" s="51"/>
      <c r="C25398" s="51"/>
      <c r="D25398" s="49"/>
      <c r="E25398" s="49"/>
    </row>
    <row r="25399" spans="2:5" x14ac:dyDescent="0.25">
      <c r="B25399" s="51"/>
      <c r="C25399" s="51"/>
      <c r="D25399" s="49"/>
      <c r="E25399" s="49"/>
    </row>
    <row r="25400" spans="2:5" x14ac:dyDescent="0.25">
      <c r="B25400" s="51"/>
      <c r="C25400" s="51"/>
      <c r="D25400" s="49"/>
      <c r="E25400" s="49"/>
    </row>
    <row r="25401" spans="2:5" x14ac:dyDescent="0.25">
      <c r="B25401" s="51"/>
      <c r="C25401" s="51"/>
      <c r="D25401" s="49"/>
      <c r="E25401" s="49"/>
    </row>
    <row r="25402" spans="2:5" x14ac:dyDescent="0.25">
      <c r="B25402" s="51"/>
      <c r="C25402" s="51"/>
      <c r="D25402" s="49"/>
      <c r="E25402" s="49"/>
    </row>
    <row r="25403" spans="2:5" x14ac:dyDescent="0.25">
      <c r="B25403" s="51"/>
      <c r="C25403" s="51"/>
      <c r="D25403" s="49"/>
      <c r="E25403" s="49"/>
    </row>
    <row r="25404" spans="2:5" x14ac:dyDescent="0.25">
      <c r="B25404" s="51"/>
      <c r="C25404" s="51"/>
      <c r="D25404" s="49"/>
      <c r="E25404" s="49"/>
    </row>
    <row r="25405" spans="2:5" x14ac:dyDescent="0.25">
      <c r="B25405" s="51"/>
      <c r="C25405" s="51"/>
      <c r="D25405" s="49"/>
      <c r="E25405" s="49"/>
    </row>
    <row r="25406" spans="2:5" x14ac:dyDescent="0.25">
      <c r="B25406" s="51"/>
      <c r="C25406" s="51"/>
      <c r="D25406" s="49"/>
      <c r="E25406" s="49"/>
    </row>
    <row r="25407" spans="2:5" x14ac:dyDescent="0.25">
      <c r="B25407" s="51"/>
      <c r="C25407" s="51"/>
      <c r="D25407" s="49"/>
      <c r="E25407" s="49"/>
    </row>
    <row r="25408" spans="2:5" x14ac:dyDescent="0.25">
      <c r="B25408" s="51"/>
      <c r="C25408" s="51"/>
      <c r="D25408" s="49"/>
      <c r="E25408" s="49"/>
    </row>
    <row r="25409" spans="2:5" x14ac:dyDescent="0.25">
      <c r="B25409" s="51"/>
      <c r="C25409" s="51"/>
      <c r="D25409" s="49"/>
      <c r="E25409" s="49"/>
    </row>
    <row r="25410" spans="2:5" x14ac:dyDescent="0.25">
      <c r="B25410" s="51"/>
      <c r="C25410" s="51"/>
      <c r="D25410" s="49"/>
      <c r="E25410" s="49"/>
    </row>
    <row r="25411" spans="2:5" x14ac:dyDescent="0.25">
      <c r="B25411" s="51"/>
      <c r="C25411" s="51"/>
      <c r="D25411" s="49"/>
      <c r="E25411" s="49"/>
    </row>
    <row r="25412" spans="2:5" x14ac:dyDescent="0.25">
      <c r="B25412" s="51"/>
      <c r="C25412" s="51"/>
      <c r="D25412" s="49"/>
      <c r="E25412" s="49"/>
    </row>
    <row r="25413" spans="2:5" x14ac:dyDescent="0.25">
      <c r="B25413" s="51"/>
      <c r="C25413" s="51"/>
      <c r="D25413" s="49"/>
      <c r="E25413" s="49"/>
    </row>
    <row r="25414" spans="2:5" x14ac:dyDescent="0.25">
      <c r="B25414" s="51"/>
      <c r="C25414" s="51"/>
      <c r="D25414" s="49"/>
      <c r="E25414" s="49"/>
    </row>
    <row r="25415" spans="2:5" x14ac:dyDescent="0.25">
      <c r="B25415" s="51"/>
      <c r="C25415" s="51"/>
      <c r="D25415" s="49"/>
      <c r="E25415" s="49"/>
    </row>
    <row r="25416" spans="2:5" x14ac:dyDescent="0.25">
      <c r="B25416" s="51"/>
      <c r="C25416" s="51"/>
      <c r="D25416" s="49"/>
      <c r="E25416" s="49"/>
    </row>
    <row r="25417" spans="2:5" x14ac:dyDescent="0.25">
      <c r="B25417" s="51"/>
      <c r="C25417" s="51"/>
      <c r="D25417" s="49"/>
      <c r="E25417" s="49"/>
    </row>
    <row r="25418" spans="2:5" x14ac:dyDescent="0.25">
      <c r="B25418" s="51"/>
      <c r="C25418" s="51"/>
      <c r="D25418" s="49"/>
      <c r="E25418" s="49"/>
    </row>
    <row r="25419" spans="2:5" x14ac:dyDescent="0.25">
      <c r="B25419" s="51"/>
      <c r="C25419" s="51"/>
      <c r="D25419" s="49"/>
      <c r="E25419" s="49"/>
    </row>
    <row r="25420" spans="2:5" x14ac:dyDescent="0.25">
      <c r="B25420" s="51"/>
      <c r="C25420" s="51"/>
      <c r="D25420" s="49"/>
      <c r="E25420" s="49"/>
    </row>
    <row r="25421" spans="2:5" x14ac:dyDescent="0.25">
      <c r="B25421" s="51"/>
      <c r="C25421" s="51"/>
      <c r="D25421" s="49"/>
      <c r="E25421" s="49"/>
    </row>
    <row r="25422" spans="2:5" x14ac:dyDescent="0.25">
      <c r="B25422" s="51"/>
      <c r="C25422" s="51"/>
      <c r="D25422" s="49"/>
      <c r="E25422" s="49"/>
    </row>
    <row r="25423" spans="2:5" x14ac:dyDescent="0.25">
      <c r="B25423" s="51"/>
      <c r="C25423" s="51"/>
      <c r="D25423" s="49"/>
      <c r="E25423" s="49"/>
    </row>
    <row r="25424" spans="2:5" x14ac:dyDescent="0.25">
      <c r="B25424" s="51"/>
      <c r="C25424" s="51"/>
      <c r="D25424" s="49"/>
      <c r="E25424" s="49"/>
    </row>
    <row r="25425" spans="2:5" x14ac:dyDescent="0.25">
      <c r="B25425" s="51"/>
      <c r="C25425" s="51"/>
      <c r="D25425" s="49"/>
      <c r="E25425" s="49"/>
    </row>
    <row r="25426" spans="2:5" x14ac:dyDescent="0.25">
      <c r="B25426" s="51"/>
      <c r="C25426" s="51"/>
      <c r="D25426" s="49"/>
      <c r="E25426" s="49"/>
    </row>
    <row r="25427" spans="2:5" x14ac:dyDescent="0.25">
      <c r="B25427" s="51"/>
      <c r="C25427" s="51"/>
      <c r="D25427" s="49"/>
      <c r="E25427" s="49"/>
    </row>
    <row r="25428" spans="2:5" x14ac:dyDescent="0.25">
      <c r="B25428" s="51"/>
      <c r="C25428" s="51"/>
      <c r="D25428" s="49"/>
      <c r="E25428" s="49"/>
    </row>
    <row r="25429" spans="2:5" x14ac:dyDescent="0.25">
      <c r="B25429" s="51"/>
      <c r="C25429" s="51"/>
      <c r="D25429" s="49"/>
      <c r="E25429" s="49"/>
    </row>
    <row r="25430" spans="2:5" x14ac:dyDescent="0.25">
      <c r="B25430" s="51"/>
      <c r="C25430" s="51"/>
      <c r="D25430" s="49"/>
      <c r="E25430" s="49"/>
    </row>
    <row r="25431" spans="2:5" x14ac:dyDescent="0.25">
      <c r="B25431" s="51"/>
      <c r="C25431" s="51"/>
      <c r="D25431" s="49"/>
      <c r="E25431" s="49"/>
    </row>
    <row r="25432" spans="2:5" x14ac:dyDescent="0.25">
      <c r="B25432" s="51"/>
      <c r="C25432" s="51"/>
      <c r="D25432" s="49"/>
      <c r="E25432" s="49"/>
    </row>
    <row r="25433" spans="2:5" x14ac:dyDescent="0.25">
      <c r="B25433" s="51"/>
      <c r="C25433" s="51"/>
      <c r="D25433" s="49"/>
      <c r="E25433" s="49"/>
    </row>
    <row r="25434" spans="2:5" x14ac:dyDescent="0.25">
      <c r="B25434" s="51"/>
      <c r="C25434" s="51"/>
      <c r="D25434" s="49"/>
      <c r="E25434" s="49"/>
    </row>
    <row r="25435" spans="2:5" x14ac:dyDescent="0.25">
      <c r="B25435" s="51"/>
      <c r="C25435" s="51"/>
      <c r="D25435" s="49"/>
      <c r="E25435" s="49"/>
    </row>
    <row r="25436" spans="2:5" x14ac:dyDescent="0.25">
      <c r="B25436" s="51"/>
      <c r="C25436" s="51"/>
      <c r="D25436" s="49"/>
      <c r="E25436" s="49"/>
    </row>
    <row r="25437" spans="2:5" x14ac:dyDescent="0.25">
      <c r="B25437" s="51"/>
      <c r="C25437" s="51"/>
      <c r="D25437" s="49"/>
      <c r="E25437" s="49"/>
    </row>
    <row r="25438" spans="2:5" x14ac:dyDescent="0.25">
      <c r="B25438" s="51"/>
      <c r="C25438" s="51"/>
      <c r="D25438" s="49"/>
      <c r="E25438" s="49"/>
    </row>
    <row r="25439" spans="2:5" x14ac:dyDescent="0.25">
      <c r="B25439" s="51"/>
      <c r="C25439" s="51"/>
      <c r="D25439" s="49"/>
      <c r="E25439" s="49"/>
    </row>
    <row r="25440" spans="2:5" x14ac:dyDescent="0.25">
      <c r="B25440" s="51"/>
      <c r="C25440" s="51"/>
      <c r="D25440" s="49"/>
      <c r="E25440" s="49"/>
    </row>
    <row r="25441" spans="2:5" x14ac:dyDescent="0.25">
      <c r="B25441" s="51"/>
      <c r="C25441" s="51"/>
      <c r="D25441" s="49"/>
      <c r="E25441" s="49"/>
    </row>
    <row r="25442" spans="2:5" x14ac:dyDescent="0.25">
      <c r="B25442" s="51"/>
      <c r="C25442" s="51"/>
      <c r="D25442" s="49"/>
      <c r="E25442" s="49"/>
    </row>
    <row r="25443" spans="2:5" x14ac:dyDescent="0.25">
      <c r="B25443" s="51"/>
      <c r="C25443" s="51"/>
      <c r="D25443" s="49"/>
      <c r="E25443" s="49"/>
    </row>
    <row r="25444" spans="2:5" x14ac:dyDescent="0.25">
      <c r="B25444" s="51"/>
      <c r="C25444" s="51"/>
      <c r="D25444" s="49"/>
      <c r="E25444" s="49"/>
    </row>
    <row r="25445" spans="2:5" x14ac:dyDescent="0.25">
      <c r="B25445" s="51"/>
      <c r="C25445" s="51"/>
      <c r="D25445" s="49"/>
      <c r="E25445" s="49"/>
    </row>
    <row r="25446" spans="2:5" x14ac:dyDescent="0.25">
      <c r="B25446" s="51"/>
      <c r="C25446" s="51"/>
      <c r="D25446" s="49"/>
      <c r="E25446" s="49"/>
    </row>
    <row r="25447" spans="2:5" x14ac:dyDescent="0.25">
      <c r="B25447" s="51"/>
      <c r="C25447" s="51"/>
      <c r="D25447" s="49"/>
      <c r="E25447" s="49"/>
    </row>
    <row r="25448" spans="2:5" x14ac:dyDescent="0.25">
      <c r="B25448" s="51"/>
      <c r="C25448" s="51"/>
      <c r="D25448" s="49"/>
      <c r="E25448" s="49"/>
    </row>
    <row r="25449" spans="2:5" x14ac:dyDescent="0.25">
      <c r="B25449" s="51"/>
      <c r="C25449" s="51"/>
      <c r="D25449" s="49"/>
      <c r="E25449" s="49"/>
    </row>
    <row r="25450" spans="2:5" x14ac:dyDescent="0.25">
      <c r="B25450" s="51"/>
      <c r="C25450" s="51"/>
      <c r="D25450" s="49"/>
      <c r="E25450" s="49"/>
    </row>
    <row r="25451" spans="2:5" x14ac:dyDescent="0.25">
      <c r="B25451" s="51"/>
      <c r="C25451" s="51"/>
      <c r="D25451" s="49"/>
      <c r="E25451" s="49"/>
    </row>
    <row r="25452" spans="2:5" x14ac:dyDescent="0.25">
      <c r="B25452" s="51"/>
      <c r="C25452" s="51"/>
      <c r="D25452" s="49"/>
      <c r="E25452" s="49"/>
    </row>
    <row r="25453" spans="2:5" x14ac:dyDescent="0.25">
      <c r="B25453" s="51"/>
      <c r="C25453" s="51"/>
      <c r="D25453" s="49"/>
      <c r="E25453" s="49"/>
    </row>
    <row r="25454" spans="2:5" x14ac:dyDescent="0.25">
      <c r="B25454" s="51"/>
      <c r="C25454" s="51"/>
      <c r="D25454" s="49"/>
      <c r="E25454" s="49"/>
    </row>
    <row r="25455" spans="2:5" x14ac:dyDescent="0.25">
      <c r="B25455" s="51"/>
      <c r="C25455" s="51"/>
      <c r="D25455" s="49"/>
      <c r="E25455" s="49"/>
    </row>
    <row r="25456" spans="2:5" x14ac:dyDescent="0.25">
      <c r="B25456" s="51"/>
      <c r="C25456" s="51"/>
      <c r="D25456" s="49"/>
      <c r="E25456" s="49"/>
    </row>
    <row r="25457" spans="2:5" x14ac:dyDescent="0.25">
      <c r="B25457" s="51"/>
      <c r="C25457" s="51"/>
      <c r="D25457" s="49"/>
      <c r="E25457" s="49"/>
    </row>
    <row r="25458" spans="2:5" x14ac:dyDescent="0.25">
      <c r="B25458" s="51"/>
      <c r="C25458" s="51"/>
      <c r="D25458" s="49"/>
      <c r="E25458" s="49"/>
    </row>
    <row r="25459" spans="2:5" x14ac:dyDescent="0.25">
      <c r="B25459" s="51"/>
      <c r="C25459" s="51"/>
      <c r="D25459" s="49"/>
      <c r="E25459" s="49"/>
    </row>
    <row r="25460" spans="2:5" x14ac:dyDescent="0.25">
      <c r="B25460" s="51"/>
      <c r="C25460" s="51"/>
      <c r="D25460" s="49"/>
      <c r="E25460" s="49"/>
    </row>
    <row r="25461" spans="2:5" x14ac:dyDescent="0.25">
      <c r="B25461" s="51"/>
      <c r="C25461" s="51"/>
      <c r="D25461" s="49"/>
      <c r="E25461" s="49"/>
    </row>
    <row r="25462" spans="2:5" x14ac:dyDescent="0.25">
      <c r="B25462" s="51"/>
      <c r="C25462" s="51"/>
      <c r="D25462" s="49"/>
      <c r="E25462" s="49"/>
    </row>
    <row r="25463" spans="2:5" x14ac:dyDescent="0.25">
      <c r="B25463" s="51"/>
      <c r="C25463" s="51"/>
      <c r="D25463" s="49"/>
      <c r="E25463" s="49"/>
    </row>
    <row r="25464" spans="2:5" x14ac:dyDescent="0.25">
      <c r="B25464" s="51"/>
      <c r="C25464" s="51"/>
      <c r="D25464" s="49"/>
      <c r="E25464" s="49"/>
    </row>
    <row r="25465" spans="2:5" x14ac:dyDescent="0.25">
      <c r="B25465" s="51"/>
      <c r="C25465" s="51"/>
      <c r="D25465" s="49"/>
      <c r="E25465" s="49"/>
    </row>
    <row r="25466" spans="2:5" x14ac:dyDescent="0.25">
      <c r="B25466" s="51"/>
      <c r="C25466" s="51"/>
      <c r="D25466" s="49"/>
      <c r="E25466" s="49"/>
    </row>
    <row r="25467" spans="2:5" x14ac:dyDescent="0.25">
      <c r="B25467" s="51"/>
      <c r="C25467" s="51"/>
      <c r="D25467" s="49"/>
      <c r="E25467" s="49"/>
    </row>
    <row r="25468" spans="2:5" x14ac:dyDescent="0.25">
      <c r="B25468" s="51"/>
      <c r="C25468" s="51"/>
      <c r="D25468" s="49"/>
      <c r="E25468" s="49"/>
    </row>
    <row r="25469" spans="2:5" x14ac:dyDescent="0.25">
      <c r="B25469" s="51"/>
      <c r="C25469" s="51"/>
      <c r="D25469" s="49"/>
      <c r="E25469" s="49"/>
    </row>
    <row r="25470" spans="2:5" x14ac:dyDescent="0.25">
      <c r="B25470" s="51"/>
      <c r="C25470" s="51"/>
      <c r="D25470" s="49"/>
      <c r="E25470" s="49"/>
    </row>
    <row r="25471" spans="2:5" x14ac:dyDescent="0.25">
      <c r="B25471" s="51"/>
      <c r="C25471" s="51"/>
      <c r="D25471" s="49"/>
      <c r="E25471" s="49"/>
    </row>
    <row r="25472" spans="2:5" x14ac:dyDescent="0.25">
      <c r="B25472" s="51"/>
      <c r="C25472" s="51"/>
      <c r="D25472" s="49"/>
      <c r="E25472" s="49"/>
    </row>
    <row r="25473" spans="2:5" x14ac:dyDescent="0.25">
      <c r="B25473" s="51"/>
      <c r="C25473" s="51"/>
      <c r="D25473" s="49"/>
      <c r="E25473" s="49"/>
    </row>
    <row r="25474" spans="2:5" x14ac:dyDescent="0.25">
      <c r="B25474" s="51"/>
      <c r="C25474" s="51"/>
      <c r="D25474" s="49"/>
      <c r="E25474" s="49"/>
    </row>
    <row r="25475" spans="2:5" x14ac:dyDescent="0.25">
      <c r="B25475" s="51"/>
      <c r="C25475" s="51"/>
      <c r="D25475" s="49"/>
      <c r="E25475" s="49"/>
    </row>
    <row r="25476" spans="2:5" x14ac:dyDescent="0.25">
      <c r="B25476" s="51"/>
      <c r="C25476" s="51"/>
      <c r="D25476" s="49"/>
      <c r="E25476" s="49"/>
    </row>
    <row r="25477" spans="2:5" x14ac:dyDescent="0.25">
      <c r="B25477" s="51"/>
      <c r="C25477" s="51"/>
      <c r="D25477" s="49"/>
      <c r="E25477" s="49"/>
    </row>
    <row r="25478" spans="2:5" x14ac:dyDescent="0.25">
      <c r="B25478" s="51"/>
      <c r="C25478" s="51"/>
      <c r="D25478" s="49"/>
      <c r="E25478" s="49"/>
    </row>
    <row r="25479" spans="2:5" x14ac:dyDescent="0.25">
      <c r="B25479" s="51"/>
      <c r="C25479" s="51"/>
      <c r="D25479" s="49"/>
      <c r="E25479" s="49"/>
    </row>
    <row r="25480" spans="2:5" x14ac:dyDescent="0.25">
      <c r="B25480" s="51"/>
      <c r="C25480" s="51"/>
      <c r="D25480" s="49"/>
      <c r="E25480" s="49"/>
    </row>
    <row r="25481" spans="2:5" x14ac:dyDescent="0.25">
      <c r="B25481" s="51"/>
      <c r="C25481" s="51"/>
      <c r="D25481" s="49"/>
      <c r="E25481" s="49"/>
    </row>
    <row r="25482" spans="2:5" x14ac:dyDescent="0.25">
      <c r="B25482" s="51"/>
      <c r="C25482" s="51"/>
      <c r="D25482" s="49"/>
      <c r="E25482" s="49"/>
    </row>
    <row r="25483" spans="2:5" x14ac:dyDescent="0.25">
      <c r="B25483" s="51"/>
      <c r="C25483" s="51"/>
      <c r="D25483" s="49"/>
      <c r="E25483" s="49"/>
    </row>
    <row r="25484" spans="2:5" x14ac:dyDescent="0.25">
      <c r="B25484" s="51"/>
      <c r="C25484" s="51"/>
      <c r="D25484" s="49"/>
      <c r="E25484" s="49"/>
    </row>
    <row r="25485" spans="2:5" x14ac:dyDescent="0.25">
      <c r="B25485" s="51"/>
      <c r="C25485" s="51"/>
      <c r="D25485" s="49"/>
      <c r="E25485" s="49"/>
    </row>
    <row r="25486" spans="2:5" x14ac:dyDescent="0.25">
      <c r="B25486" s="51"/>
      <c r="C25486" s="51"/>
      <c r="D25486" s="49"/>
      <c r="E25486" s="49"/>
    </row>
    <row r="25487" spans="2:5" x14ac:dyDescent="0.25">
      <c r="B25487" s="51"/>
      <c r="C25487" s="51"/>
      <c r="D25487" s="49"/>
      <c r="E25487" s="49"/>
    </row>
    <row r="25488" spans="2:5" x14ac:dyDescent="0.25">
      <c r="B25488" s="51"/>
      <c r="C25488" s="51"/>
      <c r="D25488" s="49"/>
      <c r="E25488" s="49"/>
    </row>
    <row r="25489" spans="2:5" x14ac:dyDescent="0.25">
      <c r="B25489" s="51"/>
      <c r="C25489" s="51"/>
      <c r="D25489" s="49"/>
      <c r="E25489" s="49"/>
    </row>
    <row r="25490" spans="2:5" x14ac:dyDescent="0.25">
      <c r="B25490" s="51"/>
      <c r="C25490" s="51"/>
      <c r="D25490" s="49"/>
      <c r="E25490" s="49"/>
    </row>
    <row r="25491" spans="2:5" x14ac:dyDescent="0.25">
      <c r="B25491" s="51"/>
      <c r="C25491" s="51"/>
      <c r="D25491" s="49"/>
      <c r="E25491" s="49"/>
    </row>
    <row r="25492" spans="2:5" x14ac:dyDescent="0.25">
      <c r="B25492" s="51"/>
      <c r="C25492" s="51"/>
      <c r="D25492" s="49"/>
      <c r="E25492" s="49"/>
    </row>
    <row r="25493" spans="2:5" x14ac:dyDescent="0.25">
      <c r="B25493" s="51"/>
      <c r="C25493" s="51"/>
      <c r="D25493" s="49"/>
      <c r="E25493" s="49"/>
    </row>
    <row r="25494" spans="2:5" x14ac:dyDescent="0.25">
      <c r="B25494" s="51"/>
      <c r="C25494" s="51"/>
      <c r="D25494" s="49"/>
      <c r="E25494" s="49"/>
    </row>
    <row r="25495" spans="2:5" x14ac:dyDescent="0.25">
      <c r="B25495" s="51"/>
      <c r="C25495" s="51"/>
      <c r="D25495" s="49"/>
      <c r="E25495" s="49"/>
    </row>
    <row r="25496" spans="2:5" x14ac:dyDescent="0.25">
      <c r="B25496" s="51"/>
      <c r="C25496" s="51"/>
      <c r="D25496" s="49"/>
      <c r="E25496" s="49"/>
    </row>
    <row r="25497" spans="2:5" x14ac:dyDescent="0.25">
      <c r="B25497" s="51"/>
      <c r="C25497" s="51"/>
      <c r="D25497" s="49"/>
      <c r="E25497" s="49"/>
    </row>
    <row r="25498" spans="2:5" x14ac:dyDescent="0.25">
      <c r="B25498" s="51"/>
      <c r="C25498" s="51"/>
      <c r="D25498" s="49"/>
      <c r="E25498" s="49"/>
    </row>
    <row r="25499" spans="2:5" x14ac:dyDescent="0.25">
      <c r="B25499" s="51"/>
      <c r="C25499" s="51"/>
      <c r="D25499" s="49"/>
      <c r="E25499" s="49"/>
    </row>
    <row r="25500" spans="2:5" x14ac:dyDescent="0.25">
      <c r="B25500" s="51"/>
      <c r="C25500" s="51"/>
      <c r="D25500" s="49"/>
      <c r="E25500" s="49"/>
    </row>
    <row r="25501" spans="2:5" x14ac:dyDescent="0.25">
      <c r="B25501" s="51"/>
      <c r="C25501" s="51"/>
      <c r="D25501" s="49"/>
      <c r="E25501" s="49"/>
    </row>
    <row r="25502" spans="2:5" x14ac:dyDescent="0.25">
      <c r="B25502" s="51"/>
      <c r="C25502" s="51"/>
      <c r="D25502" s="49"/>
      <c r="E25502" s="49"/>
    </row>
    <row r="25503" spans="2:5" x14ac:dyDescent="0.25">
      <c r="B25503" s="51"/>
      <c r="C25503" s="51"/>
      <c r="D25503" s="49"/>
      <c r="E25503" s="49"/>
    </row>
    <row r="25504" spans="2:5" x14ac:dyDescent="0.25">
      <c r="B25504" s="51"/>
      <c r="C25504" s="51"/>
      <c r="D25504" s="49"/>
      <c r="E25504" s="49"/>
    </row>
    <row r="25505" spans="2:5" x14ac:dyDescent="0.25">
      <c r="B25505" s="51"/>
      <c r="C25505" s="51"/>
      <c r="D25505" s="49"/>
      <c r="E25505" s="49"/>
    </row>
    <row r="25506" spans="2:5" x14ac:dyDescent="0.25">
      <c r="B25506" s="51"/>
      <c r="C25506" s="51"/>
      <c r="D25506" s="49"/>
      <c r="E25506" s="49"/>
    </row>
    <row r="25507" spans="2:5" x14ac:dyDescent="0.25">
      <c r="B25507" s="51"/>
      <c r="C25507" s="51"/>
      <c r="D25507" s="49"/>
      <c r="E25507" s="49"/>
    </row>
    <row r="25508" spans="2:5" x14ac:dyDescent="0.25">
      <c r="B25508" s="51"/>
      <c r="C25508" s="51"/>
      <c r="D25508" s="49"/>
      <c r="E25508" s="49"/>
    </row>
    <row r="25509" spans="2:5" x14ac:dyDescent="0.25">
      <c r="B25509" s="51"/>
      <c r="C25509" s="51"/>
      <c r="D25509" s="49"/>
      <c r="E25509" s="49"/>
    </row>
    <row r="25510" spans="2:5" x14ac:dyDescent="0.25">
      <c r="B25510" s="51"/>
      <c r="C25510" s="51"/>
      <c r="D25510" s="49"/>
      <c r="E25510" s="49"/>
    </row>
    <row r="25511" spans="2:5" x14ac:dyDescent="0.25">
      <c r="B25511" s="51"/>
      <c r="C25511" s="51"/>
      <c r="D25511" s="49"/>
      <c r="E25511" s="49"/>
    </row>
    <row r="25512" spans="2:5" x14ac:dyDescent="0.25">
      <c r="B25512" s="51"/>
      <c r="C25512" s="51"/>
      <c r="D25512" s="49"/>
      <c r="E25512" s="49"/>
    </row>
    <row r="25513" spans="2:5" x14ac:dyDescent="0.25">
      <c r="B25513" s="51"/>
      <c r="C25513" s="51"/>
      <c r="D25513" s="49"/>
      <c r="E25513" s="49"/>
    </row>
    <row r="25514" spans="2:5" x14ac:dyDescent="0.25">
      <c r="B25514" s="51"/>
      <c r="C25514" s="51"/>
      <c r="D25514" s="49"/>
      <c r="E25514" s="49"/>
    </row>
    <row r="25515" spans="2:5" x14ac:dyDescent="0.25">
      <c r="B25515" s="51"/>
      <c r="C25515" s="51"/>
      <c r="D25515" s="49"/>
      <c r="E25515" s="49"/>
    </row>
    <row r="25516" spans="2:5" x14ac:dyDescent="0.25">
      <c r="B25516" s="51"/>
      <c r="C25516" s="51"/>
      <c r="D25516" s="49"/>
      <c r="E25516" s="49"/>
    </row>
    <row r="25517" spans="2:5" x14ac:dyDescent="0.25">
      <c r="B25517" s="51"/>
      <c r="C25517" s="51"/>
      <c r="D25517" s="49"/>
      <c r="E25517" s="49"/>
    </row>
    <row r="25518" spans="2:5" x14ac:dyDescent="0.25">
      <c r="B25518" s="51"/>
      <c r="C25518" s="51"/>
      <c r="D25518" s="49"/>
      <c r="E25518" s="49"/>
    </row>
    <row r="25519" spans="2:5" x14ac:dyDescent="0.25">
      <c r="B25519" s="51"/>
      <c r="C25519" s="51"/>
      <c r="D25519" s="49"/>
      <c r="E25519" s="49"/>
    </row>
    <row r="25520" spans="2:5" x14ac:dyDescent="0.25">
      <c r="B25520" s="51"/>
      <c r="C25520" s="51"/>
      <c r="D25520" s="49"/>
      <c r="E25520" s="49"/>
    </row>
    <row r="25521" spans="2:5" x14ac:dyDescent="0.25">
      <c r="B25521" s="51"/>
      <c r="C25521" s="51"/>
      <c r="D25521" s="49"/>
      <c r="E25521" s="49"/>
    </row>
    <row r="25522" spans="2:5" x14ac:dyDescent="0.25">
      <c r="B25522" s="51"/>
      <c r="C25522" s="51"/>
      <c r="D25522" s="49"/>
      <c r="E25522" s="49"/>
    </row>
    <row r="25523" spans="2:5" x14ac:dyDescent="0.25">
      <c r="B25523" s="51"/>
      <c r="C25523" s="51"/>
      <c r="D25523" s="49"/>
      <c r="E25523" s="49"/>
    </row>
    <row r="25524" spans="2:5" x14ac:dyDescent="0.25">
      <c r="B25524" s="51"/>
      <c r="C25524" s="51"/>
      <c r="D25524" s="49"/>
      <c r="E25524" s="49"/>
    </row>
    <row r="25525" spans="2:5" x14ac:dyDescent="0.25">
      <c r="B25525" s="51"/>
      <c r="C25525" s="51"/>
      <c r="D25525" s="49"/>
      <c r="E25525" s="49"/>
    </row>
    <row r="25526" spans="2:5" x14ac:dyDescent="0.25">
      <c r="B25526" s="51"/>
      <c r="C25526" s="51"/>
      <c r="D25526" s="49"/>
      <c r="E25526" s="49"/>
    </row>
    <row r="25527" spans="2:5" x14ac:dyDescent="0.25">
      <c r="B25527" s="51"/>
      <c r="C25527" s="51"/>
      <c r="D25527" s="49"/>
      <c r="E25527" s="49"/>
    </row>
    <row r="25528" spans="2:5" x14ac:dyDescent="0.25">
      <c r="B25528" s="51"/>
      <c r="C25528" s="51"/>
      <c r="D25528" s="49"/>
      <c r="E25528" s="49"/>
    </row>
    <row r="25529" spans="2:5" x14ac:dyDescent="0.25">
      <c r="B25529" s="51"/>
      <c r="C25529" s="51"/>
      <c r="D25529" s="49"/>
      <c r="E25529" s="49"/>
    </row>
    <row r="25530" spans="2:5" x14ac:dyDescent="0.25">
      <c r="B25530" s="51"/>
      <c r="C25530" s="51"/>
      <c r="D25530" s="49"/>
      <c r="E25530" s="49"/>
    </row>
    <row r="25531" spans="2:5" x14ac:dyDescent="0.25">
      <c r="B25531" s="51"/>
      <c r="C25531" s="51"/>
      <c r="D25531" s="49"/>
      <c r="E25531" s="49"/>
    </row>
    <row r="25532" spans="2:5" x14ac:dyDescent="0.25">
      <c r="B25532" s="51"/>
      <c r="C25532" s="51"/>
      <c r="D25532" s="49"/>
      <c r="E25532" s="49"/>
    </row>
    <row r="25533" spans="2:5" x14ac:dyDescent="0.25">
      <c r="B25533" s="51"/>
      <c r="C25533" s="51"/>
      <c r="D25533" s="49"/>
      <c r="E25533" s="49"/>
    </row>
    <row r="25534" spans="2:5" x14ac:dyDescent="0.25">
      <c r="B25534" s="51"/>
      <c r="C25534" s="51"/>
      <c r="D25534" s="49"/>
      <c r="E25534" s="49"/>
    </row>
    <row r="25535" spans="2:5" x14ac:dyDescent="0.25">
      <c r="B25535" s="51"/>
      <c r="C25535" s="51"/>
      <c r="D25535" s="49"/>
      <c r="E25535" s="49"/>
    </row>
    <row r="25536" spans="2:5" x14ac:dyDescent="0.25">
      <c r="B25536" s="51"/>
      <c r="C25536" s="51"/>
      <c r="D25536" s="49"/>
      <c r="E25536" s="49"/>
    </row>
    <row r="25537" spans="2:5" x14ac:dyDescent="0.25">
      <c r="B25537" s="51"/>
      <c r="C25537" s="51"/>
      <c r="D25537" s="49"/>
      <c r="E25537" s="49"/>
    </row>
    <row r="25538" spans="2:5" x14ac:dyDescent="0.25">
      <c r="B25538" s="51"/>
      <c r="C25538" s="51"/>
      <c r="D25538" s="49"/>
      <c r="E25538" s="49"/>
    </row>
    <row r="25539" spans="2:5" x14ac:dyDescent="0.25">
      <c r="B25539" s="51"/>
      <c r="C25539" s="51"/>
      <c r="D25539" s="49"/>
      <c r="E25539" s="49"/>
    </row>
    <row r="25540" spans="2:5" x14ac:dyDescent="0.25">
      <c r="B25540" s="51"/>
      <c r="C25540" s="51"/>
      <c r="D25540" s="49"/>
      <c r="E25540" s="49"/>
    </row>
    <row r="25541" spans="2:5" x14ac:dyDescent="0.25">
      <c r="B25541" s="51"/>
      <c r="C25541" s="51"/>
      <c r="D25541" s="49"/>
      <c r="E25541" s="49"/>
    </row>
    <row r="25542" spans="2:5" x14ac:dyDescent="0.25">
      <c r="B25542" s="51"/>
      <c r="C25542" s="51"/>
      <c r="D25542" s="49"/>
      <c r="E25542" s="49"/>
    </row>
    <row r="25543" spans="2:5" x14ac:dyDescent="0.25">
      <c r="B25543" s="51"/>
      <c r="C25543" s="51"/>
      <c r="D25543" s="49"/>
      <c r="E25543" s="49"/>
    </row>
    <row r="25544" spans="2:5" x14ac:dyDescent="0.25">
      <c r="B25544" s="51"/>
      <c r="C25544" s="51"/>
      <c r="D25544" s="49"/>
      <c r="E25544" s="49"/>
    </row>
    <row r="25545" spans="2:5" x14ac:dyDescent="0.25">
      <c r="B25545" s="51"/>
      <c r="C25545" s="51"/>
      <c r="D25545" s="49"/>
      <c r="E25545" s="49"/>
    </row>
    <row r="25546" spans="2:5" x14ac:dyDescent="0.25">
      <c r="B25546" s="51"/>
      <c r="C25546" s="51"/>
      <c r="D25546" s="49"/>
      <c r="E25546" s="49"/>
    </row>
    <row r="25547" spans="2:5" x14ac:dyDescent="0.25">
      <c r="B25547" s="51"/>
      <c r="C25547" s="51"/>
      <c r="D25547" s="49"/>
      <c r="E25547" s="49"/>
    </row>
    <row r="25548" spans="2:5" x14ac:dyDescent="0.25">
      <c r="B25548" s="51"/>
      <c r="C25548" s="51"/>
      <c r="D25548" s="49"/>
      <c r="E25548" s="49"/>
    </row>
    <row r="25549" spans="2:5" x14ac:dyDescent="0.25">
      <c r="B25549" s="51"/>
      <c r="C25549" s="51"/>
      <c r="D25549" s="49"/>
      <c r="E25549" s="49"/>
    </row>
    <row r="25550" spans="2:5" x14ac:dyDescent="0.25">
      <c r="B25550" s="51"/>
      <c r="C25550" s="51"/>
      <c r="D25550" s="49"/>
      <c r="E25550" s="49"/>
    </row>
    <row r="25551" spans="2:5" x14ac:dyDescent="0.25">
      <c r="B25551" s="51"/>
      <c r="C25551" s="51"/>
      <c r="D25551" s="49"/>
      <c r="E25551" s="49"/>
    </row>
    <row r="25552" spans="2:5" x14ac:dyDescent="0.25">
      <c r="B25552" s="51"/>
      <c r="C25552" s="51"/>
      <c r="D25552" s="49"/>
      <c r="E25552" s="49"/>
    </row>
    <row r="25553" spans="2:5" x14ac:dyDescent="0.25">
      <c r="B25553" s="51"/>
      <c r="C25553" s="51"/>
      <c r="D25553" s="49"/>
      <c r="E25553" s="49"/>
    </row>
    <row r="25554" spans="2:5" x14ac:dyDescent="0.25">
      <c r="B25554" s="51"/>
      <c r="C25554" s="51"/>
      <c r="D25554" s="49"/>
      <c r="E25554" s="49"/>
    </row>
    <row r="25555" spans="2:5" x14ac:dyDescent="0.25">
      <c r="B25555" s="51"/>
      <c r="C25555" s="51"/>
      <c r="D25555" s="49"/>
      <c r="E25555" s="49"/>
    </row>
    <row r="25556" spans="2:5" x14ac:dyDescent="0.25">
      <c r="B25556" s="51"/>
      <c r="C25556" s="51"/>
      <c r="D25556" s="49"/>
      <c r="E25556" s="49"/>
    </row>
    <row r="25557" spans="2:5" x14ac:dyDescent="0.25">
      <c r="B25557" s="51"/>
      <c r="C25557" s="51"/>
      <c r="D25557" s="49"/>
      <c r="E25557" s="49"/>
    </row>
    <row r="25558" spans="2:5" x14ac:dyDescent="0.25">
      <c r="B25558" s="51"/>
      <c r="C25558" s="51"/>
      <c r="D25558" s="49"/>
      <c r="E25558" s="49"/>
    </row>
    <row r="25559" spans="2:5" x14ac:dyDescent="0.25">
      <c r="B25559" s="51"/>
      <c r="C25559" s="51"/>
      <c r="D25559" s="49"/>
      <c r="E25559" s="49"/>
    </row>
    <row r="25560" spans="2:5" x14ac:dyDescent="0.25">
      <c r="B25560" s="51"/>
      <c r="C25560" s="51"/>
      <c r="D25560" s="49"/>
      <c r="E25560" s="49"/>
    </row>
    <row r="25561" spans="2:5" x14ac:dyDescent="0.25">
      <c r="B25561" s="51"/>
      <c r="C25561" s="51"/>
      <c r="D25561" s="49"/>
      <c r="E25561" s="49"/>
    </row>
    <row r="25562" spans="2:5" x14ac:dyDescent="0.25">
      <c r="B25562" s="51"/>
      <c r="C25562" s="51"/>
      <c r="D25562" s="49"/>
      <c r="E25562" s="49"/>
    </row>
    <row r="25563" spans="2:5" x14ac:dyDescent="0.25">
      <c r="B25563" s="51"/>
      <c r="C25563" s="51"/>
      <c r="D25563" s="49"/>
      <c r="E25563" s="49"/>
    </row>
    <row r="25564" spans="2:5" x14ac:dyDescent="0.25">
      <c r="B25564" s="51"/>
      <c r="C25564" s="51"/>
      <c r="D25564" s="49"/>
      <c r="E25564" s="49"/>
    </row>
    <row r="25565" spans="2:5" x14ac:dyDescent="0.25">
      <c r="B25565" s="51"/>
      <c r="C25565" s="51"/>
      <c r="D25565" s="49"/>
      <c r="E25565" s="49"/>
    </row>
    <row r="25566" spans="2:5" x14ac:dyDescent="0.25">
      <c r="B25566" s="51"/>
      <c r="C25566" s="51"/>
      <c r="D25566" s="49"/>
      <c r="E25566" s="49"/>
    </row>
    <row r="25567" spans="2:5" x14ac:dyDescent="0.25">
      <c r="B25567" s="51"/>
      <c r="C25567" s="51"/>
      <c r="D25567" s="49"/>
      <c r="E25567" s="49"/>
    </row>
    <row r="25568" spans="2:5" x14ac:dyDescent="0.25">
      <c r="B25568" s="51"/>
      <c r="C25568" s="51"/>
      <c r="D25568" s="49"/>
      <c r="E25568" s="49"/>
    </row>
    <row r="25569" spans="2:5" x14ac:dyDescent="0.25">
      <c r="B25569" s="51"/>
      <c r="C25569" s="51"/>
      <c r="D25569" s="49"/>
      <c r="E25569" s="49"/>
    </row>
    <row r="25570" spans="2:5" x14ac:dyDescent="0.25">
      <c r="B25570" s="51"/>
      <c r="C25570" s="51"/>
      <c r="D25570" s="49"/>
      <c r="E25570" s="49"/>
    </row>
    <row r="25571" spans="2:5" x14ac:dyDescent="0.25">
      <c r="B25571" s="51"/>
      <c r="C25571" s="51"/>
      <c r="D25571" s="49"/>
      <c r="E25571" s="49"/>
    </row>
    <row r="25572" spans="2:5" x14ac:dyDescent="0.25">
      <c r="B25572" s="51"/>
      <c r="C25572" s="51"/>
      <c r="D25572" s="49"/>
      <c r="E25572" s="49"/>
    </row>
    <row r="25573" spans="2:5" x14ac:dyDescent="0.25">
      <c r="B25573" s="51"/>
      <c r="C25573" s="51"/>
      <c r="D25573" s="49"/>
      <c r="E25573" s="49"/>
    </row>
    <row r="25574" spans="2:5" x14ac:dyDescent="0.25">
      <c r="B25574" s="51"/>
      <c r="C25574" s="51"/>
      <c r="D25574" s="49"/>
      <c r="E25574" s="49"/>
    </row>
    <row r="25575" spans="2:5" x14ac:dyDescent="0.25">
      <c r="B25575" s="51"/>
      <c r="C25575" s="51"/>
      <c r="D25575" s="49"/>
      <c r="E25575" s="49"/>
    </row>
    <row r="25576" spans="2:5" x14ac:dyDescent="0.25">
      <c r="B25576" s="51"/>
      <c r="C25576" s="51"/>
      <c r="D25576" s="49"/>
      <c r="E25576" s="49"/>
    </row>
    <row r="25577" spans="2:5" x14ac:dyDescent="0.25">
      <c r="B25577" s="51"/>
      <c r="C25577" s="51"/>
      <c r="D25577" s="49"/>
      <c r="E25577" s="49"/>
    </row>
    <row r="25578" spans="2:5" x14ac:dyDescent="0.25">
      <c r="B25578" s="51"/>
      <c r="C25578" s="51"/>
      <c r="D25578" s="49"/>
      <c r="E25578" s="49"/>
    </row>
    <row r="25579" spans="2:5" x14ac:dyDescent="0.25">
      <c r="B25579" s="51"/>
      <c r="C25579" s="51"/>
      <c r="D25579" s="49"/>
      <c r="E25579" s="49"/>
    </row>
    <row r="25580" spans="2:5" x14ac:dyDescent="0.25">
      <c r="B25580" s="51"/>
      <c r="C25580" s="51"/>
      <c r="D25580" s="49"/>
      <c r="E25580" s="49"/>
    </row>
    <row r="25581" spans="2:5" x14ac:dyDescent="0.25">
      <c r="B25581" s="51"/>
      <c r="C25581" s="51"/>
      <c r="D25581" s="49"/>
      <c r="E25581" s="49"/>
    </row>
    <row r="25582" spans="2:5" x14ac:dyDescent="0.25">
      <c r="B25582" s="51"/>
      <c r="C25582" s="51"/>
      <c r="D25582" s="49"/>
      <c r="E25582" s="49"/>
    </row>
    <row r="25583" spans="2:5" x14ac:dyDescent="0.25">
      <c r="B25583" s="51"/>
      <c r="C25583" s="51"/>
      <c r="D25583" s="49"/>
      <c r="E25583" s="49"/>
    </row>
    <row r="25584" spans="2:5" x14ac:dyDescent="0.25">
      <c r="B25584" s="51"/>
      <c r="C25584" s="51"/>
      <c r="D25584" s="49"/>
      <c r="E25584" s="49"/>
    </row>
    <row r="25585" spans="2:5" x14ac:dyDescent="0.25">
      <c r="B25585" s="51"/>
      <c r="C25585" s="51"/>
      <c r="D25585" s="49"/>
      <c r="E25585" s="49"/>
    </row>
    <row r="25586" spans="2:5" x14ac:dyDescent="0.25">
      <c r="B25586" s="51"/>
      <c r="C25586" s="51"/>
      <c r="D25586" s="49"/>
      <c r="E25586" s="49"/>
    </row>
    <row r="25587" spans="2:5" x14ac:dyDescent="0.25">
      <c r="B25587" s="51"/>
      <c r="C25587" s="51"/>
      <c r="D25587" s="49"/>
      <c r="E25587" s="49"/>
    </row>
    <row r="25588" spans="2:5" x14ac:dyDescent="0.25">
      <c r="B25588" s="51"/>
      <c r="C25588" s="51"/>
      <c r="D25588" s="49"/>
      <c r="E25588" s="49"/>
    </row>
    <row r="25589" spans="2:5" x14ac:dyDescent="0.25">
      <c r="B25589" s="51"/>
      <c r="C25589" s="51"/>
      <c r="D25589" s="49"/>
      <c r="E25589" s="49"/>
    </row>
    <row r="25590" spans="2:5" x14ac:dyDescent="0.25">
      <c r="B25590" s="51"/>
      <c r="C25590" s="51"/>
      <c r="D25590" s="49"/>
      <c r="E25590" s="49"/>
    </row>
    <row r="25591" spans="2:5" x14ac:dyDescent="0.25">
      <c r="B25591" s="51"/>
      <c r="C25591" s="51"/>
      <c r="D25591" s="49"/>
      <c r="E25591" s="49"/>
    </row>
    <row r="25592" spans="2:5" x14ac:dyDescent="0.25">
      <c r="B25592" s="51"/>
      <c r="C25592" s="51"/>
      <c r="D25592" s="49"/>
      <c r="E25592" s="49"/>
    </row>
    <row r="25593" spans="2:5" x14ac:dyDescent="0.25">
      <c r="B25593" s="51"/>
      <c r="C25593" s="51"/>
      <c r="D25593" s="49"/>
      <c r="E25593" s="49"/>
    </row>
    <row r="25594" spans="2:5" x14ac:dyDescent="0.25">
      <c r="B25594" s="51"/>
      <c r="C25594" s="51"/>
      <c r="D25594" s="49"/>
      <c r="E25594" s="49"/>
    </row>
    <row r="25595" spans="2:5" x14ac:dyDescent="0.25">
      <c r="B25595" s="51"/>
      <c r="C25595" s="51"/>
      <c r="D25595" s="49"/>
      <c r="E25595" s="49"/>
    </row>
    <row r="25596" spans="2:5" x14ac:dyDescent="0.25">
      <c r="B25596" s="51"/>
      <c r="C25596" s="51"/>
      <c r="D25596" s="49"/>
      <c r="E25596" s="49"/>
    </row>
    <row r="25597" spans="2:5" x14ac:dyDescent="0.25">
      <c r="B25597" s="51"/>
      <c r="C25597" s="51"/>
      <c r="D25597" s="49"/>
      <c r="E25597" s="49"/>
    </row>
    <row r="25598" spans="2:5" x14ac:dyDescent="0.25">
      <c r="B25598" s="51"/>
      <c r="C25598" s="51"/>
      <c r="D25598" s="49"/>
      <c r="E25598" s="49"/>
    </row>
    <row r="25599" spans="2:5" x14ac:dyDescent="0.25">
      <c r="B25599" s="51"/>
      <c r="C25599" s="51"/>
      <c r="D25599" s="49"/>
      <c r="E25599" s="49"/>
    </row>
    <row r="25600" spans="2:5" x14ac:dyDescent="0.25">
      <c r="B25600" s="51"/>
      <c r="C25600" s="51"/>
      <c r="D25600" s="49"/>
      <c r="E25600" s="49"/>
    </row>
    <row r="25601" spans="2:5" x14ac:dyDescent="0.25">
      <c r="B25601" s="51"/>
      <c r="C25601" s="51"/>
      <c r="D25601" s="49"/>
      <c r="E25601" s="49"/>
    </row>
    <row r="25602" spans="2:5" x14ac:dyDescent="0.25">
      <c r="B25602" s="51"/>
      <c r="C25602" s="51"/>
      <c r="D25602" s="49"/>
      <c r="E25602" s="49"/>
    </row>
    <row r="25603" spans="2:5" x14ac:dyDescent="0.25">
      <c r="B25603" s="51"/>
      <c r="C25603" s="51"/>
      <c r="D25603" s="49"/>
      <c r="E25603" s="49"/>
    </row>
    <row r="25604" spans="2:5" x14ac:dyDescent="0.25">
      <c r="B25604" s="51"/>
      <c r="C25604" s="51"/>
      <c r="D25604" s="49"/>
      <c r="E25604" s="49"/>
    </row>
    <row r="25605" spans="2:5" x14ac:dyDescent="0.25">
      <c r="B25605" s="51"/>
      <c r="C25605" s="51"/>
      <c r="D25605" s="49"/>
      <c r="E25605" s="49"/>
    </row>
    <row r="25606" spans="2:5" x14ac:dyDescent="0.25">
      <c r="B25606" s="51"/>
      <c r="C25606" s="51"/>
      <c r="D25606" s="49"/>
      <c r="E25606" s="49"/>
    </row>
    <row r="25607" spans="2:5" x14ac:dyDescent="0.25">
      <c r="B25607" s="51"/>
      <c r="C25607" s="51"/>
      <c r="D25607" s="49"/>
      <c r="E25607" s="49"/>
    </row>
    <row r="25608" spans="2:5" x14ac:dyDescent="0.25">
      <c r="B25608" s="51"/>
      <c r="C25608" s="51"/>
      <c r="D25608" s="49"/>
      <c r="E25608" s="49"/>
    </row>
    <row r="25609" spans="2:5" x14ac:dyDescent="0.25">
      <c r="B25609" s="51"/>
      <c r="C25609" s="51"/>
      <c r="D25609" s="49"/>
      <c r="E25609" s="49"/>
    </row>
    <row r="25610" spans="2:5" x14ac:dyDescent="0.25">
      <c r="B25610" s="51"/>
      <c r="C25610" s="51"/>
      <c r="D25610" s="49"/>
      <c r="E25610" s="49"/>
    </row>
    <row r="25611" spans="2:5" x14ac:dyDescent="0.25">
      <c r="B25611" s="51"/>
      <c r="C25611" s="51"/>
      <c r="D25611" s="49"/>
      <c r="E25611" s="49"/>
    </row>
    <row r="25612" spans="2:5" x14ac:dyDescent="0.25">
      <c r="B25612" s="51"/>
      <c r="C25612" s="51"/>
      <c r="D25612" s="49"/>
      <c r="E25612" s="49"/>
    </row>
    <row r="25613" spans="2:5" x14ac:dyDescent="0.25">
      <c r="B25613" s="51"/>
      <c r="C25613" s="51"/>
      <c r="D25613" s="49"/>
      <c r="E25613" s="49"/>
    </row>
    <row r="25614" spans="2:5" x14ac:dyDescent="0.25">
      <c r="B25614" s="51"/>
      <c r="C25614" s="51"/>
      <c r="D25614" s="49"/>
      <c r="E25614" s="49"/>
    </row>
    <row r="25615" spans="2:5" x14ac:dyDescent="0.25">
      <c r="B25615" s="51"/>
      <c r="C25615" s="51"/>
      <c r="D25615" s="49"/>
      <c r="E25615" s="49"/>
    </row>
    <row r="25616" spans="2:5" x14ac:dyDescent="0.25">
      <c r="B25616" s="51"/>
      <c r="C25616" s="51"/>
      <c r="D25616" s="49"/>
      <c r="E25616" s="49"/>
    </row>
    <row r="25617" spans="2:5" x14ac:dyDescent="0.25">
      <c r="B25617" s="51"/>
      <c r="C25617" s="51"/>
      <c r="D25617" s="49"/>
      <c r="E25617" s="49"/>
    </row>
    <row r="25618" spans="2:5" x14ac:dyDescent="0.25">
      <c r="B25618" s="51"/>
      <c r="C25618" s="51"/>
      <c r="D25618" s="49"/>
      <c r="E25618" s="49"/>
    </row>
    <row r="25619" spans="2:5" x14ac:dyDescent="0.25">
      <c r="B25619" s="51"/>
      <c r="C25619" s="51"/>
      <c r="D25619" s="49"/>
      <c r="E25619" s="49"/>
    </row>
    <row r="25620" spans="2:5" x14ac:dyDescent="0.25">
      <c r="B25620" s="51"/>
      <c r="C25620" s="51"/>
      <c r="D25620" s="49"/>
      <c r="E25620" s="49"/>
    </row>
    <row r="25621" spans="2:5" x14ac:dyDescent="0.25">
      <c r="B25621" s="51"/>
      <c r="C25621" s="51"/>
      <c r="D25621" s="49"/>
      <c r="E25621" s="49"/>
    </row>
    <row r="25622" spans="2:5" x14ac:dyDescent="0.25">
      <c r="B25622" s="51"/>
      <c r="C25622" s="51"/>
      <c r="D25622" s="49"/>
      <c r="E25622" s="49"/>
    </row>
    <row r="25623" spans="2:5" x14ac:dyDescent="0.25">
      <c r="B25623" s="51"/>
      <c r="C25623" s="51"/>
      <c r="D25623" s="49"/>
      <c r="E25623" s="49"/>
    </row>
    <row r="25624" spans="2:5" x14ac:dyDescent="0.25">
      <c r="B25624" s="51"/>
      <c r="C25624" s="51"/>
      <c r="D25624" s="49"/>
      <c r="E25624" s="49"/>
    </row>
    <row r="25625" spans="2:5" x14ac:dyDescent="0.25">
      <c r="B25625" s="51"/>
      <c r="C25625" s="51"/>
      <c r="D25625" s="49"/>
      <c r="E25625" s="49"/>
    </row>
    <row r="25626" spans="2:5" x14ac:dyDescent="0.25">
      <c r="B25626" s="51"/>
      <c r="C25626" s="51"/>
      <c r="D25626" s="49"/>
      <c r="E25626" s="49"/>
    </row>
    <row r="25627" spans="2:5" x14ac:dyDescent="0.25">
      <c r="B25627" s="51"/>
      <c r="C25627" s="51"/>
      <c r="D25627" s="49"/>
      <c r="E25627" s="49"/>
    </row>
    <row r="25628" spans="2:5" x14ac:dyDescent="0.25">
      <c r="B25628" s="51"/>
      <c r="C25628" s="51"/>
      <c r="D25628" s="49"/>
      <c r="E25628" s="49"/>
    </row>
    <row r="25629" spans="2:5" x14ac:dyDescent="0.25">
      <c r="B25629" s="51"/>
      <c r="C25629" s="51"/>
      <c r="D25629" s="49"/>
      <c r="E25629" s="49"/>
    </row>
    <row r="25630" spans="2:5" x14ac:dyDescent="0.25">
      <c r="B25630" s="51"/>
      <c r="C25630" s="51"/>
      <c r="D25630" s="49"/>
      <c r="E25630" s="49"/>
    </row>
    <row r="25631" spans="2:5" x14ac:dyDescent="0.25">
      <c r="B25631" s="51"/>
      <c r="C25631" s="51"/>
      <c r="D25631" s="49"/>
      <c r="E25631" s="49"/>
    </row>
    <row r="25632" spans="2:5" x14ac:dyDescent="0.25">
      <c r="B25632" s="51"/>
      <c r="C25632" s="51"/>
      <c r="D25632" s="49"/>
      <c r="E25632" s="49"/>
    </row>
    <row r="25633" spans="2:5" x14ac:dyDescent="0.25">
      <c r="B25633" s="51"/>
      <c r="C25633" s="51"/>
      <c r="D25633" s="49"/>
      <c r="E25633" s="49"/>
    </row>
    <row r="25634" spans="2:5" x14ac:dyDescent="0.25">
      <c r="B25634" s="51"/>
      <c r="C25634" s="51"/>
      <c r="D25634" s="49"/>
      <c r="E25634" s="49"/>
    </row>
    <row r="25635" spans="2:5" x14ac:dyDescent="0.25">
      <c r="B25635" s="51"/>
      <c r="C25635" s="51"/>
      <c r="D25635" s="49"/>
      <c r="E25635" s="49"/>
    </row>
    <row r="25636" spans="2:5" x14ac:dyDescent="0.25">
      <c r="B25636" s="51"/>
      <c r="C25636" s="51"/>
      <c r="D25636" s="49"/>
      <c r="E25636" s="49"/>
    </row>
    <row r="25637" spans="2:5" x14ac:dyDescent="0.25">
      <c r="B25637" s="51"/>
      <c r="C25637" s="51"/>
      <c r="D25637" s="49"/>
      <c r="E25637" s="49"/>
    </row>
    <row r="25638" spans="2:5" x14ac:dyDescent="0.25">
      <c r="B25638" s="51"/>
      <c r="C25638" s="51"/>
      <c r="D25638" s="49"/>
      <c r="E25638" s="49"/>
    </row>
    <row r="25639" spans="2:5" x14ac:dyDescent="0.25">
      <c r="B25639" s="51"/>
      <c r="C25639" s="51"/>
      <c r="D25639" s="49"/>
      <c r="E25639" s="49"/>
    </row>
    <row r="25640" spans="2:5" x14ac:dyDescent="0.25">
      <c r="B25640" s="51"/>
      <c r="C25640" s="51"/>
      <c r="D25640" s="49"/>
      <c r="E25640" s="49"/>
    </row>
    <row r="25641" spans="2:5" x14ac:dyDescent="0.25">
      <c r="B25641" s="51"/>
      <c r="C25641" s="51"/>
      <c r="D25641" s="49"/>
      <c r="E25641" s="49"/>
    </row>
    <row r="25642" spans="2:5" x14ac:dyDescent="0.25">
      <c r="B25642" s="51"/>
      <c r="C25642" s="51"/>
      <c r="D25642" s="49"/>
      <c r="E25642" s="49"/>
    </row>
    <row r="25643" spans="2:5" x14ac:dyDescent="0.25">
      <c r="B25643" s="51"/>
      <c r="C25643" s="51"/>
      <c r="D25643" s="49"/>
      <c r="E25643" s="49"/>
    </row>
    <row r="25644" spans="2:5" x14ac:dyDescent="0.25">
      <c r="B25644" s="51"/>
      <c r="C25644" s="51"/>
      <c r="D25644" s="49"/>
      <c r="E25644" s="49"/>
    </row>
    <row r="25645" spans="2:5" x14ac:dyDescent="0.25">
      <c r="B25645" s="51"/>
      <c r="C25645" s="51"/>
      <c r="D25645" s="49"/>
      <c r="E25645" s="49"/>
    </row>
    <row r="25646" spans="2:5" x14ac:dyDescent="0.25">
      <c r="B25646" s="51"/>
      <c r="C25646" s="51"/>
      <c r="D25646" s="49"/>
      <c r="E25646" s="49"/>
    </row>
    <row r="25647" spans="2:5" x14ac:dyDescent="0.25">
      <c r="B25647" s="51"/>
      <c r="C25647" s="51"/>
      <c r="D25647" s="49"/>
      <c r="E25647" s="49"/>
    </row>
    <row r="25648" spans="2:5" x14ac:dyDescent="0.25">
      <c r="B25648" s="51"/>
      <c r="C25648" s="51"/>
      <c r="D25648" s="49"/>
      <c r="E25648" s="49"/>
    </row>
    <row r="25649" spans="2:5" x14ac:dyDescent="0.25">
      <c r="B25649" s="51"/>
      <c r="C25649" s="51"/>
      <c r="D25649" s="49"/>
      <c r="E25649" s="49"/>
    </row>
    <row r="25650" spans="2:5" x14ac:dyDescent="0.25">
      <c r="B25650" s="51"/>
      <c r="C25650" s="51"/>
      <c r="D25650" s="49"/>
      <c r="E25650" s="49"/>
    </row>
    <row r="25651" spans="2:5" x14ac:dyDescent="0.25">
      <c r="B25651" s="51"/>
      <c r="C25651" s="51"/>
      <c r="D25651" s="49"/>
      <c r="E25651" s="49"/>
    </row>
    <row r="25652" spans="2:5" x14ac:dyDescent="0.25">
      <c r="B25652" s="51"/>
      <c r="C25652" s="51"/>
      <c r="D25652" s="49"/>
      <c r="E25652" s="49"/>
    </row>
    <row r="25653" spans="2:5" x14ac:dyDescent="0.25">
      <c r="B25653" s="51"/>
      <c r="C25653" s="51"/>
      <c r="D25653" s="49"/>
      <c r="E25653" s="49"/>
    </row>
    <row r="25654" spans="2:5" x14ac:dyDescent="0.25">
      <c r="B25654" s="51"/>
      <c r="C25654" s="51"/>
      <c r="D25654" s="49"/>
      <c r="E25654" s="49"/>
    </row>
    <row r="25655" spans="2:5" x14ac:dyDescent="0.25">
      <c r="B25655" s="51"/>
      <c r="C25655" s="51"/>
      <c r="D25655" s="49"/>
      <c r="E25655" s="49"/>
    </row>
    <row r="25656" spans="2:5" x14ac:dyDescent="0.25">
      <c r="B25656" s="51"/>
      <c r="C25656" s="51"/>
      <c r="D25656" s="49"/>
      <c r="E25656" s="49"/>
    </row>
    <row r="25657" spans="2:5" x14ac:dyDescent="0.25">
      <c r="B25657" s="51"/>
      <c r="C25657" s="51"/>
      <c r="D25657" s="49"/>
      <c r="E25657" s="49"/>
    </row>
    <row r="25658" spans="2:5" x14ac:dyDescent="0.25">
      <c r="B25658" s="51"/>
      <c r="C25658" s="51"/>
      <c r="D25658" s="49"/>
      <c r="E25658" s="49"/>
    </row>
    <row r="25659" spans="2:5" x14ac:dyDescent="0.25">
      <c r="B25659" s="51"/>
      <c r="C25659" s="51"/>
      <c r="D25659" s="49"/>
      <c r="E25659" s="49"/>
    </row>
    <row r="25660" spans="2:5" x14ac:dyDescent="0.25">
      <c r="B25660" s="51"/>
      <c r="C25660" s="51"/>
      <c r="D25660" s="49"/>
      <c r="E25660" s="49"/>
    </row>
    <row r="25661" spans="2:5" x14ac:dyDescent="0.25">
      <c r="B25661" s="51"/>
      <c r="C25661" s="51"/>
      <c r="D25661" s="49"/>
      <c r="E25661" s="49"/>
    </row>
    <row r="25662" spans="2:5" x14ac:dyDescent="0.25">
      <c r="B25662" s="51"/>
      <c r="C25662" s="51"/>
      <c r="D25662" s="49"/>
      <c r="E25662" s="49"/>
    </row>
    <row r="25663" spans="2:5" x14ac:dyDescent="0.25">
      <c r="B25663" s="51"/>
      <c r="C25663" s="51"/>
      <c r="D25663" s="49"/>
      <c r="E25663" s="49"/>
    </row>
    <row r="25664" spans="2:5" x14ac:dyDescent="0.25">
      <c r="B25664" s="51"/>
      <c r="C25664" s="51"/>
      <c r="D25664" s="49"/>
      <c r="E25664" s="49"/>
    </row>
    <row r="25665" spans="2:5" x14ac:dyDescent="0.25">
      <c r="B25665" s="51"/>
      <c r="C25665" s="51"/>
      <c r="D25665" s="49"/>
      <c r="E25665" s="49"/>
    </row>
    <row r="25666" spans="2:5" x14ac:dyDescent="0.25">
      <c r="B25666" s="51"/>
      <c r="C25666" s="51"/>
      <c r="D25666" s="49"/>
      <c r="E25666" s="49"/>
    </row>
    <row r="25667" spans="2:5" x14ac:dyDescent="0.25">
      <c r="B25667" s="51"/>
      <c r="C25667" s="51"/>
      <c r="D25667" s="49"/>
      <c r="E25667" s="49"/>
    </row>
    <row r="25668" spans="2:5" x14ac:dyDescent="0.25">
      <c r="B25668" s="51"/>
      <c r="C25668" s="51"/>
      <c r="D25668" s="49"/>
      <c r="E25668" s="49"/>
    </row>
    <row r="25669" spans="2:5" x14ac:dyDescent="0.25">
      <c r="B25669" s="51"/>
      <c r="C25669" s="51"/>
      <c r="D25669" s="49"/>
      <c r="E25669" s="49"/>
    </row>
    <row r="25670" spans="2:5" x14ac:dyDescent="0.25">
      <c r="B25670" s="51"/>
      <c r="C25670" s="51"/>
      <c r="D25670" s="49"/>
      <c r="E25670" s="49"/>
    </row>
    <row r="25671" spans="2:5" x14ac:dyDescent="0.25">
      <c r="B25671" s="51"/>
      <c r="C25671" s="51"/>
      <c r="D25671" s="49"/>
      <c r="E25671" s="49"/>
    </row>
    <row r="25672" spans="2:5" x14ac:dyDescent="0.25">
      <c r="B25672" s="51"/>
      <c r="C25672" s="51"/>
      <c r="D25672" s="49"/>
      <c r="E25672" s="49"/>
    </row>
    <row r="25673" spans="2:5" x14ac:dyDescent="0.25">
      <c r="B25673" s="51"/>
      <c r="C25673" s="51"/>
      <c r="D25673" s="49"/>
      <c r="E25673" s="49"/>
    </row>
    <row r="25674" spans="2:5" x14ac:dyDescent="0.25">
      <c r="B25674" s="51"/>
      <c r="C25674" s="51"/>
      <c r="D25674" s="49"/>
      <c r="E25674" s="49"/>
    </row>
    <row r="25675" spans="2:5" x14ac:dyDescent="0.25">
      <c r="B25675" s="51"/>
      <c r="C25675" s="51"/>
      <c r="D25675" s="49"/>
      <c r="E25675" s="49"/>
    </row>
    <row r="25676" spans="2:5" x14ac:dyDescent="0.25">
      <c r="B25676" s="51"/>
      <c r="C25676" s="51"/>
      <c r="D25676" s="49"/>
      <c r="E25676" s="49"/>
    </row>
    <row r="25677" spans="2:5" x14ac:dyDescent="0.25">
      <c r="B25677" s="51"/>
      <c r="C25677" s="51"/>
      <c r="D25677" s="49"/>
      <c r="E25677" s="49"/>
    </row>
    <row r="25678" spans="2:5" x14ac:dyDescent="0.25">
      <c r="B25678" s="51"/>
      <c r="C25678" s="51"/>
      <c r="D25678" s="49"/>
      <c r="E25678" s="49"/>
    </row>
    <row r="25679" spans="2:5" x14ac:dyDescent="0.25">
      <c r="B25679" s="51"/>
      <c r="C25679" s="51"/>
      <c r="D25679" s="49"/>
      <c r="E25679" s="49"/>
    </row>
    <row r="25680" spans="2:5" x14ac:dyDescent="0.25">
      <c r="B25680" s="51"/>
      <c r="C25680" s="51"/>
      <c r="D25680" s="49"/>
      <c r="E25680" s="49"/>
    </row>
    <row r="25681" spans="2:5" x14ac:dyDescent="0.25">
      <c r="B25681" s="51"/>
      <c r="C25681" s="51"/>
      <c r="D25681" s="49"/>
      <c r="E25681" s="49"/>
    </row>
    <row r="25682" spans="2:5" x14ac:dyDescent="0.25">
      <c r="B25682" s="51"/>
      <c r="C25682" s="51"/>
      <c r="D25682" s="49"/>
      <c r="E25682" s="49"/>
    </row>
    <row r="25683" spans="2:5" x14ac:dyDescent="0.25">
      <c r="B25683" s="51"/>
      <c r="C25683" s="51"/>
      <c r="D25683" s="49"/>
      <c r="E25683" s="49"/>
    </row>
    <row r="25684" spans="2:5" x14ac:dyDescent="0.25">
      <c r="B25684" s="51"/>
      <c r="C25684" s="51"/>
      <c r="D25684" s="49"/>
      <c r="E25684" s="49"/>
    </row>
    <row r="25685" spans="2:5" x14ac:dyDescent="0.25">
      <c r="B25685" s="51"/>
      <c r="C25685" s="51"/>
      <c r="D25685" s="49"/>
      <c r="E25685" s="49"/>
    </row>
    <row r="25686" spans="2:5" x14ac:dyDescent="0.25">
      <c r="B25686" s="51"/>
      <c r="C25686" s="51"/>
      <c r="D25686" s="49"/>
      <c r="E25686" s="49"/>
    </row>
    <row r="25687" spans="2:5" x14ac:dyDescent="0.25">
      <c r="B25687" s="51"/>
      <c r="C25687" s="51"/>
      <c r="D25687" s="49"/>
      <c r="E25687" s="49"/>
    </row>
    <row r="25688" spans="2:5" x14ac:dyDescent="0.25">
      <c r="B25688" s="51"/>
      <c r="C25688" s="51"/>
      <c r="D25688" s="49"/>
      <c r="E25688" s="49"/>
    </row>
    <row r="25689" spans="2:5" x14ac:dyDescent="0.25">
      <c r="B25689" s="51"/>
      <c r="C25689" s="51"/>
      <c r="D25689" s="49"/>
      <c r="E25689" s="49"/>
    </row>
    <row r="25690" spans="2:5" x14ac:dyDescent="0.25">
      <c r="B25690" s="51"/>
      <c r="C25690" s="51"/>
      <c r="D25690" s="49"/>
      <c r="E25690" s="49"/>
    </row>
    <row r="25691" spans="2:5" x14ac:dyDescent="0.25">
      <c r="B25691" s="51"/>
      <c r="C25691" s="51"/>
      <c r="D25691" s="49"/>
      <c r="E25691" s="49"/>
    </row>
    <row r="25692" spans="2:5" x14ac:dyDescent="0.25">
      <c r="B25692" s="51"/>
      <c r="C25692" s="51"/>
      <c r="D25692" s="49"/>
      <c r="E25692" s="49"/>
    </row>
    <row r="25693" spans="2:5" x14ac:dyDescent="0.25">
      <c r="B25693" s="51"/>
      <c r="C25693" s="51"/>
      <c r="D25693" s="49"/>
      <c r="E25693" s="49"/>
    </row>
    <row r="25694" spans="2:5" x14ac:dyDescent="0.25">
      <c r="B25694" s="51"/>
      <c r="C25694" s="51"/>
      <c r="D25694" s="49"/>
      <c r="E25694" s="49"/>
    </row>
    <row r="25695" spans="2:5" x14ac:dyDescent="0.25">
      <c r="B25695" s="51"/>
      <c r="C25695" s="51"/>
      <c r="D25695" s="49"/>
      <c r="E25695" s="49"/>
    </row>
    <row r="25696" spans="2:5" x14ac:dyDescent="0.25">
      <c r="B25696" s="51"/>
      <c r="C25696" s="51"/>
      <c r="D25696" s="49"/>
      <c r="E25696" s="49"/>
    </row>
    <row r="25697" spans="2:5" x14ac:dyDescent="0.25">
      <c r="B25697" s="51"/>
      <c r="C25697" s="51"/>
      <c r="D25697" s="49"/>
      <c r="E25697" s="49"/>
    </row>
    <row r="25698" spans="2:5" x14ac:dyDescent="0.25">
      <c r="B25698" s="51"/>
      <c r="C25698" s="51"/>
      <c r="D25698" s="49"/>
      <c r="E25698" s="49"/>
    </row>
    <row r="25699" spans="2:5" x14ac:dyDescent="0.25">
      <c r="B25699" s="51"/>
      <c r="C25699" s="51"/>
      <c r="D25699" s="49"/>
      <c r="E25699" s="49"/>
    </row>
    <row r="25700" spans="2:5" x14ac:dyDescent="0.25">
      <c r="B25700" s="51"/>
      <c r="C25700" s="51"/>
      <c r="D25700" s="49"/>
      <c r="E25700" s="49"/>
    </row>
    <row r="25701" spans="2:5" x14ac:dyDescent="0.25">
      <c r="B25701" s="51"/>
      <c r="C25701" s="51"/>
      <c r="D25701" s="49"/>
      <c r="E25701" s="49"/>
    </row>
    <row r="25702" spans="2:5" x14ac:dyDescent="0.25">
      <c r="B25702" s="51"/>
      <c r="C25702" s="51"/>
      <c r="D25702" s="49"/>
      <c r="E25702" s="49"/>
    </row>
    <row r="25703" spans="2:5" x14ac:dyDescent="0.25">
      <c r="B25703" s="51"/>
      <c r="C25703" s="51"/>
      <c r="D25703" s="49"/>
      <c r="E25703" s="49"/>
    </row>
    <row r="25704" spans="2:5" x14ac:dyDescent="0.25">
      <c r="B25704" s="51"/>
      <c r="C25704" s="51"/>
      <c r="D25704" s="49"/>
      <c r="E25704" s="49"/>
    </row>
    <row r="25705" spans="2:5" x14ac:dyDescent="0.25">
      <c r="B25705" s="51"/>
      <c r="C25705" s="51"/>
      <c r="D25705" s="49"/>
      <c r="E25705" s="49"/>
    </row>
    <row r="25706" spans="2:5" x14ac:dyDescent="0.25">
      <c r="B25706" s="51"/>
      <c r="C25706" s="51"/>
      <c r="D25706" s="49"/>
      <c r="E25706" s="49"/>
    </row>
    <row r="25707" spans="2:5" x14ac:dyDescent="0.25">
      <c r="B25707" s="51"/>
      <c r="C25707" s="51"/>
      <c r="D25707" s="49"/>
      <c r="E25707" s="49"/>
    </row>
    <row r="25708" spans="2:5" x14ac:dyDescent="0.25">
      <c r="B25708" s="51"/>
      <c r="C25708" s="51"/>
      <c r="D25708" s="49"/>
      <c r="E25708" s="49"/>
    </row>
    <row r="25709" spans="2:5" x14ac:dyDescent="0.25">
      <c r="B25709" s="51"/>
      <c r="C25709" s="51"/>
      <c r="D25709" s="49"/>
      <c r="E25709" s="49"/>
    </row>
    <row r="25710" spans="2:5" x14ac:dyDescent="0.25">
      <c r="B25710" s="51"/>
      <c r="C25710" s="51"/>
      <c r="D25710" s="49"/>
      <c r="E25710" s="49"/>
    </row>
    <row r="25711" spans="2:5" x14ac:dyDescent="0.25">
      <c r="B25711" s="51"/>
      <c r="C25711" s="51"/>
      <c r="D25711" s="49"/>
      <c r="E25711" s="49"/>
    </row>
    <row r="25712" spans="2:5" x14ac:dyDescent="0.25">
      <c r="B25712" s="51"/>
      <c r="C25712" s="51"/>
      <c r="D25712" s="49"/>
      <c r="E25712" s="49"/>
    </row>
    <row r="25713" spans="2:5" x14ac:dyDescent="0.25">
      <c r="B25713" s="51"/>
      <c r="C25713" s="51"/>
      <c r="D25713" s="49"/>
      <c r="E25713" s="49"/>
    </row>
    <row r="25714" spans="2:5" x14ac:dyDescent="0.25">
      <c r="B25714" s="51"/>
      <c r="C25714" s="51"/>
      <c r="D25714" s="49"/>
      <c r="E25714" s="49"/>
    </row>
    <row r="25715" spans="2:5" x14ac:dyDescent="0.25">
      <c r="B25715" s="51"/>
      <c r="C25715" s="51"/>
      <c r="D25715" s="49"/>
      <c r="E25715" s="49"/>
    </row>
    <row r="25716" spans="2:5" x14ac:dyDescent="0.25">
      <c r="B25716" s="51"/>
      <c r="C25716" s="51"/>
      <c r="D25716" s="49"/>
      <c r="E25716" s="49"/>
    </row>
    <row r="25717" spans="2:5" x14ac:dyDescent="0.25">
      <c r="B25717" s="51"/>
      <c r="C25717" s="51"/>
      <c r="D25717" s="49"/>
      <c r="E25717" s="49"/>
    </row>
    <row r="25718" spans="2:5" x14ac:dyDescent="0.25">
      <c r="B25718" s="51"/>
      <c r="C25718" s="51"/>
      <c r="D25718" s="49"/>
      <c r="E25718" s="49"/>
    </row>
    <row r="25719" spans="2:5" x14ac:dyDescent="0.25">
      <c r="B25719" s="51"/>
      <c r="C25719" s="51"/>
      <c r="D25719" s="49"/>
      <c r="E25719" s="49"/>
    </row>
    <row r="25720" spans="2:5" x14ac:dyDescent="0.25">
      <c r="B25720" s="51"/>
      <c r="C25720" s="51"/>
      <c r="D25720" s="49"/>
      <c r="E25720" s="49"/>
    </row>
    <row r="25721" spans="2:5" x14ac:dyDescent="0.25">
      <c r="B25721" s="51"/>
      <c r="C25721" s="51"/>
      <c r="D25721" s="49"/>
      <c r="E25721" s="49"/>
    </row>
    <row r="25722" spans="2:5" x14ac:dyDescent="0.25">
      <c r="B25722" s="51"/>
      <c r="C25722" s="51"/>
      <c r="D25722" s="49"/>
      <c r="E25722" s="49"/>
    </row>
    <row r="25723" spans="2:5" x14ac:dyDescent="0.25">
      <c r="B25723" s="51"/>
      <c r="C25723" s="51"/>
      <c r="D25723" s="49"/>
      <c r="E25723" s="49"/>
    </row>
    <row r="25724" spans="2:5" x14ac:dyDescent="0.25">
      <c r="B25724" s="51"/>
      <c r="C25724" s="51"/>
      <c r="D25724" s="49"/>
      <c r="E25724" s="49"/>
    </row>
    <row r="25725" spans="2:5" x14ac:dyDescent="0.25">
      <c r="B25725" s="51"/>
      <c r="C25725" s="51"/>
      <c r="D25725" s="49"/>
      <c r="E25725" s="49"/>
    </row>
    <row r="25726" spans="2:5" x14ac:dyDescent="0.25">
      <c r="B25726" s="51"/>
      <c r="C25726" s="51"/>
      <c r="D25726" s="49"/>
      <c r="E25726" s="49"/>
    </row>
    <row r="25727" spans="2:5" x14ac:dyDescent="0.25">
      <c r="B25727" s="51"/>
      <c r="C25727" s="51"/>
      <c r="D25727" s="49"/>
      <c r="E25727" s="49"/>
    </row>
    <row r="25728" spans="2:5" x14ac:dyDescent="0.25">
      <c r="B25728" s="51"/>
      <c r="C25728" s="51"/>
      <c r="D25728" s="49"/>
      <c r="E25728" s="49"/>
    </row>
    <row r="25729" spans="2:5" x14ac:dyDescent="0.25">
      <c r="B25729" s="51"/>
      <c r="C25729" s="51"/>
      <c r="D25729" s="49"/>
      <c r="E25729" s="49"/>
    </row>
    <row r="25730" spans="2:5" x14ac:dyDescent="0.25">
      <c r="B25730" s="51"/>
      <c r="C25730" s="51"/>
      <c r="D25730" s="49"/>
      <c r="E25730" s="49"/>
    </row>
    <row r="25731" spans="2:5" x14ac:dyDescent="0.25">
      <c r="B25731" s="51"/>
      <c r="C25731" s="51"/>
      <c r="D25731" s="49"/>
      <c r="E25731" s="49"/>
    </row>
    <row r="25732" spans="2:5" x14ac:dyDescent="0.25">
      <c r="B25732" s="51"/>
      <c r="C25732" s="51"/>
      <c r="D25732" s="49"/>
      <c r="E25732" s="49"/>
    </row>
    <row r="25733" spans="2:5" x14ac:dyDescent="0.25">
      <c r="B25733" s="51"/>
      <c r="C25733" s="51"/>
      <c r="D25733" s="49"/>
      <c r="E25733" s="49"/>
    </row>
    <row r="25734" spans="2:5" x14ac:dyDescent="0.25">
      <c r="B25734" s="51"/>
      <c r="C25734" s="51"/>
      <c r="D25734" s="49"/>
      <c r="E25734" s="49"/>
    </row>
    <row r="25735" spans="2:5" x14ac:dyDescent="0.25">
      <c r="B25735" s="51"/>
      <c r="C25735" s="51"/>
      <c r="D25735" s="49"/>
      <c r="E25735" s="49"/>
    </row>
    <row r="25736" spans="2:5" x14ac:dyDescent="0.25">
      <c r="B25736" s="51"/>
      <c r="C25736" s="51"/>
      <c r="D25736" s="49"/>
      <c r="E25736" s="49"/>
    </row>
    <row r="25737" spans="2:5" x14ac:dyDescent="0.25">
      <c r="B25737" s="51"/>
      <c r="C25737" s="51"/>
      <c r="D25737" s="49"/>
      <c r="E25737" s="49"/>
    </row>
    <row r="25738" spans="2:5" x14ac:dyDescent="0.25">
      <c r="B25738" s="51"/>
      <c r="C25738" s="51"/>
      <c r="D25738" s="49"/>
      <c r="E25738" s="49"/>
    </row>
    <row r="25739" spans="2:5" x14ac:dyDescent="0.25">
      <c r="B25739" s="51"/>
      <c r="C25739" s="51"/>
      <c r="D25739" s="49"/>
      <c r="E25739" s="49"/>
    </row>
    <row r="25740" spans="2:5" x14ac:dyDescent="0.25">
      <c r="B25740" s="51"/>
      <c r="C25740" s="51"/>
      <c r="D25740" s="49"/>
      <c r="E25740" s="49"/>
    </row>
    <row r="25741" spans="2:5" x14ac:dyDescent="0.25">
      <c r="B25741" s="51"/>
      <c r="C25741" s="51"/>
      <c r="D25741" s="49"/>
      <c r="E25741" s="49"/>
    </row>
    <row r="25742" spans="2:5" x14ac:dyDescent="0.25">
      <c r="B25742" s="51"/>
      <c r="C25742" s="51"/>
      <c r="D25742" s="49"/>
      <c r="E25742" s="49"/>
    </row>
    <row r="25743" spans="2:5" x14ac:dyDescent="0.25">
      <c r="B25743" s="51"/>
      <c r="C25743" s="51"/>
      <c r="D25743" s="49"/>
      <c r="E25743" s="49"/>
    </row>
    <row r="25744" spans="2:5" x14ac:dyDescent="0.25">
      <c r="B25744" s="51"/>
      <c r="C25744" s="51"/>
      <c r="D25744" s="49"/>
      <c r="E25744" s="49"/>
    </row>
    <row r="25745" spans="2:5" x14ac:dyDescent="0.25">
      <c r="B25745" s="51"/>
      <c r="C25745" s="51"/>
      <c r="D25745" s="49"/>
      <c r="E25745" s="49"/>
    </row>
    <row r="25746" spans="2:5" x14ac:dyDescent="0.25">
      <c r="B25746" s="51"/>
      <c r="C25746" s="51"/>
      <c r="D25746" s="49"/>
      <c r="E25746" s="49"/>
    </row>
    <row r="25747" spans="2:5" x14ac:dyDescent="0.25">
      <c r="B25747" s="51"/>
      <c r="C25747" s="51"/>
      <c r="D25747" s="49"/>
      <c r="E25747" s="49"/>
    </row>
    <row r="25748" spans="2:5" x14ac:dyDescent="0.25">
      <c r="B25748" s="51"/>
      <c r="C25748" s="51"/>
      <c r="D25748" s="49"/>
      <c r="E25748" s="49"/>
    </row>
    <row r="25749" spans="2:5" x14ac:dyDescent="0.25">
      <c r="B25749" s="51"/>
      <c r="C25749" s="51"/>
      <c r="D25749" s="49"/>
      <c r="E25749" s="49"/>
    </row>
    <row r="25750" spans="2:5" x14ac:dyDescent="0.25">
      <c r="B25750" s="51"/>
      <c r="C25750" s="51"/>
      <c r="D25750" s="49"/>
      <c r="E25750" s="49"/>
    </row>
    <row r="25751" spans="2:5" x14ac:dyDescent="0.25">
      <c r="B25751" s="51"/>
      <c r="C25751" s="51"/>
      <c r="D25751" s="49"/>
      <c r="E25751" s="49"/>
    </row>
    <row r="25752" spans="2:5" x14ac:dyDescent="0.25">
      <c r="B25752" s="51"/>
      <c r="C25752" s="51"/>
      <c r="D25752" s="49"/>
      <c r="E25752" s="49"/>
    </row>
    <row r="25753" spans="2:5" x14ac:dyDescent="0.25">
      <c r="B25753" s="51"/>
      <c r="C25753" s="51"/>
      <c r="D25753" s="49"/>
      <c r="E25753" s="49"/>
    </row>
    <row r="25754" spans="2:5" x14ac:dyDescent="0.25">
      <c r="B25754" s="51"/>
      <c r="C25754" s="51"/>
      <c r="D25754" s="49"/>
      <c r="E25754" s="49"/>
    </row>
    <row r="25755" spans="2:5" x14ac:dyDescent="0.25">
      <c r="B25755" s="51"/>
      <c r="C25755" s="51"/>
      <c r="D25755" s="49"/>
      <c r="E25755" s="49"/>
    </row>
    <row r="25756" spans="2:5" x14ac:dyDescent="0.25">
      <c r="B25756" s="51"/>
      <c r="C25756" s="51"/>
      <c r="D25756" s="49"/>
      <c r="E25756" s="49"/>
    </row>
    <row r="25757" spans="2:5" x14ac:dyDescent="0.25">
      <c r="B25757" s="51"/>
      <c r="C25757" s="51"/>
      <c r="D25757" s="49"/>
      <c r="E25757" s="49"/>
    </row>
    <row r="25758" spans="2:5" x14ac:dyDescent="0.25">
      <c r="B25758" s="51"/>
      <c r="C25758" s="51"/>
      <c r="D25758" s="49"/>
      <c r="E25758" s="49"/>
    </row>
    <row r="25759" spans="2:5" x14ac:dyDescent="0.25">
      <c r="B25759" s="51"/>
      <c r="C25759" s="51"/>
      <c r="D25759" s="49"/>
      <c r="E25759" s="49"/>
    </row>
    <row r="25760" spans="2:5" x14ac:dyDescent="0.25">
      <c r="B25760" s="51"/>
      <c r="C25760" s="51"/>
      <c r="D25760" s="49"/>
      <c r="E25760" s="49"/>
    </row>
    <row r="25761" spans="2:5" x14ac:dyDescent="0.25">
      <c r="B25761" s="51"/>
      <c r="C25761" s="51"/>
      <c r="D25761" s="49"/>
      <c r="E25761" s="49"/>
    </row>
    <row r="25762" spans="2:5" x14ac:dyDescent="0.25">
      <c r="B25762" s="51"/>
      <c r="C25762" s="51"/>
      <c r="D25762" s="49"/>
      <c r="E25762" s="49"/>
    </row>
    <row r="25763" spans="2:5" x14ac:dyDescent="0.25">
      <c r="B25763" s="51"/>
      <c r="C25763" s="51"/>
      <c r="D25763" s="49"/>
      <c r="E25763" s="49"/>
    </row>
    <row r="25764" spans="2:5" x14ac:dyDescent="0.25">
      <c r="B25764" s="51"/>
      <c r="C25764" s="51"/>
      <c r="D25764" s="49"/>
      <c r="E25764" s="49"/>
    </row>
    <row r="25765" spans="2:5" x14ac:dyDescent="0.25">
      <c r="B25765" s="51"/>
      <c r="C25765" s="51"/>
      <c r="D25765" s="49"/>
      <c r="E25765" s="49"/>
    </row>
    <row r="25766" spans="2:5" x14ac:dyDescent="0.25">
      <c r="B25766" s="51"/>
      <c r="C25766" s="51"/>
      <c r="D25766" s="49"/>
      <c r="E25766" s="49"/>
    </row>
    <row r="25767" spans="2:5" x14ac:dyDescent="0.25">
      <c r="B25767" s="51"/>
      <c r="C25767" s="51"/>
      <c r="D25767" s="49"/>
      <c r="E25767" s="49"/>
    </row>
    <row r="25768" spans="2:5" x14ac:dyDescent="0.25">
      <c r="B25768" s="51"/>
      <c r="C25768" s="51"/>
      <c r="D25768" s="49"/>
      <c r="E25768" s="49"/>
    </row>
    <row r="25769" spans="2:5" x14ac:dyDescent="0.25">
      <c r="B25769" s="51"/>
      <c r="C25769" s="51"/>
      <c r="D25769" s="49"/>
      <c r="E25769" s="49"/>
    </row>
    <row r="25770" spans="2:5" x14ac:dyDescent="0.25">
      <c r="B25770" s="51"/>
      <c r="C25770" s="51"/>
      <c r="D25770" s="49"/>
      <c r="E25770" s="49"/>
    </row>
    <row r="25771" spans="2:5" x14ac:dyDescent="0.25">
      <c r="B25771" s="51"/>
      <c r="C25771" s="51"/>
      <c r="D25771" s="49"/>
      <c r="E25771" s="49"/>
    </row>
    <row r="25772" spans="2:5" x14ac:dyDescent="0.25">
      <c r="B25772" s="51"/>
      <c r="C25772" s="51"/>
      <c r="D25772" s="49"/>
      <c r="E25772" s="49"/>
    </row>
    <row r="25773" spans="2:5" x14ac:dyDescent="0.25">
      <c r="B25773" s="51"/>
      <c r="C25773" s="51"/>
      <c r="D25773" s="49"/>
      <c r="E25773" s="49"/>
    </row>
    <row r="25774" spans="2:5" x14ac:dyDescent="0.25">
      <c r="B25774" s="51"/>
      <c r="C25774" s="51"/>
      <c r="D25774" s="49"/>
      <c r="E25774" s="49"/>
    </row>
    <row r="25775" spans="2:5" x14ac:dyDescent="0.25">
      <c r="B25775" s="51"/>
      <c r="C25775" s="51"/>
      <c r="D25775" s="49"/>
      <c r="E25775" s="49"/>
    </row>
    <row r="25776" spans="2:5" x14ac:dyDescent="0.25">
      <c r="B25776" s="51"/>
      <c r="C25776" s="51"/>
      <c r="D25776" s="49"/>
      <c r="E25776" s="49"/>
    </row>
    <row r="25777" spans="2:5" x14ac:dyDescent="0.25">
      <c r="B25777" s="51"/>
      <c r="C25777" s="51"/>
      <c r="D25777" s="49"/>
      <c r="E25777" s="49"/>
    </row>
    <row r="25778" spans="2:5" x14ac:dyDescent="0.25">
      <c r="B25778" s="51"/>
      <c r="C25778" s="51"/>
      <c r="D25778" s="49"/>
      <c r="E25778" s="49"/>
    </row>
    <row r="25779" spans="2:5" x14ac:dyDescent="0.25">
      <c r="B25779" s="51"/>
      <c r="C25779" s="51"/>
      <c r="D25779" s="49"/>
      <c r="E25779" s="49"/>
    </row>
    <row r="25780" spans="2:5" x14ac:dyDescent="0.25">
      <c r="B25780" s="51"/>
      <c r="C25780" s="51"/>
      <c r="D25780" s="49"/>
      <c r="E25780" s="49"/>
    </row>
    <row r="25781" spans="2:5" x14ac:dyDescent="0.25">
      <c r="B25781" s="51"/>
      <c r="C25781" s="51"/>
      <c r="D25781" s="49"/>
      <c r="E25781" s="49"/>
    </row>
    <row r="25782" spans="2:5" x14ac:dyDescent="0.25">
      <c r="B25782" s="51"/>
      <c r="C25782" s="51"/>
      <c r="D25782" s="49"/>
      <c r="E25782" s="49"/>
    </row>
    <row r="25783" spans="2:5" x14ac:dyDescent="0.25">
      <c r="B25783" s="51"/>
      <c r="C25783" s="51"/>
      <c r="D25783" s="49"/>
      <c r="E25783" s="49"/>
    </row>
    <row r="25784" spans="2:5" x14ac:dyDescent="0.25">
      <c r="B25784" s="51"/>
      <c r="C25784" s="51"/>
      <c r="D25784" s="49"/>
      <c r="E25784" s="49"/>
    </row>
    <row r="25785" spans="2:5" x14ac:dyDescent="0.25">
      <c r="B25785" s="51"/>
      <c r="C25785" s="51"/>
      <c r="D25785" s="49"/>
      <c r="E25785" s="49"/>
    </row>
    <row r="25786" spans="2:5" x14ac:dyDescent="0.25">
      <c r="B25786" s="51"/>
      <c r="C25786" s="51"/>
      <c r="D25786" s="49"/>
      <c r="E25786" s="49"/>
    </row>
    <row r="25787" spans="2:5" x14ac:dyDescent="0.25">
      <c r="B25787" s="51"/>
      <c r="C25787" s="51"/>
      <c r="D25787" s="49"/>
      <c r="E25787" s="49"/>
    </row>
    <row r="25788" spans="2:5" x14ac:dyDescent="0.25">
      <c r="B25788" s="51"/>
      <c r="C25788" s="51"/>
      <c r="D25788" s="49"/>
      <c r="E25788" s="49"/>
    </row>
    <row r="25789" spans="2:5" x14ac:dyDescent="0.25">
      <c r="B25789" s="51"/>
      <c r="C25789" s="51"/>
      <c r="D25789" s="49"/>
      <c r="E25789" s="49"/>
    </row>
    <row r="25790" spans="2:5" x14ac:dyDescent="0.25">
      <c r="B25790" s="51"/>
      <c r="C25790" s="51"/>
      <c r="D25790" s="49"/>
      <c r="E25790" s="49"/>
    </row>
    <row r="25791" spans="2:5" x14ac:dyDescent="0.25">
      <c r="B25791" s="51"/>
      <c r="C25791" s="51"/>
      <c r="D25791" s="49"/>
      <c r="E25791" s="49"/>
    </row>
    <row r="25792" spans="2:5" x14ac:dyDescent="0.25">
      <c r="B25792" s="51"/>
      <c r="C25792" s="51"/>
      <c r="D25792" s="49"/>
      <c r="E25792" s="49"/>
    </row>
    <row r="25793" spans="2:5" x14ac:dyDescent="0.25">
      <c r="B25793" s="51"/>
      <c r="C25793" s="51"/>
      <c r="D25793" s="49"/>
      <c r="E25793" s="49"/>
    </row>
    <row r="25794" spans="2:5" x14ac:dyDescent="0.25">
      <c r="B25794" s="51"/>
      <c r="C25794" s="51"/>
      <c r="D25794" s="49"/>
      <c r="E25794" s="49"/>
    </row>
    <row r="25795" spans="2:5" x14ac:dyDescent="0.25">
      <c r="B25795" s="51"/>
      <c r="C25795" s="51"/>
      <c r="D25795" s="49"/>
      <c r="E25795" s="49"/>
    </row>
    <row r="25796" spans="2:5" x14ac:dyDescent="0.25">
      <c r="B25796" s="51"/>
      <c r="C25796" s="51"/>
      <c r="D25796" s="49"/>
      <c r="E25796" s="49"/>
    </row>
    <row r="25797" spans="2:5" x14ac:dyDescent="0.25">
      <c r="B25797" s="51"/>
      <c r="C25797" s="51"/>
      <c r="D25797" s="49"/>
      <c r="E25797" s="49"/>
    </row>
    <row r="25798" spans="2:5" x14ac:dyDescent="0.25">
      <c r="B25798" s="51"/>
      <c r="C25798" s="51"/>
      <c r="D25798" s="49"/>
      <c r="E25798" s="49"/>
    </row>
    <row r="25799" spans="2:5" x14ac:dyDescent="0.25">
      <c r="B25799" s="51"/>
      <c r="C25799" s="51"/>
      <c r="D25799" s="49"/>
      <c r="E25799" s="49"/>
    </row>
    <row r="25800" spans="2:5" x14ac:dyDescent="0.25">
      <c r="B25800" s="51"/>
      <c r="C25800" s="51"/>
      <c r="D25800" s="49"/>
      <c r="E25800" s="49"/>
    </row>
    <row r="25801" spans="2:5" x14ac:dyDescent="0.25">
      <c r="B25801" s="51"/>
      <c r="C25801" s="51"/>
      <c r="D25801" s="49"/>
      <c r="E25801" s="49"/>
    </row>
    <row r="25802" spans="2:5" x14ac:dyDescent="0.25">
      <c r="B25802" s="51"/>
      <c r="C25802" s="51"/>
      <c r="D25802" s="49"/>
      <c r="E25802" s="49"/>
    </row>
    <row r="25803" spans="2:5" x14ac:dyDescent="0.25">
      <c r="B25803" s="51"/>
      <c r="C25803" s="51"/>
      <c r="D25803" s="49"/>
      <c r="E25803" s="49"/>
    </row>
    <row r="25804" spans="2:5" x14ac:dyDescent="0.25">
      <c r="B25804" s="51"/>
      <c r="C25804" s="51"/>
      <c r="D25804" s="49"/>
      <c r="E25804" s="49"/>
    </row>
    <row r="25805" spans="2:5" x14ac:dyDescent="0.25">
      <c r="B25805" s="51"/>
      <c r="C25805" s="51"/>
      <c r="D25805" s="49"/>
      <c r="E25805" s="49"/>
    </row>
    <row r="25806" spans="2:5" x14ac:dyDescent="0.25">
      <c r="B25806" s="51"/>
      <c r="C25806" s="51"/>
      <c r="D25806" s="49"/>
      <c r="E25806" s="49"/>
    </row>
    <row r="25807" spans="2:5" x14ac:dyDescent="0.25">
      <c r="B25807" s="51"/>
      <c r="C25807" s="51"/>
      <c r="D25807" s="49"/>
      <c r="E25807" s="49"/>
    </row>
    <row r="25808" spans="2:5" x14ac:dyDescent="0.25">
      <c r="B25808" s="51"/>
      <c r="C25808" s="51"/>
      <c r="D25808" s="49"/>
      <c r="E25808" s="49"/>
    </row>
    <row r="25809" spans="2:5" x14ac:dyDescent="0.25">
      <c r="B25809" s="51"/>
      <c r="C25809" s="51"/>
      <c r="D25809" s="49"/>
      <c r="E25809" s="49"/>
    </row>
    <row r="25810" spans="2:5" x14ac:dyDescent="0.25">
      <c r="B25810" s="51"/>
      <c r="C25810" s="51"/>
      <c r="D25810" s="49"/>
      <c r="E25810" s="49"/>
    </row>
    <row r="25811" spans="2:5" x14ac:dyDescent="0.25">
      <c r="B25811" s="51"/>
      <c r="C25811" s="51"/>
      <c r="D25811" s="49"/>
      <c r="E25811" s="49"/>
    </row>
    <row r="25812" spans="2:5" x14ac:dyDescent="0.25">
      <c r="B25812" s="51"/>
      <c r="C25812" s="51"/>
      <c r="D25812" s="49"/>
      <c r="E25812" s="49"/>
    </row>
    <row r="25813" spans="2:5" x14ac:dyDescent="0.25">
      <c r="B25813" s="51"/>
      <c r="C25813" s="51"/>
      <c r="D25813" s="49"/>
      <c r="E25813" s="49"/>
    </row>
    <row r="25814" spans="2:5" x14ac:dyDescent="0.25">
      <c r="B25814" s="51"/>
      <c r="C25814" s="51"/>
      <c r="D25814" s="49"/>
      <c r="E25814" s="49"/>
    </row>
    <row r="25815" spans="2:5" x14ac:dyDescent="0.25">
      <c r="B25815" s="51"/>
      <c r="C25815" s="51"/>
      <c r="D25815" s="49"/>
      <c r="E25815" s="49"/>
    </row>
    <row r="25816" spans="2:5" x14ac:dyDescent="0.25">
      <c r="B25816" s="51"/>
      <c r="C25816" s="51"/>
      <c r="D25816" s="49"/>
      <c r="E25816" s="49"/>
    </row>
    <row r="25817" spans="2:5" x14ac:dyDescent="0.25">
      <c r="B25817" s="51"/>
      <c r="C25817" s="51"/>
      <c r="D25817" s="49"/>
      <c r="E25817" s="49"/>
    </row>
    <row r="25818" spans="2:5" x14ac:dyDescent="0.25">
      <c r="B25818" s="51"/>
      <c r="C25818" s="51"/>
      <c r="D25818" s="49"/>
      <c r="E25818" s="49"/>
    </row>
    <row r="25819" spans="2:5" x14ac:dyDescent="0.25">
      <c r="B25819" s="51"/>
      <c r="C25819" s="51"/>
      <c r="D25819" s="49"/>
      <c r="E25819" s="49"/>
    </row>
    <row r="25820" spans="2:5" x14ac:dyDescent="0.25">
      <c r="B25820" s="51"/>
      <c r="C25820" s="51"/>
      <c r="D25820" s="49"/>
      <c r="E25820" s="49"/>
    </row>
    <row r="25821" spans="2:5" x14ac:dyDescent="0.25">
      <c r="B25821" s="51"/>
      <c r="C25821" s="51"/>
      <c r="D25821" s="49"/>
      <c r="E25821" s="49"/>
    </row>
    <row r="25822" spans="2:5" x14ac:dyDescent="0.25">
      <c r="B25822" s="51"/>
      <c r="C25822" s="51"/>
      <c r="D25822" s="49"/>
      <c r="E25822" s="49"/>
    </row>
    <row r="25823" spans="2:5" x14ac:dyDescent="0.25">
      <c r="B25823" s="51"/>
      <c r="C25823" s="51"/>
      <c r="D25823" s="49"/>
      <c r="E25823" s="49"/>
    </row>
    <row r="25824" spans="2:5" x14ac:dyDescent="0.25">
      <c r="B25824" s="51"/>
      <c r="C25824" s="51"/>
      <c r="D25824" s="49"/>
      <c r="E25824" s="49"/>
    </row>
    <row r="25825" spans="2:5" x14ac:dyDescent="0.25">
      <c r="B25825" s="51"/>
      <c r="C25825" s="51"/>
      <c r="D25825" s="49"/>
      <c r="E25825" s="49"/>
    </row>
    <row r="25826" spans="2:5" x14ac:dyDescent="0.25">
      <c r="B25826" s="51"/>
      <c r="C25826" s="51"/>
      <c r="D25826" s="49"/>
      <c r="E25826" s="49"/>
    </row>
    <row r="25827" spans="2:5" x14ac:dyDescent="0.25">
      <c r="B25827" s="51"/>
      <c r="C25827" s="51"/>
      <c r="D25827" s="49"/>
      <c r="E25827" s="49"/>
    </row>
    <row r="25828" spans="2:5" x14ac:dyDescent="0.25">
      <c r="B25828" s="51"/>
      <c r="C25828" s="51"/>
      <c r="D25828" s="49"/>
      <c r="E25828" s="49"/>
    </row>
    <row r="25829" spans="2:5" x14ac:dyDescent="0.25">
      <c r="B25829" s="51"/>
      <c r="C25829" s="51"/>
      <c r="D25829" s="49"/>
      <c r="E25829" s="49"/>
    </row>
    <row r="25830" spans="2:5" x14ac:dyDescent="0.25">
      <c r="B25830" s="51"/>
      <c r="C25830" s="51"/>
      <c r="D25830" s="49"/>
      <c r="E25830" s="49"/>
    </row>
    <row r="25831" spans="2:5" x14ac:dyDescent="0.25">
      <c r="B25831" s="51"/>
      <c r="C25831" s="51"/>
      <c r="D25831" s="49"/>
      <c r="E25831" s="49"/>
    </row>
    <row r="25832" spans="2:5" x14ac:dyDescent="0.25">
      <c r="B25832" s="51"/>
      <c r="C25832" s="51"/>
      <c r="D25832" s="49"/>
      <c r="E25832" s="49"/>
    </row>
    <row r="25833" spans="2:5" x14ac:dyDescent="0.25">
      <c r="B25833" s="51"/>
      <c r="C25833" s="51"/>
      <c r="D25833" s="49"/>
      <c r="E25833" s="49"/>
    </row>
    <row r="25834" spans="2:5" x14ac:dyDescent="0.25">
      <c r="B25834" s="51"/>
      <c r="C25834" s="51"/>
      <c r="D25834" s="49"/>
      <c r="E25834" s="49"/>
    </row>
    <row r="25835" spans="2:5" x14ac:dyDescent="0.25">
      <c r="B25835" s="51"/>
      <c r="C25835" s="51"/>
      <c r="D25835" s="49"/>
      <c r="E25835" s="49"/>
    </row>
    <row r="25836" spans="2:5" x14ac:dyDescent="0.25">
      <c r="B25836" s="51"/>
      <c r="C25836" s="51"/>
      <c r="D25836" s="49"/>
      <c r="E25836" s="49"/>
    </row>
    <row r="25837" spans="2:5" x14ac:dyDescent="0.25">
      <c r="B25837" s="51"/>
      <c r="C25837" s="51"/>
      <c r="D25837" s="49"/>
      <c r="E25837" s="49"/>
    </row>
    <row r="25838" spans="2:5" x14ac:dyDescent="0.25">
      <c r="B25838" s="51"/>
      <c r="C25838" s="51"/>
      <c r="D25838" s="49"/>
      <c r="E25838" s="49"/>
    </row>
    <row r="25839" spans="2:5" x14ac:dyDescent="0.25">
      <c r="B25839" s="51"/>
      <c r="C25839" s="51"/>
      <c r="D25839" s="49"/>
      <c r="E25839" s="49"/>
    </row>
    <row r="25840" spans="2:5" x14ac:dyDescent="0.25">
      <c r="B25840" s="51"/>
      <c r="C25840" s="51"/>
      <c r="D25840" s="49"/>
      <c r="E25840" s="49"/>
    </row>
    <row r="25841" spans="2:5" x14ac:dyDescent="0.25">
      <c r="B25841" s="51"/>
      <c r="C25841" s="51"/>
      <c r="D25841" s="49"/>
      <c r="E25841" s="49"/>
    </row>
    <row r="25842" spans="2:5" x14ac:dyDescent="0.25">
      <c r="B25842" s="51"/>
      <c r="C25842" s="51"/>
      <c r="D25842" s="49"/>
      <c r="E25842" s="49"/>
    </row>
    <row r="25843" spans="2:5" x14ac:dyDescent="0.25">
      <c r="B25843" s="51"/>
      <c r="C25843" s="51"/>
      <c r="D25843" s="49"/>
      <c r="E25843" s="49"/>
    </row>
    <row r="25844" spans="2:5" x14ac:dyDescent="0.25">
      <c r="B25844" s="51"/>
      <c r="C25844" s="51"/>
      <c r="D25844" s="49"/>
      <c r="E25844" s="49"/>
    </row>
    <row r="25845" spans="2:5" x14ac:dyDescent="0.25">
      <c r="B25845" s="51"/>
      <c r="C25845" s="51"/>
      <c r="D25845" s="49"/>
      <c r="E25845" s="49"/>
    </row>
    <row r="25846" spans="2:5" x14ac:dyDescent="0.25">
      <c r="B25846" s="51"/>
      <c r="C25846" s="51"/>
      <c r="D25846" s="49"/>
      <c r="E25846" s="49"/>
    </row>
    <row r="25847" spans="2:5" x14ac:dyDescent="0.25">
      <c r="B25847" s="51"/>
      <c r="C25847" s="51"/>
      <c r="D25847" s="49"/>
      <c r="E25847" s="49"/>
    </row>
    <row r="25848" spans="2:5" x14ac:dyDescent="0.25">
      <c r="B25848" s="51"/>
      <c r="C25848" s="51"/>
      <c r="D25848" s="49"/>
      <c r="E25848" s="49"/>
    </row>
    <row r="25849" spans="2:5" x14ac:dyDescent="0.25">
      <c r="B25849" s="51"/>
      <c r="C25849" s="51"/>
      <c r="D25849" s="49"/>
      <c r="E25849" s="49"/>
    </row>
    <row r="25850" spans="2:5" x14ac:dyDescent="0.25">
      <c r="B25850" s="51"/>
      <c r="C25850" s="51"/>
      <c r="D25850" s="49"/>
      <c r="E25850" s="49"/>
    </row>
    <row r="25851" spans="2:5" x14ac:dyDescent="0.25">
      <c r="B25851" s="51"/>
      <c r="C25851" s="51"/>
      <c r="D25851" s="49"/>
      <c r="E25851" s="49"/>
    </row>
    <row r="25852" spans="2:5" x14ac:dyDescent="0.25">
      <c r="B25852" s="51"/>
      <c r="C25852" s="51"/>
      <c r="D25852" s="49"/>
      <c r="E25852" s="49"/>
    </row>
    <row r="25853" spans="2:5" x14ac:dyDescent="0.25">
      <c r="B25853" s="51"/>
      <c r="C25853" s="51"/>
      <c r="D25853" s="49"/>
      <c r="E25853" s="49"/>
    </row>
    <row r="25854" spans="2:5" x14ac:dyDescent="0.25">
      <c r="B25854" s="51"/>
      <c r="C25854" s="51"/>
      <c r="D25854" s="49"/>
      <c r="E25854" s="49"/>
    </row>
    <row r="25855" spans="2:5" x14ac:dyDescent="0.25">
      <c r="B25855" s="51"/>
      <c r="C25855" s="51"/>
      <c r="D25855" s="49"/>
      <c r="E25855" s="49"/>
    </row>
    <row r="25856" spans="2:5" x14ac:dyDescent="0.25">
      <c r="B25856" s="51"/>
      <c r="C25856" s="51"/>
      <c r="D25856" s="49"/>
      <c r="E25856" s="49"/>
    </row>
    <row r="25857" spans="2:5" x14ac:dyDescent="0.25">
      <c r="B25857" s="51"/>
      <c r="C25857" s="51"/>
      <c r="D25857" s="49"/>
      <c r="E25857" s="49"/>
    </row>
    <row r="25858" spans="2:5" x14ac:dyDescent="0.25">
      <c r="B25858" s="51"/>
      <c r="C25858" s="51"/>
      <c r="D25858" s="49"/>
      <c r="E25858" s="49"/>
    </row>
    <row r="25859" spans="2:5" x14ac:dyDescent="0.25">
      <c r="B25859" s="51"/>
      <c r="C25859" s="51"/>
      <c r="D25859" s="49"/>
      <c r="E25859" s="49"/>
    </row>
    <row r="25860" spans="2:5" x14ac:dyDescent="0.25">
      <c r="B25860" s="51"/>
      <c r="C25860" s="51"/>
      <c r="D25860" s="49"/>
      <c r="E25860" s="49"/>
    </row>
    <row r="25861" spans="2:5" x14ac:dyDescent="0.25">
      <c r="B25861" s="51"/>
      <c r="C25861" s="51"/>
      <c r="D25861" s="49"/>
      <c r="E25861" s="49"/>
    </row>
    <row r="25862" spans="2:5" x14ac:dyDescent="0.25">
      <c r="B25862" s="51"/>
      <c r="C25862" s="51"/>
      <c r="D25862" s="49"/>
      <c r="E25862" s="49"/>
    </row>
    <row r="25863" spans="2:5" x14ac:dyDescent="0.25">
      <c r="B25863" s="51"/>
      <c r="C25863" s="51"/>
      <c r="D25863" s="49"/>
      <c r="E25863" s="49"/>
    </row>
    <row r="25864" spans="2:5" x14ac:dyDescent="0.25">
      <c r="B25864" s="51"/>
      <c r="C25864" s="51"/>
      <c r="D25864" s="49"/>
      <c r="E25864" s="49"/>
    </row>
    <row r="25865" spans="2:5" x14ac:dyDescent="0.25">
      <c r="B25865" s="51"/>
      <c r="C25865" s="51"/>
      <c r="D25865" s="49"/>
      <c r="E25865" s="49"/>
    </row>
    <row r="25866" spans="2:5" x14ac:dyDescent="0.25">
      <c r="B25866" s="51"/>
      <c r="C25866" s="51"/>
      <c r="D25866" s="49"/>
      <c r="E25866" s="49"/>
    </row>
    <row r="25867" spans="2:5" x14ac:dyDescent="0.25">
      <c r="B25867" s="51"/>
      <c r="C25867" s="51"/>
      <c r="D25867" s="49"/>
      <c r="E25867" s="49"/>
    </row>
    <row r="25868" spans="2:5" x14ac:dyDescent="0.25">
      <c r="B25868" s="51"/>
      <c r="C25868" s="51"/>
      <c r="D25868" s="49"/>
      <c r="E25868" s="49"/>
    </row>
    <row r="25869" spans="2:5" x14ac:dyDescent="0.25">
      <c r="B25869" s="51"/>
      <c r="C25869" s="51"/>
      <c r="D25869" s="49"/>
      <c r="E25869" s="49"/>
    </row>
    <row r="25870" spans="2:5" x14ac:dyDescent="0.25">
      <c r="B25870" s="51"/>
      <c r="C25870" s="51"/>
      <c r="D25870" s="49"/>
      <c r="E25870" s="49"/>
    </row>
    <row r="25871" spans="2:5" x14ac:dyDescent="0.25">
      <c r="B25871" s="51"/>
      <c r="C25871" s="51"/>
      <c r="D25871" s="49"/>
      <c r="E25871" s="49"/>
    </row>
    <row r="25872" spans="2:5" x14ac:dyDescent="0.25">
      <c r="B25872" s="51"/>
      <c r="C25872" s="51"/>
      <c r="D25872" s="49"/>
      <c r="E25872" s="49"/>
    </row>
    <row r="25873" spans="2:5" x14ac:dyDescent="0.25">
      <c r="B25873" s="51"/>
      <c r="C25873" s="51"/>
      <c r="D25873" s="49"/>
      <c r="E25873" s="49"/>
    </row>
    <row r="25874" spans="2:5" x14ac:dyDescent="0.25">
      <c r="B25874" s="51"/>
      <c r="C25874" s="51"/>
      <c r="D25874" s="49"/>
      <c r="E25874" s="49"/>
    </row>
    <row r="25875" spans="2:5" x14ac:dyDescent="0.25">
      <c r="B25875" s="51"/>
      <c r="C25875" s="51"/>
      <c r="D25875" s="49"/>
      <c r="E25875" s="49"/>
    </row>
    <row r="25876" spans="2:5" x14ac:dyDescent="0.25">
      <c r="B25876" s="51"/>
      <c r="C25876" s="51"/>
      <c r="D25876" s="49"/>
      <c r="E25876" s="49"/>
    </row>
    <row r="25877" spans="2:5" x14ac:dyDescent="0.25">
      <c r="B25877" s="51"/>
      <c r="C25877" s="51"/>
      <c r="D25877" s="49"/>
      <c r="E25877" s="49"/>
    </row>
    <row r="25878" spans="2:5" x14ac:dyDescent="0.25">
      <c r="B25878" s="51"/>
      <c r="C25878" s="51"/>
      <c r="D25878" s="49"/>
      <c r="E25878" s="49"/>
    </row>
    <row r="25879" spans="2:5" x14ac:dyDescent="0.25">
      <c r="B25879" s="51"/>
      <c r="C25879" s="51"/>
      <c r="D25879" s="49"/>
      <c r="E25879" s="49"/>
    </row>
    <row r="25880" spans="2:5" x14ac:dyDescent="0.25">
      <c r="B25880" s="51"/>
      <c r="C25880" s="51"/>
      <c r="D25880" s="49"/>
      <c r="E25880" s="49"/>
    </row>
    <row r="25881" spans="2:5" x14ac:dyDescent="0.25">
      <c r="B25881" s="51"/>
      <c r="C25881" s="51"/>
      <c r="D25881" s="49"/>
      <c r="E25881" s="49"/>
    </row>
    <row r="25882" spans="2:5" x14ac:dyDescent="0.25">
      <c r="B25882" s="51"/>
      <c r="C25882" s="51"/>
      <c r="D25882" s="49"/>
      <c r="E25882" s="49"/>
    </row>
    <row r="25883" spans="2:5" x14ac:dyDescent="0.25">
      <c r="B25883" s="51"/>
      <c r="C25883" s="51"/>
      <c r="D25883" s="49"/>
      <c r="E25883" s="49"/>
    </row>
    <row r="25884" spans="2:5" x14ac:dyDescent="0.25">
      <c r="B25884" s="51"/>
      <c r="C25884" s="51"/>
      <c r="D25884" s="49"/>
      <c r="E25884" s="49"/>
    </row>
    <row r="25885" spans="2:5" x14ac:dyDescent="0.25">
      <c r="B25885" s="51"/>
      <c r="C25885" s="51"/>
      <c r="D25885" s="49"/>
      <c r="E25885" s="49"/>
    </row>
    <row r="25886" spans="2:5" x14ac:dyDescent="0.25">
      <c r="B25886" s="51"/>
      <c r="C25886" s="51"/>
      <c r="D25886" s="49"/>
      <c r="E25886" s="49"/>
    </row>
    <row r="25887" spans="2:5" x14ac:dyDescent="0.25">
      <c r="B25887" s="51"/>
      <c r="C25887" s="51"/>
      <c r="D25887" s="49"/>
      <c r="E25887" s="49"/>
    </row>
    <row r="25888" spans="2:5" x14ac:dyDescent="0.25">
      <c r="B25888" s="51"/>
      <c r="C25888" s="51"/>
      <c r="D25888" s="49"/>
      <c r="E25888" s="49"/>
    </row>
    <row r="25889" spans="2:5" x14ac:dyDescent="0.25">
      <c r="B25889" s="51"/>
      <c r="C25889" s="51"/>
      <c r="D25889" s="49"/>
      <c r="E25889" s="49"/>
    </row>
    <row r="25890" spans="2:5" x14ac:dyDescent="0.25">
      <c r="B25890" s="51"/>
      <c r="C25890" s="51"/>
      <c r="D25890" s="49"/>
      <c r="E25890" s="49"/>
    </row>
    <row r="25891" spans="2:5" x14ac:dyDescent="0.25">
      <c r="B25891" s="51"/>
      <c r="C25891" s="51"/>
      <c r="D25891" s="49"/>
      <c r="E25891" s="49"/>
    </row>
    <row r="25892" spans="2:5" x14ac:dyDescent="0.25">
      <c r="B25892" s="51"/>
      <c r="C25892" s="51"/>
      <c r="D25892" s="49"/>
      <c r="E25892" s="49"/>
    </row>
    <row r="25893" spans="2:5" x14ac:dyDescent="0.25">
      <c r="B25893" s="51"/>
      <c r="C25893" s="51"/>
      <c r="D25893" s="49"/>
      <c r="E25893" s="49"/>
    </row>
    <row r="25894" spans="2:5" x14ac:dyDescent="0.25">
      <c r="B25894" s="51"/>
      <c r="C25894" s="51"/>
      <c r="D25894" s="49"/>
      <c r="E25894" s="49"/>
    </row>
    <row r="25895" spans="2:5" x14ac:dyDescent="0.25">
      <c r="B25895" s="51"/>
      <c r="C25895" s="51"/>
      <c r="D25895" s="49"/>
      <c r="E25895" s="49"/>
    </row>
    <row r="25896" spans="2:5" x14ac:dyDescent="0.25">
      <c r="B25896" s="51"/>
      <c r="C25896" s="51"/>
      <c r="D25896" s="49"/>
      <c r="E25896" s="49"/>
    </row>
    <row r="25897" spans="2:5" x14ac:dyDescent="0.25">
      <c r="B25897" s="51"/>
      <c r="C25897" s="51"/>
      <c r="D25897" s="49"/>
      <c r="E25897" s="49"/>
    </row>
    <row r="25898" spans="2:5" x14ac:dyDescent="0.25">
      <c r="B25898" s="51"/>
      <c r="C25898" s="51"/>
      <c r="D25898" s="49"/>
      <c r="E25898" s="49"/>
    </row>
    <row r="25899" spans="2:5" x14ac:dyDescent="0.25">
      <c r="B25899" s="51"/>
      <c r="C25899" s="51"/>
      <c r="D25899" s="49"/>
      <c r="E25899" s="49"/>
    </row>
    <row r="25900" spans="2:5" x14ac:dyDescent="0.25">
      <c r="B25900" s="51"/>
      <c r="C25900" s="51"/>
      <c r="D25900" s="49"/>
      <c r="E25900" s="49"/>
    </row>
    <row r="25901" spans="2:5" x14ac:dyDescent="0.25">
      <c r="B25901" s="51"/>
      <c r="C25901" s="51"/>
      <c r="D25901" s="49"/>
      <c r="E25901" s="49"/>
    </row>
    <row r="25902" spans="2:5" x14ac:dyDescent="0.25">
      <c r="B25902" s="51"/>
      <c r="C25902" s="51"/>
      <c r="D25902" s="49"/>
      <c r="E25902" s="49"/>
    </row>
    <row r="25903" spans="2:5" x14ac:dyDescent="0.25">
      <c r="B25903" s="51"/>
      <c r="C25903" s="51"/>
      <c r="D25903" s="49"/>
      <c r="E25903" s="49"/>
    </row>
    <row r="25904" spans="2:5" x14ac:dyDescent="0.25">
      <c r="B25904" s="51"/>
      <c r="C25904" s="51"/>
      <c r="D25904" s="49"/>
      <c r="E25904" s="49"/>
    </row>
    <row r="25905" spans="2:5" x14ac:dyDescent="0.25">
      <c r="B25905" s="51"/>
      <c r="C25905" s="51"/>
      <c r="D25905" s="49"/>
      <c r="E25905" s="49"/>
    </row>
    <row r="25906" spans="2:5" x14ac:dyDescent="0.25">
      <c r="B25906" s="51"/>
      <c r="C25906" s="51"/>
      <c r="D25906" s="49"/>
      <c r="E25906" s="49"/>
    </row>
    <row r="25907" spans="2:5" x14ac:dyDescent="0.25">
      <c r="B25907" s="51"/>
      <c r="C25907" s="51"/>
      <c r="D25907" s="49"/>
      <c r="E25907" s="49"/>
    </row>
    <row r="25908" spans="2:5" x14ac:dyDescent="0.25">
      <c r="B25908" s="51"/>
      <c r="C25908" s="51"/>
      <c r="D25908" s="49"/>
      <c r="E25908" s="49"/>
    </row>
    <row r="25909" spans="2:5" x14ac:dyDescent="0.25">
      <c r="B25909" s="51"/>
      <c r="C25909" s="51"/>
      <c r="D25909" s="49"/>
      <c r="E25909" s="49"/>
    </row>
    <row r="25910" spans="2:5" x14ac:dyDescent="0.25">
      <c r="B25910" s="51"/>
      <c r="C25910" s="51"/>
      <c r="D25910" s="49"/>
      <c r="E25910" s="49"/>
    </row>
    <row r="25911" spans="2:5" x14ac:dyDescent="0.25">
      <c r="B25911" s="51"/>
      <c r="C25911" s="51"/>
      <c r="D25911" s="49"/>
      <c r="E25911" s="49"/>
    </row>
    <row r="25912" spans="2:5" x14ac:dyDescent="0.25">
      <c r="B25912" s="51"/>
      <c r="C25912" s="51"/>
      <c r="D25912" s="49"/>
      <c r="E25912" s="49"/>
    </row>
    <row r="25913" spans="2:5" x14ac:dyDescent="0.25">
      <c r="B25913" s="51"/>
      <c r="C25913" s="51"/>
      <c r="D25913" s="49"/>
      <c r="E25913" s="49"/>
    </row>
    <row r="25914" spans="2:5" x14ac:dyDescent="0.25">
      <c r="B25914" s="51"/>
      <c r="C25914" s="51"/>
      <c r="D25914" s="49"/>
      <c r="E25914" s="49"/>
    </row>
    <row r="25915" spans="2:5" x14ac:dyDescent="0.25">
      <c r="B25915" s="51"/>
      <c r="C25915" s="51"/>
      <c r="D25915" s="49"/>
      <c r="E25915" s="49"/>
    </row>
    <row r="25916" spans="2:5" x14ac:dyDescent="0.25">
      <c r="B25916" s="51"/>
      <c r="C25916" s="51"/>
      <c r="D25916" s="49"/>
      <c r="E25916" s="49"/>
    </row>
    <row r="25917" spans="2:5" x14ac:dyDescent="0.25">
      <c r="B25917" s="51"/>
      <c r="C25917" s="51"/>
      <c r="D25917" s="49"/>
      <c r="E25917" s="49"/>
    </row>
    <row r="25918" spans="2:5" x14ac:dyDescent="0.25">
      <c r="B25918" s="51"/>
      <c r="C25918" s="51"/>
      <c r="D25918" s="49"/>
      <c r="E25918" s="49"/>
    </row>
    <row r="25919" spans="2:5" x14ac:dyDescent="0.25">
      <c r="B25919" s="51"/>
      <c r="C25919" s="51"/>
      <c r="D25919" s="49"/>
      <c r="E25919" s="49"/>
    </row>
    <row r="25920" spans="2:5" x14ac:dyDescent="0.25">
      <c r="B25920" s="51"/>
      <c r="C25920" s="51"/>
      <c r="D25920" s="49"/>
      <c r="E25920" s="49"/>
    </row>
    <row r="25921" spans="2:5" x14ac:dyDescent="0.25">
      <c r="B25921" s="51"/>
      <c r="C25921" s="51"/>
      <c r="D25921" s="49"/>
      <c r="E25921" s="49"/>
    </row>
    <row r="25922" spans="2:5" x14ac:dyDescent="0.25">
      <c r="B25922" s="51"/>
      <c r="C25922" s="51"/>
      <c r="D25922" s="49"/>
      <c r="E25922" s="49"/>
    </row>
    <row r="25923" spans="2:5" x14ac:dyDescent="0.25">
      <c r="B25923" s="51"/>
      <c r="C25923" s="51"/>
      <c r="D25923" s="49"/>
      <c r="E25923" s="49"/>
    </row>
    <row r="25924" spans="2:5" x14ac:dyDescent="0.25">
      <c r="B25924" s="51"/>
      <c r="C25924" s="51"/>
      <c r="D25924" s="49"/>
      <c r="E25924" s="49"/>
    </row>
    <row r="25925" spans="2:5" x14ac:dyDescent="0.25">
      <c r="B25925" s="51"/>
      <c r="C25925" s="51"/>
      <c r="D25925" s="49"/>
      <c r="E25925" s="49"/>
    </row>
    <row r="25926" spans="2:5" x14ac:dyDescent="0.25">
      <c r="B25926" s="51"/>
      <c r="C25926" s="51"/>
      <c r="D25926" s="49"/>
      <c r="E25926" s="49"/>
    </row>
    <row r="25927" spans="2:5" x14ac:dyDescent="0.25">
      <c r="B25927" s="51"/>
      <c r="C25927" s="51"/>
      <c r="D25927" s="49"/>
      <c r="E25927" s="49"/>
    </row>
    <row r="25928" spans="2:5" x14ac:dyDescent="0.25">
      <c r="B25928" s="51"/>
      <c r="C25928" s="51"/>
      <c r="D25928" s="49"/>
      <c r="E25928" s="49"/>
    </row>
    <row r="25929" spans="2:5" x14ac:dyDescent="0.25">
      <c r="B25929" s="51"/>
      <c r="C25929" s="51"/>
      <c r="D25929" s="49"/>
      <c r="E25929" s="49"/>
    </row>
    <row r="25930" spans="2:5" x14ac:dyDescent="0.25">
      <c r="B25930" s="51"/>
      <c r="C25930" s="51"/>
      <c r="D25930" s="49"/>
      <c r="E25930" s="49"/>
    </row>
    <row r="25931" spans="2:5" x14ac:dyDescent="0.25">
      <c r="B25931" s="51"/>
      <c r="C25931" s="51"/>
      <c r="D25931" s="49"/>
      <c r="E25931" s="49"/>
    </row>
    <row r="25932" spans="2:5" x14ac:dyDescent="0.25">
      <c r="B25932" s="51"/>
      <c r="C25932" s="51"/>
      <c r="D25932" s="49"/>
      <c r="E25932" s="49"/>
    </row>
    <row r="25933" spans="2:5" x14ac:dyDescent="0.25">
      <c r="B25933" s="51"/>
      <c r="C25933" s="51"/>
      <c r="D25933" s="49"/>
      <c r="E25933" s="49"/>
    </row>
    <row r="25934" spans="2:5" x14ac:dyDescent="0.25">
      <c r="B25934" s="51"/>
      <c r="C25934" s="51"/>
      <c r="D25934" s="49"/>
      <c r="E25934" s="49"/>
    </row>
    <row r="25935" spans="2:5" x14ac:dyDescent="0.25">
      <c r="B25935" s="51"/>
      <c r="C25935" s="51"/>
      <c r="D25935" s="49"/>
      <c r="E25935" s="49"/>
    </row>
    <row r="25936" spans="2:5" x14ac:dyDescent="0.25">
      <c r="B25936" s="51"/>
      <c r="C25936" s="51"/>
      <c r="D25936" s="49"/>
      <c r="E25936" s="49"/>
    </row>
    <row r="25937" spans="2:5" x14ac:dyDescent="0.25">
      <c r="B25937" s="51"/>
      <c r="C25937" s="51"/>
      <c r="D25937" s="49"/>
      <c r="E25937" s="49"/>
    </row>
    <row r="25938" spans="2:5" x14ac:dyDescent="0.25">
      <c r="B25938" s="51"/>
      <c r="C25938" s="51"/>
      <c r="D25938" s="49"/>
      <c r="E25938" s="49"/>
    </row>
    <row r="25939" spans="2:5" x14ac:dyDescent="0.25">
      <c r="B25939" s="51"/>
      <c r="C25939" s="51"/>
      <c r="D25939" s="49"/>
      <c r="E25939" s="49"/>
    </row>
    <row r="25940" spans="2:5" x14ac:dyDescent="0.25">
      <c r="B25940" s="51"/>
      <c r="C25940" s="51"/>
      <c r="D25940" s="49"/>
      <c r="E25940" s="49"/>
    </row>
    <row r="25941" spans="2:5" x14ac:dyDescent="0.25">
      <c r="B25941" s="51"/>
      <c r="C25941" s="51"/>
      <c r="D25941" s="49"/>
      <c r="E25941" s="49"/>
    </row>
    <row r="25942" spans="2:5" x14ac:dyDescent="0.25">
      <c r="B25942" s="51"/>
      <c r="C25942" s="51"/>
      <c r="D25942" s="49"/>
      <c r="E25942" s="49"/>
    </row>
    <row r="25943" spans="2:5" x14ac:dyDescent="0.25">
      <c r="B25943" s="51"/>
      <c r="C25943" s="51"/>
      <c r="D25943" s="49"/>
      <c r="E25943" s="49"/>
    </row>
    <row r="25944" spans="2:5" x14ac:dyDescent="0.25">
      <c r="B25944" s="51"/>
      <c r="C25944" s="51"/>
      <c r="D25944" s="49"/>
      <c r="E25944" s="49"/>
    </row>
    <row r="25945" spans="2:5" x14ac:dyDescent="0.25">
      <c r="B25945" s="51"/>
      <c r="C25945" s="51"/>
      <c r="D25945" s="49"/>
      <c r="E25945" s="49"/>
    </row>
    <row r="25946" spans="2:5" x14ac:dyDescent="0.25">
      <c r="B25946" s="51"/>
      <c r="C25946" s="51"/>
      <c r="D25946" s="49"/>
      <c r="E25946" s="49"/>
    </row>
    <row r="25947" spans="2:5" x14ac:dyDescent="0.25">
      <c r="B25947" s="51"/>
      <c r="C25947" s="51"/>
      <c r="D25947" s="49"/>
      <c r="E25947" s="49"/>
    </row>
    <row r="25948" spans="2:5" x14ac:dyDescent="0.25">
      <c r="B25948" s="51"/>
      <c r="C25948" s="51"/>
      <c r="D25948" s="49"/>
      <c r="E25948" s="49"/>
    </row>
    <row r="25949" spans="2:5" x14ac:dyDescent="0.25">
      <c r="B25949" s="51"/>
      <c r="C25949" s="51"/>
      <c r="D25949" s="49"/>
      <c r="E25949" s="49"/>
    </row>
    <row r="25950" spans="2:5" x14ac:dyDescent="0.25">
      <c r="B25950" s="51"/>
      <c r="C25950" s="51"/>
      <c r="D25950" s="49"/>
      <c r="E25950" s="49"/>
    </row>
    <row r="25951" spans="2:5" x14ac:dyDescent="0.25">
      <c r="B25951" s="51"/>
      <c r="C25951" s="51"/>
      <c r="D25951" s="49"/>
      <c r="E25951" s="49"/>
    </row>
    <row r="25952" spans="2:5" x14ac:dyDescent="0.25">
      <c r="B25952" s="51"/>
      <c r="C25952" s="51"/>
      <c r="D25952" s="49"/>
      <c r="E25952" s="49"/>
    </row>
    <row r="25953" spans="2:5" x14ac:dyDescent="0.25">
      <c r="B25953" s="51"/>
      <c r="C25953" s="51"/>
      <c r="D25953" s="49"/>
      <c r="E25953" s="49"/>
    </row>
    <row r="25954" spans="2:5" x14ac:dyDescent="0.25">
      <c r="B25954" s="51"/>
      <c r="C25954" s="51"/>
      <c r="D25954" s="49"/>
      <c r="E25954" s="49"/>
    </row>
    <row r="25955" spans="2:5" x14ac:dyDescent="0.25">
      <c r="B25955" s="51"/>
      <c r="C25955" s="51"/>
      <c r="D25955" s="49"/>
      <c r="E25955" s="49"/>
    </row>
    <row r="25956" spans="2:5" x14ac:dyDescent="0.25">
      <c r="B25956" s="51"/>
      <c r="C25956" s="51"/>
      <c r="D25956" s="49"/>
      <c r="E25956" s="49"/>
    </row>
    <row r="25957" spans="2:5" x14ac:dyDescent="0.25">
      <c r="B25957" s="51"/>
      <c r="C25957" s="51"/>
      <c r="D25957" s="49"/>
      <c r="E25957" s="49"/>
    </row>
    <row r="25958" spans="2:5" x14ac:dyDescent="0.25">
      <c r="B25958" s="51"/>
      <c r="C25958" s="51"/>
      <c r="D25958" s="49"/>
      <c r="E25958" s="49"/>
    </row>
    <row r="25959" spans="2:5" x14ac:dyDescent="0.25">
      <c r="B25959" s="51"/>
      <c r="C25959" s="51"/>
      <c r="D25959" s="49"/>
      <c r="E25959" s="49"/>
    </row>
    <row r="25960" spans="2:5" x14ac:dyDescent="0.25">
      <c r="B25960" s="51"/>
      <c r="C25960" s="51"/>
      <c r="D25960" s="49"/>
      <c r="E25960" s="49"/>
    </row>
    <row r="25961" spans="2:5" x14ac:dyDescent="0.25">
      <c r="B25961" s="51"/>
      <c r="C25961" s="51"/>
      <c r="D25961" s="49"/>
      <c r="E25961" s="49"/>
    </row>
    <row r="25962" spans="2:5" x14ac:dyDescent="0.25">
      <c r="B25962" s="51"/>
      <c r="C25962" s="51"/>
      <c r="D25962" s="49"/>
      <c r="E25962" s="49"/>
    </row>
    <row r="25963" spans="2:5" x14ac:dyDescent="0.25">
      <c r="B25963" s="51"/>
      <c r="C25963" s="51"/>
      <c r="D25963" s="49"/>
      <c r="E25963" s="49"/>
    </row>
    <row r="25964" spans="2:5" x14ac:dyDescent="0.25">
      <c r="B25964" s="51"/>
      <c r="C25964" s="51"/>
      <c r="D25964" s="49"/>
      <c r="E25964" s="49"/>
    </row>
    <row r="25965" spans="2:5" x14ac:dyDescent="0.25">
      <c r="B25965" s="51"/>
      <c r="C25965" s="51"/>
      <c r="D25965" s="49"/>
      <c r="E25965" s="49"/>
    </row>
    <row r="25966" spans="2:5" x14ac:dyDescent="0.25">
      <c r="B25966" s="51"/>
      <c r="C25966" s="51"/>
      <c r="D25966" s="49"/>
      <c r="E25966" s="49"/>
    </row>
    <row r="25967" spans="2:5" x14ac:dyDescent="0.25">
      <c r="B25967" s="51"/>
      <c r="C25967" s="51"/>
      <c r="D25967" s="49"/>
      <c r="E25967" s="49"/>
    </row>
    <row r="25968" spans="2:5" x14ac:dyDescent="0.25">
      <c r="B25968" s="51"/>
      <c r="C25968" s="51"/>
      <c r="D25968" s="49"/>
      <c r="E25968" s="49"/>
    </row>
    <row r="25969" spans="2:5" x14ac:dyDescent="0.25">
      <c r="B25969" s="51"/>
      <c r="C25969" s="51"/>
      <c r="D25969" s="49"/>
      <c r="E25969" s="49"/>
    </row>
    <row r="25970" spans="2:5" x14ac:dyDescent="0.25">
      <c r="B25970" s="51"/>
      <c r="C25970" s="51"/>
      <c r="D25970" s="49"/>
      <c r="E25970" s="49"/>
    </row>
    <row r="25971" spans="2:5" x14ac:dyDescent="0.25">
      <c r="B25971" s="51"/>
      <c r="C25971" s="51"/>
      <c r="D25971" s="49"/>
      <c r="E25971" s="49"/>
    </row>
    <row r="25972" spans="2:5" x14ac:dyDescent="0.25">
      <c r="B25972" s="51"/>
      <c r="C25972" s="51"/>
      <c r="D25972" s="49"/>
      <c r="E25972" s="49"/>
    </row>
    <row r="25973" spans="2:5" x14ac:dyDescent="0.25">
      <c r="B25973" s="51"/>
      <c r="C25973" s="51"/>
      <c r="D25973" s="49"/>
      <c r="E25973" s="49"/>
    </row>
    <row r="25974" spans="2:5" x14ac:dyDescent="0.25">
      <c r="B25974" s="51"/>
      <c r="C25974" s="51"/>
      <c r="D25974" s="49"/>
      <c r="E25974" s="49"/>
    </row>
    <row r="25975" spans="2:5" x14ac:dyDescent="0.25">
      <c r="B25975" s="51"/>
      <c r="C25975" s="51"/>
      <c r="D25975" s="49"/>
      <c r="E25975" s="49"/>
    </row>
    <row r="25976" spans="2:5" x14ac:dyDescent="0.25">
      <c r="B25976" s="51"/>
      <c r="C25976" s="51"/>
      <c r="D25976" s="49"/>
      <c r="E25976" s="49"/>
    </row>
    <row r="25977" spans="2:5" x14ac:dyDescent="0.25">
      <c r="B25977" s="51"/>
      <c r="C25977" s="51"/>
      <c r="D25977" s="49"/>
      <c r="E25977" s="49"/>
    </row>
    <row r="25978" spans="2:5" x14ac:dyDescent="0.25">
      <c r="B25978" s="51"/>
      <c r="C25978" s="51"/>
      <c r="D25978" s="49"/>
      <c r="E25978" s="49"/>
    </row>
    <row r="25979" spans="2:5" x14ac:dyDescent="0.25">
      <c r="B25979" s="51"/>
      <c r="C25979" s="51"/>
      <c r="D25979" s="49"/>
      <c r="E25979" s="49"/>
    </row>
    <row r="25980" spans="2:5" x14ac:dyDescent="0.25">
      <c r="B25980" s="51"/>
      <c r="C25980" s="51"/>
      <c r="D25980" s="49"/>
      <c r="E25980" s="49"/>
    </row>
    <row r="25981" spans="2:5" x14ac:dyDescent="0.25">
      <c r="B25981" s="51"/>
      <c r="C25981" s="51"/>
      <c r="D25981" s="49"/>
      <c r="E25981" s="49"/>
    </row>
    <row r="25982" spans="2:5" x14ac:dyDescent="0.25">
      <c r="B25982" s="51"/>
      <c r="C25982" s="51"/>
      <c r="D25982" s="49"/>
      <c r="E25982" s="49"/>
    </row>
    <row r="25983" spans="2:5" x14ac:dyDescent="0.25">
      <c r="B25983" s="51"/>
      <c r="C25983" s="51"/>
      <c r="D25983" s="49"/>
      <c r="E25983" s="49"/>
    </row>
    <row r="25984" spans="2:5" x14ac:dyDescent="0.25">
      <c r="B25984" s="51"/>
      <c r="C25984" s="51"/>
      <c r="D25984" s="49"/>
      <c r="E25984" s="49"/>
    </row>
    <row r="25985" spans="2:5" x14ac:dyDescent="0.25">
      <c r="B25985" s="51"/>
      <c r="C25985" s="51"/>
      <c r="D25985" s="49"/>
      <c r="E25985" s="49"/>
    </row>
    <row r="25986" spans="2:5" x14ac:dyDescent="0.25">
      <c r="B25986" s="51"/>
      <c r="C25986" s="51"/>
      <c r="D25986" s="49"/>
      <c r="E25986" s="49"/>
    </row>
    <row r="25987" spans="2:5" x14ac:dyDescent="0.25">
      <c r="B25987" s="51"/>
      <c r="C25987" s="51"/>
      <c r="D25987" s="49"/>
      <c r="E25987" s="49"/>
    </row>
    <row r="25988" spans="2:5" x14ac:dyDescent="0.25">
      <c r="B25988" s="51"/>
      <c r="C25988" s="51"/>
      <c r="D25988" s="49"/>
      <c r="E25988" s="49"/>
    </row>
    <row r="25989" spans="2:5" x14ac:dyDescent="0.25">
      <c r="B25989" s="51"/>
      <c r="C25989" s="51"/>
      <c r="D25989" s="49"/>
      <c r="E25989" s="49"/>
    </row>
    <row r="25990" spans="2:5" x14ac:dyDescent="0.25">
      <c r="B25990" s="51"/>
      <c r="C25990" s="51"/>
      <c r="D25990" s="49"/>
      <c r="E25990" s="49"/>
    </row>
    <row r="25991" spans="2:5" x14ac:dyDescent="0.25">
      <c r="B25991" s="51"/>
      <c r="C25991" s="51"/>
      <c r="D25991" s="49"/>
      <c r="E25991" s="49"/>
    </row>
    <row r="25992" spans="2:5" x14ac:dyDescent="0.25">
      <c r="B25992" s="51"/>
      <c r="C25992" s="51"/>
      <c r="D25992" s="49"/>
      <c r="E25992" s="49"/>
    </row>
    <row r="25993" spans="2:5" x14ac:dyDescent="0.25">
      <c r="B25993" s="51"/>
      <c r="C25993" s="51"/>
      <c r="D25993" s="49"/>
      <c r="E25993" s="49"/>
    </row>
    <row r="25994" spans="2:5" x14ac:dyDescent="0.25">
      <c r="B25994" s="51"/>
      <c r="C25994" s="51"/>
      <c r="D25994" s="49"/>
      <c r="E25994" s="49"/>
    </row>
    <row r="25995" spans="2:5" x14ac:dyDescent="0.25">
      <c r="B25995" s="51"/>
      <c r="C25995" s="51"/>
      <c r="D25995" s="49"/>
      <c r="E25995" s="49"/>
    </row>
    <row r="25996" spans="2:5" x14ac:dyDescent="0.25">
      <c r="B25996" s="51"/>
      <c r="C25996" s="51"/>
      <c r="D25996" s="49"/>
      <c r="E25996" s="49"/>
    </row>
    <row r="25997" spans="2:5" x14ac:dyDescent="0.25">
      <c r="B25997" s="51"/>
      <c r="C25997" s="51"/>
      <c r="D25997" s="49"/>
      <c r="E25997" s="49"/>
    </row>
    <row r="25998" spans="2:5" x14ac:dyDescent="0.25">
      <c r="B25998" s="51"/>
      <c r="C25998" s="51"/>
      <c r="D25998" s="49"/>
      <c r="E25998" s="49"/>
    </row>
    <row r="25999" spans="2:5" x14ac:dyDescent="0.25">
      <c r="B25999" s="51"/>
      <c r="C25999" s="51"/>
      <c r="D25999" s="49"/>
      <c r="E25999" s="49"/>
    </row>
    <row r="26000" spans="2:5" x14ac:dyDescent="0.25">
      <c r="B26000" s="51"/>
      <c r="C26000" s="51"/>
      <c r="D26000" s="49"/>
      <c r="E26000" s="49"/>
    </row>
    <row r="26001" spans="2:5" x14ac:dyDescent="0.25">
      <c r="B26001" s="51"/>
      <c r="C26001" s="51"/>
      <c r="D26001" s="49"/>
      <c r="E26001" s="49"/>
    </row>
    <row r="26002" spans="2:5" x14ac:dyDescent="0.25">
      <c r="B26002" s="51"/>
      <c r="C26002" s="51"/>
      <c r="D26002" s="49"/>
      <c r="E26002" s="49"/>
    </row>
    <row r="26003" spans="2:5" x14ac:dyDescent="0.25">
      <c r="B26003" s="51"/>
      <c r="C26003" s="51"/>
      <c r="D26003" s="49"/>
      <c r="E26003" s="49"/>
    </row>
    <row r="26004" spans="2:5" x14ac:dyDescent="0.25">
      <c r="B26004" s="51"/>
      <c r="C26004" s="51"/>
      <c r="D26004" s="49"/>
      <c r="E26004" s="49"/>
    </row>
    <row r="26005" spans="2:5" x14ac:dyDescent="0.25">
      <c r="B26005" s="51"/>
      <c r="C26005" s="51"/>
      <c r="D26005" s="49"/>
      <c r="E26005" s="49"/>
    </row>
    <row r="26006" spans="2:5" x14ac:dyDescent="0.25">
      <c r="B26006" s="51"/>
      <c r="C26006" s="51"/>
      <c r="D26006" s="49"/>
      <c r="E26006" s="49"/>
    </row>
    <row r="26007" spans="2:5" x14ac:dyDescent="0.25">
      <c r="B26007" s="51"/>
      <c r="C26007" s="51"/>
      <c r="D26007" s="49"/>
      <c r="E26007" s="49"/>
    </row>
    <row r="26008" spans="2:5" x14ac:dyDescent="0.25">
      <c r="B26008" s="51"/>
      <c r="C26008" s="51"/>
      <c r="D26008" s="49"/>
      <c r="E26008" s="49"/>
    </row>
    <row r="26009" spans="2:5" x14ac:dyDescent="0.25">
      <c r="B26009" s="51"/>
      <c r="C26009" s="51"/>
      <c r="D26009" s="49"/>
      <c r="E26009" s="49"/>
    </row>
    <row r="26010" spans="2:5" x14ac:dyDescent="0.25">
      <c r="B26010" s="51"/>
      <c r="C26010" s="51"/>
      <c r="D26010" s="49"/>
      <c r="E26010" s="49"/>
    </row>
    <row r="26011" spans="2:5" x14ac:dyDescent="0.25">
      <c r="B26011" s="51"/>
      <c r="C26011" s="51"/>
      <c r="D26011" s="49"/>
      <c r="E26011" s="49"/>
    </row>
    <row r="26012" spans="2:5" x14ac:dyDescent="0.25">
      <c r="B26012" s="51"/>
      <c r="C26012" s="51"/>
      <c r="D26012" s="49"/>
      <c r="E26012" s="49"/>
    </row>
    <row r="26013" spans="2:5" x14ac:dyDescent="0.25">
      <c r="B26013" s="51"/>
      <c r="C26013" s="51"/>
      <c r="D26013" s="49"/>
      <c r="E26013" s="49"/>
    </row>
    <row r="26014" spans="2:5" x14ac:dyDescent="0.25">
      <c r="B26014" s="51"/>
      <c r="C26014" s="51"/>
      <c r="D26014" s="49"/>
      <c r="E26014" s="49"/>
    </row>
    <row r="26015" spans="2:5" x14ac:dyDescent="0.25">
      <c r="B26015" s="51"/>
      <c r="C26015" s="51"/>
      <c r="D26015" s="49"/>
      <c r="E26015" s="49"/>
    </row>
    <row r="26016" spans="2:5" x14ac:dyDescent="0.25">
      <c r="B26016" s="51"/>
      <c r="C26016" s="51"/>
      <c r="D26016" s="49"/>
      <c r="E26016" s="49"/>
    </row>
    <row r="26017" spans="2:5" x14ac:dyDescent="0.25">
      <c r="B26017" s="51"/>
      <c r="C26017" s="51"/>
      <c r="D26017" s="49"/>
      <c r="E26017" s="49"/>
    </row>
    <row r="26018" spans="2:5" x14ac:dyDescent="0.25">
      <c r="B26018" s="51"/>
      <c r="C26018" s="51"/>
      <c r="D26018" s="49"/>
      <c r="E26018" s="49"/>
    </row>
    <row r="26019" spans="2:5" x14ac:dyDescent="0.25">
      <c r="B26019" s="51"/>
      <c r="C26019" s="51"/>
      <c r="D26019" s="49"/>
      <c r="E26019" s="49"/>
    </row>
    <row r="26020" spans="2:5" x14ac:dyDescent="0.25">
      <c r="B26020" s="51"/>
      <c r="C26020" s="51"/>
      <c r="D26020" s="49"/>
      <c r="E26020" s="49"/>
    </row>
    <row r="26021" spans="2:5" x14ac:dyDescent="0.25">
      <c r="B26021" s="51"/>
      <c r="C26021" s="51"/>
      <c r="D26021" s="49"/>
      <c r="E26021" s="49"/>
    </row>
    <row r="26022" spans="2:5" x14ac:dyDescent="0.25">
      <c r="B26022" s="51"/>
      <c r="C26022" s="51"/>
      <c r="D26022" s="49"/>
      <c r="E26022" s="49"/>
    </row>
    <row r="26023" spans="2:5" x14ac:dyDescent="0.25">
      <c r="B26023" s="51"/>
      <c r="C26023" s="51"/>
      <c r="D26023" s="49"/>
      <c r="E26023" s="49"/>
    </row>
    <row r="26024" spans="2:5" x14ac:dyDescent="0.25">
      <c r="B26024" s="51"/>
      <c r="C26024" s="51"/>
      <c r="D26024" s="49"/>
      <c r="E26024" s="49"/>
    </row>
    <row r="26025" spans="2:5" x14ac:dyDescent="0.25">
      <c r="B26025" s="51"/>
      <c r="C26025" s="51"/>
      <c r="D26025" s="49"/>
      <c r="E26025" s="49"/>
    </row>
    <row r="26026" spans="2:5" x14ac:dyDescent="0.25">
      <c r="B26026" s="51"/>
      <c r="C26026" s="51"/>
      <c r="D26026" s="49"/>
      <c r="E26026" s="49"/>
    </row>
    <row r="26027" spans="2:5" x14ac:dyDescent="0.25">
      <c r="B26027" s="51"/>
      <c r="C26027" s="51"/>
      <c r="D26027" s="49"/>
      <c r="E26027" s="49"/>
    </row>
    <row r="26028" spans="2:5" x14ac:dyDescent="0.25">
      <c r="B26028" s="51"/>
      <c r="C26028" s="51"/>
      <c r="D26028" s="49"/>
      <c r="E26028" s="49"/>
    </row>
    <row r="26029" spans="2:5" x14ac:dyDescent="0.25">
      <c r="B26029" s="51"/>
      <c r="C26029" s="51"/>
      <c r="D26029" s="49"/>
      <c r="E26029" s="49"/>
    </row>
    <row r="26030" spans="2:5" x14ac:dyDescent="0.25">
      <c r="B26030" s="51"/>
      <c r="C26030" s="51"/>
      <c r="D26030" s="49"/>
      <c r="E26030" s="49"/>
    </row>
    <row r="26031" spans="2:5" x14ac:dyDescent="0.25">
      <c r="B26031" s="51"/>
      <c r="C26031" s="51"/>
      <c r="D26031" s="49"/>
      <c r="E26031" s="49"/>
    </row>
    <row r="26032" spans="2:5" x14ac:dyDescent="0.25">
      <c r="B26032" s="51"/>
      <c r="C26032" s="51"/>
      <c r="D26032" s="49"/>
      <c r="E26032" s="49"/>
    </row>
    <row r="26033" spans="2:5" x14ac:dyDescent="0.25">
      <c r="B26033" s="51"/>
      <c r="C26033" s="51"/>
      <c r="D26033" s="49"/>
      <c r="E26033" s="49"/>
    </row>
    <row r="26034" spans="2:5" x14ac:dyDescent="0.25">
      <c r="B26034" s="51"/>
      <c r="C26034" s="51"/>
      <c r="D26034" s="49"/>
      <c r="E26034" s="49"/>
    </row>
    <row r="26035" spans="2:5" x14ac:dyDescent="0.25">
      <c r="B26035" s="51"/>
      <c r="C26035" s="51"/>
      <c r="D26035" s="49"/>
      <c r="E26035" s="49"/>
    </row>
    <row r="26036" spans="2:5" x14ac:dyDescent="0.25">
      <c r="B26036" s="51"/>
      <c r="C26036" s="51"/>
      <c r="D26036" s="49"/>
      <c r="E26036" s="49"/>
    </row>
    <row r="26037" spans="2:5" x14ac:dyDescent="0.25">
      <c r="B26037" s="51"/>
      <c r="C26037" s="51"/>
      <c r="D26037" s="49"/>
      <c r="E26037" s="49"/>
    </row>
    <row r="26038" spans="2:5" x14ac:dyDescent="0.25">
      <c r="B26038" s="51"/>
      <c r="C26038" s="51"/>
      <c r="D26038" s="49"/>
      <c r="E26038" s="49"/>
    </row>
    <row r="26039" spans="2:5" x14ac:dyDescent="0.25">
      <c r="B26039" s="51"/>
      <c r="C26039" s="51"/>
      <c r="D26039" s="49"/>
      <c r="E26039" s="49"/>
    </row>
    <row r="26040" spans="2:5" x14ac:dyDescent="0.25">
      <c r="B26040" s="51"/>
      <c r="C26040" s="51"/>
      <c r="D26040" s="49"/>
      <c r="E26040" s="49"/>
    </row>
    <row r="26041" spans="2:5" x14ac:dyDescent="0.25">
      <c r="B26041" s="51"/>
      <c r="C26041" s="51"/>
      <c r="D26041" s="49"/>
      <c r="E26041" s="49"/>
    </row>
    <row r="26042" spans="2:5" x14ac:dyDescent="0.25">
      <c r="B26042" s="51"/>
      <c r="C26042" s="51"/>
      <c r="D26042" s="49"/>
      <c r="E26042" s="49"/>
    </row>
    <row r="26043" spans="2:5" x14ac:dyDescent="0.25">
      <c r="B26043" s="51"/>
      <c r="C26043" s="51"/>
      <c r="D26043" s="49"/>
      <c r="E26043" s="49"/>
    </row>
    <row r="26044" spans="2:5" x14ac:dyDescent="0.25">
      <c r="B26044" s="51"/>
      <c r="C26044" s="51"/>
      <c r="D26044" s="49"/>
      <c r="E26044" s="49"/>
    </row>
    <row r="26045" spans="2:5" x14ac:dyDescent="0.25">
      <c r="B26045" s="51"/>
      <c r="C26045" s="51"/>
      <c r="D26045" s="49"/>
      <c r="E26045" s="49"/>
    </row>
    <row r="26046" spans="2:5" x14ac:dyDescent="0.25">
      <c r="B26046" s="51"/>
      <c r="C26046" s="51"/>
      <c r="D26046" s="49"/>
      <c r="E26046" s="49"/>
    </row>
    <row r="26047" spans="2:5" x14ac:dyDescent="0.25">
      <c r="B26047" s="51"/>
      <c r="C26047" s="51"/>
      <c r="D26047" s="49"/>
      <c r="E26047" s="49"/>
    </row>
    <row r="26048" spans="2:5" x14ac:dyDescent="0.25">
      <c r="B26048" s="51"/>
      <c r="C26048" s="51"/>
      <c r="D26048" s="49"/>
      <c r="E26048" s="49"/>
    </row>
    <row r="26049" spans="2:5" x14ac:dyDescent="0.25">
      <c r="B26049" s="51"/>
      <c r="C26049" s="51"/>
      <c r="D26049" s="49"/>
      <c r="E26049" s="49"/>
    </row>
    <row r="26050" spans="2:5" x14ac:dyDescent="0.25">
      <c r="B26050" s="51"/>
      <c r="C26050" s="51"/>
      <c r="D26050" s="49"/>
      <c r="E26050" s="49"/>
    </row>
    <row r="26051" spans="2:5" x14ac:dyDescent="0.25">
      <c r="B26051" s="51"/>
      <c r="C26051" s="51"/>
      <c r="D26051" s="49"/>
      <c r="E26051" s="49"/>
    </row>
    <row r="26052" spans="2:5" x14ac:dyDescent="0.25">
      <c r="B26052" s="51"/>
      <c r="C26052" s="51"/>
      <c r="D26052" s="49"/>
      <c r="E26052" s="49"/>
    </row>
    <row r="26053" spans="2:5" x14ac:dyDescent="0.25">
      <c r="B26053" s="51"/>
      <c r="C26053" s="51"/>
      <c r="D26053" s="49"/>
      <c r="E26053" s="49"/>
    </row>
    <row r="26054" spans="2:5" x14ac:dyDescent="0.25">
      <c r="B26054" s="51"/>
      <c r="C26054" s="51"/>
      <c r="D26054" s="49"/>
      <c r="E26054" s="49"/>
    </row>
    <row r="26055" spans="2:5" x14ac:dyDescent="0.25">
      <c r="B26055" s="51"/>
      <c r="C26055" s="51"/>
      <c r="D26055" s="49"/>
      <c r="E26055" s="49"/>
    </row>
    <row r="26056" spans="2:5" x14ac:dyDescent="0.25">
      <c r="B26056" s="51"/>
      <c r="C26056" s="51"/>
      <c r="D26056" s="49"/>
      <c r="E26056" s="49"/>
    </row>
    <row r="26057" spans="2:5" x14ac:dyDescent="0.25">
      <c r="B26057" s="51"/>
      <c r="C26057" s="51"/>
      <c r="D26057" s="49"/>
      <c r="E26057" s="49"/>
    </row>
    <row r="26058" spans="2:5" x14ac:dyDescent="0.25">
      <c r="B26058" s="51"/>
      <c r="C26058" s="51"/>
      <c r="D26058" s="49"/>
      <c r="E26058" s="49"/>
    </row>
    <row r="26059" spans="2:5" x14ac:dyDescent="0.25">
      <c r="B26059" s="51"/>
      <c r="C26059" s="51"/>
      <c r="D26059" s="49"/>
      <c r="E26059" s="49"/>
    </row>
    <row r="26060" spans="2:5" x14ac:dyDescent="0.25">
      <c r="B26060" s="51"/>
      <c r="C26060" s="51"/>
      <c r="D26060" s="49"/>
      <c r="E26060" s="49"/>
    </row>
    <row r="26061" spans="2:5" x14ac:dyDescent="0.25">
      <c r="B26061" s="51"/>
      <c r="C26061" s="51"/>
      <c r="D26061" s="49"/>
      <c r="E26061" s="49"/>
    </row>
    <row r="26062" spans="2:5" x14ac:dyDescent="0.25">
      <c r="B26062" s="51"/>
      <c r="C26062" s="51"/>
      <c r="D26062" s="49"/>
      <c r="E26062" s="49"/>
    </row>
    <row r="26063" spans="2:5" x14ac:dyDescent="0.25">
      <c r="B26063" s="51"/>
      <c r="C26063" s="51"/>
      <c r="D26063" s="49"/>
      <c r="E26063" s="49"/>
    </row>
    <row r="26064" spans="2:5" x14ac:dyDescent="0.25">
      <c r="B26064" s="51"/>
      <c r="C26064" s="51"/>
      <c r="D26064" s="49"/>
      <c r="E26064" s="49"/>
    </row>
    <row r="26065" spans="2:5" x14ac:dyDescent="0.25">
      <c r="B26065" s="51"/>
      <c r="C26065" s="51"/>
      <c r="D26065" s="49"/>
      <c r="E26065" s="49"/>
    </row>
    <row r="26066" spans="2:5" x14ac:dyDescent="0.25">
      <c r="B26066" s="51"/>
      <c r="C26066" s="51"/>
      <c r="D26066" s="49"/>
      <c r="E26066" s="49"/>
    </row>
    <row r="26067" spans="2:5" x14ac:dyDescent="0.25">
      <c r="B26067" s="51"/>
      <c r="C26067" s="51"/>
      <c r="D26067" s="49"/>
      <c r="E26067" s="49"/>
    </row>
    <row r="26068" spans="2:5" x14ac:dyDescent="0.25">
      <c r="B26068" s="51"/>
      <c r="C26068" s="51"/>
      <c r="D26068" s="49"/>
      <c r="E26068" s="49"/>
    </row>
    <row r="26069" spans="2:5" x14ac:dyDescent="0.25">
      <c r="B26069" s="51"/>
      <c r="C26069" s="51"/>
      <c r="D26069" s="49"/>
      <c r="E26069" s="49"/>
    </row>
    <row r="26070" spans="2:5" x14ac:dyDescent="0.25">
      <c r="B26070" s="51"/>
      <c r="C26070" s="51"/>
      <c r="D26070" s="49"/>
      <c r="E26070" s="49"/>
    </row>
    <row r="26071" spans="2:5" x14ac:dyDescent="0.25">
      <c r="B26071" s="51"/>
      <c r="C26071" s="51"/>
      <c r="D26071" s="49"/>
      <c r="E26071" s="49"/>
    </row>
    <row r="26072" spans="2:5" x14ac:dyDescent="0.25">
      <c r="B26072" s="51"/>
      <c r="C26072" s="51"/>
      <c r="D26072" s="49"/>
      <c r="E26072" s="49"/>
    </row>
    <row r="26073" spans="2:5" x14ac:dyDescent="0.25">
      <c r="B26073" s="51"/>
      <c r="C26073" s="51"/>
      <c r="D26073" s="49"/>
      <c r="E26073" s="49"/>
    </row>
    <row r="26074" spans="2:5" x14ac:dyDescent="0.25">
      <c r="B26074" s="51"/>
      <c r="C26074" s="51"/>
      <c r="D26074" s="49"/>
      <c r="E26074" s="49"/>
    </row>
    <row r="26075" spans="2:5" x14ac:dyDescent="0.25">
      <c r="B26075" s="51"/>
      <c r="C26075" s="51"/>
      <c r="D26075" s="49"/>
      <c r="E26075" s="49"/>
    </row>
    <row r="26076" spans="2:5" x14ac:dyDescent="0.25">
      <c r="B26076" s="51"/>
      <c r="C26076" s="51"/>
      <c r="D26076" s="49"/>
      <c r="E26076" s="49"/>
    </row>
    <row r="26077" spans="2:5" x14ac:dyDescent="0.25">
      <c r="B26077" s="51"/>
      <c r="C26077" s="51"/>
      <c r="D26077" s="49"/>
      <c r="E26077" s="49"/>
    </row>
    <row r="26078" spans="2:5" x14ac:dyDescent="0.25">
      <c r="B26078" s="51"/>
      <c r="C26078" s="51"/>
      <c r="D26078" s="49"/>
      <c r="E26078" s="49"/>
    </row>
    <row r="26079" spans="2:5" x14ac:dyDescent="0.25">
      <c r="B26079" s="51"/>
      <c r="C26079" s="51"/>
      <c r="D26079" s="49"/>
      <c r="E26079" s="49"/>
    </row>
    <row r="26080" spans="2:5" x14ac:dyDescent="0.25">
      <c r="B26080" s="51"/>
      <c r="C26080" s="51"/>
      <c r="D26080" s="49"/>
      <c r="E26080" s="49"/>
    </row>
    <row r="26081" spans="2:5" x14ac:dyDescent="0.25">
      <c r="B26081" s="51"/>
      <c r="C26081" s="51"/>
      <c r="D26081" s="49"/>
      <c r="E26081" s="49"/>
    </row>
    <row r="26082" spans="2:5" x14ac:dyDescent="0.25">
      <c r="B26082" s="51"/>
      <c r="C26082" s="51"/>
      <c r="D26082" s="49"/>
      <c r="E26082" s="49"/>
    </row>
    <row r="26083" spans="2:5" x14ac:dyDescent="0.25">
      <c r="B26083" s="51"/>
      <c r="C26083" s="51"/>
      <c r="D26083" s="49"/>
      <c r="E26083" s="49"/>
    </row>
    <row r="26084" spans="2:5" x14ac:dyDescent="0.25">
      <c r="B26084" s="51"/>
      <c r="C26084" s="51"/>
      <c r="D26084" s="49"/>
      <c r="E26084" s="49"/>
    </row>
    <row r="26085" spans="2:5" x14ac:dyDescent="0.25">
      <c r="B26085" s="51"/>
      <c r="C26085" s="51"/>
      <c r="D26085" s="49"/>
      <c r="E26085" s="49"/>
    </row>
    <row r="26086" spans="2:5" x14ac:dyDescent="0.25">
      <c r="B26086" s="51"/>
      <c r="C26086" s="51"/>
      <c r="D26086" s="49"/>
      <c r="E26086" s="49"/>
    </row>
    <row r="26087" spans="2:5" x14ac:dyDescent="0.25">
      <c r="B26087" s="51"/>
      <c r="C26087" s="51"/>
      <c r="D26087" s="49"/>
      <c r="E26087" s="49"/>
    </row>
    <row r="26088" spans="2:5" x14ac:dyDescent="0.25">
      <c r="B26088" s="51"/>
      <c r="C26088" s="51"/>
      <c r="D26088" s="49"/>
      <c r="E26088" s="49"/>
    </row>
    <row r="26089" spans="2:5" x14ac:dyDescent="0.25">
      <c r="B26089" s="51"/>
      <c r="C26089" s="51"/>
      <c r="D26089" s="49"/>
      <c r="E26089" s="49"/>
    </row>
    <row r="26090" spans="2:5" x14ac:dyDescent="0.25">
      <c r="B26090" s="51"/>
      <c r="C26090" s="51"/>
      <c r="D26090" s="49"/>
      <c r="E26090" s="49"/>
    </row>
    <row r="26091" spans="2:5" x14ac:dyDescent="0.25">
      <c r="B26091" s="51"/>
      <c r="C26091" s="51"/>
      <c r="D26091" s="49"/>
      <c r="E26091" s="49"/>
    </row>
    <row r="26092" spans="2:5" x14ac:dyDescent="0.25">
      <c r="B26092" s="51"/>
      <c r="C26092" s="51"/>
      <c r="D26092" s="49"/>
      <c r="E26092" s="49"/>
    </row>
    <row r="26093" spans="2:5" x14ac:dyDescent="0.25">
      <c r="B26093" s="51"/>
      <c r="C26093" s="51"/>
      <c r="D26093" s="49"/>
      <c r="E26093" s="49"/>
    </row>
    <row r="26094" spans="2:5" x14ac:dyDescent="0.25">
      <c r="B26094" s="51"/>
      <c r="C26094" s="51"/>
      <c r="D26094" s="49"/>
      <c r="E26094" s="49"/>
    </row>
    <row r="26095" spans="2:5" x14ac:dyDescent="0.25">
      <c r="B26095" s="51"/>
      <c r="C26095" s="51"/>
      <c r="D26095" s="49"/>
      <c r="E26095" s="49"/>
    </row>
    <row r="26096" spans="2:5" x14ac:dyDescent="0.25">
      <c r="B26096" s="51"/>
      <c r="C26096" s="51"/>
      <c r="D26096" s="49"/>
      <c r="E26096" s="49"/>
    </row>
    <row r="26097" spans="2:5" x14ac:dyDescent="0.25">
      <c r="B26097" s="51"/>
      <c r="C26097" s="51"/>
      <c r="D26097" s="49"/>
      <c r="E26097" s="49"/>
    </row>
    <row r="26098" spans="2:5" x14ac:dyDescent="0.25">
      <c r="B26098" s="51"/>
      <c r="C26098" s="51"/>
      <c r="D26098" s="49"/>
      <c r="E26098" s="49"/>
    </row>
    <row r="26099" spans="2:5" x14ac:dyDescent="0.25">
      <c r="B26099" s="51"/>
      <c r="C26099" s="51"/>
      <c r="D26099" s="49"/>
      <c r="E26099" s="49"/>
    </row>
    <row r="26100" spans="2:5" x14ac:dyDescent="0.25">
      <c r="B26100" s="51"/>
      <c r="C26100" s="51"/>
      <c r="D26100" s="49"/>
      <c r="E26100" s="49"/>
    </row>
    <row r="26101" spans="2:5" x14ac:dyDescent="0.25">
      <c r="B26101" s="51"/>
      <c r="C26101" s="51"/>
      <c r="D26101" s="49"/>
      <c r="E26101" s="49"/>
    </row>
    <row r="26102" spans="2:5" x14ac:dyDescent="0.25">
      <c r="B26102" s="51"/>
      <c r="C26102" s="51"/>
      <c r="D26102" s="49"/>
      <c r="E26102" s="49"/>
    </row>
    <row r="26103" spans="2:5" x14ac:dyDescent="0.25">
      <c r="B26103" s="51"/>
      <c r="C26103" s="51"/>
      <c r="D26103" s="49"/>
      <c r="E26103" s="49"/>
    </row>
    <row r="26104" spans="2:5" x14ac:dyDescent="0.25">
      <c r="B26104" s="51"/>
      <c r="C26104" s="51"/>
      <c r="D26104" s="49"/>
      <c r="E26104" s="49"/>
    </row>
    <row r="26105" spans="2:5" x14ac:dyDescent="0.25">
      <c r="B26105" s="51"/>
      <c r="C26105" s="51"/>
      <c r="D26105" s="49"/>
      <c r="E26105" s="49"/>
    </row>
    <row r="26106" spans="2:5" x14ac:dyDescent="0.25">
      <c r="B26106" s="51"/>
      <c r="C26106" s="51"/>
      <c r="D26106" s="49"/>
      <c r="E26106" s="49"/>
    </row>
    <row r="26107" spans="2:5" x14ac:dyDescent="0.25">
      <c r="B26107" s="51"/>
      <c r="C26107" s="51"/>
      <c r="D26107" s="49"/>
      <c r="E26107" s="49"/>
    </row>
    <row r="26108" spans="2:5" x14ac:dyDescent="0.25">
      <c r="B26108" s="51"/>
      <c r="C26108" s="51"/>
      <c r="D26108" s="49"/>
      <c r="E26108" s="49"/>
    </row>
    <row r="26109" spans="2:5" x14ac:dyDescent="0.25">
      <c r="B26109" s="51"/>
      <c r="C26109" s="51"/>
      <c r="D26109" s="49"/>
      <c r="E26109" s="49"/>
    </row>
    <row r="26110" spans="2:5" x14ac:dyDescent="0.25">
      <c r="B26110" s="51"/>
      <c r="C26110" s="51"/>
      <c r="D26110" s="49"/>
      <c r="E26110" s="49"/>
    </row>
    <row r="26111" spans="2:5" x14ac:dyDescent="0.25">
      <c r="B26111" s="51"/>
      <c r="C26111" s="51"/>
      <c r="D26111" s="49"/>
      <c r="E26111" s="49"/>
    </row>
    <row r="26112" spans="2:5" x14ac:dyDescent="0.25">
      <c r="B26112" s="51"/>
      <c r="C26112" s="51"/>
      <c r="D26112" s="49"/>
      <c r="E26112" s="49"/>
    </row>
    <row r="26113" spans="2:5" x14ac:dyDescent="0.25">
      <c r="B26113" s="51"/>
      <c r="C26113" s="51"/>
      <c r="D26113" s="49"/>
      <c r="E26113" s="49"/>
    </row>
    <row r="26114" spans="2:5" x14ac:dyDescent="0.25">
      <c r="B26114" s="51"/>
      <c r="C26114" s="51"/>
      <c r="D26114" s="49"/>
      <c r="E26114" s="49"/>
    </row>
    <row r="26115" spans="2:5" x14ac:dyDescent="0.25">
      <c r="B26115" s="51"/>
      <c r="C26115" s="51"/>
      <c r="D26115" s="49"/>
      <c r="E26115" s="49"/>
    </row>
    <row r="26116" spans="2:5" x14ac:dyDescent="0.25">
      <c r="B26116" s="51"/>
      <c r="C26116" s="51"/>
      <c r="D26116" s="49"/>
      <c r="E26116" s="49"/>
    </row>
    <row r="26117" spans="2:5" x14ac:dyDescent="0.25">
      <c r="B26117" s="51"/>
      <c r="C26117" s="51"/>
      <c r="D26117" s="49"/>
      <c r="E26117" s="49"/>
    </row>
    <row r="26118" spans="2:5" x14ac:dyDescent="0.25">
      <c r="B26118" s="51"/>
      <c r="C26118" s="51"/>
      <c r="D26118" s="49"/>
      <c r="E26118" s="49"/>
    </row>
    <row r="26119" spans="2:5" x14ac:dyDescent="0.25">
      <c r="B26119" s="51"/>
      <c r="C26119" s="51"/>
      <c r="D26119" s="49"/>
      <c r="E26119" s="49"/>
    </row>
    <row r="26120" spans="2:5" x14ac:dyDescent="0.25">
      <c r="B26120" s="51"/>
      <c r="C26120" s="51"/>
      <c r="D26120" s="49"/>
      <c r="E26120" s="49"/>
    </row>
    <row r="26121" spans="2:5" x14ac:dyDescent="0.25">
      <c r="B26121" s="51"/>
      <c r="C26121" s="51"/>
      <c r="D26121" s="49"/>
      <c r="E26121" s="49"/>
    </row>
    <row r="26122" spans="2:5" x14ac:dyDescent="0.25">
      <c r="B26122" s="51"/>
      <c r="C26122" s="51"/>
      <c r="D26122" s="49"/>
      <c r="E26122" s="49"/>
    </row>
    <row r="26123" spans="2:5" x14ac:dyDescent="0.25">
      <c r="B26123" s="51"/>
      <c r="C26123" s="51"/>
      <c r="D26123" s="49"/>
      <c r="E26123" s="49"/>
    </row>
    <row r="26124" spans="2:5" x14ac:dyDescent="0.25">
      <c r="B26124" s="51"/>
      <c r="C26124" s="51"/>
      <c r="D26124" s="49"/>
      <c r="E26124" s="49"/>
    </row>
    <row r="26125" spans="2:5" x14ac:dyDescent="0.25">
      <c r="B26125" s="51"/>
      <c r="C26125" s="51"/>
      <c r="D26125" s="49"/>
      <c r="E26125" s="49"/>
    </row>
    <row r="26126" spans="2:5" x14ac:dyDescent="0.25">
      <c r="B26126" s="51"/>
      <c r="C26126" s="51"/>
      <c r="D26126" s="49"/>
      <c r="E26126" s="49"/>
    </row>
    <row r="26127" spans="2:5" x14ac:dyDescent="0.25">
      <c r="B26127" s="51"/>
      <c r="C26127" s="51"/>
      <c r="D26127" s="49"/>
      <c r="E26127" s="49"/>
    </row>
    <row r="26128" spans="2:5" x14ac:dyDescent="0.25">
      <c r="B26128" s="51"/>
      <c r="C26128" s="51"/>
      <c r="D26128" s="49"/>
      <c r="E26128" s="49"/>
    </row>
    <row r="26129" spans="2:5" x14ac:dyDescent="0.25">
      <c r="B26129" s="51"/>
      <c r="C26129" s="51"/>
      <c r="D26129" s="49"/>
      <c r="E26129" s="49"/>
    </row>
    <row r="26130" spans="2:5" x14ac:dyDescent="0.25">
      <c r="B26130" s="51"/>
      <c r="C26130" s="51"/>
      <c r="D26130" s="49"/>
      <c r="E26130" s="49"/>
    </row>
    <row r="26131" spans="2:5" x14ac:dyDescent="0.25">
      <c r="B26131" s="51"/>
      <c r="C26131" s="51"/>
      <c r="D26131" s="49"/>
      <c r="E26131" s="49"/>
    </row>
    <row r="26132" spans="2:5" x14ac:dyDescent="0.25">
      <c r="B26132" s="51"/>
      <c r="C26132" s="51"/>
      <c r="D26132" s="49"/>
      <c r="E26132" s="49"/>
    </row>
    <row r="26133" spans="2:5" x14ac:dyDescent="0.25">
      <c r="B26133" s="51"/>
      <c r="C26133" s="51"/>
      <c r="D26133" s="49"/>
      <c r="E26133" s="49"/>
    </row>
    <row r="26134" spans="2:5" x14ac:dyDescent="0.25">
      <c r="B26134" s="51"/>
      <c r="C26134" s="51"/>
      <c r="D26134" s="49"/>
      <c r="E26134" s="49"/>
    </row>
    <row r="26135" spans="2:5" x14ac:dyDescent="0.25">
      <c r="B26135" s="51"/>
      <c r="C26135" s="51"/>
      <c r="D26135" s="49"/>
      <c r="E26135" s="49"/>
    </row>
    <row r="26136" spans="2:5" x14ac:dyDescent="0.25">
      <c r="B26136" s="51"/>
      <c r="C26136" s="51"/>
      <c r="D26136" s="49"/>
      <c r="E26136" s="49"/>
    </row>
    <row r="26137" spans="2:5" x14ac:dyDescent="0.25">
      <c r="B26137" s="51"/>
      <c r="C26137" s="51"/>
      <c r="D26137" s="49"/>
      <c r="E26137" s="49"/>
    </row>
    <row r="26138" spans="2:5" x14ac:dyDescent="0.25">
      <c r="B26138" s="51"/>
      <c r="C26138" s="51"/>
      <c r="D26138" s="49"/>
      <c r="E26138" s="49"/>
    </row>
    <row r="26139" spans="2:5" x14ac:dyDescent="0.25">
      <c r="B26139" s="51"/>
      <c r="C26139" s="51"/>
      <c r="D26139" s="49"/>
      <c r="E26139" s="49"/>
    </row>
    <row r="26140" spans="2:5" x14ac:dyDescent="0.25">
      <c r="B26140" s="51"/>
      <c r="C26140" s="51"/>
      <c r="D26140" s="49"/>
      <c r="E26140" s="49"/>
    </row>
    <row r="26141" spans="2:5" x14ac:dyDescent="0.25">
      <c r="B26141" s="51"/>
      <c r="C26141" s="51"/>
      <c r="D26141" s="49"/>
      <c r="E26141" s="49"/>
    </row>
    <row r="26142" spans="2:5" x14ac:dyDescent="0.25">
      <c r="B26142" s="51"/>
      <c r="C26142" s="51"/>
      <c r="D26142" s="49"/>
      <c r="E26142" s="49"/>
    </row>
    <row r="26143" spans="2:5" x14ac:dyDescent="0.25">
      <c r="B26143" s="51"/>
      <c r="C26143" s="51"/>
      <c r="D26143" s="49"/>
      <c r="E26143" s="49"/>
    </row>
    <row r="26144" spans="2:5" x14ac:dyDescent="0.25">
      <c r="B26144" s="51"/>
      <c r="C26144" s="51"/>
      <c r="D26144" s="49"/>
      <c r="E26144" s="49"/>
    </row>
    <row r="26145" spans="2:5" x14ac:dyDescent="0.25">
      <c r="B26145" s="51"/>
      <c r="C26145" s="51"/>
      <c r="D26145" s="49"/>
      <c r="E26145" s="49"/>
    </row>
    <row r="26146" spans="2:5" x14ac:dyDescent="0.25">
      <c r="B26146" s="51"/>
      <c r="C26146" s="51"/>
      <c r="D26146" s="49"/>
      <c r="E26146" s="49"/>
    </row>
    <row r="26147" spans="2:5" x14ac:dyDescent="0.25">
      <c r="B26147" s="51"/>
      <c r="C26147" s="51"/>
      <c r="D26147" s="49"/>
      <c r="E26147" s="49"/>
    </row>
    <row r="26148" spans="2:5" x14ac:dyDescent="0.25">
      <c r="B26148" s="51"/>
      <c r="C26148" s="51"/>
      <c r="D26148" s="49"/>
      <c r="E26148" s="49"/>
    </row>
    <row r="26149" spans="2:5" x14ac:dyDescent="0.25">
      <c r="B26149" s="51"/>
      <c r="C26149" s="51"/>
      <c r="D26149" s="49"/>
      <c r="E26149" s="49"/>
    </row>
    <row r="26150" spans="2:5" x14ac:dyDescent="0.25">
      <c r="B26150" s="51"/>
      <c r="C26150" s="51"/>
      <c r="D26150" s="49"/>
      <c r="E26150" s="49"/>
    </row>
    <row r="26151" spans="2:5" x14ac:dyDescent="0.25">
      <c r="B26151" s="51"/>
      <c r="C26151" s="51"/>
      <c r="D26151" s="49"/>
      <c r="E26151" s="49"/>
    </row>
    <row r="26152" spans="2:5" x14ac:dyDescent="0.25">
      <c r="B26152" s="51"/>
      <c r="C26152" s="51"/>
      <c r="D26152" s="49"/>
      <c r="E26152" s="49"/>
    </row>
    <row r="26153" spans="2:5" x14ac:dyDescent="0.25">
      <c r="B26153" s="51"/>
      <c r="C26153" s="51"/>
      <c r="D26153" s="49"/>
      <c r="E26153" s="49"/>
    </row>
    <row r="26154" spans="2:5" x14ac:dyDescent="0.25">
      <c r="B26154" s="51"/>
      <c r="C26154" s="51"/>
      <c r="D26154" s="49"/>
      <c r="E26154" s="49"/>
    </row>
    <row r="26155" spans="2:5" x14ac:dyDescent="0.25">
      <c r="B26155" s="51"/>
      <c r="C26155" s="51"/>
      <c r="D26155" s="49"/>
      <c r="E26155" s="49"/>
    </row>
    <row r="26156" spans="2:5" x14ac:dyDescent="0.25">
      <c r="B26156" s="51"/>
      <c r="C26156" s="51"/>
      <c r="D26156" s="49"/>
      <c r="E26156" s="49"/>
    </row>
    <row r="26157" spans="2:5" x14ac:dyDescent="0.25">
      <c r="B26157" s="51"/>
      <c r="C26157" s="51"/>
      <c r="D26157" s="49"/>
      <c r="E26157" s="49"/>
    </row>
    <row r="26158" spans="2:5" x14ac:dyDescent="0.25">
      <c r="B26158" s="51"/>
      <c r="C26158" s="51"/>
      <c r="D26158" s="49"/>
      <c r="E26158" s="49"/>
    </row>
    <row r="26159" spans="2:5" x14ac:dyDescent="0.25">
      <c r="B26159" s="51"/>
      <c r="C26159" s="51"/>
      <c r="D26159" s="49"/>
      <c r="E26159" s="49"/>
    </row>
    <row r="26160" spans="2:5" x14ac:dyDescent="0.25">
      <c r="B26160" s="51"/>
      <c r="C26160" s="51"/>
      <c r="D26160" s="49"/>
      <c r="E26160" s="49"/>
    </row>
    <row r="26161" spans="2:5" x14ac:dyDescent="0.25">
      <c r="B26161" s="51"/>
      <c r="C26161" s="51"/>
      <c r="D26161" s="49"/>
      <c r="E26161" s="49"/>
    </row>
    <row r="26162" spans="2:5" x14ac:dyDescent="0.25">
      <c r="B26162" s="51"/>
      <c r="C26162" s="51"/>
      <c r="D26162" s="49"/>
      <c r="E26162" s="49"/>
    </row>
    <row r="26163" spans="2:5" x14ac:dyDescent="0.25">
      <c r="B26163" s="51"/>
      <c r="C26163" s="51"/>
      <c r="D26163" s="49"/>
      <c r="E26163" s="49"/>
    </row>
    <row r="26164" spans="2:5" x14ac:dyDescent="0.25">
      <c r="B26164" s="51"/>
      <c r="C26164" s="51"/>
      <c r="D26164" s="49"/>
      <c r="E26164" s="49"/>
    </row>
    <row r="26165" spans="2:5" x14ac:dyDescent="0.25">
      <c r="B26165" s="51"/>
      <c r="C26165" s="51"/>
      <c r="D26165" s="49"/>
      <c r="E26165" s="49"/>
    </row>
    <row r="26166" spans="2:5" x14ac:dyDescent="0.25">
      <c r="B26166" s="51"/>
      <c r="C26166" s="51"/>
      <c r="D26166" s="49"/>
      <c r="E26166" s="49"/>
    </row>
    <row r="26167" spans="2:5" x14ac:dyDescent="0.25">
      <c r="B26167" s="51"/>
      <c r="C26167" s="51"/>
      <c r="D26167" s="49"/>
      <c r="E26167" s="49"/>
    </row>
    <row r="26168" spans="2:5" x14ac:dyDescent="0.25">
      <c r="B26168" s="51"/>
      <c r="C26168" s="51"/>
      <c r="D26168" s="49"/>
      <c r="E26168" s="49"/>
    </row>
    <row r="26169" spans="2:5" x14ac:dyDescent="0.25">
      <c r="B26169" s="51"/>
      <c r="C26169" s="51"/>
      <c r="D26169" s="49"/>
      <c r="E26169" s="49"/>
    </row>
    <row r="26170" spans="2:5" x14ac:dyDescent="0.25">
      <c r="B26170" s="51"/>
      <c r="C26170" s="51"/>
      <c r="D26170" s="49"/>
      <c r="E26170" s="49"/>
    </row>
    <row r="26171" spans="2:5" x14ac:dyDescent="0.25">
      <c r="B26171" s="51"/>
      <c r="C26171" s="51"/>
      <c r="D26171" s="49"/>
      <c r="E26171" s="49"/>
    </row>
    <row r="26172" spans="2:5" x14ac:dyDescent="0.25">
      <c r="B26172" s="51"/>
      <c r="C26172" s="51"/>
      <c r="D26172" s="49"/>
      <c r="E26172" s="49"/>
    </row>
    <row r="26173" spans="2:5" x14ac:dyDescent="0.25">
      <c r="B26173" s="51"/>
      <c r="C26173" s="51"/>
      <c r="D26173" s="49"/>
      <c r="E26173" s="49"/>
    </row>
    <row r="26174" spans="2:5" x14ac:dyDescent="0.25">
      <c r="B26174" s="51"/>
      <c r="C26174" s="51"/>
      <c r="D26174" s="49"/>
      <c r="E26174" s="49"/>
    </row>
    <row r="26175" spans="2:5" x14ac:dyDescent="0.25">
      <c r="B26175" s="51"/>
      <c r="C26175" s="51"/>
      <c r="D26175" s="49"/>
      <c r="E26175" s="49"/>
    </row>
    <row r="26176" spans="2:5" x14ac:dyDescent="0.25">
      <c r="B26176" s="51"/>
      <c r="C26176" s="51"/>
      <c r="D26176" s="49"/>
      <c r="E26176" s="49"/>
    </row>
    <row r="26177" spans="2:5" x14ac:dyDescent="0.25">
      <c r="B26177" s="51"/>
      <c r="C26177" s="51"/>
      <c r="D26177" s="49"/>
      <c r="E26177" s="49"/>
    </row>
    <row r="26178" spans="2:5" x14ac:dyDescent="0.25">
      <c r="B26178" s="51"/>
      <c r="C26178" s="51"/>
      <c r="D26178" s="49"/>
      <c r="E26178" s="49"/>
    </row>
    <row r="26179" spans="2:5" x14ac:dyDescent="0.25">
      <c r="B26179" s="51"/>
      <c r="C26179" s="51"/>
      <c r="D26179" s="49"/>
      <c r="E26179" s="49"/>
    </row>
    <row r="26180" spans="2:5" x14ac:dyDescent="0.25">
      <c r="B26180" s="51"/>
      <c r="C26180" s="51"/>
      <c r="D26180" s="49"/>
      <c r="E26180" s="49"/>
    </row>
    <row r="26181" spans="2:5" x14ac:dyDescent="0.25">
      <c r="B26181" s="51"/>
      <c r="C26181" s="51"/>
      <c r="D26181" s="49"/>
      <c r="E26181" s="49"/>
    </row>
    <row r="26182" spans="2:5" x14ac:dyDescent="0.25">
      <c r="B26182" s="51"/>
      <c r="C26182" s="51"/>
      <c r="D26182" s="49"/>
      <c r="E26182" s="49"/>
    </row>
    <row r="26183" spans="2:5" x14ac:dyDescent="0.25">
      <c r="B26183" s="51"/>
      <c r="C26183" s="51"/>
      <c r="D26183" s="49"/>
      <c r="E26183" s="49"/>
    </row>
    <row r="26184" spans="2:5" x14ac:dyDescent="0.25">
      <c r="B26184" s="51"/>
      <c r="C26184" s="51"/>
      <c r="D26184" s="49"/>
      <c r="E26184" s="49"/>
    </row>
    <row r="26185" spans="2:5" x14ac:dyDescent="0.25">
      <c r="B26185" s="51"/>
      <c r="C26185" s="51"/>
      <c r="D26185" s="49"/>
      <c r="E26185" s="49"/>
    </row>
    <row r="26186" spans="2:5" x14ac:dyDescent="0.25">
      <c r="B26186" s="51"/>
      <c r="C26186" s="51"/>
      <c r="D26186" s="49"/>
      <c r="E26186" s="49"/>
    </row>
    <row r="26187" spans="2:5" x14ac:dyDescent="0.25">
      <c r="B26187" s="51"/>
      <c r="C26187" s="51"/>
      <c r="D26187" s="49"/>
      <c r="E26187" s="49"/>
    </row>
    <row r="26188" spans="2:5" x14ac:dyDescent="0.25">
      <c r="B26188" s="51"/>
      <c r="C26188" s="51"/>
      <c r="D26188" s="49"/>
      <c r="E26188" s="49"/>
    </row>
    <row r="26189" spans="2:5" x14ac:dyDescent="0.25">
      <c r="B26189" s="51"/>
      <c r="C26189" s="51"/>
      <c r="D26189" s="49"/>
      <c r="E26189" s="49"/>
    </row>
    <row r="26190" spans="2:5" x14ac:dyDescent="0.25">
      <c r="B26190" s="51"/>
      <c r="C26190" s="51"/>
      <c r="D26190" s="49"/>
      <c r="E26190" s="49"/>
    </row>
    <row r="26191" spans="2:5" x14ac:dyDescent="0.25">
      <c r="B26191" s="51"/>
      <c r="C26191" s="51"/>
      <c r="D26191" s="49"/>
      <c r="E26191" s="49"/>
    </row>
    <row r="26192" spans="2:5" x14ac:dyDescent="0.25">
      <c r="B26192" s="51"/>
      <c r="C26192" s="51"/>
      <c r="D26192" s="49"/>
      <c r="E26192" s="49"/>
    </row>
    <row r="26193" spans="2:5" x14ac:dyDescent="0.25">
      <c r="B26193" s="51"/>
      <c r="C26193" s="51"/>
      <c r="D26193" s="49"/>
      <c r="E26193" s="49"/>
    </row>
    <row r="26194" spans="2:5" x14ac:dyDescent="0.25">
      <c r="B26194" s="51"/>
      <c r="C26194" s="51"/>
      <c r="D26194" s="49"/>
      <c r="E26194" s="49"/>
    </row>
    <row r="26195" spans="2:5" x14ac:dyDescent="0.25">
      <c r="B26195" s="51"/>
      <c r="C26195" s="51"/>
      <c r="D26195" s="49"/>
      <c r="E26195" s="49"/>
    </row>
    <row r="26196" spans="2:5" x14ac:dyDescent="0.25">
      <c r="B26196" s="51"/>
      <c r="C26196" s="51"/>
      <c r="D26196" s="49"/>
      <c r="E26196" s="49"/>
    </row>
    <row r="26197" spans="2:5" x14ac:dyDescent="0.25">
      <c r="B26197" s="51"/>
      <c r="C26197" s="51"/>
      <c r="D26197" s="49"/>
      <c r="E26197" s="49"/>
    </row>
    <row r="26198" spans="2:5" x14ac:dyDescent="0.25">
      <c r="B26198" s="51"/>
      <c r="C26198" s="51"/>
      <c r="D26198" s="49"/>
      <c r="E26198" s="49"/>
    </row>
    <row r="26199" spans="2:5" x14ac:dyDescent="0.25">
      <c r="B26199" s="51"/>
      <c r="C26199" s="51"/>
      <c r="D26199" s="49"/>
      <c r="E26199" s="49"/>
    </row>
    <row r="26200" spans="2:5" x14ac:dyDescent="0.25">
      <c r="B26200" s="51"/>
      <c r="C26200" s="51"/>
      <c r="D26200" s="49"/>
      <c r="E26200" s="49"/>
    </row>
    <row r="26201" spans="2:5" x14ac:dyDescent="0.25">
      <c r="B26201" s="51"/>
      <c r="C26201" s="51"/>
      <c r="D26201" s="49"/>
      <c r="E26201" s="49"/>
    </row>
    <row r="26202" spans="2:5" x14ac:dyDescent="0.25">
      <c r="B26202" s="51"/>
      <c r="C26202" s="51"/>
      <c r="D26202" s="49"/>
      <c r="E26202" s="49"/>
    </row>
    <row r="26203" spans="2:5" x14ac:dyDescent="0.25">
      <c r="B26203" s="51"/>
      <c r="C26203" s="51"/>
      <c r="D26203" s="49"/>
      <c r="E26203" s="49"/>
    </row>
    <row r="26204" spans="2:5" x14ac:dyDescent="0.25">
      <c r="B26204" s="51"/>
      <c r="C26204" s="51"/>
      <c r="D26204" s="49"/>
      <c r="E26204" s="49"/>
    </row>
    <row r="26205" spans="2:5" x14ac:dyDescent="0.25">
      <c r="B26205" s="51"/>
      <c r="C26205" s="51"/>
      <c r="D26205" s="49"/>
      <c r="E26205" s="49"/>
    </row>
    <row r="26206" spans="2:5" x14ac:dyDescent="0.25">
      <c r="B26206" s="51"/>
      <c r="C26206" s="51"/>
      <c r="D26206" s="49"/>
      <c r="E26206" s="49"/>
    </row>
    <row r="26207" spans="2:5" x14ac:dyDescent="0.25">
      <c r="B26207" s="51"/>
      <c r="C26207" s="51"/>
      <c r="D26207" s="49"/>
      <c r="E26207" s="49"/>
    </row>
    <row r="26208" spans="2:5" x14ac:dyDescent="0.25">
      <c r="B26208" s="51"/>
      <c r="C26208" s="51"/>
      <c r="D26208" s="49"/>
      <c r="E26208" s="49"/>
    </row>
    <row r="26209" spans="2:5" x14ac:dyDescent="0.25">
      <c r="B26209" s="51"/>
      <c r="C26209" s="51"/>
      <c r="D26209" s="49"/>
      <c r="E26209" s="49"/>
    </row>
    <row r="26210" spans="2:5" x14ac:dyDescent="0.25">
      <c r="B26210" s="51"/>
      <c r="C26210" s="51"/>
      <c r="D26210" s="49"/>
      <c r="E26210" s="49"/>
    </row>
    <row r="26211" spans="2:5" x14ac:dyDescent="0.25">
      <c r="B26211" s="51"/>
      <c r="C26211" s="51"/>
      <c r="D26211" s="49"/>
      <c r="E26211" s="49"/>
    </row>
    <row r="26212" spans="2:5" x14ac:dyDescent="0.25">
      <c r="B26212" s="51"/>
      <c r="C26212" s="51"/>
      <c r="D26212" s="49"/>
      <c r="E26212" s="49"/>
    </row>
    <row r="26213" spans="2:5" x14ac:dyDescent="0.25">
      <c r="B26213" s="51"/>
      <c r="C26213" s="51"/>
      <c r="D26213" s="49"/>
      <c r="E26213" s="49"/>
    </row>
    <row r="26214" spans="2:5" x14ac:dyDescent="0.25">
      <c r="B26214" s="51"/>
      <c r="C26214" s="51"/>
      <c r="D26214" s="49"/>
      <c r="E26214" s="49"/>
    </row>
    <row r="26215" spans="2:5" x14ac:dyDescent="0.25">
      <c r="B26215" s="51"/>
      <c r="C26215" s="51"/>
      <c r="D26215" s="49"/>
      <c r="E26215" s="49"/>
    </row>
    <row r="26216" spans="2:5" x14ac:dyDescent="0.25">
      <c r="B26216" s="51"/>
      <c r="C26216" s="51"/>
      <c r="D26216" s="49"/>
      <c r="E26216" s="49"/>
    </row>
    <row r="26217" spans="2:5" x14ac:dyDescent="0.25">
      <c r="B26217" s="51"/>
      <c r="C26217" s="51"/>
      <c r="D26217" s="49"/>
      <c r="E26217" s="49"/>
    </row>
    <row r="26218" spans="2:5" x14ac:dyDescent="0.25">
      <c r="B26218" s="51"/>
      <c r="C26218" s="51"/>
      <c r="D26218" s="49"/>
      <c r="E26218" s="49"/>
    </row>
    <row r="26219" spans="2:5" x14ac:dyDescent="0.25">
      <c r="B26219" s="51"/>
      <c r="C26219" s="51"/>
      <c r="D26219" s="49"/>
      <c r="E26219" s="49"/>
    </row>
    <row r="26220" spans="2:5" x14ac:dyDescent="0.25">
      <c r="B26220" s="51"/>
      <c r="C26220" s="51"/>
      <c r="D26220" s="49"/>
      <c r="E26220" s="49"/>
    </row>
    <row r="26221" spans="2:5" x14ac:dyDescent="0.25">
      <c r="B26221" s="51"/>
      <c r="C26221" s="51"/>
      <c r="D26221" s="49"/>
      <c r="E26221" s="49"/>
    </row>
    <row r="26222" spans="2:5" x14ac:dyDescent="0.25">
      <c r="B26222" s="51"/>
      <c r="C26222" s="51"/>
      <c r="D26222" s="49"/>
      <c r="E26222" s="49"/>
    </row>
    <row r="26223" spans="2:5" x14ac:dyDescent="0.25">
      <c r="B26223" s="51"/>
      <c r="C26223" s="51"/>
      <c r="D26223" s="49"/>
      <c r="E26223" s="49"/>
    </row>
    <row r="26224" spans="2:5" x14ac:dyDescent="0.25">
      <c r="B26224" s="51"/>
      <c r="C26224" s="51"/>
      <c r="D26224" s="49"/>
      <c r="E26224" s="49"/>
    </row>
    <row r="26225" spans="2:5" x14ac:dyDescent="0.25">
      <c r="B26225" s="51"/>
      <c r="C26225" s="51"/>
      <c r="D26225" s="49"/>
      <c r="E26225" s="49"/>
    </row>
    <row r="26226" spans="2:5" x14ac:dyDescent="0.25">
      <c r="B26226" s="51"/>
      <c r="C26226" s="51"/>
      <c r="D26226" s="49"/>
      <c r="E26226" s="49"/>
    </row>
    <row r="26227" spans="2:5" x14ac:dyDescent="0.25">
      <c r="B26227" s="51"/>
      <c r="C26227" s="51"/>
      <c r="D26227" s="49"/>
      <c r="E26227" s="49"/>
    </row>
    <row r="26228" spans="2:5" x14ac:dyDescent="0.25">
      <c r="B26228" s="51"/>
      <c r="C26228" s="51"/>
      <c r="D26228" s="49"/>
      <c r="E26228" s="49"/>
    </row>
    <row r="26229" spans="2:5" x14ac:dyDescent="0.25">
      <c r="B26229" s="51"/>
      <c r="C26229" s="51"/>
      <c r="D26229" s="49"/>
      <c r="E26229" s="49"/>
    </row>
    <row r="26230" spans="2:5" x14ac:dyDescent="0.25">
      <c r="B26230" s="51"/>
      <c r="C26230" s="51"/>
      <c r="D26230" s="49"/>
      <c r="E26230" s="49"/>
    </row>
    <row r="26231" spans="2:5" x14ac:dyDescent="0.25">
      <c r="B26231" s="51"/>
      <c r="C26231" s="51"/>
      <c r="D26231" s="49"/>
      <c r="E26231" s="49"/>
    </row>
    <row r="26232" spans="2:5" x14ac:dyDescent="0.25">
      <c r="B26232" s="51"/>
      <c r="C26232" s="51"/>
      <c r="D26232" s="49"/>
      <c r="E26232" s="49"/>
    </row>
    <row r="26233" spans="2:5" x14ac:dyDescent="0.25">
      <c r="B26233" s="51"/>
      <c r="C26233" s="51"/>
      <c r="D26233" s="49"/>
      <c r="E26233" s="49"/>
    </row>
    <row r="26234" spans="2:5" x14ac:dyDescent="0.25">
      <c r="B26234" s="51"/>
      <c r="C26234" s="51"/>
      <c r="D26234" s="49"/>
      <c r="E26234" s="49"/>
    </row>
    <row r="26235" spans="2:5" x14ac:dyDescent="0.25">
      <c r="B26235" s="51"/>
      <c r="C26235" s="51"/>
      <c r="D26235" s="49"/>
      <c r="E26235" s="49"/>
    </row>
    <row r="26236" spans="2:5" x14ac:dyDescent="0.25">
      <c r="B26236" s="51"/>
      <c r="C26236" s="51"/>
      <c r="D26236" s="49"/>
      <c r="E26236" s="49"/>
    </row>
    <row r="26237" spans="2:5" x14ac:dyDescent="0.25">
      <c r="B26237" s="51"/>
      <c r="C26237" s="51"/>
      <c r="D26237" s="49"/>
      <c r="E26237" s="49"/>
    </row>
    <row r="26238" spans="2:5" x14ac:dyDescent="0.25">
      <c r="B26238" s="51"/>
      <c r="C26238" s="51"/>
      <c r="D26238" s="49"/>
      <c r="E26238" s="49"/>
    </row>
    <row r="26239" spans="2:5" x14ac:dyDescent="0.25">
      <c r="B26239" s="51"/>
      <c r="C26239" s="51"/>
      <c r="D26239" s="49"/>
      <c r="E26239" s="49"/>
    </row>
    <row r="26240" spans="2:5" x14ac:dyDescent="0.25">
      <c r="B26240" s="51"/>
      <c r="C26240" s="51"/>
      <c r="D26240" s="49"/>
      <c r="E26240" s="49"/>
    </row>
    <row r="26241" spans="2:5" x14ac:dyDescent="0.25">
      <c r="B26241" s="51"/>
      <c r="C26241" s="51"/>
      <c r="D26241" s="49"/>
      <c r="E26241" s="49"/>
    </row>
    <row r="26242" spans="2:5" x14ac:dyDescent="0.25">
      <c r="B26242" s="51"/>
      <c r="C26242" s="51"/>
      <c r="D26242" s="49"/>
      <c r="E26242" s="49"/>
    </row>
    <row r="26243" spans="2:5" x14ac:dyDescent="0.25">
      <c r="B26243" s="51"/>
      <c r="C26243" s="51"/>
      <c r="D26243" s="49"/>
      <c r="E26243" s="49"/>
    </row>
    <row r="26244" spans="2:5" x14ac:dyDescent="0.25">
      <c r="B26244" s="51"/>
      <c r="C26244" s="51"/>
      <c r="D26244" s="49"/>
      <c r="E26244" s="49"/>
    </row>
    <row r="26245" spans="2:5" x14ac:dyDescent="0.25">
      <c r="B26245" s="51"/>
      <c r="C26245" s="51"/>
      <c r="D26245" s="49"/>
      <c r="E26245" s="49"/>
    </row>
    <row r="26246" spans="2:5" x14ac:dyDescent="0.25">
      <c r="B26246" s="51"/>
      <c r="C26246" s="51"/>
      <c r="D26246" s="49"/>
      <c r="E26246" s="49"/>
    </row>
    <row r="26247" spans="2:5" x14ac:dyDescent="0.25">
      <c r="B26247" s="51"/>
      <c r="C26247" s="51"/>
      <c r="D26247" s="49"/>
      <c r="E26247" s="49"/>
    </row>
    <row r="26248" spans="2:5" x14ac:dyDescent="0.25">
      <c r="B26248" s="51"/>
      <c r="C26248" s="51"/>
      <c r="D26248" s="49"/>
      <c r="E26248" s="49"/>
    </row>
    <row r="26249" spans="2:5" x14ac:dyDescent="0.25">
      <c r="B26249" s="51"/>
      <c r="C26249" s="51"/>
      <c r="D26249" s="49"/>
      <c r="E26249" s="49"/>
    </row>
    <row r="26250" spans="2:5" x14ac:dyDescent="0.25">
      <c r="B26250" s="51"/>
      <c r="C26250" s="51"/>
      <c r="D26250" s="49"/>
      <c r="E26250" s="49"/>
    </row>
    <row r="26251" spans="2:5" x14ac:dyDescent="0.25">
      <c r="B26251" s="51"/>
      <c r="C26251" s="51"/>
      <c r="D26251" s="49"/>
      <c r="E26251" s="49"/>
    </row>
    <row r="26252" spans="2:5" x14ac:dyDescent="0.25">
      <c r="B26252" s="51"/>
      <c r="C26252" s="51"/>
      <c r="D26252" s="49"/>
      <c r="E26252" s="49"/>
    </row>
    <row r="26253" spans="2:5" x14ac:dyDescent="0.25">
      <c r="B26253" s="51"/>
      <c r="C26253" s="51"/>
      <c r="D26253" s="49"/>
      <c r="E26253" s="49"/>
    </row>
    <row r="26254" spans="2:5" x14ac:dyDescent="0.25">
      <c r="B26254" s="51"/>
      <c r="C26254" s="51"/>
      <c r="D26254" s="49"/>
      <c r="E26254" s="49"/>
    </row>
    <row r="26255" spans="2:5" x14ac:dyDescent="0.25">
      <c r="B26255" s="51"/>
      <c r="C26255" s="51"/>
      <c r="D26255" s="49"/>
      <c r="E26255" s="49"/>
    </row>
    <row r="26256" spans="2:5" x14ac:dyDescent="0.25">
      <c r="B26256" s="51"/>
      <c r="C26256" s="51"/>
      <c r="D26256" s="49"/>
      <c r="E26256" s="49"/>
    </row>
    <row r="26257" spans="2:5" x14ac:dyDescent="0.25">
      <c r="B26257" s="51"/>
      <c r="C26257" s="51"/>
      <c r="D26257" s="49"/>
      <c r="E26257" s="49"/>
    </row>
    <row r="26258" spans="2:5" x14ac:dyDescent="0.25">
      <c r="B26258" s="51"/>
      <c r="C26258" s="51"/>
      <c r="D26258" s="49"/>
      <c r="E26258" s="49"/>
    </row>
    <row r="26259" spans="2:5" x14ac:dyDescent="0.25">
      <c r="B26259" s="51"/>
      <c r="C26259" s="51"/>
      <c r="D26259" s="49"/>
      <c r="E26259" s="49"/>
    </row>
    <row r="26260" spans="2:5" x14ac:dyDescent="0.25">
      <c r="B26260" s="51"/>
      <c r="C26260" s="51"/>
      <c r="D26260" s="49"/>
      <c r="E26260" s="49"/>
    </row>
    <row r="26261" spans="2:5" x14ac:dyDescent="0.25">
      <c r="B26261" s="51"/>
      <c r="C26261" s="51"/>
      <c r="D26261" s="49"/>
      <c r="E26261" s="49"/>
    </row>
    <row r="26262" spans="2:5" x14ac:dyDescent="0.25">
      <c r="B26262" s="51"/>
      <c r="C26262" s="51"/>
      <c r="D26262" s="49"/>
      <c r="E26262" s="49"/>
    </row>
    <row r="26263" spans="2:5" x14ac:dyDescent="0.25">
      <c r="B26263" s="51"/>
      <c r="C26263" s="51"/>
      <c r="D26263" s="49"/>
      <c r="E26263" s="49"/>
    </row>
    <row r="26264" spans="2:5" x14ac:dyDescent="0.25">
      <c r="B26264" s="51"/>
      <c r="C26264" s="51"/>
      <c r="D26264" s="49"/>
      <c r="E26264" s="49"/>
    </row>
    <row r="26265" spans="2:5" x14ac:dyDescent="0.25">
      <c r="B26265" s="51"/>
      <c r="C26265" s="51"/>
      <c r="D26265" s="49"/>
      <c r="E26265" s="49"/>
    </row>
    <row r="26266" spans="2:5" x14ac:dyDescent="0.25">
      <c r="B26266" s="51"/>
      <c r="C26266" s="51"/>
      <c r="D26266" s="49"/>
      <c r="E26266" s="49"/>
    </row>
    <row r="26267" spans="2:5" x14ac:dyDescent="0.25">
      <c r="B26267" s="51"/>
      <c r="C26267" s="51"/>
      <c r="D26267" s="49"/>
      <c r="E26267" s="49"/>
    </row>
    <row r="26268" spans="2:5" x14ac:dyDescent="0.25">
      <c r="B26268" s="51"/>
      <c r="C26268" s="51"/>
      <c r="D26268" s="49"/>
      <c r="E26268" s="49"/>
    </row>
    <row r="26269" spans="2:5" x14ac:dyDescent="0.25">
      <c r="B26269" s="51"/>
      <c r="C26269" s="51"/>
      <c r="D26269" s="49"/>
      <c r="E26269" s="49"/>
    </row>
    <row r="26270" spans="2:5" x14ac:dyDescent="0.25">
      <c r="B26270" s="51"/>
      <c r="C26270" s="51"/>
      <c r="D26270" s="49"/>
      <c r="E26270" s="49"/>
    </row>
    <row r="26271" spans="2:5" x14ac:dyDescent="0.25">
      <c r="B26271" s="51"/>
      <c r="C26271" s="51"/>
      <c r="D26271" s="49"/>
      <c r="E26271" s="49"/>
    </row>
    <row r="26272" spans="2:5" x14ac:dyDescent="0.25">
      <c r="B26272" s="51"/>
      <c r="C26272" s="51"/>
      <c r="D26272" s="49"/>
      <c r="E26272" s="49"/>
    </row>
    <row r="26273" spans="2:5" x14ac:dyDescent="0.25">
      <c r="B26273" s="51"/>
      <c r="C26273" s="51"/>
      <c r="D26273" s="49"/>
      <c r="E26273" s="49"/>
    </row>
    <row r="26274" spans="2:5" x14ac:dyDescent="0.25">
      <c r="B26274" s="51"/>
      <c r="C26274" s="51"/>
      <c r="D26274" s="49"/>
      <c r="E26274" s="49"/>
    </row>
    <row r="26275" spans="2:5" x14ac:dyDescent="0.25">
      <c r="B26275" s="51"/>
      <c r="C26275" s="51"/>
      <c r="D26275" s="49"/>
      <c r="E26275" s="49"/>
    </row>
    <row r="26276" spans="2:5" x14ac:dyDescent="0.25">
      <c r="B26276" s="51"/>
      <c r="C26276" s="51"/>
      <c r="D26276" s="49"/>
      <c r="E26276" s="49"/>
    </row>
    <row r="26277" spans="2:5" x14ac:dyDescent="0.25">
      <c r="B26277" s="51"/>
      <c r="C26277" s="51"/>
      <c r="D26277" s="49"/>
      <c r="E26277" s="49"/>
    </row>
    <row r="26278" spans="2:5" x14ac:dyDescent="0.25">
      <c r="B26278" s="51"/>
      <c r="C26278" s="51"/>
      <c r="D26278" s="49"/>
      <c r="E26278" s="49"/>
    </row>
    <row r="26279" spans="2:5" x14ac:dyDescent="0.25">
      <c r="B26279" s="51"/>
      <c r="C26279" s="51"/>
      <c r="D26279" s="49"/>
      <c r="E26279" s="49"/>
    </row>
    <row r="26280" spans="2:5" x14ac:dyDescent="0.25">
      <c r="B26280" s="51"/>
      <c r="C26280" s="51"/>
      <c r="D26280" s="49"/>
      <c r="E26280" s="49"/>
    </row>
    <row r="26281" spans="2:5" x14ac:dyDescent="0.25">
      <c r="B26281" s="51"/>
      <c r="C26281" s="51"/>
      <c r="D26281" s="49"/>
      <c r="E26281" s="49"/>
    </row>
    <row r="26282" spans="2:5" x14ac:dyDescent="0.25">
      <c r="B26282" s="51"/>
      <c r="C26282" s="51"/>
      <c r="D26282" s="49"/>
      <c r="E26282" s="49"/>
    </row>
    <row r="26283" spans="2:5" x14ac:dyDescent="0.25">
      <c r="B26283" s="51"/>
      <c r="C26283" s="51"/>
      <c r="D26283" s="49"/>
      <c r="E26283" s="49"/>
    </row>
    <row r="26284" spans="2:5" x14ac:dyDescent="0.25">
      <c r="B26284" s="51"/>
      <c r="C26284" s="51"/>
      <c r="D26284" s="49"/>
      <c r="E26284" s="49"/>
    </row>
    <row r="26285" spans="2:5" x14ac:dyDescent="0.25">
      <c r="B26285" s="51"/>
      <c r="C26285" s="51"/>
      <c r="D26285" s="49"/>
      <c r="E26285" s="49"/>
    </row>
    <row r="26286" spans="2:5" x14ac:dyDescent="0.25">
      <c r="B26286" s="51"/>
      <c r="C26286" s="51"/>
      <c r="D26286" s="49"/>
      <c r="E26286" s="49"/>
    </row>
    <row r="26287" spans="2:5" x14ac:dyDescent="0.25">
      <c r="B26287" s="51"/>
      <c r="C26287" s="51"/>
      <c r="D26287" s="49"/>
      <c r="E26287" s="49"/>
    </row>
    <row r="26288" spans="2:5" x14ac:dyDescent="0.25">
      <c r="B26288" s="51"/>
      <c r="C26288" s="51"/>
      <c r="D26288" s="49"/>
      <c r="E26288" s="49"/>
    </row>
    <row r="26289" spans="2:5" x14ac:dyDescent="0.25">
      <c r="B26289" s="51"/>
      <c r="C26289" s="51"/>
      <c r="D26289" s="49"/>
      <c r="E26289" s="49"/>
    </row>
    <row r="26290" spans="2:5" x14ac:dyDescent="0.25">
      <c r="B26290" s="51"/>
      <c r="C26290" s="51"/>
      <c r="D26290" s="49"/>
      <c r="E26290" s="49"/>
    </row>
    <row r="26291" spans="2:5" x14ac:dyDescent="0.25">
      <c r="B26291" s="51"/>
      <c r="C26291" s="51"/>
      <c r="D26291" s="49"/>
      <c r="E26291" s="49"/>
    </row>
    <row r="26292" spans="2:5" x14ac:dyDescent="0.25">
      <c r="B26292" s="51"/>
      <c r="C26292" s="51"/>
      <c r="D26292" s="49"/>
      <c r="E26292" s="49"/>
    </row>
    <row r="26293" spans="2:5" x14ac:dyDescent="0.25">
      <c r="B26293" s="51"/>
      <c r="C26293" s="51"/>
      <c r="D26293" s="49"/>
      <c r="E26293" s="49"/>
    </row>
    <row r="26294" spans="2:5" x14ac:dyDescent="0.25">
      <c r="B26294" s="51"/>
      <c r="C26294" s="51"/>
      <c r="D26294" s="49"/>
      <c r="E26294" s="49"/>
    </row>
    <row r="26295" spans="2:5" x14ac:dyDescent="0.25">
      <c r="B26295" s="51"/>
      <c r="C26295" s="51"/>
      <c r="D26295" s="49"/>
      <c r="E26295" s="49"/>
    </row>
    <row r="26296" spans="2:5" x14ac:dyDescent="0.25">
      <c r="B26296" s="51"/>
      <c r="C26296" s="51"/>
      <c r="D26296" s="49"/>
      <c r="E26296" s="49"/>
    </row>
    <row r="26297" spans="2:5" x14ac:dyDescent="0.25">
      <c r="B26297" s="51"/>
      <c r="C26297" s="51"/>
      <c r="D26297" s="49"/>
      <c r="E26297" s="49"/>
    </row>
    <row r="26298" spans="2:5" x14ac:dyDescent="0.25">
      <c r="B26298" s="51"/>
      <c r="C26298" s="51"/>
      <c r="D26298" s="49"/>
      <c r="E26298" s="49"/>
    </row>
    <row r="26299" spans="2:5" x14ac:dyDescent="0.25">
      <c r="B26299" s="51"/>
      <c r="C26299" s="51"/>
      <c r="D26299" s="49"/>
      <c r="E26299" s="49"/>
    </row>
    <row r="26300" spans="2:5" x14ac:dyDescent="0.25">
      <c r="B26300" s="51"/>
      <c r="C26300" s="51"/>
      <c r="D26300" s="49"/>
      <c r="E26300" s="49"/>
    </row>
    <row r="26301" spans="2:5" x14ac:dyDescent="0.25">
      <c r="B26301" s="51"/>
      <c r="C26301" s="51"/>
      <c r="D26301" s="49"/>
      <c r="E26301" s="49"/>
    </row>
    <row r="26302" spans="2:5" x14ac:dyDescent="0.25">
      <c r="B26302" s="51"/>
      <c r="C26302" s="51"/>
      <c r="D26302" s="49"/>
      <c r="E26302" s="49"/>
    </row>
    <row r="26303" spans="2:5" x14ac:dyDescent="0.25">
      <c r="B26303" s="51"/>
      <c r="C26303" s="51"/>
      <c r="D26303" s="49"/>
      <c r="E26303" s="49"/>
    </row>
    <row r="26304" spans="2:5" x14ac:dyDescent="0.25">
      <c r="B26304" s="51"/>
      <c r="C26304" s="51"/>
      <c r="D26304" s="49"/>
      <c r="E26304" s="49"/>
    </row>
    <row r="26305" spans="2:5" x14ac:dyDescent="0.25">
      <c r="B26305" s="51"/>
      <c r="C26305" s="51"/>
      <c r="D26305" s="49"/>
      <c r="E26305" s="49"/>
    </row>
    <row r="26306" spans="2:5" x14ac:dyDescent="0.25">
      <c r="B26306" s="51"/>
      <c r="C26306" s="51"/>
      <c r="D26306" s="49"/>
      <c r="E26306" s="49"/>
    </row>
    <row r="26307" spans="2:5" x14ac:dyDescent="0.25">
      <c r="B26307" s="51"/>
      <c r="C26307" s="51"/>
      <c r="D26307" s="49"/>
      <c r="E26307" s="49"/>
    </row>
    <row r="26308" spans="2:5" x14ac:dyDescent="0.25">
      <c r="B26308" s="51"/>
      <c r="C26308" s="51"/>
      <c r="D26308" s="49"/>
      <c r="E26308" s="49"/>
    </row>
    <row r="26309" spans="2:5" x14ac:dyDescent="0.25">
      <c r="B26309" s="51"/>
      <c r="C26309" s="51"/>
      <c r="D26309" s="49"/>
      <c r="E26309" s="49"/>
    </row>
    <row r="26310" spans="2:5" x14ac:dyDescent="0.25">
      <c r="B26310" s="51"/>
      <c r="C26310" s="51"/>
      <c r="D26310" s="49"/>
      <c r="E26310" s="49"/>
    </row>
    <row r="26311" spans="2:5" x14ac:dyDescent="0.25">
      <c r="B26311" s="51"/>
      <c r="C26311" s="51"/>
      <c r="D26311" s="49"/>
      <c r="E26311" s="49"/>
    </row>
    <row r="26312" spans="2:5" x14ac:dyDescent="0.25">
      <c r="B26312" s="51"/>
      <c r="C26312" s="51"/>
      <c r="D26312" s="49"/>
      <c r="E26312" s="49"/>
    </row>
    <row r="26313" spans="2:5" x14ac:dyDescent="0.25">
      <c r="B26313" s="51"/>
      <c r="C26313" s="51"/>
      <c r="D26313" s="49"/>
      <c r="E26313" s="49"/>
    </row>
    <row r="26314" spans="2:5" x14ac:dyDescent="0.25">
      <c r="B26314" s="51"/>
      <c r="C26314" s="51"/>
      <c r="D26314" s="49"/>
      <c r="E26314" s="49"/>
    </row>
    <row r="26315" spans="2:5" x14ac:dyDescent="0.25">
      <c r="B26315" s="51"/>
      <c r="C26315" s="51"/>
      <c r="D26315" s="49"/>
      <c r="E26315" s="49"/>
    </row>
    <row r="26316" spans="2:5" x14ac:dyDescent="0.25">
      <c r="B26316" s="51"/>
      <c r="C26316" s="51"/>
      <c r="D26316" s="49"/>
      <c r="E26316" s="49"/>
    </row>
    <row r="26317" spans="2:5" x14ac:dyDescent="0.25">
      <c r="B26317" s="51"/>
      <c r="C26317" s="51"/>
      <c r="D26317" s="49"/>
      <c r="E26317" s="49"/>
    </row>
    <row r="26318" spans="2:5" x14ac:dyDescent="0.25">
      <c r="B26318" s="51"/>
      <c r="C26318" s="51"/>
      <c r="D26318" s="49"/>
      <c r="E26318" s="49"/>
    </row>
    <row r="26319" spans="2:5" x14ac:dyDescent="0.25">
      <c r="B26319" s="51"/>
      <c r="C26319" s="51"/>
      <c r="D26319" s="49"/>
      <c r="E26319" s="49"/>
    </row>
    <row r="26320" spans="2:5" x14ac:dyDescent="0.25">
      <c r="B26320" s="51"/>
      <c r="C26320" s="51"/>
      <c r="D26320" s="49"/>
      <c r="E26320" s="49"/>
    </row>
    <row r="26321" spans="2:5" x14ac:dyDescent="0.25">
      <c r="B26321" s="51"/>
      <c r="C26321" s="51"/>
      <c r="D26321" s="49"/>
      <c r="E26321" s="49"/>
    </row>
    <row r="26322" spans="2:5" x14ac:dyDescent="0.25">
      <c r="B26322" s="51"/>
      <c r="C26322" s="51"/>
      <c r="D26322" s="49"/>
      <c r="E26322" s="49"/>
    </row>
    <row r="26323" spans="2:5" x14ac:dyDescent="0.25">
      <c r="B26323" s="51"/>
      <c r="C26323" s="51"/>
      <c r="D26323" s="49"/>
      <c r="E26323" s="49"/>
    </row>
    <row r="26324" spans="2:5" x14ac:dyDescent="0.25">
      <c r="B26324" s="51"/>
      <c r="C26324" s="51"/>
      <c r="D26324" s="49"/>
      <c r="E26324" s="49"/>
    </row>
    <row r="26325" spans="2:5" x14ac:dyDescent="0.25">
      <c r="B26325" s="51"/>
      <c r="C26325" s="51"/>
      <c r="D26325" s="49"/>
      <c r="E26325" s="49"/>
    </row>
    <row r="26326" spans="2:5" x14ac:dyDescent="0.25">
      <c r="B26326" s="51"/>
      <c r="C26326" s="51"/>
      <c r="D26326" s="49"/>
      <c r="E26326" s="49"/>
    </row>
    <row r="26327" spans="2:5" x14ac:dyDescent="0.25">
      <c r="B26327" s="51"/>
      <c r="C26327" s="51"/>
      <c r="D26327" s="49"/>
      <c r="E26327" s="49"/>
    </row>
    <row r="26328" spans="2:5" x14ac:dyDescent="0.25">
      <c r="B26328" s="51"/>
      <c r="C26328" s="51"/>
      <c r="D26328" s="49"/>
      <c r="E26328" s="49"/>
    </row>
    <row r="26329" spans="2:5" x14ac:dyDescent="0.25">
      <c r="B26329" s="51"/>
      <c r="C26329" s="51"/>
      <c r="D26329" s="49"/>
      <c r="E26329" s="49"/>
    </row>
    <row r="26330" spans="2:5" x14ac:dyDescent="0.25">
      <c r="B26330" s="51"/>
      <c r="C26330" s="51"/>
      <c r="D26330" s="49"/>
      <c r="E26330" s="49"/>
    </row>
    <row r="26331" spans="2:5" x14ac:dyDescent="0.25">
      <c r="B26331" s="51"/>
      <c r="C26331" s="51"/>
      <c r="D26331" s="49"/>
      <c r="E26331" s="49"/>
    </row>
    <row r="26332" spans="2:5" x14ac:dyDescent="0.25">
      <c r="B26332" s="51"/>
      <c r="C26332" s="51"/>
      <c r="D26332" s="49"/>
      <c r="E26332" s="49"/>
    </row>
    <row r="26333" spans="2:5" x14ac:dyDescent="0.25">
      <c r="B26333" s="51"/>
      <c r="C26333" s="51"/>
      <c r="D26333" s="49"/>
      <c r="E26333" s="49"/>
    </row>
    <row r="26334" spans="2:5" x14ac:dyDescent="0.25">
      <c r="B26334" s="51"/>
      <c r="C26334" s="51"/>
      <c r="D26334" s="49"/>
      <c r="E26334" s="49"/>
    </row>
    <row r="26335" spans="2:5" x14ac:dyDescent="0.25">
      <c r="B26335" s="51"/>
      <c r="C26335" s="51"/>
      <c r="D26335" s="49"/>
      <c r="E26335" s="49"/>
    </row>
    <row r="26336" spans="2:5" x14ac:dyDescent="0.25">
      <c r="B26336" s="51"/>
      <c r="C26336" s="51"/>
      <c r="D26336" s="49"/>
      <c r="E26336" s="49"/>
    </row>
    <row r="26337" spans="2:5" x14ac:dyDescent="0.25">
      <c r="B26337" s="51"/>
      <c r="C26337" s="51"/>
      <c r="D26337" s="49"/>
      <c r="E26337" s="49"/>
    </row>
    <row r="26338" spans="2:5" x14ac:dyDescent="0.25">
      <c r="B26338" s="51"/>
      <c r="C26338" s="51"/>
      <c r="D26338" s="49"/>
      <c r="E26338" s="49"/>
    </row>
    <row r="26339" spans="2:5" x14ac:dyDescent="0.25">
      <c r="B26339" s="51"/>
      <c r="C26339" s="51"/>
      <c r="D26339" s="49"/>
      <c r="E26339" s="49"/>
    </row>
    <row r="26340" spans="2:5" x14ac:dyDescent="0.25">
      <c r="B26340" s="51"/>
      <c r="C26340" s="51"/>
      <c r="D26340" s="49"/>
      <c r="E26340" s="49"/>
    </row>
    <row r="26341" spans="2:5" x14ac:dyDescent="0.25">
      <c r="B26341" s="51"/>
      <c r="C26341" s="51"/>
      <c r="D26341" s="49"/>
      <c r="E26341" s="49"/>
    </row>
    <row r="26342" spans="2:5" x14ac:dyDescent="0.25">
      <c r="B26342" s="51"/>
      <c r="C26342" s="51"/>
      <c r="D26342" s="49"/>
      <c r="E26342" s="49"/>
    </row>
    <row r="26343" spans="2:5" x14ac:dyDescent="0.25">
      <c r="B26343" s="51"/>
      <c r="C26343" s="51"/>
      <c r="D26343" s="49"/>
      <c r="E26343" s="49"/>
    </row>
    <row r="26344" spans="2:5" x14ac:dyDescent="0.25">
      <c r="B26344" s="51"/>
      <c r="C26344" s="51"/>
      <c r="D26344" s="49"/>
      <c r="E26344" s="49"/>
    </row>
    <row r="26345" spans="2:5" x14ac:dyDescent="0.25">
      <c r="B26345" s="51"/>
      <c r="C26345" s="51"/>
      <c r="D26345" s="49"/>
      <c r="E26345" s="49"/>
    </row>
    <row r="26346" spans="2:5" x14ac:dyDescent="0.25">
      <c r="B26346" s="51"/>
      <c r="C26346" s="51"/>
      <c r="D26346" s="49"/>
      <c r="E26346" s="49"/>
    </row>
    <row r="26347" spans="2:5" x14ac:dyDescent="0.25">
      <c r="B26347" s="51"/>
      <c r="C26347" s="51"/>
      <c r="D26347" s="49"/>
      <c r="E26347" s="49"/>
    </row>
    <row r="26348" spans="2:5" x14ac:dyDescent="0.25">
      <c r="B26348" s="51"/>
      <c r="C26348" s="51"/>
      <c r="D26348" s="49"/>
      <c r="E26348" s="49"/>
    </row>
    <row r="26349" spans="2:5" x14ac:dyDescent="0.25">
      <c r="B26349" s="51"/>
      <c r="C26349" s="51"/>
      <c r="D26349" s="49"/>
      <c r="E26349" s="49"/>
    </row>
    <row r="26350" spans="2:5" x14ac:dyDescent="0.25">
      <c r="B26350" s="51"/>
      <c r="C26350" s="51"/>
      <c r="D26350" s="49"/>
      <c r="E26350" s="49"/>
    </row>
    <row r="26351" spans="2:5" x14ac:dyDescent="0.25">
      <c r="B26351" s="51"/>
      <c r="C26351" s="51"/>
      <c r="D26351" s="49"/>
      <c r="E26351" s="49"/>
    </row>
    <row r="26352" spans="2:5" x14ac:dyDescent="0.25">
      <c r="B26352" s="51"/>
      <c r="C26352" s="51"/>
      <c r="D26352" s="49"/>
      <c r="E26352" s="49"/>
    </row>
    <row r="26353" spans="2:5" x14ac:dyDescent="0.25">
      <c r="B26353" s="51"/>
      <c r="C26353" s="51"/>
      <c r="D26353" s="49"/>
      <c r="E26353" s="49"/>
    </row>
    <row r="26354" spans="2:5" x14ac:dyDescent="0.25">
      <c r="B26354" s="51"/>
      <c r="C26354" s="51"/>
      <c r="D26354" s="49"/>
      <c r="E26354" s="49"/>
    </row>
    <row r="26355" spans="2:5" x14ac:dyDescent="0.25">
      <c r="B26355" s="51"/>
      <c r="C26355" s="51"/>
      <c r="D26355" s="49"/>
      <c r="E26355" s="49"/>
    </row>
    <row r="26356" spans="2:5" x14ac:dyDescent="0.25">
      <c r="B26356" s="51"/>
      <c r="C26356" s="51"/>
      <c r="D26356" s="49"/>
      <c r="E26356" s="49"/>
    </row>
    <row r="26357" spans="2:5" x14ac:dyDescent="0.25">
      <c r="B26357" s="51"/>
      <c r="C26357" s="51"/>
      <c r="D26357" s="49"/>
      <c r="E26357" s="49"/>
    </row>
    <row r="26358" spans="2:5" x14ac:dyDescent="0.25">
      <c r="B26358" s="51"/>
      <c r="C26358" s="51"/>
      <c r="D26358" s="49"/>
      <c r="E26358" s="49"/>
    </row>
    <row r="26359" spans="2:5" x14ac:dyDescent="0.25">
      <c r="B26359" s="51"/>
      <c r="C26359" s="51"/>
      <c r="D26359" s="49"/>
      <c r="E26359" s="49"/>
    </row>
    <row r="26360" spans="2:5" x14ac:dyDescent="0.25">
      <c r="B26360" s="51"/>
      <c r="C26360" s="51"/>
      <c r="D26360" s="49"/>
      <c r="E26360" s="49"/>
    </row>
    <row r="26361" spans="2:5" x14ac:dyDescent="0.25">
      <c r="B26361" s="51"/>
      <c r="C26361" s="51"/>
      <c r="D26361" s="49"/>
      <c r="E26361" s="49"/>
    </row>
    <row r="26362" spans="2:5" x14ac:dyDescent="0.25">
      <c r="B26362" s="51"/>
      <c r="C26362" s="51"/>
      <c r="D26362" s="49"/>
      <c r="E26362" s="49"/>
    </row>
    <row r="26363" spans="2:5" x14ac:dyDescent="0.25">
      <c r="B26363" s="51"/>
      <c r="C26363" s="51"/>
      <c r="D26363" s="49"/>
      <c r="E26363" s="49"/>
    </row>
    <row r="26364" spans="2:5" x14ac:dyDescent="0.25">
      <c r="B26364" s="51"/>
      <c r="C26364" s="51"/>
      <c r="D26364" s="49"/>
      <c r="E26364" s="49"/>
    </row>
    <row r="26365" spans="2:5" x14ac:dyDescent="0.25">
      <c r="B26365" s="51"/>
      <c r="C26365" s="51"/>
      <c r="D26365" s="49"/>
      <c r="E26365" s="49"/>
    </row>
    <row r="26366" spans="2:5" x14ac:dyDescent="0.25">
      <c r="B26366" s="51"/>
      <c r="C26366" s="51"/>
      <c r="D26366" s="49"/>
      <c r="E26366" s="49"/>
    </row>
    <row r="26367" spans="2:5" x14ac:dyDescent="0.25">
      <c r="B26367" s="51"/>
      <c r="C26367" s="51"/>
      <c r="D26367" s="49"/>
      <c r="E26367" s="49"/>
    </row>
    <row r="26368" spans="2:5" x14ac:dyDescent="0.25">
      <c r="B26368" s="51"/>
      <c r="C26368" s="51"/>
      <c r="D26368" s="49"/>
      <c r="E26368" s="49"/>
    </row>
    <row r="26369" spans="2:5" x14ac:dyDescent="0.25">
      <c r="B26369" s="51"/>
      <c r="C26369" s="51"/>
      <c r="D26369" s="49"/>
      <c r="E26369" s="49"/>
    </row>
    <row r="26370" spans="2:5" x14ac:dyDescent="0.25">
      <c r="B26370" s="51"/>
      <c r="C26370" s="51"/>
      <c r="D26370" s="49"/>
      <c r="E26370" s="49"/>
    </row>
    <row r="26371" spans="2:5" x14ac:dyDescent="0.25">
      <c r="B26371" s="51"/>
      <c r="C26371" s="51"/>
      <c r="D26371" s="49"/>
      <c r="E26371" s="49"/>
    </row>
    <row r="26372" spans="2:5" x14ac:dyDescent="0.25">
      <c r="B26372" s="51"/>
      <c r="C26372" s="51"/>
      <c r="D26372" s="49"/>
      <c r="E26372" s="49"/>
    </row>
    <row r="26373" spans="2:5" x14ac:dyDescent="0.25">
      <c r="B26373" s="51"/>
      <c r="C26373" s="51"/>
      <c r="D26373" s="49"/>
      <c r="E26373" s="49"/>
    </row>
    <row r="26374" spans="2:5" x14ac:dyDescent="0.25">
      <c r="B26374" s="51"/>
      <c r="C26374" s="51"/>
      <c r="D26374" s="49"/>
      <c r="E26374" s="49"/>
    </row>
    <row r="26375" spans="2:5" x14ac:dyDescent="0.25">
      <c r="B26375" s="51"/>
      <c r="C26375" s="51"/>
      <c r="D26375" s="49"/>
      <c r="E26375" s="49"/>
    </row>
    <row r="26376" spans="2:5" x14ac:dyDescent="0.25">
      <c r="B26376" s="51"/>
      <c r="C26376" s="51"/>
      <c r="D26376" s="49"/>
      <c r="E26376" s="49"/>
    </row>
    <row r="26377" spans="2:5" x14ac:dyDescent="0.25">
      <c r="B26377" s="51"/>
      <c r="C26377" s="51"/>
      <c r="D26377" s="49"/>
      <c r="E26377" s="49"/>
    </row>
    <row r="26378" spans="2:5" x14ac:dyDescent="0.25">
      <c r="B26378" s="51"/>
      <c r="C26378" s="51"/>
      <c r="D26378" s="49"/>
      <c r="E26378" s="49"/>
    </row>
    <row r="26379" spans="2:5" x14ac:dyDescent="0.25">
      <c r="B26379" s="51"/>
      <c r="C26379" s="51"/>
      <c r="D26379" s="49"/>
      <c r="E26379" s="49"/>
    </row>
    <row r="26380" spans="2:5" x14ac:dyDescent="0.25">
      <c r="B26380" s="51"/>
      <c r="C26380" s="51"/>
      <c r="D26380" s="49"/>
      <c r="E26380" s="49"/>
    </row>
    <row r="26381" spans="2:5" x14ac:dyDescent="0.25">
      <c r="B26381" s="51"/>
      <c r="C26381" s="51"/>
      <c r="D26381" s="49"/>
      <c r="E26381" s="49"/>
    </row>
    <row r="26382" spans="2:5" x14ac:dyDescent="0.25">
      <c r="B26382" s="51"/>
      <c r="C26382" s="51"/>
      <c r="D26382" s="49"/>
      <c r="E26382" s="49"/>
    </row>
    <row r="26383" spans="2:5" x14ac:dyDescent="0.25">
      <c r="B26383" s="51"/>
      <c r="C26383" s="51"/>
      <c r="D26383" s="49"/>
      <c r="E26383" s="49"/>
    </row>
    <row r="26384" spans="2:5" x14ac:dyDescent="0.25">
      <c r="B26384" s="51"/>
      <c r="C26384" s="51"/>
      <c r="D26384" s="49"/>
      <c r="E26384" s="49"/>
    </row>
    <row r="26385" spans="2:5" x14ac:dyDescent="0.25">
      <c r="B26385" s="51"/>
      <c r="C26385" s="51"/>
      <c r="D26385" s="49"/>
      <c r="E26385" s="49"/>
    </row>
    <row r="26386" spans="2:5" x14ac:dyDescent="0.25">
      <c r="B26386" s="51"/>
      <c r="C26386" s="51"/>
      <c r="D26386" s="49"/>
      <c r="E26386" s="49"/>
    </row>
    <row r="26387" spans="2:5" x14ac:dyDescent="0.25">
      <c r="B26387" s="51"/>
      <c r="C26387" s="51"/>
      <c r="D26387" s="49"/>
      <c r="E26387" s="49"/>
    </row>
    <row r="26388" spans="2:5" x14ac:dyDescent="0.25">
      <c r="B26388" s="51"/>
      <c r="C26388" s="51"/>
      <c r="D26388" s="49"/>
      <c r="E26388" s="49"/>
    </row>
    <row r="26389" spans="2:5" x14ac:dyDescent="0.25">
      <c r="B26389" s="51"/>
      <c r="C26389" s="51"/>
      <c r="D26389" s="49"/>
      <c r="E26389" s="49"/>
    </row>
    <row r="26390" spans="2:5" x14ac:dyDescent="0.25">
      <c r="B26390" s="51"/>
      <c r="C26390" s="51"/>
      <c r="D26390" s="49"/>
      <c r="E26390" s="49"/>
    </row>
    <row r="26391" spans="2:5" x14ac:dyDescent="0.25">
      <c r="B26391" s="51"/>
      <c r="C26391" s="51"/>
      <c r="D26391" s="49"/>
      <c r="E26391" s="49"/>
    </row>
    <row r="26392" spans="2:5" x14ac:dyDescent="0.25">
      <c r="B26392" s="51"/>
      <c r="C26392" s="51"/>
      <c r="D26392" s="49"/>
      <c r="E26392" s="49"/>
    </row>
    <row r="26393" spans="2:5" x14ac:dyDescent="0.25">
      <c r="B26393" s="51"/>
      <c r="C26393" s="51"/>
      <c r="D26393" s="49"/>
      <c r="E26393" s="49"/>
    </row>
    <row r="26394" spans="2:5" x14ac:dyDescent="0.25">
      <c r="B26394" s="51"/>
      <c r="C26394" s="51"/>
      <c r="D26394" s="49"/>
      <c r="E26394" s="49"/>
    </row>
    <row r="26395" spans="2:5" x14ac:dyDescent="0.25">
      <c r="B26395" s="51"/>
      <c r="C26395" s="51"/>
      <c r="D26395" s="49"/>
      <c r="E26395" s="49"/>
    </row>
    <row r="26396" spans="2:5" x14ac:dyDescent="0.25">
      <c r="B26396" s="51"/>
      <c r="C26396" s="51"/>
      <c r="D26396" s="49"/>
      <c r="E26396" s="49"/>
    </row>
    <row r="26397" spans="2:5" x14ac:dyDescent="0.25">
      <c r="B26397" s="51"/>
      <c r="C26397" s="51"/>
      <c r="D26397" s="49"/>
      <c r="E26397" s="49"/>
    </row>
    <row r="26398" spans="2:5" x14ac:dyDescent="0.25">
      <c r="B26398" s="51"/>
      <c r="C26398" s="51"/>
      <c r="D26398" s="49"/>
      <c r="E26398" s="49"/>
    </row>
    <row r="26399" spans="2:5" x14ac:dyDescent="0.25">
      <c r="B26399" s="51"/>
      <c r="C26399" s="51"/>
      <c r="D26399" s="49"/>
      <c r="E26399" s="49"/>
    </row>
    <row r="26400" spans="2:5" x14ac:dyDescent="0.25">
      <c r="B26400" s="51"/>
      <c r="C26400" s="51"/>
      <c r="D26400" s="49"/>
      <c r="E26400" s="49"/>
    </row>
    <row r="26401" spans="2:5" x14ac:dyDescent="0.25">
      <c r="B26401" s="51"/>
      <c r="C26401" s="51"/>
      <c r="D26401" s="49"/>
      <c r="E26401" s="49"/>
    </row>
    <row r="26402" spans="2:5" x14ac:dyDescent="0.25">
      <c r="B26402" s="51"/>
      <c r="C26402" s="51"/>
      <c r="D26402" s="49"/>
      <c r="E26402" s="49"/>
    </row>
    <row r="26403" spans="2:5" x14ac:dyDescent="0.25">
      <c r="B26403" s="51"/>
      <c r="C26403" s="51"/>
      <c r="D26403" s="49"/>
      <c r="E26403" s="49"/>
    </row>
    <row r="26404" spans="2:5" x14ac:dyDescent="0.25">
      <c r="B26404" s="51"/>
      <c r="C26404" s="51"/>
      <c r="D26404" s="49"/>
      <c r="E26404" s="49"/>
    </row>
    <row r="26405" spans="2:5" x14ac:dyDescent="0.25">
      <c r="B26405" s="51"/>
      <c r="C26405" s="51"/>
      <c r="D26405" s="49"/>
      <c r="E26405" s="49"/>
    </row>
    <row r="26406" spans="2:5" x14ac:dyDescent="0.25">
      <c r="B26406" s="51"/>
      <c r="C26406" s="51"/>
      <c r="D26406" s="49"/>
      <c r="E26406" s="49"/>
    </row>
    <row r="26407" spans="2:5" x14ac:dyDescent="0.25">
      <c r="B26407" s="51"/>
      <c r="C26407" s="51"/>
      <c r="D26407" s="49"/>
      <c r="E26407" s="49"/>
    </row>
    <row r="26408" spans="2:5" x14ac:dyDescent="0.25">
      <c r="B26408" s="51"/>
      <c r="C26408" s="51"/>
      <c r="D26408" s="49"/>
      <c r="E26408" s="49"/>
    </row>
    <row r="26409" spans="2:5" x14ac:dyDescent="0.25">
      <c r="B26409" s="51"/>
      <c r="C26409" s="51"/>
      <c r="D26409" s="49"/>
      <c r="E26409" s="49"/>
    </row>
    <row r="26410" spans="2:5" x14ac:dyDescent="0.25">
      <c r="B26410" s="51"/>
      <c r="C26410" s="51"/>
      <c r="D26410" s="49"/>
      <c r="E26410" s="49"/>
    </row>
    <row r="26411" spans="2:5" x14ac:dyDescent="0.25">
      <c r="B26411" s="51"/>
      <c r="C26411" s="51"/>
      <c r="D26411" s="49"/>
      <c r="E26411" s="49"/>
    </row>
    <row r="26412" spans="2:5" x14ac:dyDescent="0.25">
      <c r="B26412" s="51"/>
      <c r="C26412" s="51"/>
      <c r="D26412" s="49"/>
      <c r="E26412" s="49"/>
    </row>
    <row r="26413" spans="2:5" x14ac:dyDescent="0.25">
      <c r="B26413" s="51"/>
      <c r="C26413" s="51"/>
      <c r="D26413" s="49"/>
      <c r="E26413" s="49"/>
    </row>
    <row r="26414" spans="2:5" x14ac:dyDescent="0.25">
      <c r="B26414" s="51"/>
      <c r="C26414" s="51"/>
      <c r="D26414" s="49"/>
      <c r="E26414" s="49"/>
    </row>
    <row r="26415" spans="2:5" x14ac:dyDescent="0.25">
      <c r="B26415" s="51"/>
      <c r="C26415" s="51"/>
      <c r="D26415" s="49"/>
      <c r="E26415" s="49"/>
    </row>
    <row r="26416" spans="2:5" x14ac:dyDescent="0.25">
      <c r="B26416" s="51"/>
      <c r="C26416" s="51"/>
      <c r="D26416" s="49"/>
      <c r="E26416" s="49"/>
    </row>
    <row r="26417" spans="2:5" x14ac:dyDescent="0.25">
      <c r="B26417" s="51"/>
      <c r="C26417" s="51"/>
      <c r="D26417" s="49"/>
      <c r="E26417" s="49"/>
    </row>
    <row r="26418" spans="2:5" x14ac:dyDescent="0.25">
      <c r="B26418" s="51"/>
      <c r="C26418" s="51"/>
      <c r="D26418" s="49"/>
      <c r="E26418" s="49"/>
    </row>
    <row r="26419" spans="2:5" x14ac:dyDescent="0.25">
      <c r="B26419" s="51"/>
      <c r="C26419" s="51"/>
      <c r="D26419" s="49"/>
      <c r="E26419" s="49"/>
    </row>
    <row r="26420" spans="2:5" x14ac:dyDescent="0.25">
      <c r="B26420" s="51"/>
      <c r="C26420" s="51"/>
      <c r="D26420" s="49"/>
      <c r="E26420" s="49"/>
    </row>
    <row r="26421" spans="2:5" x14ac:dyDescent="0.25">
      <c r="B26421" s="51"/>
      <c r="C26421" s="51"/>
      <c r="D26421" s="49"/>
      <c r="E26421" s="49"/>
    </row>
    <row r="26422" spans="2:5" x14ac:dyDescent="0.25">
      <c r="B26422" s="51"/>
      <c r="C26422" s="51"/>
      <c r="D26422" s="49"/>
      <c r="E26422" s="49"/>
    </row>
    <row r="26423" spans="2:5" x14ac:dyDescent="0.25">
      <c r="B26423" s="51"/>
      <c r="C26423" s="51"/>
      <c r="D26423" s="49"/>
      <c r="E26423" s="49"/>
    </row>
    <row r="26424" spans="2:5" x14ac:dyDescent="0.25">
      <c r="B26424" s="51"/>
      <c r="C26424" s="51"/>
      <c r="D26424" s="49"/>
      <c r="E26424" s="49"/>
    </row>
    <row r="26425" spans="2:5" x14ac:dyDescent="0.25">
      <c r="B26425" s="51"/>
      <c r="C26425" s="51"/>
      <c r="D26425" s="49"/>
      <c r="E26425" s="49"/>
    </row>
    <row r="26426" spans="2:5" x14ac:dyDescent="0.25">
      <c r="B26426" s="51"/>
      <c r="C26426" s="51"/>
      <c r="D26426" s="49"/>
      <c r="E26426" s="49"/>
    </row>
    <row r="26427" spans="2:5" x14ac:dyDescent="0.25">
      <c r="B26427" s="51"/>
      <c r="C26427" s="51"/>
      <c r="D26427" s="49"/>
      <c r="E26427" s="49"/>
    </row>
    <row r="26428" spans="2:5" x14ac:dyDescent="0.25">
      <c r="B26428" s="51"/>
      <c r="C26428" s="51"/>
      <c r="D26428" s="49"/>
      <c r="E26428" s="49"/>
    </row>
    <row r="26429" spans="2:5" x14ac:dyDescent="0.25">
      <c r="B26429" s="51"/>
      <c r="C26429" s="51"/>
      <c r="D26429" s="49"/>
      <c r="E26429" s="49"/>
    </row>
    <row r="26430" spans="2:5" x14ac:dyDescent="0.25">
      <c r="B26430" s="51"/>
      <c r="C26430" s="51"/>
      <c r="D26430" s="49"/>
      <c r="E26430" s="49"/>
    </row>
    <row r="26431" spans="2:5" x14ac:dyDescent="0.25">
      <c r="B26431" s="51"/>
      <c r="C26431" s="51"/>
      <c r="D26431" s="49"/>
      <c r="E26431" s="49"/>
    </row>
    <row r="26432" spans="2:5" x14ac:dyDescent="0.25">
      <c r="B26432" s="51"/>
      <c r="C26432" s="51"/>
      <c r="D26432" s="49"/>
      <c r="E26432" s="49"/>
    </row>
    <row r="26433" spans="2:5" x14ac:dyDescent="0.25">
      <c r="B26433" s="51"/>
      <c r="C26433" s="51"/>
      <c r="D26433" s="49"/>
      <c r="E26433" s="49"/>
    </row>
    <row r="26434" spans="2:5" x14ac:dyDescent="0.25">
      <c r="B26434" s="51"/>
      <c r="C26434" s="51"/>
      <c r="D26434" s="49"/>
      <c r="E26434" s="49"/>
    </row>
    <row r="26435" spans="2:5" x14ac:dyDescent="0.25">
      <c r="B26435" s="51"/>
      <c r="C26435" s="51"/>
      <c r="D26435" s="49"/>
      <c r="E26435" s="49"/>
    </row>
    <row r="26436" spans="2:5" x14ac:dyDescent="0.25">
      <c r="B26436" s="51"/>
      <c r="C26436" s="51"/>
      <c r="D26436" s="49"/>
      <c r="E26436" s="49"/>
    </row>
    <row r="26437" spans="2:5" x14ac:dyDescent="0.25">
      <c r="B26437" s="51"/>
      <c r="C26437" s="51"/>
      <c r="D26437" s="49"/>
      <c r="E26437" s="49"/>
    </row>
    <row r="26438" spans="2:5" x14ac:dyDescent="0.25">
      <c r="B26438" s="51"/>
      <c r="C26438" s="51"/>
      <c r="D26438" s="49"/>
      <c r="E26438" s="49"/>
    </row>
    <row r="26439" spans="2:5" x14ac:dyDescent="0.25">
      <c r="B26439" s="51"/>
      <c r="C26439" s="51"/>
      <c r="D26439" s="49"/>
      <c r="E26439" s="49"/>
    </row>
    <row r="26440" spans="2:5" x14ac:dyDescent="0.25">
      <c r="B26440" s="51"/>
      <c r="C26440" s="51"/>
      <c r="D26440" s="49"/>
      <c r="E26440" s="49"/>
    </row>
    <row r="26441" spans="2:5" x14ac:dyDescent="0.25">
      <c r="B26441" s="51"/>
      <c r="C26441" s="51"/>
      <c r="D26441" s="49"/>
      <c r="E26441" s="49"/>
    </row>
    <row r="26442" spans="2:5" x14ac:dyDescent="0.25">
      <c r="B26442" s="51"/>
      <c r="C26442" s="51"/>
      <c r="D26442" s="49"/>
      <c r="E26442" s="49"/>
    </row>
    <row r="26443" spans="2:5" x14ac:dyDescent="0.25">
      <c r="B26443" s="51"/>
      <c r="C26443" s="51"/>
      <c r="D26443" s="49"/>
      <c r="E26443" s="49"/>
    </row>
    <row r="26444" spans="2:5" x14ac:dyDescent="0.25">
      <c r="B26444" s="51"/>
      <c r="C26444" s="51"/>
      <c r="D26444" s="49"/>
      <c r="E26444" s="49"/>
    </row>
    <row r="26445" spans="2:5" x14ac:dyDescent="0.25">
      <c r="B26445" s="51"/>
      <c r="C26445" s="51"/>
      <c r="D26445" s="49"/>
      <c r="E26445" s="49"/>
    </row>
    <row r="26446" spans="2:5" x14ac:dyDescent="0.25">
      <c r="B26446" s="51"/>
      <c r="C26446" s="51"/>
      <c r="D26446" s="49"/>
      <c r="E26446" s="49"/>
    </row>
    <row r="26447" spans="2:5" x14ac:dyDescent="0.25">
      <c r="B26447" s="51"/>
      <c r="C26447" s="51"/>
      <c r="D26447" s="49"/>
      <c r="E26447" s="49"/>
    </row>
    <row r="26448" spans="2:5" x14ac:dyDescent="0.25">
      <c r="B26448" s="51"/>
      <c r="C26448" s="51"/>
      <c r="D26448" s="49"/>
      <c r="E26448" s="49"/>
    </row>
    <row r="26449" spans="2:5" x14ac:dyDescent="0.25">
      <c r="B26449" s="51"/>
      <c r="C26449" s="51"/>
      <c r="D26449" s="49"/>
      <c r="E26449" s="49"/>
    </row>
    <row r="26450" spans="2:5" x14ac:dyDescent="0.25">
      <c r="B26450" s="51"/>
      <c r="C26450" s="51"/>
      <c r="D26450" s="49"/>
      <c r="E26450" s="49"/>
    </row>
    <row r="26451" spans="2:5" x14ac:dyDescent="0.25">
      <c r="B26451" s="51"/>
      <c r="C26451" s="51"/>
      <c r="D26451" s="49"/>
      <c r="E26451" s="49"/>
    </row>
    <row r="26452" spans="2:5" x14ac:dyDescent="0.25">
      <c r="B26452" s="51"/>
      <c r="C26452" s="51"/>
      <c r="D26452" s="49"/>
      <c r="E26452" s="49"/>
    </row>
    <row r="26453" spans="2:5" x14ac:dyDescent="0.25">
      <c r="B26453" s="51"/>
      <c r="C26453" s="51"/>
      <c r="D26453" s="49"/>
      <c r="E26453" s="49"/>
    </row>
    <row r="26454" spans="2:5" x14ac:dyDescent="0.25">
      <c r="B26454" s="51"/>
      <c r="C26454" s="51"/>
      <c r="D26454" s="49"/>
      <c r="E26454" s="49"/>
    </row>
    <row r="26455" spans="2:5" x14ac:dyDescent="0.25">
      <c r="B26455" s="51"/>
      <c r="C26455" s="51"/>
      <c r="D26455" s="49"/>
      <c r="E26455" s="49"/>
    </row>
    <row r="26456" spans="2:5" x14ac:dyDescent="0.25">
      <c r="B26456" s="51"/>
      <c r="C26456" s="51"/>
      <c r="D26456" s="49"/>
      <c r="E26456" s="49"/>
    </row>
    <row r="26457" spans="2:5" x14ac:dyDescent="0.25">
      <c r="B26457" s="51"/>
      <c r="C26457" s="51"/>
      <c r="D26457" s="49"/>
      <c r="E26457" s="49"/>
    </row>
    <row r="26458" spans="2:5" x14ac:dyDescent="0.25">
      <c r="B26458" s="51"/>
      <c r="C26458" s="51"/>
      <c r="D26458" s="49"/>
      <c r="E26458" s="49"/>
    </row>
    <row r="26459" spans="2:5" x14ac:dyDescent="0.25">
      <c r="B26459" s="51"/>
      <c r="C26459" s="51"/>
      <c r="D26459" s="49"/>
      <c r="E26459" s="49"/>
    </row>
    <row r="26460" spans="2:5" x14ac:dyDescent="0.25">
      <c r="B26460" s="51"/>
      <c r="C26460" s="51"/>
      <c r="D26460" s="49"/>
      <c r="E26460" s="49"/>
    </row>
    <row r="26461" spans="2:5" x14ac:dyDescent="0.25">
      <c r="B26461" s="51"/>
      <c r="C26461" s="51"/>
      <c r="D26461" s="49"/>
      <c r="E26461" s="49"/>
    </row>
    <row r="26462" spans="2:5" x14ac:dyDescent="0.25">
      <c r="B26462" s="51"/>
      <c r="C26462" s="51"/>
      <c r="D26462" s="49"/>
      <c r="E26462" s="49"/>
    </row>
    <row r="26463" spans="2:5" x14ac:dyDescent="0.25">
      <c r="B26463" s="51"/>
      <c r="C26463" s="51"/>
      <c r="D26463" s="49"/>
      <c r="E26463" s="49"/>
    </row>
    <row r="26464" spans="2:5" x14ac:dyDescent="0.25">
      <c r="B26464" s="51"/>
      <c r="C26464" s="51"/>
      <c r="D26464" s="49"/>
      <c r="E26464" s="49"/>
    </row>
    <row r="26465" spans="2:5" x14ac:dyDescent="0.25">
      <c r="B26465" s="51"/>
      <c r="C26465" s="51"/>
      <c r="D26465" s="49"/>
      <c r="E26465" s="49"/>
    </row>
    <row r="26466" spans="2:5" x14ac:dyDescent="0.25">
      <c r="B26466" s="51"/>
      <c r="C26466" s="51"/>
      <c r="D26466" s="49"/>
      <c r="E26466" s="49"/>
    </row>
    <row r="26467" spans="2:5" x14ac:dyDescent="0.25">
      <c r="B26467" s="51"/>
      <c r="C26467" s="51"/>
      <c r="D26467" s="49"/>
      <c r="E26467" s="49"/>
    </row>
    <row r="26468" spans="2:5" x14ac:dyDescent="0.25">
      <c r="B26468" s="51"/>
      <c r="C26468" s="51"/>
      <c r="D26468" s="49"/>
      <c r="E26468" s="49"/>
    </row>
    <row r="26469" spans="2:5" x14ac:dyDescent="0.25">
      <c r="B26469" s="51"/>
      <c r="C26469" s="51"/>
      <c r="D26469" s="49"/>
      <c r="E26469" s="49"/>
    </row>
    <row r="26470" spans="2:5" x14ac:dyDescent="0.25">
      <c r="B26470" s="51"/>
      <c r="C26470" s="51"/>
      <c r="D26470" s="49"/>
      <c r="E26470" s="49"/>
    </row>
    <row r="26471" spans="2:5" x14ac:dyDescent="0.25">
      <c r="B26471" s="51"/>
      <c r="C26471" s="51"/>
      <c r="D26471" s="49"/>
      <c r="E26471" s="49"/>
    </row>
    <row r="26472" spans="2:5" x14ac:dyDescent="0.25">
      <c r="B26472" s="51"/>
      <c r="C26472" s="51"/>
      <c r="D26472" s="49"/>
      <c r="E26472" s="49"/>
    </row>
    <row r="26473" spans="2:5" x14ac:dyDescent="0.25">
      <c r="B26473" s="51"/>
      <c r="C26473" s="51"/>
      <c r="D26473" s="49"/>
      <c r="E26473" s="49"/>
    </row>
    <row r="26474" spans="2:5" x14ac:dyDescent="0.25">
      <c r="B26474" s="51"/>
      <c r="C26474" s="51"/>
      <c r="D26474" s="49"/>
      <c r="E26474" s="49"/>
    </row>
    <row r="26475" spans="2:5" x14ac:dyDescent="0.25">
      <c r="B26475" s="51"/>
      <c r="C26475" s="51"/>
      <c r="D26475" s="49"/>
      <c r="E26475" s="49"/>
    </row>
    <row r="26476" spans="2:5" x14ac:dyDescent="0.25">
      <c r="B26476" s="51"/>
      <c r="C26476" s="51"/>
      <c r="D26476" s="49"/>
      <c r="E26476" s="49"/>
    </row>
    <row r="26477" spans="2:5" x14ac:dyDescent="0.25">
      <c r="B26477" s="51"/>
      <c r="C26477" s="51"/>
      <c r="D26477" s="49"/>
      <c r="E26477" s="49"/>
    </row>
    <row r="26478" spans="2:5" x14ac:dyDescent="0.25">
      <c r="B26478" s="51"/>
      <c r="C26478" s="51"/>
      <c r="D26478" s="49"/>
      <c r="E26478" s="49"/>
    </row>
    <row r="26479" spans="2:5" x14ac:dyDescent="0.25">
      <c r="B26479" s="51"/>
      <c r="C26479" s="51"/>
      <c r="D26479" s="49"/>
      <c r="E26479" s="49"/>
    </row>
    <row r="26480" spans="2:5" x14ac:dyDescent="0.25">
      <c r="B26480" s="51"/>
      <c r="C26480" s="51"/>
      <c r="D26480" s="49"/>
      <c r="E26480" s="49"/>
    </row>
    <row r="26481" spans="2:5" x14ac:dyDescent="0.25">
      <c r="B26481" s="51"/>
      <c r="C26481" s="51"/>
      <c r="D26481" s="49"/>
      <c r="E26481" s="49"/>
    </row>
    <row r="26482" spans="2:5" x14ac:dyDescent="0.25">
      <c r="B26482" s="51"/>
      <c r="C26482" s="51"/>
      <c r="D26482" s="49"/>
      <c r="E26482" s="49"/>
    </row>
    <row r="26483" spans="2:5" x14ac:dyDescent="0.25">
      <c r="B26483" s="51"/>
      <c r="C26483" s="51"/>
      <c r="D26483" s="49"/>
      <c r="E26483" s="49"/>
    </row>
    <row r="26484" spans="2:5" x14ac:dyDescent="0.25">
      <c r="B26484" s="51"/>
      <c r="C26484" s="51"/>
      <c r="D26484" s="49"/>
      <c r="E26484" s="49"/>
    </row>
    <row r="26485" spans="2:5" x14ac:dyDescent="0.25">
      <c r="B26485" s="51"/>
      <c r="C26485" s="51"/>
      <c r="D26485" s="49"/>
      <c r="E26485" s="49"/>
    </row>
    <row r="26486" spans="2:5" x14ac:dyDescent="0.25">
      <c r="B26486" s="51"/>
      <c r="C26486" s="51"/>
      <c r="D26486" s="49"/>
      <c r="E26486" s="49"/>
    </row>
    <row r="26487" spans="2:5" x14ac:dyDescent="0.25">
      <c r="B26487" s="51"/>
      <c r="C26487" s="51"/>
      <c r="D26487" s="49"/>
      <c r="E26487" s="49"/>
    </row>
    <row r="26488" spans="2:5" x14ac:dyDescent="0.25">
      <c r="B26488" s="51"/>
      <c r="C26488" s="51"/>
      <c r="D26488" s="49"/>
      <c r="E26488" s="49"/>
    </row>
    <row r="26489" spans="2:5" x14ac:dyDescent="0.25">
      <c r="B26489" s="51"/>
      <c r="C26489" s="51"/>
      <c r="D26489" s="49"/>
      <c r="E26489" s="49"/>
    </row>
    <row r="26490" spans="2:5" x14ac:dyDescent="0.25">
      <c r="B26490" s="51"/>
      <c r="C26490" s="51"/>
      <c r="D26490" s="49"/>
      <c r="E26490" s="49"/>
    </row>
    <row r="26491" spans="2:5" x14ac:dyDescent="0.25">
      <c r="B26491" s="51"/>
      <c r="C26491" s="51"/>
      <c r="D26491" s="49"/>
      <c r="E26491" s="49"/>
    </row>
    <row r="26492" spans="2:5" x14ac:dyDescent="0.25">
      <c r="B26492" s="51"/>
      <c r="C26492" s="51"/>
      <c r="D26492" s="49"/>
      <c r="E26492" s="49"/>
    </row>
    <row r="26493" spans="2:5" x14ac:dyDescent="0.25">
      <c r="B26493" s="51"/>
      <c r="C26493" s="51"/>
      <c r="D26493" s="49"/>
      <c r="E26493" s="49"/>
    </row>
    <row r="26494" spans="2:5" x14ac:dyDescent="0.25">
      <c r="B26494" s="51"/>
      <c r="C26494" s="51"/>
      <c r="D26494" s="49"/>
      <c r="E26494" s="49"/>
    </row>
    <row r="26495" spans="2:5" x14ac:dyDescent="0.25">
      <c r="B26495" s="51"/>
      <c r="C26495" s="51"/>
      <c r="D26495" s="49"/>
      <c r="E26495" s="49"/>
    </row>
    <row r="26496" spans="2:5" x14ac:dyDescent="0.25">
      <c r="B26496" s="51"/>
      <c r="C26496" s="51"/>
      <c r="D26496" s="49"/>
      <c r="E26496" s="49"/>
    </row>
    <row r="26497" spans="2:5" x14ac:dyDescent="0.25">
      <c r="B26497" s="51"/>
      <c r="C26497" s="51"/>
      <c r="D26497" s="49"/>
      <c r="E26497" s="49"/>
    </row>
    <row r="26498" spans="2:5" x14ac:dyDescent="0.25">
      <c r="B26498" s="51"/>
      <c r="C26498" s="51"/>
      <c r="D26498" s="49"/>
      <c r="E26498" s="49"/>
    </row>
    <row r="26499" spans="2:5" x14ac:dyDescent="0.25">
      <c r="B26499" s="51"/>
      <c r="C26499" s="51"/>
      <c r="D26499" s="49"/>
      <c r="E26499" s="49"/>
    </row>
    <row r="26500" spans="2:5" x14ac:dyDescent="0.25">
      <c r="B26500" s="51"/>
      <c r="C26500" s="51"/>
      <c r="D26500" s="49"/>
      <c r="E26500" s="49"/>
    </row>
    <row r="26501" spans="2:5" x14ac:dyDescent="0.25">
      <c r="B26501" s="51"/>
      <c r="C26501" s="51"/>
      <c r="D26501" s="49"/>
      <c r="E26501" s="49"/>
    </row>
    <row r="26502" spans="2:5" x14ac:dyDescent="0.25">
      <c r="B26502" s="51"/>
      <c r="C26502" s="51"/>
      <c r="D26502" s="49"/>
      <c r="E26502" s="49"/>
    </row>
    <row r="26503" spans="2:5" x14ac:dyDescent="0.25">
      <c r="B26503" s="51"/>
      <c r="C26503" s="51"/>
      <c r="D26503" s="49"/>
      <c r="E26503" s="49"/>
    </row>
    <row r="26504" spans="2:5" x14ac:dyDescent="0.25">
      <c r="B26504" s="51"/>
      <c r="C26504" s="51"/>
      <c r="D26504" s="49"/>
      <c r="E26504" s="49"/>
    </row>
    <row r="26505" spans="2:5" x14ac:dyDescent="0.25">
      <c r="B26505" s="51"/>
      <c r="C26505" s="51"/>
      <c r="D26505" s="49"/>
      <c r="E26505" s="49"/>
    </row>
    <row r="26506" spans="2:5" x14ac:dyDescent="0.25">
      <c r="B26506" s="51"/>
      <c r="C26506" s="51"/>
      <c r="D26506" s="49"/>
      <c r="E26506" s="49"/>
    </row>
    <row r="26507" spans="2:5" x14ac:dyDescent="0.25">
      <c r="B26507" s="51"/>
      <c r="C26507" s="51"/>
      <c r="D26507" s="49"/>
      <c r="E26507" s="49"/>
    </row>
    <row r="26508" spans="2:5" x14ac:dyDescent="0.25">
      <c r="B26508" s="51"/>
      <c r="C26508" s="51"/>
      <c r="D26508" s="49"/>
      <c r="E26508" s="49"/>
    </row>
    <row r="26509" spans="2:5" x14ac:dyDescent="0.25">
      <c r="B26509" s="51"/>
      <c r="C26509" s="51"/>
      <c r="D26509" s="49"/>
      <c r="E26509" s="49"/>
    </row>
    <row r="26510" spans="2:5" x14ac:dyDescent="0.25">
      <c r="B26510" s="51"/>
      <c r="C26510" s="51"/>
      <c r="D26510" s="49"/>
      <c r="E26510" s="49"/>
    </row>
    <row r="26511" spans="2:5" x14ac:dyDescent="0.25">
      <c r="B26511" s="51"/>
      <c r="C26511" s="51"/>
      <c r="D26511" s="49"/>
      <c r="E26511" s="49"/>
    </row>
    <row r="26512" spans="2:5" x14ac:dyDescent="0.25">
      <c r="B26512" s="51"/>
      <c r="C26512" s="51"/>
      <c r="D26512" s="49"/>
      <c r="E26512" s="49"/>
    </row>
    <row r="26513" spans="2:5" x14ac:dyDescent="0.25">
      <c r="B26513" s="51"/>
      <c r="C26513" s="51"/>
      <c r="D26513" s="49"/>
      <c r="E26513" s="49"/>
    </row>
    <row r="26514" spans="2:5" x14ac:dyDescent="0.25">
      <c r="B26514" s="51"/>
      <c r="C26514" s="51"/>
      <c r="D26514" s="49"/>
      <c r="E26514" s="49"/>
    </row>
    <row r="26515" spans="2:5" x14ac:dyDescent="0.25">
      <c r="B26515" s="51"/>
      <c r="C26515" s="51"/>
      <c r="D26515" s="49"/>
      <c r="E26515" s="49"/>
    </row>
    <row r="26516" spans="2:5" x14ac:dyDescent="0.25">
      <c r="B26516" s="51"/>
      <c r="C26516" s="51"/>
      <c r="D26516" s="49"/>
      <c r="E26516" s="49"/>
    </row>
    <row r="26517" spans="2:5" x14ac:dyDescent="0.25">
      <c r="B26517" s="51"/>
      <c r="C26517" s="51"/>
      <c r="D26517" s="49"/>
      <c r="E26517" s="49"/>
    </row>
    <row r="26518" spans="2:5" x14ac:dyDescent="0.25">
      <c r="B26518" s="51"/>
      <c r="C26518" s="51"/>
      <c r="D26518" s="49"/>
      <c r="E26518" s="49"/>
    </row>
    <row r="26519" spans="2:5" x14ac:dyDescent="0.25">
      <c r="B26519" s="51"/>
      <c r="C26519" s="51"/>
      <c r="D26519" s="49"/>
      <c r="E26519" s="49"/>
    </row>
    <row r="26520" spans="2:5" x14ac:dyDescent="0.25">
      <c r="B26520" s="51"/>
      <c r="C26520" s="51"/>
      <c r="D26520" s="49"/>
      <c r="E26520" s="49"/>
    </row>
    <row r="26521" spans="2:5" x14ac:dyDescent="0.25">
      <c r="B26521" s="51"/>
      <c r="C26521" s="51"/>
      <c r="D26521" s="49"/>
      <c r="E26521" s="49"/>
    </row>
    <row r="26522" spans="2:5" x14ac:dyDescent="0.25">
      <c r="B26522" s="51"/>
      <c r="C26522" s="51"/>
      <c r="D26522" s="49"/>
      <c r="E26522" s="49"/>
    </row>
    <row r="26523" spans="2:5" x14ac:dyDescent="0.25">
      <c r="B26523" s="51"/>
      <c r="C26523" s="51"/>
      <c r="D26523" s="49"/>
      <c r="E26523" s="49"/>
    </row>
    <row r="26524" spans="2:5" x14ac:dyDescent="0.25">
      <c r="B26524" s="51"/>
      <c r="C26524" s="51"/>
      <c r="D26524" s="49"/>
      <c r="E26524" s="49"/>
    </row>
    <row r="26525" spans="2:5" x14ac:dyDescent="0.25">
      <c r="B26525" s="51"/>
      <c r="C26525" s="51"/>
      <c r="D26525" s="49"/>
      <c r="E26525" s="49"/>
    </row>
    <row r="26526" spans="2:5" x14ac:dyDescent="0.25">
      <c r="B26526" s="51"/>
      <c r="C26526" s="51"/>
      <c r="D26526" s="49"/>
      <c r="E26526" s="49"/>
    </row>
    <row r="26527" spans="2:5" x14ac:dyDescent="0.25">
      <c r="B26527" s="51"/>
      <c r="C26527" s="51"/>
      <c r="D26527" s="49"/>
      <c r="E26527" s="49"/>
    </row>
    <row r="26528" spans="2:5" x14ac:dyDescent="0.25">
      <c r="B26528" s="51"/>
      <c r="C26528" s="51"/>
      <c r="D26528" s="49"/>
      <c r="E26528" s="49"/>
    </row>
    <row r="26529" spans="2:5" x14ac:dyDescent="0.25">
      <c r="B26529" s="51"/>
      <c r="C26529" s="51"/>
      <c r="D26529" s="49"/>
      <c r="E26529" s="49"/>
    </row>
    <row r="26530" spans="2:5" x14ac:dyDescent="0.25">
      <c r="B26530" s="51"/>
      <c r="C26530" s="51"/>
      <c r="D26530" s="49"/>
      <c r="E26530" s="49"/>
    </row>
    <row r="26531" spans="2:5" x14ac:dyDescent="0.25">
      <c r="B26531" s="51"/>
      <c r="C26531" s="51"/>
      <c r="D26531" s="49"/>
      <c r="E26531" s="49"/>
    </row>
    <row r="26532" spans="2:5" x14ac:dyDescent="0.25">
      <c r="B26532" s="51"/>
      <c r="C26532" s="51"/>
      <c r="D26532" s="49"/>
      <c r="E26532" s="49"/>
    </row>
    <row r="26533" spans="2:5" x14ac:dyDescent="0.25">
      <c r="B26533" s="51"/>
      <c r="C26533" s="51"/>
      <c r="D26533" s="49"/>
      <c r="E26533" s="49"/>
    </row>
    <row r="26534" spans="2:5" x14ac:dyDescent="0.25">
      <c r="B26534" s="51"/>
      <c r="C26534" s="51"/>
      <c r="D26534" s="49"/>
      <c r="E26534" s="49"/>
    </row>
    <row r="26535" spans="2:5" x14ac:dyDescent="0.25">
      <c r="B26535" s="51"/>
      <c r="C26535" s="51"/>
      <c r="D26535" s="49"/>
      <c r="E26535" s="49"/>
    </row>
    <row r="26536" spans="2:5" x14ac:dyDescent="0.25">
      <c r="B26536" s="51"/>
      <c r="C26536" s="51"/>
      <c r="D26536" s="49"/>
      <c r="E26536" s="49"/>
    </row>
    <row r="26537" spans="2:5" x14ac:dyDescent="0.25">
      <c r="B26537" s="51"/>
      <c r="C26537" s="51"/>
      <c r="D26537" s="49"/>
      <c r="E26537" s="49"/>
    </row>
    <row r="26538" spans="2:5" x14ac:dyDescent="0.25">
      <c r="B26538" s="51"/>
      <c r="C26538" s="51"/>
      <c r="D26538" s="49"/>
      <c r="E26538" s="49"/>
    </row>
    <row r="26539" spans="2:5" x14ac:dyDescent="0.25">
      <c r="B26539" s="51"/>
      <c r="C26539" s="51"/>
      <c r="D26539" s="49"/>
      <c r="E26539" s="49"/>
    </row>
    <row r="26540" spans="2:5" x14ac:dyDescent="0.25">
      <c r="B26540" s="51"/>
      <c r="C26540" s="51"/>
      <c r="D26540" s="49"/>
      <c r="E26540" s="49"/>
    </row>
    <row r="26541" spans="2:5" x14ac:dyDescent="0.25">
      <c r="B26541" s="51"/>
      <c r="C26541" s="51"/>
      <c r="D26541" s="49"/>
      <c r="E26541" s="49"/>
    </row>
    <row r="26542" spans="2:5" x14ac:dyDescent="0.25">
      <c r="B26542" s="51"/>
      <c r="C26542" s="51"/>
      <c r="D26542" s="49"/>
      <c r="E26542" s="49"/>
    </row>
    <row r="26543" spans="2:5" x14ac:dyDescent="0.25">
      <c r="B26543" s="51"/>
      <c r="C26543" s="51"/>
      <c r="D26543" s="49"/>
      <c r="E26543" s="49"/>
    </row>
    <row r="26544" spans="2:5" x14ac:dyDescent="0.25">
      <c r="B26544" s="51"/>
      <c r="C26544" s="51"/>
      <c r="D26544" s="49"/>
      <c r="E26544" s="49"/>
    </row>
    <row r="26545" spans="2:5" x14ac:dyDescent="0.25">
      <c r="B26545" s="51"/>
      <c r="C26545" s="51"/>
      <c r="D26545" s="49"/>
      <c r="E26545" s="49"/>
    </row>
    <row r="26546" spans="2:5" x14ac:dyDescent="0.25">
      <c r="B26546" s="51"/>
      <c r="C26546" s="51"/>
      <c r="D26546" s="49"/>
      <c r="E26546" s="49"/>
    </row>
    <row r="26547" spans="2:5" x14ac:dyDescent="0.25">
      <c r="B26547" s="51"/>
      <c r="C26547" s="51"/>
      <c r="D26547" s="49"/>
      <c r="E26547" s="49"/>
    </row>
    <row r="26548" spans="2:5" x14ac:dyDescent="0.25">
      <c r="B26548" s="51"/>
      <c r="C26548" s="51"/>
      <c r="D26548" s="49"/>
      <c r="E26548" s="49"/>
    </row>
    <row r="26549" spans="2:5" x14ac:dyDescent="0.25">
      <c r="B26549" s="51"/>
      <c r="C26549" s="51"/>
      <c r="D26549" s="49"/>
      <c r="E26549" s="49"/>
    </row>
    <row r="26550" spans="2:5" x14ac:dyDescent="0.25">
      <c r="B26550" s="51"/>
      <c r="C26550" s="51"/>
      <c r="D26550" s="49"/>
      <c r="E26550" s="49"/>
    </row>
    <row r="26551" spans="2:5" x14ac:dyDescent="0.25">
      <c r="B26551" s="51"/>
      <c r="C26551" s="51"/>
      <c r="D26551" s="49"/>
      <c r="E26551" s="49"/>
    </row>
    <row r="26552" spans="2:5" x14ac:dyDescent="0.25">
      <c r="B26552" s="51"/>
      <c r="C26552" s="51"/>
      <c r="D26552" s="49"/>
      <c r="E26552" s="49"/>
    </row>
    <row r="26553" spans="2:5" x14ac:dyDescent="0.25">
      <c r="B26553" s="51"/>
      <c r="C26553" s="51"/>
      <c r="D26553" s="49"/>
      <c r="E26553" s="49"/>
    </row>
    <row r="26554" spans="2:5" x14ac:dyDescent="0.25">
      <c r="B26554" s="51"/>
      <c r="C26554" s="51"/>
      <c r="D26554" s="49"/>
      <c r="E26554" s="49"/>
    </row>
    <row r="26555" spans="2:5" x14ac:dyDescent="0.25">
      <c r="B26555" s="51"/>
      <c r="C26555" s="51"/>
      <c r="D26555" s="49"/>
      <c r="E26555" s="49"/>
    </row>
    <row r="26556" spans="2:5" x14ac:dyDescent="0.25">
      <c r="B26556" s="51"/>
      <c r="C26556" s="51"/>
      <c r="D26556" s="49"/>
      <c r="E26556" s="49"/>
    </row>
    <row r="26557" spans="2:5" x14ac:dyDescent="0.25">
      <c r="B26557" s="51"/>
      <c r="C26557" s="51"/>
      <c r="D26557" s="49"/>
      <c r="E26557" s="49"/>
    </row>
    <row r="26558" spans="2:5" x14ac:dyDescent="0.25">
      <c r="B26558" s="51"/>
      <c r="C26558" s="51"/>
      <c r="D26558" s="49"/>
      <c r="E26558" s="49"/>
    </row>
    <row r="26559" spans="2:5" x14ac:dyDescent="0.25">
      <c r="B26559" s="51"/>
      <c r="C26559" s="51"/>
      <c r="D26559" s="49"/>
      <c r="E26559" s="49"/>
    </row>
    <row r="26560" spans="2:5" x14ac:dyDescent="0.25">
      <c r="B26560" s="51"/>
      <c r="C26560" s="51"/>
      <c r="D26560" s="49"/>
      <c r="E26560" s="49"/>
    </row>
    <row r="26561" spans="2:5" x14ac:dyDescent="0.25">
      <c r="B26561" s="51"/>
      <c r="C26561" s="51"/>
      <c r="D26561" s="49"/>
      <c r="E26561" s="49"/>
    </row>
    <row r="26562" spans="2:5" x14ac:dyDescent="0.25">
      <c r="B26562" s="51"/>
      <c r="C26562" s="51"/>
      <c r="D26562" s="49"/>
      <c r="E26562" s="49"/>
    </row>
    <row r="26563" spans="2:5" x14ac:dyDescent="0.25">
      <c r="B26563" s="51"/>
      <c r="C26563" s="51"/>
      <c r="D26563" s="49"/>
      <c r="E26563" s="49"/>
    </row>
    <row r="26564" spans="2:5" x14ac:dyDescent="0.25">
      <c r="B26564" s="51"/>
      <c r="C26564" s="51"/>
      <c r="D26564" s="49"/>
      <c r="E26564" s="49"/>
    </row>
    <row r="26565" spans="2:5" x14ac:dyDescent="0.25">
      <c r="B26565" s="51"/>
      <c r="C26565" s="51"/>
      <c r="D26565" s="49"/>
      <c r="E26565" s="49"/>
    </row>
    <row r="26566" spans="2:5" x14ac:dyDescent="0.25">
      <c r="B26566" s="51"/>
      <c r="C26566" s="51"/>
      <c r="D26566" s="49"/>
      <c r="E26566" s="49"/>
    </row>
    <row r="26567" spans="2:5" x14ac:dyDescent="0.25">
      <c r="B26567" s="51"/>
      <c r="C26567" s="51"/>
      <c r="D26567" s="49"/>
      <c r="E26567" s="49"/>
    </row>
    <row r="26568" spans="2:5" x14ac:dyDescent="0.25">
      <c r="B26568" s="51"/>
      <c r="C26568" s="51"/>
      <c r="D26568" s="49"/>
      <c r="E26568" s="49"/>
    </row>
    <row r="26569" spans="2:5" x14ac:dyDescent="0.25">
      <c r="B26569" s="51"/>
      <c r="C26569" s="51"/>
      <c r="D26569" s="49"/>
      <c r="E26569" s="49"/>
    </row>
    <row r="26570" spans="2:5" x14ac:dyDescent="0.25">
      <c r="B26570" s="51"/>
      <c r="C26570" s="51"/>
      <c r="D26570" s="49"/>
      <c r="E26570" s="49"/>
    </row>
    <row r="26571" spans="2:5" x14ac:dyDescent="0.25">
      <c r="B26571" s="51"/>
      <c r="C26571" s="51"/>
      <c r="D26571" s="49"/>
      <c r="E26571" s="49"/>
    </row>
    <row r="26572" spans="2:5" x14ac:dyDescent="0.25">
      <c r="B26572" s="51"/>
      <c r="C26572" s="51"/>
      <c r="D26572" s="49"/>
      <c r="E26572" s="49"/>
    </row>
    <row r="26573" spans="2:5" x14ac:dyDescent="0.25">
      <c r="B26573" s="51"/>
      <c r="C26573" s="51"/>
      <c r="D26573" s="49"/>
      <c r="E26573" s="49"/>
    </row>
    <row r="26574" spans="2:5" x14ac:dyDescent="0.25">
      <c r="B26574" s="51"/>
      <c r="C26574" s="51"/>
      <c r="D26574" s="49"/>
      <c r="E26574" s="49"/>
    </row>
    <row r="26575" spans="2:5" x14ac:dyDescent="0.25">
      <c r="B26575" s="51"/>
      <c r="C26575" s="51"/>
      <c r="D26575" s="49"/>
      <c r="E26575" s="49"/>
    </row>
    <row r="26576" spans="2:5" x14ac:dyDescent="0.25">
      <c r="B26576" s="51"/>
      <c r="C26576" s="51"/>
      <c r="D26576" s="49"/>
      <c r="E26576" s="49"/>
    </row>
    <row r="26577" spans="2:5" x14ac:dyDescent="0.25">
      <c r="B26577" s="51"/>
      <c r="C26577" s="51"/>
      <c r="D26577" s="49"/>
      <c r="E26577" s="49"/>
    </row>
    <row r="26578" spans="2:5" x14ac:dyDescent="0.25">
      <c r="B26578" s="51"/>
      <c r="C26578" s="51"/>
      <c r="D26578" s="49"/>
      <c r="E26578" s="49"/>
    </row>
    <row r="26579" spans="2:5" x14ac:dyDescent="0.25">
      <c r="B26579" s="51"/>
      <c r="C26579" s="51"/>
      <c r="D26579" s="49"/>
      <c r="E26579" s="49"/>
    </row>
    <row r="26580" spans="2:5" x14ac:dyDescent="0.25">
      <c r="B26580" s="51"/>
      <c r="C26580" s="51"/>
      <c r="D26580" s="49"/>
      <c r="E26580" s="49"/>
    </row>
    <row r="26581" spans="2:5" x14ac:dyDescent="0.25">
      <c r="B26581" s="51"/>
      <c r="C26581" s="51"/>
      <c r="D26581" s="49"/>
      <c r="E26581" s="49"/>
    </row>
    <row r="26582" spans="2:5" x14ac:dyDescent="0.25">
      <c r="B26582" s="51"/>
      <c r="C26582" s="51"/>
      <c r="D26582" s="49"/>
      <c r="E26582" s="49"/>
    </row>
    <row r="26583" spans="2:5" x14ac:dyDescent="0.25">
      <c r="B26583" s="51"/>
      <c r="C26583" s="51"/>
      <c r="D26583" s="49"/>
      <c r="E26583" s="49"/>
    </row>
    <row r="26584" spans="2:5" x14ac:dyDescent="0.25">
      <c r="B26584" s="51"/>
      <c r="C26584" s="51"/>
      <c r="D26584" s="49"/>
      <c r="E26584" s="49"/>
    </row>
    <row r="26585" spans="2:5" x14ac:dyDescent="0.25">
      <c r="B26585" s="51"/>
      <c r="C26585" s="51"/>
      <c r="D26585" s="49"/>
      <c r="E26585" s="49"/>
    </row>
    <row r="26586" spans="2:5" x14ac:dyDescent="0.25">
      <c r="B26586" s="51"/>
      <c r="C26586" s="51"/>
      <c r="D26586" s="49"/>
      <c r="E26586" s="49"/>
    </row>
    <row r="26587" spans="2:5" x14ac:dyDescent="0.25">
      <c r="B26587" s="51"/>
      <c r="C26587" s="51"/>
      <c r="D26587" s="49"/>
      <c r="E26587" s="49"/>
    </row>
    <row r="26588" spans="2:5" x14ac:dyDescent="0.25">
      <c r="B26588" s="51"/>
      <c r="C26588" s="51"/>
      <c r="D26588" s="49"/>
      <c r="E26588" s="49"/>
    </row>
    <row r="26589" spans="2:5" x14ac:dyDescent="0.25">
      <c r="B26589" s="51"/>
      <c r="C26589" s="51"/>
      <c r="D26589" s="49"/>
      <c r="E26589" s="49"/>
    </row>
    <row r="26590" spans="2:5" x14ac:dyDescent="0.25">
      <c r="B26590" s="51"/>
      <c r="C26590" s="51"/>
      <c r="D26590" s="49"/>
      <c r="E26590" s="49"/>
    </row>
    <row r="26591" spans="2:5" x14ac:dyDescent="0.25">
      <c r="B26591" s="51"/>
      <c r="C26591" s="51"/>
      <c r="D26591" s="49"/>
      <c r="E26591" s="49"/>
    </row>
    <row r="26592" spans="2:5" x14ac:dyDescent="0.25">
      <c r="B26592" s="51"/>
      <c r="C26592" s="51"/>
      <c r="D26592" s="49"/>
      <c r="E26592" s="49"/>
    </row>
    <row r="26593" spans="2:5" x14ac:dyDescent="0.25">
      <c r="B26593" s="51"/>
      <c r="C26593" s="51"/>
      <c r="D26593" s="49"/>
      <c r="E26593" s="49"/>
    </row>
    <row r="26594" spans="2:5" x14ac:dyDescent="0.25">
      <c r="B26594" s="51"/>
      <c r="C26594" s="51"/>
      <c r="D26594" s="49"/>
      <c r="E26594" s="49"/>
    </row>
    <row r="26595" spans="2:5" x14ac:dyDescent="0.25">
      <c r="B26595" s="51"/>
      <c r="C26595" s="51"/>
      <c r="D26595" s="49"/>
      <c r="E26595" s="49"/>
    </row>
    <row r="26596" spans="2:5" x14ac:dyDescent="0.25">
      <c r="B26596" s="51"/>
      <c r="C26596" s="51"/>
      <c r="D26596" s="49"/>
      <c r="E26596" s="49"/>
    </row>
    <row r="26597" spans="2:5" x14ac:dyDescent="0.25">
      <c r="B26597" s="51"/>
      <c r="C26597" s="51"/>
      <c r="D26597" s="49"/>
      <c r="E26597" s="49"/>
    </row>
    <row r="26598" spans="2:5" x14ac:dyDescent="0.25">
      <c r="B26598" s="51"/>
      <c r="C26598" s="51"/>
      <c r="D26598" s="49"/>
      <c r="E26598" s="49"/>
    </row>
    <row r="26599" spans="2:5" x14ac:dyDescent="0.25">
      <c r="B26599" s="51"/>
      <c r="C26599" s="51"/>
      <c r="D26599" s="49"/>
      <c r="E26599" s="49"/>
    </row>
    <row r="26600" spans="2:5" x14ac:dyDescent="0.25">
      <c r="B26600" s="51"/>
      <c r="C26600" s="51"/>
      <c r="D26600" s="49"/>
      <c r="E26600" s="49"/>
    </row>
    <row r="26601" spans="2:5" x14ac:dyDescent="0.25">
      <c r="B26601" s="51"/>
      <c r="C26601" s="51"/>
      <c r="D26601" s="49"/>
      <c r="E26601" s="49"/>
    </row>
    <row r="26602" spans="2:5" x14ac:dyDescent="0.25">
      <c r="B26602" s="51"/>
      <c r="C26602" s="51"/>
      <c r="D26602" s="49"/>
      <c r="E26602" s="49"/>
    </row>
    <row r="26603" spans="2:5" x14ac:dyDescent="0.25">
      <c r="B26603" s="51"/>
      <c r="C26603" s="51"/>
      <c r="D26603" s="49"/>
      <c r="E26603" s="49"/>
    </row>
    <row r="26604" spans="2:5" x14ac:dyDescent="0.25">
      <c r="B26604" s="51"/>
      <c r="C26604" s="51"/>
      <c r="D26604" s="49"/>
      <c r="E26604" s="49"/>
    </row>
    <row r="26605" spans="2:5" x14ac:dyDescent="0.25">
      <c r="B26605" s="51"/>
      <c r="C26605" s="51"/>
      <c r="D26605" s="49"/>
      <c r="E26605" s="49"/>
    </row>
    <row r="26606" spans="2:5" x14ac:dyDescent="0.25">
      <c r="B26606" s="51"/>
      <c r="C26606" s="51"/>
      <c r="D26606" s="49"/>
      <c r="E26606" s="49"/>
    </row>
    <row r="26607" spans="2:5" x14ac:dyDescent="0.25">
      <c r="B26607" s="51"/>
      <c r="C26607" s="51"/>
      <c r="D26607" s="49"/>
      <c r="E26607" s="49"/>
    </row>
    <row r="26608" spans="2:5" x14ac:dyDescent="0.25">
      <c r="B26608" s="51"/>
      <c r="C26608" s="51"/>
      <c r="D26608" s="49"/>
      <c r="E26608" s="49"/>
    </row>
    <row r="26609" spans="2:5" x14ac:dyDescent="0.25">
      <c r="B26609" s="51"/>
      <c r="C26609" s="51"/>
      <c r="D26609" s="49"/>
      <c r="E26609" s="49"/>
    </row>
    <row r="26610" spans="2:5" x14ac:dyDescent="0.25">
      <c r="B26610" s="51"/>
      <c r="C26610" s="51"/>
      <c r="D26610" s="49"/>
      <c r="E26610" s="49"/>
    </row>
    <row r="26611" spans="2:5" x14ac:dyDescent="0.25">
      <c r="B26611" s="51"/>
      <c r="C26611" s="51"/>
      <c r="D26611" s="49"/>
      <c r="E26611" s="49"/>
    </row>
    <row r="26612" spans="2:5" x14ac:dyDescent="0.25">
      <c r="B26612" s="51"/>
      <c r="C26612" s="51"/>
      <c r="D26612" s="49"/>
      <c r="E26612" s="49"/>
    </row>
    <row r="26613" spans="2:5" x14ac:dyDescent="0.25">
      <c r="B26613" s="51"/>
      <c r="C26613" s="51"/>
      <c r="D26613" s="49"/>
      <c r="E26613" s="49"/>
    </row>
    <row r="26614" spans="2:5" x14ac:dyDescent="0.25">
      <c r="B26614" s="51"/>
      <c r="C26614" s="51"/>
      <c r="D26614" s="49"/>
      <c r="E26614" s="49"/>
    </row>
    <row r="26615" spans="2:5" x14ac:dyDescent="0.25">
      <c r="B26615" s="51"/>
      <c r="C26615" s="51"/>
      <c r="D26615" s="49"/>
      <c r="E26615" s="49"/>
    </row>
    <row r="26616" spans="2:5" x14ac:dyDescent="0.25">
      <c r="B26616" s="51"/>
      <c r="C26616" s="51"/>
      <c r="D26616" s="49"/>
      <c r="E26616" s="49"/>
    </row>
    <row r="26617" spans="2:5" x14ac:dyDescent="0.25">
      <c r="B26617" s="51"/>
      <c r="C26617" s="51"/>
      <c r="D26617" s="49"/>
      <c r="E26617" s="49"/>
    </row>
    <row r="26618" spans="2:5" x14ac:dyDescent="0.25">
      <c r="B26618" s="51"/>
      <c r="C26618" s="51"/>
      <c r="D26618" s="49"/>
      <c r="E26618" s="49"/>
    </row>
    <row r="26619" spans="2:5" x14ac:dyDescent="0.25">
      <c r="B26619" s="51"/>
      <c r="C26619" s="51"/>
      <c r="D26619" s="49"/>
      <c r="E26619" s="49"/>
    </row>
    <row r="26620" spans="2:5" x14ac:dyDescent="0.25">
      <c r="B26620" s="51"/>
      <c r="C26620" s="51"/>
      <c r="D26620" s="49"/>
      <c r="E26620" s="49"/>
    </row>
    <row r="26621" spans="2:5" x14ac:dyDescent="0.25">
      <c r="B26621" s="51"/>
      <c r="C26621" s="51"/>
      <c r="D26621" s="49"/>
      <c r="E26621" s="49"/>
    </row>
    <row r="26622" spans="2:5" x14ac:dyDescent="0.25">
      <c r="B26622" s="51"/>
      <c r="C26622" s="51"/>
      <c r="D26622" s="49"/>
      <c r="E26622" s="49"/>
    </row>
    <row r="26623" spans="2:5" x14ac:dyDescent="0.25">
      <c r="B26623" s="51"/>
      <c r="C26623" s="51"/>
      <c r="D26623" s="49"/>
      <c r="E26623" s="49"/>
    </row>
    <row r="26624" spans="2:5" x14ac:dyDescent="0.25">
      <c r="B26624" s="51"/>
      <c r="C26624" s="51"/>
      <c r="D26624" s="49"/>
      <c r="E26624" s="49"/>
    </row>
    <row r="26625" spans="2:5" x14ac:dyDescent="0.25">
      <c r="B26625" s="51"/>
      <c r="C26625" s="51"/>
      <c r="D26625" s="49"/>
      <c r="E26625" s="49"/>
    </row>
    <row r="26626" spans="2:5" x14ac:dyDescent="0.25">
      <c r="B26626" s="51"/>
      <c r="C26626" s="51"/>
      <c r="D26626" s="49"/>
      <c r="E26626" s="49"/>
    </row>
    <row r="26627" spans="2:5" x14ac:dyDescent="0.25">
      <c r="B26627" s="51"/>
      <c r="C26627" s="51"/>
      <c r="D26627" s="49"/>
      <c r="E26627" s="49"/>
    </row>
    <row r="26628" spans="2:5" x14ac:dyDescent="0.25">
      <c r="B26628" s="51"/>
      <c r="C26628" s="51"/>
      <c r="D26628" s="49"/>
      <c r="E26628" s="49"/>
    </row>
    <row r="26629" spans="2:5" x14ac:dyDescent="0.25">
      <c r="B26629" s="51"/>
      <c r="C26629" s="51"/>
      <c r="D26629" s="49"/>
      <c r="E26629" s="49"/>
    </row>
    <row r="26630" spans="2:5" x14ac:dyDescent="0.25">
      <c r="B26630" s="51"/>
      <c r="C26630" s="51"/>
      <c r="D26630" s="49"/>
      <c r="E26630" s="49"/>
    </row>
    <row r="26631" spans="2:5" x14ac:dyDescent="0.25">
      <c r="B26631" s="51"/>
      <c r="C26631" s="51"/>
      <c r="D26631" s="49"/>
      <c r="E26631" s="49"/>
    </row>
    <row r="26632" spans="2:5" x14ac:dyDescent="0.25">
      <c r="B26632" s="51"/>
      <c r="C26632" s="51"/>
      <c r="D26632" s="49"/>
      <c r="E26632" s="49"/>
    </row>
    <row r="26633" spans="2:5" x14ac:dyDescent="0.25">
      <c r="B26633" s="51"/>
      <c r="C26633" s="51"/>
      <c r="D26633" s="49"/>
      <c r="E26633" s="49"/>
    </row>
    <row r="26634" spans="2:5" x14ac:dyDescent="0.25">
      <c r="B26634" s="51"/>
      <c r="C26634" s="51"/>
      <c r="D26634" s="49"/>
      <c r="E26634" s="49"/>
    </row>
    <row r="26635" spans="2:5" x14ac:dyDescent="0.25">
      <c r="B26635" s="51"/>
      <c r="C26635" s="51"/>
      <c r="D26635" s="49"/>
      <c r="E26635" s="49"/>
    </row>
    <row r="26636" spans="2:5" x14ac:dyDescent="0.25">
      <c r="B26636" s="51"/>
      <c r="C26636" s="51"/>
      <c r="D26636" s="49"/>
      <c r="E26636" s="49"/>
    </row>
    <row r="26637" spans="2:5" x14ac:dyDescent="0.25">
      <c r="B26637" s="51"/>
      <c r="C26637" s="51"/>
      <c r="D26637" s="49"/>
      <c r="E26637" s="49"/>
    </row>
    <row r="26638" spans="2:5" x14ac:dyDescent="0.25">
      <c r="B26638" s="51"/>
      <c r="C26638" s="51"/>
      <c r="D26638" s="49"/>
      <c r="E26638" s="49"/>
    </row>
    <row r="26639" spans="2:5" x14ac:dyDescent="0.25">
      <c r="B26639" s="51"/>
      <c r="C26639" s="51"/>
      <c r="D26639" s="49"/>
      <c r="E26639" s="49"/>
    </row>
    <row r="26640" spans="2:5" x14ac:dyDescent="0.25">
      <c r="B26640" s="51"/>
      <c r="C26640" s="51"/>
      <c r="D26640" s="49"/>
      <c r="E26640" s="49"/>
    </row>
    <row r="26641" spans="2:5" x14ac:dyDescent="0.25">
      <c r="B26641" s="51"/>
      <c r="C26641" s="51"/>
      <c r="D26641" s="49"/>
      <c r="E26641" s="49"/>
    </row>
    <row r="26642" spans="2:5" x14ac:dyDescent="0.25">
      <c r="B26642" s="51"/>
      <c r="C26642" s="51"/>
      <c r="D26642" s="49"/>
      <c r="E26642" s="49"/>
    </row>
    <row r="26643" spans="2:5" x14ac:dyDescent="0.25">
      <c r="B26643" s="51"/>
      <c r="C26643" s="51"/>
      <c r="D26643" s="49"/>
      <c r="E26643" s="49"/>
    </row>
    <row r="26644" spans="2:5" x14ac:dyDescent="0.25">
      <c r="B26644" s="51"/>
      <c r="C26644" s="51"/>
      <c r="D26644" s="49"/>
      <c r="E26644" s="49"/>
    </row>
    <row r="26645" spans="2:5" x14ac:dyDescent="0.25">
      <c r="B26645" s="51"/>
      <c r="C26645" s="51"/>
      <c r="D26645" s="49"/>
      <c r="E26645" s="49"/>
    </row>
    <row r="26646" spans="2:5" x14ac:dyDescent="0.25">
      <c r="B26646" s="51"/>
      <c r="C26646" s="51"/>
      <c r="D26646" s="49"/>
      <c r="E26646" s="49"/>
    </row>
    <row r="26647" spans="2:5" x14ac:dyDescent="0.25">
      <c r="B26647" s="51"/>
      <c r="C26647" s="51"/>
      <c r="D26647" s="49"/>
      <c r="E26647" s="49"/>
    </row>
    <row r="26648" spans="2:5" x14ac:dyDescent="0.25">
      <c r="B26648" s="51"/>
      <c r="C26648" s="51"/>
      <c r="D26648" s="49"/>
      <c r="E26648" s="49"/>
    </row>
    <row r="26649" spans="2:5" x14ac:dyDescent="0.25">
      <c r="B26649" s="51"/>
      <c r="C26649" s="51"/>
      <c r="D26649" s="49"/>
      <c r="E26649" s="49"/>
    </row>
    <row r="26650" spans="2:5" x14ac:dyDescent="0.25">
      <c r="B26650" s="51"/>
      <c r="C26650" s="51"/>
      <c r="D26650" s="49"/>
      <c r="E26650" s="49"/>
    </row>
    <row r="26651" spans="2:5" x14ac:dyDescent="0.25">
      <c r="B26651" s="51"/>
      <c r="C26651" s="51"/>
      <c r="D26651" s="49"/>
      <c r="E26651" s="49"/>
    </row>
    <row r="26652" spans="2:5" x14ac:dyDescent="0.25">
      <c r="B26652" s="51"/>
      <c r="C26652" s="51"/>
      <c r="D26652" s="49"/>
      <c r="E26652" s="49"/>
    </row>
    <row r="26653" spans="2:5" x14ac:dyDescent="0.25">
      <c r="B26653" s="51"/>
      <c r="C26653" s="51"/>
      <c r="D26653" s="49"/>
      <c r="E26653" s="49"/>
    </row>
    <row r="26654" spans="2:5" x14ac:dyDescent="0.25">
      <c r="B26654" s="51"/>
      <c r="C26654" s="51"/>
      <c r="D26654" s="49"/>
      <c r="E26654" s="49"/>
    </row>
    <row r="26655" spans="2:5" x14ac:dyDescent="0.25">
      <c r="B26655" s="51"/>
      <c r="C26655" s="51"/>
      <c r="D26655" s="49"/>
      <c r="E26655" s="49"/>
    </row>
    <row r="26656" spans="2:5" x14ac:dyDescent="0.25">
      <c r="B26656" s="51"/>
      <c r="C26656" s="51"/>
      <c r="D26656" s="49"/>
      <c r="E26656" s="49"/>
    </row>
    <row r="26657" spans="2:5" x14ac:dyDescent="0.25">
      <c r="B26657" s="51"/>
      <c r="C26657" s="51"/>
      <c r="D26657" s="49"/>
      <c r="E26657" s="49"/>
    </row>
    <row r="26658" spans="2:5" x14ac:dyDescent="0.25">
      <c r="B26658" s="51"/>
      <c r="C26658" s="51"/>
      <c r="D26658" s="49"/>
      <c r="E26658" s="49"/>
    </row>
    <row r="26659" spans="2:5" x14ac:dyDescent="0.25">
      <c r="B26659" s="51"/>
      <c r="C26659" s="51"/>
      <c r="D26659" s="49"/>
      <c r="E26659" s="49"/>
    </row>
    <row r="26660" spans="2:5" x14ac:dyDescent="0.25">
      <c r="B26660" s="51"/>
      <c r="C26660" s="51"/>
      <c r="D26660" s="49"/>
      <c r="E26660" s="49"/>
    </row>
    <row r="26661" spans="2:5" x14ac:dyDescent="0.25">
      <c r="B26661" s="51"/>
      <c r="C26661" s="51"/>
      <c r="D26661" s="49"/>
      <c r="E26661" s="49"/>
    </row>
    <row r="26662" spans="2:5" x14ac:dyDescent="0.25">
      <c r="B26662" s="51"/>
      <c r="C26662" s="51"/>
      <c r="D26662" s="49"/>
      <c r="E26662" s="49"/>
    </row>
    <row r="26663" spans="2:5" x14ac:dyDescent="0.25">
      <c r="B26663" s="51"/>
      <c r="C26663" s="51"/>
      <c r="D26663" s="49"/>
      <c r="E26663" s="49"/>
    </row>
    <row r="26664" spans="2:5" x14ac:dyDescent="0.25">
      <c r="B26664" s="51"/>
      <c r="C26664" s="51"/>
      <c r="D26664" s="49"/>
      <c r="E26664" s="49"/>
    </row>
    <row r="26665" spans="2:5" x14ac:dyDescent="0.25">
      <c r="B26665" s="51"/>
      <c r="C26665" s="51"/>
      <c r="D26665" s="49"/>
      <c r="E26665" s="49"/>
    </row>
    <row r="26666" spans="2:5" x14ac:dyDescent="0.25">
      <c r="B26666" s="51"/>
      <c r="C26666" s="51"/>
      <c r="D26666" s="49"/>
      <c r="E26666" s="49"/>
    </row>
    <row r="26667" spans="2:5" x14ac:dyDescent="0.25">
      <c r="B26667" s="51"/>
      <c r="C26667" s="51"/>
      <c r="D26667" s="49"/>
      <c r="E26667" s="49"/>
    </row>
    <row r="26668" spans="2:5" x14ac:dyDescent="0.25">
      <c r="B26668" s="51"/>
      <c r="C26668" s="51"/>
      <c r="D26668" s="49"/>
      <c r="E26668" s="49"/>
    </row>
    <row r="26669" spans="2:5" x14ac:dyDescent="0.25">
      <c r="B26669" s="51"/>
      <c r="C26669" s="51"/>
      <c r="D26669" s="49"/>
      <c r="E26669" s="49"/>
    </row>
    <row r="26670" spans="2:5" x14ac:dyDescent="0.25">
      <c r="B26670" s="51"/>
      <c r="C26670" s="51"/>
      <c r="D26670" s="49"/>
      <c r="E26670" s="49"/>
    </row>
    <row r="26671" spans="2:5" x14ac:dyDescent="0.25">
      <c r="B26671" s="51"/>
      <c r="C26671" s="51"/>
      <c r="D26671" s="49"/>
      <c r="E26671" s="49"/>
    </row>
    <row r="26672" spans="2:5" x14ac:dyDescent="0.25">
      <c r="B26672" s="51"/>
      <c r="C26672" s="51"/>
      <c r="D26672" s="49"/>
      <c r="E26672" s="49"/>
    </row>
    <row r="26673" spans="2:5" x14ac:dyDescent="0.25">
      <c r="B26673" s="51"/>
      <c r="C26673" s="51"/>
      <c r="D26673" s="49"/>
      <c r="E26673" s="49"/>
    </row>
    <row r="26674" spans="2:5" x14ac:dyDescent="0.25">
      <c r="B26674" s="51"/>
      <c r="C26674" s="51"/>
      <c r="D26674" s="49"/>
      <c r="E26674" s="49"/>
    </row>
    <row r="26675" spans="2:5" x14ac:dyDescent="0.25">
      <c r="B26675" s="51"/>
      <c r="C26675" s="51"/>
      <c r="D26675" s="49"/>
      <c r="E26675" s="49"/>
    </row>
    <row r="26676" spans="2:5" x14ac:dyDescent="0.25">
      <c r="B26676" s="51"/>
      <c r="C26676" s="51"/>
      <c r="D26676" s="49"/>
      <c r="E26676" s="49"/>
    </row>
    <row r="26677" spans="2:5" x14ac:dyDescent="0.25">
      <c r="B26677" s="51"/>
      <c r="C26677" s="51"/>
      <c r="D26677" s="49"/>
      <c r="E26677" s="49"/>
    </row>
    <row r="26678" spans="2:5" x14ac:dyDescent="0.25">
      <c r="B26678" s="51"/>
      <c r="C26678" s="51"/>
      <c r="D26678" s="49"/>
      <c r="E26678" s="49"/>
    </row>
    <row r="26679" spans="2:5" x14ac:dyDescent="0.25">
      <c r="B26679" s="51"/>
      <c r="C26679" s="51"/>
      <c r="D26679" s="49"/>
      <c r="E26679" s="49"/>
    </row>
    <row r="26680" spans="2:5" x14ac:dyDescent="0.25">
      <c r="B26680" s="51"/>
      <c r="C26680" s="51"/>
      <c r="D26680" s="49"/>
      <c r="E26680" s="49"/>
    </row>
    <row r="26681" spans="2:5" x14ac:dyDescent="0.25">
      <c r="B26681" s="51"/>
      <c r="C26681" s="51"/>
      <c r="D26681" s="49"/>
      <c r="E26681" s="49"/>
    </row>
    <row r="26682" spans="2:5" x14ac:dyDescent="0.25">
      <c r="B26682" s="51"/>
      <c r="C26682" s="51"/>
      <c r="D26682" s="49"/>
      <c r="E26682" s="49"/>
    </row>
    <row r="26683" spans="2:5" x14ac:dyDescent="0.25">
      <c r="B26683" s="51"/>
      <c r="C26683" s="51"/>
      <c r="D26683" s="49"/>
      <c r="E26683" s="49"/>
    </row>
    <row r="26684" spans="2:5" x14ac:dyDescent="0.25">
      <c r="B26684" s="51"/>
      <c r="C26684" s="51"/>
      <c r="D26684" s="49"/>
      <c r="E26684" s="49"/>
    </row>
    <row r="26685" spans="2:5" x14ac:dyDescent="0.25">
      <c r="B26685" s="51"/>
      <c r="C26685" s="51"/>
      <c r="D26685" s="49"/>
      <c r="E26685" s="49"/>
    </row>
    <row r="26686" spans="2:5" x14ac:dyDescent="0.25">
      <c r="B26686" s="51"/>
      <c r="C26686" s="51"/>
      <c r="D26686" s="49"/>
      <c r="E26686" s="49"/>
    </row>
    <row r="26687" spans="2:5" x14ac:dyDescent="0.25">
      <c r="B26687" s="51"/>
      <c r="C26687" s="51"/>
      <c r="D26687" s="49"/>
      <c r="E26687" s="49"/>
    </row>
    <row r="26688" spans="2:5" x14ac:dyDescent="0.25">
      <c r="B26688" s="51"/>
      <c r="C26688" s="51"/>
      <c r="D26688" s="49"/>
      <c r="E26688" s="49"/>
    </row>
    <row r="26689" spans="2:5" x14ac:dyDescent="0.25">
      <c r="B26689" s="51"/>
      <c r="C26689" s="51"/>
      <c r="D26689" s="49"/>
      <c r="E26689" s="49"/>
    </row>
    <row r="26690" spans="2:5" x14ac:dyDescent="0.25">
      <c r="B26690" s="51"/>
      <c r="C26690" s="51"/>
      <c r="D26690" s="49"/>
      <c r="E26690" s="49"/>
    </row>
    <row r="26691" spans="2:5" x14ac:dyDescent="0.25">
      <c r="B26691" s="51"/>
      <c r="C26691" s="51"/>
      <c r="D26691" s="49"/>
      <c r="E26691" s="49"/>
    </row>
    <row r="26692" spans="2:5" x14ac:dyDescent="0.25">
      <c r="B26692" s="51"/>
      <c r="C26692" s="51"/>
      <c r="D26692" s="49"/>
      <c r="E26692" s="49"/>
    </row>
    <row r="26693" spans="2:5" x14ac:dyDescent="0.25">
      <c r="B26693" s="51"/>
      <c r="C26693" s="51"/>
      <c r="D26693" s="49"/>
      <c r="E26693" s="49"/>
    </row>
    <row r="26694" spans="2:5" x14ac:dyDescent="0.25">
      <c r="B26694" s="51"/>
      <c r="C26694" s="51"/>
      <c r="D26694" s="49"/>
      <c r="E26694" s="49"/>
    </row>
    <row r="26695" spans="2:5" x14ac:dyDescent="0.25">
      <c r="B26695" s="51"/>
      <c r="C26695" s="51"/>
      <c r="D26695" s="49"/>
      <c r="E26695" s="49"/>
    </row>
    <row r="26696" spans="2:5" x14ac:dyDescent="0.25">
      <c r="B26696" s="51"/>
      <c r="C26696" s="51"/>
      <c r="D26696" s="49"/>
      <c r="E26696" s="49"/>
    </row>
    <row r="26697" spans="2:5" x14ac:dyDescent="0.25">
      <c r="B26697" s="51"/>
      <c r="C26697" s="51"/>
      <c r="D26697" s="49"/>
      <c r="E26697" s="49"/>
    </row>
    <row r="26698" spans="2:5" x14ac:dyDescent="0.25">
      <c r="B26698" s="51"/>
      <c r="C26698" s="51"/>
      <c r="D26698" s="49"/>
      <c r="E26698" s="49"/>
    </row>
    <row r="26699" spans="2:5" x14ac:dyDescent="0.25">
      <c r="B26699" s="51"/>
      <c r="C26699" s="51"/>
      <c r="D26699" s="49"/>
      <c r="E26699" s="49"/>
    </row>
    <row r="26700" spans="2:5" x14ac:dyDescent="0.25">
      <c r="B26700" s="51"/>
      <c r="C26700" s="51"/>
      <c r="D26700" s="49"/>
      <c r="E26700" s="49"/>
    </row>
    <row r="26701" spans="2:5" x14ac:dyDescent="0.25">
      <c r="B26701" s="51"/>
      <c r="C26701" s="51"/>
      <c r="D26701" s="49"/>
      <c r="E26701" s="49"/>
    </row>
    <row r="26702" spans="2:5" x14ac:dyDescent="0.25">
      <c r="B26702" s="51"/>
      <c r="C26702" s="51"/>
      <c r="D26702" s="49"/>
      <c r="E26702" s="49"/>
    </row>
    <row r="26703" spans="2:5" x14ac:dyDescent="0.25">
      <c r="B26703" s="51"/>
      <c r="C26703" s="51"/>
      <c r="D26703" s="49"/>
      <c r="E26703" s="49"/>
    </row>
    <row r="26704" spans="2:5" x14ac:dyDescent="0.25">
      <c r="B26704" s="51"/>
      <c r="C26704" s="51"/>
      <c r="D26704" s="49"/>
      <c r="E26704" s="49"/>
    </row>
    <row r="26705" spans="2:5" x14ac:dyDescent="0.25">
      <c r="B26705" s="51"/>
      <c r="C26705" s="51"/>
      <c r="D26705" s="49"/>
      <c r="E26705" s="49"/>
    </row>
    <row r="26706" spans="2:5" x14ac:dyDescent="0.25">
      <c r="B26706" s="51"/>
      <c r="C26706" s="51"/>
      <c r="D26706" s="49"/>
      <c r="E26706" s="49"/>
    </row>
    <row r="26707" spans="2:5" x14ac:dyDescent="0.25">
      <c r="B26707" s="51"/>
      <c r="C26707" s="51"/>
      <c r="D26707" s="49"/>
      <c r="E26707" s="49"/>
    </row>
    <row r="26708" spans="2:5" x14ac:dyDescent="0.25">
      <c r="B26708" s="51"/>
      <c r="C26708" s="51"/>
      <c r="D26708" s="49"/>
      <c r="E26708" s="49"/>
    </row>
    <row r="26709" spans="2:5" x14ac:dyDescent="0.25">
      <c r="B26709" s="51"/>
      <c r="C26709" s="51"/>
      <c r="D26709" s="49"/>
      <c r="E26709" s="49"/>
    </row>
    <row r="26710" spans="2:5" x14ac:dyDescent="0.25">
      <c r="B26710" s="51"/>
      <c r="C26710" s="51"/>
      <c r="D26710" s="49"/>
      <c r="E26710" s="49"/>
    </row>
    <row r="26711" spans="2:5" x14ac:dyDescent="0.25">
      <c r="B26711" s="51"/>
      <c r="C26711" s="51"/>
      <c r="D26711" s="49"/>
      <c r="E26711" s="49"/>
    </row>
    <row r="26712" spans="2:5" x14ac:dyDescent="0.25">
      <c r="B26712" s="51"/>
      <c r="C26712" s="51"/>
      <c r="D26712" s="49"/>
      <c r="E26712" s="49"/>
    </row>
    <row r="26713" spans="2:5" x14ac:dyDescent="0.25">
      <c r="B26713" s="51"/>
      <c r="C26713" s="51"/>
      <c r="D26713" s="49"/>
      <c r="E26713" s="49"/>
    </row>
    <row r="26714" spans="2:5" x14ac:dyDescent="0.25">
      <c r="B26714" s="51"/>
      <c r="C26714" s="51"/>
      <c r="D26714" s="49"/>
      <c r="E26714" s="49"/>
    </row>
    <row r="26715" spans="2:5" x14ac:dyDescent="0.25">
      <c r="B26715" s="51"/>
      <c r="C26715" s="51"/>
      <c r="D26715" s="49"/>
      <c r="E26715" s="49"/>
    </row>
    <row r="26716" spans="2:5" x14ac:dyDescent="0.25">
      <c r="B26716" s="51"/>
      <c r="C26716" s="51"/>
      <c r="D26716" s="49"/>
      <c r="E26716" s="49"/>
    </row>
    <row r="26717" spans="2:5" x14ac:dyDescent="0.25">
      <c r="B26717" s="51"/>
      <c r="C26717" s="51"/>
      <c r="D26717" s="49"/>
      <c r="E26717" s="49"/>
    </row>
    <row r="26718" spans="2:5" x14ac:dyDescent="0.25">
      <c r="B26718" s="51"/>
      <c r="C26718" s="51"/>
      <c r="D26718" s="49"/>
      <c r="E26718" s="49"/>
    </row>
    <row r="26719" spans="2:5" x14ac:dyDescent="0.25">
      <c r="B26719" s="51"/>
      <c r="C26719" s="51"/>
      <c r="D26719" s="49"/>
      <c r="E26719" s="49"/>
    </row>
    <row r="26720" spans="2:5" x14ac:dyDescent="0.25">
      <c r="B26720" s="51"/>
      <c r="C26720" s="51"/>
      <c r="D26720" s="49"/>
      <c r="E26720" s="49"/>
    </row>
    <row r="26721" spans="2:5" x14ac:dyDescent="0.25">
      <c r="B26721" s="51"/>
      <c r="C26721" s="51"/>
      <c r="D26721" s="49"/>
      <c r="E26721" s="49"/>
    </row>
    <row r="26722" spans="2:5" x14ac:dyDescent="0.25">
      <c r="B26722" s="51"/>
      <c r="C26722" s="51"/>
      <c r="D26722" s="49"/>
      <c r="E26722" s="49"/>
    </row>
    <row r="26723" spans="2:5" x14ac:dyDescent="0.25">
      <c r="B26723" s="51"/>
      <c r="C26723" s="51"/>
      <c r="D26723" s="49"/>
      <c r="E26723" s="49"/>
    </row>
    <row r="26724" spans="2:5" x14ac:dyDescent="0.25">
      <c r="B26724" s="51"/>
      <c r="C26724" s="51"/>
      <c r="D26724" s="49"/>
      <c r="E26724" s="49"/>
    </row>
    <row r="26725" spans="2:5" x14ac:dyDescent="0.25">
      <c r="B26725" s="51"/>
      <c r="C26725" s="51"/>
      <c r="D26725" s="49"/>
      <c r="E26725" s="49"/>
    </row>
    <row r="26726" spans="2:5" x14ac:dyDescent="0.25">
      <c r="B26726" s="51"/>
      <c r="C26726" s="51"/>
      <c r="D26726" s="49"/>
      <c r="E26726" s="49"/>
    </row>
    <row r="26727" spans="2:5" x14ac:dyDescent="0.25">
      <c r="B26727" s="51"/>
      <c r="C26727" s="51"/>
      <c r="D26727" s="49"/>
      <c r="E26727" s="49"/>
    </row>
    <row r="26728" spans="2:5" x14ac:dyDescent="0.25">
      <c r="B26728" s="51"/>
      <c r="C26728" s="51"/>
      <c r="D26728" s="49"/>
      <c r="E26728" s="49"/>
    </row>
    <row r="26729" spans="2:5" x14ac:dyDescent="0.25">
      <c r="B26729" s="51"/>
      <c r="C26729" s="51"/>
      <c r="D26729" s="49"/>
      <c r="E26729" s="49"/>
    </row>
    <row r="26730" spans="2:5" x14ac:dyDescent="0.25">
      <c r="B26730" s="51"/>
      <c r="C26730" s="51"/>
      <c r="D26730" s="49"/>
      <c r="E26730" s="49"/>
    </row>
    <row r="26731" spans="2:5" x14ac:dyDescent="0.25">
      <c r="B26731" s="51"/>
      <c r="C26731" s="51"/>
      <c r="D26731" s="49"/>
      <c r="E26731" s="49"/>
    </row>
    <row r="26732" spans="2:5" x14ac:dyDescent="0.25">
      <c r="B26732" s="51"/>
      <c r="C26732" s="51"/>
      <c r="D26732" s="49"/>
      <c r="E26732" s="49"/>
    </row>
    <row r="26733" spans="2:5" x14ac:dyDescent="0.25">
      <c r="B26733" s="51"/>
      <c r="C26733" s="51"/>
      <c r="D26733" s="49"/>
      <c r="E26733" s="49"/>
    </row>
    <row r="26734" spans="2:5" x14ac:dyDescent="0.25">
      <c r="B26734" s="51"/>
      <c r="C26734" s="51"/>
      <c r="D26734" s="49"/>
      <c r="E26734" s="49"/>
    </row>
    <row r="26735" spans="2:5" x14ac:dyDescent="0.25">
      <c r="B26735" s="51"/>
      <c r="C26735" s="51"/>
      <c r="D26735" s="49"/>
      <c r="E26735" s="49"/>
    </row>
    <row r="26736" spans="2:5" x14ac:dyDescent="0.25">
      <c r="B26736" s="51"/>
      <c r="C26736" s="51"/>
      <c r="D26736" s="49"/>
      <c r="E26736" s="49"/>
    </row>
    <row r="26737" spans="2:5" x14ac:dyDescent="0.25">
      <c r="B26737" s="51"/>
      <c r="C26737" s="51"/>
      <c r="D26737" s="49"/>
      <c r="E26737" s="49"/>
    </row>
    <row r="26738" spans="2:5" x14ac:dyDescent="0.25">
      <c r="B26738" s="51"/>
      <c r="C26738" s="51"/>
      <c r="D26738" s="49"/>
      <c r="E26738" s="49"/>
    </row>
    <row r="26739" spans="2:5" x14ac:dyDescent="0.25">
      <c r="B26739" s="51"/>
      <c r="C26739" s="51"/>
      <c r="D26739" s="49"/>
      <c r="E26739" s="49"/>
    </row>
    <row r="26740" spans="2:5" x14ac:dyDescent="0.25">
      <c r="B26740" s="51"/>
      <c r="C26740" s="51"/>
      <c r="D26740" s="49"/>
      <c r="E26740" s="49"/>
    </row>
    <row r="26741" spans="2:5" x14ac:dyDescent="0.25">
      <c r="B26741" s="51"/>
      <c r="C26741" s="51"/>
      <c r="D26741" s="49"/>
      <c r="E26741" s="49"/>
    </row>
    <row r="26742" spans="2:5" x14ac:dyDescent="0.25">
      <c r="B26742" s="51"/>
      <c r="C26742" s="51"/>
      <c r="D26742" s="49"/>
      <c r="E26742" s="49"/>
    </row>
    <row r="26743" spans="2:5" x14ac:dyDescent="0.25">
      <c r="B26743" s="51"/>
      <c r="C26743" s="51"/>
      <c r="D26743" s="49"/>
      <c r="E26743" s="49"/>
    </row>
    <row r="26744" spans="2:5" x14ac:dyDescent="0.25">
      <c r="B26744" s="51"/>
      <c r="C26744" s="51"/>
      <c r="D26744" s="49"/>
      <c r="E26744" s="49"/>
    </row>
    <row r="26745" spans="2:5" x14ac:dyDescent="0.25">
      <c r="B26745" s="51"/>
      <c r="C26745" s="51"/>
      <c r="D26745" s="49"/>
      <c r="E26745" s="49"/>
    </row>
    <row r="26746" spans="2:5" x14ac:dyDescent="0.25">
      <c r="B26746" s="51"/>
      <c r="C26746" s="51"/>
      <c r="D26746" s="49"/>
      <c r="E26746" s="49"/>
    </row>
    <row r="26747" spans="2:5" x14ac:dyDescent="0.25">
      <c r="B26747" s="51"/>
      <c r="C26747" s="51"/>
      <c r="D26747" s="49"/>
      <c r="E26747" s="49"/>
    </row>
    <row r="26748" spans="2:5" x14ac:dyDescent="0.25">
      <c r="B26748" s="51"/>
      <c r="C26748" s="51"/>
      <c r="D26748" s="49"/>
      <c r="E26748" s="49"/>
    </row>
    <row r="26749" spans="2:5" x14ac:dyDescent="0.25">
      <c r="B26749" s="51"/>
      <c r="C26749" s="51"/>
      <c r="D26749" s="49"/>
      <c r="E26749" s="49"/>
    </row>
    <row r="26750" spans="2:5" x14ac:dyDescent="0.25">
      <c r="B26750" s="51"/>
      <c r="C26750" s="51"/>
      <c r="D26750" s="49"/>
      <c r="E26750" s="49"/>
    </row>
    <row r="26751" spans="2:5" x14ac:dyDescent="0.25">
      <c r="B26751" s="51"/>
      <c r="C26751" s="51"/>
      <c r="D26751" s="49"/>
      <c r="E26751" s="49"/>
    </row>
    <row r="26752" spans="2:5" x14ac:dyDescent="0.25">
      <c r="B26752" s="51"/>
      <c r="C26752" s="51"/>
      <c r="D26752" s="49"/>
      <c r="E26752" s="49"/>
    </row>
    <row r="26753" spans="2:5" x14ac:dyDescent="0.25">
      <c r="B26753" s="51"/>
      <c r="C26753" s="51"/>
      <c r="D26753" s="49"/>
      <c r="E26753" s="49"/>
    </row>
    <row r="26754" spans="2:5" x14ac:dyDescent="0.25">
      <c r="B26754" s="51"/>
      <c r="C26754" s="51"/>
      <c r="D26754" s="49"/>
      <c r="E26754" s="49"/>
    </row>
    <row r="26755" spans="2:5" x14ac:dyDescent="0.25">
      <c r="B26755" s="51"/>
      <c r="C26755" s="51"/>
      <c r="D26755" s="49"/>
      <c r="E26755" s="49"/>
    </row>
    <row r="26756" spans="2:5" x14ac:dyDescent="0.25">
      <c r="B26756" s="51"/>
      <c r="C26756" s="51"/>
      <c r="D26756" s="49"/>
      <c r="E26756" s="49"/>
    </row>
    <row r="26757" spans="2:5" x14ac:dyDescent="0.25">
      <c r="B26757" s="51"/>
      <c r="C26757" s="51"/>
      <c r="D26757" s="49"/>
      <c r="E26757" s="49"/>
    </row>
    <row r="26758" spans="2:5" x14ac:dyDescent="0.25">
      <c r="B26758" s="51"/>
      <c r="C26758" s="51"/>
      <c r="D26758" s="49"/>
      <c r="E26758" s="49"/>
    </row>
    <row r="26759" spans="2:5" x14ac:dyDescent="0.25">
      <c r="B26759" s="51"/>
      <c r="C26759" s="51"/>
      <c r="D26759" s="49"/>
      <c r="E26759" s="49"/>
    </row>
    <row r="26760" spans="2:5" x14ac:dyDescent="0.25">
      <c r="B26760" s="51"/>
      <c r="C26760" s="51"/>
      <c r="D26760" s="49"/>
      <c r="E26760" s="49"/>
    </row>
    <row r="26761" spans="2:5" x14ac:dyDescent="0.25">
      <c r="B26761" s="51"/>
      <c r="C26761" s="51"/>
      <c r="D26761" s="49"/>
      <c r="E26761" s="49"/>
    </row>
    <row r="26762" spans="2:5" x14ac:dyDescent="0.25">
      <c r="B26762" s="51"/>
      <c r="C26762" s="51"/>
      <c r="D26762" s="49"/>
      <c r="E26762" s="49"/>
    </row>
    <row r="26763" spans="2:5" x14ac:dyDescent="0.25">
      <c r="B26763" s="51"/>
      <c r="C26763" s="51"/>
      <c r="D26763" s="49"/>
      <c r="E26763" s="49"/>
    </row>
    <row r="26764" spans="2:5" x14ac:dyDescent="0.25">
      <c r="B26764" s="51"/>
      <c r="C26764" s="51"/>
      <c r="D26764" s="49"/>
      <c r="E26764" s="49"/>
    </row>
    <row r="26765" spans="2:5" x14ac:dyDescent="0.25">
      <c r="B26765" s="51"/>
      <c r="C26765" s="51"/>
      <c r="D26765" s="49"/>
      <c r="E26765" s="49"/>
    </row>
    <row r="26766" spans="2:5" x14ac:dyDescent="0.25">
      <c r="B26766" s="51"/>
      <c r="C26766" s="51"/>
      <c r="D26766" s="49"/>
      <c r="E26766" s="49"/>
    </row>
    <row r="26767" spans="2:5" x14ac:dyDescent="0.25">
      <c r="B26767" s="51"/>
      <c r="C26767" s="51"/>
      <c r="D26767" s="49"/>
      <c r="E26767" s="49"/>
    </row>
    <row r="26768" spans="2:5" x14ac:dyDescent="0.25">
      <c r="B26768" s="51"/>
      <c r="C26768" s="51"/>
      <c r="D26768" s="49"/>
      <c r="E26768" s="49"/>
    </row>
    <row r="26769" spans="2:5" x14ac:dyDescent="0.25">
      <c r="B26769" s="51"/>
      <c r="C26769" s="51"/>
      <c r="D26769" s="49"/>
      <c r="E26769" s="49"/>
    </row>
    <row r="26770" spans="2:5" x14ac:dyDescent="0.25">
      <c r="B26770" s="51"/>
      <c r="C26770" s="51"/>
      <c r="D26770" s="49"/>
      <c r="E26770" s="49"/>
    </row>
    <row r="26771" spans="2:5" x14ac:dyDescent="0.25">
      <c r="B26771" s="51"/>
      <c r="C26771" s="51"/>
      <c r="D26771" s="49"/>
      <c r="E26771" s="49"/>
    </row>
    <row r="26772" spans="2:5" x14ac:dyDescent="0.25">
      <c r="B26772" s="51"/>
      <c r="C26772" s="51"/>
      <c r="D26772" s="49"/>
      <c r="E26772" s="49"/>
    </row>
    <row r="26773" spans="2:5" x14ac:dyDescent="0.25">
      <c r="B26773" s="51"/>
      <c r="C26773" s="51"/>
      <c r="D26773" s="49"/>
      <c r="E26773" s="49"/>
    </row>
    <row r="26774" spans="2:5" x14ac:dyDescent="0.25">
      <c r="B26774" s="51"/>
      <c r="C26774" s="51"/>
      <c r="D26774" s="49"/>
      <c r="E26774" s="49"/>
    </row>
    <row r="26775" spans="2:5" x14ac:dyDescent="0.25">
      <c r="B26775" s="51"/>
      <c r="C26775" s="51"/>
      <c r="D26775" s="49"/>
      <c r="E26775" s="49"/>
    </row>
    <row r="26776" spans="2:5" x14ac:dyDescent="0.25">
      <c r="B26776" s="51"/>
      <c r="C26776" s="51"/>
      <c r="D26776" s="49"/>
      <c r="E26776" s="49"/>
    </row>
    <row r="26777" spans="2:5" x14ac:dyDescent="0.25">
      <c r="B26777" s="51"/>
      <c r="C26777" s="51"/>
      <c r="D26777" s="49"/>
      <c r="E26777" s="49"/>
    </row>
    <row r="26778" spans="2:5" x14ac:dyDescent="0.25">
      <c r="B26778" s="51"/>
      <c r="C26778" s="51"/>
      <c r="D26778" s="49"/>
      <c r="E26778" s="49"/>
    </row>
    <row r="26779" spans="2:5" x14ac:dyDescent="0.25">
      <c r="B26779" s="51"/>
      <c r="C26779" s="51"/>
      <c r="D26779" s="49"/>
      <c r="E26779" s="49"/>
    </row>
    <row r="26780" spans="2:5" x14ac:dyDescent="0.25">
      <c r="B26780" s="51"/>
      <c r="C26780" s="51"/>
      <c r="D26780" s="49"/>
      <c r="E26780" s="49"/>
    </row>
    <row r="26781" spans="2:5" x14ac:dyDescent="0.25">
      <c r="B26781" s="51"/>
      <c r="C26781" s="51"/>
      <c r="D26781" s="49"/>
      <c r="E26781" s="49"/>
    </row>
    <row r="26782" spans="2:5" x14ac:dyDescent="0.25">
      <c r="B26782" s="51"/>
      <c r="C26782" s="51"/>
      <c r="D26782" s="49"/>
      <c r="E26782" s="49"/>
    </row>
    <row r="26783" spans="2:5" x14ac:dyDescent="0.25">
      <c r="B26783" s="51"/>
      <c r="C26783" s="51"/>
      <c r="D26783" s="49"/>
      <c r="E26783" s="49"/>
    </row>
    <row r="26784" spans="2:5" x14ac:dyDescent="0.25">
      <c r="B26784" s="51"/>
      <c r="C26784" s="51"/>
      <c r="D26784" s="49"/>
      <c r="E26784" s="49"/>
    </row>
    <row r="26785" spans="2:5" x14ac:dyDescent="0.25">
      <c r="B26785" s="51"/>
      <c r="C26785" s="51"/>
      <c r="D26785" s="49"/>
      <c r="E26785" s="49"/>
    </row>
    <row r="26786" spans="2:5" x14ac:dyDescent="0.25">
      <c r="B26786" s="51"/>
      <c r="C26786" s="51"/>
      <c r="D26786" s="49"/>
      <c r="E26786" s="49"/>
    </row>
    <row r="26787" spans="2:5" x14ac:dyDescent="0.25">
      <c r="B26787" s="51"/>
      <c r="C26787" s="51"/>
      <c r="D26787" s="49"/>
      <c r="E26787" s="49"/>
    </row>
    <row r="26788" spans="2:5" x14ac:dyDescent="0.25">
      <c r="B26788" s="51"/>
      <c r="C26788" s="51"/>
      <c r="D26788" s="49"/>
      <c r="E26788" s="49"/>
    </row>
    <row r="26789" spans="2:5" x14ac:dyDescent="0.25">
      <c r="B26789" s="51"/>
      <c r="C26789" s="51"/>
      <c r="D26789" s="49"/>
      <c r="E26789" s="49"/>
    </row>
    <row r="26790" spans="2:5" x14ac:dyDescent="0.25">
      <c r="B26790" s="51"/>
      <c r="C26790" s="51"/>
      <c r="D26790" s="49"/>
      <c r="E26790" s="49"/>
    </row>
    <row r="26791" spans="2:5" x14ac:dyDescent="0.25">
      <c r="B26791" s="51"/>
      <c r="C26791" s="51"/>
      <c r="D26791" s="49"/>
      <c r="E26791" s="49"/>
    </row>
    <row r="26792" spans="2:5" x14ac:dyDescent="0.25">
      <c r="B26792" s="51"/>
      <c r="C26792" s="51"/>
      <c r="D26792" s="49"/>
      <c r="E26792" s="49"/>
    </row>
    <row r="26793" spans="2:5" x14ac:dyDescent="0.25">
      <c r="B26793" s="51"/>
      <c r="C26793" s="51"/>
      <c r="D26793" s="49"/>
      <c r="E26793" s="49"/>
    </row>
    <row r="26794" spans="2:5" x14ac:dyDescent="0.25">
      <c r="B26794" s="51"/>
      <c r="C26794" s="51"/>
      <c r="D26794" s="49"/>
      <c r="E26794" s="49"/>
    </row>
    <row r="26795" spans="2:5" x14ac:dyDescent="0.25">
      <c r="B26795" s="51"/>
      <c r="C26795" s="51"/>
      <c r="D26795" s="49"/>
      <c r="E26795" s="49"/>
    </row>
    <row r="26796" spans="2:5" x14ac:dyDescent="0.25">
      <c r="B26796" s="51"/>
      <c r="C26796" s="51"/>
      <c r="D26796" s="49"/>
      <c r="E26796" s="49"/>
    </row>
    <row r="26797" spans="2:5" x14ac:dyDescent="0.25">
      <c r="B26797" s="51"/>
      <c r="C26797" s="51"/>
      <c r="D26797" s="49"/>
      <c r="E26797" s="49"/>
    </row>
    <row r="26798" spans="2:5" x14ac:dyDescent="0.25">
      <c r="B26798" s="51"/>
      <c r="C26798" s="51"/>
      <c r="D26798" s="49"/>
      <c r="E26798" s="49"/>
    </row>
    <row r="26799" spans="2:5" x14ac:dyDescent="0.25">
      <c r="B26799" s="51"/>
      <c r="C26799" s="51"/>
      <c r="D26799" s="49"/>
      <c r="E26799" s="49"/>
    </row>
    <row r="26800" spans="2:5" x14ac:dyDescent="0.25">
      <c r="B26800" s="51"/>
      <c r="C26800" s="51"/>
      <c r="D26800" s="49"/>
      <c r="E26800" s="49"/>
    </row>
    <row r="26801" spans="2:5" x14ac:dyDescent="0.25">
      <c r="B26801" s="51"/>
      <c r="C26801" s="51"/>
      <c r="D26801" s="49"/>
      <c r="E26801" s="49"/>
    </row>
    <row r="26802" spans="2:5" x14ac:dyDescent="0.25">
      <c r="B26802" s="51"/>
      <c r="C26802" s="51"/>
      <c r="D26802" s="49"/>
      <c r="E26802" s="49"/>
    </row>
    <row r="26803" spans="2:5" x14ac:dyDescent="0.25">
      <c r="B26803" s="51"/>
      <c r="C26803" s="51"/>
      <c r="D26803" s="49"/>
      <c r="E26803" s="49"/>
    </row>
    <row r="26804" spans="2:5" x14ac:dyDescent="0.25">
      <c r="B26804" s="51"/>
      <c r="C26804" s="51"/>
      <c r="D26804" s="49"/>
      <c r="E26804" s="49"/>
    </row>
    <row r="26805" spans="2:5" x14ac:dyDescent="0.25">
      <c r="B26805" s="51"/>
      <c r="C26805" s="51"/>
      <c r="D26805" s="49"/>
      <c r="E26805" s="49"/>
    </row>
    <row r="26806" spans="2:5" x14ac:dyDescent="0.25">
      <c r="B26806" s="51"/>
      <c r="C26806" s="51"/>
      <c r="D26806" s="49"/>
      <c r="E26806" s="49"/>
    </row>
    <row r="26807" spans="2:5" x14ac:dyDescent="0.25">
      <c r="B26807" s="51"/>
      <c r="C26807" s="51"/>
      <c r="D26807" s="49"/>
      <c r="E26807" s="49"/>
    </row>
    <row r="26808" spans="2:5" x14ac:dyDescent="0.25">
      <c r="B26808" s="51"/>
      <c r="C26808" s="51"/>
      <c r="D26808" s="49"/>
      <c r="E26808" s="49"/>
    </row>
    <row r="26809" spans="2:5" x14ac:dyDescent="0.25">
      <c r="B26809" s="51"/>
      <c r="C26809" s="51"/>
      <c r="D26809" s="49"/>
      <c r="E26809" s="49"/>
    </row>
    <row r="26810" spans="2:5" x14ac:dyDescent="0.25">
      <c r="B26810" s="51"/>
      <c r="C26810" s="51"/>
      <c r="D26810" s="49"/>
      <c r="E26810" s="49"/>
    </row>
    <row r="26811" spans="2:5" x14ac:dyDescent="0.25">
      <c r="B26811" s="51"/>
      <c r="C26811" s="51"/>
      <c r="D26811" s="49"/>
      <c r="E26811" s="49"/>
    </row>
    <row r="26812" spans="2:5" x14ac:dyDescent="0.25">
      <c r="B26812" s="51"/>
      <c r="C26812" s="51"/>
      <c r="D26812" s="49"/>
      <c r="E26812" s="49"/>
    </row>
    <row r="26813" spans="2:5" x14ac:dyDescent="0.25">
      <c r="B26813" s="51"/>
      <c r="C26813" s="51"/>
      <c r="D26813" s="49"/>
      <c r="E26813" s="49"/>
    </row>
    <row r="26814" spans="2:5" x14ac:dyDescent="0.25">
      <c r="B26814" s="51"/>
      <c r="C26814" s="51"/>
      <c r="D26814" s="49"/>
      <c r="E26814" s="49"/>
    </row>
    <row r="26815" spans="2:5" x14ac:dyDescent="0.25">
      <c r="B26815" s="51"/>
      <c r="C26815" s="51"/>
      <c r="D26815" s="49"/>
      <c r="E26815" s="49"/>
    </row>
    <row r="26816" spans="2:5" x14ac:dyDescent="0.25">
      <c r="B26816" s="51"/>
      <c r="C26816" s="51"/>
      <c r="D26816" s="49"/>
      <c r="E26816" s="49"/>
    </row>
    <row r="26817" spans="2:5" x14ac:dyDescent="0.25">
      <c r="B26817" s="51"/>
      <c r="C26817" s="51"/>
      <c r="D26817" s="49"/>
      <c r="E26817" s="49"/>
    </row>
    <row r="26818" spans="2:5" x14ac:dyDescent="0.25">
      <c r="B26818" s="51"/>
      <c r="C26818" s="51"/>
      <c r="D26818" s="49"/>
      <c r="E26818" s="49"/>
    </row>
    <row r="26819" spans="2:5" x14ac:dyDescent="0.25">
      <c r="B26819" s="51"/>
      <c r="C26819" s="51"/>
      <c r="D26819" s="49"/>
      <c r="E26819" s="49"/>
    </row>
    <row r="26820" spans="2:5" x14ac:dyDescent="0.25">
      <c r="B26820" s="51"/>
      <c r="C26820" s="51"/>
      <c r="D26820" s="49"/>
      <c r="E26820" s="49"/>
    </row>
    <row r="26821" spans="2:5" x14ac:dyDescent="0.25">
      <c r="B26821" s="51"/>
      <c r="C26821" s="51"/>
      <c r="D26821" s="49"/>
      <c r="E26821" s="49"/>
    </row>
    <row r="26822" spans="2:5" x14ac:dyDescent="0.25">
      <c r="B26822" s="51"/>
      <c r="C26822" s="51"/>
      <c r="D26822" s="49"/>
      <c r="E26822" s="49"/>
    </row>
    <row r="26823" spans="2:5" x14ac:dyDescent="0.25">
      <c r="B26823" s="51"/>
      <c r="C26823" s="51"/>
      <c r="D26823" s="49"/>
      <c r="E26823" s="49"/>
    </row>
    <row r="26824" spans="2:5" x14ac:dyDescent="0.25">
      <c r="B26824" s="51"/>
      <c r="C26824" s="51"/>
      <c r="D26824" s="49"/>
      <c r="E26824" s="49"/>
    </row>
    <row r="26825" spans="2:5" x14ac:dyDescent="0.25">
      <c r="B26825" s="51"/>
      <c r="C26825" s="51"/>
      <c r="D26825" s="49"/>
      <c r="E26825" s="49"/>
    </row>
    <row r="26826" spans="2:5" x14ac:dyDescent="0.25">
      <c r="B26826" s="51"/>
      <c r="C26826" s="51"/>
      <c r="D26826" s="49"/>
      <c r="E26826" s="49"/>
    </row>
    <row r="26827" spans="2:5" x14ac:dyDescent="0.25">
      <c r="B26827" s="51"/>
      <c r="C26827" s="51"/>
      <c r="D26827" s="49"/>
      <c r="E26827" s="49"/>
    </row>
    <row r="26828" spans="2:5" x14ac:dyDescent="0.25">
      <c r="B26828" s="51"/>
      <c r="C26828" s="51"/>
      <c r="D26828" s="49"/>
      <c r="E26828" s="49"/>
    </row>
    <row r="26829" spans="2:5" x14ac:dyDescent="0.25">
      <c r="B26829" s="51"/>
      <c r="C26829" s="51"/>
      <c r="D26829" s="49"/>
      <c r="E26829" s="49"/>
    </row>
    <row r="26830" spans="2:5" x14ac:dyDescent="0.25">
      <c r="B26830" s="51"/>
      <c r="C26830" s="51"/>
      <c r="D26830" s="49"/>
      <c r="E26830" s="49"/>
    </row>
    <row r="26831" spans="2:5" x14ac:dyDescent="0.25">
      <c r="B26831" s="51"/>
      <c r="C26831" s="51"/>
      <c r="D26831" s="49"/>
      <c r="E26831" s="49"/>
    </row>
    <row r="26832" spans="2:5" x14ac:dyDescent="0.25">
      <c r="B26832" s="51"/>
      <c r="C26832" s="51"/>
      <c r="D26832" s="49"/>
      <c r="E26832" s="49"/>
    </row>
    <row r="26833" spans="2:5" x14ac:dyDescent="0.25">
      <c r="B26833" s="51"/>
      <c r="C26833" s="51"/>
      <c r="D26833" s="49"/>
      <c r="E26833" s="49"/>
    </row>
    <row r="26834" spans="2:5" x14ac:dyDescent="0.25">
      <c r="B26834" s="51"/>
      <c r="C26834" s="51"/>
      <c r="D26834" s="49"/>
      <c r="E26834" s="49"/>
    </row>
    <row r="26835" spans="2:5" x14ac:dyDescent="0.25">
      <c r="B26835" s="51"/>
      <c r="C26835" s="51"/>
      <c r="D26835" s="49"/>
      <c r="E26835" s="49"/>
    </row>
    <row r="26836" spans="2:5" x14ac:dyDescent="0.25">
      <c r="B26836" s="51"/>
      <c r="C26836" s="51"/>
      <c r="D26836" s="49"/>
      <c r="E26836" s="49"/>
    </row>
    <row r="26837" spans="2:5" x14ac:dyDescent="0.25">
      <c r="B26837" s="51"/>
      <c r="C26837" s="51"/>
      <c r="D26837" s="49"/>
      <c r="E26837" s="49"/>
    </row>
    <row r="26838" spans="2:5" x14ac:dyDescent="0.25">
      <c r="B26838" s="51"/>
      <c r="C26838" s="51"/>
      <c r="D26838" s="49"/>
      <c r="E26838" s="49"/>
    </row>
    <row r="26839" spans="2:5" x14ac:dyDescent="0.25">
      <c r="B26839" s="51"/>
      <c r="C26839" s="51"/>
      <c r="D26839" s="49"/>
      <c r="E26839" s="49"/>
    </row>
    <row r="26840" spans="2:5" x14ac:dyDescent="0.25">
      <c r="B26840" s="51"/>
      <c r="C26840" s="51"/>
      <c r="D26840" s="49"/>
      <c r="E26840" s="49"/>
    </row>
    <row r="26841" spans="2:5" x14ac:dyDescent="0.25">
      <c r="B26841" s="51"/>
      <c r="C26841" s="51"/>
      <c r="D26841" s="49"/>
      <c r="E26841" s="49"/>
    </row>
    <row r="26842" spans="2:5" x14ac:dyDescent="0.25">
      <c r="B26842" s="51"/>
      <c r="C26842" s="51"/>
      <c r="D26842" s="49"/>
      <c r="E26842" s="49"/>
    </row>
    <row r="26843" spans="2:5" x14ac:dyDescent="0.25">
      <c r="B26843" s="51"/>
      <c r="C26843" s="51"/>
      <c r="D26843" s="49"/>
      <c r="E26843" s="49"/>
    </row>
    <row r="26844" spans="2:5" x14ac:dyDescent="0.25">
      <c r="B26844" s="51"/>
      <c r="C26844" s="51"/>
      <c r="D26844" s="49"/>
      <c r="E26844" s="49"/>
    </row>
    <row r="26845" spans="2:5" x14ac:dyDescent="0.25">
      <c r="B26845" s="51"/>
      <c r="C26845" s="51"/>
      <c r="D26845" s="49"/>
      <c r="E26845" s="49"/>
    </row>
    <row r="26846" spans="2:5" x14ac:dyDescent="0.25">
      <c r="B26846" s="51"/>
      <c r="C26846" s="51"/>
      <c r="D26846" s="49"/>
      <c r="E26846" s="49"/>
    </row>
    <row r="26847" spans="2:5" x14ac:dyDescent="0.25">
      <c r="B26847" s="51"/>
      <c r="C26847" s="51"/>
      <c r="D26847" s="49"/>
      <c r="E26847" s="49"/>
    </row>
    <row r="26848" spans="2:5" x14ac:dyDescent="0.25">
      <c r="B26848" s="51"/>
      <c r="C26848" s="51"/>
      <c r="D26848" s="49"/>
      <c r="E26848" s="49"/>
    </row>
    <row r="26849" spans="2:5" x14ac:dyDescent="0.25">
      <c r="B26849" s="51"/>
      <c r="C26849" s="51"/>
      <c r="D26849" s="49"/>
      <c r="E26849" s="49"/>
    </row>
    <row r="26850" spans="2:5" x14ac:dyDescent="0.25">
      <c r="B26850" s="51"/>
      <c r="C26850" s="51"/>
      <c r="D26850" s="49"/>
      <c r="E26850" s="49"/>
    </row>
    <row r="26851" spans="2:5" x14ac:dyDescent="0.25">
      <c r="B26851" s="51"/>
      <c r="C26851" s="51"/>
      <c r="D26851" s="49"/>
      <c r="E26851" s="49"/>
    </row>
    <row r="26852" spans="2:5" x14ac:dyDescent="0.25">
      <c r="B26852" s="51"/>
      <c r="C26852" s="51"/>
      <c r="D26852" s="49"/>
      <c r="E26852" s="49"/>
    </row>
    <row r="26853" spans="2:5" x14ac:dyDescent="0.25">
      <c r="B26853" s="51"/>
      <c r="C26853" s="51"/>
      <c r="D26853" s="49"/>
      <c r="E26853" s="49"/>
    </row>
    <row r="26854" spans="2:5" x14ac:dyDescent="0.25">
      <c r="B26854" s="51"/>
      <c r="C26854" s="51"/>
      <c r="D26854" s="49"/>
      <c r="E26854" s="49"/>
    </row>
    <row r="26855" spans="2:5" x14ac:dyDescent="0.25">
      <c r="B26855" s="51"/>
      <c r="C26855" s="51"/>
      <c r="D26855" s="49"/>
      <c r="E26855" s="49"/>
    </row>
    <row r="26856" spans="2:5" x14ac:dyDescent="0.25">
      <c r="B26856" s="51"/>
      <c r="C26856" s="51"/>
      <c r="D26856" s="49"/>
      <c r="E26856" s="49"/>
    </row>
    <row r="26857" spans="2:5" x14ac:dyDescent="0.25">
      <c r="B26857" s="51"/>
      <c r="C26857" s="51"/>
      <c r="D26857" s="49"/>
      <c r="E26857" s="49"/>
    </row>
    <row r="26858" spans="2:5" x14ac:dyDescent="0.25">
      <c r="B26858" s="51"/>
      <c r="C26858" s="51"/>
      <c r="D26858" s="49"/>
      <c r="E26858" s="49"/>
    </row>
    <row r="26859" spans="2:5" x14ac:dyDescent="0.25">
      <c r="B26859" s="51"/>
      <c r="C26859" s="51"/>
      <c r="D26859" s="49"/>
      <c r="E26859" s="49"/>
    </row>
    <row r="26860" spans="2:5" x14ac:dyDescent="0.25">
      <c r="B26860" s="51"/>
      <c r="C26860" s="51"/>
      <c r="D26860" s="49"/>
      <c r="E26860" s="49"/>
    </row>
    <row r="26861" spans="2:5" x14ac:dyDescent="0.25">
      <c r="B26861" s="51"/>
      <c r="C26861" s="51"/>
      <c r="D26861" s="49"/>
      <c r="E26861" s="49"/>
    </row>
    <row r="26862" spans="2:5" x14ac:dyDescent="0.25">
      <c r="B26862" s="51"/>
      <c r="C26862" s="51"/>
      <c r="D26862" s="49"/>
      <c r="E26862" s="49"/>
    </row>
    <row r="26863" spans="2:5" x14ac:dyDescent="0.25">
      <c r="B26863" s="51"/>
      <c r="C26863" s="51"/>
      <c r="D26863" s="49"/>
      <c r="E26863" s="49"/>
    </row>
    <row r="26864" spans="2:5" x14ac:dyDescent="0.25">
      <c r="B26864" s="51"/>
      <c r="C26864" s="51"/>
      <c r="D26864" s="49"/>
      <c r="E26864" s="49"/>
    </row>
    <row r="26865" spans="2:5" x14ac:dyDescent="0.25">
      <c r="B26865" s="51"/>
      <c r="C26865" s="51"/>
      <c r="D26865" s="49"/>
      <c r="E26865" s="49"/>
    </row>
    <row r="26866" spans="2:5" x14ac:dyDescent="0.25">
      <c r="B26866" s="51"/>
      <c r="C26866" s="51"/>
      <c r="D26866" s="49"/>
      <c r="E26866" s="49"/>
    </row>
    <row r="26867" spans="2:5" x14ac:dyDescent="0.25">
      <c r="B26867" s="51"/>
      <c r="C26867" s="51"/>
      <c r="D26867" s="49"/>
      <c r="E26867" s="49"/>
    </row>
    <row r="26868" spans="2:5" x14ac:dyDescent="0.25">
      <c r="B26868" s="51"/>
      <c r="C26868" s="51"/>
      <c r="D26868" s="49"/>
      <c r="E26868" s="49"/>
    </row>
    <row r="26869" spans="2:5" x14ac:dyDescent="0.25">
      <c r="B26869" s="51"/>
      <c r="C26869" s="51"/>
      <c r="D26869" s="49"/>
      <c r="E26869" s="49"/>
    </row>
    <row r="26870" spans="2:5" x14ac:dyDescent="0.25">
      <c r="B26870" s="51"/>
      <c r="C26870" s="51"/>
      <c r="D26870" s="49"/>
      <c r="E26870" s="49"/>
    </row>
    <row r="26871" spans="2:5" x14ac:dyDescent="0.25">
      <c r="B26871" s="51"/>
      <c r="C26871" s="51"/>
      <c r="D26871" s="49"/>
      <c r="E26871" s="49"/>
    </row>
    <row r="26872" spans="2:5" x14ac:dyDescent="0.25">
      <c r="B26872" s="51"/>
      <c r="C26872" s="51"/>
      <c r="D26872" s="49"/>
      <c r="E26872" s="49"/>
    </row>
    <row r="26873" spans="2:5" x14ac:dyDescent="0.25">
      <c r="B26873" s="51"/>
      <c r="C26873" s="51"/>
      <c r="D26873" s="49"/>
      <c r="E26873" s="49"/>
    </row>
    <row r="26874" spans="2:5" x14ac:dyDescent="0.25">
      <c r="B26874" s="51"/>
      <c r="C26874" s="51"/>
      <c r="D26874" s="49"/>
      <c r="E26874" s="49"/>
    </row>
    <row r="26875" spans="2:5" x14ac:dyDescent="0.25">
      <c r="B26875" s="51"/>
      <c r="C26875" s="51"/>
      <c r="D26875" s="49"/>
      <c r="E26875" s="49"/>
    </row>
    <row r="26876" spans="2:5" x14ac:dyDescent="0.25">
      <c r="B26876" s="51"/>
      <c r="C26876" s="51"/>
      <c r="D26876" s="49"/>
      <c r="E26876" s="49"/>
    </row>
    <row r="26877" spans="2:5" x14ac:dyDescent="0.25">
      <c r="B26877" s="51"/>
      <c r="C26877" s="51"/>
      <c r="D26877" s="49"/>
      <c r="E26877" s="49"/>
    </row>
    <row r="26878" spans="2:5" x14ac:dyDescent="0.25">
      <c r="B26878" s="51"/>
      <c r="C26878" s="51"/>
      <c r="D26878" s="49"/>
      <c r="E26878" s="49"/>
    </row>
    <row r="26879" spans="2:5" x14ac:dyDescent="0.25">
      <c r="B26879" s="51"/>
      <c r="C26879" s="51"/>
      <c r="D26879" s="49"/>
      <c r="E26879" s="49"/>
    </row>
    <row r="26880" spans="2:5" x14ac:dyDescent="0.25">
      <c r="B26880" s="51"/>
      <c r="C26880" s="51"/>
      <c r="D26880" s="49"/>
      <c r="E26880" s="49"/>
    </row>
    <row r="26881" spans="2:5" x14ac:dyDescent="0.25">
      <c r="B26881" s="51"/>
      <c r="C26881" s="51"/>
      <c r="D26881" s="49"/>
      <c r="E26881" s="49"/>
    </row>
    <row r="26882" spans="2:5" x14ac:dyDescent="0.25">
      <c r="B26882" s="51"/>
      <c r="C26882" s="51"/>
      <c r="D26882" s="49"/>
      <c r="E26882" s="49"/>
    </row>
    <row r="26883" spans="2:5" x14ac:dyDescent="0.25">
      <c r="B26883" s="51"/>
      <c r="C26883" s="51"/>
      <c r="D26883" s="49"/>
      <c r="E26883" s="49"/>
    </row>
    <row r="26884" spans="2:5" x14ac:dyDescent="0.25">
      <c r="B26884" s="51"/>
      <c r="C26884" s="51"/>
      <c r="D26884" s="49"/>
      <c r="E26884" s="49"/>
    </row>
    <row r="26885" spans="2:5" x14ac:dyDescent="0.25">
      <c r="B26885" s="51"/>
      <c r="C26885" s="51"/>
      <c r="D26885" s="49"/>
      <c r="E26885" s="49"/>
    </row>
    <row r="26886" spans="2:5" x14ac:dyDescent="0.25">
      <c r="B26886" s="51"/>
      <c r="C26886" s="51"/>
      <c r="D26886" s="49"/>
      <c r="E26886" s="49"/>
    </row>
    <row r="26887" spans="2:5" x14ac:dyDescent="0.25">
      <c r="B26887" s="51"/>
      <c r="C26887" s="51"/>
      <c r="D26887" s="49"/>
      <c r="E26887" s="49"/>
    </row>
    <row r="26888" spans="2:5" x14ac:dyDescent="0.25">
      <c r="B26888" s="51"/>
      <c r="C26888" s="51"/>
      <c r="D26888" s="49"/>
      <c r="E26888" s="49"/>
    </row>
    <row r="26889" spans="2:5" x14ac:dyDescent="0.25">
      <c r="B26889" s="51"/>
      <c r="C26889" s="51"/>
      <c r="D26889" s="49"/>
      <c r="E26889" s="49"/>
    </row>
    <row r="26890" spans="2:5" x14ac:dyDescent="0.25">
      <c r="B26890" s="51"/>
      <c r="C26890" s="51"/>
      <c r="D26890" s="49"/>
      <c r="E26890" s="49"/>
    </row>
    <row r="26891" spans="2:5" x14ac:dyDescent="0.25">
      <c r="B26891" s="51"/>
      <c r="C26891" s="51"/>
      <c r="D26891" s="49"/>
      <c r="E26891" s="49"/>
    </row>
    <row r="26892" spans="2:5" x14ac:dyDescent="0.25">
      <c r="B26892" s="51"/>
      <c r="C26892" s="51"/>
      <c r="D26892" s="49"/>
      <c r="E26892" s="49"/>
    </row>
    <row r="26893" spans="2:5" x14ac:dyDescent="0.25">
      <c r="B26893" s="51"/>
      <c r="C26893" s="51"/>
      <c r="D26893" s="49"/>
      <c r="E26893" s="49"/>
    </row>
    <row r="26894" spans="2:5" x14ac:dyDescent="0.25">
      <c r="B26894" s="51"/>
      <c r="C26894" s="51"/>
      <c r="D26894" s="49"/>
      <c r="E26894" s="49"/>
    </row>
    <row r="26895" spans="2:5" x14ac:dyDescent="0.25">
      <c r="B26895" s="51"/>
      <c r="C26895" s="51"/>
      <c r="D26895" s="49"/>
      <c r="E26895" s="49"/>
    </row>
    <row r="26896" spans="2:5" x14ac:dyDescent="0.25">
      <c r="B26896" s="51"/>
      <c r="C26896" s="51"/>
      <c r="D26896" s="49"/>
      <c r="E26896" s="49"/>
    </row>
    <row r="26897" spans="2:5" x14ac:dyDescent="0.25">
      <c r="B26897" s="51"/>
      <c r="C26897" s="51"/>
      <c r="D26897" s="49"/>
      <c r="E26897" s="49"/>
    </row>
    <row r="26898" spans="2:5" x14ac:dyDescent="0.25">
      <c r="B26898" s="51"/>
      <c r="C26898" s="51"/>
      <c r="D26898" s="49"/>
      <c r="E26898" s="49"/>
    </row>
    <row r="26899" spans="2:5" x14ac:dyDescent="0.25">
      <c r="B26899" s="51"/>
      <c r="C26899" s="51"/>
      <c r="D26899" s="49"/>
      <c r="E26899" s="49"/>
    </row>
    <row r="26900" spans="2:5" x14ac:dyDescent="0.25">
      <c r="B26900" s="51"/>
      <c r="C26900" s="51"/>
      <c r="D26900" s="49"/>
      <c r="E26900" s="49"/>
    </row>
    <row r="26901" spans="2:5" x14ac:dyDescent="0.25">
      <c r="B26901" s="51"/>
      <c r="C26901" s="51"/>
      <c r="D26901" s="49"/>
      <c r="E26901" s="49"/>
    </row>
    <row r="26902" spans="2:5" x14ac:dyDescent="0.25">
      <c r="B26902" s="51"/>
      <c r="C26902" s="51"/>
      <c r="D26902" s="49"/>
      <c r="E26902" s="49"/>
    </row>
    <row r="26903" spans="2:5" x14ac:dyDescent="0.25">
      <c r="B26903" s="51"/>
      <c r="C26903" s="51"/>
      <c r="D26903" s="49"/>
      <c r="E26903" s="49"/>
    </row>
    <row r="26904" spans="2:5" x14ac:dyDescent="0.25">
      <c r="B26904" s="51"/>
      <c r="C26904" s="51"/>
      <c r="D26904" s="49"/>
      <c r="E26904" s="49"/>
    </row>
    <row r="26905" spans="2:5" x14ac:dyDescent="0.25">
      <c r="B26905" s="51"/>
      <c r="C26905" s="51"/>
      <c r="D26905" s="49"/>
      <c r="E26905" s="49"/>
    </row>
    <row r="26906" spans="2:5" x14ac:dyDescent="0.25">
      <c r="B26906" s="51"/>
      <c r="C26906" s="51"/>
      <c r="D26906" s="49"/>
      <c r="E26906" s="49"/>
    </row>
    <row r="26907" spans="2:5" x14ac:dyDescent="0.25">
      <c r="B26907" s="51"/>
      <c r="C26907" s="51"/>
      <c r="D26907" s="49"/>
      <c r="E26907" s="49"/>
    </row>
    <row r="26908" spans="2:5" x14ac:dyDescent="0.25">
      <c r="B26908" s="51"/>
      <c r="C26908" s="51"/>
      <c r="D26908" s="49"/>
      <c r="E26908" s="49"/>
    </row>
    <row r="26909" spans="2:5" x14ac:dyDescent="0.25">
      <c r="B26909" s="51"/>
      <c r="C26909" s="51"/>
      <c r="D26909" s="49"/>
      <c r="E26909" s="49"/>
    </row>
    <row r="26910" spans="2:5" x14ac:dyDescent="0.25">
      <c r="B26910" s="51"/>
      <c r="C26910" s="51"/>
      <c r="D26910" s="49"/>
      <c r="E26910" s="49"/>
    </row>
    <row r="26911" spans="2:5" x14ac:dyDescent="0.25">
      <c r="B26911" s="51"/>
      <c r="C26911" s="51"/>
      <c r="D26911" s="49"/>
      <c r="E26911" s="49"/>
    </row>
    <row r="26912" spans="2:5" x14ac:dyDescent="0.25">
      <c r="B26912" s="51"/>
      <c r="C26912" s="51"/>
      <c r="D26912" s="49"/>
      <c r="E26912" s="49"/>
    </row>
    <row r="26913" spans="2:5" x14ac:dyDescent="0.25">
      <c r="B26913" s="51"/>
      <c r="C26913" s="51"/>
      <c r="D26913" s="49"/>
      <c r="E26913" s="49"/>
    </row>
    <row r="26914" spans="2:5" x14ac:dyDescent="0.25">
      <c r="B26914" s="51"/>
      <c r="C26914" s="51"/>
      <c r="D26914" s="49"/>
      <c r="E26914" s="49"/>
    </row>
    <row r="26915" spans="2:5" x14ac:dyDescent="0.25">
      <c r="B26915" s="51"/>
      <c r="C26915" s="51"/>
      <c r="D26915" s="49"/>
      <c r="E26915" s="49"/>
    </row>
    <row r="26916" spans="2:5" x14ac:dyDescent="0.25">
      <c r="B26916" s="51"/>
      <c r="C26916" s="51"/>
      <c r="D26916" s="49"/>
      <c r="E26916" s="49"/>
    </row>
    <row r="26917" spans="2:5" x14ac:dyDescent="0.25">
      <c r="B26917" s="51"/>
      <c r="C26917" s="51"/>
      <c r="D26917" s="49"/>
      <c r="E26917" s="49"/>
    </row>
    <row r="26918" spans="2:5" x14ac:dyDescent="0.25">
      <c r="B26918" s="51"/>
      <c r="C26918" s="51"/>
      <c r="D26918" s="49"/>
      <c r="E26918" s="49"/>
    </row>
    <row r="26919" spans="2:5" x14ac:dyDescent="0.25">
      <c r="B26919" s="51"/>
      <c r="C26919" s="51"/>
      <c r="D26919" s="49"/>
      <c r="E26919" s="49"/>
    </row>
    <row r="26920" spans="2:5" x14ac:dyDescent="0.25">
      <c r="B26920" s="51"/>
      <c r="C26920" s="51"/>
      <c r="D26920" s="49"/>
      <c r="E26920" s="49"/>
    </row>
    <row r="26921" spans="2:5" x14ac:dyDescent="0.25">
      <c r="B26921" s="51"/>
      <c r="C26921" s="51"/>
      <c r="D26921" s="49"/>
      <c r="E26921" s="49"/>
    </row>
    <row r="26922" spans="2:5" x14ac:dyDescent="0.25">
      <c r="B26922" s="51"/>
      <c r="C26922" s="51"/>
      <c r="D26922" s="49"/>
      <c r="E26922" s="49"/>
    </row>
    <row r="26923" spans="2:5" x14ac:dyDescent="0.25">
      <c r="B26923" s="51"/>
      <c r="C26923" s="51"/>
      <c r="D26923" s="49"/>
      <c r="E26923" s="49"/>
    </row>
    <row r="26924" spans="2:5" x14ac:dyDescent="0.25">
      <c r="B26924" s="51"/>
      <c r="C26924" s="51"/>
      <c r="D26924" s="49"/>
      <c r="E26924" s="49"/>
    </row>
    <row r="26925" spans="2:5" x14ac:dyDescent="0.25">
      <c r="B26925" s="51"/>
      <c r="C26925" s="51"/>
      <c r="D26925" s="49"/>
      <c r="E26925" s="49"/>
    </row>
    <row r="26926" spans="2:5" x14ac:dyDescent="0.25">
      <c r="B26926" s="51"/>
      <c r="C26926" s="51"/>
      <c r="D26926" s="49"/>
      <c r="E26926" s="49"/>
    </row>
    <row r="26927" spans="2:5" x14ac:dyDescent="0.25">
      <c r="B26927" s="51"/>
      <c r="C26927" s="51"/>
      <c r="D26927" s="49"/>
      <c r="E26927" s="49"/>
    </row>
    <row r="26928" spans="2:5" x14ac:dyDescent="0.25">
      <c r="B26928" s="51"/>
      <c r="C26928" s="51"/>
      <c r="D26928" s="49"/>
      <c r="E26928" s="49"/>
    </row>
    <row r="26929" spans="2:5" x14ac:dyDescent="0.25">
      <c r="B26929" s="51"/>
      <c r="C26929" s="51"/>
      <c r="D26929" s="49"/>
      <c r="E26929" s="49"/>
    </row>
    <row r="26930" spans="2:5" x14ac:dyDescent="0.25">
      <c r="B26930" s="51"/>
      <c r="C26930" s="51"/>
      <c r="D26930" s="49"/>
      <c r="E26930" s="49"/>
    </row>
    <row r="26931" spans="2:5" x14ac:dyDescent="0.25">
      <c r="B26931" s="51"/>
      <c r="C26931" s="51"/>
      <c r="D26931" s="49"/>
      <c r="E26931" s="49"/>
    </row>
    <row r="26932" spans="2:5" x14ac:dyDescent="0.25">
      <c r="B26932" s="51"/>
      <c r="C26932" s="51"/>
      <c r="D26932" s="49"/>
      <c r="E26932" s="49"/>
    </row>
    <row r="26933" spans="2:5" x14ac:dyDescent="0.25">
      <c r="B26933" s="51"/>
      <c r="C26933" s="51"/>
      <c r="D26933" s="49"/>
      <c r="E26933" s="49"/>
    </row>
    <row r="26934" spans="2:5" x14ac:dyDescent="0.25">
      <c r="B26934" s="51"/>
      <c r="C26934" s="51"/>
      <c r="D26934" s="49"/>
      <c r="E26934" s="49"/>
    </row>
    <row r="26935" spans="2:5" x14ac:dyDescent="0.25">
      <c r="B26935" s="51"/>
      <c r="C26935" s="51"/>
      <c r="D26935" s="49"/>
      <c r="E26935" s="49"/>
    </row>
    <row r="26936" spans="2:5" x14ac:dyDescent="0.25">
      <c r="B26936" s="51"/>
      <c r="C26936" s="51"/>
      <c r="D26936" s="49"/>
      <c r="E26936" s="49"/>
    </row>
    <row r="26937" spans="2:5" x14ac:dyDescent="0.25">
      <c r="B26937" s="51"/>
      <c r="C26937" s="51"/>
      <c r="D26937" s="49"/>
      <c r="E26937" s="49"/>
    </row>
    <row r="26938" spans="2:5" x14ac:dyDescent="0.25">
      <c r="B26938" s="51"/>
      <c r="C26938" s="51"/>
      <c r="D26938" s="49"/>
      <c r="E26938" s="49"/>
    </row>
    <row r="26939" spans="2:5" x14ac:dyDescent="0.25">
      <c r="B26939" s="51"/>
      <c r="C26939" s="51"/>
      <c r="D26939" s="49"/>
      <c r="E26939" s="49"/>
    </row>
    <row r="26940" spans="2:5" x14ac:dyDescent="0.25">
      <c r="B26940" s="51"/>
      <c r="C26940" s="51"/>
      <c r="D26940" s="49"/>
      <c r="E26940" s="49"/>
    </row>
    <row r="26941" spans="2:5" x14ac:dyDescent="0.25">
      <c r="B26941" s="51"/>
      <c r="C26941" s="51"/>
      <c r="D26941" s="49"/>
      <c r="E26941" s="49"/>
    </row>
    <row r="26942" spans="2:5" x14ac:dyDescent="0.25">
      <c r="B26942" s="51"/>
      <c r="C26942" s="51"/>
      <c r="D26942" s="49"/>
      <c r="E26942" s="49"/>
    </row>
    <row r="26943" spans="2:5" x14ac:dyDescent="0.25">
      <c r="B26943" s="51"/>
      <c r="C26943" s="51"/>
      <c r="D26943" s="49"/>
      <c r="E26943" s="49"/>
    </row>
    <row r="26944" spans="2:5" x14ac:dyDescent="0.25">
      <c r="B26944" s="51"/>
      <c r="C26944" s="51"/>
      <c r="D26944" s="49"/>
      <c r="E26944" s="49"/>
    </row>
    <row r="26945" spans="2:5" x14ac:dyDescent="0.25">
      <c r="B26945" s="51"/>
      <c r="C26945" s="51"/>
      <c r="D26945" s="49"/>
      <c r="E26945" s="49"/>
    </row>
    <row r="26946" spans="2:5" x14ac:dyDescent="0.25">
      <c r="B26946" s="51"/>
      <c r="C26946" s="51"/>
      <c r="D26946" s="49"/>
      <c r="E26946" s="49"/>
    </row>
    <row r="26947" spans="2:5" x14ac:dyDescent="0.25">
      <c r="B26947" s="51"/>
      <c r="C26947" s="51"/>
      <c r="D26947" s="49"/>
      <c r="E26947" s="49"/>
    </row>
    <row r="26948" spans="2:5" x14ac:dyDescent="0.25">
      <c r="B26948" s="51"/>
      <c r="C26948" s="51"/>
      <c r="D26948" s="49"/>
      <c r="E26948" s="49"/>
    </row>
    <row r="26949" spans="2:5" x14ac:dyDescent="0.25">
      <c r="B26949" s="51"/>
      <c r="C26949" s="51"/>
      <c r="D26949" s="49"/>
      <c r="E26949" s="49"/>
    </row>
    <row r="26950" spans="2:5" x14ac:dyDescent="0.25">
      <c r="B26950" s="51"/>
      <c r="C26950" s="51"/>
      <c r="D26950" s="49"/>
      <c r="E26950" s="49"/>
    </row>
    <row r="26951" spans="2:5" x14ac:dyDescent="0.25">
      <c r="B26951" s="51"/>
      <c r="C26951" s="51"/>
      <c r="D26951" s="49"/>
      <c r="E26951" s="49"/>
    </row>
    <row r="26952" spans="2:5" x14ac:dyDescent="0.25">
      <c r="B26952" s="51"/>
      <c r="C26952" s="51"/>
      <c r="D26952" s="49"/>
      <c r="E26952" s="49"/>
    </row>
    <row r="26953" spans="2:5" x14ac:dyDescent="0.25">
      <c r="B26953" s="51"/>
      <c r="C26953" s="51"/>
      <c r="D26953" s="49"/>
      <c r="E26953" s="49"/>
    </row>
    <row r="26954" spans="2:5" x14ac:dyDescent="0.25">
      <c r="B26954" s="51"/>
      <c r="C26954" s="51"/>
      <c r="D26954" s="49"/>
      <c r="E26954" s="49"/>
    </row>
    <row r="26955" spans="2:5" x14ac:dyDescent="0.25">
      <c r="B26955" s="51"/>
      <c r="C26955" s="51"/>
      <c r="D26955" s="49"/>
      <c r="E26955" s="49"/>
    </row>
    <row r="26956" spans="2:5" x14ac:dyDescent="0.25">
      <c r="B26956" s="51"/>
      <c r="C26956" s="51"/>
      <c r="D26956" s="49"/>
      <c r="E26956" s="49"/>
    </row>
    <row r="26957" spans="2:5" x14ac:dyDescent="0.25">
      <c r="B26957" s="51"/>
      <c r="C26957" s="51"/>
      <c r="D26957" s="49"/>
      <c r="E26957" s="49"/>
    </row>
    <row r="26958" spans="2:5" x14ac:dyDescent="0.25">
      <c r="B26958" s="51"/>
      <c r="C26958" s="51"/>
      <c r="D26958" s="49"/>
      <c r="E26958" s="49"/>
    </row>
    <row r="26959" spans="2:5" x14ac:dyDescent="0.25">
      <c r="B26959" s="51"/>
      <c r="C26959" s="51"/>
      <c r="D26959" s="49"/>
      <c r="E26959" s="49"/>
    </row>
    <row r="26960" spans="2:5" x14ac:dyDescent="0.25">
      <c r="B26960" s="51"/>
      <c r="C26960" s="51"/>
      <c r="D26960" s="49"/>
      <c r="E26960" s="49"/>
    </row>
    <row r="26961" spans="2:5" x14ac:dyDescent="0.25">
      <c r="B26961" s="51"/>
      <c r="C26961" s="51"/>
      <c r="D26961" s="49"/>
      <c r="E26961" s="49"/>
    </row>
    <row r="26962" spans="2:5" x14ac:dyDescent="0.25">
      <c r="B26962" s="51"/>
      <c r="C26962" s="51"/>
      <c r="D26962" s="49"/>
      <c r="E26962" s="49"/>
    </row>
    <row r="26963" spans="2:5" x14ac:dyDescent="0.25">
      <c r="B26963" s="51"/>
      <c r="C26963" s="51"/>
      <c r="D26963" s="49"/>
      <c r="E26963" s="49"/>
    </row>
    <row r="26964" spans="2:5" x14ac:dyDescent="0.25">
      <c r="B26964" s="51"/>
      <c r="C26964" s="51"/>
      <c r="D26964" s="49"/>
      <c r="E26964" s="49"/>
    </row>
    <row r="26965" spans="2:5" x14ac:dyDescent="0.25">
      <c r="B26965" s="51"/>
      <c r="C26965" s="51"/>
      <c r="D26965" s="49"/>
      <c r="E26965" s="49"/>
    </row>
    <row r="26966" spans="2:5" x14ac:dyDescent="0.25">
      <c r="B26966" s="51"/>
      <c r="C26966" s="51"/>
      <c r="D26966" s="49"/>
      <c r="E26966" s="49"/>
    </row>
    <row r="26967" spans="2:5" x14ac:dyDescent="0.25">
      <c r="B26967" s="51"/>
      <c r="C26967" s="51"/>
      <c r="D26967" s="49"/>
      <c r="E26967" s="49"/>
    </row>
    <row r="26968" spans="2:5" x14ac:dyDescent="0.25">
      <c r="B26968" s="51"/>
      <c r="C26968" s="51"/>
      <c r="D26968" s="49"/>
      <c r="E26968" s="49"/>
    </row>
    <row r="26969" spans="2:5" x14ac:dyDescent="0.25">
      <c r="B26969" s="51"/>
      <c r="C26969" s="51"/>
      <c r="D26969" s="49"/>
      <c r="E26969" s="49"/>
    </row>
    <row r="26970" spans="2:5" x14ac:dyDescent="0.25">
      <c r="B26970" s="51"/>
      <c r="C26970" s="51"/>
      <c r="D26970" s="49"/>
      <c r="E26970" s="49"/>
    </row>
    <row r="26971" spans="2:5" x14ac:dyDescent="0.25">
      <c r="B26971" s="51"/>
      <c r="C26971" s="51"/>
      <c r="D26971" s="49"/>
      <c r="E26971" s="49"/>
    </row>
    <row r="26972" spans="2:5" x14ac:dyDescent="0.25">
      <c r="B26972" s="51"/>
      <c r="C26972" s="51"/>
      <c r="D26972" s="49"/>
      <c r="E26972" s="49"/>
    </row>
    <row r="26973" spans="2:5" x14ac:dyDescent="0.25">
      <c r="B26973" s="51"/>
      <c r="C26973" s="51"/>
      <c r="D26973" s="49"/>
      <c r="E26973" s="49"/>
    </row>
    <row r="26974" spans="2:5" x14ac:dyDescent="0.25">
      <c r="B26974" s="51"/>
      <c r="C26974" s="51"/>
      <c r="D26974" s="49"/>
      <c r="E26974" s="49"/>
    </row>
    <row r="26975" spans="2:5" x14ac:dyDescent="0.25">
      <c r="B26975" s="51"/>
      <c r="C26975" s="51"/>
      <c r="D26975" s="49"/>
      <c r="E26975" s="49"/>
    </row>
    <row r="26976" spans="2:5" x14ac:dyDescent="0.25">
      <c r="B26976" s="51"/>
      <c r="C26976" s="51"/>
      <c r="D26976" s="49"/>
      <c r="E26976" s="49"/>
    </row>
    <row r="26977" spans="2:5" x14ac:dyDescent="0.25">
      <c r="B26977" s="51"/>
      <c r="C26977" s="51"/>
      <c r="D26977" s="49"/>
      <c r="E26977" s="49"/>
    </row>
    <row r="26978" spans="2:5" x14ac:dyDescent="0.25">
      <c r="B26978" s="51"/>
      <c r="C26978" s="51"/>
      <c r="D26978" s="49"/>
      <c r="E26978" s="49"/>
    </row>
    <row r="26979" spans="2:5" x14ac:dyDescent="0.25">
      <c r="B26979" s="51"/>
      <c r="C26979" s="51"/>
      <c r="D26979" s="49"/>
      <c r="E26979" s="49"/>
    </row>
    <row r="26980" spans="2:5" x14ac:dyDescent="0.25">
      <c r="B26980" s="51"/>
      <c r="C26980" s="51"/>
      <c r="D26980" s="49"/>
      <c r="E26980" s="49"/>
    </row>
    <row r="26981" spans="2:5" x14ac:dyDescent="0.25">
      <c r="B26981" s="51"/>
      <c r="C26981" s="51"/>
      <c r="D26981" s="49"/>
      <c r="E26981" s="49"/>
    </row>
    <row r="26982" spans="2:5" x14ac:dyDescent="0.25">
      <c r="B26982" s="51"/>
      <c r="C26982" s="51"/>
      <c r="D26982" s="49"/>
      <c r="E26982" s="49"/>
    </row>
    <row r="26983" spans="2:5" x14ac:dyDescent="0.25">
      <c r="B26983" s="51"/>
      <c r="C26983" s="51"/>
      <c r="D26983" s="49"/>
      <c r="E26983" s="49"/>
    </row>
    <row r="26984" spans="2:5" x14ac:dyDescent="0.25">
      <c r="B26984" s="51"/>
      <c r="C26984" s="51"/>
      <c r="D26984" s="49"/>
      <c r="E26984" s="49"/>
    </row>
    <row r="26985" spans="2:5" x14ac:dyDescent="0.25">
      <c r="B26985" s="51"/>
      <c r="C26985" s="51"/>
      <c r="D26985" s="49"/>
      <c r="E26985" s="49"/>
    </row>
    <row r="26986" spans="2:5" x14ac:dyDescent="0.25">
      <c r="B26986" s="51"/>
      <c r="C26986" s="51"/>
      <c r="D26986" s="49"/>
      <c r="E26986" s="49"/>
    </row>
    <row r="26987" spans="2:5" x14ac:dyDescent="0.25">
      <c r="B26987" s="51"/>
      <c r="C26987" s="51"/>
      <c r="D26987" s="49"/>
      <c r="E26987" s="49"/>
    </row>
    <row r="26988" spans="2:5" x14ac:dyDescent="0.25">
      <c r="B26988" s="51"/>
      <c r="C26988" s="51"/>
      <c r="D26988" s="49"/>
      <c r="E26988" s="49"/>
    </row>
    <row r="26989" spans="2:5" x14ac:dyDescent="0.25">
      <c r="B26989" s="51"/>
      <c r="C26989" s="51"/>
      <c r="D26989" s="49"/>
      <c r="E26989" s="49"/>
    </row>
    <row r="26990" spans="2:5" x14ac:dyDescent="0.25">
      <c r="B26990" s="51"/>
      <c r="C26990" s="51"/>
      <c r="D26990" s="49"/>
      <c r="E26990" s="49"/>
    </row>
    <row r="26991" spans="2:5" x14ac:dyDescent="0.25">
      <c r="B26991" s="51"/>
      <c r="C26991" s="51"/>
      <c r="D26991" s="49"/>
      <c r="E26991" s="49"/>
    </row>
    <row r="26992" spans="2:5" x14ac:dyDescent="0.25">
      <c r="B26992" s="51"/>
      <c r="C26992" s="51"/>
      <c r="D26992" s="49"/>
      <c r="E26992" s="49"/>
    </row>
    <row r="26993" spans="2:5" x14ac:dyDescent="0.25">
      <c r="B26993" s="51"/>
      <c r="C26993" s="51"/>
      <c r="D26993" s="49"/>
      <c r="E26993" s="49"/>
    </row>
    <row r="26994" spans="2:5" x14ac:dyDescent="0.25">
      <c r="B26994" s="51"/>
      <c r="C26994" s="51"/>
      <c r="D26994" s="49"/>
      <c r="E26994" s="49"/>
    </row>
    <row r="26995" spans="2:5" x14ac:dyDescent="0.25">
      <c r="B26995" s="51"/>
      <c r="C26995" s="51"/>
      <c r="D26995" s="49"/>
      <c r="E26995" s="49"/>
    </row>
    <row r="26996" spans="2:5" x14ac:dyDescent="0.25">
      <c r="B26996" s="51"/>
      <c r="C26996" s="51"/>
      <c r="D26996" s="49"/>
      <c r="E26996" s="49"/>
    </row>
    <row r="26997" spans="2:5" x14ac:dyDescent="0.25">
      <c r="B26997" s="51"/>
      <c r="C26997" s="51"/>
      <c r="D26997" s="49"/>
      <c r="E26997" s="49"/>
    </row>
    <row r="26998" spans="2:5" x14ac:dyDescent="0.25">
      <c r="B26998" s="51"/>
      <c r="C26998" s="51"/>
      <c r="D26998" s="49"/>
      <c r="E26998" s="49"/>
    </row>
    <row r="26999" spans="2:5" x14ac:dyDescent="0.25">
      <c r="B26999" s="51"/>
      <c r="C26999" s="51"/>
      <c r="D26999" s="49"/>
      <c r="E26999" s="49"/>
    </row>
    <row r="27000" spans="2:5" x14ac:dyDescent="0.25">
      <c r="B27000" s="51"/>
      <c r="C27000" s="51"/>
      <c r="D27000" s="49"/>
      <c r="E27000" s="49"/>
    </row>
    <row r="27001" spans="2:5" x14ac:dyDescent="0.25">
      <c r="B27001" s="51"/>
      <c r="C27001" s="51"/>
      <c r="D27001" s="49"/>
      <c r="E27001" s="49"/>
    </row>
    <row r="27002" spans="2:5" x14ac:dyDescent="0.25">
      <c r="B27002" s="51"/>
      <c r="C27002" s="51"/>
      <c r="D27002" s="49"/>
      <c r="E27002" s="49"/>
    </row>
    <row r="27003" spans="2:5" x14ac:dyDescent="0.25">
      <c r="B27003" s="51"/>
      <c r="C27003" s="51"/>
      <c r="D27003" s="49"/>
      <c r="E27003" s="49"/>
    </row>
    <row r="27004" spans="2:5" x14ac:dyDescent="0.25">
      <c r="B27004" s="51"/>
      <c r="C27004" s="51"/>
      <c r="D27004" s="49"/>
      <c r="E27004" s="49"/>
    </row>
    <row r="27005" spans="2:5" x14ac:dyDescent="0.25">
      <c r="B27005" s="51"/>
      <c r="C27005" s="51"/>
      <c r="D27005" s="49"/>
      <c r="E27005" s="49"/>
    </row>
    <row r="27006" spans="2:5" x14ac:dyDescent="0.25">
      <c r="B27006" s="51"/>
      <c r="C27006" s="51"/>
      <c r="D27006" s="49"/>
      <c r="E27006" s="49"/>
    </row>
    <row r="27007" spans="2:5" x14ac:dyDescent="0.25">
      <c r="B27007" s="51"/>
      <c r="C27007" s="51"/>
      <c r="D27007" s="49"/>
      <c r="E27007" s="49"/>
    </row>
    <row r="27008" spans="2:5" x14ac:dyDescent="0.25">
      <c r="B27008" s="51"/>
      <c r="C27008" s="51"/>
      <c r="D27008" s="49"/>
      <c r="E27008" s="49"/>
    </row>
    <row r="27009" spans="2:5" x14ac:dyDescent="0.25">
      <c r="B27009" s="51"/>
      <c r="C27009" s="51"/>
      <c r="D27009" s="49"/>
      <c r="E27009" s="49"/>
    </row>
    <row r="27010" spans="2:5" x14ac:dyDescent="0.25">
      <c r="B27010" s="51"/>
      <c r="C27010" s="51"/>
      <c r="D27010" s="49"/>
      <c r="E27010" s="49"/>
    </row>
    <row r="27011" spans="2:5" x14ac:dyDescent="0.25">
      <c r="B27011" s="51"/>
      <c r="C27011" s="51"/>
      <c r="D27011" s="49"/>
      <c r="E27011" s="49"/>
    </row>
    <row r="27012" spans="2:5" x14ac:dyDescent="0.25">
      <c r="B27012" s="51"/>
      <c r="C27012" s="51"/>
      <c r="D27012" s="49"/>
      <c r="E27012" s="49"/>
    </row>
    <row r="27013" spans="2:5" x14ac:dyDescent="0.25">
      <c r="B27013" s="51"/>
      <c r="C27013" s="51"/>
      <c r="D27013" s="49"/>
      <c r="E27013" s="49"/>
    </row>
    <row r="27014" spans="2:5" x14ac:dyDescent="0.25">
      <c r="B27014" s="51"/>
      <c r="C27014" s="51"/>
      <c r="D27014" s="49"/>
      <c r="E27014" s="49"/>
    </row>
    <row r="27015" spans="2:5" x14ac:dyDescent="0.25">
      <c r="B27015" s="51"/>
      <c r="C27015" s="51"/>
      <c r="D27015" s="49"/>
      <c r="E27015" s="49"/>
    </row>
    <row r="27016" spans="2:5" x14ac:dyDescent="0.25">
      <c r="B27016" s="51"/>
      <c r="C27016" s="51"/>
      <c r="D27016" s="49"/>
      <c r="E27016" s="49"/>
    </row>
    <row r="27017" spans="2:5" x14ac:dyDescent="0.25">
      <c r="B27017" s="51"/>
      <c r="C27017" s="51"/>
      <c r="D27017" s="49"/>
      <c r="E27017" s="49"/>
    </row>
    <row r="27018" spans="2:5" x14ac:dyDescent="0.25">
      <c r="B27018" s="51"/>
      <c r="C27018" s="51"/>
      <c r="D27018" s="49"/>
      <c r="E27018" s="49"/>
    </row>
    <row r="27019" spans="2:5" x14ac:dyDescent="0.25">
      <c r="B27019" s="51"/>
      <c r="C27019" s="51"/>
      <c r="D27019" s="49"/>
      <c r="E27019" s="49"/>
    </row>
    <row r="27020" spans="2:5" x14ac:dyDescent="0.25">
      <c r="B27020" s="51"/>
      <c r="C27020" s="51"/>
      <c r="D27020" s="49"/>
      <c r="E27020" s="49"/>
    </row>
    <row r="27021" spans="2:5" x14ac:dyDescent="0.25">
      <c r="B27021" s="51"/>
      <c r="C27021" s="51"/>
      <c r="D27021" s="49"/>
      <c r="E27021" s="49"/>
    </row>
    <row r="27022" spans="2:5" x14ac:dyDescent="0.25">
      <c r="B27022" s="51"/>
      <c r="C27022" s="51"/>
      <c r="D27022" s="49"/>
      <c r="E27022" s="49"/>
    </row>
    <row r="27023" spans="2:5" x14ac:dyDescent="0.25">
      <c r="B27023" s="51"/>
      <c r="C27023" s="51"/>
      <c r="D27023" s="49"/>
      <c r="E27023" s="49"/>
    </row>
    <row r="27024" spans="2:5" x14ac:dyDescent="0.25">
      <c r="B27024" s="51"/>
      <c r="C27024" s="51"/>
      <c r="D27024" s="49"/>
      <c r="E27024" s="49"/>
    </row>
    <row r="27025" spans="2:5" x14ac:dyDescent="0.25">
      <c r="B27025" s="51"/>
      <c r="C27025" s="51"/>
      <c r="D27025" s="49"/>
      <c r="E27025" s="49"/>
    </row>
    <row r="27026" spans="2:5" x14ac:dyDescent="0.25">
      <c r="B27026" s="51"/>
      <c r="C27026" s="51"/>
      <c r="D27026" s="49"/>
      <c r="E27026" s="49"/>
    </row>
    <row r="27027" spans="2:5" x14ac:dyDescent="0.25">
      <c r="B27027" s="51"/>
      <c r="C27027" s="51"/>
      <c r="D27027" s="49"/>
      <c r="E27027" s="49"/>
    </row>
    <row r="27028" spans="2:5" x14ac:dyDescent="0.25">
      <c r="B27028" s="51"/>
      <c r="C27028" s="51"/>
      <c r="D27028" s="49"/>
      <c r="E27028" s="49"/>
    </row>
    <row r="27029" spans="2:5" x14ac:dyDescent="0.25">
      <c r="B27029" s="51"/>
      <c r="C27029" s="51"/>
      <c r="D27029" s="49"/>
      <c r="E27029" s="49"/>
    </row>
    <row r="27030" spans="2:5" x14ac:dyDescent="0.25">
      <c r="B27030" s="51"/>
      <c r="C27030" s="51"/>
      <c r="D27030" s="49"/>
      <c r="E27030" s="49"/>
    </row>
    <row r="27031" spans="2:5" x14ac:dyDescent="0.25">
      <c r="B27031" s="51"/>
      <c r="C27031" s="51"/>
      <c r="D27031" s="49"/>
      <c r="E27031" s="49"/>
    </row>
    <row r="27032" spans="2:5" x14ac:dyDescent="0.25">
      <c r="B27032" s="51"/>
      <c r="C27032" s="51"/>
      <c r="D27032" s="49"/>
      <c r="E27032" s="49"/>
    </row>
    <row r="27033" spans="2:5" x14ac:dyDescent="0.25">
      <c r="B27033" s="51"/>
      <c r="C27033" s="51"/>
      <c r="D27033" s="49"/>
      <c r="E27033" s="49"/>
    </row>
    <row r="27034" spans="2:5" x14ac:dyDescent="0.25">
      <c r="B27034" s="51"/>
      <c r="C27034" s="51"/>
      <c r="D27034" s="49"/>
      <c r="E27034" s="49"/>
    </row>
    <row r="27035" spans="2:5" x14ac:dyDescent="0.25">
      <c r="B27035" s="51"/>
      <c r="C27035" s="51"/>
      <c r="D27035" s="49"/>
      <c r="E27035" s="49"/>
    </row>
    <row r="27036" spans="2:5" x14ac:dyDescent="0.25">
      <c r="B27036" s="51"/>
      <c r="C27036" s="51"/>
      <c r="D27036" s="49"/>
      <c r="E27036" s="49"/>
    </row>
    <row r="27037" spans="2:5" x14ac:dyDescent="0.25">
      <c r="B27037" s="51"/>
      <c r="C27037" s="51"/>
      <c r="D27037" s="49"/>
      <c r="E27037" s="49"/>
    </row>
    <row r="27038" spans="2:5" x14ac:dyDescent="0.25">
      <c r="B27038" s="51"/>
      <c r="C27038" s="51"/>
      <c r="D27038" s="49"/>
      <c r="E27038" s="49"/>
    </row>
    <row r="27039" spans="2:5" x14ac:dyDescent="0.25">
      <c r="B27039" s="51"/>
      <c r="C27039" s="51"/>
      <c r="D27039" s="49"/>
      <c r="E27039" s="49"/>
    </row>
    <row r="27040" spans="2:5" x14ac:dyDescent="0.25">
      <c r="B27040" s="51"/>
      <c r="C27040" s="51"/>
      <c r="D27040" s="49"/>
      <c r="E27040" s="49"/>
    </row>
    <row r="27041" spans="2:5" x14ac:dyDescent="0.25">
      <c r="B27041" s="51"/>
      <c r="C27041" s="51"/>
      <c r="D27041" s="49"/>
      <c r="E27041" s="49"/>
    </row>
    <row r="27042" spans="2:5" x14ac:dyDescent="0.25">
      <c r="B27042" s="51"/>
      <c r="C27042" s="51"/>
      <c r="D27042" s="49"/>
      <c r="E27042" s="49"/>
    </row>
    <row r="27043" spans="2:5" x14ac:dyDescent="0.25">
      <c r="B27043" s="51"/>
      <c r="C27043" s="51"/>
      <c r="D27043" s="49"/>
      <c r="E27043" s="49"/>
    </row>
    <row r="27044" spans="2:5" x14ac:dyDescent="0.25">
      <c r="B27044" s="51"/>
      <c r="C27044" s="51"/>
      <c r="D27044" s="49"/>
      <c r="E27044" s="49"/>
    </row>
    <row r="27045" spans="2:5" x14ac:dyDescent="0.25">
      <c r="B27045" s="51"/>
      <c r="C27045" s="51"/>
      <c r="D27045" s="49"/>
      <c r="E27045" s="49"/>
    </row>
    <row r="27046" spans="2:5" x14ac:dyDescent="0.25">
      <c r="B27046" s="51"/>
      <c r="C27046" s="51"/>
      <c r="D27046" s="49"/>
      <c r="E27046" s="49"/>
    </row>
    <row r="27047" spans="2:5" x14ac:dyDescent="0.25">
      <c r="B27047" s="51"/>
      <c r="C27047" s="51"/>
      <c r="D27047" s="49"/>
      <c r="E27047" s="49"/>
    </row>
    <row r="27048" spans="2:5" x14ac:dyDescent="0.25">
      <c r="B27048" s="51"/>
      <c r="C27048" s="51"/>
      <c r="D27048" s="49"/>
      <c r="E27048" s="49"/>
    </row>
    <row r="27049" spans="2:5" x14ac:dyDescent="0.25">
      <c r="B27049" s="51"/>
      <c r="C27049" s="51"/>
      <c r="D27049" s="49"/>
      <c r="E27049" s="49"/>
    </row>
    <row r="27050" spans="2:5" x14ac:dyDescent="0.25">
      <c r="B27050" s="51"/>
      <c r="C27050" s="51"/>
      <c r="D27050" s="49"/>
      <c r="E27050" s="49"/>
    </row>
    <row r="27051" spans="2:5" x14ac:dyDescent="0.25">
      <c r="B27051" s="51"/>
      <c r="C27051" s="51"/>
      <c r="D27051" s="49"/>
      <c r="E27051" s="49"/>
    </row>
    <row r="27052" spans="2:5" x14ac:dyDescent="0.25">
      <c r="B27052" s="51"/>
      <c r="C27052" s="51"/>
      <c r="D27052" s="49"/>
      <c r="E27052" s="49"/>
    </row>
    <row r="27053" spans="2:5" x14ac:dyDescent="0.25">
      <c r="B27053" s="51"/>
      <c r="C27053" s="51"/>
      <c r="D27053" s="49"/>
      <c r="E27053" s="49"/>
    </row>
    <row r="27054" spans="2:5" x14ac:dyDescent="0.25">
      <c r="B27054" s="51"/>
      <c r="C27054" s="51"/>
      <c r="D27054" s="49"/>
      <c r="E27054" s="49"/>
    </row>
    <row r="27055" spans="2:5" x14ac:dyDescent="0.25">
      <c r="B27055" s="51"/>
      <c r="C27055" s="51"/>
      <c r="D27055" s="49"/>
      <c r="E27055" s="49"/>
    </row>
    <row r="27056" spans="2:5" x14ac:dyDescent="0.25">
      <c r="B27056" s="51"/>
      <c r="C27056" s="51"/>
      <c r="D27056" s="49"/>
      <c r="E27056" s="49"/>
    </row>
    <row r="27057" spans="2:5" x14ac:dyDescent="0.25">
      <c r="B27057" s="51"/>
      <c r="C27057" s="51"/>
      <c r="D27057" s="49"/>
      <c r="E27057" s="49"/>
    </row>
    <row r="27058" spans="2:5" x14ac:dyDescent="0.25">
      <c r="B27058" s="51"/>
      <c r="C27058" s="51"/>
      <c r="D27058" s="49"/>
      <c r="E27058" s="49"/>
    </row>
    <row r="27059" spans="2:5" x14ac:dyDescent="0.25">
      <c r="B27059" s="51"/>
      <c r="C27059" s="51"/>
      <c r="D27059" s="49"/>
      <c r="E27059" s="49"/>
    </row>
    <row r="27060" spans="2:5" x14ac:dyDescent="0.25">
      <c r="B27060" s="51"/>
      <c r="C27060" s="51"/>
      <c r="D27060" s="49"/>
      <c r="E27060" s="49"/>
    </row>
    <row r="27061" spans="2:5" x14ac:dyDescent="0.25">
      <c r="B27061" s="51"/>
      <c r="C27061" s="51"/>
      <c r="D27061" s="49"/>
      <c r="E27061" s="49"/>
    </row>
    <row r="27062" spans="2:5" x14ac:dyDescent="0.25">
      <c r="B27062" s="51"/>
      <c r="C27062" s="51"/>
      <c r="D27062" s="49"/>
      <c r="E27062" s="49"/>
    </row>
    <row r="27063" spans="2:5" x14ac:dyDescent="0.25">
      <c r="B27063" s="51"/>
      <c r="C27063" s="51"/>
      <c r="D27063" s="49"/>
      <c r="E27063" s="49"/>
    </row>
    <row r="27064" spans="2:5" x14ac:dyDescent="0.25">
      <c r="B27064" s="51"/>
      <c r="C27064" s="51"/>
      <c r="D27064" s="49"/>
      <c r="E27064" s="49"/>
    </row>
    <row r="27065" spans="2:5" x14ac:dyDescent="0.25">
      <c r="B27065" s="51"/>
      <c r="C27065" s="51"/>
      <c r="D27065" s="49"/>
      <c r="E27065" s="49"/>
    </row>
    <row r="27066" spans="2:5" x14ac:dyDescent="0.25">
      <c r="B27066" s="51"/>
      <c r="C27066" s="51"/>
      <c r="D27066" s="49"/>
      <c r="E27066" s="49"/>
    </row>
    <row r="27067" spans="2:5" x14ac:dyDescent="0.25">
      <c r="B27067" s="51"/>
      <c r="C27067" s="51"/>
      <c r="D27067" s="49"/>
      <c r="E27067" s="49"/>
    </row>
    <row r="27068" spans="2:5" x14ac:dyDescent="0.25">
      <c r="B27068" s="51"/>
      <c r="C27068" s="51"/>
      <c r="D27068" s="49"/>
      <c r="E27068" s="49"/>
    </row>
    <row r="27069" spans="2:5" x14ac:dyDescent="0.25">
      <c r="B27069" s="51"/>
      <c r="C27069" s="51"/>
      <c r="D27069" s="49"/>
      <c r="E27069" s="49"/>
    </row>
    <row r="27070" spans="2:5" x14ac:dyDescent="0.25">
      <c r="B27070" s="51"/>
      <c r="C27070" s="51"/>
      <c r="D27070" s="49"/>
      <c r="E27070" s="49"/>
    </row>
    <row r="27071" spans="2:5" x14ac:dyDescent="0.25">
      <c r="B27071" s="51"/>
      <c r="C27071" s="51"/>
      <c r="D27071" s="49"/>
      <c r="E27071" s="49"/>
    </row>
    <row r="27072" spans="2:5" x14ac:dyDescent="0.25">
      <c r="B27072" s="51"/>
      <c r="C27072" s="51"/>
      <c r="D27072" s="49"/>
      <c r="E27072" s="49"/>
    </row>
    <row r="27073" spans="2:5" x14ac:dyDescent="0.25">
      <c r="B27073" s="51"/>
      <c r="C27073" s="51"/>
      <c r="D27073" s="49"/>
      <c r="E27073" s="49"/>
    </row>
    <row r="27074" spans="2:5" x14ac:dyDescent="0.25">
      <c r="B27074" s="51"/>
      <c r="C27074" s="51"/>
      <c r="D27074" s="49"/>
      <c r="E27074" s="49"/>
    </row>
    <row r="27075" spans="2:5" x14ac:dyDescent="0.25">
      <c r="B27075" s="51"/>
      <c r="C27075" s="51"/>
      <c r="D27075" s="49"/>
      <c r="E27075" s="49"/>
    </row>
    <row r="27076" spans="2:5" x14ac:dyDescent="0.25">
      <c r="B27076" s="51"/>
      <c r="C27076" s="51"/>
      <c r="D27076" s="49"/>
      <c r="E27076" s="49"/>
    </row>
    <row r="27077" spans="2:5" x14ac:dyDescent="0.25">
      <c r="B27077" s="51"/>
      <c r="C27077" s="51"/>
      <c r="D27077" s="49"/>
      <c r="E27077" s="49"/>
    </row>
    <row r="27078" spans="2:5" x14ac:dyDescent="0.25">
      <c r="B27078" s="51"/>
      <c r="C27078" s="51"/>
      <c r="D27078" s="49"/>
      <c r="E27078" s="49"/>
    </row>
    <row r="27079" spans="2:5" x14ac:dyDescent="0.25">
      <c r="B27079" s="51"/>
      <c r="C27079" s="51"/>
      <c r="D27079" s="49"/>
      <c r="E27079" s="49"/>
    </row>
    <row r="27080" spans="2:5" x14ac:dyDescent="0.25">
      <c r="B27080" s="51"/>
      <c r="C27080" s="51"/>
      <c r="D27080" s="49"/>
      <c r="E27080" s="49"/>
    </row>
    <row r="27081" spans="2:5" x14ac:dyDescent="0.25">
      <c r="B27081" s="51"/>
      <c r="C27081" s="51"/>
      <c r="D27081" s="49"/>
      <c r="E27081" s="49"/>
    </row>
    <row r="27082" spans="2:5" x14ac:dyDescent="0.25">
      <c r="B27082" s="51"/>
      <c r="C27082" s="51"/>
      <c r="D27082" s="49"/>
      <c r="E27082" s="49"/>
    </row>
    <row r="27083" spans="2:5" x14ac:dyDescent="0.25">
      <c r="B27083" s="51"/>
      <c r="C27083" s="51"/>
      <c r="D27083" s="49"/>
      <c r="E27083" s="49"/>
    </row>
    <row r="27084" spans="2:5" x14ac:dyDescent="0.25">
      <c r="B27084" s="51"/>
      <c r="C27084" s="51"/>
      <c r="D27084" s="49"/>
      <c r="E27084" s="49"/>
    </row>
    <row r="27085" spans="2:5" x14ac:dyDescent="0.25">
      <c r="B27085" s="51"/>
      <c r="C27085" s="51"/>
      <c r="D27085" s="49"/>
      <c r="E27085" s="49"/>
    </row>
    <row r="27086" spans="2:5" x14ac:dyDescent="0.25">
      <c r="B27086" s="51"/>
      <c r="C27086" s="51"/>
      <c r="D27086" s="49"/>
      <c r="E27086" s="49"/>
    </row>
    <row r="27087" spans="2:5" x14ac:dyDescent="0.25">
      <c r="B27087" s="51"/>
      <c r="C27087" s="51"/>
      <c r="D27087" s="49"/>
      <c r="E27087" s="49"/>
    </row>
    <row r="27088" spans="2:5" x14ac:dyDescent="0.25">
      <c r="B27088" s="51"/>
      <c r="C27088" s="51"/>
      <c r="D27088" s="49"/>
      <c r="E27088" s="49"/>
    </row>
    <row r="27089" spans="2:5" x14ac:dyDescent="0.25">
      <c r="B27089" s="51"/>
      <c r="C27089" s="51"/>
      <c r="D27089" s="49"/>
      <c r="E27089" s="49"/>
    </row>
    <row r="27090" spans="2:5" x14ac:dyDescent="0.25">
      <c r="B27090" s="51"/>
      <c r="C27090" s="51"/>
      <c r="D27090" s="49"/>
      <c r="E27090" s="49"/>
    </row>
    <row r="27091" spans="2:5" x14ac:dyDescent="0.25">
      <c r="B27091" s="51"/>
      <c r="C27091" s="51"/>
      <c r="D27091" s="49"/>
      <c r="E27091" s="49"/>
    </row>
    <row r="27092" spans="2:5" x14ac:dyDescent="0.25">
      <c r="B27092" s="51"/>
      <c r="C27092" s="51"/>
      <c r="D27092" s="49"/>
      <c r="E27092" s="49"/>
    </row>
    <row r="27093" spans="2:5" x14ac:dyDescent="0.25">
      <c r="B27093" s="51"/>
      <c r="C27093" s="51"/>
      <c r="D27093" s="49"/>
      <c r="E27093" s="49"/>
    </row>
    <row r="27094" spans="2:5" x14ac:dyDescent="0.25">
      <c r="B27094" s="51"/>
      <c r="C27094" s="51"/>
      <c r="D27094" s="49"/>
      <c r="E27094" s="49"/>
    </row>
    <row r="27095" spans="2:5" x14ac:dyDescent="0.25">
      <c r="B27095" s="51"/>
      <c r="C27095" s="51"/>
      <c r="D27095" s="49"/>
      <c r="E27095" s="49"/>
    </row>
    <row r="27096" spans="2:5" x14ac:dyDescent="0.25">
      <c r="B27096" s="51"/>
      <c r="C27096" s="51"/>
      <c r="D27096" s="49"/>
      <c r="E27096" s="49"/>
    </row>
    <row r="27097" spans="2:5" x14ac:dyDescent="0.25">
      <c r="B27097" s="51"/>
      <c r="C27097" s="51"/>
      <c r="D27097" s="49"/>
      <c r="E27097" s="49"/>
    </row>
    <row r="27098" spans="2:5" x14ac:dyDescent="0.25">
      <c r="B27098" s="51"/>
      <c r="C27098" s="51"/>
      <c r="D27098" s="49"/>
      <c r="E27098" s="49"/>
    </row>
    <row r="27099" spans="2:5" x14ac:dyDescent="0.25">
      <c r="B27099" s="51"/>
      <c r="C27099" s="51"/>
      <c r="D27099" s="49"/>
      <c r="E27099" s="49"/>
    </row>
    <row r="27100" spans="2:5" x14ac:dyDescent="0.25">
      <c r="B27100" s="51"/>
      <c r="C27100" s="51"/>
      <c r="D27100" s="49"/>
      <c r="E27100" s="49"/>
    </row>
    <row r="27101" spans="2:5" x14ac:dyDescent="0.25">
      <c r="B27101" s="51"/>
      <c r="C27101" s="51"/>
      <c r="D27101" s="49"/>
      <c r="E27101" s="49"/>
    </row>
    <row r="27102" spans="2:5" x14ac:dyDescent="0.25">
      <c r="B27102" s="51"/>
      <c r="C27102" s="51"/>
      <c r="D27102" s="49"/>
      <c r="E27102" s="49"/>
    </row>
    <row r="27103" spans="2:5" x14ac:dyDescent="0.25">
      <c r="B27103" s="51"/>
      <c r="C27103" s="51"/>
      <c r="D27103" s="49"/>
      <c r="E27103" s="49"/>
    </row>
    <row r="27104" spans="2:5" x14ac:dyDescent="0.25">
      <c r="B27104" s="51"/>
      <c r="C27104" s="51"/>
      <c r="D27104" s="49"/>
      <c r="E27104" s="49"/>
    </row>
    <row r="27105" spans="2:5" x14ac:dyDescent="0.25">
      <c r="B27105" s="51"/>
      <c r="C27105" s="51"/>
      <c r="D27105" s="49"/>
      <c r="E27105" s="49"/>
    </row>
    <row r="27106" spans="2:5" x14ac:dyDescent="0.25">
      <c r="B27106" s="51"/>
      <c r="C27106" s="51"/>
      <c r="D27106" s="49"/>
      <c r="E27106" s="49"/>
    </row>
    <row r="27107" spans="2:5" x14ac:dyDescent="0.25">
      <c r="B27107" s="51"/>
      <c r="C27107" s="51"/>
      <c r="D27107" s="49"/>
      <c r="E27107" s="49"/>
    </row>
    <row r="27108" spans="2:5" x14ac:dyDescent="0.25">
      <c r="B27108" s="51"/>
      <c r="C27108" s="51"/>
      <c r="D27108" s="49"/>
      <c r="E27108" s="49"/>
    </row>
    <row r="27109" spans="2:5" x14ac:dyDescent="0.25">
      <c r="B27109" s="51"/>
      <c r="C27109" s="51"/>
      <c r="D27109" s="49"/>
      <c r="E27109" s="49"/>
    </row>
    <row r="27110" spans="2:5" x14ac:dyDescent="0.25">
      <c r="B27110" s="51"/>
      <c r="C27110" s="51"/>
      <c r="D27110" s="49"/>
      <c r="E27110" s="49"/>
    </row>
    <row r="27111" spans="2:5" x14ac:dyDescent="0.25">
      <c r="B27111" s="51"/>
      <c r="C27111" s="51"/>
      <c r="D27111" s="49"/>
      <c r="E27111" s="49"/>
    </row>
    <row r="27112" spans="2:5" x14ac:dyDescent="0.25">
      <c r="B27112" s="51"/>
      <c r="C27112" s="51"/>
      <c r="D27112" s="49"/>
      <c r="E27112" s="49"/>
    </row>
    <row r="27113" spans="2:5" x14ac:dyDescent="0.25">
      <c r="B27113" s="51"/>
      <c r="C27113" s="51"/>
      <c r="D27113" s="49"/>
      <c r="E27113" s="49"/>
    </row>
    <row r="27114" spans="2:5" x14ac:dyDescent="0.25">
      <c r="B27114" s="51"/>
      <c r="C27114" s="51"/>
      <c r="D27114" s="49"/>
      <c r="E27114" s="49"/>
    </row>
    <row r="27115" spans="2:5" x14ac:dyDescent="0.25">
      <c r="B27115" s="51"/>
      <c r="C27115" s="51"/>
      <c r="D27115" s="49"/>
      <c r="E27115" s="49"/>
    </row>
    <row r="27116" spans="2:5" x14ac:dyDescent="0.25">
      <c r="B27116" s="51"/>
      <c r="C27116" s="51"/>
      <c r="D27116" s="49"/>
      <c r="E27116" s="49"/>
    </row>
    <row r="27117" spans="2:5" x14ac:dyDescent="0.25">
      <c r="B27117" s="51"/>
      <c r="C27117" s="51"/>
      <c r="D27117" s="49"/>
      <c r="E27117" s="49"/>
    </row>
    <row r="27118" spans="2:5" x14ac:dyDescent="0.25">
      <c r="B27118" s="51"/>
      <c r="C27118" s="51"/>
      <c r="D27118" s="49"/>
      <c r="E27118" s="49"/>
    </row>
    <row r="27119" spans="2:5" x14ac:dyDescent="0.25">
      <c r="B27119" s="51"/>
      <c r="C27119" s="51"/>
      <c r="D27119" s="49"/>
      <c r="E27119" s="49"/>
    </row>
    <row r="27120" spans="2:5" x14ac:dyDescent="0.25">
      <c r="B27120" s="51"/>
      <c r="C27120" s="51"/>
      <c r="D27120" s="49"/>
      <c r="E27120" s="49"/>
    </row>
    <row r="27121" spans="2:5" x14ac:dyDescent="0.25">
      <c r="B27121" s="51"/>
      <c r="C27121" s="51"/>
      <c r="D27121" s="49"/>
      <c r="E27121" s="49"/>
    </row>
    <row r="27122" spans="2:5" x14ac:dyDescent="0.25">
      <c r="B27122" s="51"/>
      <c r="C27122" s="51"/>
      <c r="D27122" s="49"/>
      <c r="E27122" s="49"/>
    </row>
    <row r="27123" spans="2:5" x14ac:dyDescent="0.25">
      <c r="B27123" s="51"/>
      <c r="C27123" s="51"/>
      <c r="D27123" s="49"/>
      <c r="E27123" s="49"/>
    </row>
    <row r="27124" spans="2:5" x14ac:dyDescent="0.25">
      <c r="B27124" s="51"/>
      <c r="C27124" s="51"/>
      <c r="D27124" s="49"/>
      <c r="E27124" s="49"/>
    </row>
    <row r="27125" spans="2:5" x14ac:dyDescent="0.25">
      <c r="B27125" s="51"/>
      <c r="C27125" s="51"/>
      <c r="D27125" s="49"/>
      <c r="E27125" s="49"/>
    </row>
    <row r="27126" spans="2:5" x14ac:dyDescent="0.25">
      <c r="B27126" s="51"/>
      <c r="C27126" s="51"/>
      <c r="D27126" s="49"/>
      <c r="E27126" s="49"/>
    </row>
    <row r="27127" spans="2:5" x14ac:dyDescent="0.25">
      <c r="B27127" s="51"/>
      <c r="C27127" s="51"/>
      <c r="D27127" s="49"/>
      <c r="E27127" s="49"/>
    </row>
    <row r="27128" spans="2:5" x14ac:dyDescent="0.25">
      <c r="B27128" s="51"/>
      <c r="C27128" s="51"/>
      <c r="D27128" s="49"/>
      <c r="E27128" s="49"/>
    </row>
    <row r="27129" spans="2:5" x14ac:dyDescent="0.25">
      <c r="B27129" s="51"/>
      <c r="C27129" s="51"/>
      <c r="D27129" s="49"/>
      <c r="E27129" s="49"/>
    </row>
    <row r="27130" spans="2:5" x14ac:dyDescent="0.25">
      <c r="B27130" s="51"/>
      <c r="C27130" s="51"/>
      <c r="D27130" s="49"/>
      <c r="E27130" s="49"/>
    </row>
    <row r="27131" spans="2:5" x14ac:dyDescent="0.25">
      <c r="B27131" s="51"/>
      <c r="C27131" s="51"/>
      <c r="D27131" s="49"/>
      <c r="E27131" s="49"/>
    </row>
    <row r="27132" spans="2:5" x14ac:dyDescent="0.25">
      <c r="B27132" s="51"/>
      <c r="C27132" s="51"/>
      <c r="D27132" s="49"/>
      <c r="E27132" s="49"/>
    </row>
    <row r="27133" spans="2:5" x14ac:dyDescent="0.25">
      <c r="B27133" s="51"/>
      <c r="C27133" s="51"/>
      <c r="D27133" s="49"/>
      <c r="E27133" s="49"/>
    </row>
    <row r="27134" spans="2:5" x14ac:dyDescent="0.25">
      <c r="B27134" s="51"/>
      <c r="C27134" s="51"/>
      <c r="D27134" s="49"/>
      <c r="E27134" s="49"/>
    </row>
    <row r="27135" spans="2:5" x14ac:dyDescent="0.25">
      <c r="B27135" s="51"/>
      <c r="C27135" s="51"/>
      <c r="D27135" s="49"/>
      <c r="E27135" s="49"/>
    </row>
    <row r="27136" spans="2:5" x14ac:dyDescent="0.25">
      <c r="B27136" s="51"/>
      <c r="C27136" s="51"/>
      <c r="D27136" s="49"/>
      <c r="E27136" s="49"/>
    </row>
    <row r="27137" spans="2:5" x14ac:dyDescent="0.25">
      <c r="B27137" s="51"/>
      <c r="C27137" s="51"/>
      <c r="D27137" s="49"/>
      <c r="E27137" s="49"/>
    </row>
    <row r="27138" spans="2:5" x14ac:dyDescent="0.25">
      <c r="B27138" s="51"/>
      <c r="C27138" s="51"/>
      <c r="D27138" s="49"/>
      <c r="E27138" s="49"/>
    </row>
    <row r="27139" spans="2:5" x14ac:dyDescent="0.25">
      <c r="B27139" s="51"/>
      <c r="C27139" s="51"/>
      <c r="D27139" s="49"/>
      <c r="E27139" s="49"/>
    </row>
    <row r="27140" spans="2:5" x14ac:dyDescent="0.25">
      <c r="B27140" s="51"/>
      <c r="C27140" s="51"/>
      <c r="D27140" s="49"/>
      <c r="E27140" s="49"/>
    </row>
    <row r="27141" spans="2:5" x14ac:dyDescent="0.25">
      <c r="B27141" s="51"/>
      <c r="C27141" s="51"/>
      <c r="D27141" s="49"/>
      <c r="E27141" s="49"/>
    </row>
    <row r="27142" spans="2:5" x14ac:dyDescent="0.25">
      <c r="B27142" s="51"/>
      <c r="C27142" s="51"/>
      <c r="D27142" s="49"/>
      <c r="E27142" s="49"/>
    </row>
    <row r="27143" spans="2:5" x14ac:dyDescent="0.25">
      <c r="B27143" s="51"/>
      <c r="C27143" s="51"/>
      <c r="D27143" s="49"/>
      <c r="E27143" s="49"/>
    </row>
    <row r="27144" spans="2:5" x14ac:dyDescent="0.25">
      <c r="B27144" s="51"/>
      <c r="C27144" s="51"/>
      <c r="D27144" s="49"/>
      <c r="E27144" s="49"/>
    </row>
    <row r="27145" spans="2:5" x14ac:dyDescent="0.25">
      <c r="B27145" s="51"/>
      <c r="C27145" s="51"/>
      <c r="D27145" s="49"/>
      <c r="E27145" s="49"/>
    </row>
    <row r="27146" spans="2:5" x14ac:dyDescent="0.25">
      <c r="B27146" s="51"/>
      <c r="C27146" s="51"/>
      <c r="D27146" s="49"/>
      <c r="E27146" s="49"/>
    </row>
    <row r="27147" spans="2:5" x14ac:dyDescent="0.25">
      <c r="B27147" s="51"/>
      <c r="C27147" s="51"/>
      <c r="D27147" s="49"/>
      <c r="E27147" s="49"/>
    </row>
    <row r="27148" spans="2:5" x14ac:dyDescent="0.25">
      <c r="B27148" s="51"/>
      <c r="C27148" s="51"/>
      <c r="D27148" s="49"/>
      <c r="E27148" s="49"/>
    </row>
    <row r="27149" spans="2:5" x14ac:dyDescent="0.25">
      <c r="B27149" s="51"/>
      <c r="C27149" s="51"/>
      <c r="D27149" s="49"/>
      <c r="E27149" s="49"/>
    </row>
    <row r="27150" spans="2:5" x14ac:dyDescent="0.25">
      <c r="B27150" s="51"/>
      <c r="C27150" s="51"/>
      <c r="D27150" s="49"/>
      <c r="E27150" s="49"/>
    </row>
    <row r="27151" spans="2:5" x14ac:dyDescent="0.25">
      <c r="B27151" s="51"/>
      <c r="C27151" s="51"/>
      <c r="D27151" s="49"/>
      <c r="E27151" s="49"/>
    </row>
    <row r="27152" spans="2:5" x14ac:dyDescent="0.25">
      <c r="B27152" s="51"/>
      <c r="C27152" s="51"/>
      <c r="D27152" s="49"/>
      <c r="E27152" s="49"/>
    </row>
    <row r="27153" spans="2:5" x14ac:dyDescent="0.25">
      <c r="B27153" s="51"/>
      <c r="C27153" s="51"/>
      <c r="D27153" s="49"/>
      <c r="E27153" s="49"/>
    </row>
    <row r="27154" spans="2:5" x14ac:dyDescent="0.25">
      <c r="B27154" s="51"/>
      <c r="C27154" s="51"/>
      <c r="D27154" s="49"/>
      <c r="E27154" s="49"/>
    </row>
    <row r="27155" spans="2:5" x14ac:dyDescent="0.25">
      <c r="B27155" s="51"/>
      <c r="C27155" s="51"/>
      <c r="D27155" s="49"/>
      <c r="E27155" s="49"/>
    </row>
    <row r="27156" spans="2:5" x14ac:dyDescent="0.25">
      <c r="B27156" s="51"/>
      <c r="C27156" s="51"/>
      <c r="D27156" s="49"/>
      <c r="E27156" s="49"/>
    </row>
    <row r="27157" spans="2:5" x14ac:dyDescent="0.25">
      <c r="B27157" s="51"/>
      <c r="C27157" s="51"/>
      <c r="D27157" s="49"/>
      <c r="E27157" s="49"/>
    </row>
    <row r="27158" spans="2:5" x14ac:dyDescent="0.25">
      <c r="B27158" s="51"/>
      <c r="C27158" s="51"/>
      <c r="D27158" s="49"/>
      <c r="E27158" s="49"/>
    </row>
    <row r="27159" spans="2:5" x14ac:dyDescent="0.25">
      <c r="B27159" s="51"/>
      <c r="C27159" s="51"/>
      <c r="D27159" s="49"/>
      <c r="E27159" s="49"/>
    </row>
    <row r="27160" spans="2:5" x14ac:dyDescent="0.25">
      <c r="B27160" s="51"/>
      <c r="C27160" s="51"/>
      <c r="D27160" s="49"/>
      <c r="E27160" s="49"/>
    </row>
    <row r="27161" spans="2:5" x14ac:dyDescent="0.25">
      <c r="B27161" s="51"/>
      <c r="C27161" s="51"/>
      <c r="D27161" s="49"/>
      <c r="E27161" s="49"/>
    </row>
    <row r="27162" spans="2:5" x14ac:dyDescent="0.25">
      <c r="B27162" s="51"/>
      <c r="C27162" s="51"/>
      <c r="D27162" s="49"/>
      <c r="E27162" s="49"/>
    </row>
    <row r="27163" spans="2:5" x14ac:dyDescent="0.25">
      <c r="B27163" s="51"/>
      <c r="C27163" s="51"/>
      <c r="D27163" s="49"/>
      <c r="E27163" s="49"/>
    </row>
    <row r="27164" spans="2:5" x14ac:dyDescent="0.25">
      <c r="B27164" s="51"/>
      <c r="C27164" s="51"/>
      <c r="D27164" s="49"/>
      <c r="E27164" s="49"/>
    </row>
    <row r="27165" spans="2:5" x14ac:dyDescent="0.25">
      <c r="B27165" s="51"/>
      <c r="C27165" s="51"/>
      <c r="D27165" s="49"/>
      <c r="E27165" s="49"/>
    </row>
    <row r="27166" spans="2:5" x14ac:dyDescent="0.25">
      <c r="B27166" s="51"/>
      <c r="C27166" s="51"/>
      <c r="D27166" s="49"/>
      <c r="E27166" s="49"/>
    </row>
    <row r="27167" spans="2:5" x14ac:dyDescent="0.25">
      <c r="B27167" s="51"/>
      <c r="C27167" s="51"/>
      <c r="D27167" s="49"/>
      <c r="E27167" s="49"/>
    </row>
    <row r="27168" spans="2:5" x14ac:dyDescent="0.25">
      <c r="B27168" s="51"/>
      <c r="C27168" s="51"/>
      <c r="D27168" s="49"/>
      <c r="E27168" s="49"/>
    </row>
    <row r="27169" spans="2:5" x14ac:dyDescent="0.25">
      <c r="B27169" s="51"/>
      <c r="C27169" s="51"/>
      <c r="D27169" s="49"/>
      <c r="E27169" s="49"/>
    </row>
    <row r="27170" spans="2:5" x14ac:dyDescent="0.25">
      <c r="B27170" s="51"/>
      <c r="C27170" s="51"/>
      <c r="D27170" s="49"/>
      <c r="E27170" s="49"/>
    </row>
    <row r="27171" spans="2:5" x14ac:dyDescent="0.25">
      <c r="B27171" s="51"/>
      <c r="C27171" s="51"/>
      <c r="D27171" s="49"/>
      <c r="E27171" s="49"/>
    </row>
    <row r="27172" spans="2:5" x14ac:dyDescent="0.25">
      <c r="B27172" s="51"/>
      <c r="C27172" s="51"/>
      <c r="D27172" s="49"/>
      <c r="E27172" s="49"/>
    </row>
    <row r="27173" spans="2:5" x14ac:dyDescent="0.25">
      <c r="B27173" s="51"/>
      <c r="C27173" s="51"/>
      <c r="D27173" s="49"/>
      <c r="E27173" s="49"/>
    </row>
    <row r="27174" spans="2:5" x14ac:dyDescent="0.25">
      <c r="B27174" s="51"/>
      <c r="C27174" s="51"/>
      <c r="D27174" s="49"/>
      <c r="E27174" s="49"/>
    </row>
    <row r="27175" spans="2:5" x14ac:dyDescent="0.25">
      <c r="B27175" s="51"/>
      <c r="C27175" s="51"/>
      <c r="D27175" s="49"/>
      <c r="E27175" s="49"/>
    </row>
    <row r="27176" spans="2:5" x14ac:dyDescent="0.25">
      <c r="B27176" s="51"/>
      <c r="C27176" s="51"/>
      <c r="D27176" s="49"/>
      <c r="E27176" s="49"/>
    </row>
    <row r="27177" spans="2:5" x14ac:dyDescent="0.25">
      <c r="B27177" s="51"/>
      <c r="C27177" s="51"/>
      <c r="D27177" s="49"/>
      <c r="E27177" s="49"/>
    </row>
    <row r="27178" spans="2:5" x14ac:dyDescent="0.25">
      <c r="B27178" s="51"/>
      <c r="C27178" s="51"/>
      <c r="D27178" s="49"/>
      <c r="E27178" s="49"/>
    </row>
    <row r="27179" spans="2:5" x14ac:dyDescent="0.25">
      <c r="B27179" s="51"/>
      <c r="C27179" s="51"/>
      <c r="D27179" s="49"/>
      <c r="E27179" s="49"/>
    </row>
    <row r="27180" spans="2:5" x14ac:dyDescent="0.25">
      <c r="B27180" s="51"/>
      <c r="C27180" s="51"/>
      <c r="D27180" s="49"/>
      <c r="E27180" s="49"/>
    </row>
    <row r="27181" spans="2:5" x14ac:dyDescent="0.25">
      <c r="B27181" s="51"/>
      <c r="C27181" s="51"/>
      <c r="D27181" s="49"/>
      <c r="E27181" s="49"/>
    </row>
    <row r="27182" spans="2:5" x14ac:dyDescent="0.25">
      <c r="B27182" s="51"/>
      <c r="C27182" s="51"/>
      <c r="D27182" s="49"/>
      <c r="E27182" s="49"/>
    </row>
    <row r="27183" spans="2:5" x14ac:dyDescent="0.25">
      <c r="B27183" s="51"/>
      <c r="C27183" s="51"/>
      <c r="D27183" s="49"/>
      <c r="E27183" s="49"/>
    </row>
    <row r="27184" spans="2:5" x14ac:dyDescent="0.25">
      <c r="B27184" s="51"/>
      <c r="C27184" s="51"/>
      <c r="D27184" s="49"/>
      <c r="E27184" s="49"/>
    </row>
    <row r="27185" spans="2:5" x14ac:dyDescent="0.25">
      <c r="B27185" s="51"/>
      <c r="C27185" s="51"/>
      <c r="D27185" s="49"/>
      <c r="E27185" s="49"/>
    </row>
    <row r="27186" spans="2:5" x14ac:dyDescent="0.25">
      <c r="B27186" s="51"/>
      <c r="C27186" s="51"/>
      <c r="D27186" s="49"/>
      <c r="E27186" s="49"/>
    </row>
    <row r="27187" spans="2:5" x14ac:dyDescent="0.25">
      <c r="B27187" s="51"/>
      <c r="C27187" s="51"/>
      <c r="D27187" s="49"/>
      <c r="E27187" s="49"/>
    </row>
    <row r="27188" spans="2:5" x14ac:dyDescent="0.25">
      <c r="B27188" s="51"/>
      <c r="C27188" s="51"/>
      <c r="D27188" s="49"/>
      <c r="E27188" s="49"/>
    </row>
    <row r="27189" spans="2:5" x14ac:dyDescent="0.25">
      <c r="B27189" s="51"/>
      <c r="C27189" s="51"/>
      <c r="D27189" s="49"/>
      <c r="E27189" s="49"/>
    </row>
    <row r="27190" spans="2:5" x14ac:dyDescent="0.25">
      <c r="B27190" s="51"/>
      <c r="C27190" s="51"/>
      <c r="D27190" s="49"/>
      <c r="E27190" s="49"/>
    </row>
    <row r="27191" spans="2:5" x14ac:dyDescent="0.25">
      <c r="B27191" s="51"/>
      <c r="C27191" s="51"/>
      <c r="D27191" s="49"/>
      <c r="E27191" s="49"/>
    </row>
    <row r="27192" spans="2:5" x14ac:dyDescent="0.25">
      <c r="B27192" s="51"/>
      <c r="C27192" s="51"/>
      <c r="D27192" s="49"/>
      <c r="E27192" s="49"/>
    </row>
    <row r="27193" spans="2:5" x14ac:dyDescent="0.25">
      <c r="B27193" s="51"/>
      <c r="C27193" s="51"/>
      <c r="D27193" s="49"/>
      <c r="E27193" s="49"/>
    </row>
    <row r="27194" spans="2:5" x14ac:dyDescent="0.25">
      <c r="B27194" s="51"/>
      <c r="C27194" s="51"/>
      <c r="D27194" s="49"/>
      <c r="E27194" s="49"/>
    </row>
    <row r="27195" spans="2:5" x14ac:dyDescent="0.25">
      <c r="B27195" s="51"/>
      <c r="C27195" s="51"/>
      <c r="D27195" s="49"/>
      <c r="E27195" s="49"/>
    </row>
    <row r="27196" spans="2:5" x14ac:dyDescent="0.25">
      <c r="B27196" s="51"/>
      <c r="C27196" s="51"/>
      <c r="D27196" s="49"/>
      <c r="E27196" s="49"/>
    </row>
    <row r="27197" spans="2:5" x14ac:dyDescent="0.25">
      <c r="B27197" s="51"/>
      <c r="C27197" s="51"/>
      <c r="D27197" s="49"/>
      <c r="E27197" s="49"/>
    </row>
    <row r="27198" spans="2:5" x14ac:dyDescent="0.25">
      <c r="B27198" s="51"/>
      <c r="C27198" s="51"/>
      <c r="D27198" s="49"/>
      <c r="E27198" s="49"/>
    </row>
    <row r="27199" spans="2:5" x14ac:dyDescent="0.25">
      <c r="B27199" s="51"/>
      <c r="C27199" s="51"/>
      <c r="D27199" s="49"/>
      <c r="E27199" s="49"/>
    </row>
    <row r="27200" spans="2:5" x14ac:dyDescent="0.25">
      <c r="B27200" s="51"/>
      <c r="C27200" s="51"/>
      <c r="D27200" s="49"/>
      <c r="E27200" s="49"/>
    </row>
    <row r="27201" spans="2:5" x14ac:dyDescent="0.25">
      <c r="B27201" s="51"/>
      <c r="C27201" s="51"/>
      <c r="D27201" s="49"/>
      <c r="E27201" s="49"/>
    </row>
    <row r="27202" spans="2:5" x14ac:dyDescent="0.25">
      <c r="B27202" s="51"/>
      <c r="C27202" s="51"/>
      <c r="D27202" s="49"/>
      <c r="E27202" s="49"/>
    </row>
    <row r="27203" spans="2:5" x14ac:dyDescent="0.25">
      <c r="B27203" s="51"/>
      <c r="C27203" s="51"/>
      <c r="D27203" s="49"/>
      <c r="E27203" s="49"/>
    </row>
    <row r="27204" spans="2:5" x14ac:dyDescent="0.25">
      <c r="B27204" s="51"/>
      <c r="C27204" s="51"/>
      <c r="D27204" s="49"/>
      <c r="E27204" s="49"/>
    </row>
    <row r="27205" spans="2:5" x14ac:dyDescent="0.25">
      <c r="B27205" s="51"/>
      <c r="C27205" s="51"/>
      <c r="D27205" s="49"/>
      <c r="E27205" s="49"/>
    </row>
    <row r="27206" spans="2:5" x14ac:dyDescent="0.25">
      <c r="B27206" s="51"/>
      <c r="C27206" s="51"/>
      <c r="D27206" s="49"/>
      <c r="E27206" s="49"/>
    </row>
    <row r="27207" spans="2:5" x14ac:dyDescent="0.25">
      <c r="B27207" s="51"/>
      <c r="C27207" s="51"/>
      <c r="D27207" s="49"/>
      <c r="E27207" s="49"/>
    </row>
    <row r="27208" spans="2:5" x14ac:dyDescent="0.25">
      <c r="B27208" s="51"/>
      <c r="C27208" s="51"/>
      <c r="D27208" s="49"/>
      <c r="E27208" s="49"/>
    </row>
    <row r="27209" spans="2:5" x14ac:dyDescent="0.25">
      <c r="B27209" s="51"/>
      <c r="C27209" s="51"/>
      <c r="D27209" s="49"/>
      <c r="E27209" s="49"/>
    </row>
    <row r="27210" spans="2:5" x14ac:dyDescent="0.25">
      <c r="B27210" s="51"/>
      <c r="C27210" s="51"/>
      <c r="D27210" s="49"/>
      <c r="E27210" s="49"/>
    </row>
    <row r="27211" spans="2:5" x14ac:dyDescent="0.25">
      <c r="B27211" s="51"/>
      <c r="C27211" s="51"/>
      <c r="D27211" s="49"/>
      <c r="E27211" s="49"/>
    </row>
    <row r="27212" spans="2:5" x14ac:dyDescent="0.25">
      <c r="B27212" s="51"/>
      <c r="C27212" s="51"/>
      <c r="D27212" s="49"/>
      <c r="E27212" s="49"/>
    </row>
    <row r="27213" spans="2:5" x14ac:dyDescent="0.25">
      <c r="B27213" s="51"/>
      <c r="C27213" s="51"/>
      <c r="D27213" s="49"/>
      <c r="E27213" s="49"/>
    </row>
    <row r="27214" spans="2:5" x14ac:dyDescent="0.25">
      <c r="B27214" s="51"/>
      <c r="C27214" s="51"/>
      <c r="D27214" s="49"/>
      <c r="E27214" s="49"/>
    </row>
    <row r="27215" spans="2:5" x14ac:dyDescent="0.25">
      <c r="B27215" s="51"/>
      <c r="C27215" s="51"/>
      <c r="D27215" s="49"/>
      <c r="E27215" s="49"/>
    </row>
    <row r="27216" spans="2:5" x14ac:dyDescent="0.25">
      <c r="B27216" s="51"/>
      <c r="C27216" s="51"/>
      <c r="D27216" s="49"/>
      <c r="E27216" s="49"/>
    </row>
    <row r="27217" spans="2:5" x14ac:dyDescent="0.25">
      <c r="B27217" s="51"/>
      <c r="C27217" s="51"/>
      <c r="D27217" s="49"/>
      <c r="E27217" s="49"/>
    </row>
    <row r="27218" spans="2:5" x14ac:dyDescent="0.25">
      <c r="B27218" s="51"/>
      <c r="C27218" s="51"/>
      <c r="D27218" s="49"/>
      <c r="E27218" s="49"/>
    </row>
    <row r="27219" spans="2:5" x14ac:dyDescent="0.25">
      <c r="B27219" s="51"/>
      <c r="C27219" s="51"/>
      <c r="D27219" s="49"/>
      <c r="E27219" s="49"/>
    </row>
    <row r="27220" spans="2:5" x14ac:dyDescent="0.25">
      <c r="B27220" s="51"/>
      <c r="C27220" s="51"/>
      <c r="D27220" s="49"/>
      <c r="E27220" s="49"/>
    </row>
    <row r="27221" spans="2:5" x14ac:dyDescent="0.25">
      <c r="B27221" s="51"/>
      <c r="C27221" s="51"/>
      <c r="D27221" s="49"/>
      <c r="E27221" s="49"/>
    </row>
    <row r="27222" spans="2:5" x14ac:dyDescent="0.25">
      <c r="B27222" s="51"/>
      <c r="C27222" s="51"/>
      <c r="D27222" s="49"/>
      <c r="E27222" s="49"/>
    </row>
    <row r="27223" spans="2:5" x14ac:dyDescent="0.25">
      <c r="B27223" s="51"/>
      <c r="C27223" s="51"/>
      <c r="D27223" s="49"/>
      <c r="E27223" s="49"/>
    </row>
    <row r="27224" spans="2:5" x14ac:dyDescent="0.25">
      <c r="B27224" s="51"/>
      <c r="C27224" s="51"/>
      <c r="D27224" s="49"/>
      <c r="E27224" s="49"/>
    </row>
    <row r="27225" spans="2:5" x14ac:dyDescent="0.25">
      <c r="B27225" s="51"/>
      <c r="C27225" s="51"/>
      <c r="D27225" s="49"/>
      <c r="E27225" s="49"/>
    </row>
    <row r="27226" spans="2:5" x14ac:dyDescent="0.25">
      <c r="B27226" s="51"/>
      <c r="C27226" s="51"/>
      <c r="D27226" s="49"/>
      <c r="E27226" s="49"/>
    </row>
    <row r="27227" spans="2:5" x14ac:dyDescent="0.25">
      <c r="B27227" s="51"/>
      <c r="C27227" s="51"/>
      <c r="D27227" s="49"/>
      <c r="E27227" s="49"/>
    </row>
    <row r="27228" spans="2:5" x14ac:dyDescent="0.25">
      <c r="B27228" s="51"/>
      <c r="C27228" s="51"/>
      <c r="D27228" s="49"/>
      <c r="E27228" s="49"/>
    </row>
    <row r="27229" spans="2:5" x14ac:dyDescent="0.25">
      <c r="B27229" s="51"/>
      <c r="C27229" s="51"/>
      <c r="D27229" s="49"/>
      <c r="E27229" s="49"/>
    </row>
    <row r="27230" spans="2:5" x14ac:dyDescent="0.25">
      <c r="B27230" s="51"/>
      <c r="C27230" s="51"/>
      <c r="D27230" s="49"/>
      <c r="E27230" s="49"/>
    </row>
    <row r="27231" spans="2:5" x14ac:dyDescent="0.25">
      <c r="B27231" s="51"/>
      <c r="C27231" s="51"/>
      <c r="D27231" s="49"/>
      <c r="E27231" s="49"/>
    </row>
    <row r="27232" spans="2:5" x14ac:dyDescent="0.25">
      <c r="B27232" s="51"/>
      <c r="C27232" s="51"/>
      <c r="D27232" s="49"/>
      <c r="E27232" s="49"/>
    </row>
    <row r="27233" spans="2:5" x14ac:dyDescent="0.25">
      <c r="B27233" s="51"/>
      <c r="C27233" s="51"/>
      <c r="D27233" s="49"/>
      <c r="E27233" s="49"/>
    </row>
    <row r="27234" spans="2:5" x14ac:dyDescent="0.25">
      <c r="B27234" s="51"/>
      <c r="C27234" s="51"/>
      <c r="D27234" s="49"/>
      <c r="E27234" s="49"/>
    </row>
    <row r="27235" spans="2:5" x14ac:dyDescent="0.25">
      <c r="B27235" s="51"/>
      <c r="C27235" s="51"/>
      <c r="D27235" s="49"/>
      <c r="E27235" s="49"/>
    </row>
    <row r="27236" spans="2:5" x14ac:dyDescent="0.25">
      <c r="B27236" s="51"/>
      <c r="C27236" s="51"/>
      <c r="D27236" s="49"/>
      <c r="E27236" s="49"/>
    </row>
    <row r="27237" spans="2:5" x14ac:dyDescent="0.25">
      <c r="B27237" s="51"/>
      <c r="C27237" s="51"/>
      <c r="D27237" s="49"/>
      <c r="E27237" s="49"/>
    </row>
    <row r="27238" spans="2:5" x14ac:dyDescent="0.25">
      <c r="B27238" s="51"/>
      <c r="C27238" s="51"/>
      <c r="D27238" s="49"/>
      <c r="E27238" s="49"/>
    </row>
    <row r="27239" spans="2:5" x14ac:dyDescent="0.25">
      <c r="B27239" s="51"/>
      <c r="C27239" s="51"/>
      <c r="D27239" s="49"/>
      <c r="E27239" s="49"/>
    </row>
    <row r="27240" spans="2:5" x14ac:dyDescent="0.25">
      <c r="B27240" s="51"/>
      <c r="C27240" s="51"/>
      <c r="D27240" s="49"/>
      <c r="E27240" s="49"/>
    </row>
    <row r="27241" spans="2:5" x14ac:dyDescent="0.25">
      <c r="B27241" s="51"/>
      <c r="C27241" s="51"/>
      <c r="D27241" s="49"/>
      <c r="E27241" s="49"/>
    </row>
    <row r="27242" spans="2:5" x14ac:dyDescent="0.25">
      <c r="B27242" s="51"/>
      <c r="C27242" s="51"/>
      <c r="D27242" s="49"/>
      <c r="E27242" s="49"/>
    </row>
    <row r="27243" spans="2:5" x14ac:dyDescent="0.25">
      <c r="B27243" s="51"/>
      <c r="C27243" s="51"/>
      <c r="D27243" s="49"/>
      <c r="E27243" s="49"/>
    </row>
    <row r="27244" spans="2:5" x14ac:dyDescent="0.25">
      <c r="B27244" s="51"/>
      <c r="C27244" s="51"/>
      <c r="D27244" s="49"/>
      <c r="E27244" s="49"/>
    </row>
    <row r="27245" spans="2:5" x14ac:dyDescent="0.25">
      <c r="B27245" s="51"/>
      <c r="C27245" s="51"/>
      <c r="D27245" s="49"/>
      <c r="E27245" s="49"/>
    </row>
    <row r="27246" spans="2:5" x14ac:dyDescent="0.25">
      <c r="B27246" s="51"/>
      <c r="C27246" s="51"/>
      <c r="D27246" s="49"/>
      <c r="E27246" s="49"/>
    </row>
    <row r="27247" spans="2:5" x14ac:dyDescent="0.25">
      <c r="B27247" s="51"/>
      <c r="C27247" s="51"/>
      <c r="D27247" s="49"/>
      <c r="E27247" s="49"/>
    </row>
    <row r="27248" spans="2:5" x14ac:dyDescent="0.25">
      <c r="B27248" s="51"/>
      <c r="C27248" s="51"/>
      <c r="D27248" s="49"/>
      <c r="E27248" s="49"/>
    </row>
    <row r="27249" spans="2:5" x14ac:dyDescent="0.25">
      <c r="B27249" s="51"/>
      <c r="C27249" s="51"/>
      <c r="D27249" s="49"/>
      <c r="E27249" s="49"/>
    </row>
    <row r="27250" spans="2:5" x14ac:dyDescent="0.25">
      <c r="B27250" s="51"/>
      <c r="C27250" s="51"/>
      <c r="D27250" s="49"/>
      <c r="E27250" s="49"/>
    </row>
    <row r="27251" spans="2:5" x14ac:dyDescent="0.25">
      <c r="B27251" s="51"/>
      <c r="C27251" s="51"/>
      <c r="D27251" s="49"/>
      <c r="E27251" s="49"/>
    </row>
    <row r="27252" spans="2:5" x14ac:dyDescent="0.25">
      <c r="B27252" s="51"/>
      <c r="C27252" s="51"/>
      <c r="D27252" s="49"/>
      <c r="E27252" s="49"/>
    </row>
    <row r="27253" spans="2:5" x14ac:dyDescent="0.25">
      <c r="B27253" s="51"/>
      <c r="C27253" s="51"/>
      <c r="D27253" s="49"/>
      <c r="E27253" s="49"/>
    </row>
    <row r="27254" spans="2:5" x14ac:dyDescent="0.25">
      <c r="B27254" s="51"/>
      <c r="C27254" s="51"/>
      <c r="D27254" s="49"/>
      <c r="E27254" s="49"/>
    </row>
    <row r="27255" spans="2:5" x14ac:dyDescent="0.25">
      <c r="B27255" s="51"/>
      <c r="C27255" s="51"/>
      <c r="D27255" s="49"/>
      <c r="E27255" s="49"/>
    </row>
    <row r="27256" spans="2:5" x14ac:dyDescent="0.25">
      <c r="B27256" s="51"/>
      <c r="C27256" s="51"/>
      <c r="D27256" s="49"/>
      <c r="E27256" s="49"/>
    </row>
    <row r="27257" spans="2:5" x14ac:dyDescent="0.25">
      <c r="B27257" s="51"/>
      <c r="C27257" s="51"/>
      <c r="D27257" s="49"/>
      <c r="E27257" s="49"/>
    </row>
    <row r="27258" spans="2:5" x14ac:dyDescent="0.25">
      <c r="B27258" s="51"/>
      <c r="C27258" s="51"/>
      <c r="D27258" s="49"/>
      <c r="E27258" s="49"/>
    </row>
    <row r="27259" spans="2:5" x14ac:dyDescent="0.25">
      <c r="B27259" s="51"/>
      <c r="C27259" s="51"/>
      <c r="D27259" s="49"/>
      <c r="E27259" s="49"/>
    </row>
    <row r="27260" spans="2:5" x14ac:dyDescent="0.25">
      <c r="B27260" s="51"/>
      <c r="C27260" s="51"/>
      <c r="D27260" s="49"/>
      <c r="E27260" s="49"/>
    </row>
    <row r="27261" spans="2:5" x14ac:dyDescent="0.25">
      <c r="B27261" s="51"/>
      <c r="C27261" s="51"/>
      <c r="D27261" s="49"/>
      <c r="E27261" s="49"/>
    </row>
    <row r="27262" spans="2:5" x14ac:dyDescent="0.25">
      <c r="B27262" s="51"/>
      <c r="C27262" s="51"/>
      <c r="D27262" s="49"/>
      <c r="E27262" s="49"/>
    </row>
    <row r="27263" spans="2:5" x14ac:dyDescent="0.25">
      <c r="B27263" s="51"/>
      <c r="C27263" s="51"/>
      <c r="D27263" s="49"/>
      <c r="E27263" s="49"/>
    </row>
    <row r="27264" spans="2:5" x14ac:dyDescent="0.25">
      <c r="B27264" s="51"/>
      <c r="C27264" s="51"/>
      <c r="D27264" s="49"/>
      <c r="E27264" s="49"/>
    </row>
    <row r="27265" spans="2:5" x14ac:dyDescent="0.25">
      <c r="B27265" s="51"/>
      <c r="C27265" s="51"/>
      <c r="D27265" s="49"/>
      <c r="E27265" s="49"/>
    </row>
    <row r="27266" spans="2:5" x14ac:dyDescent="0.25">
      <c r="B27266" s="51"/>
      <c r="C27266" s="51"/>
      <c r="D27266" s="49"/>
      <c r="E27266" s="49"/>
    </row>
    <row r="27267" spans="2:5" x14ac:dyDescent="0.25">
      <c r="B27267" s="51"/>
      <c r="C27267" s="51"/>
      <c r="D27267" s="49"/>
      <c r="E27267" s="49"/>
    </row>
    <row r="27268" spans="2:5" x14ac:dyDescent="0.25">
      <c r="B27268" s="51"/>
      <c r="C27268" s="51"/>
      <c r="D27268" s="49"/>
      <c r="E27268" s="49"/>
    </row>
    <row r="27269" spans="2:5" x14ac:dyDescent="0.25">
      <c r="B27269" s="51"/>
      <c r="C27269" s="51"/>
      <c r="D27269" s="49"/>
      <c r="E27269" s="49"/>
    </row>
    <row r="27270" spans="2:5" x14ac:dyDescent="0.25">
      <c r="B27270" s="51"/>
      <c r="C27270" s="51"/>
      <c r="D27270" s="49"/>
      <c r="E27270" s="49"/>
    </row>
    <row r="27271" spans="2:5" x14ac:dyDescent="0.25">
      <c r="B27271" s="51"/>
      <c r="C27271" s="51"/>
      <c r="D27271" s="49"/>
      <c r="E27271" s="49"/>
    </row>
    <row r="27272" spans="2:5" x14ac:dyDescent="0.25">
      <c r="B27272" s="51"/>
      <c r="C27272" s="51"/>
      <c r="D27272" s="49"/>
      <c r="E27272" s="49"/>
    </row>
    <row r="27273" spans="2:5" x14ac:dyDescent="0.25">
      <c r="B27273" s="51"/>
      <c r="C27273" s="51"/>
      <c r="D27273" s="49"/>
      <c r="E27273" s="49"/>
    </row>
    <row r="27274" spans="2:5" x14ac:dyDescent="0.25">
      <c r="B27274" s="51"/>
      <c r="C27274" s="51"/>
      <c r="D27274" s="49"/>
      <c r="E27274" s="49"/>
    </row>
    <row r="27275" spans="2:5" x14ac:dyDescent="0.25">
      <c r="B27275" s="51"/>
      <c r="C27275" s="51"/>
      <c r="D27275" s="49"/>
      <c r="E27275" s="49"/>
    </row>
    <row r="27276" spans="2:5" x14ac:dyDescent="0.25">
      <c r="B27276" s="51"/>
      <c r="C27276" s="51"/>
      <c r="D27276" s="49"/>
      <c r="E27276" s="49"/>
    </row>
    <row r="27277" spans="2:5" x14ac:dyDescent="0.25">
      <c r="B27277" s="51"/>
      <c r="C27277" s="51"/>
      <c r="D27277" s="49"/>
      <c r="E27277" s="49"/>
    </row>
    <row r="27278" spans="2:5" x14ac:dyDescent="0.25">
      <c r="B27278" s="51"/>
      <c r="C27278" s="51"/>
      <c r="D27278" s="49"/>
      <c r="E27278" s="49"/>
    </row>
    <row r="27279" spans="2:5" x14ac:dyDescent="0.25">
      <c r="B27279" s="51"/>
      <c r="C27279" s="51"/>
      <c r="D27279" s="49"/>
      <c r="E27279" s="49"/>
    </row>
    <row r="27280" spans="2:5" x14ac:dyDescent="0.25">
      <c r="B27280" s="51"/>
      <c r="C27280" s="51"/>
      <c r="D27280" s="49"/>
      <c r="E27280" s="49"/>
    </row>
    <row r="27281" spans="2:5" x14ac:dyDescent="0.25">
      <c r="B27281" s="51"/>
      <c r="C27281" s="51"/>
      <c r="D27281" s="49"/>
      <c r="E27281" s="49"/>
    </row>
    <row r="27282" spans="2:5" x14ac:dyDescent="0.25">
      <c r="B27282" s="51"/>
      <c r="C27282" s="51"/>
      <c r="D27282" s="49"/>
      <c r="E27282" s="49"/>
    </row>
    <row r="27283" spans="2:5" x14ac:dyDescent="0.25">
      <c r="B27283" s="51"/>
      <c r="C27283" s="51"/>
      <c r="D27283" s="49"/>
      <c r="E27283" s="49"/>
    </row>
    <row r="27284" spans="2:5" x14ac:dyDescent="0.25">
      <c r="B27284" s="51"/>
      <c r="C27284" s="51"/>
      <c r="D27284" s="49"/>
      <c r="E27284" s="49"/>
    </row>
    <row r="27285" spans="2:5" x14ac:dyDescent="0.25">
      <c r="B27285" s="51"/>
      <c r="C27285" s="51"/>
      <c r="D27285" s="49"/>
      <c r="E27285" s="49"/>
    </row>
    <row r="27286" spans="2:5" x14ac:dyDescent="0.25">
      <c r="B27286" s="51"/>
      <c r="C27286" s="51"/>
      <c r="D27286" s="49"/>
      <c r="E27286" s="49"/>
    </row>
    <row r="27287" spans="2:5" x14ac:dyDescent="0.25">
      <c r="B27287" s="51"/>
      <c r="C27287" s="51"/>
      <c r="D27287" s="49"/>
      <c r="E27287" s="49"/>
    </row>
    <row r="27288" spans="2:5" x14ac:dyDescent="0.25">
      <c r="B27288" s="51"/>
      <c r="C27288" s="51"/>
      <c r="D27288" s="49"/>
      <c r="E27288" s="49"/>
    </row>
    <row r="27289" spans="2:5" x14ac:dyDescent="0.25">
      <c r="B27289" s="51"/>
      <c r="C27289" s="51"/>
      <c r="D27289" s="49"/>
      <c r="E27289" s="49"/>
    </row>
    <row r="27290" spans="2:5" x14ac:dyDescent="0.25">
      <c r="B27290" s="51"/>
      <c r="C27290" s="51"/>
      <c r="D27290" s="49"/>
      <c r="E27290" s="49"/>
    </row>
    <row r="27291" spans="2:5" x14ac:dyDescent="0.25">
      <c r="B27291" s="51"/>
      <c r="C27291" s="51"/>
      <c r="D27291" s="49"/>
      <c r="E27291" s="49"/>
    </row>
    <row r="27292" spans="2:5" x14ac:dyDescent="0.25">
      <c r="B27292" s="51"/>
      <c r="C27292" s="51"/>
      <c r="D27292" s="49"/>
      <c r="E27292" s="49"/>
    </row>
    <row r="27293" spans="2:5" x14ac:dyDescent="0.25">
      <c r="B27293" s="51"/>
      <c r="C27293" s="51"/>
      <c r="D27293" s="49"/>
      <c r="E27293" s="49"/>
    </row>
    <row r="27294" spans="2:5" x14ac:dyDescent="0.25">
      <c r="B27294" s="51"/>
      <c r="C27294" s="51"/>
      <c r="D27294" s="49"/>
      <c r="E27294" s="49"/>
    </row>
    <row r="27295" spans="2:5" x14ac:dyDescent="0.25">
      <c r="B27295" s="51"/>
      <c r="C27295" s="51"/>
      <c r="D27295" s="49"/>
      <c r="E27295" s="49"/>
    </row>
    <row r="27296" spans="2:5" x14ac:dyDescent="0.25">
      <c r="B27296" s="51"/>
      <c r="C27296" s="51"/>
      <c r="D27296" s="49"/>
      <c r="E27296" s="49"/>
    </row>
    <row r="27297" spans="2:5" x14ac:dyDescent="0.25">
      <c r="B27297" s="51"/>
      <c r="C27297" s="51"/>
      <c r="D27297" s="49"/>
      <c r="E27297" s="49"/>
    </row>
    <row r="27298" spans="2:5" x14ac:dyDescent="0.25">
      <c r="B27298" s="51"/>
      <c r="C27298" s="51"/>
      <c r="D27298" s="49"/>
      <c r="E27298" s="49"/>
    </row>
    <row r="27299" spans="2:5" x14ac:dyDescent="0.25">
      <c r="B27299" s="51"/>
      <c r="C27299" s="51"/>
      <c r="D27299" s="49"/>
      <c r="E27299" s="49"/>
    </row>
    <row r="27300" spans="2:5" x14ac:dyDescent="0.25">
      <c r="B27300" s="51"/>
      <c r="C27300" s="51"/>
      <c r="D27300" s="49"/>
      <c r="E27300" s="49"/>
    </row>
    <row r="27301" spans="2:5" x14ac:dyDescent="0.25">
      <c r="B27301" s="51"/>
      <c r="C27301" s="51"/>
      <c r="D27301" s="49"/>
      <c r="E27301" s="49"/>
    </row>
    <row r="27302" spans="2:5" x14ac:dyDescent="0.25">
      <c r="B27302" s="51"/>
      <c r="C27302" s="51"/>
      <c r="D27302" s="49"/>
      <c r="E27302" s="49"/>
    </row>
    <row r="27303" spans="2:5" x14ac:dyDescent="0.25">
      <c r="B27303" s="51"/>
      <c r="C27303" s="51"/>
      <c r="D27303" s="49"/>
      <c r="E27303" s="49"/>
    </row>
    <row r="27304" spans="2:5" x14ac:dyDescent="0.25">
      <c r="B27304" s="51"/>
      <c r="C27304" s="51"/>
      <c r="D27304" s="49"/>
      <c r="E27304" s="49"/>
    </row>
    <row r="27305" spans="2:5" x14ac:dyDescent="0.25">
      <c r="B27305" s="51"/>
      <c r="C27305" s="51"/>
      <c r="D27305" s="49"/>
      <c r="E27305" s="49"/>
    </row>
    <row r="27306" spans="2:5" x14ac:dyDescent="0.25">
      <c r="B27306" s="51"/>
      <c r="C27306" s="51"/>
      <c r="D27306" s="49"/>
      <c r="E27306" s="49"/>
    </row>
    <row r="27307" spans="2:5" x14ac:dyDescent="0.25">
      <c r="B27307" s="51"/>
      <c r="C27307" s="51"/>
      <c r="D27307" s="49"/>
      <c r="E27307" s="49"/>
    </row>
    <row r="27308" spans="2:5" x14ac:dyDescent="0.25">
      <c r="B27308" s="51"/>
      <c r="C27308" s="51"/>
      <c r="D27308" s="49"/>
      <c r="E27308" s="49"/>
    </row>
    <row r="27309" spans="2:5" x14ac:dyDescent="0.25">
      <c r="B27309" s="51"/>
      <c r="C27309" s="51"/>
      <c r="D27309" s="49"/>
      <c r="E27309" s="49"/>
    </row>
    <row r="27310" spans="2:5" x14ac:dyDescent="0.25">
      <c r="B27310" s="51"/>
      <c r="C27310" s="51"/>
      <c r="D27310" s="49"/>
      <c r="E27310" s="49"/>
    </row>
    <row r="27311" spans="2:5" x14ac:dyDescent="0.25">
      <c r="B27311" s="51"/>
      <c r="C27311" s="51"/>
      <c r="D27311" s="49"/>
      <c r="E27311" s="49"/>
    </row>
    <row r="27312" spans="2:5" x14ac:dyDescent="0.25">
      <c r="B27312" s="51"/>
      <c r="C27312" s="51"/>
      <c r="D27312" s="49"/>
      <c r="E27312" s="49"/>
    </row>
    <row r="27313" spans="2:5" x14ac:dyDescent="0.25">
      <c r="B27313" s="51"/>
      <c r="C27313" s="51"/>
      <c r="D27313" s="49"/>
      <c r="E27313" s="49"/>
    </row>
    <row r="27314" spans="2:5" x14ac:dyDescent="0.25">
      <c r="B27314" s="51"/>
      <c r="C27314" s="51"/>
      <c r="D27314" s="49"/>
      <c r="E27314" s="49"/>
    </row>
    <row r="27315" spans="2:5" x14ac:dyDescent="0.25">
      <c r="B27315" s="51"/>
      <c r="C27315" s="51"/>
      <c r="D27315" s="49"/>
      <c r="E27315" s="49"/>
    </row>
    <row r="27316" spans="2:5" x14ac:dyDescent="0.25">
      <c r="B27316" s="51"/>
      <c r="C27316" s="51"/>
      <c r="D27316" s="49"/>
      <c r="E27316" s="49"/>
    </row>
    <row r="27317" spans="2:5" x14ac:dyDescent="0.25">
      <c r="B27317" s="51"/>
      <c r="C27317" s="51"/>
      <c r="D27317" s="49"/>
      <c r="E27317" s="49"/>
    </row>
    <row r="27318" spans="2:5" x14ac:dyDescent="0.25">
      <c r="B27318" s="51"/>
      <c r="C27318" s="51"/>
      <c r="D27318" s="49"/>
      <c r="E27318" s="49"/>
    </row>
    <row r="27319" spans="2:5" x14ac:dyDescent="0.25">
      <c r="B27319" s="51"/>
      <c r="C27319" s="51"/>
      <c r="D27319" s="49"/>
      <c r="E27319" s="49"/>
    </row>
    <row r="27320" spans="2:5" x14ac:dyDescent="0.25">
      <c r="B27320" s="51"/>
      <c r="C27320" s="51"/>
      <c r="D27320" s="49"/>
      <c r="E27320" s="49"/>
    </row>
    <row r="27321" spans="2:5" x14ac:dyDescent="0.25">
      <c r="B27321" s="51"/>
      <c r="C27321" s="51"/>
      <c r="D27321" s="49"/>
      <c r="E27321" s="49"/>
    </row>
    <row r="27322" spans="2:5" x14ac:dyDescent="0.25">
      <c r="B27322" s="51"/>
      <c r="C27322" s="51"/>
      <c r="D27322" s="49"/>
      <c r="E27322" s="49"/>
    </row>
    <row r="27323" spans="2:5" x14ac:dyDescent="0.25">
      <c r="B27323" s="51"/>
      <c r="C27323" s="51"/>
      <c r="D27323" s="49"/>
      <c r="E27323" s="49"/>
    </row>
    <row r="27324" spans="2:5" x14ac:dyDescent="0.25">
      <c r="B27324" s="51"/>
      <c r="C27324" s="51"/>
      <c r="D27324" s="49"/>
      <c r="E27324" s="49"/>
    </row>
    <row r="27325" spans="2:5" x14ac:dyDescent="0.25">
      <c r="B27325" s="51"/>
      <c r="C27325" s="51"/>
      <c r="D27325" s="49"/>
      <c r="E27325" s="49"/>
    </row>
    <row r="27326" spans="2:5" x14ac:dyDescent="0.25">
      <c r="B27326" s="51"/>
      <c r="C27326" s="51"/>
      <c r="D27326" s="49"/>
      <c r="E27326" s="49"/>
    </row>
    <row r="27327" spans="2:5" x14ac:dyDescent="0.25">
      <c r="B27327" s="51"/>
      <c r="C27327" s="51"/>
      <c r="D27327" s="49"/>
      <c r="E27327" s="49"/>
    </row>
    <row r="27328" spans="2:5" x14ac:dyDescent="0.25">
      <c r="B27328" s="51"/>
      <c r="C27328" s="51"/>
      <c r="D27328" s="49"/>
      <c r="E27328" s="49"/>
    </row>
    <row r="27329" spans="2:5" x14ac:dyDescent="0.25">
      <c r="B27329" s="51"/>
      <c r="C27329" s="51"/>
      <c r="D27329" s="49"/>
      <c r="E27329" s="49"/>
    </row>
    <row r="27330" spans="2:5" x14ac:dyDescent="0.25">
      <c r="B27330" s="51"/>
      <c r="C27330" s="51"/>
      <c r="D27330" s="49"/>
      <c r="E27330" s="49"/>
    </row>
    <row r="27331" spans="2:5" x14ac:dyDescent="0.25">
      <c r="B27331" s="51"/>
      <c r="C27331" s="51"/>
      <c r="D27331" s="49"/>
      <c r="E27331" s="49"/>
    </row>
    <row r="27332" spans="2:5" x14ac:dyDescent="0.25">
      <c r="B27332" s="51"/>
      <c r="C27332" s="51"/>
      <c r="D27332" s="49"/>
      <c r="E27332" s="49"/>
    </row>
    <row r="27333" spans="2:5" x14ac:dyDescent="0.25">
      <c r="B27333" s="51"/>
      <c r="C27333" s="51"/>
      <c r="D27333" s="49"/>
      <c r="E27333" s="49"/>
    </row>
    <row r="27334" spans="2:5" x14ac:dyDescent="0.25">
      <c r="B27334" s="51"/>
      <c r="C27334" s="51"/>
      <c r="D27334" s="49"/>
      <c r="E27334" s="49"/>
    </row>
    <row r="27335" spans="2:5" x14ac:dyDescent="0.25">
      <c r="B27335" s="51"/>
      <c r="C27335" s="51"/>
      <c r="D27335" s="49"/>
      <c r="E27335" s="49"/>
    </row>
    <row r="27336" spans="2:5" x14ac:dyDescent="0.25">
      <c r="B27336" s="51"/>
      <c r="C27336" s="51"/>
      <c r="D27336" s="49"/>
      <c r="E27336" s="49"/>
    </row>
    <row r="27337" spans="2:5" x14ac:dyDescent="0.25">
      <c r="B27337" s="51"/>
      <c r="C27337" s="51"/>
      <c r="D27337" s="49"/>
      <c r="E27337" s="49"/>
    </row>
    <row r="27338" spans="2:5" x14ac:dyDescent="0.25">
      <c r="B27338" s="51"/>
      <c r="C27338" s="51"/>
      <c r="D27338" s="49"/>
      <c r="E27338" s="49"/>
    </row>
    <row r="27339" spans="2:5" x14ac:dyDescent="0.25">
      <c r="B27339" s="51"/>
      <c r="C27339" s="51"/>
      <c r="D27339" s="49"/>
      <c r="E27339" s="49"/>
    </row>
    <row r="27340" spans="2:5" x14ac:dyDescent="0.25">
      <c r="B27340" s="51"/>
      <c r="C27340" s="51"/>
      <c r="D27340" s="49"/>
      <c r="E27340" s="49"/>
    </row>
    <row r="27341" spans="2:5" x14ac:dyDescent="0.25">
      <c r="B27341" s="51"/>
      <c r="C27341" s="51"/>
      <c r="D27341" s="49"/>
      <c r="E27341" s="49"/>
    </row>
    <row r="27342" spans="2:5" x14ac:dyDescent="0.25">
      <c r="B27342" s="51"/>
      <c r="C27342" s="51"/>
      <c r="D27342" s="49"/>
      <c r="E27342" s="49"/>
    </row>
    <row r="27343" spans="2:5" x14ac:dyDescent="0.25">
      <c r="B27343" s="51"/>
      <c r="C27343" s="51"/>
      <c r="D27343" s="49"/>
      <c r="E27343" s="49"/>
    </row>
    <row r="27344" spans="2:5" x14ac:dyDescent="0.25">
      <c r="B27344" s="51"/>
      <c r="C27344" s="51"/>
      <c r="D27344" s="49"/>
      <c r="E27344" s="49"/>
    </row>
    <row r="27345" spans="2:5" x14ac:dyDescent="0.25">
      <c r="B27345" s="51"/>
      <c r="C27345" s="51"/>
      <c r="D27345" s="49"/>
      <c r="E27345" s="49"/>
    </row>
    <row r="27346" spans="2:5" x14ac:dyDescent="0.25">
      <c r="B27346" s="51"/>
      <c r="C27346" s="51"/>
      <c r="D27346" s="49"/>
      <c r="E27346" s="49"/>
    </row>
    <row r="27347" spans="2:5" x14ac:dyDescent="0.25">
      <c r="B27347" s="51"/>
      <c r="C27347" s="51"/>
      <c r="D27347" s="49"/>
      <c r="E27347" s="49"/>
    </row>
    <row r="27348" spans="2:5" x14ac:dyDescent="0.25">
      <c r="B27348" s="51"/>
      <c r="C27348" s="51"/>
      <c r="D27348" s="49"/>
      <c r="E27348" s="49"/>
    </row>
    <row r="27349" spans="2:5" x14ac:dyDescent="0.25">
      <c r="B27349" s="51"/>
      <c r="C27349" s="51"/>
      <c r="D27349" s="49"/>
      <c r="E27349" s="49"/>
    </row>
    <row r="27350" spans="2:5" x14ac:dyDescent="0.25">
      <c r="B27350" s="51"/>
      <c r="C27350" s="51"/>
      <c r="D27350" s="49"/>
      <c r="E27350" s="49"/>
    </row>
    <row r="27351" spans="2:5" x14ac:dyDescent="0.25">
      <c r="B27351" s="51"/>
      <c r="C27351" s="51"/>
      <c r="D27351" s="49"/>
      <c r="E27351" s="49"/>
    </row>
    <row r="27352" spans="2:5" x14ac:dyDescent="0.25">
      <c r="B27352" s="51"/>
      <c r="C27352" s="51"/>
      <c r="D27352" s="49"/>
      <c r="E27352" s="49"/>
    </row>
    <row r="27353" spans="2:5" x14ac:dyDescent="0.25">
      <c r="B27353" s="51"/>
      <c r="C27353" s="51"/>
      <c r="D27353" s="49"/>
      <c r="E27353" s="49"/>
    </row>
    <row r="27354" spans="2:5" x14ac:dyDescent="0.25">
      <c r="B27354" s="51"/>
      <c r="C27354" s="51"/>
      <c r="D27354" s="49"/>
      <c r="E27354" s="49"/>
    </row>
    <row r="27355" spans="2:5" x14ac:dyDescent="0.25">
      <c r="B27355" s="51"/>
      <c r="C27355" s="51"/>
      <c r="D27355" s="49"/>
      <c r="E27355" s="49"/>
    </row>
    <row r="27356" spans="2:5" x14ac:dyDescent="0.25">
      <c r="B27356" s="51"/>
      <c r="C27356" s="51"/>
      <c r="D27356" s="49"/>
      <c r="E27356" s="49"/>
    </row>
    <row r="27357" spans="2:5" x14ac:dyDescent="0.25">
      <c r="B27357" s="51"/>
      <c r="C27357" s="51"/>
      <c r="D27357" s="49"/>
      <c r="E27357" s="49"/>
    </row>
    <row r="27358" spans="2:5" x14ac:dyDescent="0.25">
      <c r="B27358" s="51"/>
      <c r="C27358" s="51"/>
      <c r="D27358" s="49"/>
      <c r="E27358" s="49"/>
    </row>
    <row r="27359" spans="2:5" x14ac:dyDescent="0.25">
      <c r="B27359" s="51"/>
      <c r="C27359" s="51"/>
      <c r="D27359" s="49"/>
      <c r="E27359" s="49"/>
    </row>
    <row r="27360" spans="2:5" x14ac:dyDescent="0.25">
      <c r="B27360" s="51"/>
      <c r="C27360" s="51"/>
      <c r="D27360" s="49"/>
      <c r="E27360" s="49"/>
    </row>
    <row r="27361" spans="2:5" x14ac:dyDescent="0.25">
      <c r="B27361" s="51"/>
      <c r="C27361" s="51"/>
      <c r="D27361" s="49"/>
      <c r="E27361" s="49"/>
    </row>
    <row r="27362" spans="2:5" x14ac:dyDescent="0.25">
      <c r="B27362" s="51"/>
      <c r="C27362" s="51"/>
      <c r="D27362" s="49"/>
      <c r="E27362" s="49"/>
    </row>
    <row r="27363" spans="2:5" x14ac:dyDescent="0.25">
      <c r="B27363" s="51"/>
      <c r="C27363" s="51"/>
      <c r="D27363" s="49"/>
      <c r="E27363" s="49"/>
    </row>
    <row r="27364" spans="2:5" x14ac:dyDescent="0.25">
      <c r="B27364" s="51"/>
      <c r="C27364" s="51"/>
      <c r="D27364" s="49"/>
      <c r="E27364" s="49"/>
    </row>
    <row r="27365" spans="2:5" x14ac:dyDescent="0.25">
      <c r="B27365" s="51"/>
      <c r="C27365" s="51"/>
      <c r="D27365" s="49"/>
      <c r="E27365" s="49"/>
    </row>
    <row r="27366" spans="2:5" x14ac:dyDescent="0.25">
      <c r="B27366" s="51"/>
      <c r="C27366" s="51"/>
      <c r="D27366" s="49"/>
      <c r="E27366" s="49"/>
    </row>
    <row r="27367" spans="2:5" x14ac:dyDescent="0.25">
      <c r="B27367" s="51"/>
      <c r="C27367" s="51"/>
      <c r="D27367" s="49"/>
      <c r="E27367" s="49"/>
    </row>
    <row r="27368" spans="2:5" x14ac:dyDescent="0.25">
      <c r="B27368" s="51"/>
      <c r="C27368" s="51"/>
      <c r="D27368" s="49"/>
      <c r="E27368" s="49"/>
    </row>
    <row r="27369" spans="2:5" x14ac:dyDescent="0.25">
      <c r="B27369" s="51"/>
      <c r="C27369" s="51"/>
      <c r="D27369" s="49"/>
      <c r="E27369" s="49"/>
    </row>
    <row r="27370" spans="2:5" x14ac:dyDescent="0.25">
      <c r="B27370" s="51"/>
      <c r="C27370" s="51"/>
      <c r="D27370" s="49"/>
      <c r="E27370" s="49"/>
    </row>
    <row r="27371" spans="2:5" x14ac:dyDescent="0.25">
      <c r="B27371" s="51"/>
      <c r="C27371" s="51"/>
      <c r="D27371" s="49"/>
      <c r="E27371" s="49"/>
    </row>
    <row r="27372" spans="2:5" x14ac:dyDescent="0.25">
      <c r="B27372" s="51"/>
      <c r="C27372" s="51"/>
      <c r="D27372" s="49"/>
      <c r="E27372" s="49"/>
    </row>
    <row r="27373" spans="2:5" x14ac:dyDescent="0.25">
      <c r="B27373" s="51"/>
      <c r="C27373" s="51"/>
      <c r="D27373" s="49"/>
      <c r="E27373" s="49"/>
    </row>
    <row r="27374" spans="2:5" x14ac:dyDescent="0.25">
      <c r="B27374" s="51"/>
      <c r="C27374" s="51"/>
      <c r="D27374" s="49"/>
      <c r="E27374" s="49"/>
    </row>
    <row r="27375" spans="2:5" x14ac:dyDescent="0.25">
      <c r="B27375" s="51"/>
      <c r="C27375" s="51"/>
      <c r="D27375" s="49"/>
      <c r="E27375" s="49"/>
    </row>
    <row r="27376" spans="2:5" x14ac:dyDescent="0.25">
      <c r="B27376" s="51"/>
      <c r="C27376" s="51"/>
      <c r="D27376" s="49"/>
      <c r="E27376" s="49"/>
    </row>
    <row r="27377" spans="2:5" x14ac:dyDescent="0.25">
      <c r="B27377" s="51"/>
      <c r="C27377" s="51"/>
      <c r="D27377" s="49"/>
      <c r="E27377" s="49"/>
    </row>
    <row r="27378" spans="2:5" x14ac:dyDescent="0.25">
      <c r="B27378" s="51"/>
      <c r="C27378" s="51"/>
      <c r="D27378" s="49"/>
      <c r="E27378" s="49"/>
    </row>
    <row r="27379" spans="2:5" x14ac:dyDescent="0.25">
      <c r="B27379" s="51"/>
      <c r="C27379" s="51"/>
      <c r="D27379" s="49"/>
      <c r="E27379" s="49"/>
    </row>
    <row r="27380" spans="2:5" x14ac:dyDescent="0.25">
      <c r="B27380" s="51"/>
      <c r="C27380" s="51"/>
      <c r="D27380" s="49"/>
      <c r="E27380" s="49"/>
    </row>
    <row r="27381" spans="2:5" x14ac:dyDescent="0.25">
      <c r="B27381" s="51"/>
      <c r="C27381" s="51"/>
      <c r="D27381" s="49"/>
      <c r="E27381" s="49"/>
    </row>
    <row r="27382" spans="2:5" x14ac:dyDescent="0.25">
      <c r="B27382" s="51"/>
      <c r="C27382" s="51"/>
      <c r="D27382" s="49"/>
      <c r="E27382" s="49"/>
    </row>
    <row r="27383" spans="2:5" x14ac:dyDescent="0.25">
      <c r="B27383" s="51"/>
      <c r="C27383" s="51"/>
      <c r="D27383" s="49"/>
      <c r="E27383" s="49"/>
    </row>
    <row r="27384" spans="2:5" x14ac:dyDescent="0.25">
      <c r="B27384" s="51"/>
      <c r="C27384" s="51"/>
      <c r="D27384" s="49"/>
      <c r="E27384" s="49"/>
    </row>
    <row r="27385" spans="2:5" x14ac:dyDescent="0.25">
      <c r="B27385" s="51"/>
      <c r="C27385" s="51"/>
      <c r="D27385" s="49"/>
      <c r="E27385" s="49"/>
    </row>
    <row r="27386" spans="2:5" x14ac:dyDescent="0.25">
      <c r="B27386" s="51"/>
      <c r="C27386" s="51"/>
      <c r="D27386" s="49"/>
      <c r="E27386" s="49"/>
    </row>
    <row r="27387" spans="2:5" x14ac:dyDescent="0.25">
      <c r="B27387" s="51"/>
      <c r="C27387" s="51"/>
      <c r="D27387" s="49"/>
      <c r="E27387" s="49"/>
    </row>
    <row r="27388" spans="2:5" x14ac:dyDescent="0.25">
      <c r="B27388" s="51"/>
      <c r="C27388" s="51"/>
      <c r="D27388" s="49"/>
      <c r="E27388" s="49"/>
    </row>
    <row r="27389" spans="2:5" x14ac:dyDescent="0.25">
      <c r="B27389" s="51"/>
      <c r="C27389" s="51"/>
      <c r="D27389" s="49"/>
      <c r="E27389" s="49"/>
    </row>
    <row r="27390" spans="2:5" x14ac:dyDescent="0.25">
      <c r="B27390" s="51"/>
      <c r="C27390" s="51"/>
      <c r="D27390" s="49"/>
      <c r="E27390" s="49"/>
    </row>
    <row r="27391" spans="2:5" x14ac:dyDescent="0.25">
      <c r="B27391" s="51"/>
      <c r="C27391" s="51"/>
      <c r="D27391" s="49"/>
      <c r="E27391" s="49"/>
    </row>
    <row r="27392" spans="2:5" x14ac:dyDescent="0.25">
      <c r="B27392" s="51"/>
      <c r="C27392" s="51"/>
      <c r="D27392" s="49"/>
      <c r="E27392" s="49"/>
    </row>
    <row r="27393" spans="2:5" x14ac:dyDescent="0.25">
      <c r="B27393" s="51"/>
      <c r="C27393" s="51"/>
      <c r="D27393" s="49"/>
      <c r="E27393" s="49"/>
    </row>
    <row r="27394" spans="2:5" x14ac:dyDescent="0.25">
      <c r="B27394" s="51"/>
      <c r="C27394" s="51"/>
      <c r="D27394" s="49"/>
      <c r="E27394" s="49"/>
    </row>
    <row r="27395" spans="2:5" x14ac:dyDescent="0.25">
      <c r="B27395" s="51"/>
      <c r="C27395" s="51"/>
      <c r="D27395" s="49"/>
      <c r="E27395" s="49"/>
    </row>
    <row r="27396" spans="2:5" x14ac:dyDescent="0.25">
      <c r="B27396" s="51"/>
      <c r="C27396" s="51"/>
      <c r="D27396" s="49"/>
      <c r="E27396" s="49"/>
    </row>
    <row r="27397" spans="2:5" x14ac:dyDescent="0.25">
      <c r="B27397" s="51"/>
      <c r="C27397" s="51"/>
      <c r="D27397" s="49"/>
      <c r="E27397" s="49"/>
    </row>
    <row r="27398" spans="2:5" x14ac:dyDescent="0.25">
      <c r="B27398" s="51"/>
      <c r="C27398" s="51"/>
      <c r="D27398" s="49"/>
      <c r="E27398" s="49"/>
    </row>
    <row r="27399" spans="2:5" x14ac:dyDescent="0.25">
      <c r="B27399" s="51"/>
      <c r="C27399" s="51"/>
      <c r="D27399" s="49"/>
      <c r="E27399" s="49"/>
    </row>
    <row r="27400" spans="2:5" x14ac:dyDescent="0.25">
      <c r="B27400" s="51"/>
      <c r="C27400" s="51"/>
      <c r="D27400" s="49"/>
      <c r="E27400" s="49"/>
    </row>
    <row r="27401" spans="2:5" x14ac:dyDescent="0.25">
      <c r="B27401" s="51"/>
      <c r="C27401" s="51"/>
      <c r="D27401" s="49"/>
      <c r="E27401" s="49"/>
    </row>
    <row r="27402" spans="2:5" x14ac:dyDescent="0.25">
      <c r="B27402" s="51"/>
      <c r="C27402" s="51"/>
      <c r="D27402" s="49"/>
      <c r="E27402" s="49"/>
    </row>
    <row r="27403" spans="2:5" x14ac:dyDescent="0.25">
      <c r="B27403" s="51"/>
      <c r="C27403" s="51"/>
      <c r="D27403" s="49"/>
      <c r="E27403" s="49"/>
    </row>
    <row r="27404" spans="2:5" x14ac:dyDescent="0.25">
      <c r="B27404" s="51"/>
      <c r="C27404" s="51"/>
      <c r="D27404" s="49"/>
      <c r="E27404" s="49"/>
    </row>
    <row r="27405" spans="2:5" x14ac:dyDescent="0.25">
      <c r="B27405" s="51"/>
      <c r="C27405" s="51"/>
      <c r="D27405" s="49"/>
      <c r="E27405" s="49"/>
    </row>
    <row r="27406" spans="2:5" x14ac:dyDescent="0.25">
      <c r="B27406" s="51"/>
      <c r="C27406" s="51"/>
      <c r="D27406" s="49"/>
      <c r="E27406" s="49"/>
    </row>
    <row r="27407" spans="2:5" x14ac:dyDescent="0.25">
      <c r="B27407" s="51"/>
      <c r="C27407" s="51"/>
      <c r="D27407" s="49"/>
      <c r="E27407" s="49"/>
    </row>
    <row r="27408" spans="2:5" x14ac:dyDescent="0.25">
      <c r="B27408" s="51"/>
      <c r="C27408" s="51"/>
      <c r="D27408" s="49"/>
      <c r="E27408" s="49"/>
    </row>
    <row r="27409" spans="2:5" x14ac:dyDescent="0.25">
      <c r="B27409" s="51"/>
      <c r="C27409" s="51"/>
      <c r="D27409" s="49"/>
      <c r="E27409" s="49"/>
    </row>
    <row r="27410" spans="2:5" x14ac:dyDescent="0.25">
      <c r="B27410" s="51"/>
      <c r="C27410" s="51"/>
      <c r="D27410" s="49"/>
      <c r="E27410" s="49"/>
    </row>
    <row r="27411" spans="2:5" x14ac:dyDescent="0.25">
      <c r="B27411" s="51"/>
      <c r="C27411" s="51"/>
      <c r="D27411" s="49"/>
      <c r="E27411" s="49"/>
    </row>
    <row r="27412" spans="2:5" x14ac:dyDescent="0.25">
      <c r="B27412" s="51"/>
      <c r="C27412" s="51"/>
      <c r="D27412" s="49"/>
      <c r="E27412" s="49"/>
    </row>
    <row r="27413" spans="2:5" x14ac:dyDescent="0.25">
      <c r="B27413" s="51"/>
      <c r="C27413" s="51"/>
      <c r="D27413" s="49"/>
      <c r="E27413" s="49"/>
    </row>
    <row r="27414" spans="2:5" x14ac:dyDescent="0.25">
      <c r="B27414" s="51"/>
      <c r="C27414" s="51"/>
      <c r="D27414" s="49"/>
      <c r="E27414" s="49"/>
    </row>
    <row r="27415" spans="2:5" x14ac:dyDescent="0.25">
      <c r="B27415" s="51"/>
      <c r="C27415" s="51"/>
      <c r="D27415" s="49"/>
      <c r="E27415" s="49"/>
    </row>
    <row r="27416" spans="2:5" x14ac:dyDescent="0.25">
      <c r="B27416" s="51"/>
      <c r="C27416" s="51"/>
      <c r="D27416" s="49"/>
      <c r="E27416" s="49"/>
    </row>
    <row r="27417" spans="2:5" x14ac:dyDescent="0.25">
      <c r="B27417" s="51"/>
      <c r="C27417" s="51"/>
      <c r="D27417" s="49"/>
      <c r="E27417" s="49"/>
    </row>
    <row r="27418" spans="2:5" x14ac:dyDescent="0.25">
      <c r="B27418" s="51"/>
      <c r="C27418" s="51"/>
      <c r="D27418" s="49"/>
      <c r="E27418" s="49"/>
    </row>
    <row r="27419" spans="2:5" x14ac:dyDescent="0.25">
      <c r="B27419" s="51"/>
      <c r="C27419" s="51"/>
      <c r="D27419" s="49"/>
      <c r="E27419" s="49"/>
    </row>
    <row r="27420" spans="2:5" x14ac:dyDescent="0.25">
      <c r="B27420" s="51"/>
      <c r="C27420" s="51"/>
      <c r="D27420" s="49"/>
      <c r="E27420" s="49"/>
    </row>
    <row r="27421" spans="2:5" x14ac:dyDescent="0.25">
      <c r="B27421" s="51"/>
      <c r="C27421" s="51"/>
      <c r="D27421" s="49"/>
      <c r="E27421" s="49"/>
    </row>
    <row r="27422" spans="2:5" x14ac:dyDescent="0.25">
      <c r="B27422" s="51"/>
      <c r="C27422" s="51"/>
      <c r="D27422" s="49"/>
      <c r="E27422" s="49"/>
    </row>
    <row r="27423" spans="2:5" x14ac:dyDescent="0.25">
      <c r="B27423" s="51"/>
      <c r="C27423" s="51"/>
      <c r="D27423" s="49"/>
      <c r="E27423" s="49"/>
    </row>
    <row r="27424" spans="2:5" x14ac:dyDescent="0.25">
      <c r="B27424" s="51"/>
      <c r="C27424" s="51"/>
      <c r="D27424" s="49"/>
      <c r="E27424" s="49"/>
    </row>
    <row r="27425" spans="2:5" x14ac:dyDescent="0.25">
      <c r="B27425" s="51"/>
      <c r="C27425" s="51"/>
      <c r="D27425" s="49"/>
      <c r="E27425" s="49"/>
    </row>
    <row r="27426" spans="2:5" x14ac:dyDescent="0.25">
      <c r="B27426" s="51"/>
      <c r="C27426" s="51"/>
      <c r="D27426" s="49"/>
      <c r="E27426" s="49"/>
    </row>
    <row r="27427" spans="2:5" x14ac:dyDescent="0.25">
      <c r="B27427" s="51"/>
      <c r="C27427" s="51"/>
      <c r="D27427" s="49"/>
      <c r="E27427" s="49"/>
    </row>
    <row r="27428" spans="2:5" x14ac:dyDescent="0.25">
      <c r="B27428" s="51"/>
      <c r="C27428" s="51"/>
      <c r="D27428" s="49"/>
      <c r="E27428" s="49"/>
    </row>
    <row r="27429" spans="2:5" x14ac:dyDescent="0.25">
      <c r="B27429" s="51"/>
      <c r="C27429" s="51"/>
      <c r="D27429" s="49"/>
      <c r="E27429" s="49"/>
    </row>
    <row r="27430" spans="2:5" x14ac:dyDescent="0.25">
      <c r="B27430" s="51"/>
      <c r="C27430" s="51"/>
      <c r="D27430" s="49"/>
      <c r="E27430" s="49"/>
    </row>
    <row r="27431" spans="2:5" x14ac:dyDescent="0.25">
      <c r="B27431" s="51"/>
      <c r="C27431" s="51"/>
      <c r="D27431" s="49"/>
      <c r="E27431" s="49"/>
    </row>
    <row r="27432" spans="2:5" x14ac:dyDescent="0.25">
      <c r="B27432" s="51"/>
      <c r="C27432" s="51"/>
      <c r="D27432" s="49"/>
      <c r="E27432" s="49"/>
    </row>
    <row r="27433" spans="2:5" x14ac:dyDescent="0.25">
      <c r="B27433" s="51"/>
      <c r="C27433" s="51"/>
      <c r="D27433" s="49"/>
      <c r="E27433" s="49"/>
    </row>
    <row r="27434" spans="2:5" x14ac:dyDescent="0.25">
      <c r="B27434" s="51"/>
      <c r="C27434" s="51"/>
      <c r="D27434" s="49"/>
      <c r="E27434" s="49"/>
    </row>
    <row r="27435" spans="2:5" x14ac:dyDescent="0.25">
      <c r="B27435" s="51"/>
      <c r="C27435" s="51"/>
      <c r="D27435" s="49"/>
      <c r="E27435" s="49"/>
    </row>
    <row r="27436" spans="2:5" x14ac:dyDescent="0.25">
      <c r="B27436" s="51"/>
      <c r="C27436" s="51"/>
      <c r="D27436" s="49"/>
      <c r="E27436" s="49"/>
    </row>
    <row r="27437" spans="2:5" x14ac:dyDescent="0.25">
      <c r="B27437" s="51"/>
      <c r="C27437" s="51"/>
      <c r="D27437" s="49"/>
      <c r="E27437" s="49"/>
    </row>
    <row r="27438" spans="2:5" x14ac:dyDescent="0.25">
      <c r="B27438" s="51"/>
      <c r="C27438" s="51"/>
      <c r="D27438" s="49"/>
      <c r="E27438" s="49"/>
    </row>
    <row r="27439" spans="2:5" x14ac:dyDescent="0.25">
      <c r="B27439" s="51"/>
      <c r="C27439" s="51"/>
      <c r="D27439" s="49"/>
      <c r="E27439" s="49"/>
    </row>
    <row r="27440" spans="2:5" x14ac:dyDescent="0.25">
      <c r="B27440" s="51"/>
      <c r="C27440" s="51"/>
      <c r="D27440" s="49"/>
      <c r="E27440" s="49"/>
    </row>
    <row r="27441" spans="2:5" x14ac:dyDescent="0.25">
      <c r="B27441" s="51"/>
      <c r="C27441" s="51"/>
      <c r="D27441" s="49"/>
      <c r="E27441" s="49"/>
    </row>
    <row r="27442" spans="2:5" x14ac:dyDescent="0.25">
      <c r="B27442" s="51"/>
      <c r="C27442" s="51"/>
      <c r="D27442" s="49"/>
      <c r="E27442" s="49"/>
    </row>
    <row r="27443" spans="2:5" x14ac:dyDescent="0.25">
      <c r="B27443" s="51"/>
      <c r="C27443" s="51"/>
      <c r="D27443" s="49"/>
      <c r="E27443" s="49"/>
    </row>
    <row r="27444" spans="2:5" x14ac:dyDescent="0.25">
      <c r="B27444" s="51"/>
      <c r="C27444" s="51"/>
      <c r="D27444" s="49"/>
      <c r="E27444" s="49"/>
    </row>
    <row r="27445" spans="2:5" x14ac:dyDescent="0.25">
      <c r="B27445" s="51"/>
      <c r="C27445" s="51"/>
      <c r="D27445" s="49"/>
      <c r="E27445" s="49"/>
    </row>
    <row r="27446" spans="2:5" x14ac:dyDescent="0.25">
      <c r="B27446" s="51"/>
      <c r="C27446" s="51"/>
      <c r="D27446" s="49"/>
      <c r="E27446" s="49"/>
    </row>
    <row r="27447" spans="2:5" x14ac:dyDescent="0.25">
      <c r="B27447" s="51"/>
      <c r="C27447" s="51"/>
      <c r="D27447" s="49"/>
      <c r="E27447" s="49"/>
    </row>
    <row r="27448" spans="2:5" x14ac:dyDescent="0.25">
      <c r="B27448" s="51"/>
      <c r="C27448" s="51"/>
      <c r="D27448" s="49"/>
      <c r="E27448" s="49"/>
    </row>
    <row r="27449" spans="2:5" x14ac:dyDescent="0.25">
      <c r="B27449" s="51"/>
      <c r="C27449" s="51"/>
      <c r="D27449" s="49"/>
      <c r="E27449" s="49"/>
    </row>
    <row r="27450" spans="2:5" x14ac:dyDescent="0.25">
      <c r="B27450" s="51"/>
      <c r="C27450" s="51"/>
      <c r="D27450" s="49"/>
      <c r="E27450" s="49"/>
    </row>
    <row r="27451" spans="2:5" x14ac:dyDescent="0.25">
      <c r="B27451" s="51"/>
      <c r="C27451" s="51"/>
      <c r="D27451" s="49"/>
      <c r="E27451" s="49"/>
    </row>
    <row r="27452" spans="2:5" x14ac:dyDescent="0.25">
      <c r="B27452" s="51"/>
      <c r="C27452" s="51"/>
      <c r="D27452" s="49"/>
      <c r="E27452" s="49"/>
    </row>
    <row r="27453" spans="2:5" x14ac:dyDescent="0.25">
      <c r="B27453" s="51"/>
      <c r="C27453" s="51"/>
      <c r="D27453" s="49"/>
      <c r="E27453" s="49"/>
    </row>
    <row r="27454" spans="2:5" x14ac:dyDescent="0.25">
      <c r="B27454" s="51"/>
      <c r="C27454" s="51"/>
      <c r="D27454" s="49"/>
      <c r="E27454" s="49"/>
    </row>
    <row r="27455" spans="2:5" x14ac:dyDescent="0.25">
      <c r="B27455" s="51"/>
      <c r="C27455" s="51"/>
      <c r="D27455" s="49"/>
      <c r="E27455" s="49"/>
    </row>
    <row r="27456" spans="2:5" x14ac:dyDescent="0.25">
      <c r="B27456" s="51"/>
      <c r="C27456" s="51"/>
      <c r="D27456" s="49"/>
      <c r="E27456" s="49"/>
    </row>
    <row r="27457" spans="2:5" x14ac:dyDescent="0.25">
      <c r="B27457" s="51"/>
      <c r="C27457" s="51"/>
      <c r="D27457" s="49"/>
      <c r="E27457" s="49"/>
    </row>
    <row r="27458" spans="2:5" x14ac:dyDescent="0.25">
      <c r="B27458" s="51"/>
      <c r="C27458" s="51"/>
      <c r="D27458" s="49"/>
      <c r="E27458" s="49"/>
    </row>
    <row r="27459" spans="2:5" x14ac:dyDescent="0.25">
      <c r="B27459" s="51"/>
      <c r="C27459" s="51"/>
      <c r="D27459" s="49"/>
      <c r="E27459" s="49"/>
    </row>
    <row r="27460" spans="2:5" x14ac:dyDescent="0.25">
      <c r="B27460" s="51"/>
      <c r="C27460" s="51"/>
      <c r="D27460" s="49"/>
      <c r="E27460" s="49"/>
    </row>
    <row r="27461" spans="2:5" x14ac:dyDescent="0.25">
      <c r="B27461" s="51"/>
      <c r="C27461" s="51"/>
      <c r="D27461" s="49"/>
      <c r="E27461" s="49"/>
    </row>
    <row r="27462" spans="2:5" x14ac:dyDescent="0.25">
      <c r="B27462" s="51"/>
      <c r="C27462" s="51"/>
      <c r="D27462" s="49"/>
      <c r="E27462" s="49"/>
    </row>
    <row r="27463" spans="2:5" x14ac:dyDescent="0.25">
      <c r="B27463" s="51"/>
      <c r="C27463" s="51"/>
      <c r="D27463" s="49"/>
      <c r="E27463" s="49"/>
    </row>
    <row r="27464" spans="2:5" x14ac:dyDescent="0.25">
      <c r="B27464" s="51"/>
      <c r="C27464" s="51"/>
      <c r="D27464" s="49"/>
      <c r="E27464" s="49"/>
    </row>
    <row r="27465" spans="2:5" x14ac:dyDescent="0.25">
      <c r="B27465" s="51"/>
      <c r="C27465" s="51"/>
      <c r="D27465" s="49"/>
      <c r="E27465" s="49"/>
    </row>
    <row r="27466" spans="2:5" x14ac:dyDescent="0.25">
      <c r="B27466" s="51"/>
      <c r="C27466" s="51"/>
      <c r="D27466" s="49"/>
      <c r="E27466" s="49"/>
    </row>
    <row r="27467" spans="2:5" x14ac:dyDescent="0.25">
      <c r="B27467" s="51"/>
      <c r="C27467" s="51"/>
      <c r="D27467" s="49"/>
      <c r="E27467" s="49"/>
    </row>
    <row r="27468" spans="2:5" x14ac:dyDescent="0.25">
      <c r="B27468" s="51"/>
      <c r="C27468" s="51"/>
      <c r="D27468" s="49"/>
      <c r="E27468" s="49"/>
    </row>
    <row r="27469" spans="2:5" x14ac:dyDescent="0.25">
      <c r="B27469" s="51"/>
      <c r="C27469" s="51"/>
      <c r="D27469" s="49"/>
      <c r="E27469" s="49"/>
    </row>
    <row r="27470" spans="2:5" x14ac:dyDescent="0.25">
      <c r="B27470" s="51"/>
      <c r="C27470" s="51"/>
      <c r="D27470" s="49"/>
      <c r="E27470" s="49"/>
    </row>
    <row r="27471" spans="2:5" x14ac:dyDescent="0.25">
      <c r="B27471" s="51"/>
      <c r="C27471" s="51"/>
      <c r="D27471" s="49"/>
      <c r="E27471" s="49"/>
    </row>
    <row r="27472" spans="2:5" x14ac:dyDescent="0.25">
      <c r="B27472" s="51"/>
      <c r="C27472" s="51"/>
      <c r="D27472" s="49"/>
      <c r="E27472" s="49"/>
    </row>
    <row r="27473" spans="2:5" x14ac:dyDescent="0.25">
      <c r="B27473" s="51"/>
      <c r="C27473" s="51"/>
      <c r="D27473" s="49"/>
      <c r="E27473" s="49"/>
    </row>
    <row r="27474" spans="2:5" x14ac:dyDescent="0.25">
      <c r="B27474" s="51"/>
      <c r="C27474" s="51"/>
      <c r="D27474" s="49"/>
      <c r="E27474" s="49"/>
    </row>
    <row r="27475" spans="2:5" x14ac:dyDescent="0.25">
      <c r="B27475" s="51"/>
      <c r="C27475" s="51"/>
      <c r="D27475" s="49"/>
      <c r="E27475" s="49"/>
    </row>
    <row r="27476" spans="2:5" x14ac:dyDescent="0.25">
      <c r="B27476" s="51"/>
      <c r="C27476" s="51"/>
      <c r="D27476" s="49"/>
      <c r="E27476" s="49"/>
    </row>
    <row r="27477" spans="2:5" x14ac:dyDescent="0.25">
      <c r="B27477" s="51"/>
      <c r="C27477" s="51"/>
      <c r="D27477" s="49"/>
      <c r="E27477" s="49"/>
    </row>
    <row r="27478" spans="2:5" x14ac:dyDescent="0.25">
      <c r="B27478" s="51"/>
      <c r="C27478" s="51"/>
      <c r="D27478" s="49"/>
      <c r="E27478" s="49"/>
    </row>
    <row r="27479" spans="2:5" x14ac:dyDescent="0.25">
      <c r="B27479" s="51"/>
      <c r="C27479" s="51"/>
      <c r="D27479" s="49"/>
      <c r="E27479" s="49"/>
    </row>
    <row r="27480" spans="2:5" x14ac:dyDescent="0.25">
      <c r="B27480" s="51"/>
      <c r="C27480" s="51"/>
      <c r="D27480" s="49"/>
      <c r="E27480" s="49"/>
    </row>
    <row r="27481" spans="2:5" x14ac:dyDescent="0.25">
      <c r="B27481" s="51"/>
      <c r="C27481" s="51"/>
      <c r="D27481" s="49"/>
      <c r="E27481" s="49"/>
    </row>
    <row r="27482" spans="2:5" x14ac:dyDescent="0.25">
      <c r="B27482" s="51"/>
      <c r="C27482" s="51"/>
      <c r="D27482" s="49"/>
      <c r="E27482" s="49"/>
    </row>
    <row r="27483" spans="2:5" x14ac:dyDescent="0.25">
      <c r="B27483" s="51"/>
      <c r="C27483" s="51"/>
      <c r="D27483" s="49"/>
      <c r="E27483" s="49"/>
    </row>
    <row r="27484" spans="2:5" x14ac:dyDescent="0.25">
      <c r="B27484" s="51"/>
      <c r="C27484" s="51"/>
      <c r="D27484" s="49"/>
      <c r="E27484" s="49"/>
    </row>
    <row r="27485" spans="2:5" x14ac:dyDescent="0.25">
      <c r="B27485" s="51"/>
      <c r="C27485" s="51"/>
      <c r="D27485" s="49"/>
      <c r="E27485" s="49"/>
    </row>
    <row r="27486" spans="2:5" x14ac:dyDescent="0.25">
      <c r="B27486" s="51"/>
      <c r="C27486" s="51"/>
      <c r="D27486" s="49"/>
      <c r="E27486" s="49"/>
    </row>
    <row r="27487" spans="2:5" x14ac:dyDescent="0.25">
      <c r="B27487" s="51"/>
      <c r="C27487" s="51"/>
      <c r="D27487" s="49"/>
      <c r="E27487" s="49"/>
    </row>
    <row r="27488" spans="2:5" x14ac:dyDescent="0.25">
      <c r="B27488" s="51"/>
      <c r="C27488" s="51"/>
      <c r="D27488" s="49"/>
      <c r="E27488" s="49"/>
    </row>
    <row r="27489" spans="2:5" x14ac:dyDescent="0.25">
      <c r="B27489" s="51"/>
      <c r="C27489" s="51"/>
      <c r="D27489" s="49"/>
      <c r="E27489" s="49"/>
    </row>
    <row r="27490" spans="2:5" x14ac:dyDescent="0.25">
      <c r="B27490" s="51"/>
      <c r="C27490" s="51"/>
      <c r="D27490" s="49"/>
      <c r="E27490" s="49"/>
    </row>
    <row r="27491" spans="2:5" x14ac:dyDescent="0.25">
      <c r="B27491" s="51"/>
      <c r="C27491" s="51"/>
      <c r="D27491" s="49"/>
      <c r="E27491" s="49"/>
    </row>
    <row r="27492" spans="2:5" x14ac:dyDescent="0.25">
      <c r="B27492" s="51"/>
      <c r="C27492" s="51"/>
      <c r="D27492" s="49"/>
      <c r="E27492" s="49"/>
    </row>
    <row r="27493" spans="2:5" x14ac:dyDescent="0.25">
      <c r="B27493" s="51"/>
      <c r="C27493" s="51"/>
      <c r="D27493" s="49"/>
      <c r="E27493" s="49"/>
    </row>
    <row r="27494" spans="2:5" x14ac:dyDescent="0.25">
      <c r="B27494" s="51"/>
      <c r="C27494" s="51"/>
      <c r="D27494" s="49"/>
      <c r="E27494" s="49"/>
    </row>
    <row r="27495" spans="2:5" x14ac:dyDescent="0.25">
      <c r="B27495" s="51"/>
      <c r="C27495" s="51"/>
      <c r="D27495" s="49"/>
      <c r="E27495" s="49"/>
    </row>
    <row r="27496" spans="2:5" x14ac:dyDescent="0.25">
      <c r="B27496" s="51"/>
      <c r="C27496" s="51"/>
      <c r="D27496" s="49"/>
      <c r="E27496" s="49"/>
    </row>
    <row r="27497" spans="2:5" x14ac:dyDescent="0.25">
      <c r="B27497" s="51"/>
      <c r="C27497" s="51"/>
      <c r="D27497" s="49"/>
      <c r="E27497" s="49"/>
    </row>
    <row r="27498" spans="2:5" x14ac:dyDescent="0.25">
      <c r="B27498" s="51"/>
      <c r="C27498" s="51"/>
      <c r="D27498" s="49"/>
      <c r="E27498" s="49"/>
    </row>
    <row r="27499" spans="2:5" x14ac:dyDescent="0.25">
      <c r="B27499" s="51"/>
      <c r="C27499" s="51"/>
      <c r="D27499" s="49"/>
      <c r="E27499" s="49"/>
    </row>
    <row r="27500" spans="2:5" x14ac:dyDescent="0.25">
      <c r="B27500" s="51"/>
      <c r="C27500" s="51"/>
      <c r="D27500" s="49"/>
      <c r="E27500" s="49"/>
    </row>
    <row r="27501" spans="2:5" x14ac:dyDescent="0.25">
      <c r="B27501" s="51"/>
      <c r="C27501" s="51"/>
      <c r="D27501" s="49"/>
      <c r="E27501" s="49"/>
    </row>
    <row r="27502" spans="2:5" x14ac:dyDescent="0.25">
      <c r="B27502" s="51"/>
      <c r="C27502" s="51"/>
      <c r="D27502" s="49"/>
      <c r="E27502" s="49"/>
    </row>
    <row r="27503" spans="2:5" x14ac:dyDescent="0.25">
      <c r="B27503" s="51"/>
      <c r="C27503" s="51"/>
      <c r="D27503" s="49"/>
      <c r="E27503" s="49"/>
    </row>
    <row r="27504" spans="2:5" x14ac:dyDescent="0.25">
      <c r="B27504" s="51"/>
      <c r="C27504" s="51"/>
      <c r="D27504" s="49"/>
      <c r="E27504" s="49"/>
    </row>
    <row r="27505" spans="2:5" x14ac:dyDescent="0.25">
      <c r="B27505" s="51"/>
      <c r="C27505" s="51"/>
      <c r="D27505" s="49"/>
      <c r="E27505" s="49"/>
    </row>
    <row r="27506" spans="2:5" x14ac:dyDescent="0.25">
      <c r="B27506" s="51"/>
      <c r="C27506" s="51"/>
      <c r="D27506" s="49"/>
      <c r="E27506" s="49"/>
    </row>
    <row r="27507" spans="2:5" x14ac:dyDescent="0.25">
      <c r="B27507" s="51"/>
      <c r="C27507" s="51"/>
      <c r="D27507" s="49"/>
      <c r="E27507" s="49"/>
    </row>
    <row r="27508" spans="2:5" x14ac:dyDescent="0.25">
      <c r="B27508" s="51"/>
      <c r="C27508" s="51"/>
      <c r="D27508" s="49"/>
      <c r="E27508" s="49"/>
    </row>
    <row r="27509" spans="2:5" x14ac:dyDescent="0.25">
      <c r="B27509" s="51"/>
      <c r="C27509" s="51"/>
      <c r="D27509" s="49"/>
      <c r="E27509" s="49"/>
    </row>
    <row r="27510" spans="2:5" x14ac:dyDescent="0.25">
      <c r="B27510" s="51"/>
      <c r="C27510" s="51"/>
      <c r="D27510" s="49"/>
      <c r="E27510" s="49"/>
    </row>
    <row r="27511" spans="2:5" x14ac:dyDescent="0.25">
      <c r="B27511" s="51"/>
      <c r="C27511" s="51"/>
      <c r="D27511" s="49"/>
      <c r="E27511" s="49"/>
    </row>
    <row r="27512" spans="2:5" x14ac:dyDescent="0.25">
      <c r="B27512" s="51"/>
      <c r="C27512" s="51"/>
      <c r="D27512" s="49"/>
      <c r="E27512" s="49"/>
    </row>
    <row r="27513" spans="2:5" x14ac:dyDescent="0.25">
      <c r="B27513" s="51"/>
      <c r="C27513" s="51"/>
      <c r="D27513" s="49"/>
      <c r="E27513" s="49"/>
    </row>
    <row r="27514" spans="2:5" x14ac:dyDescent="0.25">
      <c r="B27514" s="51"/>
      <c r="C27514" s="51"/>
      <c r="D27514" s="49"/>
      <c r="E27514" s="49"/>
    </row>
    <row r="27515" spans="2:5" x14ac:dyDescent="0.25">
      <c r="B27515" s="51"/>
      <c r="C27515" s="51"/>
      <c r="D27515" s="49"/>
      <c r="E27515" s="49"/>
    </row>
    <row r="27516" spans="2:5" x14ac:dyDescent="0.25">
      <c r="B27516" s="51"/>
      <c r="C27516" s="51"/>
      <c r="D27516" s="49"/>
      <c r="E27516" s="49"/>
    </row>
    <row r="27517" spans="2:5" x14ac:dyDescent="0.25">
      <c r="B27517" s="51"/>
      <c r="C27517" s="51"/>
      <c r="D27517" s="49"/>
      <c r="E27517" s="49"/>
    </row>
    <row r="27518" spans="2:5" x14ac:dyDescent="0.25">
      <c r="B27518" s="51"/>
      <c r="C27518" s="51"/>
      <c r="D27518" s="49"/>
      <c r="E27518" s="49"/>
    </row>
    <row r="27519" spans="2:5" x14ac:dyDescent="0.25">
      <c r="B27519" s="51"/>
      <c r="C27519" s="51"/>
      <c r="D27519" s="49"/>
      <c r="E27519" s="49"/>
    </row>
    <row r="27520" spans="2:5" x14ac:dyDescent="0.25">
      <c r="B27520" s="51"/>
      <c r="C27520" s="51"/>
      <c r="D27520" s="49"/>
      <c r="E27520" s="49"/>
    </row>
    <row r="27521" spans="2:5" x14ac:dyDescent="0.25">
      <c r="B27521" s="51"/>
      <c r="C27521" s="51"/>
      <c r="D27521" s="49"/>
      <c r="E27521" s="49"/>
    </row>
    <row r="27522" spans="2:5" x14ac:dyDescent="0.25">
      <c r="B27522" s="51"/>
      <c r="C27522" s="51"/>
      <c r="D27522" s="49"/>
      <c r="E27522" s="49"/>
    </row>
    <row r="27523" spans="2:5" x14ac:dyDescent="0.25">
      <c r="B27523" s="51"/>
      <c r="C27523" s="51"/>
      <c r="D27523" s="49"/>
      <c r="E27523" s="49"/>
    </row>
    <row r="27524" spans="2:5" x14ac:dyDescent="0.25">
      <c r="B27524" s="51"/>
      <c r="C27524" s="51"/>
      <c r="D27524" s="49"/>
      <c r="E27524" s="49"/>
    </row>
    <row r="27525" spans="2:5" x14ac:dyDescent="0.25">
      <c r="B27525" s="51"/>
      <c r="C27525" s="51"/>
      <c r="D27525" s="49"/>
      <c r="E27525" s="49"/>
    </row>
    <row r="27526" spans="2:5" x14ac:dyDescent="0.25">
      <c r="B27526" s="51"/>
      <c r="C27526" s="51"/>
      <c r="D27526" s="49"/>
      <c r="E27526" s="49"/>
    </row>
    <row r="27527" spans="2:5" x14ac:dyDescent="0.25">
      <c r="B27527" s="51"/>
      <c r="C27527" s="51"/>
      <c r="D27527" s="49"/>
      <c r="E27527" s="49"/>
    </row>
    <row r="27528" spans="2:5" x14ac:dyDescent="0.25">
      <c r="B27528" s="51"/>
      <c r="C27528" s="51"/>
      <c r="D27528" s="49"/>
      <c r="E27528" s="49"/>
    </row>
    <row r="27529" spans="2:5" x14ac:dyDescent="0.25">
      <c r="B27529" s="51"/>
      <c r="C27529" s="51"/>
      <c r="D27529" s="49"/>
      <c r="E27529" s="49"/>
    </row>
    <row r="27530" spans="2:5" x14ac:dyDescent="0.25">
      <c r="B27530" s="51"/>
      <c r="C27530" s="51"/>
      <c r="D27530" s="49"/>
      <c r="E27530" s="49"/>
    </row>
    <row r="27531" spans="2:5" x14ac:dyDescent="0.25">
      <c r="B27531" s="51"/>
      <c r="C27531" s="51"/>
      <c r="D27531" s="49"/>
      <c r="E27531" s="49"/>
    </row>
    <row r="27532" spans="2:5" x14ac:dyDescent="0.25">
      <c r="B27532" s="51"/>
      <c r="C27532" s="51"/>
      <c r="D27532" s="49"/>
      <c r="E27532" s="49"/>
    </row>
    <row r="27533" spans="2:5" x14ac:dyDescent="0.25">
      <c r="B27533" s="51"/>
      <c r="C27533" s="51"/>
      <c r="D27533" s="49"/>
      <c r="E27533" s="49"/>
    </row>
    <row r="27534" spans="2:5" x14ac:dyDescent="0.25">
      <c r="B27534" s="51"/>
      <c r="C27534" s="51"/>
      <c r="D27534" s="49"/>
      <c r="E27534" s="49"/>
    </row>
    <row r="27535" spans="2:5" x14ac:dyDescent="0.25">
      <c r="B27535" s="51"/>
      <c r="C27535" s="51"/>
      <c r="D27535" s="49"/>
      <c r="E27535" s="49"/>
    </row>
    <row r="27536" spans="2:5" x14ac:dyDescent="0.25">
      <c r="B27536" s="51"/>
      <c r="C27536" s="51"/>
      <c r="D27536" s="49"/>
      <c r="E27536" s="49"/>
    </row>
    <row r="27537" spans="2:5" x14ac:dyDescent="0.25">
      <c r="B27537" s="51"/>
      <c r="C27537" s="51"/>
      <c r="D27537" s="49"/>
      <c r="E27537" s="49"/>
    </row>
    <row r="27538" spans="2:5" x14ac:dyDescent="0.25">
      <c r="B27538" s="51"/>
      <c r="C27538" s="51"/>
      <c r="D27538" s="49"/>
      <c r="E27538" s="49"/>
    </row>
    <row r="27539" spans="2:5" x14ac:dyDescent="0.25">
      <c r="B27539" s="51"/>
      <c r="C27539" s="51"/>
      <c r="D27539" s="49"/>
      <c r="E27539" s="49"/>
    </row>
    <row r="27540" spans="2:5" x14ac:dyDescent="0.25">
      <c r="B27540" s="51"/>
      <c r="C27540" s="51"/>
      <c r="D27540" s="49"/>
      <c r="E27540" s="49"/>
    </row>
    <row r="27541" spans="2:5" x14ac:dyDescent="0.25">
      <c r="B27541" s="51"/>
      <c r="C27541" s="51"/>
      <c r="D27541" s="49"/>
      <c r="E27541" s="49"/>
    </row>
    <row r="27542" spans="2:5" x14ac:dyDescent="0.25">
      <c r="B27542" s="51"/>
      <c r="C27542" s="51"/>
      <c r="D27542" s="49"/>
      <c r="E27542" s="49"/>
    </row>
    <row r="27543" spans="2:5" x14ac:dyDescent="0.25">
      <c r="B27543" s="51"/>
      <c r="C27543" s="51"/>
      <c r="D27543" s="49"/>
      <c r="E27543" s="49"/>
    </row>
    <row r="27544" spans="2:5" x14ac:dyDescent="0.25">
      <c r="B27544" s="51"/>
      <c r="C27544" s="51"/>
      <c r="D27544" s="49"/>
      <c r="E27544" s="49"/>
    </row>
    <row r="27545" spans="2:5" x14ac:dyDescent="0.25">
      <c r="B27545" s="51"/>
      <c r="C27545" s="51"/>
      <c r="D27545" s="49"/>
      <c r="E27545" s="49"/>
    </row>
    <row r="27546" spans="2:5" x14ac:dyDescent="0.25">
      <c r="B27546" s="51"/>
      <c r="C27546" s="51"/>
      <c r="D27546" s="49"/>
      <c r="E27546" s="49"/>
    </row>
    <row r="27547" spans="2:5" x14ac:dyDescent="0.25">
      <c r="B27547" s="51"/>
      <c r="C27547" s="51"/>
      <c r="D27547" s="49"/>
      <c r="E27547" s="49"/>
    </row>
    <row r="27548" spans="2:5" x14ac:dyDescent="0.25">
      <c r="B27548" s="51"/>
      <c r="C27548" s="51"/>
      <c r="D27548" s="49"/>
      <c r="E27548" s="49"/>
    </row>
    <row r="27549" spans="2:5" x14ac:dyDescent="0.25">
      <c r="B27549" s="51"/>
      <c r="C27549" s="51"/>
      <c r="D27549" s="49"/>
      <c r="E27549" s="49"/>
    </row>
    <row r="27550" spans="2:5" x14ac:dyDescent="0.25">
      <c r="B27550" s="51"/>
      <c r="C27550" s="51"/>
      <c r="D27550" s="49"/>
      <c r="E27550" s="49"/>
    </row>
    <row r="27551" spans="2:5" x14ac:dyDescent="0.25">
      <c r="B27551" s="51"/>
      <c r="C27551" s="51"/>
      <c r="D27551" s="49"/>
      <c r="E27551" s="49"/>
    </row>
    <row r="27552" spans="2:5" x14ac:dyDescent="0.25">
      <c r="B27552" s="51"/>
      <c r="C27552" s="51"/>
      <c r="D27552" s="49"/>
      <c r="E27552" s="49"/>
    </row>
    <row r="27553" spans="2:5" x14ac:dyDescent="0.25">
      <c r="B27553" s="51"/>
      <c r="C27553" s="51"/>
      <c r="D27553" s="49"/>
      <c r="E27553" s="49"/>
    </row>
    <row r="27554" spans="2:5" x14ac:dyDescent="0.25">
      <c r="B27554" s="51"/>
      <c r="C27554" s="51"/>
      <c r="D27554" s="49"/>
      <c r="E27554" s="49"/>
    </row>
    <row r="27555" spans="2:5" x14ac:dyDescent="0.25">
      <c r="B27555" s="51"/>
      <c r="C27555" s="51"/>
      <c r="D27555" s="49"/>
      <c r="E27555" s="49"/>
    </row>
    <row r="27556" spans="2:5" x14ac:dyDescent="0.25">
      <c r="B27556" s="51"/>
      <c r="C27556" s="51"/>
      <c r="D27556" s="49"/>
      <c r="E27556" s="49"/>
    </row>
    <row r="27557" spans="2:5" x14ac:dyDescent="0.25">
      <c r="B27557" s="51"/>
      <c r="C27557" s="51"/>
      <c r="D27557" s="49"/>
      <c r="E27557" s="49"/>
    </row>
    <row r="27558" spans="2:5" x14ac:dyDescent="0.25">
      <c r="B27558" s="51"/>
      <c r="C27558" s="51"/>
      <c r="D27558" s="49"/>
      <c r="E27558" s="49"/>
    </row>
    <row r="27559" spans="2:5" x14ac:dyDescent="0.25">
      <c r="B27559" s="51"/>
      <c r="C27559" s="51"/>
      <c r="D27559" s="49"/>
      <c r="E27559" s="49"/>
    </row>
    <row r="27560" spans="2:5" x14ac:dyDescent="0.25">
      <c r="B27560" s="51"/>
      <c r="C27560" s="51"/>
      <c r="D27560" s="49"/>
      <c r="E27560" s="49"/>
    </row>
    <row r="27561" spans="2:5" x14ac:dyDescent="0.25">
      <c r="B27561" s="51"/>
      <c r="C27561" s="51"/>
      <c r="D27561" s="49"/>
      <c r="E27561" s="49"/>
    </row>
    <row r="27562" spans="2:5" x14ac:dyDescent="0.25">
      <c r="B27562" s="51"/>
      <c r="C27562" s="51"/>
      <c r="D27562" s="49"/>
      <c r="E27562" s="49"/>
    </row>
    <row r="27563" spans="2:5" x14ac:dyDescent="0.25">
      <c r="B27563" s="51"/>
      <c r="C27563" s="51"/>
      <c r="D27563" s="49"/>
      <c r="E27563" s="49"/>
    </row>
    <row r="27564" spans="2:5" x14ac:dyDescent="0.25">
      <c r="B27564" s="51"/>
      <c r="C27564" s="51"/>
      <c r="D27564" s="49"/>
      <c r="E27564" s="49"/>
    </row>
    <row r="27565" spans="2:5" x14ac:dyDescent="0.25">
      <c r="B27565" s="51"/>
      <c r="C27565" s="51"/>
      <c r="D27565" s="49"/>
      <c r="E27565" s="49"/>
    </row>
    <row r="27566" spans="2:5" x14ac:dyDescent="0.25">
      <c r="B27566" s="51"/>
      <c r="C27566" s="51"/>
      <c r="D27566" s="49"/>
      <c r="E27566" s="49"/>
    </row>
    <row r="27567" spans="2:5" x14ac:dyDescent="0.25">
      <c r="B27567" s="51"/>
      <c r="C27567" s="51"/>
      <c r="D27567" s="49"/>
      <c r="E27567" s="49"/>
    </row>
    <row r="27568" spans="2:5" x14ac:dyDescent="0.25">
      <c r="B27568" s="51"/>
      <c r="C27568" s="51"/>
      <c r="D27568" s="49"/>
      <c r="E27568" s="49"/>
    </row>
    <row r="27569" spans="2:5" x14ac:dyDescent="0.25">
      <c r="B27569" s="51"/>
      <c r="C27569" s="51"/>
      <c r="D27569" s="49"/>
      <c r="E27569" s="49"/>
    </row>
    <row r="27570" spans="2:5" x14ac:dyDescent="0.25">
      <c r="B27570" s="51"/>
      <c r="C27570" s="51"/>
      <c r="D27570" s="49"/>
      <c r="E27570" s="49"/>
    </row>
    <row r="27571" spans="2:5" x14ac:dyDescent="0.25">
      <c r="B27571" s="51"/>
      <c r="C27571" s="51"/>
      <c r="D27571" s="49"/>
      <c r="E27571" s="49"/>
    </row>
    <row r="27572" spans="2:5" x14ac:dyDescent="0.25">
      <c r="B27572" s="51"/>
      <c r="C27572" s="51"/>
      <c r="D27572" s="49"/>
      <c r="E27572" s="49"/>
    </row>
    <row r="27573" spans="2:5" x14ac:dyDescent="0.25">
      <c r="B27573" s="51"/>
      <c r="C27573" s="51"/>
      <c r="D27573" s="49"/>
      <c r="E27573" s="49"/>
    </row>
    <row r="27574" spans="2:5" x14ac:dyDescent="0.25">
      <c r="B27574" s="51"/>
      <c r="C27574" s="51"/>
      <c r="D27574" s="49"/>
      <c r="E27574" s="49"/>
    </row>
    <row r="27575" spans="2:5" x14ac:dyDescent="0.25">
      <c r="B27575" s="51"/>
      <c r="C27575" s="51"/>
      <c r="D27575" s="49"/>
      <c r="E27575" s="49"/>
    </row>
    <row r="27576" spans="2:5" x14ac:dyDescent="0.25">
      <c r="B27576" s="51"/>
      <c r="C27576" s="51"/>
      <c r="D27576" s="49"/>
      <c r="E27576" s="49"/>
    </row>
    <row r="27577" spans="2:5" x14ac:dyDescent="0.25">
      <c r="B27577" s="51"/>
      <c r="C27577" s="51"/>
      <c r="D27577" s="49"/>
      <c r="E27577" s="49"/>
    </row>
    <row r="27578" spans="2:5" x14ac:dyDescent="0.25">
      <c r="B27578" s="51"/>
      <c r="C27578" s="51"/>
      <c r="D27578" s="49"/>
      <c r="E27578" s="49"/>
    </row>
    <row r="27579" spans="2:5" x14ac:dyDescent="0.25">
      <c r="B27579" s="51"/>
      <c r="C27579" s="51"/>
      <c r="D27579" s="49"/>
      <c r="E27579" s="49"/>
    </row>
    <row r="27580" spans="2:5" x14ac:dyDescent="0.25">
      <c r="B27580" s="51"/>
      <c r="C27580" s="51"/>
      <c r="D27580" s="49"/>
      <c r="E27580" s="49"/>
    </row>
    <row r="27581" spans="2:5" x14ac:dyDescent="0.25">
      <c r="B27581" s="51"/>
      <c r="C27581" s="51"/>
      <c r="D27581" s="49"/>
      <c r="E27581" s="49"/>
    </row>
    <row r="27582" spans="2:5" x14ac:dyDescent="0.25">
      <c r="B27582" s="51"/>
      <c r="C27582" s="51"/>
      <c r="D27582" s="49"/>
      <c r="E27582" s="49"/>
    </row>
    <row r="27583" spans="2:5" x14ac:dyDescent="0.25">
      <c r="B27583" s="51"/>
      <c r="C27583" s="51"/>
      <c r="D27583" s="49"/>
      <c r="E27583" s="49"/>
    </row>
    <row r="27584" spans="2:5" x14ac:dyDescent="0.25">
      <c r="B27584" s="51"/>
      <c r="C27584" s="51"/>
      <c r="D27584" s="49"/>
      <c r="E27584" s="49"/>
    </row>
    <row r="27585" spans="2:5" x14ac:dyDescent="0.25">
      <c r="B27585" s="51"/>
      <c r="C27585" s="51"/>
      <c r="D27585" s="49"/>
      <c r="E27585" s="49"/>
    </row>
    <row r="27586" spans="2:5" x14ac:dyDescent="0.25">
      <c r="B27586" s="51"/>
      <c r="C27586" s="51"/>
      <c r="D27586" s="49"/>
      <c r="E27586" s="49"/>
    </row>
    <row r="27587" spans="2:5" x14ac:dyDescent="0.25">
      <c r="B27587" s="51"/>
      <c r="C27587" s="51"/>
      <c r="D27587" s="49"/>
      <c r="E27587" s="49"/>
    </row>
    <row r="27588" spans="2:5" x14ac:dyDescent="0.25">
      <c r="B27588" s="51"/>
      <c r="C27588" s="51"/>
      <c r="D27588" s="49"/>
      <c r="E27588" s="49"/>
    </row>
    <row r="27589" spans="2:5" x14ac:dyDescent="0.25">
      <c r="B27589" s="51"/>
      <c r="C27589" s="51"/>
      <c r="D27589" s="49"/>
      <c r="E27589" s="49"/>
    </row>
    <row r="27590" spans="2:5" x14ac:dyDescent="0.25">
      <c r="B27590" s="51"/>
      <c r="C27590" s="51"/>
      <c r="D27590" s="49"/>
      <c r="E27590" s="49"/>
    </row>
    <row r="27591" spans="2:5" x14ac:dyDescent="0.25">
      <c r="B27591" s="51"/>
      <c r="C27591" s="51"/>
      <c r="D27591" s="49"/>
      <c r="E27591" s="49"/>
    </row>
    <row r="27592" spans="2:5" x14ac:dyDescent="0.25">
      <c r="B27592" s="51"/>
      <c r="C27592" s="51"/>
      <c r="D27592" s="49"/>
      <c r="E27592" s="49"/>
    </row>
    <row r="27593" spans="2:5" x14ac:dyDescent="0.25">
      <c r="B27593" s="51"/>
      <c r="C27593" s="51"/>
      <c r="D27593" s="49"/>
      <c r="E27593" s="49"/>
    </row>
    <row r="27594" spans="2:5" x14ac:dyDescent="0.25">
      <c r="B27594" s="51"/>
      <c r="C27594" s="51"/>
      <c r="D27594" s="49"/>
      <c r="E27594" s="49"/>
    </row>
    <row r="27595" spans="2:5" x14ac:dyDescent="0.25">
      <c r="B27595" s="51"/>
      <c r="C27595" s="51"/>
      <c r="D27595" s="49"/>
      <c r="E27595" s="49"/>
    </row>
    <row r="27596" spans="2:5" x14ac:dyDescent="0.25">
      <c r="B27596" s="51"/>
      <c r="C27596" s="51"/>
      <c r="D27596" s="49"/>
      <c r="E27596" s="49"/>
    </row>
    <row r="27597" spans="2:5" x14ac:dyDescent="0.25">
      <c r="B27597" s="51"/>
      <c r="C27597" s="51"/>
      <c r="D27597" s="49"/>
      <c r="E27597" s="49"/>
    </row>
    <row r="27598" spans="2:5" x14ac:dyDescent="0.25">
      <c r="B27598" s="51"/>
      <c r="C27598" s="51"/>
      <c r="D27598" s="49"/>
      <c r="E27598" s="49"/>
    </row>
    <row r="27599" spans="2:5" x14ac:dyDescent="0.25">
      <c r="B27599" s="51"/>
      <c r="C27599" s="51"/>
      <c r="D27599" s="49"/>
      <c r="E27599" s="49"/>
    </row>
    <row r="27600" spans="2:5" x14ac:dyDescent="0.25">
      <c r="B27600" s="51"/>
      <c r="C27600" s="51"/>
      <c r="D27600" s="49"/>
      <c r="E27600" s="49"/>
    </row>
    <row r="27601" spans="2:5" x14ac:dyDescent="0.25">
      <c r="B27601" s="51"/>
      <c r="C27601" s="51"/>
      <c r="D27601" s="49"/>
      <c r="E27601" s="49"/>
    </row>
    <row r="27602" spans="2:5" x14ac:dyDescent="0.25">
      <c r="B27602" s="51"/>
      <c r="C27602" s="51"/>
      <c r="D27602" s="49"/>
      <c r="E27602" s="49"/>
    </row>
    <row r="27603" spans="2:5" x14ac:dyDescent="0.25">
      <c r="B27603" s="51"/>
      <c r="C27603" s="51"/>
      <c r="D27603" s="49"/>
      <c r="E27603" s="49"/>
    </row>
    <row r="27604" spans="2:5" x14ac:dyDescent="0.25">
      <c r="B27604" s="51"/>
      <c r="C27604" s="51"/>
      <c r="D27604" s="49"/>
      <c r="E27604" s="49"/>
    </row>
    <row r="27605" spans="2:5" x14ac:dyDescent="0.25">
      <c r="B27605" s="51"/>
      <c r="C27605" s="51"/>
      <c r="D27605" s="49"/>
      <c r="E27605" s="49"/>
    </row>
    <row r="27606" spans="2:5" x14ac:dyDescent="0.25">
      <c r="B27606" s="51"/>
      <c r="C27606" s="51"/>
      <c r="D27606" s="49"/>
      <c r="E27606" s="49"/>
    </row>
    <row r="27607" spans="2:5" x14ac:dyDescent="0.25">
      <c r="B27607" s="51"/>
      <c r="C27607" s="51"/>
      <c r="D27607" s="49"/>
      <c r="E27607" s="49"/>
    </row>
    <row r="27608" spans="2:5" x14ac:dyDescent="0.25">
      <c r="B27608" s="51"/>
      <c r="C27608" s="51"/>
      <c r="D27608" s="49"/>
      <c r="E27608" s="49"/>
    </row>
    <row r="27609" spans="2:5" x14ac:dyDescent="0.25">
      <c r="B27609" s="51"/>
      <c r="C27609" s="51"/>
      <c r="D27609" s="49"/>
      <c r="E27609" s="49"/>
    </row>
    <row r="27610" spans="2:5" x14ac:dyDescent="0.25">
      <c r="B27610" s="51"/>
      <c r="C27610" s="51"/>
      <c r="D27610" s="49"/>
      <c r="E27610" s="49"/>
    </row>
    <row r="27611" spans="2:5" x14ac:dyDescent="0.25">
      <c r="B27611" s="51"/>
      <c r="C27611" s="51"/>
      <c r="D27611" s="49"/>
      <c r="E27611" s="49"/>
    </row>
    <row r="27612" spans="2:5" x14ac:dyDescent="0.25">
      <c r="B27612" s="51"/>
      <c r="C27612" s="51"/>
      <c r="D27612" s="49"/>
      <c r="E27612" s="49"/>
    </row>
    <row r="27613" spans="2:5" x14ac:dyDescent="0.25">
      <c r="B27613" s="51"/>
      <c r="C27613" s="51"/>
      <c r="D27613" s="49"/>
      <c r="E27613" s="49"/>
    </row>
    <row r="27614" spans="2:5" x14ac:dyDescent="0.25">
      <c r="B27614" s="51"/>
      <c r="C27614" s="51"/>
      <c r="D27614" s="49"/>
      <c r="E27614" s="49"/>
    </row>
    <row r="27615" spans="2:5" x14ac:dyDescent="0.25">
      <c r="B27615" s="51"/>
      <c r="C27615" s="51"/>
      <c r="D27615" s="49"/>
      <c r="E27615" s="49"/>
    </row>
    <row r="27616" spans="2:5" x14ac:dyDescent="0.25">
      <c r="B27616" s="51"/>
      <c r="C27616" s="51"/>
      <c r="D27616" s="49"/>
      <c r="E27616" s="49"/>
    </row>
    <row r="27617" spans="2:5" x14ac:dyDescent="0.25">
      <c r="B27617" s="51"/>
      <c r="C27617" s="51"/>
      <c r="D27617" s="49"/>
      <c r="E27617" s="49"/>
    </row>
    <row r="27618" spans="2:5" x14ac:dyDescent="0.25">
      <c r="B27618" s="51"/>
      <c r="C27618" s="51"/>
      <c r="D27618" s="49"/>
      <c r="E27618" s="49"/>
    </row>
    <row r="27619" spans="2:5" x14ac:dyDescent="0.25">
      <c r="B27619" s="51"/>
      <c r="C27619" s="51"/>
      <c r="D27619" s="49"/>
      <c r="E27619" s="49"/>
    </row>
    <row r="27620" spans="2:5" x14ac:dyDescent="0.25">
      <c r="B27620" s="51"/>
      <c r="C27620" s="51"/>
      <c r="D27620" s="49"/>
      <c r="E27620" s="49"/>
    </row>
    <row r="27621" spans="2:5" x14ac:dyDescent="0.25">
      <c r="B27621" s="51"/>
      <c r="C27621" s="51"/>
      <c r="D27621" s="49"/>
      <c r="E27621" s="49"/>
    </row>
    <row r="27622" spans="2:5" x14ac:dyDescent="0.25">
      <c r="B27622" s="51"/>
      <c r="C27622" s="51"/>
      <c r="D27622" s="49"/>
      <c r="E27622" s="49"/>
    </row>
    <row r="27623" spans="2:5" x14ac:dyDescent="0.25">
      <c r="B27623" s="51"/>
      <c r="C27623" s="51"/>
      <c r="D27623" s="49"/>
      <c r="E27623" s="49"/>
    </row>
    <row r="27624" spans="2:5" x14ac:dyDescent="0.25">
      <c r="B27624" s="51"/>
      <c r="C27624" s="51"/>
      <c r="D27624" s="49"/>
      <c r="E27624" s="49"/>
    </row>
    <row r="27625" spans="2:5" x14ac:dyDescent="0.25">
      <c r="B27625" s="51"/>
      <c r="C27625" s="51"/>
      <c r="D27625" s="49"/>
      <c r="E27625" s="49"/>
    </row>
    <row r="27626" spans="2:5" x14ac:dyDescent="0.25">
      <c r="B27626" s="51"/>
      <c r="C27626" s="51"/>
      <c r="D27626" s="49"/>
      <c r="E27626" s="49"/>
    </row>
    <row r="27627" spans="2:5" x14ac:dyDescent="0.25">
      <c r="B27627" s="51"/>
      <c r="C27627" s="51"/>
      <c r="D27627" s="49"/>
      <c r="E27627" s="49"/>
    </row>
    <row r="27628" spans="2:5" x14ac:dyDescent="0.25">
      <c r="B27628" s="51"/>
      <c r="C27628" s="51"/>
      <c r="D27628" s="49"/>
      <c r="E27628" s="49"/>
    </row>
    <row r="27629" spans="2:5" x14ac:dyDescent="0.25">
      <c r="B27629" s="51"/>
      <c r="C27629" s="51"/>
      <c r="D27629" s="49"/>
      <c r="E27629" s="49"/>
    </row>
    <row r="27630" spans="2:5" x14ac:dyDescent="0.25">
      <c r="B27630" s="51"/>
      <c r="C27630" s="51"/>
      <c r="D27630" s="49"/>
      <c r="E27630" s="49"/>
    </row>
    <row r="27631" spans="2:5" x14ac:dyDescent="0.25">
      <c r="B27631" s="51"/>
      <c r="C27631" s="51"/>
      <c r="D27631" s="49"/>
      <c r="E27631" s="49"/>
    </row>
    <row r="27632" spans="2:5" x14ac:dyDescent="0.25">
      <c r="B27632" s="51"/>
      <c r="C27632" s="51"/>
      <c r="D27632" s="49"/>
      <c r="E27632" s="49"/>
    </row>
    <row r="27633" spans="2:5" x14ac:dyDescent="0.25">
      <c r="B27633" s="51"/>
      <c r="C27633" s="51"/>
      <c r="D27633" s="49"/>
      <c r="E27633" s="49"/>
    </row>
    <row r="27634" spans="2:5" x14ac:dyDescent="0.25">
      <c r="B27634" s="51"/>
      <c r="C27634" s="51"/>
      <c r="D27634" s="49"/>
      <c r="E27634" s="49"/>
    </row>
    <row r="27635" spans="2:5" x14ac:dyDescent="0.25">
      <c r="B27635" s="51"/>
      <c r="C27635" s="51"/>
      <c r="D27635" s="49"/>
      <c r="E27635" s="49"/>
    </row>
    <row r="27636" spans="2:5" x14ac:dyDescent="0.25">
      <c r="B27636" s="51"/>
      <c r="C27636" s="51"/>
      <c r="D27636" s="49"/>
      <c r="E27636" s="49"/>
    </row>
    <row r="27637" spans="2:5" x14ac:dyDescent="0.25">
      <c r="B27637" s="51"/>
      <c r="C27637" s="51"/>
      <c r="D27637" s="49"/>
      <c r="E27637" s="49"/>
    </row>
    <row r="27638" spans="2:5" x14ac:dyDescent="0.25">
      <c r="B27638" s="51"/>
      <c r="C27638" s="51"/>
      <c r="D27638" s="49"/>
      <c r="E27638" s="49"/>
    </row>
    <row r="27639" spans="2:5" x14ac:dyDescent="0.25">
      <c r="B27639" s="51"/>
      <c r="C27639" s="51"/>
      <c r="D27639" s="49"/>
      <c r="E27639" s="49"/>
    </row>
    <row r="27640" spans="2:5" x14ac:dyDescent="0.25">
      <c r="B27640" s="51"/>
      <c r="C27640" s="51"/>
      <c r="D27640" s="49"/>
      <c r="E27640" s="49"/>
    </row>
    <row r="27641" spans="2:5" x14ac:dyDescent="0.25">
      <c r="B27641" s="51"/>
      <c r="C27641" s="51"/>
      <c r="D27641" s="49"/>
      <c r="E27641" s="49"/>
    </row>
    <row r="27642" spans="2:5" x14ac:dyDescent="0.25">
      <c r="B27642" s="51"/>
      <c r="C27642" s="51"/>
      <c r="D27642" s="49"/>
      <c r="E27642" s="49"/>
    </row>
    <row r="27643" spans="2:5" x14ac:dyDescent="0.25">
      <c r="B27643" s="51"/>
      <c r="C27643" s="51"/>
      <c r="D27643" s="49"/>
      <c r="E27643" s="49"/>
    </row>
    <row r="27644" spans="2:5" x14ac:dyDescent="0.25">
      <c r="B27644" s="51"/>
      <c r="C27644" s="51"/>
      <c r="D27644" s="49"/>
      <c r="E27644" s="49"/>
    </row>
    <row r="27645" spans="2:5" x14ac:dyDescent="0.25">
      <c r="B27645" s="51"/>
      <c r="C27645" s="51"/>
      <c r="D27645" s="49"/>
      <c r="E27645" s="49"/>
    </row>
    <row r="27646" spans="2:5" x14ac:dyDescent="0.25">
      <c r="B27646" s="51"/>
      <c r="C27646" s="51"/>
      <c r="D27646" s="49"/>
      <c r="E27646" s="49"/>
    </row>
    <row r="27647" spans="2:5" x14ac:dyDescent="0.25">
      <c r="B27647" s="51"/>
      <c r="C27647" s="51"/>
      <c r="D27647" s="49"/>
      <c r="E27647" s="49"/>
    </row>
    <row r="27648" spans="2:5" x14ac:dyDescent="0.25">
      <c r="B27648" s="51"/>
      <c r="C27648" s="51"/>
      <c r="D27648" s="49"/>
      <c r="E27648" s="49"/>
    </row>
    <row r="27649" spans="2:5" x14ac:dyDescent="0.25">
      <c r="B27649" s="51"/>
      <c r="C27649" s="51"/>
      <c r="D27649" s="49"/>
      <c r="E27649" s="49"/>
    </row>
    <row r="27650" spans="2:5" x14ac:dyDescent="0.25">
      <c r="B27650" s="51"/>
      <c r="C27650" s="51"/>
      <c r="D27650" s="49"/>
      <c r="E27650" s="49"/>
    </row>
    <row r="27651" spans="2:5" x14ac:dyDescent="0.25">
      <c r="B27651" s="51"/>
      <c r="C27651" s="51"/>
      <c r="D27651" s="49"/>
      <c r="E27651" s="49"/>
    </row>
    <row r="27652" spans="2:5" x14ac:dyDescent="0.25">
      <c r="B27652" s="51"/>
      <c r="C27652" s="51"/>
      <c r="D27652" s="49"/>
      <c r="E27652" s="49"/>
    </row>
    <row r="27653" spans="2:5" x14ac:dyDescent="0.25">
      <c r="B27653" s="51"/>
      <c r="C27653" s="51"/>
      <c r="D27653" s="49"/>
      <c r="E27653" s="49"/>
    </row>
    <row r="27654" spans="2:5" x14ac:dyDescent="0.25">
      <c r="B27654" s="51"/>
      <c r="C27654" s="51"/>
      <c r="D27654" s="49"/>
      <c r="E27654" s="49"/>
    </row>
    <row r="27655" spans="2:5" x14ac:dyDescent="0.25">
      <c r="B27655" s="51"/>
      <c r="C27655" s="51"/>
      <c r="D27655" s="49"/>
      <c r="E27655" s="49"/>
    </row>
    <row r="27656" spans="2:5" x14ac:dyDescent="0.25">
      <c r="B27656" s="51"/>
      <c r="C27656" s="51"/>
      <c r="D27656" s="49"/>
      <c r="E27656" s="49"/>
    </row>
    <row r="27657" spans="2:5" x14ac:dyDescent="0.25">
      <c r="B27657" s="51"/>
      <c r="C27657" s="51"/>
      <c r="D27657" s="49"/>
      <c r="E27657" s="49"/>
    </row>
    <row r="27658" spans="2:5" x14ac:dyDescent="0.25">
      <c r="B27658" s="51"/>
      <c r="C27658" s="51"/>
      <c r="D27658" s="49"/>
      <c r="E27658" s="49"/>
    </row>
    <row r="27659" spans="2:5" x14ac:dyDescent="0.25">
      <c r="B27659" s="51"/>
      <c r="C27659" s="51"/>
      <c r="D27659" s="49"/>
      <c r="E27659" s="49"/>
    </row>
    <row r="27660" spans="2:5" x14ac:dyDescent="0.25">
      <c r="B27660" s="51"/>
      <c r="C27660" s="51"/>
      <c r="D27660" s="49"/>
      <c r="E27660" s="49"/>
    </row>
    <row r="27661" spans="2:5" x14ac:dyDescent="0.25">
      <c r="B27661" s="51"/>
      <c r="C27661" s="51"/>
      <c r="D27661" s="49"/>
      <c r="E27661" s="49"/>
    </row>
    <row r="27662" spans="2:5" x14ac:dyDescent="0.25">
      <c r="B27662" s="51"/>
      <c r="C27662" s="51"/>
      <c r="D27662" s="49"/>
      <c r="E27662" s="49"/>
    </row>
    <row r="27663" spans="2:5" x14ac:dyDescent="0.25">
      <c r="B27663" s="51"/>
      <c r="C27663" s="51"/>
      <c r="D27663" s="49"/>
      <c r="E27663" s="49"/>
    </row>
    <row r="27664" spans="2:5" x14ac:dyDescent="0.25">
      <c r="B27664" s="51"/>
      <c r="C27664" s="51"/>
      <c r="D27664" s="49"/>
      <c r="E27664" s="49"/>
    </row>
    <row r="27665" spans="2:5" x14ac:dyDescent="0.25">
      <c r="B27665" s="51"/>
      <c r="C27665" s="51"/>
      <c r="D27665" s="49"/>
      <c r="E27665" s="49"/>
    </row>
    <row r="27666" spans="2:5" x14ac:dyDescent="0.25">
      <c r="B27666" s="51"/>
      <c r="C27666" s="51"/>
      <c r="D27666" s="49"/>
      <c r="E27666" s="49"/>
    </row>
    <row r="27667" spans="2:5" x14ac:dyDescent="0.25">
      <c r="B27667" s="51"/>
      <c r="C27667" s="51"/>
      <c r="D27667" s="49"/>
      <c r="E27667" s="49"/>
    </row>
    <row r="27668" spans="2:5" x14ac:dyDescent="0.25">
      <c r="B27668" s="51"/>
      <c r="C27668" s="51"/>
      <c r="D27668" s="49"/>
      <c r="E27668" s="49"/>
    </row>
    <row r="27669" spans="2:5" x14ac:dyDescent="0.25">
      <c r="B27669" s="51"/>
      <c r="C27669" s="51"/>
      <c r="D27669" s="49"/>
      <c r="E27669" s="49"/>
    </row>
    <row r="27670" spans="2:5" x14ac:dyDescent="0.25">
      <c r="B27670" s="51"/>
      <c r="C27670" s="51"/>
      <c r="D27670" s="49"/>
      <c r="E27670" s="49"/>
    </row>
    <row r="27671" spans="2:5" x14ac:dyDescent="0.25">
      <c r="B27671" s="51"/>
      <c r="C27671" s="51"/>
      <c r="D27671" s="49"/>
      <c r="E27671" s="49"/>
    </row>
    <row r="27672" spans="2:5" x14ac:dyDescent="0.25">
      <c r="B27672" s="51"/>
      <c r="C27672" s="51"/>
      <c r="D27672" s="49"/>
      <c r="E27672" s="49"/>
    </row>
    <row r="27673" spans="2:5" x14ac:dyDescent="0.25">
      <c r="B27673" s="51"/>
      <c r="C27673" s="51"/>
      <c r="D27673" s="49"/>
      <c r="E27673" s="49"/>
    </row>
    <row r="27674" spans="2:5" x14ac:dyDescent="0.25">
      <c r="B27674" s="51"/>
      <c r="C27674" s="51"/>
      <c r="D27674" s="49"/>
      <c r="E27674" s="49"/>
    </row>
    <row r="27675" spans="2:5" x14ac:dyDescent="0.25">
      <c r="B27675" s="51"/>
      <c r="C27675" s="51"/>
      <c r="D27675" s="49"/>
      <c r="E27675" s="49"/>
    </row>
    <row r="27676" spans="2:5" x14ac:dyDescent="0.25">
      <c r="B27676" s="51"/>
      <c r="C27676" s="51"/>
      <c r="D27676" s="49"/>
      <c r="E27676" s="49"/>
    </row>
    <row r="27677" spans="2:5" x14ac:dyDescent="0.25">
      <c r="B27677" s="51"/>
      <c r="C27677" s="51"/>
      <c r="D27677" s="49"/>
      <c r="E27677" s="49"/>
    </row>
    <row r="27678" spans="2:5" x14ac:dyDescent="0.25">
      <c r="B27678" s="51"/>
      <c r="C27678" s="51"/>
      <c r="D27678" s="49"/>
      <c r="E27678" s="49"/>
    </row>
    <row r="27679" spans="2:5" x14ac:dyDescent="0.25">
      <c r="B27679" s="51"/>
      <c r="C27679" s="51"/>
      <c r="D27679" s="49"/>
      <c r="E27679" s="49"/>
    </row>
    <row r="27680" spans="2:5" x14ac:dyDescent="0.25">
      <c r="B27680" s="51"/>
      <c r="C27680" s="51"/>
      <c r="D27680" s="49"/>
      <c r="E27680" s="49"/>
    </row>
    <row r="27681" spans="2:5" x14ac:dyDescent="0.25">
      <c r="B27681" s="51"/>
      <c r="C27681" s="51"/>
      <c r="D27681" s="49"/>
      <c r="E27681" s="49"/>
    </row>
    <row r="27682" spans="2:5" x14ac:dyDescent="0.25">
      <c r="B27682" s="51"/>
      <c r="C27682" s="51"/>
      <c r="D27682" s="49"/>
      <c r="E27682" s="49"/>
    </row>
    <row r="27683" spans="2:5" x14ac:dyDescent="0.25">
      <c r="B27683" s="51"/>
      <c r="C27683" s="51"/>
      <c r="D27683" s="49"/>
      <c r="E27683" s="49"/>
    </row>
    <row r="27684" spans="2:5" x14ac:dyDescent="0.25">
      <c r="B27684" s="51"/>
      <c r="C27684" s="51"/>
      <c r="D27684" s="49"/>
      <c r="E27684" s="49"/>
    </row>
    <row r="27685" spans="2:5" x14ac:dyDescent="0.25">
      <c r="B27685" s="51"/>
      <c r="C27685" s="51"/>
      <c r="D27685" s="49"/>
      <c r="E27685" s="49"/>
    </row>
    <row r="27686" spans="2:5" x14ac:dyDescent="0.25">
      <c r="B27686" s="51"/>
      <c r="C27686" s="51"/>
      <c r="D27686" s="49"/>
      <c r="E27686" s="49"/>
    </row>
    <row r="27687" spans="2:5" x14ac:dyDescent="0.25">
      <c r="B27687" s="51"/>
      <c r="C27687" s="51"/>
      <c r="D27687" s="49"/>
      <c r="E27687" s="49"/>
    </row>
    <row r="27688" spans="2:5" x14ac:dyDescent="0.25">
      <c r="B27688" s="51"/>
      <c r="C27688" s="51"/>
      <c r="D27688" s="49"/>
      <c r="E27688" s="49"/>
    </row>
    <row r="27689" spans="2:5" x14ac:dyDescent="0.25">
      <c r="B27689" s="51"/>
      <c r="C27689" s="51"/>
      <c r="D27689" s="49"/>
      <c r="E27689" s="49"/>
    </row>
    <row r="27690" spans="2:5" x14ac:dyDescent="0.25">
      <c r="B27690" s="51"/>
      <c r="C27690" s="51"/>
      <c r="D27690" s="49"/>
      <c r="E27690" s="49"/>
    </row>
    <row r="27691" spans="2:5" x14ac:dyDescent="0.25">
      <c r="B27691" s="51"/>
      <c r="C27691" s="51"/>
      <c r="D27691" s="49"/>
      <c r="E27691" s="49"/>
    </row>
    <row r="27692" spans="2:5" x14ac:dyDescent="0.25">
      <c r="B27692" s="51"/>
      <c r="C27692" s="51"/>
      <c r="D27692" s="49"/>
      <c r="E27692" s="49"/>
    </row>
    <row r="27693" spans="2:5" x14ac:dyDescent="0.25">
      <c r="B27693" s="51"/>
      <c r="C27693" s="51"/>
      <c r="D27693" s="49"/>
      <c r="E27693" s="49"/>
    </row>
    <row r="27694" spans="2:5" x14ac:dyDescent="0.25">
      <c r="B27694" s="51"/>
      <c r="C27694" s="51"/>
      <c r="D27694" s="49"/>
      <c r="E27694" s="49"/>
    </row>
    <row r="27695" spans="2:5" x14ac:dyDescent="0.25">
      <c r="B27695" s="51"/>
      <c r="C27695" s="51"/>
      <c r="D27695" s="49"/>
      <c r="E27695" s="49"/>
    </row>
    <row r="27696" spans="2:5" x14ac:dyDescent="0.25">
      <c r="B27696" s="51"/>
      <c r="C27696" s="51"/>
      <c r="D27696" s="49"/>
      <c r="E27696" s="49"/>
    </row>
    <row r="27697" spans="2:5" x14ac:dyDescent="0.25">
      <c r="B27697" s="51"/>
      <c r="C27697" s="51"/>
      <c r="D27697" s="49"/>
      <c r="E27697" s="49"/>
    </row>
    <row r="27698" spans="2:5" x14ac:dyDescent="0.25">
      <c r="B27698" s="51"/>
      <c r="C27698" s="51"/>
      <c r="D27698" s="49"/>
      <c r="E27698" s="49"/>
    </row>
    <row r="27699" spans="2:5" x14ac:dyDescent="0.25">
      <c r="B27699" s="51"/>
      <c r="C27699" s="51"/>
      <c r="D27699" s="49"/>
      <c r="E27699" s="49"/>
    </row>
    <row r="27700" spans="2:5" x14ac:dyDescent="0.25">
      <c r="B27700" s="51"/>
      <c r="C27700" s="51"/>
      <c r="D27700" s="49"/>
      <c r="E27700" s="49"/>
    </row>
    <row r="27701" spans="2:5" x14ac:dyDescent="0.25">
      <c r="B27701" s="51"/>
      <c r="C27701" s="51"/>
      <c r="D27701" s="49"/>
      <c r="E27701" s="49"/>
    </row>
    <row r="27702" spans="2:5" x14ac:dyDescent="0.25">
      <c r="B27702" s="51"/>
      <c r="C27702" s="51"/>
      <c r="D27702" s="49"/>
      <c r="E27702" s="49"/>
    </row>
    <row r="27703" spans="2:5" x14ac:dyDescent="0.25">
      <c r="B27703" s="51"/>
      <c r="C27703" s="51"/>
      <c r="D27703" s="49"/>
      <c r="E27703" s="49"/>
    </row>
    <row r="27704" spans="2:5" x14ac:dyDescent="0.25">
      <c r="B27704" s="51"/>
      <c r="C27704" s="51"/>
      <c r="D27704" s="49"/>
      <c r="E27704" s="49"/>
    </row>
    <row r="27705" spans="2:5" x14ac:dyDescent="0.25">
      <c r="B27705" s="51"/>
      <c r="C27705" s="51"/>
      <c r="D27705" s="49"/>
      <c r="E27705" s="49"/>
    </row>
    <row r="27706" spans="2:5" x14ac:dyDescent="0.25">
      <c r="B27706" s="51"/>
      <c r="C27706" s="51"/>
      <c r="D27706" s="49"/>
      <c r="E27706" s="49"/>
    </row>
    <row r="27707" spans="2:5" x14ac:dyDescent="0.25">
      <c r="B27707" s="51"/>
      <c r="C27707" s="51"/>
      <c r="D27707" s="49"/>
      <c r="E27707" s="49"/>
    </row>
    <row r="27708" spans="2:5" x14ac:dyDescent="0.25">
      <c r="B27708" s="51"/>
      <c r="C27708" s="51"/>
      <c r="D27708" s="49"/>
      <c r="E27708" s="49"/>
    </row>
    <row r="27709" spans="2:5" x14ac:dyDescent="0.25">
      <c r="B27709" s="51"/>
      <c r="C27709" s="51"/>
      <c r="D27709" s="49"/>
      <c r="E27709" s="49"/>
    </row>
    <row r="27710" spans="2:5" x14ac:dyDescent="0.25">
      <c r="B27710" s="51"/>
      <c r="C27710" s="51"/>
      <c r="D27710" s="49"/>
      <c r="E27710" s="49"/>
    </row>
    <row r="27711" spans="2:5" x14ac:dyDescent="0.25">
      <c r="B27711" s="51"/>
      <c r="C27711" s="51"/>
      <c r="D27711" s="49"/>
      <c r="E27711" s="49"/>
    </row>
    <row r="27712" spans="2:5" x14ac:dyDescent="0.25">
      <c r="B27712" s="51"/>
      <c r="C27712" s="51"/>
      <c r="D27712" s="49"/>
      <c r="E27712" s="49"/>
    </row>
    <row r="27713" spans="2:5" x14ac:dyDescent="0.25">
      <c r="B27713" s="51"/>
      <c r="C27713" s="51"/>
      <c r="D27713" s="49"/>
      <c r="E27713" s="49"/>
    </row>
    <row r="27714" spans="2:5" x14ac:dyDescent="0.25">
      <c r="B27714" s="51"/>
      <c r="C27714" s="51"/>
      <c r="D27714" s="49"/>
      <c r="E27714" s="49"/>
    </row>
    <row r="27715" spans="2:5" x14ac:dyDescent="0.25">
      <c r="B27715" s="51"/>
      <c r="C27715" s="51"/>
      <c r="D27715" s="49"/>
      <c r="E27715" s="49"/>
    </row>
    <row r="27716" spans="2:5" x14ac:dyDescent="0.25">
      <c r="B27716" s="51"/>
      <c r="C27716" s="51"/>
      <c r="D27716" s="49"/>
      <c r="E27716" s="49"/>
    </row>
    <row r="27717" spans="2:5" x14ac:dyDescent="0.25">
      <c r="B27717" s="51"/>
      <c r="C27717" s="51"/>
      <c r="D27717" s="49"/>
      <c r="E27717" s="49"/>
    </row>
    <row r="27718" spans="2:5" x14ac:dyDescent="0.25">
      <c r="B27718" s="51"/>
      <c r="C27718" s="51"/>
      <c r="D27718" s="49"/>
      <c r="E27718" s="49"/>
    </row>
    <row r="27719" spans="2:5" x14ac:dyDescent="0.25">
      <c r="B27719" s="51"/>
      <c r="C27719" s="51"/>
      <c r="D27719" s="49"/>
      <c r="E27719" s="49"/>
    </row>
    <row r="27720" spans="2:5" x14ac:dyDescent="0.25">
      <c r="B27720" s="51"/>
      <c r="C27720" s="51"/>
      <c r="D27720" s="49"/>
      <c r="E27720" s="49"/>
    </row>
    <row r="27721" spans="2:5" x14ac:dyDescent="0.25">
      <c r="B27721" s="51"/>
      <c r="C27721" s="51"/>
      <c r="D27721" s="49"/>
      <c r="E27721" s="49"/>
    </row>
    <row r="27722" spans="2:5" x14ac:dyDescent="0.25">
      <c r="B27722" s="51"/>
      <c r="C27722" s="51"/>
      <c r="D27722" s="49"/>
      <c r="E27722" s="49"/>
    </row>
    <row r="27723" spans="2:5" x14ac:dyDescent="0.25">
      <c r="B27723" s="51"/>
      <c r="C27723" s="51"/>
      <c r="D27723" s="49"/>
      <c r="E27723" s="49"/>
    </row>
    <row r="27724" spans="2:5" x14ac:dyDescent="0.25">
      <c r="B27724" s="51"/>
      <c r="C27724" s="51"/>
      <c r="D27724" s="49"/>
      <c r="E27724" s="49"/>
    </row>
    <row r="27725" spans="2:5" x14ac:dyDescent="0.25">
      <c r="B27725" s="51"/>
      <c r="C27725" s="51"/>
      <c r="D27725" s="49"/>
      <c r="E27725" s="49"/>
    </row>
    <row r="27726" spans="2:5" x14ac:dyDescent="0.25">
      <c r="B27726" s="51"/>
      <c r="C27726" s="51"/>
      <c r="D27726" s="49"/>
      <c r="E27726" s="49"/>
    </row>
    <row r="27727" spans="2:5" x14ac:dyDescent="0.25">
      <c r="B27727" s="51"/>
      <c r="C27727" s="51"/>
      <c r="D27727" s="49"/>
      <c r="E27727" s="49"/>
    </row>
    <row r="27728" spans="2:5" x14ac:dyDescent="0.25">
      <c r="B27728" s="51"/>
      <c r="C27728" s="51"/>
      <c r="D27728" s="49"/>
      <c r="E27728" s="49"/>
    </row>
    <row r="27729" spans="2:5" x14ac:dyDescent="0.25">
      <c r="B27729" s="51"/>
      <c r="C27729" s="51"/>
      <c r="D27729" s="49"/>
      <c r="E27729" s="49"/>
    </row>
    <row r="27730" spans="2:5" x14ac:dyDescent="0.25">
      <c r="B27730" s="51"/>
      <c r="C27730" s="51"/>
      <c r="D27730" s="49"/>
      <c r="E27730" s="49"/>
    </row>
    <row r="27731" spans="2:5" x14ac:dyDescent="0.25">
      <c r="B27731" s="51"/>
      <c r="C27731" s="51"/>
      <c r="D27731" s="49"/>
      <c r="E27731" s="49"/>
    </row>
    <row r="27732" spans="2:5" x14ac:dyDescent="0.25">
      <c r="B27732" s="51"/>
      <c r="C27732" s="51"/>
      <c r="D27732" s="49"/>
      <c r="E27732" s="49"/>
    </row>
    <row r="27733" spans="2:5" x14ac:dyDescent="0.25">
      <c r="B27733" s="51"/>
      <c r="C27733" s="51"/>
      <c r="D27733" s="49"/>
      <c r="E27733" s="49"/>
    </row>
    <row r="27734" spans="2:5" x14ac:dyDescent="0.25">
      <c r="B27734" s="51"/>
      <c r="C27734" s="51"/>
      <c r="D27734" s="49"/>
      <c r="E27734" s="49"/>
    </row>
    <row r="27735" spans="2:5" x14ac:dyDescent="0.25">
      <c r="B27735" s="51"/>
      <c r="C27735" s="51"/>
      <c r="D27735" s="49"/>
      <c r="E27735" s="49"/>
    </row>
    <row r="27736" spans="2:5" x14ac:dyDescent="0.25">
      <c r="B27736" s="51"/>
      <c r="C27736" s="51"/>
      <c r="D27736" s="49"/>
      <c r="E27736" s="49"/>
    </row>
    <row r="27737" spans="2:5" x14ac:dyDescent="0.25">
      <c r="B27737" s="51"/>
      <c r="C27737" s="51"/>
      <c r="D27737" s="49"/>
      <c r="E27737" s="49"/>
    </row>
    <row r="27738" spans="2:5" x14ac:dyDescent="0.25">
      <c r="B27738" s="51"/>
      <c r="C27738" s="51"/>
      <c r="D27738" s="49"/>
      <c r="E27738" s="49"/>
    </row>
    <row r="27739" spans="2:5" x14ac:dyDescent="0.25">
      <c r="B27739" s="51"/>
      <c r="C27739" s="51"/>
      <c r="D27739" s="49"/>
      <c r="E27739" s="49"/>
    </row>
    <row r="27740" spans="2:5" x14ac:dyDescent="0.25">
      <c r="B27740" s="51"/>
      <c r="C27740" s="51"/>
      <c r="D27740" s="49"/>
      <c r="E27740" s="49"/>
    </row>
    <row r="27741" spans="2:5" x14ac:dyDescent="0.25">
      <c r="B27741" s="51"/>
      <c r="C27741" s="51"/>
      <c r="D27741" s="49"/>
      <c r="E27741" s="49"/>
    </row>
    <row r="27742" spans="2:5" x14ac:dyDescent="0.25">
      <c r="B27742" s="51"/>
      <c r="C27742" s="51"/>
      <c r="D27742" s="49"/>
      <c r="E27742" s="49"/>
    </row>
    <row r="27743" spans="2:5" x14ac:dyDescent="0.25">
      <c r="B27743" s="51"/>
      <c r="C27743" s="51"/>
      <c r="D27743" s="49"/>
      <c r="E27743" s="49"/>
    </row>
    <row r="27744" spans="2:5" x14ac:dyDescent="0.25">
      <c r="B27744" s="51"/>
      <c r="C27744" s="51"/>
      <c r="D27744" s="49"/>
      <c r="E27744" s="49"/>
    </row>
    <row r="27745" spans="2:5" x14ac:dyDescent="0.25">
      <c r="B27745" s="51"/>
      <c r="C27745" s="51"/>
      <c r="D27745" s="49"/>
      <c r="E27745" s="49"/>
    </row>
    <row r="27746" spans="2:5" x14ac:dyDescent="0.25">
      <c r="B27746" s="51"/>
      <c r="C27746" s="51"/>
      <c r="D27746" s="49"/>
      <c r="E27746" s="49"/>
    </row>
    <row r="27747" spans="2:5" x14ac:dyDescent="0.25">
      <c r="B27747" s="51"/>
      <c r="C27747" s="51"/>
      <c r="D27747" s="49"/>
      <c r="E27747" s="49"/>
    </row>
    <row r="27748" spans="2:5" x14ac:dyDescent="0.25">
      <c r="B27748" s="51"/>
      <c r="C27748" s="51"/>
      <c r="D27748" s="49"/>
      <c r="E27748" s="49"/>
    </row>
    <row r="27749" spans="2:5" x14ac:dyDescent="0.25">
      <c r="B27749" s="51"/>
      <c r="C27749" s="51"/>
      <c r="D27749" s="49"/>
      <c r="E27749" s="49"/>
    </row>
    <row r="27750" spans="2:5" x14ac:dyDescent="0.25">
      <c r="B27750" s="51"/>
      <c r="C27750" s="51"/>
      <c r="D27750" s="49"/>
      <c r="E27750" s="49"/>
    </row>
    <row r="27751" spans="2:5" x14ac:dyDescent="0.25">
      <c r="B27751" s="51"/>
      <c r="C27751" s="51"/>
      <c r="D27751" s="49"/>
      <c r="E27751" s="49"/>
    </row>
    <row r="27752" spans="2:5" x14ac:dyDescent="0.25">
      <c r="B27752" s="51"/>
      <c r="C27752" s="51"/>
      <c r="D27752" s="49"/>
      <c r="E27752" s="49"/>
    </row>
    <row r="27753" spans="2:5" x14ac:dyDescent="0.25">
      <c r="B27753" s="51"/>
      <c r="C27753" s="51"/>
      <c r="D27753" s="49"/>
      <c r="E27753" s="49"/>
    </row>
    <row r="27754" spans="2:5" x14ac:dyDescent="0.25">
      <c r="B27754" s="51"/>
      <c r="C27754" s="51"/>
      <c r="D27754" s="49"/>
      <c r="E27754" s="49"/>
    </row>
    <row r="27755" spans="2:5" x14ac:dyDescent="0.25">
      <c r="B27755" s="51"/>
      <c r="C27755" s="51"/>
      <c r="D27755" s="49"/>
      <c r="E27755" s="49"/>
    </row>
    <row r="27756" spans="2:5" x14ac:dyDescent="0.25">
      <c r="B27756" s="51"/>
      <c r="C27756" s="51"/>
      <c r="D27756" s="49"/>
      <c r="E27756" s="49"/>
    </row>
    <row r="27757" spans="2:5" x14ac:dyDescent="0.25">
      <c r="B27757" s="51"/>
      <c r="C27757" s="51"/>
      <c r="D27757" s="49"/>
      <c r="E27757" s="49"/>
    </row>
    <row r="27758" spans="2:5" x14ac:dyDescent="0.25">
      <c r="B27758" s="51"/>
      <c r="C27758" s="51"/>
      <c r="D27758" s="49"/>
      <c r="E27758" s="49"/>
    </row>
    <row r="27759" spans="2:5" x14ac:dyDescent="0.25">
      <c r="B27759" s="51"/>
      <c r="C27759" s="51"/>
      <c r="D27759" s="49"/>
      <c r="E27759" s="49"/>
    </row>
    <row r="27760" spans="2:5" x14ac:dyDescent="0.25">
      <c r="B27760" s="51"/>
      <c r="C27760" s="51"/>
      <c r="D27760" s="49"/>
      <c r="E27760" s="49"/>
    </row>
    <row r="27761" spans="2:5" x14ac:dyDescent="0.25">
      <c r="B27761" s="51"/>
      <c r="C27761" s="51"/>
      <c r="D27761" s="49"/>
      <c r="E27761" s="49"/>
    </row>
    <row r="27762" spans="2:5" x14ac:dyDescent="0.25">
      <c r="B27762" s="51"/>
      <c r="C27762" s="51"/>
      <c r="D27762" s="49"/>
      <c r="E27762" s="49"/>
    </row>
    <row r="27763" spans="2:5" x14ac:dyDescent="0.25">
      <c r="B27763" s="51"/>
      <c r="C27763" s="51"/>
      <c r="D27763" s="49"/>
      <c r="E27763" s="49"/>
    </row>
    <row r="27764" spans="2:5" x14ac:dyDescent="0.25">
      <c r="B27764" s="51"/>
      <c r="C27764" s="51"/>
      <c r="D27764" s="49"/>
      <c r="E27764" s="49"/>
    </row>
    <row r="27765" spans="2:5" x14ac:dyDescent="0.25">
      <c r="B27765" s="51"/>
      <c r="C27765" s="51"/>
      <c r="D27765" s="49"/>
      <c r="E27765" s="49"/>
    </row>
    <row r="27766" spans="2:5" x14ac:dyDescent="0.25">
      <c r="B27766" s="51"/>
      <c r="C27766" s="51"/>
      <c r="D27766" s="49"/>
      <c r="E27766" s="49"/>
    </row>
    <row r="27767" spans="2:5" x14ac:dyDescent="0.25">
      <c r="B27767" s="51"/>
      <c r="C27767" s="51"/>
      <c r="D27767" s="49"/>
      <c r="E27767" s="49"/>
    </row>
    <row r="27768" spans="2:5" x14ac:dyDescent="0.25">
      <c r="B27768" s="51"/>
      <c r="C27768" s="51"/>
      <c r="D27768" s="49"/>
      <c r="E27768" s="49"/>
    </row>
    <row r="27769" spans="2:5" x14ac:dyDescent="0.25">
      <c r="B27769" s="51"/>
      <c r="C27769" s="51"/>
      <c r="D27769" s="49"/>
      <c r="E27769" s="49"/>
    </row>
    <row r="27770" spans="2:5" x14ac:dyDescent="0.25">
      <c r="B27770" s="51"/>
      <c r="C27770" s="51"/>
      <c r="D27770" s="49"/>
      <c r="E27770" s="49"/>
    </row>
    <row r="27771" spans="2:5" x14ac:dyDescent="0.25">
      <c r="B27771" s="51"/>
      <c r="C27771" s="51"/>
      <c r="D27771" s="49"/>
      <c r="E27771" s="49"/>
    </row>
    <row r="27772" spans="2:5" x14ac:dyDescent="0.25">
      <c r="B27772" s="51"/>
      <c r="C27772" s="51"/>
      <c r="D27772" s="49"/>
      <c r="E27772" s="49"/>
    </row>
    <row r="27773" spans="2:5" x14ac:dyDescent="0.25">
      <c r="B27773" s="51"/>
      <c r="C27773" s="51"/>
      <c r="D27773" s="49"/>
      <c r="E27773" s="49"/>
    </row>
    <row r="27774" spans="2:5" x14ac:dyDescent="0.25">
      <c r="B27774" s="51"/>
      <c r="C27774" s="51"/>
      <c r="D27774" s="49"/>
      <c r="E27774" s="49"/>
    </row>
    <row r="27775" spans="2:5" x14ac:dyDescent="0.25">
      <c r="B27775" s="51"/>
      <c r="C27775" s="51"/>
      <c r="D27775" s="49"/>
      <c r="E27775" s="49"/>
    </row>
    <row r="27776" spans="2:5" x14ac:dyDescent="0.25">
      <c r="B27776" s="51"/>
      <c r="C27776" s="51"/>
      <c r="D27776" s="49"/>
      <c r="E27776" s="49"/>
    </row>
    <row r="27777" spans="2:5" x14ac:dyDescent="0.25">
      <c r="B27777" s="51"/>
      <c r="C27777" s="51"/>
      <c r="D27777" s="49"/>
      <c r="E27777" s="49"/>
    </row>
    <row r="27778" spans="2:5" x14ac:dyDescent="0.25">
      <c r="B27778" s="51"/>
      <c r="C27778" s="51"/>
      <c r="D27778" s="49"/>
      <c r="E27778" s="49"/>
    </row>
    <row r="27779" spans="2:5" x14ac:dyDescent="0.25">
      <c r="B27779" s="51"/>
      <c r="C27779" s="51"/>
      <c r="D27779" s="49"/>
      <c r="E27779" s="49"/>
    </row>
    <row r="27780" spans="2:5" x14ac:dyDescent="0.25">
      <c r="B27780" s="51"/>
      <c r="C27780" s="51"/>
      <c r="D27780" s="49"/>
      <c r="E27780" s="49"/>
    </row>
    <row r="27781" spans="2:5" x14ac:dyDescent="0.25">
      <c r="B27781" s="51"/>
      <c r="C27781" s="51"/>
      <c r="D27781" s="49"/>
      <c r="E27781" s="49"/>
    </row>
    <row r="27782" spans="2:5" x14ac:dyDescent="0.25">
      <c r="B27782" s="51"/>
      <c r="C27782" s="51"/>
      <c r="D27782" s="49"/>
      <c r="E27782" s="49"/>
    </row>
    <row r="27783" spans="2:5" x14ac:dyDescent="0.25">
      <c r="B27783" s="51"/>
      <c r="C27783" s="51"/>
      <c r="D27783" s="49"/>
      <c r="E27783" s="49"/>
    </row>
    <row r="27784" spans="2:5" x14ac:dyDescent="0.25">
      <c r="B27784" s="51"/>
      <c r="C27784" s="51"/>
      <c r="D27784" s="49"/>
      <c r="E27784" s="49"/>
    </row>
    <row r="27785" spans="2:5" x14ac:dyDescent="0.25">
      <c r="B27785" s="51"/>
      <c r="C27785" s="51"/>
      <c r="D27785" s="49"/>
      <c r="E27785" s="49"/>
    </row>
    <row r="27786" spans="2:5" x14ac:dyDescent="0.25">
      <c r="B27786" s="51"/>
      <c r="C27786" s="51"/>
      <c r="D27786" s="49"/>
      <c r="E27786" s="49"/>
    </row>
    <row r="27787" spans="2:5" x14ac:dyDescent="0.25">
      <c r="B27787" s="51"/>
      <c r="C27787" s="51"/>
      <c r="D27787" s="49"/>
      <c r="E27787" s="49"/>
    </row>
    <row r="27788" spans="2:5" x14ac:dyDescent="0.25">
      <c r="B27788" s="51"/>
      <c r="C27788" s="51"/>
      <c r="D27788" s="49"/>
      <c r="E27788" s="49"/>
    </row>
    <row r="27789" spans="2:5" x14ac:dyDescent="0.25">
      <c r="B27789" s="51"/>
      <c r="C27789" s="51"/>
      <c r="D27789" s="49"/>
      <c r="E27789" s="49"/>
    </row>
    <row r="27790" spans="2:5" x14ac:dyDescent="0.25">
      <c r="B27790" s="51"/>
      <c r="C27790" s="51"/>
      <c r="D27790" s="49"/>
      <c r="E27790" s="49"/>
    </row>
    <row r="27791" spans="2:5" x14ac:dyDescent="0.25">
      <c r="B27791" s="51"/>
      <c r="C27791" s="51"/>
      <c r="D27791" s="49"/>
      <c r="E27791" s="49"/>
    </row>
    <row r="27792" spans="2:5" x14ac:dyDescent="0.25">
      <c r="B27792" s="51"/>
      <c r="C27792" s="51"/>
      <c r="D27792" s="49"/>
      <c r="E27792" s="49"/>
    </row>
    <row r="27793" spans="2:5" x14ac:dyDescent="0.25">
      <c r="B27793" s="51"/>
      <c r="C27793" s="51"/>
      <c r="D27793" s="49"/>
      <c r="E27793" s="49"/>
    </row>
    <row r="27794" spans="2:5" x14ac:dyDescent="0.25">
      <c r="B27794" s="51"/>
      <c r="C27794" s="51"/>
      <c r="D27794" s="49"/>
      <c r="E27794" s="49"/>
    </row>
    <row r="27795" spans="2:5" x14ac:dyDescent="0.25">
      <c r="B27795" s="51"/>
      <c r="C27795" s="51"/>
      <c r="D27795" s="49"/>
      <c r="E27795" s="49"/>
    </row>
    <row r="27796" spans="2:5" x14ac:dyDescent="0.25">
      <c r="B27796" s="51"/>
      <c r="C27796" s="51"/>
      <c r="D27796" s="49"/>
      <c r="E27796" s="49"/>
    </row>
    <row r="27797" spans="2:5" x14ac:dyDescent="0.25">
      <c r="B27797" s="51"/>
      <c r="C27797" s="51"/>
      <c r="D27797" s="49"/>
      <c r="E27797" s="49"/>
    </row>
    <row r="27798" spans="2:5" x14ac:dyDescent="0.25">
      <c r="B27798" s="51"/>
      <c r="C27798" s="51"/>
      <c r="D27798" s="49"/>
      <c r="E27798" s="49"/>
    </row>
    <row r="27799" spans="2:5" x14ac:dyDescent="0.25">
      <c r="B27799" s="51"/>
      <c r="C27799" s="51"/>
      <c r="D27799" s="49"/>
      <c r="E27799" s="49"/>
    </row>
    <row r="27800" spans="2:5" x14ac:dyDescent="0.25">
      <c r="B27800" s="51"/>
      <c r="C27800" s="51"/>
      <c r="D27800" s="49"/>
      <c r="E27800" s="49"/>
    </row>
    <row r="27801" spans="2:5" x14ac:dyDescent="0.25">
      <c r="B27801" s="51"/>
      <c r="C27801" s="51"/>
      <c r="D27801" s="49"/>
      <c r="E27801" s="49"/>
    </row>
    <row r="27802" spans="2:5" x14ac:dyDescent="0.25">
      <c r="B27802" s="51"/>
      <c r="C27802" s="51"/>
      <c r="D27802" s="49"/>
      <c r="E27802" s="49"/>
    </row>
    <row r="27803" spans="2:5" x14ac:dyDescent="0.25">
      <c r="B27803" s="51"/>
      <c r="C27803" s="51"/>
      <c r="D27803" s="49"/>
      <c r="E27803" s="49"/>
    </row>
    <row r="27804" spans="2:5" x14ac:dyDescent="0.25">
      <c r="B27804" s="51"/>
      <c r="C27804" s="51"/>
      <c r="D27804" s="49"/>
      <c r="E27804" s="49"/>
    </row>
    <row r="27805" spans="2:5" x14ac:dyDescent="0.25">
      <c r="B27805" s="51"/>
      <c r="C27805" s="51"/>
      <c r="D27805" s="49"/>
      <c r="E27805" s="49"/>
    </row>
    <row r="27806" spans="2:5" x14ac:dyDescent="0.25">
      <c r="B27806" s="51"/>
      <c r="C27806" s="51"/>
      <c r="D27806" s="49"/>
      <c r="E27806" s="49"/>
    </row>
    <row r="27807" spans="2:5" x14ac:dyDescent="0.25">
      <c r="B27807" s="51"/>
      <c r="C27807" s="51"/>
      <c r="D27807" s="49"/>
      <c r="E27807" s="49"/>
    </row>
    <row r="27808" spans="2:5" x14ac:dyDescent="0.25">
      <c r="B27808" s="51"/>
      <c r="C27808" s="51"/>
      <c r="D27808" s="49"/>
      <c r="E27808" s="49"/>
    </row>
    <row r="27809" spans="2:5" x14ac:dyDescent="0.25">
      <c r="B27809" s="51"/>
      <c r="C27809" s="51"/>
      <c r="D27809" s="49"/>
      <c r="E27809" s="49"/>
    </row>
    <row r="27810" spans="2:5" x14ac:dyDescent="0.25">
      <c r="B27810" s="51"/>
      <c r="C27810" s="51"/>
      <c r="D27810" s="49"/>
      <c r="E27810" s="49"/>
    </row>
    <row r="27811" spans="2:5" x14ac:dyDescent="0.25">
      <c r="B27811" s="51"/>
      <c r="C27811" s="51"/>
      <c r="D27811" s="49"/>
      <c r="E27811" s="49"/>
    </row>
    <row r="27812" spans="2:5" x14ac:dyDescent="0.25">
      <c r="B27812" s="51"/>
      <c r="C27812" s="51"/>
      <c r="D27812" s="49"/>
      <c r="E27812" s="49"/>
    </row>
    <row r="27813" spans="2:5" x14ac:dyDescent="0.25">
      <c r="B27813" s="51"/>
      <c r="C27813" s="51"/>
      <c r="D27813" s="49"/>
      <c r="E27813" s="49"/>
    </row>
    <row r="27814" spans="2:5" x14ac:dyDescent="0.25">
      <c r="B27814" s="51"/>
      <c r="C27814" s="51"/>
      <c r="D27814" s="49"/>
      <c r="E27814" s="49"/>
    </row>
    <row r="27815" spans="2:5" x14ac:dyDescent="0.25">
      <c r="B27815" s="51"/>
      <c r="C27815" s="51"/>
      <c r="D27815" s="49"/>
      <c r="E27815" s="49"/>
    </row>
    <row r="27816" spans="2:5" x14ac:dyDescent="0.25">
      <c r="B27816" s="51"/>
      <c r="C27816" s="51"/>
      <c r="D27816" s="49"/>
      <c r="E27816" s="49"/>
    </row>
    <row r="27817" spans="2:5" x14ac:dyDescent="0.25">
      <c r="B27817" s="51"/>
      <c r="C27817" s="51"/>
      <c r="D27817" s="49"/>
      <c r="E27817" s="49"/>
    </row>
    <row r="27818" spans="2:5" x14ac:dyDescent="0.25">
      <c r="B27818" s="51"/>
      <c r="C27818" s="51"/>
      <c r="D27818" s="49"/>
      <c r="E27818" s="49"/>
    </row>
    <row r="27819" spans="2:5" x14ac:dyDescent="0.25">
      <c r="B27819" s="51"/>
      <c r="C27819" s="51"/>
      <c r="D27819" s="49"/>
      <c r="E27819" s="49"/>
    </row>
    <row r="27820" spans="2:5" x14ac:dyDescent="0.25">
      <c r="B27820" s="51"/>
      <c r="C27820" s="51"/>
      <c r="D27820" s="49"/>
      <c r="E27820" s="49"/>
    </row>
    <row r="27821" spans="2:5" x14ac:dyDescent="0.25">
      <c r="B27821" s="51"/>
      <c r="C27821" s="51"/>
      <c r="D27821" s="49"/>
      <c r="E27821" s="49"/>
    </row>
    <row r="27822" spans="2:5" x14ac:dyDescent="0.25">
      <c r="B27822" s="51"/>
      <c r="C27822" s="51"/>
      <c r="D27822" s="49"/>
      <c r="E27822" s="49"/>
    </row>
    <row r="27823" spans="2:5" x14ac:dyDescent="0.25">
      <c r="B27823" s="51"/>
      <c r="C27823" s="51"/>
      <c r="D27823" s="49"/>
      <c r="E27823" s="49"/>
    </row>
    <row r="27824" spans="2:5" x14ac:dyDescent="0.25">
      <c r="B27824" s="51"/>
      <c r="C27824" s="51"/>
      <c r="D27824" s="49"/>
      <c r="E27824" s="49"/>
    </row>
    <row r="27825" spans="2:5" x14ac:dyDescent="0.25">
      <c r="B27825" s="51"/>
      <c r="C27825" s="51"/>
      <c r="D27825" s="49"/>
      <c r="E27825" s="49"/>
    </row>
    <row r="27826" spans="2:5" x14ac:dyDescent="0.25">
      <c r="B27826" s="51"/>
      <c r="C27826" s="51"/>
      <c r="D27826" s="49"/>
      <c r="E27826" s="49"/>
    </row>
    <row r="27827" spans="2:5" x14ac:dyDescent="0.25">
      <c r="B27827" s="51"/>
      <c r="C27827" s="51"/>
      <c r="D27827" s="49"/>
      <c r="E27827" s="49"/>
    </row>
    <row r="27828" spans="2:5" x14ac:dyDescent="0.25">
      <c r="B27828" s="51"/>
      <c r="C27828" s="51"/>
      <c r="D27828" s="49"/>
      <c r="E27828" s="49"/>
    </row>
    <row r="27829" spans="2:5" x14ac:dyDescent="0.25">
      <c r="B27829" s="51"/>
      <c r="C27829" s="51"/>
      <c r="D27829" s="49"/>
      <c r="E27829" s="49"/>
    </row>
    <row r="27830" spans="2:5" x14ac:dyDescent="0.25">
      <c r="B27830" s="51"/>
      <c r="C27830" s="51"/>
      <c r="D27830" s="49"/>
      <c r="E27830" s="49"/>
    </row>
    <row r="27831" spans="2:5" x14ac:dyDescent="0.25">
      <c r="B27831" s="51"/>
      <c r="C27831" s="51"/>
      <c r="D27831" s="49"/>
      <c r="E27831" s="49"/>
    </row>
    <row r="27832" spans="2:5" x14ac:dyDescent="0.25">
      <c r="B27832" s="51"/>
      <c r="C27832" s="51"/>
      <c r="D27832" s="49"/>
      <c r="E27832" s="49"/>
    </row>
    <row r="27833" spans="2:5" x14ac:dyDescent="0.25">
      <c r="B27833" s="51"/>
      <c r="C27833" s="51"/>
      <c r="D27833" s="49"/>
      <c r="E27833" s="49"/>
    </row>
    <row r="27834" spans="2:5" x14ac:dyDescent="0.25">
      <c r="B27834" s="51"/>
      <c r="C27834" s="51"/>
      <c r="D27834" s="49"/>
      <c r="E27834" s="49"/>
    </row>
    <row r="27835" spans="2:5" x14ac:dyDescent="0.25">
      <c r="B27835" s="51"/>
      <c r="C27835" s="51"/>
      <c r="D27835" s="49"/>
      <c r="E27835" s="49"/>
    </row>
    <row r="27836" spans="2:5" x14ac:dyDescent="0.25">
      <c r="B27836" s="51"/>
      <c r="C27836" s="51"/>
      <c r="D27836" s="49"/>
      <c r="E27836" s="49"/>
    </row>
    <row r="27837" spans="2:5" x14ac:dyDescent="0.25">
      <c r="B27837" s="51"/>
      <c r="C27837" s="51"/>
      <c r="D27837" s="49"/>
      <c r="E27837" s="49"/>
    </row>
    <row r="27838" spans="2:5" x14ac:dyDescent="0.25">
      <c r="B27838" s="51"/>
      <c r="C27838" s="51"/>
      <c r="D27838" s="49"/>
      <c r="E27838" s="49"/>
    </row>
    <row r="27839" spans="2:5" x14ac:dyDescent="0.25">
      <c r="B27839" s="51"/>
      <c r="C27839" s="51"/>
      <c r="D27839" s="49"/>
      <c r="E27839" s="49"/>
    </row>
    <row r="27840" spans="2:5" x14ac:dyDescent="0.25">
      <c r="B27840" s="51"/>
      <c r="C27840" s="51"/>
      <c r="D27840" s="49"/>
      <c r="E27840" s="49"/>
    </row>
    <row r="27841" spans="2:5" x14ac:dyDescent="0.25">
      <c r="B27841" s="51"/>
      <c r="C27841" s="51"/>
      <c r="D27841" s="49"/>
      <c r="E27841" s="49"/>
    </row>
    <row r="27842" spans="2:5" x14ac:dyDescent="0.25">
      <c r="B27842" s="51"/>
      <c r="C27842" s="51"/>
      <c r="D27842" s="49"/>
      <c r="E27842" s="49"/>
    </row>
    <row r="27843" spans="2:5" x14ac:dyDescent="0.25">
      <c r="B27843" s="51"/>
      <c r="C27843" s="51"/>
      <c r="D27843" s="49"/>
      <c r="E27843" s="49"/>
    </row>
    <row r="27844" spans="2:5" x14ac:dyDescent="0.25">
      <c r="B27844" s="51"/>
      <c r="C27844" s="51"/>
      <c r="D27844" s="49"/>
      <c r="E27844" s="49"/>
    </row>
    <row r="27845" spans="2:5" x14ac:dyDescent="0.25">
      <c r="B27845" s="51"/>
      <c r="C27845" s="51"/>
      <c r="D27845" s="49"/>
      <c r="E27845" s="49"/>
    </row>
    <row r="27846" spans="2:5" x14ac:dyDescent="0.25">
      <c r="B27846" s="51"/>
      <c r="C27846" s="51"/>
      <c r="D27846" s="49"/>
      <c r="E27846" s="49"/>
    </row>
    <row r="27847" spans="2:5" x14ac:dyDescent="0.25">
      <c r="B27847" s="51"/>
      <c r="C27847" s="51"/>
      <c r="D27847" s="49"/>
      <c r="E27847" s="49"/>
    </row>
    <row r="27848" spans="2:5" x14ac:dyDescent="0.25">
      <c r="B27848" s="51"/>
      <c r="C27848" s="51"/>
      <c r="D27848" s="49"/>
      <c r="E27848" s="49"/>
    </row>
    <row r="27849" spans="2:5" x14ac:dyDescent="0.25">
      <c r="B27849" s="51"/>
      <c r="C27849" s="51"/>
      <c r="D27849" s="49"/>
      <c r="E27849" s="49"/>
    </row>
    <row r="27850" spans="2:5" x14ac:dyDescent="0.25">
      <c r="B27850" s="51"/>
      <c r="C27850" s="51"/>
      <c r="D27850" s="49"/>
      <c r="E27850" s="49"/>
    </row>
    <row r="27851" spans="2:5" x14ac:dyDescent="0.25">
      <c r="B27851" s="51"/>
      <c r="C27851" s="51"/>
      <c r="D27851" s="49"/>
      <c r="E27851" s="49"/>
    </row>
    <row r="27852" spans="2:5" x14ac:dyDescent="0.25">
      <c r="B27852" s="51"/>
      <c r="C27852" s="51"/>
      <c r="D27852" s="49"/>
      <c r="E27852" s="49"/>
    </row>
    <row r="27853" spans="2:5" x14ac:dyDescent="0.25">
      <c r="B27853" s="51"/>
      <c r="C27853" s="51"/>
      <c r="D27853" s="49"/>
      <c r="E27853" s="49"/>
    </row>
    <row r="27854" spans="2:5" x14ac:dyDescent="0.25">
      <c r="B27854" s="51"/>
      <c r="C27854" s="51"/>
      <c r="D27854" s="49"/>
      <c r="E27854" s="49"/>
    </row>
    <row r="27855" spans="2:5" x14ac:dyDescent="0.25">
      <c r="B27855" s="51"/>
      <c r="C27855" s="51"/>
      <c r="D27855" s="49"/>
      <c r="E27855" s="49"/>
    </row>
    <row r="27856" spans="2:5" x14ac:dyDescent="0.25">
      <c r="B27856" s="51"/>
      <c r="C27856" s="51"/>
      <c r="D27856" s="49"/>
      <c r="E27856" s="49"/>
    </row>
    <row r="27857" spans="2:5" x14ac:dyDescent="0.25">
      <c r="B27857" s="51"/>
      <c r="C27857" s="51"/>
      <c r="D27857" s="49"/>
      <c r="E27857" s="49"/>
    </row>
    <row r="27858" spans="2:5" x14ac:dyDescent="0.25">
      <c r="B27858" s="51"/>
      <c r="C27858" s="51"/>
      <c r="D27858" s="49"/>
      <c r="E27858" s="49"/>
    </row>
    <row r="27859" spans="2:5" x14ac:dyDescent="0.25">
      <c r="B27859" s="51"/>
      <c r="C27859" s="51"/>
      <c r="D27859" s="49"/>
      <c r="E27859" s="49"/>
    </row>
    <row r="27860" spans="2:5" x14ac:dyDescent="0.25">
      <c r="B27860" s="51"/>
      <c r="C27860" s="51"/>
      <c r="D27860" s="49"/>
      <c r="E27860" s="49"/>
    </row>
    <row r="27861" spans="2:5" x14ac:dyDescent="0.25">
      <c r="B27861" s="51"/>
      <c r="C27861" s="51"/>
      <c r="D27861" s="49"/>
      <c r="E27861" s="49"/>
    </row>
    <row r="27862" spans="2:5" x14ac:dyDescent="0.25">
      <c r="B27862" s="51"/>
      <c r="C27862" s="51"/>
      <c r="D27862" s="49"/>
      <c r="E27862" s="49"/>
    </row>
    <row r="27863" spans="2:5" x14ac:dyDescent="0.25">
      <c r="B27863" s="51"/>
      <c r="C27863" s="51"/>
      <c r="D27863" s="49"/>
      <c r="E27863" s="49"/>
    </row>
    <row r="27864" spans="2:5" x14ac:dyDescent="0.25">
      <c r="B27864" s="51"/>
      <c r="C27864" s="51"/>
      <c r="D27864" s="49"/>
      <c r="E27864" s="49"/>
    </row>
    <row r="27865" spans="2:5" x14ac:dyDescent="0.25">
      <c r="B27865" s="51"/>
      <c r="C27865" s="51"/>
      <c r="D27865" s="49"/>
      <c r="E27865" s="49"/>
    </row>
    <row r="27866" spans="2:5" x14ac:dyDescent="0.25">
      <c r="B27866" s="51"/>
      <c r="C27866" s="51"/>
      <c r="D27866" s="49"/>
      <c r="E27866" s="49"/>
    </row>
    <row r="27867" spans="2:5" x14ac:dyDescent="0.25">
      <c r="B27867" s="51"/>
      <c r="C27867" s="51"/>
      <c r="D27867" s="49"/>
      <c r="E27867" s="49"/>
    </row>
    <row r="27868" spans="2:5" x14ac:dyDescent="0.25">
      <c r="B27868" s="51"/>
      <c r="C27868" s="51"/>
      <c r="D27868" s="49"/>
      <c r="E27868" s="49"/>
    </row>
    <row r="27869" spans="2:5" x14ac:dyDescent="0.25">
      <c r="B27869" s="51"/>
      <c r="C27869" s="51"/>
      <c r="D27869" s="49"/>
      <c r="E27869" s="49"/>
    </row>
    <row r="27870" spans="2:5" x14ac:dyDescent="0.25">
      <c r="B27870" s="51"/>
      <c r="C27870" s="51"/>
      <c r="D27870" s="49"/>
      <c r="E27870" s="49"/>
    </row>
    <row r="27871" spans="2:5" x14ac:dyDescent="0.25">
      <c r="B27871" s="51"/>
      <c r="C27871" s="51"/>
      <c r="D27871" s="49"/>
      <c r="E27871" s="49"/>
    </row>
    <row r="27872" spans="2:5" x14ac:dyDescent="0.25">
      <c r="B27872" s="51"/>
      <c r="C27872" s="51"/>
      <c r="D27872" s="49"/>
      <c r="E27872" s="49"/>
    </row>
    <row r="27873" spans="2:5" x14ac:dyDescent="0.25">
      <c r="B27873" s="51"/>
      <c r="C27873" s="51"/>
      <c r="D27873" s="49"/>
      <c r="E27873" s="49"/>
    </row>
    <row r="27874" spans="2:5" x14ac:dyDescent="0.25">
      <c r="B27874" s="51"/>
      <c r="C27874" s="51"/>
      <c r="D27874" s="49"/>
      <c r="E27874" s="49"/>
    </row>
    <row r="27875" spans="2:5" x14ac:dyDescent="0.25">
      <c r="B27875" s="51"/>
      <c r="C27875" s="51"/>
      <c r="D27875" s="49"/>
      <c r="E27875" s="49"/>
    </row>
    <row r="27876" spans="2:5" x14ac:dyDescent="0.25">
      <c r="B27876" s="51"/>
      <c r="C27876" s="51"/>
      <c r="D27876" s="49"/>
      <c r="E27876" s="49"/>
    </row>
    <row r="27877" spans="2:5" x14ac:dyDescent="0.25">
      <c r="B27877" s="51"/>
      <c r="C27877" s="51"/>
      <c r="D27877" s="49"/>
      <c r="E27877" s="49"/>
    </row>
    <row r="27878" spans="2:5" x14ac:dyDescent="0.25">
      <c r="B27878" s="51"/>
      <c r="C27878" s="51"/>
      <c r="D27878" s="49"/>
      <c r="E27878" s="49"/>
    </row>
    <row r="27879" spans="2:5" x14ac:dyDescent="0.25">
      <c r="B27879" s="51"/>
      <c r="C27879" s="51"/>
      <c r="D27879" s="49"/>
      <c r="E27879" s="49"/>
    </row>
    <row r="27880" spans="2:5" x14ac:dyDescent="0.25">
      <c r="B27880" s="51"/>
      <c r="C27880" s="51"/>
      <c r="D27880" s="49"/>
      <c r="E27880" s="49"/>
    </row>
    <row r="27881" spans="2:5" x14ac:dyDescent="0.25">
      <c r="B27881" s="51"/>
      <c r="C27881" s="51"/>
      <c r="D27881" s="49"/>
      <c r="E27881" s="49"/>
    </row>
    <row r="27882" spans="2:5" x14ac:dyDescent="0.25">
      <c r="B27882" s="51"/>
      <c r="C27882" s="51"/>
      <c r="D27882" s="49"/>
      <c r="E27882" s="49"/>
    </row>
    <row r="27883" spans="2:5" x14ac:dyDescent="0.25">
      <c r="B27883" s="51"/>
      <c r="C27883" s="51"/>
      <c r="D27883" s="49"/>
      <c r="E27883" s="49"/>
    </row>
    <row r="27884" spans="2:5" x14ac:dyDescent="0.25">
      <c r="B27884" s="51"/>
      <c r="C27884" s="51"/>
      <c r="D27884" s="49"/>
      <c r="E27884" s="49"/>
    </row>
    <row r="27885" spans="2:5" x14ac:dyDescent="0.25">
      <c r="B27885" s="51"/>
      <c r="C27885" s="51"/>
      <c r="D27885" s="49"/>
      <c r="E27885" s="49"/>
    </row>
    <row r="27886" spans="2:5" x14ac:dyDescent="0.25">
      <c r="B27886" s="51"/>
      <c r="C27886" s="51"/>
      <c r="D27886" s="49"/>
      <c r="E27886" s="49"/>
    </row>
    <row r="27887" spans="2:5" x14ac:dyDescent="0.25">
      <c r="B27887" s="51"/>
      <c r="C27887" s="51"/>
      <c r="D27887" s="49"/>
      <c r="E27887" s="49"/>
    </row>
    <row r="27888" spans="2:5" x14ac:dyDescent="0.25">
      <c r="B27888" s="51"/>
      <c r="C27888" s="51"/>
      <c r="D27888" s="49"/>
      <c r="E27888" s="49"/>
    </row>
    <row r="27889" spans="2:5" x14ac:dyDescent="0.25">
      <c r="B27889" s="51"/>
      <c r="C27889" s="51"/>
      <c r="D27889" s="49"/>
      <c r="E27889" s="49"/>
    </row>
    <row r="27890" spans="2:5" x14ac:dyDescent="0.25">
      <c r="B27890" s="51"/>
      <c r="C27890" s="51"/>
      <c r="D27890" s="49"/>
      <c r="E27890" s="49"/>
    </row>
    <row r="27891" spans="2:5" x14ac:dyDescent="0.25">
      <c r="B27891" s="51"/>
      <c r="C27891" s="51"/>
      <c r="D27891" s="49"/>
      <c r="E27891" s="49"/>
    </row>
    <row r="27892" spans="2:5" x14ac:dyDescent="0.25">
      <c r="B27892" s="51"/>
      <c r="C27892" s="51"/>
      <c r="D27892" s="49"/>
      <c r="E27892" s="49"/>
    </row>
    <row r="27893" spans="2:5" x14ac:dyDescent="0.25">
      <c r="B27893" s="51"/>
      <c r="C27893" s="51"/>
      <c r="D27893" s="49"/>
      <c r="E27893" s="49"/>
    </row>
    <row r="27894" spans="2:5" x14ac:dyDescent="0.25">
      <c r="B27894" s="51"/>
      <c r="C27894" s="51"/>
      <c r="D27894" s="49"/>
      <c r="E27894" s="49"/>
    </row>
    <row r="27895" spans="2:5" x14ac:dyDescent="0.25">
      <c r="B27895" s="51"/>
      <c r="C27895" s="51"/>
      <c r="D27895" s="49"/>
      <c r="E27895" s="49"/>
    </row>
    <row r="27896" spans="2:5" x14ac:dyDescent="0.25">
      <c r="B27896" s="51"/>
      <c r="C27896" s="51"/>
      <c r="D27896" s="49"/>
      <c r="E27896" s="49"/>
    </row>
    <row r="27897" spans="2:5" x14ac:dyDescent="0.25">
      <c r="B27897" s="51"/>
      <c r="C27897" s="51"/>
      <c r="D27897" s="49"/>
      <c r="E27897" s="49"/>
    </row>
    <row r="27898" spans="2:5" x14ac:dyDescent="0.25">
      <c r="B27898" s="51"/>
      <c r="C27898" s="51"/>
      <c r="D27898" s="49"/>
      <c r="E27898" s="49"/>
    </row>
    <row r="27899" spans="2:5" x14ac:dyDescent="0.25">
      <c r="B27899" s="51"/>
      <c r="C27899" s="51"/>
      <c r="D27899" s="49"/>
      <c r="E27899" s="49"/>
    </row>
    <row r="27900" spans="2:5" x14ac:dyDescent="0.25">
      <c r="B27900" s="51"/>
      <c r="C27900" s="51"/>
      <c r="D27900" s="49"/>
      <c r="E27900" s="49"/>
    </row>
    <row r="27901" spans="2:5" x14ac:dyDescent="0.25">
      <c r="B27901" s="51"/>
      <c r="C27901" s="51"/>
      <c r="D27901" s="49"/>
      <c r="E27901" s="49"/>
    </row>
    <row r="27902" spans="2:5" x14ac:dyDescent="0.25">
      <c r="B27902" s="51"/>
      <c r="C27902" s="51"/>
      <c r="D27902" s="49"/>
      <c r="E27902" s="49"/>
    </row>
    <row r="27903" spans="2:5" x14ac:dyDescent="0.25">
      <c r="B27903" s="51"/>
      <c r="C27903" s="51"/>
      <c r="D27903" s="49"/>
      <c r="E27903" s="49"/>
    </row>
    <row r="27904" spans="2:5" x14ac:dyDescent="0.25">
      <c r="B27904" s="51"/>
      <c r="C27904" s="51"/>
      <c r="D27904" s="49"/>
      <c r="E27904" s="49"/>
    </row>
    <row r="27905" spans="2:5" x14ac:dyDescent="0.25">
      <c r="B27905" s="51"/>
      <c r="C27905" s="51"/>
      <c r="D27905" s="49"/>
      <c r="E27905" s="49"/>
    </row>
    <row r="27906" spans="2:5" x14ac:dyDescent="0.25">
      <c r="B27906" s="51"/>
      <c r="C27906" s="51"/>
      <c r="D27906" s="49"/>
      <c r="E27906" s="49"/>
    </row>
    <row r="27907" spans="2:5" x14ac:dyDescent="0.25">
      <c r="B27907" s="51"/>
      <c r="C27907" s="51"/>
      <c r="D27907" s="49"/>
      <c r="E27907" s="49"/>
    </row>
    <row r="27908" spans="2:5" x14ac:dyDescent="0.25">
      <c r="B27908" s="51"/>
      <c r="C27908" s="51"/>
      <c r="D27908" s="49"/>
      <c r="E27908" s="49"/>
    </row>
    <row r="27909" spans="2:5" x14ac:dyDescent="0.25">
      <c r="B27909" s="51"/>
      <c r="C27909" s="51"/>
      <c r="D27909" s="49"/>
      <c r="E27909" s="49"/>
    </row>
    <row r="27910" spans="2:5" x14ac:dyDescent="0.25">
      <c r="B27910" s="51"/>
      <c r="C27910" s="51"/>
      <c r="D27910" s="49"/>
      <c r="E27910" s="49"/>
    </row>
    <row r="27911" spans="2:5" x14ac:dyDescent="0.25">
      <c r="B27911" s="51"/>
      <c r="C27911" s="51"/>
      <c r="D27911" s="49"/>
      <c r="E27911" s="49"/>
    </row>
    <row r="27912" spans="2:5" x14ac:dyDescent="0.25">
      <c r="B27912" s="51"/>
      <c r="C27912" s="51"/>
      <c r="D27912" s="49"/>
      <c r="E27912" s="49"/>
    </row>
    <row r="27913" spans="2:5" x14ac:dyDescent="0.25">
      <c r="B27913" s="51"/>
      <c r="C27913" s="51"/>
      <c r="D27913" s="49"/>
      <c r="E27913" s="49"/>
    </row>
    <row r="27914" spans="2:5" x14ac:dyDescent="0.25">
      <c r="B27914" s="51"/>
      <c r="C27914" s="51"/>
      <c r="D27914" s="49"/>
      <c r="E27914" s="49"/>
    </row>
    <row r="27915" spans="2:5" x14ac:dyDescent="0.25">
      <c r="B27915" s="51"/>
      <c r="C27915" s="51"/>
      <c r="D27915" s="49"/>
      <c r="E27915" s="49"/>
    </row>
    <row r="27916" spans="2:5" x14ac:dyDescent="0.25">
      <c r="B27916" s="51"/>
      <c r="C27916" s="51"/>
      <c r="D27916" s="49"/>
      <c r="E27916" s="49"/>
    </row>
    <row r="27917" spans="2:5" x14ac:dyDescent="0.25">
      <c r="B27917" s="51"/>
      <c r="C27917" s="51"/>
      <c r="D27917" s="49"/>
      <c r="E27917" s="49"/>
    </row>
    <row r="27918" spans="2:5" x14ac:dyDescent="0.25">
      <c r="B27918" s="51"/>
      <c r="C27918" s="51"/>
      <c r="D27918" s="49"/>
      <c r="E27918" s="49"/>
    </row>
    <row r="27919" spans="2:5" x14ac:dyDescent="0.25">
      <c r="B27919" s="51"/>
      <c r="C27919" s="51"/>
      <c r="D27919" s="49"/>
      <c r="E27919" s="49"/>
    </row>
    <row r="27920" spans="2:5" x14ac:dyDescent="0.25">
      <c r="B27920" s="51"/>
      <c r="C27920" s="51"/>
      <c r="D27920" s="49"/>
      <c r="E27920" s="49"/>
    </row>
    <row r="27921" spans="2:5" x14ac:dyDescent="0.25">
      <c r="B27921" s="51"/>
      <c r="C27921" s="51"/>
      <c r="D27921" s="49"/>
      <c r="E27921" s="49"/>
    </row>
    <row r="27922" spans="2:5" x14ac:dyDescent="0.25">
      <c r="B27922" s="51"/>
      <c r="C27922" s="51"/>
      <c r="D27922" s="49"/>
      <c r="E27922" s="49"/>
    </row>
    <row r="27923" spans="2:5" x14ac:dyDescent="0.25">
      <c r="B27923" s="51"/>
      <c r="C27923" s="51"/>
      <c r="D27923" s="49"/>
      <c r="E27923" s="49"/>
    </row>
    <row r="27924" spans="2:5" x14ac:dyDescent="0.25">
      <c r="B27924" s="51"/>
      <c r="C27924" s="51"/>
      <c r="D27924" s="49"/>
      <c r="E27924" s="49"/>
    </row>
    <row r="27925" spans="2:5" x14ac:dyDescent="0.25">
      <c r="B27925" s="51"/>
      <c r="C27925" s="51"/>
      <c r="D27925" s="49"/>
      <c r="E27925" s="49"/>
    </row>
    <row r="27926" spans="2:5" x14ac:dyDescent="0.25">
      <c r="B27926" s="51"/>
      <c r="C27926" s="51"/>
      <c r="D27926" s="49"/>
      <c r="E27926" s="49"/>
    </row>
    <row r="27927" spans="2:5" x14ac:dyDescent="0.25">
      <c r="B27927" s="51"/>
      <c r="C27927" s="51"/>
      <c r="D27927" s="49"/>
      <c r="E27927" s="49"/>
    </row>
    <row r="27928" spans="2:5" x14ac:dyDescent="0.25">
      <c r="B27928" s="51"/>
      <c r="C27928" s="51"/>
      <c r="D27928" s="49"/>
      <c r="E27928" s="49"/>
    </row>
    <row r="27929" spans="2:5" x14ac:dyDescent="0.25">
      <c r="B27929" s="51"/>
      <c r="C27929" s="51"/>
      <c r="D27929" s="49"/>
      <c r="E27929" s="49"/>
    </row>
    <row r="27930" spans="2:5" x14ac:dyDescent="0.25">
      <c r="B27930" s="51"/>
      <c r="C27930" s="51"/>
      <c r="D27930" s="49"/>
      <c r="E27930" s="49"/>
    </row>
    <row r="27931" spans="2:5" x14ac:dyDescent="0.25">
      <c r="B27931" s="51"/>
      <c r="C27931" s="51"/>
      <c r="D27931" s="49"/>
      <c r="E27931" s="49"/>
    </row>
    <row r="27932" spans="2:5" x14ac:dyDescent="0.25">
      <c r="B27932" s="51"/>
      <c r="C27932" s="51"/>
      <c r="D27932" s="49"/>
      <c r="E27932" s="49"/>
    </row>
    <row r="27933" spans="2:5" x14ac:dyDescent="0.25">
      <c r="B27933" s="51"/>
      <c r="C27933" s="51"/>
      <c r="D27933" s="49"/>
      <c r="E27933" s="49"/>
    </row>
    <row r="27934" spans="2:5" x14ac:dyDescent="0.25">
      <c r="B27934" s="51"/>
      <c r="C27934" s="51"/>
      <c r="D27934" s="49"/>
      <c r="E27934" s="49"/>
    </row>
    <row r="27935" spans="2:5" x14ac:dyDescent="0.25">
      <c r="B27935" s="51"/>
      <c r="C27935" s="51"/>
      <c r="D27935" s="49"/>
      <c r="E27935" s="49"/>
    </row>
    <row r="27936" spans="2:5" x14ac:dyDescent="0.25">
      <c r="B27936" s="51"/>
      <c r="C27936" s="51"/>
      <c r="D27936" s="49"/>
      <c r="E27936" s="49"/>
    </row>
    <row r="27937" spans="2:5" x14ac:dyDescent="0.25">
      <c r="B27937" s="51"/>
      <c r="C27937" s="51"/>
      <c r="D27937" s="49"/>
      <c r="E27937" s="49"/>
    </row>
    <row r="27938" spans="2:5" x14ac:dyDescent="0.25">
      <c r="B27938" s="51"/>
      <c r="C27938" s="51"/>
      <c r="D27938" s="49"/>
      <c r="E27938" s="49"/>
    </row>
    <row r="27939" spans="2:5" x14ac:dyDescent="0.25">
      <c r="B27939" s="51"/>
      <c r="C27939" s="51"/>
      <c r="D27939" s="49"/>
      <c r="E27939" s="49"/>
    </row>
    <row r="27940" spans="2:5" x14ac:dyDescent="0.25">
      <c r="B27940" s="51"/>
      <c r="C27940" s="51"/>
      <c r="D27940" s="49"/>
      <c r="E27940" s="49"/>
    </row>
    <row r="27941" spans="2:5" x14ac:dyDescent="0.25">
      <c r="B27941" s="51"/>
      <c r="C27941" s="51"/>
      <c r="D27941" s="49"/>
      <c r="E27941" s="49"/>
    </row>
    <row r="27942" spans="2:5" x14ac:dyDescent="0.25">
      <c r="B27942" s="51"/>
      <c r="C27942" s="51"/>
      <c r="D27942" s="49"/>
      <c r="E27942" s="49"/>
    </row>
    <row r="27943" spans="2:5" x14ac:dyDescent="0.25">
      <c r="B27943" s="51"/>
      <c r="C27943" s="51"/>
      <c r="D27943" s="49"/>
      <c r="E27943" s="49"/>
    </row>
    <row r="27944" spans="2:5" x14ac:dyDescent="0.25">
      <c r="B27944" s="51"/>
      <c r="C27944" s="51"/>
      <c r="D27944" s="49"/>
      <c r="E27944" s="49"/>
    </row>
    <row r="27945" spans="2:5" x14ac:dyDescent="0.25">
      <c r="B27945" s="51"/>
      <c r="C27945" s="51"/>
      <c r="D27945" s="49"/>
      <c r="E27945" s="49"/>
    </row>
    <row r="27946" spans="2:5" x14ac:dyDescent="0.25">
      <c r="B27946" s="51"/>
      <c r="C27946" s="51"/>
      <c r="D27946" s="49"/>
      <c r="E27946" s="49"/>
    </row>
    <row r="27947" spans="2:5" x14ac:dyDescent="0.25">
      <c r="B27947" s="51"/>
      <c r="C27947" s="51"/>
      <c r="D27947" s="49"/>
      <c r="E27947" s="49"/>
    </row>
    <row r="27948" spans="2:5" x14ac:dyDescent="0.25">
      <c r="B27948" s="51"/>
      <c r="C27948" s="51"/>
      <c r="D27948" s="49"/>
      <c r="E27948" s="49"/>
    </row>
    <row r="27949" spans="2:5" x14ac:dyDescent="0.25">
      <c r="B27949" s="51"/>
      <c r="C27949" s="51"/>
      <c r="D27949" s="49"/>
      <c r="E27949" s="49"/>
    </row>
    <row r="27950" spans="2:5" x14ac:dyDescent="0.25">
      <c r="B27950" s="51"/>
      <c r="C27950" s="51"/>
      <c r="D27950" s="49"/>
      <c r="E27950" s="49"/>
    </row>
    <row r="27951" spans="2:5" x14ac:dyDescent="0.25">
      <c r="B27951" s="51"/>
      <c r="C27951" s="51"/>
      <c r="D27951" s="49"/>
      <c r="E27951" s="49"/>
    </row>
    <row r="27952" spans="2:5" x14ac:dyDescent="0.25">
      <c r="B27952" s="51"/>
      <c r="C27952" s="51"/>
      <c r="D27952" s="49"/>
      <c r="E27952" s="49"/>
    </row>
    <row r="27953" spans="2:5" x14ac:dyDescent="0.25">
      <c r="B27953" s="51"/>
      <c r="C27953" s="51"/>
      <c r="D27953" s="49"/>
      <c r="E27953" s="49"/>
    </row>
    <row r="27954" spans="2:5" x14ac:dyDescent="0.25">
      <c r="B27954" s="51"/>
      <c r="C27954" s="51"/>
      <c r="D27954" s="49"/>
      <c r="E27954" s="49"/>
    </row>
    <row r="27955" spans="2:5" x14ac:dyDescent="0.25">
      <c r="B27955" s="51"/>
      <c r="C27955" s="51"/>
      <c r="D27955" s="49"/>
      <c r="E27955" s="49"/>
    </row>
    <row r="27956" spans="2:5" x14ac:dyDescent="0.25">
      <c r="B27956" s="51"/>
      <c r="C27956" s="51"/>
      <c r="D27956" s="49"/>
      <c r="E27956" s="49"/>
    </row>
    <row r="27957" spans="2:5" x14ac:dyDescent="0.25">
      <c r="B27957" s="51"/>
      <c r="C27957" s="51"/>
      <c r="D27957" s="49"/>
      <c r="E27957" s="49"/>
    </row>
    <row r="27958" spans="2:5" x14ac:dyDescent="0.25">
      <c r="B27958" s="51"/>
      <c r="C27958" s="51"/>
      <c r="D27958" s="49"/>
      <c r="E27958" s="49"/>
    </row>
    <row r="27959" spans="2:5" x14ac:dyDescent="0.25">
      <c r="B27959" s="51"/>
      <c r="C27959" s="51"/>
      <c r="D27959" s="49"/>
      <c r="E27959" s="49"/>
    </row>
    <row r="27960" spans="2:5" x14ac:dyDescent="0.25">
      <c r="B27960" s="51"/>
      <c r="C27960" s="51"/>
      <c r="D27960" s="49"/>
      <c r="E27960" s="49"/>
    </row>
    <row r="27961" spans="2:5" x14ac:dyDescent="0.25">
      <c r="B27961" s="51"/>
      <c r="C27961" s="51"/>
      <c r="D27961" s="49"/>
      <c r="E27961" s="49"/>
    </row>
    <row r="27962" spans="2:5" x14ac:dyDescent="0.25">
      <c r="B27962" s="51"/>
      <c r="C27962" s="51"/>
      <c r="D27962" s="49"/>
      <c r="E27962" s="49"/>
    </row>
    <row r="27963" spans="2:5" x14ac:dyDescent="0.25">
      <c r="B27963" s="51"/>
      <c r="C27963" s="51"/>
      <c r="D27963" s="49"/>
      <c r="E27963" s="49"/>
    </row>
    <row r="27964" spans="2:5" x14ac:dyDescent="0.25">
      <c r="B27964" s="51"/>
      <c r="C27964" s="51"/>
      <c r="D27964" s="49"/>
      <c r="E27964" s="49"/>
    </row>
    <row r="27965" spans="2:5" x14ac:dyDescent="0.25">
      <c r="B27965" s="51"/>
      <c r="C27965" s="51"/>
      <c r="D27965" s="49"/>
      <c r="E27965" s="49"/>
    </row>
    <row r="27966" spans="2:5" x14ac:dyDescent="0.25">
      <c r="B27966" s="51"/>
      <c r="C27966" s="51"/>
      <c r="D27966" s="49"/>
      <c r="E27966" s="49"/>
    </row>
    <row r="27967" spans="2:5" x14ac:dyDescent="0.25">
      <c r="B27967" s="51"/>
      <c r="C27967" s="51"/>
      <c r="D27967" s="49"/>
      <c r="E27967" s="49"/>
    </row>
    <row r="27968" spans="2:5" x14ac:dyDescent="0.25">
      <c r="B27968" s="51"/>
      <c r="C27968" s="51"/>
      <c r="D27968" s="49"/>
      <c r="E27968" s="49"/>
    </row>
    <row r="27969" spans="2:5" x14ac:dyDescent="0.25">
      <c r="B27969" s="51"/>
      <c r="C27969" s="51"/>
      <c r="D27969" s="49"/>
      <c r="E27969" s="49"/>
    </row>
    <row r="27970" spans="2:5" x14ac:dyDescent="0.25">
      <c r="B27970" s="51"/>
      <c r="C27970" s="51"/>
      <c r="D27970" s="49"/>
      <c r="E27970" s="49"/>
    </row>
    <row r="27971" spans="2:5" x14ac:dyDescent="0.25">
      <c r="B27971" s="51"/>
      <c r="C27971" s="51"/>
      <c r="D27971" s="49"/>
      <c r="E27971" s="49"/>
    </row>
    <row r="27972" spans="2:5" x14ac:dyDescent="0.25">
      <c r="B27972" s="51"/>
      <c r="C27972" s="51"/>
      <c r="D27972" s="49"/>
      <c r="E27972" s="49"/>
    </row>
    <row r="27973" spans="2:5" x14ac:dyDescent="0.25">
      <c r="B27973" s="51"/>
      <c r="C27973" s="51"/>
      <c r="D27973" s="49"/>
      <c r="E27973" s="49"/>
    </row>
    <row r="27974" spans="2:5" x14ac:dyDescent="0.25">
      <c r="B27974" s="51"/>
      <c r="C27974" s="51"/>
      <c r="D27974" s="49"/>
      <c r="E27974" s="49"/>
    </row>
    <row r="27975" spans="2:5" x14ac:dyDescent="0.25">
      <c r="B27975" s="51"/>
      <c r="C27975" s="51"/>
      <c r="D27975" s="49"/>
      <c r="E27975" s="49"/>
    </row>
    <row r="27976" spans="2:5" x14ac:dyDescent="0.25">
      <c r="B27976" s="51"/>
      <c r="C27976" s="51"/>
      <c r="D27976" s="49"/>
      <c r="E27976" s="49"/>
    </row>
    <row r="27977" spans="2:5" x14ac:dyDescent="0.25">
      <c r="B27977" s="51"/>
      <c r="C27977" s="51"/>
      <c r="D27977" s="49"/>
      <c r="E27977" s="49"/>
    </row>
    <row r="27978" spans="2:5" x14ac:dyDescent="0.25">
      <c r="B27978" s="51"/>
      <c r="C27978" s="51"/>
      <c r="D27978" s="49"/>
      <c r="E27978" s="49"/>
    </row>
    <row r="27979" spans="2:5" x14ac:dyDescent="0.25">
      <c r="B27979" s="51"/>
      <c r="C27979" s="51"/>
      <c r="D27979" s="49"/>
      <c r="E27979" s="49"/>
    </row>
    <row r="27980" spans="2:5" x14ac:dyDescent="0.25">
      <c r="B27980" s="51"/>
      <c r="C27980" s="51"/>
      <c r="D27980" s="49"/>
      <c r="E27980" s="49"/>
    </row>
    <row r="27981" spans="2:5" x14ac:dyDescent="0.25">
      <c r="B27981" s="51"/>
      <c r="C27981" s="51"/>
      <c r="D27981" s="49"/>
      <c r="E27981" s="49"/>
    </row>
    <row r="27982" spans="2:5" x14ac:dyDescent="0.25">
      <c r="B27982" s="51"/>
      <c r="C27982" s="51"/>
      <c r="D27982" s="49"/>
      <c r="E27982" s="49"/>
    </row>
    <row r="27983" spans="2:5" x14ac:dyDescent="0.25">
      <c r="B27983" s="51"/>
      <c r="C27983" s="51"/>
      <c r="D27983" s="49"/>
      <c r="E27983" s="49"/>
    </row>
    <row r="27984" spans="2:5" x14ac:dyDescent="0.25">
      <c r="B27984" s="51"/>
      <c r="C27984" s="51"/>
      <c r="D27984" s="49"/>
      <c r="E27984" s="49"/>
    </row>
    <row r="27985" spans="2:5" x14ac:dyDescent="0.25">
      <c r="B27985" s="51"/>
      <c r="C27985" s="51"/>
      <c r="D27985" s="49"/>
      <c r="E27985" s="49"/>
    </row>
    <row r="27986" spans="2:5" x14ac:dyDescent="0.25">
      <c r="B27986" s="51"/>
      <c r="C27986" s="51"/>
      <c r="D27986" s="49"/>
      <c r="E27986" s="49"/>
    </row>
    <row r="27987" spans="2:5" x14ac:dyDescent="0.25">
      <c r="B27987" s="51"/>
      <c r="C27987" s="51"/>
      <c r="D27987" s="49"/>
      <c r="E27987" s="49"/>
    </row>
    <row r="27988" spans="2:5" x14ac:dyDescent="0.25">
      <c r="B27988" s="51"/>
      <c r="C27988" s="51"/>
      <c r="D27988" s="49"/>
      <c r="E27988" s="49"/>
    </row>
    <row r="27989" spans="2:5" x14ac:dyDescent="0.25">
      <c r="B27989" s="51"/>
      <c r="C27989" s="51"/>
      <c r="D27989" s="49"/>
      <c r="E27989" s="49"/>
    </row>
    <row r="27990" spans="2:5" x14ac:dyDescent="0.25">
      <c r="B27990" s="51"/>
      <c r="C27990" s="51"/>
      <c r="D27990" s="49"/>
      <c r="E27990" s="49"/>
    </row>
    <row r="27991" spans="2:5" x14ac:dyDescent="0.25">
      <c r="B27991" s="51"/>
      <c r="C27991" s="51"/>
      <c r="D27991" s="49"/>
      <c r="E27991" s="49"/>
    </row>
    <row r="27992" spans="2:5" x14ac:dyDescent="0.25">
      <c r="B27992" s="51"/>
      <c r="C27992" s="51"/>
      <c r="D27992" s="49"/>
      <c r="E27992" s="49"/>
    </row>
    <row r="27993" spans="2:5" x14ac:dyDescent="0.25">
      <c r="B27993" s="51"/>
      <c r="C27993" s="51"/>
      <c r="D27993" s="49"/>
      <c r="E27993" s="49"/>
    </row>
    <row r="27994" spans="2:5" x14ac:dyDescent="0.25">
      <c r="B27994" s="51"/>
      <c r="C27994" s="51"/>
      <c r="D27994" s="49"/>
      <c r="E27994" s="49"/>
    </row>
    <row r="27995" spans="2:5" x14ac:dyDescent="0.25">
      <c r="B27995" s="51"/>
      <c r="C27995" s="51"/>
      <c r="D27995" s="49"/>
      <c r="E27995" s="49"/>
    </row>
    <row r="27996" spans="2:5" x14ac:dyDescent="0.25">
      <c r="B27996" s="51"/>
      <c r="C27996" s="51"/>
      <c r="D27996" s="49"/>
      <c r="E27996" s="49"/>
    </row>
    <row r="27997" spans="2:5" x14ac:dyDescent="0.25">
      <c r="B27997" s="51"/>
      <c r="C27997" s="51"/>
      <c r="D27997" s="49"/>
      <c r="E27997" s="49"/>
    </row>
    <row r="27998" spans="2:5" x14ac:dyDescent="0.25">
      <c r="B27998" s="51"/>
      <c r="C27998" s="51"/>
      <c r="D27998" s="49"/>
      <c r="E27998" s="49"/>
    </row>
    <row r="27999" spans="2:5" x14ac:dyDescent="0.25">
      <c r="B27999" s="51"/>
      <c r="C27999" s="51"/>
      <c r="D27999" s="49"/>
      <c r="E27999" s="49"/>
    </row>
    <row r="28000" spans="2:5" x14ac:dyDescent="0.25">
      <c r="B28000" s="51"/>
      <c r="C28000" s="51"/>
      <c r="D28000" s="49"/>
      <c r="E28000" s="49"/>
    </row>
    <row r="28001" spans="2:5" x14ac:dyDescent="0.25">
      <c r="B28001" s="51"/>
      <c r="C28001" s="51"/>
      <c r="D28001" s="49"/>
      <c r="E28001" s="49"/>
    </row>
    <row r="28002" spans="2:5" x14ac:dyDescent="0.25">
      <c r="B28002" s="51"/>
      <c r="C28002" s="51"/>
      <c r="D28002" s="49"/>
      <c r="E28002" s="49"/>
    </row>
    <row r="28003" spans="2:5" x14ac:dyDescent="0.25">
      <c r="B28003" s="51"/>
      <c r="C28003" s="51"/>
      <c r="D28003" s="49"/>
      <c r="E28003" s="49"/>
    </row>
    <row r="28004" spans="2:5" x14ac:dyDescent="0.25">
      <c r="B28004" s="51"/>
      <c r="C28004" s="51"/>
      <c r="D28004" s="49"/>
      <c r="E28004" s="49"/>
    </row>
    <row r="28005" spans="2:5" x14ac:dyDescent="0.25">
      <c r="B28005" s="51"/>
      <c r="C28005" s="51"/>
      <c r="D28005" s="49"/>
      <c r="E28005" s="49"/>
    </row>
    <row r="28006" spans="2:5" x14ac:dyDescent="0.25">
      <c r="B28006" s="51"/>
      <c r="C28006" s="51"/>
      <c r="D28006" s="49"/>
      <c r="E28006" s="49"/>
    </row>
    <row r="28007" spans="2:5" x14ac:dyDescent="0.25">
      <c r="B28007" s="51"/>
      <c r="C28007" s="51"/>
      <c r="D28007" s="49"/>
      <c r="E28007" s="49"/>
    </row>
    <row r="28008" spans="2:5" x14ac:dyDescent="0.25">
      <c r="B28008" s="51"/>
      <c r="C28008" s="51"/>
      <c r="D28008" s="49"/>
      <c r="E28008" s="49"/>
    </row>
    <row r="28009" spans="2:5" x14ac:dyDescent="0.25">
      <c r="B28009" s="51"/>
      <c r="C28009" s="51"/>
      <c r="D28009" s="49"/>
      <c r="E28009" s="49"/>
    </row>
    <row r="28010" spans="2:5" x14ac:dyDescent="0.25">
      <c r="B28010" s="51"/>
      <c r="C28010" s="51"/>
      <c r="D28010" s="49"/>
      <c r="E28010" s="49"/>
    </row>
    <row r="28011" spans="2:5" x14ac:dyDescent="0.25">
      <c r="B28011" s="51"/>
      <c r="C28011" s="51"/>
      <c r="D28011" s="49"/>
      <c r="E28011" s="49"/>
    </row>
    <row r="28012" spans="2:5" x14ac:dyDescent="0.25">
      <c r="B28012" s="51"/>
      <c r="C28012" s="51"/>
      <c r="D28012" s="49"/>
      <c r="E28012" s="49"/>
    </row>
    <row r="28013" spans="2:5" x14ac:dyDescent="0.25">
      <c r="B28013" s="51"/>
      <c r="C28013" s="51"/>
      <c r="D28013" s="49"/>
      <c r="E28013" s="49"/>
    </row>
    <row r="28014" spans="2:5" x14ac:dyDescent="0.25">
      <c r="B28014" s="51"/>
      <c r="C28014" s="51"/>
      <c r="D28014" s="49"/>
      <c r="E28014" s="49"/>
    </row>
    <row r="28015" spans="2:5" x14ac:dyDescent="0.25">
      <c r="B28015" s="51"/>
      <c r="C28015" s="51"/>
      <c r="D28015" s="49"/>
      <c r="E28015" s="49"/>
    </row>
    <row r="28016" spans="2:5" x14ac:dyDescent="0.25">
      <c r="B28016" s="51"/>
      <c r="C28016" s="51"/>
      <c r="D28016" s="49"/>
      <c r="E28016" s="49"/>
    </row>
    <row r="28017" spans="2:5" x14ac:dyDescent="0.25">
      <c r="B28017" s="51"/>
      <c r="C28017" s="51"/>
      <c r="D28017" s="49"/>
      <c r="E28017" s="49"/>
    </row>
    <row r="28018" spans="2:5" x14ac:dyDescent="0.25">
      <c r="B28018" s="51"/>
      <c r="C28018" s="51"/>
      <c r="D28018" s="49"/>
      <c r="E28018" s="49"/>
    </row>
    <row r="28019" spans="2:5" x14ac:dyDescent="0.25">
      <c r="B28019" s="51"/>
      <c r="C28019" s="51"/>
      <c r="D28019" s="49"/>
      <c r="E28019" s="49"/>
    </row>
    <row r="28020" spans="2:5" x14ac:dyDescent="0.25">
      <c r="B28020" s="51"/>
      <c r="C28020" s="51"/>
      <c r="D28020" s="49"/>
      <c r="E28020" s="49"/>
    </row>
    <row r="28021" spans="2:5" x14ac:dyDescent="0.25">
      <c r="B28021" s="51"/>
      <c r="C28021" s="51"/>
      <c r="D28021" s="49"/>
      <c r="E28021" s="49"/>
    </row>
    <row r="28022" spans="2:5" x14ac:dyDescent="0.25">
      <c r="B28022" s="51"/>
      <c r="C28022" s="51"/>
      <c r="D28022" s="49"/>
      <c r="E28022" s="49"/>
    </row>
    <row r="28023" spans="2:5" x14ac:dyDescent="0.25">
      <c r="B28023" s="51"/>
      <c r="C28023" s="51"/>
      <c r="D28023" s="49"/>
      <c r="E28023" s="49"/>
    </row>
    <row r="28024" spans="2:5" x14ac:dyDescent="0.25">
      <c r="B28024" s="51"/>
      <c r="C28024" s="51"/>
      <c r="D28024" s="49"/>
      <c r="E28024" s="49"/>
    </row>
    <row r="28025" spans="2:5" x14ac:dyDescent="0.25">
      <c r="B28025" s="51"/>
      <c r="C28025" s="51"/>
      <c r="D28025" s="49"/>
      <c r="E28025" s="49"/>
    </row>
    <row r="28026" spans="2:5" x14ac:dyDescent="0.25">
      <c r="B28026" s="51"/>
      <c r="C28026" s="51"/>
      <c r="D28026" s="49"/>
      <c r="E28026" s="49"/>
    </row>
    <row r="28027" spans="2:5" x14ac:dyDescent="0.25">
      <c r="B28027" s="51"/>
      <c r="C28027" s="51"/>
      <c r="D28027" s="49"/>
      <c r="E28027" s="49"/>
    </row>
    <row r="28028" spans="2:5" x14ac:dyDescent="0.25">
      <c r="B28028" s="51"/>
      <c r="C28028" s="51"/>
      <c r="D28028" s="49"/>
      <c r="E28028" s="49"/>
    </row>
    <row r="28029" spans="2:5" x14ac:dyDescent="0.25">
      <c r="B28029" s="51"/>
      <c r="C28029" s="51"/>
      <c r="D28029" s="49"/>
      <c r="E28029" s="49"/>
    </row>
    <row r="28030" spans="2:5" x14ac:dyDescent="0.25">
      <c r="B28030" s="51"/>
      <c r="C28030" s="51"/>
      <c r="D28030" s="49"/>
      <c r="E28030" s="49"/>
    </row>
    <row r="28031" spans="2:5" x14ac:dyDescent="0.25">
      <c r="B28031" s="51"/>
      <c r="C28031" s="51"/>
      <c r="D28031" s="49"/>
      <c r="E28031" s="49"/>
    </row>
    <row r="28032" spans="2:5" x14ac:dyDescent="0.25">
      <c r="B28032" s="51"/>
      <c r="C28032" s="51"/>
      <c r="D28032" s="49"/>
      <c r="E28032" s="49"/>
    </row>
    <row r="28033" spans="2:5" x14ac:dyDescent="0.25">
      <c r="B28033" s="51"/>
      <c r="C28033" s="51"/>
      <c r="D28033" s="49"/>
      <c r="E28033" s="49"/>
    </row>
    <row r="28034" spans="2:5" x14ac:dyDescent="0.25">
      <c r="B28034" s="51"/>
      <c r="C28034" s="51"/>
      <c r="D28034" s="49"/>
      <c r="E28034" s="49"/>
    </row>
    <row r="28035" spans="2:5" x14ac:dyDescent="0.25">
      <c r="B28035" s="51"/>
      <c r="C28035" s="51"/>
      <c r="D28035" s="49"/>
      <c r="E28035" s="49"/>
    </row>
    <row r="28036" spans="2:5" x14ac:dyDescent="0.25">
      <c r="B28036" s="51"/>
      <c r="C28036" s="51"/>
      <c r="D28036" s="49"/>
      <c r="E28036" s="49"/>
    </row>
    <row r="28037" spans="2:5" x14ac:dyDescent="0.25">
      <c r="B28037" s="51"/>
      <c r="C28037" s="51"/>
      <c r="D28037" s="49"/>
      <c r="E28037" s="49"/>
    </row>
    <row r="28038" spans="2:5" x14ac:dyDescent="0.25">
      <c r="B28038" s="51"/>
      <c r="C28038" s="51"/>
      <c r="D28038" s="49"/>
      <c r="E28038" s="49"/>
    </row>
    <row r="28039" spans="2:5" x14ac:dyDescent="0.25">
      <c r="B28039" s="51"/>
      <c r="C28039" s="51"/>
      <c r="D28039" s="49"/>
      <c r="E28039" s="49"/>
    </row>
    <row r="28040" spans="2:5" x14ac:dyDescent="0.25">
      <c r="B28040" s="51"/>
      <c r="C28040" s="51"/>
      <c r="D28040" s="49"/>
      <c r="E28040" s="49"/>
    </row>
    <row r="28041" spans="2:5" x14ac:dyDescent="0.25">
      <c r="B28041" s="51"/>
      <c r="C28041" s="51"/>
      <c r="D28041" s="49"/>
      <c r="E28041" s="49"/>
    </row>
    <row r="28042" spans="2:5" x14ac:dyDescent="0.25">
      <c r="B28042" s="51"/>
      <c r="C28042" s="51"/>
      <c r="D28042" s="49"/>
      <c r="E28042" s="49"/>
    </row>
    <row r="28043" spans="2:5" x14ac:dyDescent="0.25">
      <c r="B28043" s="51"/>
      <c r="C28043" s="51"/>
      <c r="D28043" s="49"/>
      <c r="E28043" s="49"/>
    </row>
    <row r="28044" spans="2:5" x14ac:dyDescent="0.25">
      <c r="B28044" s="51"/>
      <c r="C28044" s="51"/>
      <c r="D28044" s="49"/>
      <c r="E28044" s="49"/>
    </row>
    <row r="28045" spans="2:5" x14ac:dyDescent="0.25">
      <c r="B28045" s="51"/>
      <c r="C28045" s="51"/>
      <c r="D28045" s="49"/>
      <c r="E28045" s="49"/>
    </row>
    <row r="28046" spans="2:5" x14ac:dyDescent="0.25">
      <c r="B28046" s="51"/>
      <c r="C28046" s="51"/>
      <c r="D28046" s="49"/>
      <c r="E28046" s="49"/>
    </row>
    <row r="28047" spans="2:5" x14ac:dyDescent="0.25">
      <c r="B28047" s="51"/>
      <c r="C28047" s="51"/>
      <c r="D28047" s="49"/>
      <c r="E28047" s="49"/>
    </row>
    <row r="28048" spans="2:5" x14ac:dyDescent="0.25">
      <c r="B28048" s="51"/>
      <c r="C28048" s="51"/>
      <c r="D28048" s="49"/>
      <c r="E28048" s="49"/>
    </row>
    <row r="28049" spans="2:5" x14ac:dyDescent="0.25">
      <c r="B28049" s="51"/>
      <c r="C28049" s="51"/>
      <c r="D28049" s="49"/>
      <c r="E28049" s="49"/>
    </row>
    <row r="28050" spans="2:5" x14ac:dyDescent="0.25">
      <c r="B28050" s="51"/>
      <c r="C28050" s="51"/>
      <c r="D28050" s="49"/>
      <c r="E28050" s="49"/>
    </row>
    <row r="28051" spans="2:5" x14ac:dyDescent="0.25">
      <c r="B28051" s="51"/>
      <c r="C28051" s="51"/>
      <c r="D28051" s="49"/>
      <c r="E28051" s="49"/>
    </row>
    <row r="28052" spans="2:5" x14ac:dyDescent="0.25">
      <c r="B28052" s="51"/>
      <c r="C28052" s="51"/>
      <c r="D28052" s="49"/>
      <c r="E28052" s="49"/>
    </row>
    <row r="28053" spans="2:5" x14ac:dyDescent="0.25">
      <c r="B28053" s="51"/>
      <c r="C28053" s="51"/>
      <c r="D28053" s="49"/>
      <c r="E28053" s="49"/>
    </row>
    <row r="28054" spans="2:5" x14ac:dyDescent="0.25">
      <c r="B28054" s="51"/>
      <c r="C28054" s="51"/>
      <c r="D28054" s="49"/>
      <c r="E28054" s="49"/>
    </row>
    <row r="28055" spans="2:5" x14ac:dyDescent="0.25">
      <c r="B28055" s="51"/>
      <c r="C28055" s="51"/>
      <c r="D28055" s="49"/>
      <c r="E28055" s="49"/>
    </row>
    <row r="28056" spans="2:5" x14ac:dyDescent="0.25">
      <c r="B28056" s="51"/>
      <c r="C28056" s="51"/>
      <c r="D28056" s="49"/>
      <c r="E28056" s="49"/>
    </row>
    <row r="28057" spans="2:5" x14ac:dyDescent="0.25">
      <c r="B28057" s="51"/>
      <c r="C28057" s="51"/>
      <c r="D28057" s="49"/>
      <c r="E28057" s="49"/>
    </row>
    <row r="28058" spans="2:5" x14ac:dyDescent="0.25">
      <c r="B28058" s="51"/>
      <c r="C28058" s="51"/>
      <c r="D28058" s="49"/>
      <c r="E28058" s="49"/>
    </row>
    <row r="28059" spans="2:5" x14ac:dyDescent="0.25">
      <c r="B28059" s="51"/>
      <c r="C28059" s="51"/>
      <c r="D28059" s="49"/>
      <c r="E28059" s="49"/>
    </row>
    <row r="28060" spans="2:5" x14ac:dyDescent="0.25">
      <c r="B28060" s="51"/>
      <c r="C28060" s="51"/>
      <c r="D28060" s="49"/>
      <c r="E28060" s="49"/>
    </row>
    <row r="28061" spans="2:5" x14ac:dyDescent="0.25">
      <c r="B28061" s="51"/>
      <c r="C28061" s="51"/>
      <c r="D28061" s="49"/>
      <c r="E28061" s="49"/>
    </row>
    <row r="28062" spans="2:5" x14ac:dyDescent="0.25">
      <c r="B28062" s="51"/>
      <c r="C28062" s="51"/>
      <c r="D28062" s="49"/>
      <c r="E28062" s="49"/>
    </row>
    <row r="28063" spans="2:5" x14ac:dyDescent="0.25">
      <c r="B28063" s="51"/>
      <c r="C28063" s="51"/>
      <c r="D28063" s="49"/>
      <c r="E28063" s="49"/>
    </row>
    <row r="28064" spans="2:5" x14ac:dyDescent="0.25">
      <c r="B28064" s="51"/>
      <c r="C28064" s="51"/>
      <c r="D28064" s="49"/>
      <c r="E28064" s="49"/>
    </row>
    <row r="28065" spans="2:5" x14ac:dyDescent="0.25">
      <c r="B28065" s="51"/>
      <c r="C28065" s="51"/>
      <c r="D28065" s="49"/>
      <c r="E28065" s="49"/>
    </row>
    <row r="28066" spans="2:5" x14ac:dyDescent="0.25">
      <c r="B28066" s="51"/>
      <c r="C28066" s="51"/>
      <c r="D28066" s="49"/>
      <c r="E28066" s="49"/>
    </row>
    <row r="28067" spans="2:5" x14ac:dyDescent="0.25">
      <c r="B28067" s="51"/>
      <c r="C28067" s="51"/>
      <c r="D28067" s="49"/>
      <c r="E28067" s="49"/>
    </row>
    <row r="28068" spans="2:5" x14ac:dyDescent="0.25">
      <c r="B28068" s="51"/>
      <c r="C28068" s="51"/>
      <c r="D28068" s="49"/>
      <c r="E28068" s="49"/>
    </row>
    <row r="28069" spans="2:5" x14ac:dyDescent="0.25">
      <c r="B28069" s="51"/>
      <c r="C28069" s="51"/>
      <c r="D28069" s="49"/>
      <c r="E28069" s="49"/>
    </row>
    <row r="28070" spans="2:5" x14ac:dyDescent="0.25">
      <c r="B28070" s="51"/>
      <c r="C28070" s="51"/>
      <c r="D28070" s="49"/>
      <c r="E28070" s="49"/>
    </row>
    <row r="28071" spans="2:5" x14ac:dyDescent="0.25">
      <c r="B28071" s="51"/>
      <c r="C28071" s="51"/>
      <c r="D28071" s="49"/>
      <c r="E28071" s="49"/>
    </row>
    <row r="28072" spans="2:5" x14ac:dyDescent="0.25">
      <c r="B28072" s="51"/>
      <c r="C28072" s="51"/>
      <c r="D28072" s="49"/>
      <c r="E28072" s="49"/>
    </row>
    <row r="28073" spans="2:5" x14ac:dyDescent="0.25">
      <c r="B28073" s="51"/>
      <c r="C28073" s="51"/>
      <c r="D28073" s="49"/>
      <c r="E28073" s="49"/>
    </row>
    <row r="28074" spans="2:5" x14ac:dyDescent="0.25">
      <c r="B28074" s="51"/>
      <c r="C28074" s="51"/>
      <c r="D28074" s="49"/>
      <c r="E28074" s="49"/>
    </row>
    <row r="28075" spans="2:5" x14ac:dyDescent="0.25">
      <c r="B28075" s="51"/>
      <c r="C28075" s="51"/>
      <c r="D28075" s="49"/>
      <c r="E28075" s="49"/>
    </row>
    <row r="28076" spans="2:5" x14ac:dyDescent="0.25">
      <c r="B28076" s="51"/>
      <c r="C28076" s="51"/>
      <c r="D28076" s="49"/>
      <c r="E28076" s="49"/>
    </row>
    <row r="28077" spans="2:5" x14ac:dyDescent="0.25">
      <c r="B28077" s="51"/>
      <c r="C28077" s="51"/>
      <c r="D28077" s="49"/>
      <c r="E28077" s="49"/>
    </row>
    <row r="28078" spans="2:5" x14ac:dyDescent="0.25">
      <c r="B28078" s="51"/>
      <c r="C28078" s="51"/>
      <c r="D28078" s="49"/>
      <c r="E28078" s="49"/>
    </row>
    <row r="28079" spans="2:5" x14ac:dyDescent="0.25">
      <c r="B28079" s="51"/>
      <c r="C28079" s="51"/>
      <c r="D28079" s="49"/>
      <c r="E28079" s="49"/>
    </row>
    <row r="28080" spans="2:5" x14ac:dyDescent="0.25">
      <c r="B28080" s="51"/>
      <c r="C28080" s="51"/>
      <c r="D28080" s="49"/>
      <c r="E28080" s="49"/>
    </row>
    <row r="28081" spans="2:5" x14ac:dyDescent="0.25">
      <c r="B28081" s="51"/>
      <c r="C28081" s="51"/>
      <c r="D28081" s="49"/>
      <c r="E28081" s="49"/>
    </row>
    <row r="28082" spans="2:5" x14ac:dyDescent="0.25">
      <c r="B28082" s="51"/>
      <c r="C28082" s="51"/>
      <c r="D28082" s="49"/>
      <c r="E28082" s="49"/>
    </row>
    <row r="28083" spans="2:5" x14ac:dyDescent="0.25">
      <c r="B28083" s="51"/>
      <c r="C28083" s="51"/>
      <c r="D28083" s="49"/>
      <c r="E28083" s="49"/>
    </row>
    <row r="28084" spans="2:5" x14ac:dyDescent="0.25">
      <c r="B28084" s="51"/>
      <c r="C28084" s="51"/>
      <c r="D28084" s="49"/>
      <c r="E28084" s="49"/>
    </row>
    <row r="28085" spans="2:5" x14ac:dyDescent="0.25">
      <c r="B28085" s="51"/>
      <c r="C28085" s="51"/>
      <c r="D28085" s="49"/>
      <c r="E28085" s="49"/>
    </row>
    <row r="28086" spans="2:5" x14ac:dyDescent="0.25">
      <c r="B28086" s="51"/>
      <c r="C28086" s="51"/>
      <c r="D28086" s="49"/>
      <c r="E28086" s="49"/>
    </row>
    <row r="28087" spans="2:5" x14ac:dyDescent="0.25">
      <c r="B28087" s="51"/>
      <c r="C28087" s="51"/>
      <c r="D28087" s="49"/>
      <c r="E28087" s="49"/>
    </row>
    <row r="28088" spans="2:5" x14ac:dyDescent="0.25">
      <c r="B28088" s="51"/>
      <c r="C28088" s="51"/>
      <c r="D28088" s="49"/>
      <c r="E28088" s="49"/>
    </row>
    <row r="28089" spans="2:5" x14ac:dyDescent="0.25">
      <c r="B28089" s="51"/>
      <c r="C28089" s="51"/>
      <c r="D28089" s="49"/>
      <c r="E28089" s="49"/>
    </row>
    <row r="28090" spans="2:5" x14ac:dyDescent="0.25">
      <c r="B28090" s="51"/>
      <c r="C28090" s="51"/>
      <c r="D28090" s="49"/>
      <c r="E28090" s="49"/>
    </row>
    <row r="28091" spans="2:5" x14ac:dyDescent="0.25">
      <c r="B28091" s="51"/>
      <c r="C28091" s="51"/>
      <c r="D28091" s="49"/>
      <c r="E28091" s="49"/>
    </row>
    <row r="28092" spans="2:5" x14ac:dyDescent="0.25">
      <c r="B28092" s="51"/>
      <c r="C28092" s="51"/>
      <c r="D28092" s="49"/>
      <c r="E28092" s="49"/>
    </row>
    <row r="28093" spans="2:5" x14ac:dyDescent="0.25">
      <c r="B28093" s="51"/>
      <c r="C28093" s="51"/>
      <c r="D28093" s="49"/>
      <c r="E28093" s="49"/>
    </row>
    <row r="28094" spans="2:5" x14ac:dyDescent="0.25">
      <c r="B28094" s="51"/>
      <c r="C28094" s="51"/>
      <c r="D28094" s="49"/>
      <c r="E28094" s="49"/>
    </row>
    <row r="28095" spans="2:5" x14ac:dyDescent="0.25">
      <c r="B28095" s="51"/>
      <c r="C28095" s="51"/>
      <c r="D28095" s="49"/>
      <c r="E28095" s="49"/>
    </row>
    <row r="28096" spans="2:5" x14ac:dyDescent="0.25">
      <c r="B28096" s="51"/>
      <c r="C28096" s="51"/>
      <c r="D28096" s="49"/>
      <c r="E28096" s="49"/>
    </row>
    <row r="28097" spans="2:5" x14ac:dyDescent="0.25">
      <c r="B28097" s="51"/>
      <c r="C28097" s="51"/>
      <c r="D28097" s="49"/>
      <c r="E28097" s="49"/>
    </row>
    <row r="28098" spans="2:5" x14ac:dyDescent="0.25">
      <c r="B28098" s="51"/>
      <c r="C28098" s="51"/>
      <c r="D28098" s="49"/>
      <c r="E28098" s="49"/>
    </row>
    <row r="28099" spans="2:5" x14ac:dyDescent="0.25">
      <c r="B28099" s="51"/>
      <c r="C28099" s="51"/>
      <c r="D28099" s="49"/>
      <c r="E28099" s="49"/>
    </row>
    <row r="28100" spans="2:5" x14ac:dyDescent="0.25">
      <c r="B28100" s="51"/>
      <c r="C28100" s="51"/>
      <c r="D28100" s="49"/>
      <c r="E28100" s="49"/>
    </row>
    <row r="28101" spans="2:5" x14ac:dyDescent="0.25">
      <c r="B28101" s="51"/>
      <c r="C28101" s="51"/>
      <c r="D28101" s="49"/>
      <c r="E28101" s="49"/>
    </row>
    <row r="28102" spans="2:5" x14ac:dyDescent="0.25">
      <c r="B28102" s="51"/>
      <c r="C28102" s="51"/>
      <c r="D28102" s="49"/>
      <c r="E28102" s="49"/>
    </row>
    <row r="28103" spans="2:5" x14ac:dyDescent="0.25">
      <c r="B28103" s="51"/>
      <c r="C28103" s="51"/>
      <c r="D28103" s="49"/>
      <c r="E28103" s="49"/>
    </row>
    <row r="28104" spans="2:5" x14ac:dyDescent="0.25">
      <c r="B28104" s="51"/>
      <c r="C28104" s="51"/>
      <c r="D28104" s="49"/>
      <c r="E28104" s="49"/>
    </row>
    <row r="28105" spans="2:5" x14ac:dyDescent="0.25">
      <c r="B28105" s="51"/>
      <c r="C28105" s="51"/>
      <c r="D28105" s="49"/>
      <c r="E28105" s="49"/>
    </row>
    <row r="28106" spans="2:5" x14ac:dyDescent="0.25">
      <c r="B28106" s="51"/>
      <c r="C28106" s="51"/>
      <c r="D28106" s="49"/>
      <c r="E28106" s="49"/>
    </row>
    <row r="28107" spans="2:5" x14ac:dyDescent="0.25">
      <c r="B28107" s="51"/>
      <c r="C28107" s="51"/>
      <c r="D28107" s="49"/>
      <c r="E28107" s="49"/>
    </row>
    <row r="28108" spans="2:5" x14ac:dyDescent="0.25">
      <c r="B28108" s="51"/>
      <c r="C28108" s="51"/>
      <c r="D28108" s="49"/>
      <c r="E28108" s="49"/>
    </row>
    <row r="28109" spans="2:5" x14ac:dyDescent="0.25">
      <c r="B28109" s="51"/>
      <c r="C28109" s="51"/>
      <c r="D28109" s="49"/>
      <c r="E28109" s="49"/>
    </row>
    <row r="28110" spans="2:5" x14ac:dyDescent="0.25">
      <c r="B28110" s="51"/>
      <c r="C28110" s="51"/>
      <c r="D28110" s="49"/>
      <c r="E28110" s="49"/>
    </row>
    <row r="28111" spans="2:5" x14ac:dyDescent="0.25">
      <c r="B28111" s="51"/>
      <c r="C28111" s="51"/>
      <c r="D28111" s="49"/>
      <c r="E28111" s="49"/>
    </row>
    <row r="28112" spans="2:5" x14ac:dyDescent="0.25">
      <c r="B28112" s="51"/>
      <c r="C28112" s="51"/>
      <c r="D28112" s="49"/>
      <c r="E28112" s="49"/>
    </row>
    <row r="28113" spans="2:5" x14ac:dyDescent="0.25">
      <c r="B28113" s="51"/>
      <c r="C28113" s="51"/>
      <c r="D28113" s="49"/>
      <c r="E28113" s="49"/>
    </row>
    <row r="28114" spans="2:5" x14ac:dyDescent="0.25">
      <c r="B28114" s="51"/>
      <c r="C28114" s="51"/>
      <c r="D28114" s="49"/>
      <c r="E28114" s="49"/>
    </row>
    <row r="28115" spans="2:5" x14ac:dyDescent="0.25">
      <c r="B28115" s="51"/>
      <c r="C28115" s="51"/>
      <c r="D28115" s="49"/>
      <c r="E28115" s="49"/>
    </row>
    <row r="28116" spans="2:5" x14ac:dyDescent="0.25">
      <c r="B28116" s="51"/>
      <c r="C28116" s="51"/>
      <c r="D28116" s="49"/>
      <c r="E28116" s="49"/>
    </row>
    <row r="28117" spans="2:5" x14ac:dyDescent="0.25">
      <c r="B28117" s="51"/>
      <c r="C28117" s="51"/>
      <c r="D28117" s="49"/>
      <c r="E28117" s="49"/>
    </row>
    <row r="28118" spans="2:5" x14ac:dyDescent="0.25">
      <c r="B28118" s="51"/>
      <c r="C28118" s="51"/>
      <c r="D28118" s="49"/>
      <c r="E28118" s="49"/>
    </row>
    <row r="28119" spans="2:5" x14ac:dyDescent="0.25">
      <c r="B28119" s="51"/>
      <c r="C28119" s="51"/>
      <c r="D28119" s="49"/>
      <c r="E28119" s="49"/>
    </row>
    <row r="28120" spans="2:5" x14ac:dyDescent="0.25">
      <c r="B28120" s="51"/>
      <c r="C28120" s="51"/>
      <c r="D28120" s="49"/>
      <c r="E28120" s="49"/>
    </row>
    <row r="28121" spans="2:5" x14ac:dyDescent="0.25">
      <c r="B28121" s="51"/>
      <c r="C28121" s="51"/>
      <c r="D28121" s="49"/>
      <c r="E28121" s="49"/>
    </row>
    <row r="28122" spans="2:5" x14ac:dyDescent="0.25">
      <c r="B28122" s="51"/>
      <c r="C28122" s="51"/>
      <c r="D28122" s="49"/>
      <c r="E28122" s="49"/>
    </row>
    <row r="28123" spans="2:5" x14ac:dyDescent="0.25">
      <c r="B28123" s="51"/>
      <c r="C28123" s="51"/>
      <c r="D28123" s="49"/>
      <c r="E28123" s="49"/>
    </row>
    <row r="28124" spans="2:5" x14ac:dyDescent="0.25">
      <c r="B28124" s="51"/>
      <c r="C28124" s="51"/>
      <c r="D28124" s="49"/>
      <c r="E28124" s="49"/>
    </row>
    <row r="28125" spans="2:5" x14ac:dyDescent="0.25">
      <c r="B28125" s="51"/>
      <c r="C28125" s="51"/>
      <c r="D28125" s="49"/>
      <c r="E28125" s="49"/>
    </row>
    <row r="28126" spans="2:5" x14ac:dyDescent="0.25">
      <c r="B28126" s="51"/>
      <c r="C28126" s="51"/>
      <c r="D28126" s="49"/>
      <c r="E28126" s="49"/>
    </row>
    <row r="28127" spans="2:5" x14ac:dyDescent="0.25">
      <c r="B28127" s="51"/>
      <c r="C28127" s="51"/>
      <c r="D28127" s="49"/>
      <c r="E28127" s="49"/>
    </row>
    <row r="28128" spans="2:5" x14ac:dyDescent="0.25">
      <c r="B28128" s="51"/>
      <c r="C28128" s="51"/>
      <c r="D28128" s="49"/>
      <c r="E28128" s="49"/>
    </row>
    <row r="28129" spans="2:5" x14ac:dyDescent="0.25">
      <c r="B28129" s="51"/>
      <c r="C28129" s="51"/>
      <c r="D28129" s="49"/>
      <c r="E28129" s="49"/>
    </row>
    <row r="28130" spans="2:5" x14ac:dyDescent="0.25">
      <c r="B28130" s="51"/>
      <c r="C28130" s="51"/>
      <c r="D28130" s="49"/>
      <c r="E28130" s="49"/>
    </row>
    <row r="28131" spans="2:5" x14ac:dyDescent="0.25">
      <c r="B28131" s="51"/>
      <c r="C28131" s="51"/>
      <c r="D28131" s="49"/>
      <c r="E28131" s="49"/>
    </row>
    <row r="28132" spans="2:5" x14ac:dyDescent="0.25">
      <c r="B28132" s="51"/>
      <c r="C28132" s="51"/>
      <c r="D28132" s="49"/>
      <c r="E28132" s="49"/>
    </row>
    <row r="28133" spans="2:5" x14ac:dyDescent="0.25">
      <c r="B28133" s="51"/>
      <c r="C28133" s="51"/>
      <c r="D28133" s="49"/>
      <c r="E28133" s="49"/>
    </row>
    <row r="28134" spans="2:5" x14ac:dyDescent="0.25">
      <c r="B28134" s="51"/>
      <c r="C28134" s="51"/>
      <c r="D28134" s="49"/>
      <c r="E28134" s="49"/>
    </row>
    <row r="28135" spans="2:5" x14ac:dyDescent="0.25">
      <c r="B28135" s="51"/>
      <c r="C28135" s="51"/>
      <c r="D28135" s="49"/>
      <c r="E28135" s="49"/>
    </row>
    <row r="28136" spans="2:5" x14ac:dyDescent="0.25">
      <c r="B28136" s="51"/>
      <c r="C28136" s="51"/>
      <c r="D28136" s="49"/>
      <c r="E28136" s="49"/>
    </row>
    <row r="28137" spans="2:5" x14ac:dyDescent="0.25">
      <c r="B28137" s="51"/>
      <c r="C28137" s="51"/>
      <c r="D28137" s="49"/>
      <c r="E28137" s="49"/>
    </row>
    <row r="28138" spans="2:5" x14ac:dyDescent="0.25">
      <c r="B28138" s="51"/>
      <c r="C28138" s="51"/>
      <c r="D28138" s="49"/>
      <c r="E28138" s="49"/>
    </row>
    <row r="28139" spans="2:5" x14ac:dyDescent="0.25">
      <c r="B28139" s="51"/>
      <c r="C28139" s="51"/>
      <c r="D28139" s="49"/>
      <c r="E28139" s="49"/>
    </row>
    <row r="28140" spans="2:5" x14ac:dyDescent="0.25">
      <c r="B28140" s="51"/>
      <c r="C28140" s="51"/>
      <c r="D28140" s="49"/>
      <c r="E28140" s="49"/>
    </row>
    <row r="28141" spans="2:5" x14ac:dyDescent="0.25">
      <c r="B28141" s="51"/>
      <c r="C28141" s="51"/>
      <c r="D28141" s="49"/>
      <c r="E28141" s="49"/>
    </row>
    <row r="28142" spans="2:5" x14ac:dyDescent="0.25">
      <c r="B28142" s="51"/>
      <c r="C28142" s="51"/>
      <c r="D28142" s="49"/>
      <c r="E28142" s="49"/>
    </row>
    <row r="28143" spans="2:5" x14ac:dyDescent="0.25">
      <c r="B28143" s="51"/>
      <c r="C28143" s="51"/>
      <c r="D28143" s="49"/>
      <c r="E28143" s="49"/>
    </row>
    <row r="28144" spans="2:5" x14ac:dyDescent="0.25">
      <c r="B28144" s="51"/>
      <c r="C28144" s="51"/>
      <c r="D28144" s="49"/>
      <c r="E28144" s="49"/>
    </row>
    <row r="28145" spans="2:5" x14ac:dyDescent="0.25">
      <c r="B28145" s="51"/>
      <c r="C28145" s="51"/>
      <c r="D28145" s="49"/>
      <c r="E28145" s="49"/>
    </row>
    <row r="28146" spans="2:5" x14ac:dyDescent="0.25">
      <c r="B28146" s="51"/>
      <c r="C28146" s="51"/>
      <c r="D28146" s="49"/>
      <c r="E28146" s="49"/>
    </row>
    <row r="28147" spans="2:5" x14ac:dyDescent="0.25">
      <c r="B28147" s="51"/>
      <c r="C28147" s="51"/>
      <c r="D28147" s="49"/>
      <c r="E28147" s="49"/>
    </row>
    <row r="28148" spans="2:5" x14ac:dyDescent="0.25">
      <c r="B28148" s="51"/>
      <c r="C28148" s="51"/>
      <c r="D28148" s="49"/>
      <c r="E28148" s="49"/>
    </row>
    <row r="28149" spans="2:5" x14ac:dyDescent="0.25">
      <c r="B28149" s="51"/>
      <c r="C28149" s="51"/>
      <c r="D28149" s="49"/>
      <c r="E28149" s="49"/>
    </row>
    <row r="28150" spans="2:5" x14ac:dyDescent="0.25">
      <c r="B28150" s="51"/>
      <c r="C28150" s="51"/>
      <c r="D28150" s="49"/>
      <c r="E28150" s="49"/>
    </row>
    <row r="28151" spans="2:5" x14ac:dyDescent="0.25">
      <c r="B28151" s="51"/>
      <c r="C28151" s="51"/>
      <c r="D28151" s="49"/>
      <c r="E28151" s="49"/>
    </row>
    <row r="28152" spans="2:5" x14ac:dyDescent="0.25">
      <c r="B28152" s="51"/>
      <c r="C28152" s="51"/>
      <c r="D28152" s="49"/>
      <c r="E28152" s="49"/>
    </row>
    <row r="28153" spans="2:5" x14ac:dyDescent="0.25">
      <c r="B28153" s="51"/>
      <c r="C28153" s="51"/>
      <c r="D28153" s="49"/>
      <c r="E28153" s="49"/>
    </row>
    <row r="28154" spans="2:5" x14ac:dyDescent="0.25">
      <c r="B28154" s="51"/>
      <c r="C28154" s="51"/>
      <c r="D28154" s="49"/>
      <c r="E28154" s="49"/>
    </row>
    <row r="28155" spans="2:5" x14ac:dyDescent="0.25">
      <c r="B28155" s="51"/>
      <c r="C28155" s="51"/>
      <c r="D28155" s="49"/>
      <c r="E28155" s="49"/>
    </row>
    <row r="28156" spans="2:5" x14ac:dyDescent="0.25">
      <c r="B28156" s="51"/>
      <c r="C28156" s="51"/>
      <c r="D28156" s="49"/>
      <c r="E28156" s="49"/>
    </row>
    <row r="28157" spans="2:5" x14ac:dyDescent="0.25">
      <c r="B28157" s="51"/>
      <c r="C28157" s="51"/>
      <c r="D28157" s="49"/>
      <c r="E28157" s="49"/>
    </row>
    <row r="28158" spans="2:5" x14ac:dyDescent="0.25">
      <c r="B28158" s="51"/>
      <c r="C28158" s="51"/>
      <c r="D28158" s="49"/>
      <c r="E28158" s="49"/>
    </row>
    <row r="28159" spans="2:5" x14ac:dyDescent="0.25">
      <c r="B28159" s="51"/>
      <c r="C28159" s="51"/>
      <c r="D28159" s="49"/>
      <c r="E28159" s="49"/>
    </row>
    <row r="28160" spans="2:5" x14ac:dyDescent="0.25">
      <c r="B28160" s="51"/>
      <c r="C28160" s="51"/>
      <c r="D28160" s="49"/>
      <c r="E28160" s="49"/>
    </row>
    <row r="28161" spans="2:5" x14ac:dyDescent="0.25">
      <c r="B28161" s="51"/>
      <c r="C28161" s="51"/>
      <c r="D28161" s="49"/>
      <c r="E28161" s="49"/>
    </row>
    <row r="28162" spans="2:5" x14ac:dyDescent="0.25">
      <c r="B28162" s="51"/>
      <c r="C28162" s="51"/>
      <c r="D28162" s="49"/>
      <c r="E28162" s="49"/>
    </row>
    <row r="28163" spans="2:5" x14ac:dyDescent="0.25">
      <c r="B28163" s="51"/>
      <c r="C28163" s="51"/>
      <c r="D28163" s="49"/>
      <c r="E28163" s="49"/>
    </row>
    <row r="28164" spans="2:5" x14ac:dyDescent="0.25">
      <c r="B28164" s="51"/>
      <c r="C28164" s="51"/>
      <c r="D28164" s="49"/>
      <c r="E28164" s="49"/>
    </row>
    <row r="28165" spans="2:5" x14ac:dyDescent="0.25">
      <c r="B28165" s="51"/>
      <c r="C28165" s="51"/>
      <c r="D28165" s="49"/>
      <c r="E28165" s="49"/>
    </row>
    <row r="28166" spans="2:5" x14ac:dyDescent="0.25">
      <c r="B28166" s="51"/>
      <c r="C28166" s="51"/>
      <c r="D28166" s="49"/>
      <c r="E28166" s="49"/>
    </row>
    <row r="28167" spans="2:5" x14ac:dyDescent="0.25">
      <c r="B28167" s="51"/>
      <c r="C28167" s="51"/>
      <c r="D28167" s="49"/>
      <c r="E28167" s="49"/>
    </row>
    <row r="28168" spans="2:5" x14ac:dyDescent="0.25">
      <c r="B28168" s="51"/>
      <c r="C28168" s="51"/>
      <c r="D28168" s="49"/>
      <c r="E28168" s="49"/>
    </row>
    <row r="28169" spans="2:5" x14ac:dyDescent="0.25">
      <c r="B28169" s="51"/>
      <c r="C28169" s="51"/>
      <c r="D28169" s="49"/>
      <c r="E28169" s="49"/>
    </row>
    <row r="28170" spans="2:5" x14ac:dyDescent="0.25">
      <c r="B28170" s="51"/>
      <c r="C28170" s="51"/>
      <c r="D28170" s="49"/>
      <c r="E28170" s="49"/>
    </row>
    <row r="28171" spans="2:5" x14ac:dyDescent="0.25">
      <c r="B28171" s="51"/>
      <c r="C28171" s="51"/>
      <c r="D28171" s="49"/>
      <c r="E28171" s="49"/>
    </row>
    <row r="28172" spans="2:5" x14ac:dyDescent="0.25">
      <c r="B28172" s="51"/>
      <c r="C28172" s="51"/>
      <c r="D28172" s="49"/>
      <c r="E28172" s="49"/>
    </row>
    <row r="28173" spans="2:5" x14ac:dyDescent="0.25">
      <c r="B28173" s="51"/>
      <c r="C28173" s="51"/>
      <c r="D28173" s="49"/>
      <c r="E28173" s="49"/>
    </row>
    <row r="28174" spans="2:5" x14ac:dyDescent="0.25">
      <c r="B28174" s="51"/>
      <c r="C28174" s="51"/>
      <c r="D28174" s="49"/>
      <c r="E28174" s="49"/>
    </row>
    <row r="28175" spans="2:5" x14ac:dyDescent="0.25">
      <c r="B28175" s="51"/>
      <c r="C28175" s="51"/>
      <c r="D28175" s="49"/>
      <c r="E28175" s="49"/>
    </row>
    <row r="28176" spans="2:5" x14ac:dyDescent="0.25">
      <c r="B28176" s="51"/>
      <c r="C28176" s="51"/>
      <c r="D28176" s="49"/>
      <c r="E28176" s="49"/>
    </row>
    <row r="28177" spans="2:5" x14ac:dyDescent="0.25">
      <c r="B28177" s="51"/>
      <c r="C28177" s="51"/>
      <c r="D28177" s="49"/>
      <c r="E28177" s="49"/>
    </row>
    <row r="28178" spans="2:5" x14ac:dyDescent="0.25">
      <c r="B28178" s="51"/>
      <c r="C28178" s="51"/>
      <c r="D28178" s="49"/>
      <c r="E28178" s="49"/>
    </row>
    <row r="28179" spans="2:5" x14ac:dyDescent="0.25">
      <c r="B28179" s="51"/>
      <c r="C28179" s="51"/>
      <c r="D28179" s="49"/>
      <c r="E28179" s="49"/>
    </row>
    <row r="28180" spans="2:5" x14ac:dyDescent="0.25">
      <c r="B28180" s="51"/>
      <c r="C28180" s="51"/>
      <c r="D28180" s="49"/>
      <c r="E28180" s="49"/>
    </row>
    <row r="28181" spans="2:5" x14ac:dyDescent="0.25">
      <c r="B28181" s="51"/>
      <c r="C28181" s="51"/>
      <c r="D28181" s="49"/>
      <c r="E28181" s="49"/>
    </row>
    <row r="28182" spans="2:5" x14ac:dyDescent="0.25">
      <c r="B28182" s="51"/>
      <c r="C28182" s="51"/>
      <c r="D28182" s="49"/>
      <c r="E28182" s="49"/>
    </row>
    <row r="28183" spans="2:5" x14ac:dyDescent="0.25">
      <c r="B28183" s="51"/>
      <c r="C28183" s="51"/>
      <c r="D28183" s="49"/>
      <c r="E28183" s="49"/>
    </row>
    <row r="28184" spans="2:5" x14ac:dyDescent="0.25">
      <c r="B28184" s="51"/>
      <c r="C28184" s="51"/>
      <c r="D28184" s="49"/>
      <c r="E28184" s="49"/>
    </row>
    <row r="28185" spans="2:5" x14ac:dyDescent="0.25">
      <c r="B28185" s="51"/>
      <c r="C28185" s="51"/>
      <c r="D28185" s="49"/>
      <c r="E28185" s="49"/>
    </row>
    <row r="28186" spans="2:5" x14ac:dyDescent="0.25">
      <c r="B28186" s="51"/>
      <c r="C28186" s="51"/>
      <c r="D28186" s="49"/>
      <c r="E28186" s="49"/>
    </row>
    <row r="28187" spans="2:5" x14ac:dyDescent="0.25">
      <c r="B28187" s="51"/>
      <c r="C28187" s="51"/>
      <c r="D28187" s="49"/>
      <c r="E28187" s="49"/>
    </row>
    <row r="28188" spans="2:5" x14ac:dyDescent="0.25">
      <c r="B28188" s="51"/>
      <c r="C28188" s="51"/>
      <c r="D28188" s="49"/>
      <c r="E28188" s="49"/>
    </row>
    <row r="28189" spans="2:5" x14ac:dyDescent="0.25">
      <c r="B28189" s="51"/>
      <c r="C28189" s="51"/>
      <c r="D28189" s="49"/>
      <c r="E28189" s="49"/>
    </row>
    <row r="28190" spans="2:5" x14ac:dyDescent="0.25">
      <c r="B28190" s="51"/>
      <c r="C28190" s="51"/>
      <c r="D28190" s="49"/>
      <c r="E28190" s="49"/>
    </row>
    <row r="28191" spans="2:5" x14ac:dyDescent="0.25">
      <c r="B28191" s="51"/>
      <c r="C28191" s="51"/>
      <c r="D28191" s="49"/>
      <c r="E28191" s="49"/>
    </row>
    <row r="28192" spans="2:5" x14ac:dyDescent="0.25">
      <c r="B28192" s="51"/>
      <c r="C28192" s="51"/>
      <c r="D28192" s="49"/>
      <c r="E28192" s="49"/>
    </row>
    <row r="28193" spans="2:5" x14ac:dyDescent="0.25">
      <c r="B28193" s="51"/>
      <c r="C28193" s="51"/>
      <c r="D28193" s="49"/>
      <c r="E28193" s="49"/>
    </row>
    <row r="28194" spans="2:5" x14ac:dyDescent="0.25">
      <c r="B28194" s="51"/>
      <c r="C28194" s="51"/>
      <c r="D28194" s="49"/>
      <c r="E28194" s="49"/>
    </row>
    <row r="28195" spans="2:5" x14ac:dyDescent="0.25">
      <c r="B28195" s="51"/>
      <c r="C28195" s="51"/>
      <c r="D28195" s="49"/>
      <c r="E28195" s="49"/>
    </row>
    <row r="28196" spans="2:5" x14ac:dyDescent="0.25">
      <c r="B28196" s="51"/>
      <c r="C28196" s="51"/>
      <c r="D28196" s="49"/>
      <c r="E28196" s="49"/>
    </row>
    <row r="28197" spans="2:5" x14ac:dyDescent="0.25">
      <c r="B28197" s="51"/>
      <c r="C28197" s="51"/>
      <c r="D28197" s="49"/>
      <c r="E28197" s="49"/>
    </row>
    <row r="28198" spans="2:5" x14ac:dyDescent="0.25">
      <c r="B28198" s="51"/>
      <c r="C28198" s="51"/>
      <c r="D28198" s="49"/>
      <c r="E28198" s="49"/>
    </row>
    <row r="28199" spans="2:5" x14ac:dyDescent="0.25">
      <c r="B28199" s="51"/>
      <c r="C28199" s="51"/>
      <c r="D28199" s="49"/>
      <c r="E28199" s="49"/>
    </row>
    <row r="28200" spans="2:5" x14ac:dyDescent="0.25">
      <c r="B28200" s="51"/>
      <c r="C28200" s="51"/>
      <c r="D28200" s="49"/>
      <c r="E28200" s="49"/>
    </row>
    <row r="28201" spans="2:5" x14ac:dyDescent="0.25">
      <c r="B28201" s="51"/>
      <c r="C28201" s="51"/>
      <c r="D28201" s="49"/>
      <c r="E28201" s="49"/>
    </row>
    <row r="28202" spans="2:5" x14ac:dyDescent="0.25">
      <c r="B28202" s="51"/>
      <c r="C28202" s="51"/>
      <c r="D28202" s="49"/>
      <c r="E28202" s="49"/>
    </row>
    <row r="28203" spans="2:5" x14ac:dyDescent="0.25">
      <c r="B28203" s="51"/>
      <c r="C28203" s="51"/>
      <c r="D28203" s="49"/>
      <c r="E28203" s="49"/>
    </row>
    <row r="28204" spans="2:5" x14ac:dyDescent="0.25">
      <c r="B28204" s="51"/>
      <c r="C28204" s="51"/>
      <c r="D28204" s="49"/>
      <c r="E28204" s="49"/>
    </row>
    <row r="28205" spans="2:5" x14ac:dyDescent="0.25">
      <c r="B28205" s="51"/>
      <c r="C28205" s="51"/>
      <c r="D28205" s="49"/>
      <c r="E28205" s="49"/>
    </row>
    <row r="28206" spans="2:5" x14ac:dyDescent="0.25">
      <c r="B28206" s="51"/>
      <c r="C28206" s="51"/>
      <c r="D28206" s="49"/>
      <c r="E28206" s="49"/>
    </row>
    <row r="28207" spans="2:5" x14ac:dyDescent="0.25">
      <c r="B28207" s="51"/>
      <c r="C28207" s="51"/>
      <c r="D28207" s="49"/>
      <c r="E28207" s="49"/>
    </row>
    <row r="28208" spans="2:5" x14ac:dyDescent="0.25">
      <c r="B28208" s="51"/>
      <c r="C28208" s="51"/>
      <c r="D28208" s="49"/>
      <c r="E28208" s="49"/>
    </row>
    <row r="28209" spans="2:5" x14ac:dyDescent="0.25">
      <c r="B28209" s="51"/>
      <c r="C28209" s="51"/>
      <c r="D28209" s="49"/>
      <c r="E28209" s="49"/>
    </row>
    <row r="28210" spans="2:5" x14ac:dyDescent="0.25">
      <c r="B28210" s="51"/>
      <c r="C28210" s="51"/>
      <c r="D28210" s="49"/>
      <c r="E28210" s="49"/>
    </row>
    <row r="28211" spans="2:5" x14ac:dyDescent="0.25">
      <c r="B28211" s="51"/>
      <c r="C28211" s="51"/>
      <c r="D28211" s="49"/>
      <c r="E28211" s="49"/>
    </row>
    <row r="28212" spans="2:5" x14ac:dyDescent="0.25">
      <c r="B28212" s="51"/>
      <c r="C28212" s="51"/>
      <c r="D28212" s="49"/>
      <c r="E28212" s="49"/>
    </row>
    <row r="28213" spans="2:5" x14ac:dyDescent="0.25">
      <c r="B28213" s="51"/>
      <c r="C28213" s="51"/>
      <c r="D28213" s="49"/>
      <c r="E28213" s="49"/>
    </row>
    <row r="28214" spans="2:5" x14ac:dyDescent="0.25">
      <c r="B28214" s="51"/>
      <c r="C28214" s="51"/>
      <c r="D28214" s="49"/>
      <c r="E28214" s="49"/>
    </row>
    <row r="28215" spans="2:5" x14ac:dyDescent="0.25">
      <c r="B28215" s="51"/>
      <c r="C28215" s="51"/>
      <c r="D28215" s="49"/>
      <c r="E28215" s="49"/>
    </row>
    <row r="28216" spans="2:5" x14ac:dyDescent="0.25">
      <c r="B28216" s="51"/>
      <c r="C28216" s="51"/>
      <c r="D28216" s="49"/>
      <c r="E28216" s="49"/>
    </row>
    <row r="28217" spans="2:5" x14ac:dyDescent="0.25">
      <c r="B28217" s="51"/>
      <c r="C28217" s="51"/>
      <c r="D28217" s="49"/>
      <c r="E28217" s="49"/>
    </row>
    <row r="28218" spans="2:5" x14ac:dyDescent="0.25">
      <c r="B28218" s="51"/>
      <c r="C28218" s="51"/>
      <c r="D28218" s="49"/>
      <c r="E28218" s="49"/>
    </row>
    <row r="28219" spans="2:5" x14ac:dyDescent="0.25">
      <c r="B28219" s="51"/>
      <c r="C28219" s="51"/>
      <c r="D28219" s="49"/>
      <c r="E28219" s="49"/>
    </row>
    <row r="28220" spans="2:5" x14ac:dyDescent="0.25">
      <c r="B28220" s="51"/>
      <c r="C28220" s="51"/>
      <c r="D28220" s="49"/>
      <c r="E28220" s="49"/>
    </row>
    <row r="28221" spans="2:5" x14ac:dyDescent="0.25">
      <c r="B28221" s="51"/>
      <c r="C28221" s="51"/>
      <c r="D28221" s="49"/>
      <c r="E28221" s="49"/>
    </row>
    <row r="28222" spans="2:5" x14ac:dyDescent="0.25">
      <c r="B28222" s="51"/>
      <c r="C28222" s="51"/>
      <c r="D28222" s="49"/>
      <c r="E28222" s="49"/>
    </row>
    <row r="28223" spans="2:5" x14ac:dyDescent="0.25">
      <c r="B28223" s="51"/>
      <c r="C28223" s="51"/>
      <c r="D28223" s="49"/>
      <c r="E28223" s="49"/>
    </row>
    <row r="28224" spans="2:5" x14ac:dyDescent="0.25">
      <c r="B28224" s="51"/>
      <c r="C28224" s="51"/>
      <c r="D28224" s="49"/>
      <c r="E28224" s="49"/>
    </row>
    <row r="28225" spans="2:5" x14ac:dyDescent="0.25">
      <c r="B28225" s="51"/>
      <c r="C28225" s="51"/>
      <c r="D28225" s="49"/>
      <c r="E28225" s="49"/>
    </row>
    <row r="28226" spans="2:5" x14ac:dyDescent="0.25">
      <c r="B28226" s="51"/>
      <c r="C28226" s="51"/>
      <c r="D28226" s="49"/>
      <c r="E28226" s="49"/>
    </row>
    <row r="28227" spans="2:5" x14ac:dyDescent="0.25">
      <c r="B28227" s="51"/>
      <c r="C28227" s="51"/>
      <c r="D28227" s="49"/>
      <c r="E28227" s="49"/>
    </row>
    <row r="28228" spans="2:5" x14ac:dyDescent="0.25">
      <c r="B28228" s="51"/>
      <c r="C28228" s="51"/>
      <c r="D28228" s="49"/>
      <c r="E28228" s="49"/>
    </row>
    <row r="28229" spans="2:5" x14ac:dyDescent="0.25">
      <c r="B28229" s="51"/>
      <c r="C28229" s="51"/>
      <c r="D28229" s="49"/>
      <c r="E28229" s="49"/>
    </row>
    <row r="28230" spans="2:5" x14ac:dyDescent="0.25">
      <c r="B28230" s="51"/>
      <c r="C28230" s="51"/>
      <c r="D28230" s="49"/>
      <c r="E28230" s="49"/>
    </row>
    <row r="28231" spans="2:5" x14ac:dyDescent="0.25">
      <c r="B28231" s="51"/>
      <c r="C28231" s="51"/>
      <c r="D28231" s="49"/>
      <c r="E28231" s="49"/>
    </row>
    <row r="28232" spans="2:5" x14ac:dyDescent="0.25">
      <c r="B28232" s="51"/>
      <c r="C28232" s="51"/>
      <c r="D28232" s="49"/>
      <c r="E28232" s="49"/>
    </row>
    <row r="28233" spans="2:5" x14ac:dyDescent="0.25">
      <c r="B28233" s="51"/>
      <c r="C28233" s="51"/>
      <c r="D28233" s="49"/>
      <c r="E28233" s="49"/>
    </row>
    <row r="28234" spans="2:5" x14ac:dyDescent="0.25">
      <c r="B28234" s="51"/>
      <c r="C28234" s="51"/>
      <c r="D28234" s="49"/>
      <c r="E28234" s="49"/>
    </row>
    <row r="28235" spans="2:5" x14ac:dyDescent="0.25">
      <c r="B28235" s="51"/>
      <c r="C28235" s="51"/>
      <c r="D28235" s="49"/>
      <c r="E28235" s="49"/>
    </row>
    <row r="28236" spans="2:5" x14ac:dyDescent="0.25">
      <c r="B28236" s="51"/>
      <c r="C28236" s="51"/>
      <c r="D28236" s="49"/>
      <c r="E28236" s="49"/>
    </row>
    <row r="28237" spans="2:5" x14ac:dyDescent="0.25">
      <c r="B28237" s="51"/>
      <c r="C28237" s="51"/>
      <c r="D28237" s="49"/>
      <c r="E28237" s="49"/>
    </row>
    <row r="28238" spans="2:5" x14ac:dyDescent="0.25">
      <c r="B28238" s="51"/>
      <c r="C28238" s="51"/>
      <c r="D28238" s="49"/>
      <c r="E28238" s="49"/>
    </row>
    <row r="28239" spans="2:5" x14ac:dyDescent="0.25">
      <c r="B28239" s="51"/>
      <c r="C28239" s="51"/>
      <c r="D28239" s="49"/>
      <c r="E28239" s="49"/>
    </row>
    <row r="28240" spans="2:5" x14ac:dyDescent="0.25">
      <c r="B28240" s="51"/>
      <c r="C28240" s="51"/>
      <c r="D28240" s="49"/>
      <c r="E28240" s="49"/>
    </row>
    <row r="28241" spans="2:5" x14ac:dyDescent="0.25">
      <c r="B28241" s="51"/>
      <c r="C28241" s="51"/>
      <c r="D28241" s="49"/>
      <c r="E28241" s="49"/>
    </row>
    <row r="28242" spans="2:5" x14ac:dyDescent="0.25">
      <c r="B28242" s="51"/>
      <c r="C28242" s="51"/>
      <c r="D28242" s="49"/>
      <c r="E28242" s="49"/>
    </row>
    <row r="28243" spans="2:5" x14ac:dyDescent="0.25">
      <c r="B28243" s="51"/>
      <c r="C28243" s="51"/>
      <c r="D28243" s="49"/>
      <c r="E28243" s="49"/>
    </row>
    <row r="28244" spans="2:5" x14ac:dyDescent="0.25">
      <c r="B28244" s="51"/>
      <c r="C28244" s="51"/>
      <c r="D28244" s="49"/>
      <c r="E28244" s="49"/>
    </row>
    <row r="28245" spans="2:5" x14ac:dyDescent="0.25">
      <c r="B28245" s="51"/>
      <c r="C28245" s="51"/>
      <c r="D28245" s="49"/>
      <c r="E28245" s="49"/>
    </row>
    <row r="28246" spans="2:5" x14ac:dyDescent="0.25">
      <c r="B28246" s="51"/>
      <c r="C28246" s="51"/>
      <c r="D28246" s="49"/>
      <c r="E28246" s="49"/>
    </row>
    <row r="28247" spans="2:5" x14ac:dyDescent="0.25">
      <c r="B28247" s="51"/>
      <c r="C28247" s="51"/>
      <c r="D28247" s="49"/>
      <c r="E28247" s="49"/>
    </row>
    <row r="28248" spans="2:5" x14ac:dyDescent="0.25">
      <c r="B28248" s="51"/>
      <c r="C28248" s="51"/>
      <c r="D28248" s="49"/>
      <c r="E28248" s="49"/>
    </row>
    <row r="28249" spans="2:5" x14ac:dyDescent="0.25">
      <c r="B28249" s="51"/>
      <c r="C28249" s="51"/>
      <c r="D28249" s="49"/>
      <c r="E28249" s="49"/>
    </row>
    <row r="28250" spans="2:5" x14ac:dyDescent="0.25">
      <c r="B28250" s="51"/>
      <c r="C28250" s="51"/>
      <c r="D28250" s="49"/>
      <c r="E28250" s="49"/>
    </row>
    <row r="28251" spans="2:5" x14ac:dyDescent="0.25">
      <c r="B28251" s="51"/>
      <c r="C28251" s="51"/>
      <c r="D28251" s="49"/>
      <c r="E28251" s="49"/>
    </row>
    <row r="28252" spans="2:5" x14ac:dyDescent="0.25">
      <c r="B28252" s="51"/>
      <c r="C28252" s="51"/>
      <c r="D28252" s="49"/>
      <c r="E28252" s="49"/>
    </row>
    <row r="28253" spans="2:5" x14ac:dyDescent="0.25">
      <c r="B28253" s="51"/>
      <c r="C28253" s="51"/>
      <c r="D28253" s="49"/>
      <c r="E28253" s="49"/>
    </row>
    <row r="28254" spans="2:5" x14ac:dyDescent="0.25">
      <c r="B28254" s="51"/>
      <c r="C28254" s="51"/>
      <c r="D28254" s="49"/>
      <c r="E28254" s="49"/>
    </row>
    <row r="28255" spans="2:5" x14ac:dyDescent="0.25">
      <c r="B28255" s="51"/>
      <c r="C28255" s="51"/>
      <c r="D28255" s="49"/>
      <c r="E28255" s="49"/>
    </row>
    <row r="28256" spans="2:5" x14ac:dyDescent="0.25">
      <c r="B28256" s="51"/>
      <c r="C28256" s="51"/>
      <c r="D28256" s="49"/>
      <c r="E28256" s="49"/>
    </row>
    <row r="28257" spans="2:5" x14ac:dyDescent="0.25">
      <c r="B28257" s="51"/>
      <c r="C28257" s="51"/>
      <c r="D28257" s="49"/>
      <c r="E28257" s="49"/>
    </row>
    <row r="28258" spans="2:5" x14ac:dyDescent="0.25">
      <c r="B28258" s="51"/>
      <c r="C28258" s="51"/>
      <c r="D28258" s="49"/>
      <c r="E28258" s="49"/>
    </row>
    <row r="28259" spans="2:5" x14ac:dyDescent="0.25">
      <c r="B28259" s="51"/>
      <c r="C28259" s="51"/>
      <c r="D28259" s="49"/>
      <c r="E28259" s="49"/>
    </row>
    <row r="28260" spans="2:5" x14ac:dyDescent="0.25">
      <c r="B28260" s="51"/>
      <c r="C28260" s="51"/>
      <c r="D28260" s="49"/>
      <c r="E28260" s="49"/>
    </row>
    <row r="28261" spans="2:5" x14ac:dyDescent="0.25">
      <c r="B28261" s="51"/>
      <c r="C28261" s="51"/>
      <c r="D28261" s="49"/>
      <c r="E28261" s="49"/>
    </row>
    <row r="28262" spans="2:5" x14ac:dyDescent="0.25">
      <c r="B28262" s="51"/>
      <c r="C28262" s="51"/>
      <c r="D28262" s="49"/>
      <c r="E28262" s="49"/>
    </row>
    <row r="28263" spans="2:5" x14ac:dyDescent="0.25">
      <c r="B28263" s="51"/>
      <c r="C28263" s="51"/>
      <c r="D28263" s="49"/>
      <c r="E28263" s="49"/>
    </row>
    <row r="28264" spans="2:5" x14ac:dyDescent="0.25">
      <c r="B28264" s="51"/>
      <c r="C28264" s="51"/>
      <c r="D28264" s="49"/>
      <c r="E28264" s="49"/>
    </row>
    <row r="28265" spans="2:5" x14ac:dyDescent="0.25">
      <c r="B28265" s="51"/>
      <c r="C28265" s="51"/>
      <c r="D28265" s="49"/>
      <c r="E28265" s="49"/>
    </row>
    <row r="28266" spans="2:5" x14ac:dyDescent="0.25">
      <c r="B28266" s="51"/>
      <c r="C28266" s="51"/>
      <c r="D28266" s="49"/>
      <c r="E28266" s="49"/>
    </row>
    <row r="28267" spans="2:5" x14ac:dyDescent="0.25">
      <c r="B28267" s="51"/>
      <c r="C28267" s="51"/>
      <c r="D28267" s="49"/>
      <c r="E28267" s="49"/>
    </row>
    <row r="28268" spans="2:5" x14ac:dyDescent="0.25">
      <c r="B28268" s="51"/>
      <c r="C28268" s="51"/>
      <c r="D28268" s="49"/>
      <c r="E28268" s="49"/>
    </row>
    <row r="28269" spans="2:5" x14ac:dyDescent="0.25">
      <c r="B28269" s="51"/>
      <c r="C28269" s="51"/>
      <c r="D28269" s="49"/>
      <c r="E28269" s="49"/>
    </row>
    <row r="28270" spans="2:5" x14ac:dyDescent="0.25">
      <c r="B28270" s="51"/>
      <c r="C28270" s="51"/>
      <c r="D28270" s="49"/>
      <c r="E28270" s="49"/>
    </row>
    <row r="28271" spans="2:5" x14ac:dyDescent="0.25">
      <c r="B28271" s="51"/>
      <c r="C28271" s="51"/>
      <c r="D28271" s="49"/>
      <c r="E28271" s="49"/>
    </row>
    <row r="28272" spans="2:5" x14ac:dyDescent="0.25">
      <c r="B28272" s="51"/>
      <c r="C28272" s="51"/>
      <c r="D28272" s="49"/>
      <c r="E28272" s="49"/>
    </row>
    <row r="28273" spans="2:5" x14ac:dyDescent="0.25">
      <c r="B28273" s="51"/>
      <c r="C28273" s="51"/>
      <c r="D28273" s="49"/>
      <c r="E28273" s="49"/>
    </row>
    <row r="28274" spans="2:5" x14ac:dyDescent="0.25">
      <c r="B28274" s="51"/>
      <c r="C28274" s="51"/>
      <c r="D28274" s="49"/>
      <c r="E28274" s="49"/>
    </row>
    <row r="28275" spans="2:5" x14ac:dyDescent="0.25">
      <c r="B28275" s="51"/>
      <c r="C28275" s="51"/>
      <c r="D28275" s="49"/>
      <c r="E28275" s="49"/>
    </row>
    <row r="28276" spans="2:5" x14ac:dyDescent="0.25">
      <c r="B28276" s="51"/>
      <c r="C28276" s="51"/>
      <c r="D28276" s="49"/>
      <c r="E28276" s="49"/>
    </row>
    <row r="28277" spans="2:5" x14ac:dyDescent="0.25">
      <c r="B28277" s="51"/>
      <c r="C28277" s="51"/>
      <c r="D28277" s="49"/>
      <c r="E28277" s="49"/>
    </row>
    <row r="28278" spans="2:5" x14ac:dyDescent="0.25">
      <c r="B28278" s="51"/>
      <c r="C28278" s="51"/>
      <c r="D28278" s="49"/>
      <c r="E28278" s="49"/>
    </row>
    <row r="28279" spans="2:5" x14ac:dyDescent="0.25">
      <c r="B28279" s="51"/>
      <c r="C28279" s="51"/>
      <c r="D28279" s="49"/>
      <c r="E28279" s="49"/>
    </row>
    <row r="28280" spans="2:5" x14ac:dyDescent="0.25">
      <c r="B28280" s="51"/>
      <c r="C28280" s="51"/>
      <c r="D28280" s="49"/>
      <c r="E28280" s="49"/>
    </row>
    <row r="28281" spans="2:5" x14ac:dyDescent="0.25">
      <c r="B28281" s="51"/>
      <c r="C28281" s="51"/>
      <c r="D28281" s="49"/>
      <c r="E28281" s="49"/>
    </row>
    <row r="28282" spans="2:5" x14ac:dyDescent="0.25">
      <c r="B28282" s="51"/>
      <c r="C28282" s="51"/>
      <c r="D28282" s="49"/>
      <c r="E28282" s="49"/>
    </row>
    <row r="28283" spans="2:5" x14ac:dyDescent="0.25">
      <c r="B28283" s="51"/>
      <c r="C28283" s="51"/>
      <c r="D28283" s="49"/>
      <c r="E28283" s="49"/>
    </row>
    <row r="28284" spans="2:5" x14ac:dyDescent="0.25">
      <c r="B28284" s="51"/>
      <c r="C28284" s="51"/>
      <c r="D28284" s="49"/>
      <c r="E28284" s="49"/>
    </row>
    <row r="28285" spans="2:5" x14ac:dyDescent="0.25">
      <c r="B28285" s="51"/>
      <c r="C28285" s="51"/>
      <c r="D28285" s="49"/>
      <c r="E28285" s="49"/>
    </row>
    <row r="28286" spans="2:5" x14ac:dyDescent="0.25">
      <c r="B28286" s="51"/>
      <c r="C28286" s="51"/>
      <c r="D28286" s="49"/>
      <c r="E28286" s="49"/>
    </row>
    <row r="28287" spans="2:5" x14ac:dyDescent="0.25">
      <c r="B28287" s="51"/>
      <c r="C28287" s="51"/>
      <c r="D28287" s="49"/>
      <c r="E28287" s="49"/>
    </row>
    <row r="28288" spans="2:5" x14ac:dyDescent="0.25">
      <c r="B28288" s="51"/>
      <c r="C28288" s="51"/>
      <c r="D28288" s="49"/>
      <c r="E28288" s="49"/>
    </row>
    <row r="28289" spans="2:5" x14ac:dyDescent="0.25">
      <c r="B28289" s="51"/>
      <c r="C28289" s="51"/>
      <c r="D28289" s="49"/>
      <c r="E28289" s="49"/>
    </row>
    <row r="28290" spans="2:5" x14ac:dyDescent="0.25">
      <c r="B28290" s="51"/>
      <c r="C28290" s="51"/>
      <c r="D28290" s="49"/>
      <c r="E28290" s="49"/>
    </row>
    <row r="28291" spans="2:5" x14ac:dyDescent="0.25">
      <c r="B28291" s="51"/>
      <c r="C28291" s="51"/>
      <c r="D28291" s="49"/>
      <c r="E28291" s="49"/>
    </row>
    <row r="28292" spans="2:5" x14ac:dyDescent="0.25">
      <c r="B28292" s="51"/>
      <c r="C28292" s="51"/>
      <c r="D28292" s="49"/>
      <c r="E28292" s="49"/>
    </row>
    <row r="28293" spans="2:5" x14ac:dyDescent="0.25">
      <c r="B28293" s="51"/>
      <c r="C28293" s="51"/>
      <c r="D28293" s="49"/>
      <c r="E28293" s="49"/>
    </row>
    <row r="28294" spans="2:5" x14ac:dyDescent="0.25">
      <c r="B28294" s="51"/>
      <c r="C28294" s="51"/>
      <c r="D28294" s="49"/>
      <c r="E28294" s="49"/>
    </row>
    <row r="28295" spans="2:5" x14ac:dyDescent="0.25">
      <c r="B28295" s="51"/>
      <c r="C28295" s="51"/>
      <c r="D28295" s="49"/>
      <c r="E28295" s="49"/>
    </row>
    <row r="28296" spans="2:5" x14ac:dyDescent="0.25">
      <c r="B28296" s="51"/>
      <c r="C28296" s="51"/>
      <c r="D28296" s="49"/>
      <c r="E28296" s="49"/>
    </row>
    <row r="28297" spans="2:5" x14ac:dyDescent="0.25">
      <c r="B28297" s="51"/>
      <c r="C28297" s="51"/>
      <c r="D28297" s="49"/>
      <c r="E28297" s="49"/>
    </row>
    <row r="28298" spans="2:5" x14ac:dyDescent="0.25">
      <c r="B28298" s="51"/>
      <c r="C28298" s="51"/>
      <c r="D28298" s="49"/>
      <c r="E28298" s="49"/>
    </row>
    <row r="28299" spans="2:5" x14ac:dyDescent="0.25">
      <c r="B28299" s="51"/>
      <c r="C28299" s="51"/>
      <c r="D28299" s="49"/>
      <c r="E28299" s="49"/>
    </row>
    <row r="28300" spans="2:5" x14ac:dyDescent="0.25">
      <c r="B28300" s="51"/>
      <c r="C28300" s="51"/>
      <c r="D28300" s="49"/>
      <c r="E28300" s="49"/>
    </row>
    <row r="28301" spans="2:5" x14ac:dyDescent="0.25">
      <c r="B28301" s="51"/>
      <c r="C28301" s="51"/>
      <c r="D28301" s="49"/>
      <c r="E28301" s="49"/>
    </row>
    <row r="28302" spans="2:5" x14ac:dyDescent="0.25">
      <c r="B28302" s="51"/>
      <c r="C28302" s="51"/>
      <c r="D28302" s="49"/>
      <c r="E28302" s="49"/>
    </row>
    <row r="28303" spans="2:5" x14ac:dyDescent="0.25">
      <c r="B28303" s="51"/>
      <c r="C28303" s="51"/>
      <c r="D28303" s="49"/>
      <c r="E28303" s="49"/>
    </row>
    <row r="28304" spans="2:5" x14ac:dyDescent="0.25">
      <c r="B28304" s="51"/>
      <c r="C28304" s="51"/>
      <c r="D28304" s="49"/>
      <c r="E28304" s="49"/>
    </row>
    <row r="28305" spans="2:5" x14ac:dyDescent="0.25">
      <c r="B28305" s="51"/>
      <c r="C28305" s="51"/>
      <c r="D28305" s="49"/>
      <c r="E28305" s="49"/>
    </row>
    <row r="28306" spans="2:5" x14ac:dyDescent="0.25">
      <c r="B28306" s="51"/>
      <c r="C28306" s="51"/>
      <c r="D28306" s="49"/>
      <c r="E28306" s="49"/>
    </row>
    <row r="28307" spans="2:5" x14ac:dyDescent="0.25">
      <c r="B28307" s="51"/>
      <c r="C28307" s="51"/>
      <c r="D28307" s="49"/>
      <c r="E28307" s="49"/>
    </row>
    <row r="28308" spans="2:5" x14ac:dyDescent="0.25">
      <c r="B28308" s="51"/>
      <c r="C28308" s="51"/>
      <c r="D28308" s="49"/>
      <c r="E28308" s="49"/>
    </row>
    <row r="28309" spans="2:5" x14ac:dyDescent="0.25">
      <c r="B28309" s="51"/>
      <c r="C28309" s="51"/>
      <c r="D28309" s="49"/>
      <c r="E28309" s="49"/>
    </row>
    <row r="28310" spans="2:5" x14ac:dyDescent="0.25">
      <c r="B28310" s="51"/>
      <c r="C28310" s="51"/>
      <c r="D28310" s="49"/>
      <c r="E28310" s="49"/>
    </row>
    <row r="28311" spans="2:5" x14ac:dyDescent="0.25">
      <c r="B28311" s="51"/>
      <c r="C28311" s="51"/>
      <c r="D28311" s="49"/>
      <c r="E28311" s="49"/>
    </row>
    <row r="28312" spans="2:5" x14ac:dyDescent="0.25">
      <c r="B28312" s="51"/>
      <c r="C28312" s="51"/>
      <c r="D28312" s="49"/>
      <c r="E28312" s="49"/>
    </row>
    <row r="28313" spans="2:5" x14ac:dyDescent="0.25">
      <c r="B28313" s="51"/>
      <c r="C28313" s="51"/>
      <c r="D28313" s="49"/>
      <c r="E28313" s="49"/>
    </row>
    <row r="28314" spans="2:5" x14ac:dyDescent="0.25">
      <c r="B28314" s="51"/>
      <c r="C28314" s="51"/>
      <c r="D28314" s="49"/>
      <c r="E28314" s="49"/>
    </row>
    <row r="28315" spans="2:5" x14ac:dyDescent="0.25">
      <c r="B28315" s="51"/>
      <c r="C28315" s="51"/>
      <c r="D28315" s="49"/>
      <c r="E28315" s="49"/>
    </row>
    <row r="28316" spans="2:5" x14ac:dyDescent="0.25">
      <c r="B28316" s="51"/>
      <c r="C28316" s="51"/>
      <c r="D28316" s="49"/>
      <c r="E28316" s="49"/>
    </row>
    <row r="28317" spans="2:5" x14ac:dyDescent="0.25">
      <c r="B28317" s="51"/>
      <c r="C28317" s="51"/>
      <c r="D28317" s="49"/>
      <c r="E28317" s="49"/>
    </row>
    <row r="28318" spans="2:5" x14ac:dyDescent="0.25">
      <c r="B28318" s="51"/>
      <c r="C28318" s="51"/>
      <c r="D28318" s="49"/>
      <c r="E28318" s="49"/>
    </row>
    <row r="28319" spans="2:5" x14ac:dyDescent="0.25">
      <c r="B28319" s="51"/>
      <c r="C28319" s="51"/>
      <c r="D28319" s="49"/>
      <c r="E28319" s="49"/>
    </row>
    <row r="28320" spans="2:5" x14ac:dyDescent="0.25">
      <c r="B28320" s="51"/>
      <c r="C28320" s="51"/>
      <c r="D28320" s="49"/>
      <c r="E28320" s="49"/>
    </row>
    <row r="28321" spans="2:5" x14ac:dyDescent="0.25">
      <c r="B28321" s="51"/>
      <c r="C28321" s="51"/>
      <c r="D28321" s="49"/>
      <c r="E28321" s="49"/>
    </row>
    <row r="28322" spans="2:5" x14ac:dyDescent="0.25">
      <c r="B28322" s="51"/>
      <c r="C28322" s="51"/>
      <c r="D28322" s="49"/>
      <c r="E28322" s="49"/>
    </row>
    <row r="28323" spans="2:5" x14ac:dyDescent="0.25">
      <c r="B28323" s="51"/>
      <c r="C28323" s="51"/>
      <c r="D28323" s="49"/>
      <c r="E28323" s="49"/>
    </row>
    <row r="28324" spans="2:5" x14ac:dyDescent="0.25">
      <c r="B28324" s="51"/>
      <c r="C28324" s="51"/>
      <c r="D28324" s="49"/>
      <c r="E28324" s="49"/>
    </row>
    <row r="28325" spans="2:5" x14ac:dyDescent="0.25">
      <c r="B28325" s="51"/>
      <c r="C28325" s="51"/>
      <c r="D28325" s="49"/>
      <c r="E28325" s="49"/>
    </row>
    <row r="28326" spans="2:5" x14ac:dyDescent="0.25">
      <c r="B28326" s="51"/>
      <c r="C28326" s="51"/>
      <c r="D28326" s="49"/>
      <c r="E28326" s="49"/>
    </row>
    <row r="28327" spans="2:5" x14ac:dyDescent="0.25">
      <c r="B28327" s="51"/>
      <c r="C28327" s="51"/>
      <c r="D28327" s="49"/>
      <c r="E28327" s="49"/>
    </row>
    <row r="28328" spans="2:5" x14ac:dyDescent="0.25">
      <c r="B28328" s="51"/>
      <c r="C28328" s="51"/>
      <c r="D28328" s="49"/>
      <c r="E28328" s="49"/>
    </row>
    <row r="28329" spans="2:5" x14ac:dyDescent="0.25">
      <c r="B28329" s="51"/>
      <c r="C28329" s="51"/>
      <c r="D28329" s="49"/>
      <c r="E28329" s="49"/>
    </row>
    <row r="28330" spans="2:5" x14ac:dyDescent="0.25">
      <c r="B28330" s="51"/>
      <c r="C28330" s="51"/>
      <c r="D28330" s="49"/>
      <c r="E28330" s="49"/>
    </row>
    <row r="28331" spans="2:5" x14ac:dyDescent="0.25">
      <c r="B28331" s="51"/>
      <c r="C28331" s="51"/>
      <c r="D28331" s="49"/>
      <c r="E28331" s="49"/>
    </row>
    <row r="28332" spans="2:5" x14ac:dyDescent="0.25">
      <c r="B28332" s="51"/>
      <c r="C28332" s="51"/>
      <c r="D28332" s="49"/>
      <c r="E28332" s="49"/>
    </row>
    <row r="28333" spans="2:5" x14ac:dyDescent="0.25">
      <c r="B28333" s="51"/>
      <c r="C28333" s="51"/>
      <c r="D28333" s="49"/>
      <c r="E28333" s="49"/>
    </row>
    <row r="28334" spans="2:5" x14ac:dyDescent="0.25">
      <c r="B28334" s="51"/>
      <c r="C28334" s="51"/>
      <c r="D28334" s="49"/>
      <c r="E28334" s="49"/>
    </row>
    <row r="28335" spans="2:5" x14ac:dyDescent="0.25">
      <c r="B28335" s="51"/>
      <c r="C28335" s="51"/>
      <c r="D28335" s="49"/>
      <c r="E28335" s="49"/>
    </row>
    <row r="28336" spans="2:5" x14ac:dyDescent="0.25">
      <c r="B28336" s="51"/>
      <c r="C28336" s="51"/>
      <c r="D28336" s="49"/>
      <c r="E28336" s="49"/>
    </row>
    <row r="28337" spans="2:5" x14ac:dyDescent="0.25">
      <c r="B28337" s="51"/>
      <c r="C28337" s="51"/>
      <c r="D28337" s="49"/>
      <c r="E28337" s="49"/>
    </row>
    <row r="28338" spans="2:5" x14ac:dyDescent="0.25">
      <c r="B28338" s="51"/>
      <c r="C28338" s="51"/>
      <c r="D28338" s="49"/>
      <c r="E28338" s="49"/>
    </row>
    <row r="28339" spans="2:5" x14ac:dyDescent="0.25">
      <c r="B28339" s="51"/>
      <c r="C28339" s="51"/>
      <c r="D28339" s="49"/>
      <c r="E28339" s="49"/>
    </row>
    <row r="28340" spans="2:5" x14ac:dyDescent="0.25">
      <c r="B28340" s="51"/>
      <c r="C28340" s="51"/>
      <c r="D28340" s="49"/>
      <c r="E28340" s="49"/>
    </row>
    <row r="28341" spans="2:5" x14ac:dyDescent="0.25">
      <c r="B28341" s="51"/>
      <c r="C28341" s="51"/>
      <c r="D28341" s="49"/>
      <c r="E28341" s="49"/>
    </row>
    <row r="28342" spans="2:5" x14ac:dyDescent="0.25">
      <c r="B28342" s="51"/>
      <c r="C28342" s="51"/>
      <c r="D28342" s="49"/>
      <c r="E28342" s="49"/>
    </row>
    <row r="28343" spans="2:5" x14ac:dyDescent="0.25">
      <c r="B28343" s="51"/>
      <c r="C28343" s="51"/>
      <c r="D28343" s="49"/>
      <c r="E28343" s="49"/>
    </row>
    <row r="28344" spans="2:5" x14ac:dyDescent="0.25">
      <c r="B28344" s="51"/>
      <c r="C28344" s="51"/>
      <c r="D28344" s="49"/>
      <c r="E28344" s="49"/>
    </row>
    <row r="28345" spans="2:5" x14ac:dyDescent="0.25">
      <c r="B28345" s="51"/>
      <c r="C28345" s="51"/>
      <c r="D28345" s="49"/>
      <c r="E28345" s="49"/>
    </row>
    <row r="28346" spans="2:5" x14ac:dyDescent="0.25">
      <c r="B28346" s="51"/>
      <c r="C28346" s="51"/>
      <c r="D28346" s="49"/>
      <c r="E28346" s="49"/>
    </row>
    <row r="28347" spans="2:5" x14ac:dyDescent="0.25">
      <c r="B28347" s="51"/>
      <c r="C28347" s="51"/>
      <c r="D28347" s="49"/>
      <c r="E28347" s="49"/>
    </row>
    <row r="28348" spans="2:5" x14ac:dyDescent="0.25">
      <c r="B28348" s="51"/>
      <c r="C28348" s="51"/>
      <c r="D28348" s="49"/>
      <c r="E28348" s="49"/>
    </row>
    <row r="28349" spans="2:5" x14ac:dyDescent="0.25">
      <c r="B28349" s="51"/>
      <c r="C28349" s="51"/>
      <c r="D28349" s="49"/>
      <c r="E28349" s="49"/>
    </row>
    <row r="28350" spans="2:5" x14ac:dyDescent="0.25">
      <c r="B28350" s="51"/>
      <c r="C28350" s="51"/>
      <c r="D28350" s="49"/>
      <c r="E28350" s="49"/>
    </row>
    <row r="28351" spans="2:5" x14ac:dyDescent="0.25">
      <c r="B28351" s="51"/>
      <c r="C28351" s="51"/>
      <c r="D28351" s="49"/>
      <c r="E28351" s="49"/>
    </row>
    <row r="28352" spans="2:5" x14ac:dyDescent="0.25">
      <c r="B28352" s="51"/>
      <c r="C28352" s="51"/>
      <c r="D28352" s="49"/>
      <c r="E28352" s="49"/>
    </row>
    <row r="28353" spans="2:5" x14ac:dyDescent="0.25">
      <c r="B28353" s="51"/>
      <c r="C28353" s="51"/>
      <c r="D28353" s="49"/>
      <c r="E28353" s="49"/>
    </row>
    <row r="28354" spans="2:5" x14ac:dyDescent="0.25">
      <c r="B28354" s="51"/>
      <c r="C28354" s="51"/>
      <c r="D28354" s="49"/>
      <c r="E28354" s="49"/>
    </row>
    <row r="28355" spans="2:5" x14ac:dyDescent="0.25">
      <c r="B28355" s="51"/>
      <c r="C28355" s="51"/>
      <c r="D28355" s="49"/>
      <c r="E28355" s="49"/>
    </row>
    <row r="28356" spans="2:5" x14ac:dyDescent="0.25">
      <c r="B28356" s="51"/>
      <c r="C28356" s="51"/>
      <c r="D28356" s="49"/>
      <c r="E28356" s="49"/>
    </row>
    <row r="28357" spans="2:5" x14ac:dyDescent="0.25">
      <c r="B28357" s="51"/>
      <c r="C28357" s="51"/>
      <c r="D28357" s="49"/>
      <c r="E28357" s="49"/>
    </row>
    <row r="28358" spans="2:5" x14ac:dyDescent="0.25">
      <c r="B28358" s="51"/>
      <c r="C28358" s="51"/>
      <c r="D28358" s="49"/>
      <c r="E28358" s="49"/>
    </row>
    <row r="28359" spans="2:5" x14ac:dyDescent="0.25">
      <c r="B28359" s="51"/>
      <c r="C28359" s="51"/>
      <c r="D28359" s="49"/>
      <c r="E28359" s="49"/>
    </row>
    <row r="28360" spans="2:5" x14ac:dyDescent="0.25">
      <c r="B28360" s="51"/>
      <c r="C28360" s="51"/>
      <c r="D28360" s="49"/>
      <c r="E28360" s="49"/>
    </row>
    <row r="28361" spans="2:5" x14ac:dyDescent="0.25">
      <c r="B28361" s="51"/>
      <c r="C28361" s="51"/>
      <c r="D28361" s="49"/>
      <c r="E28361" s="49"/>
    </row>
    <row r="28362" spans="2:5" x14ac:dyDescent="0.25">
      <c r="B28362" s="51"/>
      <c r="C28362" s="51"/>
      <c r="D28362" s="49"/>
      <c r="E28362" s="49"/>
    </row>
    <row r="28363" spans="2:5" x14ac:dyDescent="0.25">
      <c r="B28363" s="51"/>
      <c r="C28363" s="51"/>
      <c r="D28363" s="49"/>
      <c r="E28363" s="49"/>
    </row>
    <row r="28364" spans="2:5" x14ac:dyDescent="0.25">
      <c r="B28364" s="51"/>
      <c r="C28364" s="51"/>
      <c r="D28364" s="49"/>
      <c r="E28364" s="49"/>
    </row>
    <row r="28365" spans="2:5" x14ac:dyDescent="0.25">
      <c r="B28365" s="51"/>
      <c r="C28365" s="51"/>
      <c r="D28365" s="49"/>
      <c r="E28365" s="49"/>
    </row>
    <row r="28366" spans="2:5" x14ac:dyDescent="0.25">
      <c r="B28366" s="51"/>
      <c r="C28366" s="51"/>
      <c r="D28366" s="49"/>
      <c r="E28366" s="49"/>
    </row>
    <row r="28367" spans="2:5" x14ac:dyDescent="0.25">
      <c r="B28367" s="51"/>
      <c r="C28367" s="51"/>
      <c r="D28367" s="49"/>
      <c r="E28367" s="49"/>
    </row>
    <row r="28368" spans="2:5" x14ac:dyDescent="0.25">
      <c r="B28368" s="51"/>
      <c r="C28368" s="51"/>
      <c r="D28368" s="49"/>
      <c r="E28368" s="49"/>
    </row>
    <row r="28369" spans="2:5" x14ac:dyDescent="0.25">
      <c r="B28369" s="51"/>
      <c r="C28369" s="51"/>
      <c r="D28369" s="49"/>
      <c r="E28369" s="49"/>
    </row>
    <row r="28370" spans="2:5" x14ac:dyDescent="0.25">
      <c r="B28370" s="51"/>
      <c r="C28370" s="51"/>
      <c r="D28370" s="49"/>
      <c r="E28370" s="49"/>
    </row>
    <row r="28371" spans="2:5" x14ac:dyDescent="0.25">
      <c r="B28371" s="51"/>
      <c r="C28371" s="51"/>
      <c r="D28371" s="49"/>
      <c r="E28371" s="49"/>
    </row>
    <row r="28372" spans="2:5" x14ac:dyDescent="0.25">
      <c r="B28372" s="51"/>
      <c r="C28372" s="51"/>
      <c r="D28372" s="49"/>
      <c r="E28372" s="49"/>
    </row>
    <row r="28373" spans="2:5" x14ac:dyDescent="0.25">
      <c r="B28373" s="51"/>
      <c r="C28373" s="51"/>
      <c r="D28373" s="49"/>
      <c r="E28373" s="49"/>
    </row>
    <row r="28374" spans="2:5" x14ac:dyDescent="0.25">
      <c r="B28374" s="51"/>
      <c r="C28374" s="51"/>
      <c r="D28374" s="49"/>
      <c r="E28374" s="49"/>
    </row>
    <row r="28375" spans="2:5" x14ac:dyDescent="0.25">
      <c r="B28375" s="51"/>
      <c r="C28375" s="51"/>
      <c r="D28375" s="49"/>
      <c r="E28375" s="49"/>
    </row>
    <row r="28376" spans="2:5" x14ac:dyDescent="0.25">
      <c r="B28376" s="51"/>
      <c r="C28376" s="51"/>
      <c r="D28376" s="49"/>
      <c r="E28376" s="49"/>
    </row>
    <row r="28377" spans="2:5" x14ac:dyDescent="0.25">
      <c r="B28377" s="51"/>
      <c r="C28377" s="51"/>
      <c r="D28377" s="49"/>
      <c r="E28377" s="49"/>
    </row>
    <row r="28378" spans="2:5" x14ac:dyDescent="0.25">
      <c r="B28378" s="51"/>
      <c r="C28378" s="51"/>
      <c r="D28378" s="49"/>
      <c r="E28378" s="49"/>
    </row>
    <row r="28379" spans="2:5" x14ac:dyDescent="0.25">
      <c r="B28379" s="51"/>
      <c r="C28379" s="51"/>
      <c r="D28379" s="49"/>
      <c r="E28379" s="49"/>
    </row>
    <row r="28380" spans="2:5" x14ac:dyDescent="0.25">
      <c r="B28380" s="51"/>
      <c r="C28380" s="51"/>
      <c r="D28380" s="49"/>
      <c r="E28380" s="49"/>
    </row>
    <row r="28381" spans="2:5" x14ac:dyDescent="0.25">
      <c r="B28381" s="51"/>
      <c r="C28381" s="51"/>
      <c r="D28381" s="49"/>
      <c r="E28381" s="49"/>
    </row>
    <row r="28382" spans="2:5" x14ac:dyDescent="0.25">
      <c r="B28382" s="51"/>
      <c r="C28382" s="51"/>
      <c r="D28382" s="49"/>
      <c r="E28382" s="49"/>
    </row>
    <row r="28383" spans="2:5" x14ac:dyDescent="0.25">
      <c r="B28383" s="51"/>
      <c r="C28383" s="51"/>
      <c r="D28383" s="49"/>
      <c r="E28383" s="49"/>
    </row>
    <row r="28384" spans="2:5" x14ac:dyDescent="0.25">
      <c r="B28384" s="51"/>
      <c r="C28384" s="51"/>
      <c r="D28384" s="49"/>
      <c r="E28384" s="49"/>
    </row>
    <row r="28385" spans="2:5" x14ac:dyDescent="0.25">
      <c r="B28385" s="51"/>
      <c r="C28385" s="51"/>
      <c r="D28385" s="49"/>
      <c r="E28385" s="49"/>
    </row>
    <row r="28386" spans="2:5" x14ac:dyDescent="0.25">
      <c r="B28386" s="51"/>
      <c r="C28386" s="51"/>
      <c r="D28386" s="49"/>
      <c r="E28386" s="49"/>
    </row>
    <row r="28387" spans="2:5" x14ac:dyDescent="0.25">
      <c r="B28387" s="51"/>
      <c r="C28387" s="51"/>
      <c r="D28387" s="49"/>
      <c r="E28387" s="49"/>
    </row>
    <row r="28388" spans="2:5" x14ac:dyDescent="0.25">
      <c r="B28388" s="51"/>
      <c r="C28388" s="51"/>
      <c r="D28388" s="49"/>
      <c r="E28388" s="49"/>
    </row>
    <row r="28389" spans="2:5" x14ac:dyDescent="0.25">
      <c r="B28389" s="51"/>
      <c r="C28389" s="51"/>
      <c r="D28389" s="49"/>
      <c r="E28389" s="49"/>
    </row>
    <row r="28390" spans="2:5" x14ac:dyDescent="0.25">
      <c r="B28390" s="51"/>
      <c r="C28390" s="51"/>
      <c r="D28390" s="49"/>
      <c r="E28390" s="49"/>
    </row>
    <row r="28391" spans="2:5" x14ac:dyDescent="0.25">
      <c r="B28391" s="51"/>
      <c r="C28391" s="51"/>
      <c r="D28391" s="49"/>
      <c r="E28391" s="49"/>
    </row>
    <row r="28392" spans="2:5" x14ac:dyDescent="0.25">
      <c r="B28392" s="51"/>
      <c r="C28392" s="51"/>
      <c r="D28392" s="49"/>
      <c r="E28392" s="49"/>
    </row>
    <row r="28393" spans="2:5" x14ac:dyDescent="0.25">
      <c r="B28393" s="51"/>
      <c r="C28393" s="51"/>
      <c r="D28393" s="49"/>
      <c r="E28393" s="49"/>
    </row>
    <row r="28394" spans="2:5" x14ac:dyDescent="0.25">
      <c r="B28394" s="51"/>
      <c r="C28394" s="51"/>
      <c r="D28394" s="49"/>
      <c r="E28394" s="49"/>
    </row>
    <row r="28395" spans="2:5" x14ac:dyDescent="0.25">
      <c r="B28395" s="51"/>
      <c r="C28395" s="51"/>
      <c r="D28395" s="49"/>
      <c r="E28395" s="49"/>
    </row>
    <row r="28396" spans="2:5" x14ac:dyDescent="0.25">
      <c r="B28396" s="51"/>
      <c r="C28396" s="51"/>
      <c r="D28396" s="49"/>
      <c r="E28396" s="49"/>
    </row>
    <row r="28397" spans="2:5" x14ac:dyDescent="0.25">
      <c r="B28397" s="51"/>
      <c r="C28397" s="51"/>
      <c r="D28397" s="49"/>
      <c r="E28397" s="49"/>
    </row>
    <row r="28398" spans="2:5" x14ac:dyDescent="0.25">
      <c r="B28398" s="51"/>
      <c r="C28398" s="51"/>
      <c r="D28398" s="49"/>
      <c r="E28398" s="49"/>
    </row>
    <row r="28399" spans="2:5" x14ac:dyDescent="0.25">
      <c r="B28399" s="51"/>
      <c r="C28399" s="51"/>
      <c r="D28399" s="49"/>
      <c r="E28399" s="49"/>
    </row>
    <row r="28400" spans="2:5" x14ac:dyDescent="0.25">
      <c r="B28400" s="51"/>
      <c r="C28400" s="51"/>
      <c r="D28400" s="49"/>
      <c r="E28400" s="49"/>
    </row>
    <row r="28401" spans="2:5" x14ac:dyDescent="0.25">
      <c r="B28401" s="51"/>
      <c r="C28401" s="51"/>
      <c r="D28401" s="49"/>
      <c r="E28401" s="49"/>
    </row>
    <row r="28402" spans="2:5" x14ac:dyDescent="0.25">
      <c r="B28402" s="51"/>
      <c r="C28402" s="51"/>
      <c r="D28402" s="49"/>
      <c r="E28402" s="49"/>
    </row>
    <row r="28403" spans="2:5" x14ac:dyDescent="0.25">
      <c r="B28403" s="51"/>
      <c r="C28403" s="51"/>
      <c r="D28403" s="49"/>
      <c r="E28403" s="49"/>
    </row>
    <row r="28404" spans="2:5" x14ac:dyDescent="0.25">
      <c r="B28404" s="51"/>
      <c r="C28404" s="51"/>
      <c r="D28404" s="49"/>
      <c r="E28404" s="49"/>
    </row>
    <row r="28405" spans="2:5" x14ac:dyDescent="0.25">
      <c r="B28405" s="51"/>
      <c r="C28405" s="51"/>
      <c r="D28405" s="49"/>
      <c r="E28405" s="49"/>
    </row>
    <row r="28406" spans="2:5" x14ac:dyDescent="0.25">
      <c r="B28406" s="51"/>
      <c r="C28406" s="51"/>
      <c r="D28406" s="49"/>
      <c r="E28406" s="49"/>
    </row>
    <row r="28407" spans="2:5" x14ac:dyDescent="0.25">
      <c r="B28407" s="51"/>
      <c r="C28407" s="51"/>
      <c r="D28407" s="49"/>
      <c r="E28407" s="49"/>
    </row>
    <row r="28408" spans="2:5" x14ac:dyDescent="0.25">
      <c r="B28408" s="51"/>
      <c r="C28408" s="51"/>
      <c r="D28408" s="49"/>
      <c r="E28408" s="49"/>
    </row>
    <row r="28409" spans="2:5" x14ac:dyDescent="0.25">
      <c r="B28409" s="51"/>
      <c r="C28409" s="51"/>
      <c r="D28409" s="49"/>
      <c r="E28409" s="49"/>
    </row>
    <row r="28410" spans="2:5" x14ac:dyDescent="0.25">
      <c r="B28410" s="51"/>
      <c r="C28410" s="51"/>
      <c r="D28410" s="49"/>
      <c r="E28410" s="49"/>
    </row>
    <row r="28411" spans="2:5" x14ac:dyDescent="0.25">
      <c r="B28411" s="51"/>
      <c r="C28411" s="51"/>
      <c r="D28411" s="49"/>
      <c r="E28411" s="49"/>
    </row>
    <row r="28412" spans="2:5" x14ac:dyDescent="0.25">
      <c r="B28412" s="51"/>
      <c r="C28412" s="51"/>
      <c r="D28412" s="49"/>
      <c r="E28412" s="49"/>
    </row>
    <row r="28413" spans="2:5" x14ac:dyDescent="0.25">
      <c r="B28413" s="51"/>
      <c r="C28413" s="51"/>
      <c r="D28413" s="49"/>
      <c r="E28413" s="49"/>
    </row>
    <row r="28414" spans="2:5" x14ac:dyDescent="0.25">
      <c r="B28414" s="51"/>
      <c r="C28414" s="51"/>
      <c r="D28414" s="49"/>
      <c r="E28414" s="49"/>
    </row>
    <row r="28415" spans="2:5" x14ac:dyDescent="0.25">
      <c r="B28415" s="51"/>
      <c r="C28415" s="51"/>
      <c r="D28415" s="49"/>
      <c r="E28415" s="49"/>
    </row>
    <row r="28416" spans="2:5" x14ac:dyDescent="0.25">
      <c r="B28416" s="51"/>
      <c r="C28416" s="51"/>
      <c r="D28416" s="49"/>
      <c r="E28416" s="49"/>
    </row>
    <row r="28417" spans="2:5" x14ac:dyDescent="0.25">
      <c r="B28417" s="51"/>
      <c r="C28417" s="51"/>
      <c r="D28417" s="49"/>
      <c r="E28417" s="49"/>
    </row>
    <row r="28418" spans="2:5" x14ac:dyDescent="0.25">
      <c r="B28418" s="51"/>
      <c r="C28418" s="51"/>
      <c r="D28418" s="49"/>
      <c r="E28418" s="49"/>
    </row>
    <row r="28419" spans="2:5" x14ac:dyDescent="0.25">
      <c r="B28419" s="51"/>
      <c r="C28419" s="51"/>
      <c r="D28419" s="49"/>
      <c r="E28419" s="49"/>
    </row>
    <row r="28420" spans="2:5" x14ac:dyDescent="0.25">
      <c r="B28420" s="51"/>
      <c r="C28420" s="51"/>
      <c r="D28420" s="49"/>
      <c r="E28420" s="49"/>
    </row>
    <row r="28421" spans="2:5" x14ac:dyDescent="0.25">
      <c r="B28421" s="51"/>
      <c r="C28421" s="51"/>
      <c r="D28421" s="49"/>
      <c r="E28421" s="49"/>
    </row>
    <row r="28422" spans="2:5" x14ac:dyDescent="0.25">
      <c r="B28422" s="51"/>
      <c r="C28422" s="51"/>
      <c r="D28422" s="49"/>
      <c r="E28422" s="49"/>
    </row>
    <row r="28423" spans="2:5" x14ac:dyDescent="0.25">
      <c r="B28423" s="51"/>
      <c r="C28423" s="51"/>
      <c r="D28423" s="49"/>
      <c r="E28423" s="49"/>
    </row>
    <row r="28424" spans="2:5" x14ac:dyDescent="0.25">
      <c r="B28424" s="51"/>
      <c r="C28424" s="51"/>
      <c r="D28424" s="49"/>
      <c r="E28424" s="49"/>
    </row>
    <row r="28425" spans="2:5" x14ac:dyDescent="0.25">
      <c r="B28425" s="51"/>
      <c r="C28425" s="51"/>
      <c r="D28425" s="49"/>
      <c r="E28425" s="49"/>
    </row>
    <row r="28426" spans="2:5" x14ac:dyDescent="0.25">
      <c r="B28426" s="51"/>
      <c r="C28426" s="51"/>
      <c r="D28426" s="49"/>
      <c r="E28426" s="49"/>
    </row>
    <row r="28427" spans="2:5" x14ac:dyDescent="0.25">
      <c r="B28427" s="51"/>
      <c r="C28427" s="51"/>
      <c r="D28427" s="49"/>
      <c r="E28427" s="49"/>
    </row>
    <row r="28428" spans="2:5" x14ac:dyDescent="0.25">
      <c r="B28428" s="51"/>
      <c r="C28428" s="51"/>
      <c r="D28428" s="49"/>
      <c r="E28428" s="49"/>
    </row>
    <row r="28429" spans="2:5" x14ac:dyDescent="0.25">
      <c r="B28429" s="51"/>
      <c r="C28429" s="51"/>
      <c r="D28429" s="49"/>
      <c r="E28429" s="49"/>
    </row>
    <row r="28430" spans="2:5" x14ac:dyDescent="0.25">
      <c r="B28430" s="51"/>
      <c r="C28430" s="51"/>
      <c r="D28430" s="49"/>
      <c r="E28430" s="49"/>
    </row>
    <row r="28431" spans="2:5" x14ac:dyDescent="0.25">
      <c r="B28431" s="51"/>
      <c r="C28431" s="51"/>
      <c r="D28431" s="49"/>
      <c r="E28431" s="49"/>
    </row>
    <row r="28432" spans="2:5" x14ac:dyDescent="0.25">
      <c r="B28432" s="51"/>
      <c r="C28432" s="51"/>
      <c r="D28432" s="49"/>
      <c r="E28432" s="49"/>
    </row>
    <row r="28433" spans="2:5" x14ac:dyDescent="0.25">
      <c r="B28433" s="51"/>
      <c r="C28433" s="51"/>
      <c r="D28433" s="49"/>
      <c r="E28433" s="49"/>
    </row>
    <row r="28434" spans="2:5" x14ac:dyDescent="0.25">
      <c r="B28434" s="51"/>
      <c r="C28434" s="51"/>
      <c r="D28434" s="49"/>
      <c r="E28434" s="49"/>
    </row>
    <row r="28435" spans="2:5" x14ac:dyDescent="0.25">
      <c r="B28435" s="51"/>
      <c r="C28435" s="51"/>
      <c r="D28435" s="49"/>
      <c r="E28435" s="49"/>
    </row>
    <row r="28436" spans="2:5" x14ac:dyDescent="0.25">
      <c r="B28436" s="51"/>
      <c r="C28436" s="51"/>
      <c r="D28436" s="49"/>
      <c r="E28436" s="49"/>
    </row>
    <row r="28437" spans="2:5" x14ac:dyDescent="0.25">
      <c r="B28437" s="51"/>
      <c r="C28437" s="51"/>
      <c r="D28437" s="49"/>
      <c r="E28437" s="49"/>
    </row>
    <row r="28438" spans="2:5" x14ac:dyDescent="0.25">
      <c r="B28438" s="51"/>
      <c r="C28438" s="51"/>
      <c r="D28438" s="49"/>
      <c r="E28438" s="49"/>
    </row>
    <row r="28439" spans="2:5" x14ac:dyDescent="0.25">
      <c r="B28439" s="51"/>
      <c r="C28439" s="51"/>
      <c r="D28439" s="49"/>
      <c r="E28439" s="49"/>
    </row>
    <row r="28440" spans="2:5" x14ac:dyDescent="0.25">
      <c r="B28440" s="51"/>
      <c r="C28440" s="51"/>
      <c r="D28440" s="49"/>
      <c r="E28440" s="49"/>
    </row>
    <row r="28441" spans="2:5" x14ac:dyDescent="0.25">
      <c r="B28441" s="51"/>
      <c r="C28441" s="51"/>
      <c r="D28441" s="49"/>
      <c r="E28441" s="49"/>
    </row>
    <row r="28442" spans="2:5" x14ac:dyDescent="0.25">
      <c r="B28442" s="51"/>
      <c r="C28442" s="51"/>
      <c r="D28442" s="49"/>
      <c r="E28442" s="49"/>
    </row>
    <row r="28443" spans="2:5" x14ac:dyDescent="0.25">
      <c r="B28443" s="51"/>
      <c r="C28443" s="51"/>
      <c r="D28443" s="49"/>
      <c r="E28443" s="49"/>
    </row>
    <row r="28444" spans="2:5" x14ac:dyDescent="0.25">
      <c r="B28444" s="51"/>
      <c r="C28444" s="51"/>
      <c r="D28444" s="49"/>
      <c r="E28444" s="49"/>
    </row>
    <row r="28445" spans="2:5" x14ac:dyDescent="0.25">
      <c r="B28445" s="51"/>
      <c r="C28445" s="51"/>
      <c r="D28445" s="49"/>
      <c r="E28445" s="49"/>
    </row>
    <row r="28446" spans="2:5" x14ac:dyDescent="0.25">
      <c r="B28446" s="51"/>
      <c r="C28446" s="51"/>
      <c r="D28446" s="49"/>
      <c r="E28446" s="49"/>
    </row>
    <row r="28447" spans="2:5" x14ac:dyDescent="0.25">
      <c r="B28447" s="51"/>
      <c r="C28447" s="51"/>
      <c r="D28447" s="49"/>
      <c r="E28447" s="49"/>
    </row>
    <row r="28448" spans="2:5" x14ac:dyDescent="0.25">
      <c r="B28448" s="51"/>
      <c r="C28448" s="51"/>
      <c r="D28448" s="49"/>
      <c r="E28448" s="49"/>
    </row>
    <row r="28449" spans="2:5" x14ac:dyDescent="0.25">
      <c r="B28449" s="51"/>
      <c r="C28449" s="51"/>
      <c r="D28449" s="49"/>
      <c r="E28449" s="49"/>
    </row>
    <row r="28450" spans="2:5" x14ac:dyDescent="0.25">
      <c r="B28450" s="51"/>
      <c r="C28450" s="51"/>
      <c r="D28450" s="49"/>
      <c r="E28450" s="49"/>
    </row>
    <row r="28451" spans="2:5" x14ac:dyDescent="0.25">
      <c r="B28451" s="51"/>
      <c r="C28451" s="51"/>
      <c r="D28451" s="49"/>
      <c r="E28451" s="49"/>
    </row>
    <row r="28452" spans="2:5" x14ac:dyDescent="0.25">
      <c r="B28452" s="51"/>
      <c r="C28452" s="51"/>
      <c r="D28452" s="49"/>
      <c r="E28452" s="49"/>
    </row>
    <row r="28453" spans="2:5" x14ac:dyDescent="0.25">
      <c r="B28453" s="51"/>
      <c r="C28453" s="51"/>
      <c r="D28453" s="49"/>
      <c r="E28453" s="49"/>
    </row>
    <row r="28454" spans="2:5" x14ac:dyDescent="0.25">
      <c r="B28454" s="51"/>
      <c r="C28454" s="51"/>
      <c r="D28454" s="49"/>
      <c r="E28454" s="49"/>
    </row>
    <row r="28455" spans="2:5" x14ac:dyDescent="0.25">
      <c r="B28455" s="51"/>
      <c r="C28455" s="51"/>
      <c r="D28455" s="49"/>
      <c r="E28455" s="49"/>
    </row>
    <row r="28456" spans="2:5" x14ac:dyDescent="0.25">
      <c r="B28456" s="51"/>
      <c r="C28456" s="51"/>
      <c r="D28456" s="49"/>
      <c r="E28456" s="49"/>
    </row>
    <row r="28457" spans="2:5" x14ac:dyDescent="0.25">
      <c r="B28457" s="51"/>
      <c r="C28457" s="51"/>
      <c r="D28457" s="49"/>
      <c r="E28457" s="49"/>
    </row>
    <row r="28458" spans="2:5" x14ac:dyDescent="0.25">
      <c r="B28458" s="51"/>
      <c r="C28458" s="51"/>
      <c r="D28458" s="49"/>
      <c r="E28458" s="49"/>
    </row>
    <row r="28459" spans="2:5" x14ac:dyDescent="0.25">
      <c r="B28459" s="51"/>
      <c r="C28459" s="51"/>
      <c r="D28459" s="49"/>
      <c r="E28459" s="49"/>
    </row>
    <row r="28460" spans="2:5" x14ac:dyDescent="0.25">
      <c r="B28460" s="51"/>
      <c r="C28460" s="51"/>
      <c r="D28460" s="49"/>
      <c r="E28460" s="49"/>
    </row>
    <row r="28461" spans="2:5" x14ac:dyDescent="0.25">
      <c r="B28461" s="51"/>
      <c r="C28461" s="51"/>
      <c r="D28461" s="49"/>
      <c r="E28461" s="49"/>
    </row>
    <row r="28462" spans="2:5" x14ac:dyDescent="0.25">
      <c r="B28462" s="51"/>
      <c r="C28462" s="51"/>
      <c r="D28462" s="49"/>
      <c r="E28462" s="49"/>
    </row>
    <row r="28463" spans="2:5" x14ac:dyDescent="0.25">
      <c r="B28463" s="51"/>
      <c r="C28463" s="51"/>
      <c r="D28463" s="49"/>
      <c r="E28463" s="49"/>
    </row>
    <row r="28464" spans="2:5" x14ac:dyDescent="0.25">
      <c r="B28464" s="51"/>
      <c r="C28464" s="51"/>
      <c r="D28464" s="49"/>
      <c r="E28464" s="49"/>
    </row>
    <row r="28465" spans="2:5" x14ac:dyDescent="0.25">
      <c r="B28465" s="51"/>
      <c r="C28465" s="51"/>
      <c r="D28465" s="49"/>
      <c r="E28465" s="49"/>
    </row>
    <row r="28466" spans="2:5" x14ac:dyDescent="0.25">
      <c r="B28466" s="51"/>
      <c r="C28466" s="51"/>
      <c r="D28466" s="49"/>
      <c r="E28466" s="49"/>
    </row>
    <row r="28467" spans="2:5" x14ac:dyDescent="0.25">
      <c r="B28467" s="51"/>
      <c r="C28467" s="51"/>
      <c r="D28467" s="49"/>
      <c r="E28467" s="49"/>
    </row>
    <row r="28468" spans="2:5" x14ac:dyDescent="0.25">
      <c r="B28468" s="51"/>
      <c r="C28468" s="51"/>
      <c r="D28468" s="49"/>
      <c r="E28468" s="49"/>
    </row>
    <row r="28469" spans="2:5" x14ac:dyDescent="0.25">
      <c r="B28469" s="51"/>
      <c r="C28469" s="51"/>
      <c r="D28469" s="49"/>
      <c r="E28469" s="49"/>
    </row>
    <row r="28470" spans="2:5" x14ac:dyDescent="0.25">
      <c r="B28470" s="51"/>
      <c r="C28470" s="51"/>
      <c r="D28470" s="49"/>
      <c r="E28470" s="49"/>
    </row>
    <row r="28471" spans="2:5" x14ac:dyDescent="0.25">
      <c r="B28471" s="51"/>
      <c r="C28471" s="51"/>
      <c r="D28471" s="49"/>
      <c r="E28471" s="49"/>
    </row>
    <row r="28472" spans="2:5" x14ac:dyDescent="0.25">
      <c r="B28472" s="51"/>
      <c r="C28472" s="51"/>
      <c r="D28472" s="49"/>
      <c r="E28472" s="49"/>
    </row>
    <row r="28473" spans="2:5" x14ac:dyDescent="0.25">
      <c r="B28473" s="51"/>
      <c r="C28473" s="51"/>
      <c r="D28473" s="49"/>
      <c r="E28473" s="49"/>
    </row>
    <row r="28474" spans="2:5" x14ac:dyDescent="0.25">
      <c r="B28474" s="51"/>
      <c r="C28474" s="51"/>
      <c r="D28474" s="49"/>
      <c r="E28474" s="49"/>
    </row>
    <row r="28475" spans="2:5" x14ac:dyDescent="0.25">
      <c r="B28475" s="51"/>
      <c r="C28475" s="51"/>
      <c r="D28475" s="49"/>
      <c r="E28475" s="49"/>
    </row>
    <row r="28476" spans="2:5" x14ac:dyDescent="0.25">
      <c r="B28476" s="51"/>
      <c r="C28476" s="51"/>
      <c r="D28476" s="49"/>
      <c r="E28476" s="49"/>
    </row>
    <row r="28477" spans="2:5" x14ac:dyDescent="0.25">
      <c r="B28477" s="51"/>
      <c r="C28477" s="51"/>
      <c r="D28477" s="49"/>
      <c r="E28477" s="49"/>
    </row>
    <row r="28478" spans="2:5" x14ac:dyDescent="0.25">
      <c r="B28478" s="51"/>
      <c r="C28478" s="51"/>
      <c r="D28478" s="49"/>
      <c r="E28478" s="49"/>
    </row>
    <row r="28479" spans="2:5" x14ac:dyDescent="0.25">
      <c r="B28479" s="51"/>
      <c r="C28479" s="51"/>
      <c r="D28479" s="49"/>
      <c r="E28479" s="49"/>
    </row>
    <row r="28480" spans="2:5" x14ac:dyDescent="0.25">
      <c r="B28480" s="51"/>
      <c r="C28480" s="51"/>
      <c r="D28480" s="49"/>
      <c r="E28480" s="49"/>
    </row>
    <row r="28481" spans="2:5" x14ac:dyDescent="0.25">
      <c r="B28481" s="51"/>
      <c r="C28481" s="51"/>
      <c r="D28481" s="49"/>
      <c r="E28481" s="49"/>
    </row>
    <row r="28482" spans="2:5" x14ac:dyDescent="0.25">
      <c r="B28482" s="51"/>
      <c r="C28482" s="51"/>
      <c r="D28482" s="49"/>
      <c r="E28482" s="49"/>
    </row>
    <row r="28483" spans="2:5" x14ac:dyDescent="0.25">
      <c r="B28483" s="51"/>
      <c r="C28483" s="51"/>
      <c r="D28483" s="49"/>
      <c r="E28483" s="49"/>
    </row>
    <row r="28484" spans="2:5" x14ac:dyDescent="0.25">
      <c r="B28484" s="51"/>
      <c r="C28484" s="51"/>
      <c r="D28484" s="49"/>
      <c r="E28484" s="49"/>
    </row>
    <row r="28485" spans="2:5" x14ac:dyDescent="0.25">
      <c r="B28485" s="51"/>
      <c r="C28485" s="51"/>
      <c r="D28485" s="49"/>
      <c r="E28485" s="49"/>
    </row>
    <row r="28486" spans="2:5" x14ac:dyDescent="0.25">
      <c r="B28486" s="51"/>
      <c r="C28486" s="51"/>
      <c r="D28486" s="49"/>
      <c r="E28486" s="49"/>
    </row>
    <row r="28487" spans="2:5" x14ac:dyDescent="0.25">
      <c r="B28487" s="51"/>
      <c r="C28487" s="51"/>
      <c r="D28487" s="49"/>
      <c r="E28487" s="49"/>
    </row>
    <row r="28488" spans="2:5" x14ac:dyDescent="0.25">
      <c r="B28488" s="51"/>
      <c r="C28488" s="51"/>
      <c r="D28488" s="49"/>
      <c r="E28488" s="49"/>
    </row>
    <row r="28489" spans="2:5" x14ac:dyDescent="0.25">
      <c r="B28489" s="51"/>
      <c r="C28489" s="51"/>
      <c r="D28489" s="49"/>
      <c r="E28489" s="49"/>
    </row>
    <row r="28490" spans="2:5" x14ac:dyDescent="0.25">
      <c r="B28490" s="51"/>
      <c r="C28490" s="51"/>
      <c r="D28490" s="49"/>
      <c r="E28490" s="49"/>
    </row>
    <row r="28491" spans="2:5" x14ac:dyDescent="0.25">
      <c r="B28491" s="51"/>
      <c r="C28491" s="51"/>
      <c r="D28491" s="49"/>
      <c r="E28491" s="49"/>
    </row>
    <row r="28492" spans="2:5" x14ac:dyDescent="0.25">
      <c r="B28492" s="51"/>
      <c r="C28492" s="51"/>
      <c r="D28492" s="49"/>
      <c r="E28492" s="49"/>
    </row>
    <row r="28493" spans="2:5" x14ac:dyDescent="0.25">
      <c r="B28493" s="51"/>
      <c r="C28493" s="51"/>
      <c r="D28493" s="49"/>
      <c r="E28493" s="49"/>
    </row>
    <row r="28494" spans="2:5" x14ac:dyDescent="0.25">
      <c r="B28494" s="51"/>
      <c r="C28494" s="51"/>
      <c r="D28494" s="49"/>
      <c r="E28494" s="49"/>
    </row>
    <row r="28495" spans="2:5" x14ac:dyDescent="0.25">
      <c r="B28495" s="51"/>
      <c r="C28495" s="51"/>
      <c r="D28495" s="49"/>
      <c r="E28495" s="49"/>
    </row>
    <row r="28496" spans="2:5" x14ac:dyDescent="0.25">
      <c r="B28496" s="51"/>
      <c r="C28496" s="51"/>
      <c r="D28496" s="49"/>
      <c r="E28496" s="49"/>
    </row>
    <row r="28497" spans="2:5" x14ac:dyDescent="0.25">
      <c r="B28497" s="51"/>
      <c r="C28497" s="51"/>
      <c r="D28497" s="49"/>
      <c r="E28497" s="49"/>
    </row>
    <row r="28498" spans="2:5" x14ac:dyDescent="0.25">
      <c r="B28498" s="51"/>
      <c r="C28498" s="51"/>
      <c r="D28498" s="49"/>
      <c r="E28498" s="49"/>
    </row>
    <row r="28499" spans="2:5" x14ac:dyDescent="0.25">
      <c r="B28499" s="51"/>
      <c r="C28499" s="51"/>
      <c r="D28499" s="49"/>
      <c r="E28499" s="49"/>
    </row>
    <row r="28500" spans="2:5" x14ac:dyDescent="0.25">
      <c r="B28500" s="51"/>
      <c r="C28500" s="51"/>
      <c r="D28500" s="49"/>
      <c r="E28500" s="49"/>
    </row>
    <row r="28501" spans="2:5" x14ac:dyDescent="0.25">
      <c r="B28501" s="51"/>
      <c r="C28501" s="51"/>
      <c r="D28501" s="49"/>
      <c r="E28501" s="49"/>
    </row>
    <row r="28502" spans="2:5" x14ac:dyDescent="0.25">
      <c r="B28502" s="51"/>
      <c r="C28502" s="51"/>
      <c r="D28502" s="49"/>
      <c r="E28502" s="49"/>
    </row>
    <row r="28503" spans="2:5" x14ac:dyDescent="0.25">
      <c r="B28503" s="51"/>
      <c r="C28503" s="51"/>
      <c r="D28503" s="49"/>
      <c r="E28503" s="49"/>
    </row>
    <row r="28504" spans="2:5" x14ac:dyDescent="0.25">
      <c r="B28504" s="51"/>
      <c r="C28504" s="51"/>
      <c r="D28504" s="49"/>
      <c r="E28504" s="49"/>
    </row>
    <row r="28505" spans="2:5" x14ac:dyDescent="0.25">
      <c r="B28505" s="51"/>
      <c r="C28505" s="51"/>
      <c r="D28505" s="49"/>
      <c r="E28505" s="49"/>
    </row>
    <row r="28506" spans="2:5" x14ac:dyDescent="0.25">
      <c r="B28506" s="51"/>
      <c r="C28506" s="51"/>
      <c r="D28506" s="49"/>
      <c r="E28506" s="49"/>
    </row>
    <row r="28507" spans="2:5" x14ac:dyDescent="0.25">
      <c r="B28507" s="51"/>
      <c r="C28507" s="51"/>
      <c r="D28507" s="49"/>
      <c r="E28507" s="49"/>
    </row>
    <row r="28508" spans="2:5" x14ac:dyDescent="0.25">
      <c r="B28508" s="51"/>
      <c r="C28508" s="51"/>
      <c r="D28508" s="49"/>
      <c r="E28508" s="49"/>
    </row>
    <row r="28509" spans="2:5" x14ac:dyDescent="0.25">
      <c r="B28509" s="51"/>
      <c r="C28509" s="51"/>
      <c r="D28509" s="49"/>
      <c r="E28509" s="49"/>
    </row>
    <row r="28510" spans="2:5" x14ac:dyDescent="0.25">
      <c r="B28510" s="51"/>
      <c r="C28510" s="51"/>
      <c r="D28510" s="49"/>
      <c r="E28510" s="49"/>
    </row>
    <row r="28511" spans="2:5" x14ac:dyDescent="0.25">
      <c r="B28511" s="51"/>
      <c r="C28511" s="51"/>
      <c r="D28511" s="49"/>
      <c r="E28511" s="49"/>
    </row>
    <row r="28512" spans="2:5" x14ac:dyDescent="0.25">
      <c r="B28512" s="51"/>
      <c r="C28512" s="51"/>
      <c r="D28512" s="49"/>
      <c r="E28512" s="49"/>
    </row>
    <row r="28513" spans="2:5" x14ac:dyDescent="0.25">
      <c r="B28513" s="51"/>
      <c r="C28513" s="51"/>
      <c r="D28513" s="49"/>
      <c r="E28513" s="49"/>
    </row>
    <row r="28514" spans="2:5" x14ac:dyDescent="0.25">
      <c r="B28514" s="51"/>
      <c r="C28514" s="51"/>
      <c r="D28514" s="49"/>
      <c r="E28514" s="49"/>
    </row>
    <row r="28515" spans="2:5" x14ac:dyDescent="0.25">
      <c r="B28515" s="51"/>
      <c r="C28515" s="51"/>
      <c r="D28515" s="49"/>
      <c r="E28515" s="49"/>
    </row>
    <row r="28516" spans="2:5" x14ac:dyDescent="0.25">
      <c r="B28516" s="51"/>
      <c r="C28516" s="51"/>
      <c r="D28516" s="49"/>
      <c r="E28516" s="49"/>
    </row>
    <row r="28517" spans="2:5" x14ac:dyDescent="0.25">
      <c r="B28517" s="51"/>
      <c r="C28517" s="51"/>
      <c r="D28517" s="49"/>
      <c r="E28517" s="49"/>
    </row>
    <row r="28518" spans="2:5" x14ac:dyDescent="0.25">
      <c r="B28518" s="51"/>
      <c r="C28518" s="51"/>
      <c r="D28518" s="49"/>
      <c r="E28518" s="49"/>
    </row>
    <row r="28519" spans="2:5" x14ac:dyDescent="0.25">
      <c r="B28519" s="51"/>
      <c r="C28519" s="51"/>
      <c r="D28519" s="49"/>
      <c r="E28519" s="49"/>
    </row>
    <row r="28520" spans="2:5" x14ac:dyDescent="0.25">
      <c r="B28520" s="51"/>
      <c r="C28520" s="51"/>
      <c r="D28520" s="49"/>
      <c r="E28520" s="49"/>
    </row>
    <row r="28521" spans="2:5" x14ac:dyDescent="0.25">
      <c r="B28521" s="51"/>
      <c r="C28521" s="51"/>
      <c r="D28521" s="49"/>
      <c r="E28521" s="49"/>
    </row>
    <row r="28522" spans="2:5" x14ac:dyDescent="0.25">
      <c r="B28522" s="51"/>
      <c r="C28522" s="51"/>
      <c r="D28522" s="49"/>
      <c r="E28522" s="49"/>
    </row>
    <row r="28523" spans="2:5" x14ac:dyDescent="0.25">
      <c r="B28523" s="51"/>
      <c r="C28523" s="51"/>
      <c r="D28523" s="49"/>
      <c r="E28523" s="49"/>
    </row>
    <row r="28524" spans="2:5" x14ac:dyDescent="0.25">
      <c r="B28524" s="51"/>
      <c r="C28524" s="51"/>
      <c r="D28524" s="49"/>
      <c r="E28524" s="49"/>
    </row>
    <row r="28525" spans="2:5" x14ac:dyDescent="0.25">
      <c r="B28525" s="51"/>
      <c r="C28525" s="51"/>
      <c r="D28525" s="49"/>
      <c r="E28525" s="49"/>
    </row>
    <row r="28526" spans="2:5" x14ac:dyDescent="0.25">
      <c r="B28526" s="51"/>
      <c r="C28526" s="51"/>
      <c r="D28526" s="49"/>
      <c r="E28526" s="49"/>
    </row>
    <row r="28527" spans="2:5" x14ac:dyDescent="0.25">
      <c r="B28527" s="51"/>
      <c r="C28527" s="51"/>
      <c r="D28527" s="49"/>
      <c r="E28527" s="49"/>
    </row>
    <row r="28528" spans="2:5" x14ac:dyDescent="0.25">
      <c r="B28528" s="51"/>
      <c r="C28528" s="51"/>
      <c r="D28528" s="49"/>
      <c r="E28528" s="49"/>
    </row>
    <row r="28529" spans="2:5" x14ac:dyDescent="0.25">
      <c r="B28529" s="51"/>
      <c r="C28529" s="51"/>
      <c r="D28529" s="49"/>
      <c r="E28529" s="49"/>
    </row>
    <row r="28530" spans="2:5" x14ac:dyDescent="0.25">
      <c r="B28530" s="51"/>
      <c r="C28530" s="51"/>
      <c r="D28530" s="49"/>
      <c r="E28530" s="49"/>
    </row>
    <row r="28531" spans="2:5" x14ac:dyDescent="0.25">
      <c r="B28531" s="51"/>
      <c r="C28531" s="51"/>
      <c r="D28531" s="49"/>
      <c r="E28531" s="49"/>
    </row>
    <row r="28532" spans="2:5" x14ac:dyDescent="0.25">
      <c r="B28532" s="51"/>
      <c r="C28532" s="51"/>
      <c r="D28532" s="49"/>
      <c r="E28532" s="49"/>
    </row>
    <row r="28533" spans="2:5" x14ac:dyDescent="0.25">
      <c r="B28533" s="51"/>
      <c r="C28533" s="51"/>
      <c r="D28533" s="49"/>
      <c r="E28533" s="49"/>
    </row>
    <row r="28534" spans="2:5" x14ac:dyDescent="0.25">
      <c r="B28534" s="51"/>
      <c r="C28534" s="51"/>
      <c r="D28534" s="49"/>
      <c r="E28534" s="49"/>
    </row>
    <row r="28535" spans="2:5" x14ac:dyDescent="0.25">
      <c r="B28535" s="51"/>
      <c r="C28535" s="51"/>
      <c r="D28535" s="49"/>
      <c r="E28535" s="49"/>
    </row>
    <row r="28536" spans="2:5" x14ac:dyDescent="0.25">
      <c r="B28536" s="51"/>
      <c r="C28536" s="51"/>
      <c r="D28536" s="49"/>
      <c r="E28536" s="49"/>
    </row>
    <row r="28537" spans="2:5" x14ac:dyDescent="0.25">
      <c r="B28537" s="51"/>
      <c r="C28537" s="51"/>
      <c r="D28537" s="49"/>
      <c r="E28537" s="49"/>
    </row>
    <row r="28538" spans="2:5" x14ac:dyDescent="0.25">
      <c r="B28538" s="51"/>
      <c r="C28538" s="51"/>
      <c r="D28538" s="49"/>
      <c r="E28538" s="49"/>
    </row>
    <row r="28539" spans="2:5" x14ac:dyDescent="0.25">
      <c r="B28539" s="51"/>
      <c r="C28539" s="51"/>
      <c r="D28539" s="49"/>
      <c r="E28539" s="49"/>
    </row>
    <row r="28540" spans="2:5" x14ac:dyDescent="0.25">
      <c r="B28540" s="51"/>
      <c r="C28540" s="51"/>
      <c r="D28540" s="49"/>
      <c r="E28540" s="49"/>
    </row>
    <row r="28541" spans="2:5" x14ac:dyDescent="0.25">
      <c r="B28541" s="51"/>
      <c r="C28541" s="51"/>
      <c r="D28541" s="49"/>
      <c r="E28541" s="49"/>
    </row>
    <row r="28542" spans="2:5" x14ac:dyDescent="0.25">
      <c r="B28542" s="51"/>
      <c r="C28542" s="51"/>
      <c r="D28542" s="49"/>
      <c r="E28542" s="49"/>
    </row>
    <row r="28543" spans="2:5" x14ac:dyDescent="0.25">
      <c r="B28543" s="51"/>
      <c r="C28543" s="51"/>
      <c r="D28543" s="49"/>
      <c r="E28543" s="49"/>
    </row>
    <row r="28544" spans="2:5" x14ac:dyDescent="0.25">
      <c r="B28544" s="51"/>
      <c r="C28544" s="51"/>
      <c r="D28544" s="49"/>
      <c r="E28544" s="49"/>
    </row>
    <row r="28545" spans="2:5" x14ac:dyDescent="0.25">
      <c r="B28545" s="51"/>
      <c r="C28545" s="51"/>
      <c r="D28545" s="49"/>
      <c r="E28545" s="49"/>
    </row>
    <row r="28546" spans="2:5" x14ac:dyDescent="0.25">
      <c r="B28546" s="51"/>
      <c r="C28546" s="51"/>
      <c r="D28546" s="49"/>
      <c r="E28546" s="49"/>
    </row>
    <row r="28547" spans="2:5" x14ac:dyDescent="0.25">
      <c r="B28547" s="51"/>
      <c r="C28547" s="51"/>
      <c r="D28547" s="49"/>
      <c r="E28547" s="49"/>
    </row>
    <row r="28548" spans="2:5" x14ac:dyDescent="0.25">
      <c r="B28548" s="51"/>
      <c r="C28548" s="51"/>
      <c r="D28548" s="49"/>
      <c r="E28548" s="49"/>
    </row>
    <row r="28549" spans="2:5" x14ac:dyDescent="0.25">
      <c r="B28549" s="51"/>
      <c r="C28549" s="51"/>
      <c r="D28549" s="49"/>
      <c r="E28549" s="49"/>
    </row>
    <row r="28550" spans="2:5" x14ac:dyDescent="0.25">
      <c r="B28550" s="51"/>
      <c r="C28550" s="51"/>
      <c r="D28550" s="49"/>
      <c r="E28550" s="49"/>
    </row>
    <row r="28551" spans="2:5" x14ac:dyDescent="0.25">
      <c r="B28551" s="51"/>
      <c r="C28551" s="51"/>
      <c r="D28551" s="49"/>
      <c r="E28551" s="49"/>
    </row>
    <row r="28552" spans="2:5" x14ac:dyDescent="0.25">
      <c r="B28552" s="51"/>
      <c r="C28552" s="51"/>
      <c r="D28552" s="49"/>
      <c r="E28552" s="49"/>
    </row>
    <row r="28553" spans="2:5" x14ac:dyDescent="0.25">
      <c r="B28553" s="51"/>
      <c r="C28553" s="51"/>
      <c r="D28553" s="49"/>
      <c r="E28553" s="49"/>
    </row>
    <row r="28554" spans="2:5" x14ac:dyDescent="0.25">
      <c r="B28554" s="51"/>
      <c r="C28554" s="51"/>
      <c r="D28554" s="49"/>
      <c r="E28554" s="49"/>
    </row>
    <row r="28555" spans="2:5" x14ac:dyDescent="0.25">
      <c r="B28555" s="51"/>
      <c r="C28555" s="51"/>
      <c r="D28555" s="49"/>
      <c r="E28555" s="49"/>
    </row>
    <row r="28556" spans="2:5" x14ac:dyDescent="0.25">
      <c r="B28556" s="51"/>
      <c r="C28556" s="51"/>
      <c r="D28556" s="49"/>
      <c r="E28556" s="49"/>
    </row>
    <row r="28557" spans="2:5" x14ac:dyDescent="0.25">
      <c r="B28557" s="51"/>
      <c r="C28557" s="51"/>
      <c r="D28557" s="49"/>
      <c r="E28557" s="49"/>
    </row>
    <row r="28558" spans="2:5" x14ac:dyDescent="0.25">
      <c r="B28558" s="51"/>
      <c r="C28558" s="51"/>
      <c r="D28558" s="49"/>
      <c r="E28558" s="49"/>
    </row>
    <row r="28559" spans="2:5" x14ac:dyDescent="0.25">
      <c r="B28559" s="51"/>
      <c r="C28559" s="51"/>
      <c r="D28559" s="49"/>
      <c r="E28559" s="49"/>
    </row>
    <row r="28560" spans="2:5" x14ac:dyDescent="0.25">
      <c r="B28560" s="51"/>
      <c r="C28560" s="51"/>
      <c r="D28560" s="49"/>
      <c r="E28560" s="49"/>
    </row>
    <row r="28561" spans="2:5" x14ac:dyDescent="0.25">
      <c r="B28561" s="51"/>
      <c r="C28561" s="51"/>
      <c r="D28561" s="49"/>
      <c r="E28561" s="49"/>
    </row>
    <row r="28562" spans="2:5" x14ac:dyDescent="0.25">
      <c r="B28562" s="51"/>
      <c r="C28562" s="51"/>
      <c r="D28562" s="49"/>
      <c r="E28562" s="49"/>
    </row>
    <row r="28563" spans="2:5" x14ac:dyDescent="0.25">
      <c r="B28563" s="51"/>
      <c r="C28563" s="51"/>
      <c r="D28563" s="49"/>
      <c r="E28563" s="49"/>
    </row>
    <row r="28564" spans="2:5" x14ac:dyDescent="0.25">
      <c r="B28564" s="51"/>
      <c r="C28564" s="51"/>
      <c r="D28564" s="49"/>
      <c r="E28564" s="49"/>
    </row>
    <row r="28565" spans="2:5" x14ac:dyDescent="0.25">
      <c r="B28565" s="51"/>
      <c r="C28565" s="51"/>
      <c r="D28565" s="49"/>
      <c r="E28565" s="49"/>
    </row>
    <row r="28566" spans="2:5" x14ac:dyDescent="0.25">
      <c r="B28566" s="51"/>
      <c r="C28566" s="51"/>
      <c r="D28566" s="49"/>
      <c r="E28566" s="49"/>
    </row>
    <row r="28567" spans="2:5" x14ac:dyDescent="0.25">
      <c r="B28567" s="51"/>
      <c r="C28567" s="51"/>
      <c r="D28567" s="49"/>
      <c r="E28567" s="49"/>
    </row>
    <row r="28568" spans="2:5" x14ac:dyDescent="0.25">
      <c r="B28568" s="51"/>
      <c r="C28568" s="51"/>
      <c r="D28568" s="49"/>
      <c r="E28568" s="49"/>
    </row>
    <row r="28569" spans="2:5" x14ac:dyDescent="0.25">
      <c r="B28569" s="51"/>
      <c r="C28569" s="51"/>
      <c r="D28569" s="49"/>
      <c r="E28569" s="49"/>
    </row>
    <row r="28570" spans="2:5" x14ac:dyDescent="0.25">
      <c r="B28570" s="51"/>
      <c r="C28570" s="51"/>
      <c r="D28570" s="49"/>
      <c r="E28570" s="49"/>
    </row>
    <row r="28571" spans="2:5" x14ac:dyDescent="0.25">
      <c r="B28571" s="51"/>
      <c r="C28571" s="51"/>
      <c r="D28571" s="49"/>
      <c r="E28571" s="49"/>
    </row>
    <row r="28572" spans="2:5" x14ac:dyDescent="0.25">
      <c r="B28572" s="51"/>
      <c r="C28572" s="51"/>
      <c r="D28572" s="49"/>
      <c r="E28572" s="49"/>
    </row>
    <row r="28573" spans="2:5" x14ac:dyDescent="0.25">
      <c r="B28573" s="51"/>
      <c r="C28573" s="51"/>
      <c r="D28573" s="49"/>
      <c r="E28573" s="49"/>
    </row>
    <row r="28574" spans="2:5" x14ac:dyDescent="0.25">
      <c r="B28574" s="51"/>
      <c r="C28574" s="51"/>
      <c r="D28574" s="49"/>
      <c r="E28574" s="49"/>
    </row>
    <row r="28575" spans="2:5" x14ac:dyDescent="0.25">
      <c r="B28575" s="51"/>
      <c r="C28575" s="51"/>
      <c r="D28575" s="49"/>
      <c r="E28575" s="49"/>
    </row>
    <row r="28576" spans="2:5" x14ac:dyDescent="0.25">
      <c r="B28576" s="51"/>
      <c r="C28576" s="51"/>
      <c r="D28576" s="49"/>
      <c r="E28576" s="49"/>
    </row>
    <row r="28577" spans="2:5" x14ac:dyDescent="0.25">
      <c r="B28577" s="51"/>
      <c r="C28577" s="51"/>
      <c r="D28577" s="49"/>
      <c r="E28577" s="49"/>
    </row>
    <row r="28578" spans="2:5" x14ac:dyDescent="0.25">
      <c r="B28578" s="51"/>
      <c r="C28578" s="51"/>
      <c r="D28578" s="49"/>
      <c r="E28578" s="49"/>
    </row>
    <row r="28579" spans="2:5" x14ac:dyDescent="0.25">
      <c r="B28579" s="51"/>
      <c r="C28579" s="51"/>
      <c r="D28579" s="49"/>
      <c r="E28579" s="49"/>
    </row>
    <row r="28580" spans="2:5" x14ac:dyDescent="0.25">
      <c r="B28580" s="51"/>
      <c r="C28580" s="51"/>
      <c r="D28580" s="49"/>
      <c r="E28580" s="49"/>
    </row>
    <row r="28581" spans="2:5" x14ac:dyDescent="0.25">
      <c r="B28581" s="51"/>
      <c r="C28581" s="51"/>
      <c r="D28581" s="49"/>
      <c r="E28581" s="49"/>
    </row>
    <row r="28582" spans="2:5" x14ac:dyDescent="0.25">
      <c r="B28582" s="51"/>
      <c r="C28582" s="51"/>
      <c r="D28582" s="49"/>
      <c r="E28582" s="49"/>
    </row>
    <row r="28583" spans="2:5" x14ac:dyDescent="0.25">
      <c r="B28583" s="51"/>
      <c r="C28583" s="51"/>
      <c r="D28583" s="49"/>
      <c r="E28583" s="49"/>
    </row>
    <row r="28584" spans="2:5" x14ac:dyDescent="0.25">
      <c r="B28584" s="51"/>
      <c r="C28584" s="51"/>
      <c r="D28584" s="49"/>
      <c r="E28584" s="49"/>
    </row>
    <row r="28585" spans="2:5" x14ac:dyDescent="0.25">
      <c r="B28585" s="51"/>
      <c r="C28585" s="51"/>
      <c r="D28585" s="49"/>
      <c r="E28585" s="49"/>
    </row>
    <row r="28586" spans="2:5" x14ac:dyDescent="0.25">
      <c r="B28586" s="51"/>
      <c r="C28586" s="51"/>
      <c r="D28586" s="49"/>
      <c r="E28586" s="49"/>
    </row>
    <row r="28587" spans="2:5" x14ac:dyDescent="0.25">
      <c r="B28587" s="51"/>
      <c r="C28587" s="51"/>
      <c r="D28587" s="49"/>
      <c r="E28587" s="49"/>
    </row>
    <row r="28588" spans="2:5" x14ac:dyDescent="0.25">
      <c r="B28588" s="51"/>
      <c r="C28588" s="51"/>
      <c r="D28588" s="49"/>
      <c r="E28588" s="49"/>
    </row>
    <row r="28589" spans="2:5" x14ac:dyDescent="0.25">
      <c r="B28589" s="51"/>
      <c r="C28589" s="51"/>
      <c r="D28589" s="49"/>
      <c r="E28589" s="49"/>
    </row>
    <row r="28590" spans="2:5" x14ac:dyDescent="0.25">
      <c r="B28590" s="51"/>
      <c r="C28590" s="51"/>
      <c r="D28590" s="49"/>
      <c r="E28590" s="49"/>
    </row>
    <row r="28591" spans="2:5" x14ac:dyDescent="0.25">
      <c r="B28591" s="51"/>
      <c r="C28591" s="51"/>
      <c r="D28591" s="49"/>
      <c r="E28591" s="49"/>
    </row>
    <row r="28592" spans="2:5" x14ac:dyDescent="0.25">
      <c r="B28592" s="51"/>
      <c r="C28592" s="51"/>
      <c r="D28592" s="49"/>
      <c r="E28592" s="49"/>
    </row>
    <row r="28593" spans="2:5" x14ac:dyDescent="0.25">
      <c r="B28593" s="51"/>
      <c r="C28593" s="51"/>
      <c r="D28593" s="49"/>
      <c r="E28593" s="49"/>
    </row>
    <row r="28594" spans="2:5" x14ac:dyDescent="0.25">
      <c r="B28594" s="51"/>
      <c r="C28594" s="51"/>
      <c r="D28594" s="49"/>
      <c r="E28594" s="49"/>
    </row>
    <row r="28595" spans="2:5" x14ac:dyDescent="0.25">
      <c r="B28595" s="51"/>
      <c r="C28595" s="51"/>
      <c r="D28595" s="49"/>
      <c r="E28595" s="49"/>
    </row>
    <row r="28596" spans="2:5" x14ac:dyDescent="0.25">
      <c r="B28596" s="51"/>
      <c r="C28596" s="51"/>
      <c r="D28596" s="49"/>
      <c r="E28596" s="49"/>
    </row>
    <row r="28597" spans="2:5" x14ac:dyDescent="0.25">
      <c r="B28597" s="51"/>
      <c r="C28597" s="51"/>
      <c r="D28597" s="49"/>
      <c r="E28597" s="49"/>
    </row>
    <row r="28598" spans="2:5" x14ac:dyDescent="0.25">
      <c r="B28598" s="51"/>
      <c r="C28598" s="51"/>
      <c r="D28598" s="49"/>
      <c r="E28598" s="49"/>
    </row>
    <row r="28599" spans="2:5" x14ac:dyDescent="0.25">
      <c r="B28599" s="51"/>
      <c r="C28599" s="51"/>
      <c r="D28599" s="49"/>
      <c r="E28599" s="49"/>
    </row>
    <row r="28600" spans="2:5" x14ac:dyDescent="0.25">
      <c r="B28600" s="51"/>
      <c r="C28600" s="51"/>
      <c r="D28600" s="49"/>
      <c r="E28600" s="49"/>
    </row>
    <row r="28601" spans="2:5" x14ac:dyDescent="0.25">
      <c r="B28601" s="51"/>
      <c r="C28601" s="51"/>
      <c r="D28601" s="49"/>
      <c r="E28601" s="49"/>
    </row>
    <row r="28602" spans="2:5" x14ac:dyDescent="0.25">
      <c r="B28602" s="51"/>
      <c r="C28602" s="51"/>
      <c r="D28602" s="49"/>
      <c r="E28602" s="49"/>
    </row>
    <row r="28603" spans="2:5" x14ac:dyDescent="0.25">
      <c r="B28603" s="51"/>
      <c r="C28603" s="51"/>
      <c r="D28603" s="49"/>
      <c r="E28603" s="49"/>
    </row>
    <row r="28604" spans="2:5" x14ac:dyDescent="0.25">
      <c r="B28604" s="51"/>
      <c r="C28604" s="51"/>
      <c r="D28604" s="49"/>
      <c r="E28604" s="49"/>
    </row>
    <row r="28605" spans="2:5" x14ac:dyDescent="0.25">
      <c r="B28605" s="51"/>
      <c r="C28605" s="51"/>
      <c r="D28605" s="49"/>
      <c r="E28605" s="49"/>
    </row>
    <row r="28606" spans="2:5" x14ac:dyDescent="0.25">
      <c r="B28606" s="51"/>
      <c r="C28606" s="51"/>
      <c r="D28606" s="49"/>
      <c r="E28606" s="49"/>
    </row>
    <row r="28607" spans="2:5" x14ac:dyDescent="0.25">
      <c r="B28607" s="51"/>
      <c r="C28607" s="51"/>
      <c r="D28607" s="49"/>
      <c r="E28607" s="49"/>
    </row>
    <row r="28608" spans="2:5" x14ac:dyDescent="0.25">
      <c r="B28608" s="51"/>
      <c r="C28608" s="51"/>
      <c r="D28608" s="49"/>
      <c r="E28608" s="49"/>
    </row>
    <row r="28609" spans="2:5" x14ac:dyDescent="0.25">
      <c r="B28609" s="51"/>
      <c r="C28609" s="51"/>
      <c r="D28609" s="49"/>
      <c r="E28609" s="49"/>
    </row>
    <row r="28610" spans="2:5" x14ac:dyDescent="0.25">
      <c r="B28610" s="51"/>
      <c r="C28610" s="51"/>
      <c r="D28610" s="49"/>
      <c r="E28610" s="49"/>
    </row>
    <row r="28611" spans="2:5" x14ac:dyDescent="0.25">
      <c r="B28611" s="51"/>
      <c r="C28611" s="51"/>
      <c r="D28611" s="49"/>
      <c r="E28611" s="49"/>
    </row>
    <row r="28612" spans="2:5" x14ac:dyDescent="0.25">
      <c r="B28612" s="51"/>
      <c r="C28612" s="51"/>
      <c r="D28612" s="49"/>
      <c r="E28612" s="49"/>
    </row>
    <row r="28613" spans="2:5" x14ac:dyDescent="0.25">
      <c r="B28613" s="51"/>
      <c r="C28613" s="51"/>
      <c r="D28613" s="49"/>
      <c r="E28613" s="49"/>
    </row>
    <row r="28614" spans="2:5" x14ac:dyDescent="0.25">
      <c r="B28614" s="51"/>
      <c r="C28614" s="51"/>
      <c r="D28614" s="49"/>
      <c r="E28614" s="49"/>
    </row>
    <row r="28615" spans="2:5" x14ac:dyDescent="0.25">
      <c r="B28615" s="51"/>
      <c r="C28615" s="51"/>
      <c r="D28615" s="49"/>
      <c r="E28615" s="49"/>
    </row>
    <row r="28616" spans="2:5" x14ac:dyDescent="0.25">
      <c r="B28616" s="51"/>
      <c r="C28616" s="51"/>
      <c r="D28616" s="49"/>
      <c r="E28616" s="49"/>
    </row>
    <row r="28617" spans="2:5" x14ac:dyDescent="0.25">
      <c r="B28617" s="51"/>
      <c r="C28617" s="51"/>
      <c r="D28617" s="49"/>
      <c r="E28617" s="49"/>
    </row>
    <row r="28618" spans="2:5" x14ac:dyDescent="0.25">
      <c r="B28618" s="51"/>
      <c r="C28618" s="51"/>
      <c r="D28618" s="49"/>
      <c r="E28618" s="49"/>
    </row>
    <row r="28619" spans="2:5" x14ac:dyDescent="0.25">
      <c r="B28619" s="51"/>
      <c r="C28619" s="51"/>
      <c r="D28619" s="49"/>
      <c r="E28619" s="49"/>
    </row>
    <row r="28620" spans="2:5" x14ac:dyDescent="0.25">
      <c r="B28620" s="51"/>
      <c r="C28620" s="51"/>
      <c r="D28620" s="49"/>
      <c r="E28620" s="49"/>
    </row>
    <row r="28621" spans="2:5" x14ac:dyDescent="0.25">
      <c r="B28621" s="51"/>
      <c r="C28621" s="51"/>
      <c r="D28621" s="49"/>
      <c r="E28621" s="49"/>
    </row>
    <row r="28622" spans="2:5" x14ac:dyDescent="0.25">
      <c r="B28622" s="51"/>
      <c r="C28622" s="51"/>
      <c r="D28622" s="49"/>
      <c r="E28622" s="49"/>
    </row>
    <row r="28623" spans="2:5" x14ac:dyDescent="0.25">
      <c r="B28623" s="51"/>
      <c r="C28623" s="51"/>
      <c r="D28623" s="49"/>
      <c r="E28623" s="49"/>
    </row>
    <row r="28624" spans="2:5" x14ac:dyDescent="0.25">
      <c r="B28624" s="51"/>
      <c r="C28624" s="51"/>
      <c r="D28624" s="49"/>
      <c r="E28624" s="49"/>
    </row>
    <row r="28625" spans="2:5" x14ac:dyDescent="0.25">
      <c r="B28625" s="51"/>
      <c r="C28625" s="51"/>
      <c r="D28625" s="49"/>
      <c r="E28625" s="49"/>
    </row>
    <row r="28626" spans="2:5" x14ac:dyDescent="0.25">
      <c r="B28626" s="51"/>
      <c r="C28626" s="51"/>
      <c r="D28626" s="49"/>
      <c r="E28626" s="49"/>
    </row>
    <row r="28627" spans="2:5" x14ac:dyDescent="0.25">
      <c r="B28627" s="51"/>
      <c r="C28627" s="51"/>
      <c r="D28627" s="49"/>
      <c r="E28627" s="49"/>
    </row>
    <row r="28628" spans="2:5" x14ac:dyDescent="0.25">
      <c r="B28628" s="51"/>
      <c r="C28628" s="51"/>
      <c r="D28628" s="49"/>
      <c r="E28628" s="49"/>
    </row>
    <row r="28629" spans="2:5" x14ac:dyDescent="0.25">
      <c r="B28629" s="51"/>
      <c r="C28629" s="51"/>
      <c r="D28629" s="49"/>
      <c r="E28629" s="49"/>
    </row>
    <row r="28630" spans="2:5" x14ac:dyDescent="0.25">
      <c r="B28630" s="51"/>
      <c r="C28630" s="51"/>
      <c r="D28630" s="49"/>
      <c r="E28630" s="49"/>
    </row>
    <row r="28631" spans="2:5" x14ac:dyDescent="0.25">
      <c r="B28631" s="51"/>
      <c r="C28631" s="51"/>
      <c r="D28631" s="49"/>
      <c r="E28631" s="49"/>
    </row>
    <row r="28632" spans="2:5" x14ac:dyDescent="0.25">
      <c r="B28632" s="51"/>
      <c r="C28632" s="51"/>
      <c r="D28632" s="49"/>
      <c r="E28632" s="49"/>
    </row>
    <row r="28633" spans="2:5" x14ac:dyDescent="0.25">
      <c r="B28633" s="51"/>
      <c r="C28633" s="51"/>
      <c r="D28633" s="49"/>
      <c r="E28633" s="49"/>
    </row>
    <row r="28634" spans="2:5" x14ac:dyDescent="0.25">
      <c r="B28634" s="51"/>
      <c r="C28634" s="51"/>
      <c r="D28634" s="49"/>
      <c r="E28634" s="49"/>
    </row>
    <row r="28635" spans="2:5" x14ac:dyDescent="0.25">
      <c r="B28635" s="51"/>
      <c r="C28635" s="51"/>
      <c r="D28635" s="49"/>
      <c r="E28635" s="49"/>
    </row>
    <row r="28636" spans="2:5" x14ac:dyDescent="0.25">
      <c r="B28636" s="51"/>
      <c r="C28636" s="51"/>
      <c r="D28636" s="49"/>
      <c r="E28636" s="49"/>
    </row>
    <row r="28637" spans="2:5" x14ac:dyDescent="0.25">
      <c r="B28637" s="51"/>
      <c r="C28637" s="51"/>
      <c r="D28637" s="49"/>
      <c r="E28637" s="49"/>
    </row>
    <row r="28638" spans="2:5" x14ac:dyDescent="0.25">
      <c r="B28638" s="51"/>
      <c r="C28638" s="51"/>
      <c r="D28638" s="49"/>
      <c r="E28638" s="49"/>
    </row>
    <row r="28639" spans="2:5" x14ac:dyDescent="0.25">
      <c r="B28639" s="51"/>
      <c r="C28639" s="51"/>
      <c r="D28639" s="49"/>
      <c r="E28639" s="49"/>
    </row>
    <row r="28640" spans="2:5" x14ac:dyDescent="0.25">
      <c r="B28640" s="51"/>
      <c r="C28640" s="51"/>
      <c r="D28640" s="49"/>
      <c r="E28640" s="49"/>
    </row>
    <row r="28641" spans="2:5" x14ac:dyDescent="0.25">
      <c r="B28641" s="51"/>
      <c r="C28641" s="51"/>
      <c r="D28641" s="49"/>
      <c r="E28641" s="49"/>
    </row>
    <row r="28642" spans="2:5" x14ac:dyDescent="0.25">
      <c r="B28642" s="51"/>
      <c r="C28642" s="51"/>
      <c r="D28642" s="49"/>
      <c r="E28642" s="49"/>
    </row>
    <row r="28643" spans="2:5" x14ac:dyDescent="0.25">
      <c r="B28643" s="51"/>
      <c r="C28643" s="51"/>
      <c r="D28643" s="49"/>
      <c r="E28643" s="49"/>
    </row>
    <row r="28644" spans="2:5" x14ac:dyDescent="0.25">
      <c r="B28644" s="51"/>
      <c r="C28644" s="51"/>
      <c r="D28644" s="49"/>
      <c r="E28644" s="49"/>
    </row>
    <row r="28645" spans="2:5" x14ac:dyDescent="0.25">
      <c r="B28645" s="51"/>
      <c r="C28645" s="51"/>
      <c r="D28645" s="49"/>
      <c r="E28645" s="49"/>
    </row>
    <row r="28646" spans="2:5" x14ac:dyDescent="0.25">
      <c r="B28646" s="51"/>
      <c r="C28646" s="51"/>
      <c r="D28646" s="49"/>
      <c r="E28646" s="49"/>
    </row>
    <row r="28647" spans="2:5" x14ac:dyDescent="0.25">
      <c r="B28647" s="51"/>
      <c r="C28647" s="51"/>
      <c r="D28647" s="49"/>
      <c r="E28647" s="49"/>
    </row>
    <row r="28648" spans="2:5" x14ac:dyDescent="0.25">
      <c r="B28648" s="51"/>
      <c r="C28648" s="51"/>
      <c r="D28648" s="49"/>
      <c r="E28648" s="49"/>
    </row>
    <row r="28649" spans="2:5" x14ac:dyDescent="0.25">
      <c r="B28649" s="51"/>
      <c r="C28649" s="51"/>
      <c r="D28649" s="49"/>
      <c r="E28649" s="49"/>
    </row>
    <row r="28650" spans="2:5" x14ac:dyDescent="0.25">
      <c r="B28650" s="51"/>
      <c r="C28650" s="51"/>
      <c r="D28650" s="49"/>
      <c r="E28650" s="49"/>
    </row>
    <row r="28651" spans="2:5" x14ac:dyDescent="0.25">
      <c r="B28651" s="51"/>
      <c r="C28651" s="51"/>
      <c r="D28651" s="49"/>
      <c r="E28651" s="49"/>
    </row>
    <row r="28652" spans="2:5" x14ac:dyDescent="0.25">
      <c r="B28652" s="51"/>
      <c r="C28652" s="51"/>
      <c r="D28652" s="49"/>
      <c r="E28652" s="49"/>
    </row>
    <row r="28653" spans="2:5" x14ac:dyDescent="0.25">
      <c r="B28653" s="51"/>
      <c r="C28653" s="51"/>
      <c r="D28653" s="49"/>
      <c r="E28653" s="49"/>
    </row>
    <row r="28654" spans="2:5" x14ac:dyDescent="0.25">
      <c r="B28654" s="51"/>
      <c r="C28654" s="51"/>
      <c r="D28654" s="49"/>
      <c r="E28654" s="49"/>
    </row>
    <row r="28655" spans="2:5" x14ac:dyDescent="0.25">
      <c r="B28655" s="51"/>
      <c r="C28655" s="51"/>
      <c r="D28655" s="49"/>
      <c r="E28655" s="49"/>
    </row>
    <row r="28656" spans="2:5" x14ac:dyDescent="0.25">
      <c r="B28656" s="51"/>
      <c r="C28656" s="51"/>
      <c r="D28656" s="49"/>
      <c r="E28656" s="49"/>
    </row>
    <row r="28657" spans="2:5" x14ac:dyDescent="0.25">
      <c r="B28657" s="51"/>
      <c r="C28657" s="51"/>
      <c r="D28657" s="49"/>
      <c r="E28657" s="49"/>
    </row>
    <row r="28658" spans="2:5" x14ac:dyDescent="0.25">
      <c r="B28658" s="51"/>
      <c r="C28658" s="51"/>
      <c r="D28658" s="49"/>
      <c r="E28658" s="49"/>
    </row>
    <row r="28659" spans="2:5" x14ac:dyDescent="0.25">
      <c r="B28659" s="51"/>
      <c r="C28659" s="51"/>
      <c r="D28659" s="49"/>
      <c r="E28659" s="49"/>
    </row>
    <row r="28660" spans="2:5" x14ac:dyDescent="0.25">
      <c r="B28660" s="51"/>
      <c r="C28660" s="51"/>
      <c r="D28660" s="49"/>
      <c r="E28660" s="49"/>
    </row>
    <row r="28661" spans="2:5" x14ac:dyDescent="0.25">
      <c r="B28661" s="51"/>
      <c r="C28661" s="51"/>
      <c r="D28661" s="49"/>
      <c r="E28661" s="49"/>
    </row>
    <row r="28662" spans="2:5" x14ac:dyDescent="0.25">
      <c r="B28662" s="51"/>
      <c r="C28662" s="51"/>
      <c r="D28662" s="49"/>
      <c r="E28662" s="49"/>
    </row>
    <row r="28663" spans="2:5" x14ac:dyDescent="0.25">
      <c r="B28663" s="51"/>
      <c r="C28663" s="51"/>
      <c r="D28663" s="49"/>
      <c r="E28663" s="49"/>
    </row>
    <row r="28664" spans="2:5" x14ac:dyDescent="0.25">
      <c r="B28664" s="51"/>
      <c r="C28664" s="51"/>
      <c r="D28664" s="49"/>
      <c r="E28664" s="49"/>
    </row>
    <row r="28665" spans="2:5" x14ac:dyDescent="0.25">
      <c r="B28665" s="51"/>
      <c r="C28665" s="51"/>
      <c r="D28665" s="49"/>
      <c r="E28665" s="49"/>
    </row>
    <row r="28666" spans="2:5" x14ac:dyDescent="0.25">
      <c r="B28666" s="51"/>
      <c r="C28666" s="51"/>
      <c r="D28666" s="49"/>
      <c r="E28666" s="49"/>
    </row>
    <row r="28667" spans="2:5" x14ac:dyDescent="0.25">
      <c r="B28667" s="51"/>
      <c r="C28667" s="51"/>
      <c r="D28667" s="49"/>
      <c r="E28667" s="49"/>
    </row>
    <row r="28668" spans="2:5" x14ac:dyDescent="0.25">
      <c r="B28668" s="51"/>
      <c r="C28668" s="51"/>
      <c r="D28668" s="49"/>
      <c r="E28668" s="49"/>
    </row>
    <row r="28669" spans="2:5" x14ac:dyDescent="0.25">
      <c r="B28669" s="51"/>
      <c r="C28669" s="51"/>
      <c r="D28669" s="49"/>
      <c r="E28669" s="49"/>
    </row>
    <row r="28670" spans="2:5" x14ac:dyDescent="0.25">
      <c r="B28670" s="51"/>
      <c r="C28670" s="51"/>
      <c r="D28670" s="49"/>
      <c r="E28670" s="49"/>
    </row>
    <row r="28671" spans="2:5" x14ac:dyDescent="0.25">
      <c r="B28671" s="51"/>
      <c r="C28671" s="51"/>
      <c r="D28671" s="49"/>
      <c r="E28671" s="49"/>
    </row>
    <row r="28672" spans="2:5" x14ac:dyDescent="0.25">
      <c r="B28672" s="51"/>
      <c r="C28672" s="51"/>
      <c r="D28672" s="49"/>
      <c r="E28672" s="49"/>
    </row>
    <row r="28673" spans="2:5" x14ac:dyDescent="0.25">
      <c r="B28673" s="51"/>
      <c r="C28673" s="51"/>
      <c r="D28673" s="49"/>
      <c r="E28673" s="49"/>
    </row>
    <row r="28674" spans="2:5" x14ac:dyDescent="0.25">
      <c r="B28674" s="51"/>
      <c r="C28674" s="51"/>
      <c r="D28674" s="49"/>
      <c r="E28674" s="49"/>
    </row>
    <row r="28675" spans="2:5" x14ac:dyDescent="0.25">
      <c r="B28675" s="51"/>
      <c r="C28675" s="51"/>
      <c r="D28675" s="49"/>
      <c r="E28675" s="49"/>
    </row>
    <row r="28676" spans="2:5" x14ac:dyDescent="0.25">
      <c r="B28676" s="51"/>
      <c r="C28676" s="51"/>
      <c r="D28676" s="49"/>
      <c r="E28676" s="49"/>
    </row>
    <row r="28677" spans="2:5" x14ac:dyDescent="0.25">
      <c r="B28677" s="51"/>
      <c r="C28677" s="51"/>
      <c r="D28677" s="49"/>
      <c r="E28677" s="49"/>
    </row>
    <row r="28678" spans="2:5" x14ac:dyDescent="0.25">
      <c r="B28678" s="51"/>
      <c r="C28678" s="51"/>
      <c r="D28678" s="49"/>
      <c r="E28678" s="49"/>
    </row>
    <row r="28679" spans="2:5" x14ac:dyDescent="0.25">
      <c r="B28679" s="51"/>
      <c r="C28679" s="51"/>
      <c r="D28679" s="49"/>
      <c r="E28679" s="49"/>
    </row>
    <row r="28680" spans="2:5" x14ac:dyDescent="0.25">
      <c r="B28680" s="51"/>
      <c r="C28680" s="51"/>
      <c r="D28680" s="49"/>
      <c r="E28680" s="49"/>
    </row>
    <row r="28681" spans="2:5" x14ac:dyDescent="0.25">
      <c r="B28681" s="51"/>
      <c r="C28681" s="51"/>
      <c r="D28681" s="49"/>
      <c r="E28681" s="49"/>
    </row>
    <row r="28682" spans="2:5" x14ac:dyDescent="0.25">
      <c r="B28682" s="51"/>
      <c r="C28682" s="51"/>
      <c r="D28682" s="49"/>
      <c r="E28682" s="49"/>
    </row>
    <row r="28683" spans="2:5" x14ac:dyDescent="0.25">
      <c r="B28683" s="51"/>
      <c r="C28683" s="51"/>
      <c r="D28683" s="49"/>
      <c r="E28683" s="49"/>
    </row>
    <row r="28684" spans="2:5" x14ac:dyDescent="0.25">
      <c r="B28684" s="51"/>
      <c r="C28684" s="51"/>
      <c r="D28684" s="49"/>
      <c r="E28684" s="49"/>
    </row>
    <row r="28685" spans="2:5" x14ac:dyDescent="0.25">
      <c r="B28685" s="51"/>
      <c r="C28685" s="51"/>
      <c r="D28685" s="49"/>
      <c r="E28685" s="49"/>
    </row>
    <row r="28686" spans="2:5" x14ac:dyDescent="0.25">
      <c r="B28686" s="51"/>
      <c r="C28686" s="51"/>
      <c r="D28686" s="49"/>
      <c r="E28686" s="49"/>
    </row>
    <row r="28687" spans="2:5" x14ac:dyDescent="0.25">
      <c r="B28687" s="51"/>
      <c r="C28687" s="51"/>
      <c r="D28687" s="49"/>
      <c r="E28687" s="49"/>
    </row>
    <row r="28688" spans="2:5" x14ac:dyDescent="0.25">
      <c r="B28688" s="51"/>
      <c r="C28688" s="51"/>
      <c r="D28688" s="49"/>
      <c r="E28688" s="49"/>
    </row>
    <row r="28689" spans="2:5" x14ac:dyDescent="0.25">
      <c r="B28689" s="51"/>
      <c r="C28689" s="51"/>
      <c r="D28689" s="49"/>
      <c r="E28689" s="49"/>
    </row>
    <row r="28690" spans="2:5" x14ac:dyDescent="0.25">
      <c r="B28690" s="51"/>
      <c r="C28690" s="51"/>
      <c r="D28690" s="49"/>
      <c r="E28690" s="49"/>
    </row>
    <row r="28691" spans="2:5" x14ac:dyDescent="0.25">
      <c r="B28691" s="51"/>
      <c r="C28691" s="51"/>
      <c r="D28691" s="49"/>
      <c r="E28691" s="49"/>
    </row>
    <row r="28692" spans="2:5" x14ac:dyDescent="0.25">
      <c r="B28692" s="51"/>
      <c r="C28692" s="51"/>
      <c r="D28692" s="49"/>
      <c r="E28692" s="49"/>
    </row>
    <row r="28693" spans="2:5" x14ac:dyDescent="0.25">
      <c r="B28693" s="51"/>
      <c r="C28693" s="51"/>
      <c r="D28693" s="49"/>
      <c r="E28693" s="49"/>
    </row>
    <row r="28694" spans="2:5" x14ac:dyDescent="0.25">
      <c r="B28694" s="51"/>
      <c r="C28694" s="51"/>
      <c r="D28694" s="49"/>
      <c r="E28694" s="49"/>
    </row>
    <row r="28695" spans="2:5" x14ac:dyDescent="0.25">
      <c r="B28695" s="51"/>
      <c r="C28695" s="51"/>
      <c r="D28695" s="49"/>
      <c r="E28695" s="49"/>
    </row>
    <row r="28696" spans="2:5" x14ac:dyDescent="0.25">
      <c r="B28696" s="51"/>
      <c r="C28696" s="51"/>
      <c r="D28696" s="49"/>
      <c r="E28696" s="49"/>
    </row>
    <row r="28697" spans="2:5" x14ac:dyDescent="0.25">
      <c r="B28697" s="51"/>
      <c r="C28697" s="51"/>
      <c r="D28697" s="49"/>
      <c r="E28697" s="49"/>
    </row>
    <row r="28698" spans="2:5" x14ac:dyDescent="0.25">
      <c r="B28698" s="51"/>
      <c r="C28698" s="51"/>
      <c r="D28698" s="49"/>
      <c r="E28698" s="49"/>
    </row>
    <row r="28699" spans="2:5" x14ac:dyDescent="0.25">
      <c r="B28699" s="51"/>
      <c r="C28699" s="51"/>
      <c r="D28699" s="49"/>
      <c r="E28699" s="49"/>
    </row>
    <row r="28700" spans="2:5" x14ac:dyDescent="0.25">
      <c r="B28700" s="51"/>
      <c r="C28700" s="51"/>
      <c r="D28700" s="49"/>
      <c r="E28700" s="49"/>
    </row>
    <row r="28701" spans="2:5" x14ac:dyDescent="0.25">
      <c r="B28701" s="51"/>
      <c r="C28701" s="51"/>
      <c r="D28701" s="49"/>
      <c r="E28701" s="49"/>
    </row>
    <row r="28702" spans="2:5" x14ac:dyDescent="0.25">
      <c r="B28702" s="51"/>
      <c r="C28702" s="51"/>
      <c r="D28702" s="49"/>
      <c r="E28702" s="49"/>
    </row>
    <row r="28703" spans="2:5" x14ac:dyDescent="0.25">
      <c r="B28703" s="51"/>
      <c r="C28703" s="51"/>
      <c r="D28703" s="49"/>
      <c r="E28703" s="49"/>
    </row>
    <row r="28704" spans="2:5" x14ac:dyDescent="0.25">
      <c r="B28704" s="51"/>
      <c r="C28704" s="51"/>
      <c r="D28704" s="49"/>
      <c r="E28704" s="49"/>
    </row>
    <row r="28705" spans="2:5" x14ac:dyDescent="0.25">
      <c r="B28705" s="51"/>
      <c r="C28705" s="51"/>
      <c r="D28705" s="49"/>
      <c r="E28705" s="49"/>
    </row>
    <row r="28706" spans="2:5" x14ac:dyDescent="0.25">
      <c r="B28706" s="51"/>
      <c r="C28706" s="51"/>
      <c r="D28706" s="49"/>
      <c r="E28706" s="49"/>
    </row>
    <row r="28707" spans="2:5" x14ac:dyDescent="0.25">
      <c r="B28707" s="51"/>
      <c r="C28707" s="51"/>
      <c r="D28707" s="49"/>
      <c r="E28707" s="49"/>
    </row>
    <row r="28708" spans="2:5" x14ac:dyDescent="0.25">
      <c r="B28708" s="51"/>
      <c r="C28708" s="51"/>
      <c r="D28708" s="49"/>
      <c r="E28708" s="49"/>
    </row>
    <row r="28709" spans="2:5" x14ac:dyDescent="0.25">
      <c r="B28709" s="51"/>
      <c r="C28709" s="51"/>
      <c r="D28709" s="49"/>
      <c r="E28709" s="49"/>
    </row>
    <row r="28710" spans="2:5" x14ac:dyDescent="0.25">
      <c r="B28710" s="51"/>
      <c r="C28710" s="51"/>
      <c r="D28710" s="49"/>
      <c r="E28710" s="49"/>
    </row>
    <row r="28711" spans="2:5" x14ac:dyDescent="0.25">
      <c r="B28711" s="51"/>
      <c r="C28711" s="51"/>
      <c r="D28711" s="49"/>
      <c r="E28711" s="49"/>
    </row>
    <row r="28712" spans="2:5" x14ac:dyDescent="0.25">
      <c r="B28712" s="51"/>
      <c r="C28712" s="51"/>
      <c r="D28712" s="49"/>
      <c r="E28712" s="49"/>
    </row>
    <row r="28713" spans="2:5" x14ac:dyDescent="0.25">
      <c r="B28713" s="51"/>
      <c r="C28713" s="51"/>
      <c r="D28713" s="49"/>
      <c r="E28713" s="49"/>
    </row>
    <row r="28714" spans="2:5" x14ac:dyDescent="0.25">
      <c r="B28714" s="51"/>
      <c r="C28714" s="51"/>
      <c r="D28714" s="49"/>
      <c r="E28714" s="49"/>
    </row>
    <row r="28715" spans="2:5" x14ac:dyDescent="0.25">
      <c r="B28715" s="51"/>
      <c r="C28715" s="51"/>
      <c r="D28715" s="49"/>
      <c r="E28715" s="49"/>
    </row>
    <row r="28716" spans="2:5" x14ac:dyDescent="0.25">
      <c r="B28716" s="51"/>
      <c r="C28716" s="51"/>
      <c r="D28716" s="49"/>
      <c r="E28716" s="49"/>
    </row>
    <row r="28717" spans="2:5" x14ac:dyDescent="0.25">
      <c r="B28717" s="51"/>
      <c r="C28717" s="51"/>
      <c r="D28717" s="49"/>
      <c r="E28717" s="49"/>
    </row>
    <row r="28718" spans="2:5" x14ac:dyDescent="0.25">
      <c r="B28718" s="51"/>
      <c r="C28718" s="51"/>
      <c r="D28718" s="49"/>
      <c r="E28718" s="49"/>
    </row>
    <row r="28719" spans="2:5" x14ac:dyDescent="0.25">
      <c r="B28719" s="51"/>
      <c r="C28719" s="51"/>
      <c r="D28719" s="49"/>
      <c r="E28719" s="49"/>
    </row>
    <row r="28720" spans="2:5" x14ac:dyDescent="0.25">
      <c r="B28720" s="51"/>
      <c r="C28720" s="51"/>
      <c r="D28720" s="49"/>
      <c r="E28720" s="49"/>
    </row>
    <row r="28721" spans="2:5" x14ac:dyDescent="0.25">
      <c r="B28721" s="51"/>
      <c r="C28721" s="51"/>
      <c r="D28721" s="49"/>
      <c r="E28721" s="49"/>
    </row>
    <row r="28722" spans="2:5" x14ac:dyDescent="0.25">
      <c r="B28722" s="51"/>
      <c r="C28722" s="51"/>
      <c r="D28722" s="49"/>
      <c r="E28722" s="49"/>
    </row>
    <row r="28723" spans="2:5" x14ac:dyDescent="0.25">
      <c r="B28723" s="51"/>
      <c r="C28723" s="51"/>
      <c r="D28723" s="49"/>
      <c r="E28723" s="49"/>
    </row>
    <row r="28724" spans="2:5" x14ac:dyDescent="0.25">
      <c r="B28724" s="51"/>
      <c r="C28724" s="51"/>
      <c r="D28724" s="49"/>
      <c r="E28724" s="49"/>
    </row>
    <row r="28725" spans="2:5" x14ac:dyDescent="0.25">
      <c r="B28725" s="51"/>
      <c r="C28725" s="51"/>
      <c r="D28725" s="49"/>
      <c r="E28725" s="49"/>
    </row>
    <row r="28726" spans="2:5" x14ac:dyDescent="0.25">
      <c r="B28726" s="51"/>
      <c r="C28726" s="51"/>
      <c r="D28726" s="49"/>
      <c r="E28726" s="49"/>
    </row>
    <row r="28727" spans="2:5" x14ac:dyDescent="0.25">
      <c r="B28727" s="51"/>
      <c r="C28727" s="51"/>
      <c r="D28727" s="49"/>
      <c r="E28727" s="49"/>
    </row>
    <row r="28728" spans="2:5" x14ac:dyDescent="0.25">
      <c r="B28728" s="51"/>
      <c r="C28728" s="51"/>
      <c r="D28728" s="49"/>
      <c r="E28728" s="49"/>
    </row>
    <row r="28729" spans="2:5" x14ac:dyDescent="0.25">
      <c r="B28729" s="51"/>
      <c r="C28729" s="51"/>
      <c r="D28729" s="49"/>
      <c r="E28729" s="49"/>
    </row>
    <row r="28730" spans="2:5" x14ac:dyDescent="0.25">
      <c r="B28730" s="51"/>
      <c r="C28730" s="51"/>
      <c r="D28730" s="49"/>
      <c r="E28730" s="49"/>
    </row>
    <row r="28731" spans="2:5" x14ac:dyDescent="0.25">
      <c r="B28731" s="51"/>
      <c r="C28731" s="51"/>
      <c r="D28731" s="49"/>
      <c r="E28731" s="49"/>
    </row>
    <row r="28732" spans="2:5" x14ac:dyDescent="0.25">
      <c r="B28732" s="51"/>
      <c r="C28732" s="51"/>
      <c r="D28732" s="49"/>
      <c r="E28732" s="49"/>
    </row>
    <row r="28733" spans="2:5" x14ac:dyDescent="0.25">
      <c r="B28733" s="51"/>
      <c r="C28733" s="51"/>
      <c r="D28733" s="49"/>
      <c r="E28733" s="49"/>
    </row>
    <row r="28734" spans="2:5" x14ac:dyDescent="0.25">
      <c r="B28734" s="51"/>
      <c r="C28734" s="51"/>
      <c r="D28734" s="49"/>
      <c r="E28734" s="49"/>
    </row>
    <row r="28735" spans="2:5" x14ac:dyDescent="0.25">
      <c r="B28735" s="51"/>
      <c r="C28735" s="51"/>
      <c r="D28735" s="49"/>
      <c r="E28735" s="49"/>
    </row>
    <row r="28736" spans="2:5" x14ac:dyDescent="0.25">
      <c r="B28736" s="51"/>
      <c r="C28736" s="51"/>
      <c r="D28736" s="49"/>
      <c r="E28736" s="49"/>
    </row>
    <row r="28737" spans="2:5" x14ac:dyDescent="0.25">
      <c r="B28737" s="51"/>
      <c r="C28737" s="51"/>
      <c r="D28737" s="49"/>
      <c r="E28737" s="49"/>
    </row>
    <row r="28738" spans="2:5" x14ac:dyDescent="0.25">
      <c r="B28738" s="51"/>
      <c r="C28738" s="51"/>
      <c r="D28738" s="49"/>
      <c r="E28738" s="49"/>
    </row>
    <row r="28739" spans="2:5" x14ac:dyDescent="0.25">
      <c r="B28739" s="51"/>
      <c r="C28739" s="51"/>
      <c r="D28739" s="49"/>
      <c r="E28739" s="49"/>
    </row>
    <row r="28740" spans="2:5" x14ac:dyDescent="0.25">
      <c r="B28740" s="51"/>
      <c r="C28740" s="51"/>
      <c r="D28740" s="49"/>
      <c r="E28740" s="49"/>
    </row>
    <row r="28741" spans="2:5" x14ac:dyDescent="0.25">
      <c r="B28741" s="51"/>
      <c r="C28741" s="51"/>
      <c r="D28741" s="49"/>
      <c r="E28741" s="49"/>
    </row>
    <row r="28742" spans="2:5" x14ac:dyDescent="0.25">
      <c r="B28742" s="51"/>
      <c r="C28742" s="51"/>
      <c r="D28742" s="49"/>
      <c r="E28742" s="49"/>
    </row>
    <row r="28743" spans="2:5" x14ac:dyDescent="0.25">
      <c r="B28743" s="51"/>
      <c r="C28743" s="51"/>
      <c r="D28743" s="49"/>
      <c r="E28743" s="49"/>
    </row>
    <row r="28744" spans="2:5" x14ac:dyDescent="0.25">
      <c r="B28744" s="51"/>
      <c r="C28744" s="51"/>
      <c r="D28744" s="49"/>
      <c r="E28744" s="49"/>
    </row>
    <row r="28745" spans="2:5" x14ac:dyDescent="0.25">
      <c r="B28745" s="51"/>
      <c r="C28745" s="51"/>
      <c r="D28745" s="49"/>
      <c r="E28745" s="49"/>
    </row>
    <row r="28746" spans="2:5" x14ac:dyDescent="0.25">
      <c r="B28746" s="51"/>
      <c r="C28746" s="51"/>
      <c r="D28746" s="49"/>
      <c r="E28746" s="49"/>
    </row>
    <row r="28747" spans="2:5" x14ac:dyDescent="0.25">
      <c r="B28747" s="51"/>
      <c r="C28747" s="51"/>
      <c r="D28747" s="49"/>
      <c r="E28747" s="49"/>
    </row>
    <row r="28748" spans="2:5" x14ac:dyDescent="0.25">
      <c r="B28748" s="51"/>
      <c r="C28748" s="51"/>
      <c r="D28748" s="49"/>
      <c r="E28748" s="49"/>
    </row>
    <row r="28749" spans="2:5" x14ac:dyDescent="0.25">
      <c r="B28749" s="51"/>
      <c r="C28749" s="51"/>
      <c r="D28749" s="49"/>
      <c r="E28749" s="49"/>
    </row>
    <row r="28750" spans="2:5" x14ac:dyDescent="0.25">
      <c r="B28750" s="51"/>
      <c r="C28750" s="51"/>
      <c r="D28750" s="49"/>
      <c r="E28750" s="49"/>
    </row>
    <row r="28751" spans="2:5" x14ac:dyDescent="0.25">
      <c r="B28751" s="51"/>
      <c r="C28751" s="51"/>
      <c r="D28751" s="49"/>
      <c r="E28751" s="49"/>
    </row>
    <row r="28752" spans="2:5" x14ac:dyDescent="0.25">
      <c r="B28752" s="51"/>
      <c r="C28752" s="51"/>
      <c r="D28752" s="49"/>
      <c r="E28752" s="49"/>
    </row>
    <row r="28753" spans="2:5" x14ac:dyDescent="0.25">
      <c r="B28753" s="51"/>
      <c r="C28753" s="51"/>
      <c r="D28753" s="49"/>
      <c r="E28753" s="49"/>
    </row>
    <row r="28754" spans="2:5" x14ac:dyDescent="0.25">
      <c r="B28754" s="51"/>
      <c r="C28754" s="51"/>
      <c r="D28754" s="49"/>
      <c r="E28754" s="49"/>
    </row>
    <row r="28755" spans="2:5" x14ac:dyDescent="0.25">
      <c r="B28755" s="51"/>
      <c r="C28755" s="51"/>
      <c r="D28755" s="49"/>
      <c r="E28755" s="49"/>
    </row>
    <row r="28756" spans="2:5" x14ac:dyDescent="0.25">
      <c r="B28756" s="51"/>
      <c r="C28756" s="51"/>
      <c r="D28756" s="49"/>
      <c r="E28756" s="49"/>
    </row>
    <row r="28757" spans="2:5" x14ac:dyDescent="0.25">
      <c r="B28757" s="51"/>
      <c r="C28757" s="51"/>
      <c r="D28757" s="49"/>
      <c r="E28757" s="49"/>
    </row>
    <row r="28758" spans="2:5" x14ac:dyDescent="0.25">
      <c r="B28758" s="51"/>
      <c r="C28758" s="51"/>
      <c r="D28758" s="49"/>
      <c r="E28758" s="49"/>
    </row>
    <row r="28759" spans="2:5" x14ac:dyDescent="0.25">
      <c r="B28759" s="51"/>
      <c r="C28759" s="51"/>
      <c r="D28759" s="49"/>
      <c r="E28759" s="49"/>
    </row>
    <row r="28760" spans="2:5" x14ac:dyDescent="0.25">
      <c r="B28760" s="51"/>
      <c r="C28760" s="51"/>
      <c r="D28760" s="49"/>
      <c r="E28760" s="49"/>
    </row>
    <row r="28761" spans="2:5" x14ac:dyDescent="0.25">
      <c r="B28761" s="51"/>
      <c r="C28761" s="51"/>
      <c r="D28761" s="49"/>
      <c r="E28761" s="49"/>
    </row>
    <row r="28762" spans="2:5" x14ac:dyDescent="0.25">
      <c r="B28762" s="51"/>
      <c r="C28762" s="51"/>
      <c r="D28762" s="49"/>
      <c r="E28762" s="49"/>
    </row>
    <row r="28763" spans="2:5" x14ac:dyDescent="0.25">
      <c r="B28763" s="51"/>
      <c r="C28763" s="51"/>
      <c r="D28763" s="49"/>
      <c r="E28763" s="49"/>
    </row>
    <row r="28764" spans="2:5" x14ac:dyDescent="0.25">
      <c r="B28764" s="51"/>
      <c r="C28764" s="51"/>
      <c r="D28764" s="49"/>
      <c r="E28764" s="49"/>
    </row>
    <row r="28765" spans="2:5" x14ac:dyDescent="0.25">
      <c r="B28765" s="51"/>
      <c r="C28765" s="51"/>
      <c r="D28765" s="49"/>
      <c r="E28765" s="49"/>
    </row>
    <row r="28766" spans="2:5" x14ac:dyDescent="0.25">
      <c r="B28766" s="51"/>
      <c r="C28766" s="51"/>
      <c r="D28766" s="49"/>
      <c r="E28766" s="49"/>
    </row>
    <row r="28767" spans="2:5" x14ac:dyDescent="0.25">
      <c r="B28767" s="51"/>
      <c r="C28767" s="51"/>
      <c r="D28767" s="49"/>
      <c r="E28767" s="49"/>
    </row>
    <row r="28768" spans="2:5" x14ac:dyDescent="0.25">
      <c r="B28768" s="51"/>
      <c r="C28768" s="51"/>
      <c r="D28768" s="49"/>
      <c r="E28768" s="49"/>
    </row>
    <row r="28769" spans="2:5" x14ac:dyDescent="0.25">
      <c r="B28769" s="51"/>
      <c r="C28769" s="51"/>
      <c r="D28769" s="49"/>
      <c r="E28769" s="49"/>
    </row>
    <row r="28770" spans="2:5" x14ac:dyDescent="0.25">
      <c r="B28770" s="51"/>
      <c r="C28770" s="51"/>
      <c r="D28770" s="49"/>
      <c r="E28770" s="49"/>
    </row>
    <row r="28771" spans="2:5" x14ac:dyDescent="0.25">
      <c r="B28771" s="51"/>
      <c r="C28771" s="51"/>
      <c r="D28771" s="49"/>
      <c r="E28771" s="49"/>
    </row>
    <row r="28772" spans="2:5" x14ac:dyDescent="0.25">
      <c r="B28772" s="51"/>
      <c r="C28772" s="51"/>
      <c r="D28772" s="49"/>
      <c r="E28772" s="49"/>
    </row>
    <row r="28773" spans="2:5" x14ac:dyDescent="0.25">
      <c r="B28773" s="51"/>
      <c r="C28773" s="51"/>
      <c r="D28773" s="49"/>
      <c r="E28773" s="49"/>
    </row>
    <row r="28774" spans="2:5" x14ac:dyDescent="0.25">
      <c r="B28774" s="51"/>
      <c r="C28774" s="51"/>
      <c r="D28774" s="49"/>
      <c r="E28774" s="49"/>
    </row>
    <row r="28775" spans="2:5" x14ac:dyDescent="0.25">
      <c r="B28775" s="51"/>
      <c r="C28775" s="51"/>
      <c r="D28775" s="49"/>
      <c r="E28775" s="49"/>
    </row>
    <row r="28776" spans="2:5" x14ac:dyDescent="0.25">
      <c r="B28776" s="51"/>
      <c r="C28776" s="51"/>
      <c r="D28776" s="49"/>
      <c r="E28776" s="49"/>
    </row>
    <row r="28777" spans="2:5" x14ac:dyDescent="0.25">
      <c r="B28777" s="51"/>
      <c r="C28777" s="51"/>
      <c r="D28777" s="49"/>
      <c r="E28777" s="49"/>
    </row>
    <row r="28778" spans="2:5" x14ac:dyDescent="0.25">
      <c r="B28778" s="51"/>
      <c r="C28778" s="51"/>
      <c r="D28778" s="49"/>
      <c r="E28778" s="49"/>
    </row>
    <row r="28779" spans="2:5" x14ac:dyDescent="0.25">
      <c r="B28779" s="51"/>
      <c r="C28779" s="51"/>
      <c r="D28779" s="49"/>
      <c r="E28779" s="49"/>
    </row>
    <row r="28780" spans="2:5" x14ac:dyDescent="0.25">
      <c r="B28780" s="51"/>
      <c r="C28780" s="51"/>
      <c r="D28780" s="49"/>
      <c r="E28780" s="49"/>
    </row>
    <row r="28781" spans="2:5" x14ac:dyDescent="0.25">
      <c r="B28781" s="51"/>
      <c r="C28781" s="51"/>
      <c r="D28781" s="49"/>
      <c r="E28781" s="49"/>
    </row>
    <row r="28782" spans="2:5" x14ac:dyDescent="0.25">
      <c r="B28782" s="51"/>
      <c r="C28782" s="51"/>
      <c r="D28782" s="49"/>
      <c r="E28782" s="49"/>
    </row>
    <row r="28783" spans="2:5" x14ac:dyDescent="0.25">
      <c r="B28783" s="51"/>
      <c r="C28783" s="51"/>
      <c r="D28783" s="49"/>
      <c r="E28783" s="49"/>
    </row>
    <row r="28784" spans="2:5" x14ac:dyDescent="0.25">
      <c r="B28784" s="51"/>
      <c r="C28784" s="51"/>
      <c r="D28784" s="49"/>
      <c r="E28784" s="49"/>
    </row>
    <row r="28785" spans="2:5" x14ac:dyDescent="0.25">
      <c r="B28785" s="51"/>
      <c r="C28785" s="51"/>
      <c r="D28785" s="49"/>
      <c r="E28785" s="49"/>
    </row>
    <row r="28786" spans="2:5" x14ac:dyDescent="0.25">
      <c r="B28786" s="51"/>
      <c r="C28786" s="51"/>
      <c r="D28786" s="49"/>
      <c r="E28786" s="49"/>
    </row>
    <row r="28787" spans="2:5" x14ac:dyDescent="0.25">
      <c r="B28787" s="51"/>
      <c r="C28787" s="51"/>
      <c r="D28787" s="49"/>
      <c r="E28787" s="49"/>
    </row>
    <row r="28788" spans="2:5" x14ac:dyDescent="0.25">
      <c r="B28788" s="51"/>
      <c r="C28788" s="51"/>
      <c r="D28788" s="49"/>
      <c r="E28788" s="49"/>
    </row>
    <row r="28789" spans="2:5" x14ac:dyDescent="0.25">
      <c r="B28789" s="51"/>
      <c r="C28789" s="51"/>
      <c r="D28789" s="49"/>
      <c r="E28789" s="49"/>
    </row>
    <row r="28790" spans="2:5" x14ac:dyDescent="0.25">
      <c r="B28790" s="51"/>
      <c r="C28790" s="51"/>
      <c r="D28790" s="49"/>
      <c r="E28790" s="49"/>
    </row>
    <row r="28791" spans="2:5" x14ac:dyDescent="0.25">
      <c r="B28791" s="51"/>
      <c r="C28791" s="51"/>
      <c r="D28791" s="49"/>
      <c r="E28791" s="49"/>
    </row>
    <row r="28792" spans="2:5" x14ac:dyDescent="0.25">
      <c r="B28792" s="51"/>
      <c r="C28792" s="51"/>
      <c r="D28792" s="49"/>
      <c r="E28792" s="49"/>
    </row>
    <row r="28793" spans="2:5" x14ac:dyDescent="0.25">
      <c r="B28793" s="51"/>
      <c r="C28793" s="51"/>
      <c r="D28793" s="49"/>
      <c r="E28793" s="49"/>
    </row>
    <row r="28794" spans="2:5" x14ac:dyDescent="0.25">
      <c r="B28794" s="51"/>
      <c r="C28794" s="51"/>
      <c r="D28794" s="49"/>
      <c r="E28794" s="49"/>
    </row>
    <row r="28795" spans="2:5" x14ac:dyDescent="0.25">
      <c r="B28795" s="51"/>
      <c r="C28795" s="51"/>
      <c r="D28795" s="49"/>
      <c r="E28795" s="49"/>
    </row>
    <row r="28796" spans="2:5" x14ac:dyDescent="0.25">
      <c r="B28796" s="51"/>
      <c r="C28796" s="51"/>
      <c r="D28796" s="49"/>
      <c r="E28796" s="49"/>
    </row>
    <row r="28797" spans="2:5" x14ac:dyDescent="0.25">
      <c r="B28797" s="51"/>
      <c r="C28797" s="51"/>
      <c r="D28797" s="49"/>
      <c r="E28797" s="49"/>
    </row>
    <row r="28798" spans="2:5" x14ac:dyDescent="0.25">
      <c r="B28798" s="51"/>
      <c r="C28798" s="51"/>
      <c r="D28798" s="49"/>
      <c r="E28798" s="49"/>
    </row>
    <row r="28799" spans="2:5" x14ac:dyDescent="0.25">
      <c r="B28799" s="51"/>
      <c r="C28799" s="51"/>
      <c r="D28799" s="49"/>
      <c r="E28799" s="49"/>
    </row>
    <row r="28800" spans="2:5" x14ac:dyDescent="0.25">
      <c r="B28800" s="51"/>
      <c r="C28800" s="51"/>
      <c r="D28800" s="49"/>
      <c r="E28800" s="49"/>
    </row>
    <row r="28801" spans="2:5" x14ac:dyDescent="0.25">
      <c r="B28801" s="51"/>
      <c r="C28801" s="51"/>
      <c r="D28801" s="49"/>
      <c r="E28801" s="49"/>
    </row>
    <row r="28802" spans="2:5" x14ac:dyDescent="0.25">
      <c r="B28802" s="51"/>
      <c r="C28802" s="51"/>
      <c r="D28802" s="49"/>
      <c r="E28802" s="49"/>
    </row>
    <row r="28803" spans="2:5" x14ac:dyDescent="0.25">
      <c r="B28803" s="51"/>
      <c r="C28803" s="51"/>
      <c r="D28803" s="49"/>
      <c r="E28803" s="49"/>
    </row>
    <row r="28804" spans="2:5" x14ac:dyDescent="0.25">
      <c r="B28804" s="51"/>
      <c r="C28804" s="51"/>
      <c r="D28804" s="49"/>
      <c r="E28804" s="49"/>
    </row>
    <row r="28805" spans="2:5" x14ac:dyDescent="0.25">
      <c r="B28805" s="51"/>
      <c r="C28805" s="51"/>
      <c r="D28805" s="49"/>
      <c r="E28805" s="49"/>
    </row>
    <row r="28806" spans="2:5" x14ac:dyDescent="0.25">
      <c r="B28806" s="51"/>
      <c r="C28806" s="51"/>
      <c r="D28806" s="49"/>
      <c r="E28806" s="49"/>
    </row>
    <row r="28807" spans="2:5" x14ac:dyDescent="0.25">
      <c r="B28807" s="51"/>
      <c r="C28807" s="51"/>
      <c r="D28807" s="49"/>
      <c r="E28807" s="49"/>
    </row>
    <row r="28808" spans="2:5" x14ac:dyDescent="0.25">
      <c r="B28808" s="51"/>
      <c r="C28808" s="51"/>
      <c r="D28808" s="49"/>
      <c r="E28808" s="49"/>
    </row>
    <row r="28809" spans="2:5" x14ac:dyDescent="0.25">
      <c r="B28809" s="51"/>
      <c r="C28809" s="51"/>
      <c r="D28809" s="49"/>
      <c r="E28809" s="49"/>
    </row>
    <row r="28810" spans="2:5" x14ac:dyDescent="0.25">
      <c r="B28810" s="51"/>
      <c r="C28810" s="51"/>
      <c r="D28810" s="49"/>
      <c r="E28810" s="49"/>
    </row>
    <row r="28811" spans="2:5" x14ac:dyDescent="0.25">
      <c r="B28811" s="51"/>
      <c r="C28811" s="51"/>
      <c r="D28811" s="49"/>
      <c r="E28811" s="49"/>
    </row>
    <row r="28812" spans="2:5" x14ac:dyDescent="0.25">
      <c r="B28812" s="51"/>
      <c r="C28812" s="51"/>
      <c r="D28812" s="49"/>
      <c r="E28812" s="49"/>
    </row>
    <row r="28813" spans="2:5" x14ac:dyDescent="0.25">
      <c r="B28813" s="51"/>
      <c r="C28813" s="51"/>
      <c r="D28813" s="49"/>
      <c r="E28813" s="49"/>
    </row>
    <row r="28814" spans="2:5" x14ac:dyDescent="0.25">
      <c r="B28814" s="51"/>
      <c r="C28814" s="51"/>
      <c r="D28814" s="49"/>
      <c r="E28814" s="49"/>
    </row>
    <row r="28815" spans="2:5" x14ac:dyDescent="0.25">
      <c r="B28815" s="51"/>
      <c r="C28815" s="51"/>
      <c r="D28815" s="49"/>
      <c r="E28815" s="49"/>
    </row>
    <row r="28816" spans="2:5" x14ac:dyDescent="0.25">
      <c r="B28816" s="51"/>
      <c r="C28816" s="51"/>
      <c r="D28816" s="49"/>
      <c r="E28816" s="49"/>
    </row>
    <row r="28817" spans="2:5" x14ac:dyDescent="0.25">
      <c r="B28817" s="51"/>
      <c r="C28817" s="51"/>
      <c r="D28817" s="49"/>
      <c r="E28817" s="49"/>
    </row>
    <row r="28818" spans="2:5" x14ac:dyDescent="0.25">
      <c r="B28818" s="51"/>
      <c r="C28818" s="51"/>
      <c r="D28818" s="49"/>
      <c r="E28818" s="49"/>
    </row>
    <row r="28819" spans="2:5" x14ac:dyDescent="0.25">
      <c r="B28819" s="51"/>
      <c r="C28819" s="51"/>
      <c r="D28819" s="49"/>
      <c r="E28819" s="49"/>
    </row>
    <row r="28820" spans="2:5" x14ac:dyDescent="0.25">
      <c r="B28820" s="51"/>
      <c r="C28820" s="51"/>
      <c r="D28820" s="49"/>
      <c r="E28820" s="49"/>
    </row>
    <row r="28821" spans="2:5" x14ac:dyDescent="0.25">
      <c r="B28821" s="51"/>
      <c r="C28821" s="51"/>
      <c r="D28821" s="49"/>
      <c r="E28821" s="49"/>
    </row>
    <row r="28822" spans="2:5" x14ac:dyDescent="0.25">
      <c r="B28822" s="51"/>
      <c r="C28822" s="51"/>
      <c r="D28822" s="49"/>
      <c r="E28822" s="49"/>
    </row>
    <row r="28823" spans="2:5" x14ac:dyDescent="0.25">
      <c r="B28823" s="51"/>
      <c r="C28823" s="51"/>
      <c r="D28823" s="49"/>
      <c r="E28823" s="49"/>
    </row>
    <row r="28824" spans="2:5" x14ac:dyDescent="0.25">
      <c r="B28824" s="51"/>
      <c r="C28824" s="51"/>
      <c r="D28824" s="49"/>
      <c r="E28824" s="49"/>
    </row>
    <row r="28825" spans="2:5" x14ac:dyDescent="0.25">
      <c r="B28825" s="51"/>
      <c r="C28825" s="51"/>
      <c r="D28825" s="49"/>
      <c r="E28825" s="49"/>
    </row>
    <row r="28826" spans="2:5" x14ac:dyDescent="0.25">
      <c r="B28826" s="51"/>
      <c r="C28826" s="51"/>
      <c r="D28826" s="49"/>
      <c r="E28826" s="49"/>
    </row>
    <row r="28827" spans="2:5" x14ac:dyDescent="0.25">
      <c r="B28827" s="51"/>
      <c r="C28827" s="51"/>
      <c r="D28827" s="49"/>
      <c r="E28827" s="49"/>
    </row>
    <row r="28828" spans="2:5" x14ac:dyDescent="0.25">
      <c r="B28828" s="51"/>
      <c r="C28828" s="51"/>
      <c r="D28828" s="49"/>
      <c r="E28828" s="49"/>
    </row>
    <row r="28829" spans="2:5" x14ac:dyDescent="0.25">
      <c r="B28829" s="51"/>
      <c r="C28829" s="51"/>
      <c r="D28829" s="49"/>
      <c r="E28829" s="49"/>
    </row>
    <row r="28830" spans="2:5" x14ac:dyDescent="0.25">
      <c r="B28830" s="51"/>
      <c r="C28830" s="51"/>
      <c r="D28830" s="49"/>
      <c r="E28830" s="49"/>
    </row>
    <row r="28831" spans="2:5" x14ac:dyDescent="0.25">
      <c r="B28831" s="51"/>
      <c r="C28831" s="51"/>
      <c r="D28831" s="49"/>
      <c r="E28831" s="49"/>
    </row>
    <row r="28832" spans="2:5" x14ac:dyDescent="0.25">
      <c r="B28832" s="51"/>
      <c r="C28832" s="51"/>
      <c r="D28832" s="49"/>
      <c r="E28832" s="49"/>
    </row>
    <row r="28833" spans="2:5" x14ac:dyDescent="0.25">
      <c r="B28833" s="51"/>
      <c r="C28833" s="51"/>
      <c r="D28833" s="49"/>
      <c r="E28833" s="49"/>
    </row>
    <row r="28834" spans="2:5" x14ac:dyDescent="0.25">
      <c r="B28834" s="51"/>
      <c r="C28834" s="51"/>
      <c r="D28834" s="49"/>
      <c r="E28834" s="49"/>
    </row>
    <row r="28835" spans="2:5" x14ac:dyDescent="0.25">
      <c r="B28835" s="51"/>
      <c r="C28835" s="51"/>
      <c r="D28835" s="49"/>
      <c r="E28835" s="49"/>
    </row>
    <row r="28836" spans="2:5" x14ac:dyDescent="0.25">
      <c r="B28836" s="51"/>
      <c r="C28836" s="51"/>
      <c r="D28836" s="49"/>
      <c r="E28836" s="49"/>
    </row>
    <row r="28837" spans="2:5" x14ac:dyDescent="0.25">
      <c r="B28837" s="51"/>
      <c r="C28837" s="51"/>
      <c r="D28837" s="49"/>
      <c r="E28837" s="49"/>
    </row>
    <row r="28838" spans="2:5" x14ac:dyDescent="0.25">
      <c r="B28838" s="51"/>
      <c r="C28838" s="51"/>
      <c r="D28838" s="49"/>
      <c r="E28838" s="49"/>
    </row>
    <row r="28839" spans="2:5" x14ac:dyDescent="0.25">
      <c r="B28839" s="51"/>
      <c r="C28839" s="51"/>
      <c r="D28839" s="49"/>
      <c r="E28839" s="49"/>
    </row>
    <row r="28840" spans="2:5" x14ac:dyDescent="0.25">
      <c r="B28840" s="51"/>
      <c r="C28840" s="51"/>
      <c r="D28840" s="49"/>
      <c r="E28840" s="49"/>
    </row>
    <row r="28841" spans="2:5" x14ac:dyDescent="0.25">
      <c r="B28841" s="51"/>
      <c r="C28841" s="51"/>
      <c r="D28841" s="49"/>
      <c r="E28841" s="49"/>
    </row>
    <row r="28842" spans="2:5" x14ac:dyDescent="0.25">
      <c r="B28842" s="51"/>
      <c r="C28842" s="51"/>
      <c r="D28842" s="49"/>
      <c r="E28842" s="49"/>
    </row>
    <row r="28843" spans="2:5" x14ac:dyDescent="0.25">
      <c r="B28843" s="51"/>
      <c r="C28843" s="51"/>
      <c r="D28843" s="49"/>
      <c r="E28843" s="49"/>
    </row>
    <row r="28844" spans="2:5" x14ac:dyDescent="0.25">
      <c r="B28844" s="51"/>
      <c r="C28844" s="51"/>
      <c r="D28844" s="49"/>
      <c r="E28844" s="49"/>
    </row>
    <row r="28845" spans="2:5" x14ac:dyDescent="0.25">
      <c r="B28845" s="51"/>
      <c r="C28845" s="51"/>
      <c r="D28845" s="49"/>
      <c r="E28845" s="49"/>
    </row>
    <row r="28846" spans="2:5" x14ac:dyDescent="0.25">
      <c r="B28846" s="51"/>
      <c r="C28846" s="51"/>
      <c r="D28846" s="49"/>
      <c r="E28846" s="49"/>
    </row>
    <row r="28847" spans="2:5" x14ac:dyDescent="0.25">
      <c r="B28847" s="51"/>
      <c r="C28847" s="51"/>
      <c r="D28847" s="49"/>
      <c r="E28847" s="49"/>
    </row>
    <row r="28848" spans="2:5" x14ac:dyDescent="0.25">
      <c r="B28848" s="51"/>
      <c r="C28848" s="51"/>
      <c r="D28848" s="49"/>
      <c r="E28848" s="49"/>
    </row>
    <row r="28849" spans="2:5" x14ac:dyDescent="0.25">
      <c r="B28849" s="51"/>
      <c r="C28849" s="51"/>
      <c r="D28849" s="49"/>
      <c r="E28849" s="49"/>
    </row>
    <row r="28850" spans="2:5" x14ac:dyDescent="0.25">
      <c r="B28850" s="51"/>
      <c r="C28850" s="51"/>
      <c r="D28850" s="49"/>
      <c r="E28850" s="49"/>
    </row>
    <row r="28851" spans="2:5" x14ac:dyDescent="0.25">
      <c r="B28851" s="51"/>
      <c r="C28851" s="51"/>
      <c r="D28851" s="49"/>
      <c r="E28851" s="49"/>
    </row>
    <row r="28852" spans="2:5" x14ac:dyDescent="0.25">
      <c r="B28852" s="51"/>
      <c r="C28852" s="51"/>
      <c r="D28852" s="49"/>
      <c r="E28852" s="49"/>
    </row>
    <row r="28853" spans="2:5" x14ac:dyDescent="0.25">
      <c r="B28853" s="51"/>
      <c r="C28853" s="51"/>
      <c r="D28853" s="49"/>
      <c r="E28853" s="49"/>
    </row>
    <row r="28854" spans="2:5" x14ac:dyDescent="0.25">
      <c r="B28854" s="51"/>
      <c r="C28854" s="51"/>
      <c r="D28854" s="49"/>
      <c r="E28854" s="49"/>
    </row>
    <row r="28855" spans="2:5" x14ac:dyDescent="0.25">
      <c r="B28855" s="51"/>
      <c r="C28855" s="51"/>
      <c r="D28855" s="49"/>
      <c r="E28855" s="49"/>
    </row>
    <row r="28856" spans="2:5" x14ac:dyDescent="0.25">
      <c r="B28856" s="51"/>
      <c r="C28856" s="51"/>
      <c r="D28856" s="49"/>
      <c r="E28856" s="49"/>
    </row>
    <row r="28857" spans="2:5" x14ac:dyDescent="0.25">
      <c r="B28857" s="51"/>
      <c r="C28857" s="51"/>
      <c r="D28857" s="49"/>
      <c r="E28857" s="49"/>
    </row>
    <row r="28858" spans="2:5" x14ac:dyDescent="0.25">
      <c r="B28858" s="51"/>
      <c r="C28858" s="51"/>
      <c r="D28858" s="49"/>
      <c r="E28858" s="49"/>
    </row>
    <row r="28859" spans="2:5" x14ac:dyDescent="0.25">
      <c r="B28859" s="51"/>
      <c r="C28859" s="51"/>
      <c r="D28859" s="49"/>
      <c r="E28859" s="49"/>
    </row>
    <row r="28860" spans="2:5" x14ac:dyDescent="0.25">
      <c r="B28860" s="51"/>
      <c r="C28860" s="51"/>
      <c r="D28860" s="49"/>
      <c r="E28860" s="49"/>
    </row>
    <row r="28861" spans="2:5" x14ac:dyDescent="0.25">
      <c r="B28861" s="51"/>
      <c r="C28861" s="51"/>
      <c r="D28861" s="49"/>
      <c r="E28861" s="49"/>
    </row>
    <row r="28862" spans="2:5" x14ac:dyDescent="0.25">
      <c r="B28862" s="51"/>
      <c r="C28862" s="51"/>
      <c r="D28862" s="49"/>
      <c r="E28862" s="49"/>
    </row>
    <row r="28863" spans="2:5" x14ac:dyDescent="0.25">
      <c r="B28863" s="51"/>
      <c r="C28863" s="51"/>
      <c r="D28863" s="49"/>
      <c r="E28863" s="49"/>
    </row>
    <row r="28864" spans="2:5" x14ac:dyDescent="0.25">
      <c r="B28864" s="51"/>
      <c r="C28864" s="51"/>
      <c r="D28864" s="49"/>
      <c r="E28864" s="49"/>
    </row>
    <row r="28865" spans="2:5" x14ac:dyDescent="0.25">
      <c r="B28865" s="51"/>
      <c r="C28865" s="51"/>
      <c r="D28865" s="49"/>
      <c r="E28865" s="49"/>
    </row>
    <row r="28866" spans="2:5" x14ac:dyDescent="0.25">
      <c r="B28866" s="51"/>
      <c r="C28866" s="51"/>
      <c r="D28866" s="49"/>
      <c r="E28866" s="49"/>
    </row>
    <row r="28867" spans="2:5" x14ac:dyDescent="0.25">
      <c r="B28867" s="51"/>
      <c r="C28867" s="51"/>
      <c r="D28867" s="49"/>
      <c r="E28867" s="49"/>
    </row>
    <row r="28868" spans="2:5" x14ac:dyDescent="0.25">
      <c r="B28868" s="51"/>
      <c r="C28868" s="51"/>
      <c r="D28868" s="49"/>
      <c r="E28868" s="49"/>
    </row>
    <row r="28869" spans="2:5" x14ac:dyDescent="0.25">
      <c r="B28869" s="51"/>
      <c r="C28869" s="51"/>
      <c r="D28869" s="49"/>
      <c r="E28869" s="49"/>
    </row>
    <row r="28870" spans="2:5" x14ac:dyDescent="0.25">
      <c r="B28870" s="51"/>
      <c r="C28870" s="51"/>
      <c r="D28870" s="49"/>
      <c r="E28870" s="49"/>
    </row>
    <row r="28871" spans="2:5" x14ac:dyDescent="0.25">
      <c r="B28871" s="51"/>
      <c r="C28871" s="51"/>
      <c r="D28871" s="49"/>
      <c r="E28871" s="49"/>
    </row>
    <row r="28872" spans="2:5" x14ac:dyDescent="0.25">
      <c r="B28872" s="51"/>
      <c r="C28872" s="51"/>
      <c r="D28872" s="49"/>
      <c r="E28872" s="49"/>
    </row>
    <row r="28873" spans="2:5" x14ac:dyDescent="0.25">
      <c r="B28873" s="51"/>
      <c r="C28873" s="51"/>
      <c r="D28873" s="49"/>
      <c r="E28873" s="49"/>
    </row>
    <row r="28874" spans="2:5" x14ac:dyDescent="0.25">
      <c r="B28874" s="51"/>
      <c r="C28874" s="51"/>
      <c r="D28874" s="49"/>
      <c r="E28874" s="49"/>
    </row>
    <row r="28875" spans="2:5" x14ac:dyDescent="0.25">
      <c r="B28875" s="51"/>
      <c r="C28875" s="51"/>
      <c r="D28875" s="49"/>
      <c r="E28875" s="49"/>
    </row>
    <row r="28876" spans="2:5" x14ac:dyDescent="0.25">
      <c r="B28876" s="51"/>
      <c r="C28876" s="51"/>
      <c r="D28876" s="49"/>
      <c r="E28876" s="49"/>
    </row>
    <row r="28877" spans="2:5" x14ac:dyDescent="0.25">
      <c r="B28877" s="51"/>
      <c r="C28877" s="51"/>
      <c r="D28877" s="49"/>
      <c r="E28877" s="49"/>
    </row>
    <row r="28878" spans="2:5" x14ac:dyDescent="0.25">
      <c r="B28878" s="51"/>
      <c r="C28878" s="51"/>
      <c r="D28878" s="49"/>
      <c r="E28878" s="49"/>
    </row>
    <row r="28879" spans="2:5" x14ac:dyDescent="0.25">
      <c r="B28879" s="51"/>
      <c r="C28879" s="51"/>
      <c r="D28879" s="49"/>
      <c r="E28879" s="49"/>
    </row>
    <row r="28880" spans="2:5" x14ac:dyDescent="0.25">
      <c r="B28880" s="51"/>
      <c r="C28880" s="51"/>
      <c r="D28880" s="49"/>
      <c r="E28880" s="49"/>
    </row>
    <row r="28881" spans="2:5" x14ac:dyDescent="0.25">
      <c r="B28881" s="51"/>
      <c r="C28881" s="51"/>
      <c r="D28881" s="49"/>
      <c r="E28881" s="49"/>
    </row>
    <row r="28882" spans="2:5" x14ac:dyDescent="0.25">
      <c r="B28882" s="51"/>
      <c r="C28882" s="51"/>
      <c r="D28882" s="49"/>
      <c r="E28882" s="49"/>
    </row>
    <row r="28883" spans="2:5" x14ac:dyDescent="0.25">
      <c r="B28883" s="51"/>
      <c r="C28883" s="51"/>
      <c r="D28883" s="49"/>
      <c r="E28883" s="49"/>
    </row>
    <row r="28884" spans="2:5" x14ac:dyDescent="0.25">
      <c r="B28884" s="51"/>
      <c r="C28884" s="51"/>
      <c r="D28884" s="49"/>
      <c r="E28884" s="49"/>
    </row>
    <row r="28885" spans="2:5" x14ac:dyDescent="0.25">
      <c r="B28885" s="51"/>
      <c r="C28885" s="51"/>
      <c r="D28885" s="49"/>
      <c r="E28885" s="49"/>
    </row>
    <row r="28886" spans="2:5" x14ac:dyDescent="0.25">
      <c r="B28886" s="51"/>
      <c r="C28886" s="51"/>
      <c r="D28886" s="49"/>
      <c r="E28886" s="49"/>
    </row>
    <row r="28887" spans="2:5" x14ac:dyDescent="0.25">
      <c r="B28887" s="51"/>
      <c r="C28887" s="51"/>
      <c r="D28887" s="49"/>
      <c r="E28887" s="49"/>
    </row>
    <row r="28888" spans="2:5" x14ac:dyDescent="0.25">
      <c r="B28888" s="51"/>
      <c r="C28888" s="51"/>
      <c r="D28888" s="49"/>
      <c r="E28888" s="49"/>
    </row>
    <row r="28889" spans="2:5" x14ac:dyDescent="0.25">
      <c r="B28889" s="51"/>
      <c r="C28889" s="51"/>
      <c r="D28889" s="49"/>
      <c r="E28889" s="49"/>
    </row>
    <row r="28890" spans="2:5" x14ac:dyDescent="0.25">
      <c r="B28890" s="51"/>
      <c r="C28890" s="51"/>
      <c r="D28890" s="49"/>
      <c r="E28890" s="49"/>
    </row>
    <row r="28891" spans="2:5" x14ac:dyDescent="0.25">
      <c r="B28891" s="51"/>
      <c r="C28891" s="51"/>
      <c r="D28891" s="49"/>
      <c r="E28891" s="49"/>
    </row>
    <row r="28892" spans="2:5" x14ac:dyDescent="0.25">
      <c r="B28892" s="51"/>
      <c r="C28892" s="51"/>
      <c r="D28892" s="49"/>
      <c r="E28892" s="49"/>
    </row>
    <row r="28893" spans="2:5" x14ac:dyDescent="0.25">
      <c r="B28893" s="51"/>
      <c r="C28893" s="51"/>
      <c r="D28893" s="49"/>
      <c r="E28893" s="49"/>
    </row>
    <row r="28894" spans="2:5" x14ac:dyDescent="0.25">
      <c r="B28894" s="51"/>
      <c r="C28894" s="51"/>
      <c r="D28894" s="49"/>
      <c r="E28894" s="49"/>
    </row>
    <row r="28895" spans="2:5" x14ac:dyDescent="0.25">
      <c r="B28895" s="51"/>
      <c r="C28895" s="51"/>
      <c r="D28895" s="49"/>
      <c r="E28895" s="49"/>
    </row>
    <row r="28896" spans="2:5" x14ac:dyDescent="0.25">
      <c r="B28896" s="51"/>
      <c r="C28896" s="51"/>
      <c r="D28896" s="49"/>
      <c r="E28896" s="49"/>
    </row>
    <row r="28897" spans="2:5" x14ac:dyDescent="0.25">
      <c r="B28897" s="51"/>
      <c r="C28897" s="51"/>
      <c r="D28897" s="49"/>
      <c r="E28897" s="49"/>
    </row>
    <row r="28898" spans="2:5" x14ac:dyDescent="0.25">
      <c r="B28898" s="51"/>
      <c r="C28898" s="51"/>
      <c r="D28898" s="49"/>
      <c r="E28898" s="49"/>
    </row>
    <row r="28899" spans="2:5" x14ac:dyDescent="0.25">
      <c r="B28899" s="51"/>
      <c r="C28899" s="51"/>
      <c r="D28899" s="49"/>
      <c r="E28899" s="49"/>
    </row>
    <row r="28900" spans="2:5" x14ac:dyDescent="0.25">
      <c r="B28900" s="51"/>
      <c r="C28900" s="51"/>
      <c r="D28900" s="49"/>
      <c r="E28900" s="49"/>
    </row>
    <row r="28901" spans="2:5" x14ac:dyDescent="0.25">
      <c r="B28901" s="51"/>
      <c r="C28901" s="51"/>
      <c r="D28901" s="49"/>
      <c r="E28901" s="49"/>
    </row>
    <row r="28902" spans="2:5" x14ac:dyDescent="0.25">
      <c r="B28902" s="51"/>
      <c r="C28902" s="51"/>
      <c r="D28902" s="49"/>
      <c r="E28902" s="49"/>
    </row>
    <row r="28903" spans="2:5" x14ac:dyDescent="0.25">
      <c r="B28903" s="51"/>
      <c r="C28903" s="51"/>
      <c r="D28903" s="49"/>
      <c r="E28903" s="49"/>
    </row>
    <row r="28904" spans="2:5" x14ac:dyDescent="0.25">
      <c r="B28904" s="51"/>
      <c r="C28904" s="51"/>
      <c r="D28904" s="49"/>
      <c r="E28904" s="49"/>
    </row>
    <row r="28905" spans="2:5" x14ac:dyDescent="0.25">
      <c r="B28905" s="51"/>
      <c r="C28905" s="51"/>
      <c r="D28905" s="49"/>
      <c r="E28905" s="49"/>
    </row>
    <row r="28906" spans="2:5" x14ac:dyDescent="0.25">
      <c r="B28906" s="51"/>
      <c r="C28906" s="51"/>
      <c r="D28906" s="49"/>
      <c r="E28906" s="49"/>
    </row>
    <row r="28907" spans="2:5" x14ac:dyDescent="0.25">
      <c r="B28907" s="51"/>
      <c r="C28907" s="51"/>
      <c r="D28907" s="49"/>
      <c r="E28907" s="49"/>
    </row>
    <row r="28908" spans="2:5" x14ac:dyDescent="0.25">
      <c r="B28908" s="51"/>
      <c r="C28908" s="51"/>
      <c r="D28908" s="49"/>
      <c r="E28908" s="49"/>
    </row>
    <row r="28909" spans="2:5" x14ac:dyDescent="0.25">
      <c r="B28909" s="51"/>
      <c r="C28909" s="51"/>
      <c r="D28909" s="49"/>
      <c r="E28909" s="49"/>
    </row>
    <row r="28910" spans="2:5" x14ac:dyDescent="0.25">
      <c r="B28910" s="51"/>
      <c r="C28910" s="51"/>
      <c r="D28910" s="49"/>
      <c r="E28910" s="49"/>
    </row>
    <row r="28911" spans="2:5" x14ac:dyDescent="0.25">
      <c r="B28911" s="51"/>
      <c r="C28911" s="51"/>
      <c r="D28911" s="49"/>
      <c r="E28911" s="49"/>
    </row>
    <row r="28912" spans="2:5" x14ac:dyDescent="0.25">
      <c r="B28912" s="51"/>
      <c r="C28912" s="51"/>
      <c r="D28912" s="49"/>
      <c r="E28912" s="49"/>
    </row>
    <row r="28913" spans="2:5" x14ac:dyDescent="0.25">
      <c r="B28913" s="51"/>
      <c r="C28913" s="51"/>
      <c r="D28913" s="49"/>
      <c r="E28913" s="49"/>
    </row>
    <row r="28914" spans="2:5" x14ac:dyDescent="0.25">
      <c r="B28914" s="51"/>
      <c r="C28914" s="51"/>
      <c r="D28914" s="49"/>
      <c r="E28914" s="49"/>
    </row>
    <row r="28915" spans="2:5" x14ac:dyDescent="0.25">
      <c r="B28915" s="51"/>
      <c r="C28915" s="51"/>
      <c r="D28915" s="49"/>
      <c r="E28915" s="49"/>
    </row>
    <row r="28916" spans="2:5" x14ac:dyDescent="0.25">
      <c r="B28916" s="51"/>
      <c r="C28916" s="51"/>
      <c r="D28916" s="49"/>
      <c r="E28916" s="49"/>
    </row>
    <row r="28917" spans="2:5" x14ac:dyDescent="0.25">
      <c r="B28917" s="51"/>
      <c r="C28917" s="51"/>
      <c r="D28917" s="49"/>
      <c r="E28917" s="49"/>
    </row>
    <row r="28918" spans="2:5" x14ac:dyDescent="0.25">
      <c r="B28918" s="51"/>
      <c r="C28918" s="51"/>
      <c r="D28918" s="49"/>
      <c r="E28918" s="49"/>
    </row>
    <row r="28919" spans="2:5" x14ac:dyDescent="0.25">
      <c r="B28919" s="51"/>
      <c r="C28919" s="51"/>
      <c r="D28919" s="49"/>
      <c r="E28919" s="49"/>
    </row>
    <row r="28920" spans="2:5" x14ac:dyDescent="0.25">
      <c r="B28920" s="51"/>
      <c r="C28920" s="51"/>
      <c r="D28920" s="49"/>
      <c r="E28920" s="49"/>
    </row>
    <row r="28921" spans="2:5" x14ac:dyDescent="0.25">
      <c r="B28921" s="51"/>
      <c r="C28921" s="51"/>
      <c r="D28921" s="49"/>
      <c r="E28921" s="49"/>
    </row>
    <row r="28922" spans="2:5" x14ac:dyDescent="0.25">
      <c r="B28922" s="51"/>
      <c r="C28922" s="51"/>
      <c r="D28922" s="49"/>
      <c r="E28922" s="49"/>
    </row>
    <row r="28923" spans="2:5" x14ac:dyDescent="0.25">
      <c r="B28923" s="51"/>
      <c r="C28923" s="51"/>
      <c r="D28923" s="49"/>
      <c r="E28923" s="49"/>
    </row>
    <row r="28924" spans="2:5" x14ac:dyDescent="0.25">
      <c r="B28924" s="51"/>
      <c r="C28924" s="51"/>
      <c r="D28924" s="49"/>
      <c r="E28924" s="49"/>
    </row>
    <row r="28925" spans="2:5" x14ac:dyDescent="0.25">
      <c r="B28925" s="51"/>
      <c r="C28925" s="51"/>
      <c r="D28925" s="49"/>
      <c r="E28925" s="49"/>
    </row>
    <row r="28926" spans="2:5" x14ac:dyDescent="0.25">
      <c r="B28926" s="51"/>
      <c r="C28926" s="51"/>
      <c r="D28926" s="49"/>
      <c r="E28926" s="49"/>
    </row>
    <row r="28927" spans="2:5" x14ac:dyDescent="0.25">
      <c r="B28927" s="51"/>
      <c r="C28927" s="51"/>
      <c r="D28927" s="49"/>
      <c r="E28927" s="49"/>
    </row>
    <row r="28928" spans="2:5" x14ac:dyDescent="0.25">
      <c r="B28928" s="51"/>
      <c r="C28928" s="51"/>
      <c r="D28928" s="49"/>
      <c r="E28928" s="49"/>
    </row>
    <row r="28929" spans="2:5" x14ac:dyDescent="0.25">
      <c r="B28929" s="51"/>
      <c r="C28929" s="51"/>
      <c r="D28929" s="49"/>
      <c r="E28929" s="49"/>
    </row>
    <row r="28930" spans="2:5" x14ac:dyDescent="0.25">
      <c r="B28930" s="51"/>
      <c r="C28930" s="51"/>
      <c r="D28930" s="49"/>
      <c r="E28930" s="49"/>
    </row>
    <row r="28931" spans="2:5" x14ac:dyDescent="0.25">
      <c r="B28931" s="51"/>
      <c r="C28931" s="51"/>
      <c r="D28931" s="49"/>
      <c r="E28931" s="49"/>
    </row>
    <row r="28932" spans="2:5" x14ac:dyDescent="0.25">
      <c r="B28932" s="51"/>
      <c r="C28932" s="51"/>
      <c r="D28932" s="49"/>
      <c r="E28932" s="49"/>
    </row>
    <row r="28933" spans="2:5" x14ac:dyDescent="0.25">
      <c r="B28933" s="51"/>
      <c r="C28933" s="51"/>
      <c r="D28933" s="49"/>
      <c r="E28933" s="49"/>
    </row>
    <row r="28934" spans="2:5" x14ac:dyDescent="0.25">
      <c r="B28934" s="51"/>
      <c r="C28934" s="51"/>
      <c r="D28934" s="49"/>
      <c r="E28934" s="49"/>
    </row>
    <row r="28935" spans="2:5" x14ac:dyDescent="0.25">
      <c r="B28935" s="51"/>
      <c r="C28935" s="51"/>
      <c r="D28935" s="49"/>
      <c r="E28935" s="49"/>
    </row>
    <row r="28936" spans="2:5" x14ac:dyDescent="0.25">
      <c r="B28936" s="51"/>
      <c r="C28936" s="51"/>
      <c r="D28936" s="49"/>
      <c r="E28936" s="49"/>
    </row>
    <row r="28937" spans="2:5" x14ac:dyDescent="0.25">
      <c r="B28937" s="51"/>
      <c r="C28937" s="51"/>
      <c r="D28937" s="49"/>
      <c r="E28937" s="49"/>
    </row>
    <row r="28938" spans="2:5" x14ac:dyDescent="0.25">
      <c r="B28938" s="51"/>
      <c r="C28938" s="51"/>
      <c r="D28938" s="49"/>
      <c r="E28938" s="49"/>
    </row>
    <row r="28939" spans="2:5" x14ac:dyDescent="0.25">
      <c r="B28939" s="51"/>
      <c r="C28939" s="51"/>
      <c r="D28939" s="49"/>
      <c r="E28939" s="49"/>
    </row>
    <row r="28940" spans="2:5" x14ac:dyDescent="0.25">
      <c r="B28940" s="51"/>
      <c r="C28940" s="51"/>
      <c r="D28940" s="49"/>
      <c r="E28940" s="49"/>
    </row>
    <row r="28941" spans="2:5" x14ac:dyDescent="0.25">
      <c r="B28941" s="51"/>
      <c r="C28941" s="51"/>
      <c r="D28941" s="49"/>
      <c r="E28941" s="49"/>
    </row>
    <row r="28942" spans="2:5" x14ac:dyDescent="0.25">
      <c r="B28942" s="51"/>
      <c r="C28942" s="51"/>
      <c r="D28942" s="49"/>
      <c r="E28942" s="49"/>
    </row>
    <row r="28943" spans="2:5" x14ac:dyDescent="0.25">
      <c r="B28943" s="51"/>
      <c r="C28943" s="51"/>
      <c r="D28943" s="49"/>
      <c r="E28943" s="49"/>
    </row>
    <row r="28944" spans="2:5" x14ac:dyDescent="0.25">
      <c r="B28944" s="51"/>
      <c r="C28944" s="51"/>
      <c r="D28944" s="49"/>
      <c r="E28944" s="49"/>
    </row>
    <row r="28945" spans="2:5" x14ac:dyDescent="0.25">
      <c r="B28945" s="51"/>
      <c r="C28945" s="51"/>
      <c r="D28945" s="49"/>
      <c r="E28945" s="49"/>
    </row>
    <row r="28946" spans="2:5" x14ac:dyDescent="0.25">
      <c r="B28946" s="51"/>
      <c r="C28946" s="51"/>
      <c r="D28946" s="49"/>
      <c r="E28946" s="49"/>
    </row>
    <row r="28947" spans="2:5" x14ac:dyDescent="0.25">
      <c r="B28947" s="51"/>
      <c r="C28947" s="51"/>
      <c r="D28947" s="49"/>
      <c r="E28947" s="49"/>
    </row>
    <row r="28948" spans="2:5" x14ac:dyDescent="0.25">
      <c r="B28948" s="51"/>
      <c r="C28948" s="51"/>
      <c r="D28948" s="49"/>
      <c r="E28948" s="49"/>
    </row>
    <row r="28949" spans="2:5" x14ac:dyDescent="0.25">
      <c r="B28949" s="51"/>
      <c r="C28949" s="51"/>
      <c r="D28949" s="49"/>
      <c r="E28949" s="49"/>
    </row>
    <row r="28950" spans="2:5" x14ac:dyDescent="0.25">
      <c r="B28950" s="51"/>
      <c r="C28950" s="51"/>
      <c r="D28950" s="49"/>
      <c r="E28950" s="49"/>
    </row>
    <row r="28951" spans="2:5" x14ac:dyDescent="0.25">
      <c r="B28951" s="51"/>
      <c r="C28951" s="51"/>
      <c r="D28951" s="49"/>
      <c r="E28951" s="49"/>
    </row>
    <row r="28952" spans="2:5" x14ac:dyDescent="0.25">
      <c r="B28952" s="51"/>
      <c r="C28952" s="51"/>
      <c r="D28952" s="49"/>
      <c r="E28952" s="49"/>
    </row>
    <row r="28953" spans="2:5" x14ac:dyDescent="0.25">
      <c r="B28953" s="51"/>
      <c r="C28953" s="51"/>
      <c r="D28953" s="49"/>
      <c r="E28953" s="49"/>
    </row>
    <row r="28954" spans="2:5" x14ac:dyDescent="0.25">
      <c r="B28954" s="51"/>
      <c r="C28954" s="51"/>
      <c r="D28954" s="49"/>
      <c r="E28954" s="49"/>
    </row>
    <row r="28955" spans="2:5" x14ac:dyDescent="0.25">
      <c r="B28955" s="51"/>
      <c r="C28955" s="51"/>
      <c r="D28955" s="49"/>
      <c r="E28955" s="49"/>
    </row>
    <row r="28956" spans="2:5" x14ac:dyDescent="0.25">
      <c r="B28956" s="51"/>
      <c r="C28956" s="51"/>
      <c r="D28956" s="49"/>
      <c r="E28956" s="49"/>
    </row>
    <row r="28957" spans="2:5" x14ac:dyDescent="0.25">
      <c r="B28957" s="51"/>
      <c r="C28957" s="51"/>
      <c r="D28957" s="49"/>
      <c r="E28957" s="49"/>
    </row>
    <row r="28958" spans="2:5" x14ac:dyDescent="0.25">
      <c r="B28958" s="51"/>
      <c r="C28958" s="51"/>
      <c r="D28958" s="49"/>
      <c r="E28958" s="49"/>
    </row>
    <row r="28959" spans="2:5" x14ac:dyDescent="0.25">
      <c r="B28959" s="51"/>
      <c r="C28959" s="51"/>
      <c r="D28959" s="49"/>
      <c r="E28959" s="49"/>
    </row>
    <row r="28960" spans="2:5" x14ac:dyDescent="0.25">
      <c r="B28960" s="51"/>
      <c r="C28960" s="51"/>
      <c r="D28960" s="49"/>
      <c r="E28960" s="49"/>
    </row>
    <row r="28961" spans="2:5" x14ac:dyDescent="0.25">
      <c r="B28961" s="51"/>
      <c r="C28961" s="51"/>
      <c r="D28961" s="49"/>
      <c r="E28961" s="49"/>
    </row>
    <row r="28962" spans="2:5" x14ac:dyDescent="0.25">
      <c r="B28962" s="51"/>
      <c r="C28962" s="51"/>
      <c r="D28962" s="49"/>
      <c r="E28962" s="49"/>
    </row>
    <row r="28963" spans="2:5" x14ac:dyDescent="0.25">
      <c r="B28963" s="51"/>
      <c r="C28963" s="51"/>
      <c r="D28963" s="49"/>
      <c r="E28963" s="49"/>
    </row>
    <row r="28964" spans="2:5" x14ac:dyDescent="0.25">
      <c r="B28964" s="51"/>
      <c r="C28964" s="51"/>
      <c r="D28964" s="49"/>
      <c r="E28964" s="49"/>
    </row>
    <row r="28965" spans="2:5" x14ac:dyDescent="0.25">
      <c r="B28965" s="51"/>
      <c r="C28965" s="51"/>
      <c r="D28965" s="49"/>
      <c r="E28965" s="49"/>
    </row>
    <row r="28966" spans="2:5" x14ac:dyDescent="0.25">
      <c r="B28966" s="51"/>
      <c r="C28966" s="51"/>
      <c r="D28966" s="49"/>
      <c r="E28966" s="49"/>
    </row>
    <row r="28967" spans="2:5" x14ac:dyDescent="0.25">
      <c r="B28967" s="51"/>
      <c r="C28967" s="51"/>
      <c r="D28967" s="49"/>
      <c r="E28967" s="49"/>
    </row>
    <row r="28968" spans="2:5" x14ac:dyDescent="0.25">
      <c r="B28968" s="51"/>
      <c r="C28968" s="51"/>
      <c r="D28968" s="49"/>
      <c r="E28968" s="49"/>
    </row>
    <row r="28969" spans="2:5" x14ac:dyDescent="0.25">
      <c r="B28969" s="51"/>
      <c r="C28969" s="51"/>
      <c r="D28969" s="49"/>
      <c r="E28969" s="49"/>
    </row>
    <row r="28970" spans="2:5" x14ac:dyDescent="0.25">
      <c r="B28970" s="51"/>
      <c r="C28970" s="51"/>
      <c r="D28970" s="49"/>
      <c r="E28970" s="49"/>
    </row>
    <row r="28971" spans="2:5" x14ac:dyDescent="0.25">
      <c r="B28971" s="51"/>
      <c r="C28971" s="51"/>
      <c r="D28971" s="49"/>
      <c r="E28971" s="49"/>
    </row>
    <row r="28972" spans="2:5" x14ac:dyDescent="0.25">
      <c r="B28972" s="51"/>
      <c r="C28972" s="51"/>
      <c r="D28972" s="49"/>
      <c r="E28972" s="49"/>
    </row>
    <row r="28973" spans="2:5" x14ac:dyDescent="0.25">
      <c r="B28973" s="51"/>
      <c r="C28973" s="51"/>
      <c r="D28973" s="49"/>
      <c r="E28973" s="49"/>
    </row>
    <row r="28974" spans="2:5" x14ac:dyDescent="0.25">
      <c r="B28974" s="51"/>
      <c r="C28974" s="51"/>
      <c r="D28974" s="49"/>
      <c r="E28974" s="49"/>
    </row>
    <row r="28975" spans="2:5" x14ac:dyDescent="0.25">
      <c r="B28975" s="51"/>
      <c r="C28975" s="51"/>
      <c r="D28975" s="49"/>
      <c r="E28975" s="49"/>
    </row>
    <row r="28976" spans="2:5" x14ac:dyDescent="0.25">
      <c r="B28976" s="51"/>
      <c r="C28976" s="51"/>
      <c r="D28976" s="49"/>
      <c r="E28976" s="49"/>
    </row>
    <row r="28977" spans="2:5" x14ac:dyDescent="0.25">
      <c r="B28977" s="51"/>
      <c r="C28977" s="51"/>
      <c r="D28977" s="49"/>
      <c r="E28977" s="49"/>
    </row>
    <row r="28978" spans="2:5" x14ac:dyDescent="0.25">
      <c r="B28978" s="51"/>
      <c r="C28978" s="51"/>
      <c r="D28978" s="49"/>
      <c r="E28978" s="49"/>
    </row>
    <row r="28979" spans="2:5" x14ac:dyDescent="0.25">
      <c r="B28979" s="51"/>
      <c r="C28979" s="51"/>
      <c r="D28979" s="49"/>
      <c r="E28979" s="49"/>
    </row>
    <row r="28980" spans="2:5" x14ac:dyDescent="0.25">
      <c r="B28980" s="51"/>
      <c r="C28980" s="51"/>
      <c r="D28980" s="49"/>
      <c r="E28980" s="49"/>
    </row>
    <row r="28981" spans="2:5" x14ac:dyDescent="0.25">
      <c r="B28981" s="51"/>
      <c r="C28981" s="51"/>
      <c r="D28981" s="49"/>
      <c r="E28981" s="49"/>
    </row>
    <row r="28982" spans="2:5" x14ac:dyDescent="0.25">
      <c r="B28982" s="51"/>
      <c r="C28982" s="51"/>
      <c r="D28982" s="49"/>
      <c r="E28982" s="49"/>
    </row>
    <row r="28983" spans="2:5" x14ac:dyDescent="0.25">
      <c r="B28983" s="51"/>
      <c r="C28983" s="51"/>
      <c r="D28983" s="49"/>
      <c r="E28983" s="49"/>
    </row>
    <row r="28984" spans="2:5" x14ac:dyDescent="0.25">
      <c r="B28984" s="51"/>
      <c r="C28984" s="51"/>
      <c r="D28984" s="49"/>
      <c r="E28984" s="49"/>
    </row>
    <row r="28985" spans="2:5" x14ac:dyDescent="0.25">
      <c r="B28985" s="51"/>
      <c r="C28985" s="51"/>
      <c r="D28985" s="49"/>
      <c r="E28985" s="49"/>
    </row>
    <row r="28986" spans="2:5" x14ac:dyDescent="0.25">
      <c r="B28986" s="51"/>
      <c r="C28986" s="51"/>
      <c r="D28986" s="49"/>
      <c r="E28986" s="49"/>
    </row>
    <row r="28987" spans="2:5" x14ac:dyDescent="0.25">
      <c r="B28987" s="51"/>
      <c r="C28987" s="51"/>
      <c r="D28987" s="49"/>
      <c r="E28987" s="49"/>
    </row>
    <row r="28988" spans="2:5" x14ac:dyDescent="0.25">
      <c r="B28988" s="51"/>
      <c r="C28988" s="51"/>
      <c r="D28988" s="49"/>
      <c r="E28988" s="49"/>
    </row>
    <row r="28989" spans="2:5" x14ac:dyDescent="0.25">
      <c r="B28989" s="51"/>
      <c r="C28989" s="51"/>
      <c r="D28989" s="49"/>
      <c r="E28989" s="49"/>
    </row>
    <row r="28990" spans="2:5" x14ac:dyDescent="0.25">
      <c r="B28990" s="51"/>
      <c r="C28990" s="51"/>
      <c r="D28990" s="49"/>
      <c r="E28990" s="49"/>
    </row>
    <row r="28991" spans="2:5" x14ac:dyDescent="0.25">
      <c r="B28991" s="51"/>
      <c r="C28991" s="51"/>
      <c r="D28991" s="49"/>
      <c r="E28991" s="49"/>
    </row>
    <row r="28992" spans="2:5" x14ac:dyDescent="0.25">
      <c r="B28992" s="51"/>
      <c r="C28992" s="51"/>
      <c r="D28992" s="49"/>
      <c r="E28992" s="49"/>
    </row>
    <row r="28993" spans="2:5" x14ac:dyDescent="0.25">
      <c r="B28993" s="51"/>
      <c r="C28993" s="51"/>
      <c r="D28993" s="49"/>
      <c r="E28993" s="49"/>
    </row>
    <row r="28994" spans="2:5" x14ac:dyDescent="0.25">
      <c r="B28994" s="51"/>
      <c r="C28994" s="51"/>
      <c r="D28994" s="49"/>
      <c r="E28994" s="49"/>
    </row>
    <row r="28995" spans="2:5" x14ac:dyDescent="0.25">
      <c r="B28995" s="51"/>
      <c r="C28995" s="51"/>
      <c r="D28995" s="49"/>
      <c r="E28995" s="49"/>
    </row>
    <row r="28996" spans="2:5" x14ac:dyDescent="0.25">
      <c r="B28996" s="51"/>
      <c r="C28996" s="51"/>
      <c r="D28996" s="49"/>
      <c r="E28996" s="49"/>
    </row>
    <row r="28997" spans="2:5" x14ac:dyDescent="0.25">
      <c r="B28997" s="51"/>
      <c r="C28997" s="51"/>
      <c r="D28997" s="49"/>
      <c r="E28997" s="49"/>
    </row>
    <row r="28998" spans="2:5" x14ac:dyDescent="0.25">
      <c r="B28998" s="51"/>
      <c r="C28998" s="51"/>
      <c r="D28998" s="49"/>
      <c r="E28998" s="49"/>
    </row>
    <row r="28999" spans="2:5" x14ac:dyDescent="0.25">
      <c r="B28999" s="51"/>
      <c r="C28999" s="51"/>
      <c r="D28999" s="49"/>
      <c r="E28999" s="49"/>
    </row>
    <row r="29000" spans="2:5" x14ac:dyDescent="0.25">
      <c r="B29000" s="51"/>
      <c r="C29000" s="51"/>
      <c r="D29000" s="49"/>
      <c r="E29000" s="49"/>
    </row>
    <row r="29001" spans="2:5" x14ac:dyDescent="0.25">
      <c r="B29001" s="51"/>
      <c r="C29001" s="51"/>
      <c r="D29001" s="49"/>
      <c r="E29001" s="49"/>
    </row>
    <row r="29002" spans="2:5" x14ac:dyDescent="0.25">
      <c r="B29002" s="51"/>
      <c r="C29002" s="51"/>
      <c r="D29002" s="49"/>
      <c r="E29002" s="49"/>
    </row>
    <row r="29003" spans="2:5" x14ac:dyDescent="0.25">
      <c r="B29003" s="51"/>
      <c r="C29003" s="51"/>
      <c r="D29003" s="49"/>
      <c r="E29003" s="49"/>
    </row>
    <row r="29004" spans="2:5" x14ac:dyDescent="0.25">
      <c r="B29004" s="51"/>
      <c r="C29004" s="51"/>
      <c r="D29004" s="49"/>
      <c r="E29004" s="49"/>
    </row>
    <row r="29005" spans="2:5" x14ac:dyDescent="0.25">
      <c r="B29005" s="51"/>
      <c r="C29005" s="51"/>
      <c r="D29005" s="49"/>
      <c r="E29005" s="49"/>
    </row>
    <row r="29006" spans="2:5" x14ac:dyDescent="0.25">
      <c r="B29006" s="51"/>
      <c r="C29006" s="51"/>
      <c r="D29006" s="49"/>
      <c r="E29006" s="49"/>
    </row>
    <row r="29007" spans="2:5" x14ac:dyDescent="0.25">
      <c r="B29007" s="51"/>
      <c r="C29007" s="51"/>
      <c r="D29007" s="49"/>
      <c r="E29007" s="49"/>
    </row>
    <row r="29008" spans="2:5" x14ac:dyDescent="0.25">
      <c r="B29008" s="51"/>
      <c r="C29008" s="51"/>
      <c r="D29008" s="49"/>
      <c r="E29008" s="49"/>
    </row>
    <row r="29009" spans="2:5" x14ac:dyDescent="0.25">
      <c r="B29009" s="51"/>
      <c r="C29009" s="51"/>
      <c r="D29009" s="49"/>
      <c r="E29009" s="49"/>
    </row>
    <row r="29010" spans="2:5" x14ac:dyDescent="0.25">
      <c r="B29010" s="51"/>
      <c r="C29010" s="51"/>
      <c r="D29010" s="49"/>
      <c r="E29010" s="49"/>
    </row>
    <row r="29011" spans="2:5" x14ac:dyDescent="0.25">
      <c r="B29011" s="51"/>
      <c r="C29011" s="51"/>
      <c r="D29011" s="49"/>
      <c r="E29011" s="49"/>
    </row>
    <row r="29012" spans="2:5" x14ac:dyDescent="0.25">
      <c r="B29012" s="51"/>
      <c r="C29012" s="51"/>
      <c r="D29012" s="49"/>
      <c r="E29012" s="49"/>
    </row>
    <row r="29013" spans="2:5" x14ac:dyDescent="0.25">
      <c r="B29013" s="51"/>
      <c r="C29013" s="51"/>
      <c r="D29013" s="49"/>
      <c r="E29013" s="49"/>
    </row>
    <row r="29014" spans="2:5" x14ac:dyDescent="0.25">
      <c r="B29014" s="51"/>
      <c r="C29014" s="51"/>
      <c r="D29014" s="49"/>
      <c r="E29014" s="49"/>
    </row>
    <row r="29015" spans="2:5" x14ac:dyDescent="0.25">
      <c r="B29015" s="51"/>
      <c r="C29015" s="51"/>
      <c r="D29015" s="49"/>
      <c r="E29015" s="49"/>
    </row>
    <row r="29016" spans="2:5" x14ac:dyDescent="0.25">
      <c r="B29016" s="51"/>
      <c r="C29016" s="51"/>
      <c r="D29016" s="49"/>
      <c r="E29016" s="49"/>
    </row>
    <row r="29017" spans="2:5" x14ac:dyDescent="0.25">
      <c r="B29017" s="51"/>
      <c r="C29017" s="51"/>
      <c r="D29017" s="49"/>
      <c r="E29017" s="49"/>
    </row>
    <row r="29018" spans="2:5" x14ac:dyDescent="0.25">
      <c r="B29018" s="51"/>
      <c r="C29018" s="51"/>
      <c r="D29018" s="49"/>
      <c r="E29018" s="49"/>
    </row>
    <row r="29019" spans="2:5" x14ac:dyDescent="0.25">
      <c r="B29019" s="51"/>
      <c r="C29019" s="51"/>
      <c r="D29019" s="49"/>
      <c r="E29019" s="49"/>
    </row>
    <row r="29020" spans="2:5" x14ac:dyDescent="0.25">
      <c r="B29020" s="51"/>
      <c r="C29020" s="51"/>
      <c r="D29020" s="49"/>
      <c r="E29020" s="49"/>
    </row>
    <row r="29021" spans="2:5" x14ac:dyDescent="0.25">
      <c r="B29021" s="51"/>
      <c r="C29021" s="51"/>
      <c r="D29021" s="49"/>
      <c r="E29021" s="49"/>
    </row>
    <row r="29022" spans="2:5" x14ac:dyDescent="0.25">
      <c r="B29022" s="51"/>
      <c r="C29022" s="51"/>
      <c r="D29022" s="49"/>
      <c r="E29022" s="49"/>
    </row>
    <row r="29023" spans="2:5" x14ac:dyDescent="0.25">
      <c r="B29023" s="51"/>
      <c r="C29023" s="51"/>
      <c r="D29023" s="49"/>
      <c r="E29023" s="49"/>
    </row>
    <row r="29024" spans="2:5" x14ac:dyDescent="0.25">
      <c r="B29024" s="51"/>
      <c r="C29024" s="51"/>
      <c r="D29024" s="49"/>
      <c r="E29024" s="49"/>
    </row>
    <row r="29025" spans="2:5" x14ac:dyDescent="0.25">
      <c r="B29025" s="51"/>
      <c r="C29025" s="51"/>
      <c r="D29025" s="49"/>
      <c r="E29025" s="49"/>
    </row>
    <row r="29026" spans="2:5" x14ac:dyDescent="0.25">
      <c r="B29026" s="51"/>
      <c r="C29026" s="51"/>
      <c r="D29026" s="49"/>
      <c r="E29026" s="49"/>
    </row>
    <row r="29027" spans="2:5" x14ac:dyDescent="0.25">
      <c r="B29027" s="51"/>
      <c r="C29027" s="51"/>
      <c r="D29027" s="49"/>
      <c r="E29027" s="49"/>
    </row>
    <row r="29028" spans="2:5" x14ac:dyDescent="0.25">
      <c r="B29028" s="51"/>
      <c r="C29028" s="51"/>
      <c r="D29028" s="49"/>
      <c r="E29028" s="49"/>
    </row>
    <row r="29029" spans="2:5" x14ac:dyDescent="0.25">
      <c r="B29029" s="51"/>
      <c r="C29029" s="51"/>
      <c r="D29029" s="49"/>
      <c r="E29029" s="49"/>
    </row>
    <row r="29030" spans="2:5" x14ac:dyDescent="0.25">
      <c r="B29030" s="51"/>
      <c r="C29030" s="51"/>
      <c r="D29030" s="49"/>
      <c r="E29030" s="49"/>
    </row>
    <row r="29031" spans="2:5" x14ac:dyDescent="0.25">
      <c r="B29031" s="51"/>
      <c r="C29031" s="51"/>
      <c r="D29031" s="49"/>
      <c r="E29031" s="49"/>
    </row>
    <row r="29032" spans="2:5" x14ac:dyDescent="0.25">
      <c r="B29032" s="51"/>
      <c r="C29032" s="51"/>
      <c r="D29032" s="49"/>
      <c r="E29032" s="49"/>
    </row>
    <row r="29033" spans="2:5" x14ac:dyDescent="0.25">
      <c r="B29033" s="51"/>
      <c r="C29033" s="51"/>
      <c r="D29033" s="49"/>
      <c r="E29033" s="49"/>
    </row>
    <row r="29034" spans="2:5" x14ac:dyDescent="0.25">
      <c r="B29034" s="51"/>
      <c r="C29034" s="51"/>
      <c r="D29034" s="49"/>
      <c r="E29034" s="49"/>
    </row>
    <row r="29035" spans="2:5" x14ac:dyDescent="0.25">
      <c r="B29035" s="51"/>
      <c r="C29035" s="51"/>
      <c r="D29035" s="49"/>
      <c r="E29035" s="49"/>
    </row>
    <row r="29036" spans="2:5" x14ac:dyDescent="0.25">
      <c r="B29036" s="51"/>
      <c r="C29036" s="51"/>
      <c r="D29036" s="49"/>
      <c r="E29036" s="49"/>
    </row>
    <row r="29037" spans="2:5" x14ac:dyDescent="0.25">
      <c r="B29037" s="51"/>
      <c r="C29037" s="51"/>
      <c r="D29037" s="49"/>
      <c r="E29037" s="49"/>
    </row>
    <row r="29038" spans="2:5" x14ac:dyDescent="0.25">
      <c r="B29038" s="51"/>
      <c r="C29038" s="51"/>
      <c r="D29038" s="49"/>
      <c r="E29038" s="49"/>
    </row>
    <row r="29039" spans="2:5" x14ac:dyDescent="0.25">
      <c r="B29039" s="51"/>
      <c r="C29039" s="51"/>
      <c r="D29039" s="49"/>
      <c r="E29039" s="49"/>
    </row>
    <row r="29040" spans="2:5" x14ac:dyDescent="0.25">
      <c r="B29040" s="51"/>
      <c r="C29040" s="51"/>
      <c r="D29040" s="49"/>
      <c r="E29040" s="49"/>
    </row>
    <row r="29041" spans="2:5" x14ac:dyDescent="0.25">
      <c r="B29041" s="51"/>
      <c r="C29041" s="51"/>
      <c r="D29041" s="49"/>
      <c r="E29041" s="49"/>
    </row>
    <row r="29042" spans="2:5" x14ac:dyDescent="0.25">
      <c r="B29042" s="51"/>
      <c r="C29042" s="51"/>
      <c r="D29042" s="49"/>
      <c r="E29042" s="49"/>
    </row>
    <row r="29043" spans="2:5" x14ac:dyDescent="0.25">
      <c r="B29043" s="51"/>
      <c r="C29043" s="51"/>
      <c r="D29043" s="49"/>
      <c r="E29043" s="49"/>
    </row>
    <row r="29044" spans="2:5" x14ac:dyDescent="0.25">
      <c r="B29044" s="51"/>
      <c r="C29044" s="51"/>
      <c r="D29044" s="49"/>
      <c r="E29044" s="49"/>
    </row>
    <row r="29045" spans="2:5" x14ac:dyDescent="0.25">
      <c r="B29045" s="51"/>
      <c r="C29045" s="51"/>
      <c r="D29045" s="49"/>
      <c r="E29045" s="49"/>
    </row>
    <row r="29046" spans="2:5" x14ac:dyDescent="0.25">
      <c r="B29046" s="51"/>
      <c r="C29046" s="51"/>
      <c r="D29046" s="49"/>
      <c r="E29046" s="49"/>
    </row>
    <row r="29047" spans="2:5" x14ac:dyDescent="0.25">
      <c r="B29047" s="51"/>
      <c r="C29047" s="51"/>
      <c r="D29047" s="49"/>
      <c r="E29047" s="49"/>
    </row>
    <row r="29048" spans="2:5" x14ac:dyDescent="0.25">
      <c r="B29048" s="51"/>
      <c r="C29048" s="51"/>
      <c r="D29048" s="49"/>
      <c r="E29048" s="49"/>
    </row>
    <row r="29049" spans="2:5" x14ac:dyDescent="0.25">
      <c r="B29049" s="51"/>
      <c r="C29049" s="51"/>
      <c r="D29049" s="49"/>
      <c r="E29049" s="49"/>
    </row>
    <row r="29050" spans="2:5" x14ac:dyDescent="0.25">
      <c r="B29050" s="51"/>
      <c r="C29050" s="51"/>
      <c r="D29050" s="49"/>
      <c r="E29050" s="49"/>
    </row>
    <row r="29051" spans="2:5" x14ac:dyDescent="0.25">
      <c r="B29051" s="51"/>
      <c r="C29051" s="51"/>
      <c r="D29051" s="49"/>
      <c r="E29051" s="49"/>
    </row>
    <row r="29052" spans="2:5" x14ac:dyDescent="0.25">
      <c r="B29052" s="51"/>
      <c r="C29052" s="51"/>
      <c r="D29052" s="49"/>
      <c r="E29052" s="49"/>
    </row>
    <row r="29053" spans="2:5" x14ac:dyDescent="0.25">
      <c r="B29053" s="51"/>
      <c r="C29053" s="51"/>
      <c r="D29053" s="49"/>
      <c r="E29053" s="49"/>
    </row>
    <row r="29054" spans="2:5" x14ac:dyDescent="0.25">
      <c r="B29054" s="51"/>
      <c r="C29054" s="51"/>
      <c r="D29054" s="49"/>
      <c r="E29054" s="49"/>
    </row>
    <row r="29055" spans="2:5" x14ac:dyDescent="0.25">
      <c r="B29055" s="51"/>
      <c r="C29055" s="51"/>
      <c r="D29055" s="49"/>
      <c r="E29055" s="49"/>
    </row>
    <row r="29056" spans="2:5" x14ac:dyDescent="0.25">
      <c r="B29056" s="51"/>
      <c r="C29056" s="51"/>
      <c r="D29056" s="49"/>
      <c r="E29056" s="49"/>
    </row>
    <row r="29057" spans="2:5" x14ac:dyDescent="0.25">
      <c r="B29057" s="51"/>
      <c r="C29057" s="51"/>
      <c r="D29057" s="49"/>
      <c r="E29057" s="49"/>
    </row>
    <row r="29058" spans="2:5" x14ac:dyDescent="0.25">
      <c r="B29058" s="51"/>
      <c r="C29058" s="51"/>
      <c r="D29058" s="49"/>
      <c r="E29058" s="49"/>
    </row>
    <row r="29059" spans="2:5" x14ac:dyDescent="0.25">
      <c r="B29059" s="51"/>
      <c r="C29059" s="51"/>
      <c r="D29059" s="49"/>
      <c r="E29059" s="49"/>
    </row>
    <row r="29060" spans="2:5" x14ac:dyDescent="0.25">
      <c r="B29060" s="51"/>
      <c r="C29060" s="51"/>
      <c r="D29060" s="49"/>
      <c r="E29060" s="49"/>
    </row>
    <row r="29061" spans="2:5" x14ac:dyDescent="0.25">
      <c r="B29061" s="51"/>
      <c r="C29061" s="51"/>
      <c r="D29061" s="49"/>
      <c r="E29061" s="49"/>
    </row>
    <row r="29062" spans="2:5" x14ac:dyDescent="0.25">
      <c r="B29062" s="51"/>
      <c r="C29062" s="51"/>
      <c r="D29062" s="49"/>
      <c r="E29062" s="49"/>
    </row>
    <row r="29063" spans="2:5" x14ac:dyDescent="0.25">
      <c r="B29063" s="51"/>
      <c r="C29063" s="51"/>
      <c r="D29063" s="49"/>
      <c r="E29063" s="49"/>
    </row>
    <row r="29064" spans="2:5" x14ac:dyDescent="0.25">
      <c r="B29064" s="51"/>
      <c r="C29064" s="51"/>
      <c r="D29064" s="49"/>
      <c r="E29064" s="49"/>
    </row>
    <row r="29065" spans="2:5" x14ac:dyDescent="0.25">
      <c r="B29065" s="51"/>
      <c r="C29065" s="51"/>
      <c r="D29065" s="49"/>
      <c r="E29065" s="49"/>
    </row>
    <row r="29066" spans="2:5" x14ac:dyDescent="0.25">
      <c r="B29066" s="51"/>
      <c r="C29066" s="51"/>
      <c r="D29066" s="49"/>
      <c r="E29066" s="49"/>
    </row>
    <row r="29067" spans="2:5" x14ac:dyDescent="0.25">
      <c r="B29067" s="51"/>
      <c r="C29067" s="51"/>
      <c r="D29067" s="49"/>
      <c r="E29067" s="49"/>
    </row>
    <row r="29068" spans="2:5" x14ac:dyDescent="0.25">
      <c r="B29068" s="51"/>
      <c r="C29068" s="51"/>
      <c r="D29068" s="49"/>
      <c r="E29068" s="49"/>
    </row>
    <row r="29069" spans="2:5" x14ac:dyDescent="0.25">
      <c r="B29069" s="51"/>
      <c r="C29069" s="51"/>
      <c r="D29069" s="49"/>
      <c r="E29069" s="49"/>
    </row>
    <row r="29070" spans="2:5" x14ac:dyDescent="0.25">
      <c r="B29070" s="51"/>
      <c r="C29070" s="51"/>
      <c r="D29070" s="49"/>
      <c r="E29070" s="49"/>
    </row>
    <row r="29071" spans="2:5" x14ac:dyDescent="0.25">
      <c r="B29071" s="51"/>
      <c r="C29071" s="51"/>
      <c r="D29071" s="49"/>
      <c r="E29071" s="49"/>
    </row>
    <row r="29072" spans="2:5" x14ac:dyDescent="0.25">
      <c r="B29072" s="51"/>
      <c r="C29072" s="51"/>
      <c r="D29072" s="49"/>
      <c r="E29072" s="49"/>
    </row>
    <row r="29073" spans="2:5" x14ac:dyDescent="0.25">
      <c r="B29073" s="51"/>
      <c r="C29073" s="51"/>
      <c r="D29073" s="49"/>
      <c r="E29073" s="49"/>
    </row>
    <row r="29074" spans="2:5" x14ac:dyDescent="0.25">
      <c r="B29074" s="51"/>
      <c r="C29074" s="51"/>
      <c r="D29074" s="49"/>
      <c r="E29074" s="49"/>
    </row>
    <row r="29075" spans="2:5" x14ac:dyDescent="0.25">
      <c r="B29075" s="51"/>
      <c r="C29075" s="51"/>
      <c r="D29075" s="49"/>
      <c r="E29075" s="49"/>
    </row>
    <row r="29076" spans="2:5" x14ac:dyDescent="0.25">
      <c r="B29076" s="51"/>
      <c r="C29076" s="51"/>
      <c r="D29076" s="49"/>
      <c r="E29076" s="49"/>
    </row>
    <row r="29077" spans="2:5" x14ac:dyDescent="0.25">
      <c r="B29077" s="51"/>
      <c r="C29077" s="51"/>
      <c r="D29077" s="49"/>
      <c r="E29077" s="49"/>
    </row>
    <row r="29078" spans="2:5" x14ac:dyDescent="0.25">
      <c r="B29078" s="51"/>
      <c r="C29078" s="51"/>
      <c r="D29078" s="49"/>
      <c r="E29078" s="49"/>
    </row>
    <row r="29079" spans="2:5" x14ac:dyDescent="0.25">
      <c r="B29079" s="51"/>
      <c r="C29079" s="51"/>
      <c r="D29079" s="49"/>
      <c r="E29079" s="49"/>
    </row>
    <row r="29080" spans="2:5" x14ac:dyDescent="0.25">
      <c r="B29080" s="51"/>
      <c r="C29080" s="51"/>
      <c r="D29080" s="49"/>
      <c r="E29080" s="49"/>
    </row>
    <row r="29081" spans="2:5" x14ac:dyDescent="0.25">
      <c r="B29081" s="51"/>
      <c r="C29081" s="51"/>
      <c r="D29081" s="49"/>
      <c r="E29081" s="49"/>
    </row>
    <row r="29082" spans="2:5" x14ac:dyDescent="0.25">
      <c r="B29082" s="51"/>
      <c r="C29082" s="51"/>
      <c r="D29082" s="49"/>
      <c r="E29082" s="49"/>
    </row>
    <row r="29083" spans="2:5" x14ac:dyDescent="0.25">
      <c r="B29083" s="51"/>
      <c r="C29083" s="51"/>
      <c r="D29083" s="49"/>
      <c r="E29083" s="49"/>
    </row>
    <row r="29084" spans="2:5" x14ac:dyDescent="0.25">
      <c r="B29084" s="51"/>
      <c r="C29084" s="51"/>
      <c r="D29084" s="49"/>
      <c r="E29084" s="49"/>
    </row>
    <row r="29085" spans="2:5" x14ac:dyDescent="0.25">
      <c r="B29085" s="51"/>
      <c r="C29085" s="51"/>
      <c r="D29085" s="49"/>
      <c r="E29085" s="49"/>
    </row>
    <row r="29086" spans="2:5" x14ac:dyDescent="0.25">
      <c r="B29086" s="51"/>
      <c r="C29086" s="51"/>
      <c r="D29086" s="49"/>
      <c r="E29086" s="49"/>
    </row>
    <row r="29087" spans="2:5" x14ac:dyDescent="0.25">
      <c r="B29087" s="51"/>
      <c r="C29087" s="51"/>
      <c r="D29087" s="49"/>
      <c r="E29087" s="49"/>
    </row>
    <row r="29088" spans="2:5" x14ac:dyDescent="0.25">
      <c r="B29088" s="51"/>
      <c r="C29088" s="51"/>
      <c r="D29088" s="49"/>
      <c r="E29088" s="49"/>
    </row>
    <row r="29089" spans="2:5" x14ac:dyDescent="0.25">
      <c r="B29089" s="51"/>
      <c r="C29089" s="51"/>
      <c r="D29089" s="49"/>
      <c r="E29089" s="49"/>
    </row>
    <row r="29090" spans="2:5" x14ac:dyDescent="0.25">
      <c r="B29090" s="51"/>
      <c r="C29090" s="51"/>
      <c r="D29090" s="49"/>
      <c r="E29090" s="49"/>
    </row>
    <row r="29091" spans="2:5" x14ac:dyDescent="0.25">
      <c r="B29091" s="51"/>
      <c r="C29091" s="51"/>
      <c r="D29091" s="49"/>
      <c r="E29091" s="49"/>
    </row>
    <row r="29092" spans="2:5" x14ac:dyDescent="0.25">
      <c r="B29092" s="51"/>
      <c r="C29092" s="51"/>
      <c r="D29092" s="49"/>
      <c r="E29092" s="49"/>
    </row>
    <row r="29093" spans="2:5" x14ac:dyDescent="0.25">
      <c r="B29093" s="51"/>
      <c r="C29093" s="51"/>
      <c r="D29093" s="49"/>
      <c r="E29093" s="49"/>
    </row>
    <row r="29094" spans="2:5" x14ac:dyDescent="0.25">
      <c r="B29094" s="51"/>
      <c r="C29094" s="51"/>
      <c r="D29094" s="49"/>
      <c r="E29094" s="49"/>
    </row>
    <row r="29095" spans="2:5" x14ac:dyDescent="0.25">
      <c r="B29095" s="51"/>
      <c r="C29095" s="51"/>
      <c r="D29095" s="49"/>
      <c r="E29095" s="49"/>
    </row>
    <row r="29096" spans="2:5" x14ac:dyDescent="0.25">
      <c r="B29096" s="51"/>
      <c r="C29096" s="51"/>
      <c r="D29096" s="49"/>
      <c r="E29096" s="49"/>
    </row>
    <row r="29097" spans="2:5" x14ac:dyDescent="0.25">
      <c r="B29097" s="51"/>
      <c r="C29097" s="51"/>
      <c r="D29097" s="49"/>
      <c r="E29097" s="49"/>
    </row>
    <row r="29098" spans="2:5" x14ac:dyDescent="0.25">
      <c r="B29098" s="51"/>
      <c r="C29098" s="51"/>
      <c r="D29098" s="49"/>
      <c r="E29098" s="49"/>
    </row>
    <row r="29099" spans="2:5" x14ac:dyDescent="0.25">
      <c r="B29099" s="51"/>
      <c r="C29099" s="51"/>
      <c r="D29099" s="49"/>
      <c r="E29099" s="49"/>
    </row>
    <row r="29100" spans="2:5" x14ac:dyDescent="0.25">
      <c r="B29100" s="51"/>
      <c r="C29100" s="51"/>
      <c r="D29100" s="49"/>
      <c r="E29100" s="49"/>
    </row>
    <row r="29101" spans="2:5" x14ac:dyDescent="0.25">
      <c r="B29101" s="51"/>
      <c r="C29101" s="51"/>
      <c r="D29101" s="49"/>
      <c r="E29101" s="49"/>
    </row>
    <row r="29102" spans="2:5" x14ac:dyDescent="0.25">
      <c r="B29102" s="51"/>
      <c r="C29102" s="51"/>
      <c r="D29102" s="49"/>
      <c r="E29102" s="49"/>
    </row>
    <row r="29103" spans="2:5" x14ac:dyDescent="0.25">
      <c r="B29103" s="51"/>
      <c r="C29103" s="51"/>
      <c r="D29103" s="49"/>
      <c r="E29103" s="49"/>
    </row>
    <row r="29104" spans="2:5" x14ac:dyDescent="0.25">
      <c r="B29104" s="51"/>
      <c r="C29104" s="51"/>
      <c r="D29104" s="49"/>
      <c r="E29104" s="49"/>
    </row>
    <row r="29105" spans="2:5" x14ac:dyDescent="0.25">
      <c r="B29105" s="51"/>
      <c r="C29105" s="51"/>
      <c r="D29105" s="49"/>
      <c r="E29105" s="49"/>
    </row>
    <row r="29106" spans="2:5" x14ac:dyDescent="0.25">
      <c r="B29106" s="51"/>
      <c r="C29106" s="51"/>
      <c r="D29106" s="49"/>
      <c r="E29106" s="49"/>
    </row>
    <row r="29107" spans="2:5" x14ac:dyDescent="0.25">
      <c r="B29107" s="51"/>
      <c r="C29107" s="51"/>
      <c r="D29107" s="49"/>
      <c r="E29107" s="49"/>
    </row>
    <row r="29108" spans="2:5" x14ac:dyDescent="0.25">
      <c r="B29108" s="51"/>
      <c r="C29108" s="51"/>
      <c r="D29108" s="49"/>
      <c r="E29108" s="49"/>
    </row>
    <row r="29109" spans="2:5" x14ac:dyDescent="0.25">
      <c r="B29109" s="51"/>
      <c r="C29109" s="51"/>
      <c r="D29109" s="49"/>
      <c r="E29109" s="49"/>
    </row>
    <row r="29110" spans="2:5" x14ac:dyDescent="0.25">
      <c r="B29110" s="51"/>
      <c r="C29110" s="51"/>
      <c r="D29110" s="49"/>
      <c r="E29110" s="49"/>
    </row>
    <row r="29111" spans="2:5" x14ac:dyDescent="0.25">
      <c r="B29111" s="51"/>
      <c r="C29111" s="51"/>
      <c r="D29111" s="49"/>
      <c r="E29111" s="49"/>
    </row>
    <row r="29112" spans="2:5" x14ac:dyDescent="0.25">
      <c r="B29112" s="51"/>
      <c r="C29112" s="51"/>
      <c r="D29112" s="49"/>
      <c r="E29112" s="49"/>
    </row>
    <row r="29113" spans="2:5" x14ac:dyDescent="0.25">
      <c r="B29113" s="51"/>
      <c r="C29113" s="51"/>
      <c r="D29113" s="49"/>
      <c r="E29113" s="49"/>
    </row>
    <row r="29114" spans="2:5" x14ac:dyDescent="0.25">
      <c r="B29114" s="51"/>
      <c r="C29114" s="51"/>
      <c r="D29114" s="49"/>
      <c r="E29114" s="49"/>
    </row>
    <row r="29115" spans="2:5" x14ac:dyDescent="0.25">
      <c r="B29115" s="51"/>
      <c r="C29115" s="51"/>
      <c r="D29115" s="49"/>
      <c r="E29115" s="49"/>
    </row>
    <row r="29116" spans="2:5" x14ac:dyDescent="0.25">
      <c r="B29116" s="51"/>
      <c r="C29116" s="51"/>
      <c r="D29116" s="49"/>
      <c r="E29116" s="49"/>
    </row>
    <row r="29117" spans="2:5" x14ac:dyDescent="0.25">
      <c r="B29117" s="51"/>
      <c r="C29117" s="51"/>
      <c r="D29117" s="49"/>
      <c r="E29117" s="49"/>
    </row>
    <row r="29118" spans="2:5" x14ac:dyDescent="0.25">
      <c r="B29118" s="51"/>
      <c r="C29118" s="51"/>
      <c r="D29118" s="49"/>
      <c r="E29118" s="49"/>
    </row>
    <row r="29119" spans="2:5" x14ac:dyDescent="0.25">
      <c r="B29119" s="51"/>
      <c r="C29119" s="51"/>
      <c r="D29119" s="49"/>
      <c r="E29119" s="49"/>
    </row>
    <row r="29120" spans="2:5" x14ac:dyDescent="0.25">
      <c r="B29120" s="51"/>
      <c r="C29120" s="51"/>
      <c r="D29120" s="49"/>
      <c r="E29120" s="49"/>
    </row>
    <row r="29121" spans="2:5" x14ac:dyDescent="0.25">
      <c r="B29121" s="51"/>
      <c r="C29121" s="51"/>
      <c r="D29121" s="49"/>
      <c r="E29121" s="49"/>
    </row>
    <row r="29122" spans="2:5" x14ac:dyDescent="0.25">
      <c r="B29122" s="51"/>
      <c r="C29122" s="51"/>
      <c r="D29122" s="49"/>
      <c r="E29122" s="49"/>
    </row>
    <row r="29123" spans="2:5" x14ac:dyDescent="0.25">
      <c r="B29123" s="51"/>
      <c r="C29123" s="51"/>
      <c r="D29123" s="49"/>
      <c r="E29123" s="49"/>
    </row>
    <row r="29124" spans="2:5" x14ac:dyDescent="0.25">
      <c r="B29124" s="51"/>
      <c r="C29124" s="51"/>
      <c r="D29124" s="49"/>
      <c r="E29124" s="49"/>
    </row>
    <row r="29125" spans="2:5" x14ac:dyDescent="0.25">
      <c r="B29125" s="51"/>
      <c r="C29125" s="51"/>
      <c r="D29125" s="49"/>
      <c r="E29125" s="49"/>
    </row>
    <row r="29126" spans="2:5" x14ac:dyDescent="0.25">
      <c r="B29126" s="51"/>
      <c r="C29126" s="51"/>
      <c r="D29126" s="49"/>
      <c r="E29126" s="49"/>
    </row>
    <row r="29127" spans="2:5" x14ac:dyDescent="0.25">
      <c r="B29127" s="51"/>
      <c r="C29127" s="51"/>
      <c r="D29127" s="49"/>
      <c r="E29127" s="49"/>
    </row>
    <row r="29128" spans="2:5" x14ac:dyDescent="0.25">
      <c r="B29128" s="51"/>
      <c r="C29128" s="51"/>
      <c r="D29128" s="49"/>
      <c r="E29128" s="49"/>
    </row>
    <row r="29129" spans="2:5" x14ac:dyDescent="0.25">
      <c r="B29129" s="51"/>
      <c r="C29129" s="51"/>
      <c r="D29129" s="49"/>
      <c r="E29129" s="49"/>
    </row>
    <row r="29130" spans="2:5" x14ac:dyDescent="0.25">
      <c r="B29130" s="51"/>
      <c r="C29130" s="51"/>
      <c r="D29130" s="49"/>
      <c r="E29130" s="49"/>
    </row>
    <row r="29131" spans="2:5" x14ac:dyDescent="0.25">
      <c r="B29131" s="51"/>
      <c r="C29131" s="51"/>
      <c r="D29131" s="49"/>
      <c r="E29131" s="49"/>
    </row>
    <row r="29132" spans="2:5" x14ac:dyDescent="0.25">
      <c r="B29132" s="51"/>
      <c r="C29132" s="51"/>
      <c r="D29132" s="49"/>
      <c r="E29132" s="49"/>
    </row>
    <row r="29133" spans="2:5" x14ac:dyDescent="0.25">
      <c r="B29133" s="51"/>
      <c r="C29133" s="51"/>
      <c r="D29133" s="49"/>
      <c r="E29133" s="49"/>
    </row>
    <row r="29134" spans="2:5" x14ac:dyDescent="0.25">
      <c r="B29134" s="51"/>
      <c r="C29134" s="51"/>
      <c r="D29134" s="49"/>
      <c r="E29134" s="49"/>
    </row>
    <row r="29135" spans="2:5" x14ac:dyDescent="0.25">
      <c r="B29135" s="51"/>
      <c r="C29135" s="51"/>
      <c r="D29135" s="49"/>
      <c r="E29135" s="49"/>
    </row>
    <row r="29136" spans="2:5" x14ac:dyDescent="0.25">
      <c r="B29136" s="51"/>
      <c r="C29136" s="51"/>
      <c r="D29136" s="49"/>
      <c r="E29136" s="49"/>
    </row>
    <row r="29137" spans="2:5" x14ac:dyDescent="0.25">
      <c r="B29137" s="51"/>
      <c r="C29137" s="51"/>
      <c r="D29137" s="49"/>
      <c r="E29137" s="49"/>
    </row>
    <row r="29138" spans="2:5" x14ac:dyDescent="0.25">
      <c r="B29138" s="51"/>
      <c r="C29138" s="51"/>
      <c r="D29138" s="49"/>
      <c r="E29138" s="49"/>
    </row>
    <row r="29139" spans="2:5" x14ac:dyDescent="0.25">
      <c r="B29139" s="51"/>
      <c r="C29139" s="51"/>
      <c r="D29139" s="49"/>
      <c r="E29139" s="49"/>
    </row>
    <row r="29140" spans="2:5" x14ac:dyDescent="0.25">
      <c r="B29140" s="51"/>
      <c r="C29140" s="51"/>
      <c r="D29140" s="49"/>
      <c r="E29140" s="49"/>
    </row>
    <row r="29141" spans="2:5" x14ac:dyDescent="0.25">
      <c r="B29141" s="51"/>
      <c r="C29141" s="51"/>
      <c r="D29141" s="49"/>
      <c r="E29141" s="49"/>
    </row>
    <row r="29142" spans="2:5" x14ac:dyDescent="0.25">
      <c r="B29142" s="51"/>
      <c r="C29142" s="51"/>
      <c r="D29142" s="49"/>
      <c r="E29142" s="49"/>
    </row>
    <row r="29143" spans="2:5" x14ac:dyDescent="0.25">
      <c r="B29143" s="51"/>
      <c r="C29143" s="51"/>
      <c r="D29143" s="49"/>
      <c r="E29143" s="49"/>
    </row>
    <row r="29144" spans="2:5" x14ac:dyDescent="0.25">
      <c r="B29144" s="51"/>
      <c r="C29144" s="51"/>
      <c r="D29144" s="49"/>
      <c r="E29144" s="49"/>
    </row>
    <row r="29145" spans="2:5" x14ac:dyDescent="0.25">
      <c r="B29145" s="51"/>
      <c r="C29145" s="51"/>
      <c r="D29145" s="49"/>
      <c r="E29145" s="49"/>
    </row>
    <row r="29146" spans="2:5" x14ac:dyDescent="0.25">
      <c r="B29146" s="51"/>
      <c r="C29146" s="51"/>
      <c r="D29146" s="49"/>
      <c r="E29146" s="49"/>
    </row>
    <row r="29147" spans="2:5" x14ac:dyDescent="0.25">
      <c r="B29147" s="51"/>
      <c r="C29147" s="51"/>
      <c r="D29147" s="49"/>
      <c r="E29147" s="49"/>
    </row>
    <row r="29148" spans="2:5" x14ac:dyDescent="0.25">
      <c r="B29148" s="51"/>
      <c r="C29148" s="51"/>
      <c r="D29148" s="49"/>
      <c r="E29148" s="49"/>
    </row>
    <row r="29149" spans="2:5" x14ac:dyDescent="0.25">
      <c r="B29149" s="51"/>
      <c r="C29149" s="51"/>
      <c r="D29149" s="49"/>
      <c r="E29149" s="49"/>
    </row>
    <row r="29150" spans="2:5" x14ac:dyDescent="0.25">
      <c r="B29150" s="51"/>
      <c r="C29150" s="51"/>
      <c r="D29150" s="49"/>
      <c r="E29150" s="49"/>
    </row>
    <row r="29151" spans="2:5" x14ac:dyDescent="0.25">
      <c r="B29151" s="51"/>
      <c r="C29151" s="51"/>
      <c r="D29151" s="49"/>
      <c r="E29151" s="49"/>
    </row>
    <row r="29152" spans="2:5" x14ac:dyDescent="0.25">
      <c r="B29152" s="51"/>
      <c r="C29152" s="51"/>
      <c r="D29152" s="49"/>
      <c r="E29152" s="49"/>
    </row>
    <row r="29153" spans="2:5" x14ac:dyDescent="0.25">
      <c r="B29153" s="51"/>
      <c r="C29153" s="51"/>
      <c r="D29153" s="49"/>
      <c r="E29153" s="49"/>
    </row>
    <row r="29154" spans="2:5" x14ac:dyDescent="0.25">
      <c r="B29154" s="51"/>
      <c r="C29154" s="51"/>
      <c r="D29154" s="49"/>
      <c r="E29154" s="49"/>
    </row>
    <row r="29155" spans="2:5" x14ac:dyDescent="0.25">
      <c r="B29155" s="51"/>
      <c r="C29155" s="51"/>
      <c r="D29155" s="49"/>
      <c r="E29155" s="49"/>
    </row>
    <row r="29156" spans="2:5" x14ac:dyDescent="0.25">
      <c r="B29156" s="51"/>
      <c r="C29156" s="51"/>
      <c r="D29156" s="49"/>
      <c r="E29156" s="49"/>
    </row>
    <row r="29157" spans="2:5" x14ac:dyDescent="0.25">
      <c r="B29157" s="51"/>
      <c r="C29157" s="51"/>
      <c r="D29157" s="49"/>
      <c r="E29157" s="49"/>
    </row>
    <row r="29158" spans="2:5" x14ac:dyDescent="0.25">
      <c r="B29158" s="51"/>
      <c r="C29158" s="51"/>
      <c r="D29158" s="49"/>
      <c r="E29158" s="49"/>
    </row>
    <row r="29159" spans="2:5" x14ac:dyDescent="0.25">
      <c r="B29159" s="51"/>
      <c r="C29159" s="51"/>
      <c r="D29159" s="49"/>
      <c r="E29159" s="49"/>
    </row>
    <row r="29160" spans="2:5" x14ac:dyDescent="0.25">
      <c r="B29160" s="51"/>
      <c r="C29160" s="51"/>
      <c r="D29160" s="49"/>
      <c r="E29160" s="49"/>
    </row>
    <row r="29161" spans="2:5" x14ac:dyDescent="0.25">
      <c r="B29161" s="51"/>
      <c r="C29161" s="51"/>
      <c r="D29161" s="49"/>
      <c r="E29161" s="49"/>
    </row>
    <row r="29162" spans="2:5" x14ac:dyDescent="0.25">
      <c r="B29162" s="51"/>
      <c r="C29162" s="51"/>
      <c r="D29162" s="49"/>
      <c r="E29162" s="49"/>
    </row>
    <row r="29163" spans="2:5" x14ac:dyDescent="0.25">
      <c r="B29163" s="51"/>
      <c r="C29163" s="51"/>
      <c r="D29163" s="49"/>
      <c r="E29163" s="49"/>
    </row>
    <row r="29164" spans="2:5" x14ac:dyDescent="0.25">
      <c r="B29164" s="51"/>
      <c r="C29164" s="51"/>
      <c r="D29164" s="49"/>
      <c r="E29164" s="49"/>
    </row>
    <row r="29165" spans="2:5" x14ac:dyDescent="0.25">
      <c r="B29165" s="51"/>
      <c r="C29165" s="51"/>
      <c r="D29165" s="49"/>
      <c r="E29165" s="49"/>
    </row>
    <row r="29166" spans="2:5" x14ac:dyDescent="0.25">
      <c r="B29166" s="51"/>
      <c r="C29166" s="51"/>
      <c r="D29166" s="49"/>
      <c r="E29166" s="49"/>
    </row>
    <row r="29167" spans="2:5" x14ac:dyDescent="0.25">
      <c r="B29167" s="51"/>
      <c r="C29167" s="51"/>
      <c r="D29167" s="49"/>
      <c r="E29167" s="49"/>
    </row>
    <row r="29168" spans="2:5" x14ac:dyDescent="0.25">
      <c r="B29168" s="51"/>
      <c r="C29168" s="51"/>
      <c r="D29168" s="49"/>
      <c r="E29168" s="49"/>
    </row>
    <row r="29169" spans="2:5" x14ac:dyDescent="0.25">
      <c r="B29169" s="51"/>
      <c r="C29169" s="51"/>
      <c r="D29169" s="49"/>
      <c r="E29169" s="49"/>
    </row>
    <row r="29170" spans="2:5" x14ac:dyDescent="0.25">
      <c r="B29170" s="51"/>
      <c r="C29170" s="51"/>
      <c r="D29170" s="49"/>
      <c r="E29170" s="49"/>
    </row>
    <row r="29171" spans="2:5" x14ac:dyDescent="0.25">
      <c r="B29171" s="51"/>
      <c r="C29171" s="51"/>
      <c r="D29171" s="49"/>
      <c r="E29171" s="49"/>
    </row>
    <row r="29172" spans="2:5" x14ac:dyDescent="0.25">
      <c r="B29172" s="51"/>
      <c r="C29172" s="51"/>
      <c r="D29172" s="49"/>
      <c r="E29172" s="49"/>
    </row>
    <row r="29173" spans="2:5" x14ac:dyDescent="0.25">
      <c r="B29173" s="51"/>
      <c r="C29173" s="51"/>
      <c r="D29173" s="49"/>
      <c r="E29173" s="49"/>
    </row>
    <row r="29174" spans="2:5" x14ac:dyDescent="0.25">
      <c r="B29174" s="51"/>
      <c r="C29174" s="51"/>
      <c r="D29174" s="49"/>
      <c r="E29174" s="49"/>
    </row>
    <row r="29175" spans="2:5" x14ac:dyDescent="0.25">
      <c r="B29175" s="51"/>
      <c r="C29175" s="51"/>
      <c r="D29175" s="49"/>
      <c r="E29175" s="49"/>
    </row>
    <row r="29176" spans="2:5" x14ac:dyDescent="0.25">
      <c r="B29176" s="51"/>
      <c r="C29176" s="51"/>
      <c r="D29176" s="49"/>
      <c r="E29176" s="49"/>
    </row>
    <row r="29177" spans="2:5" x14ac:dyDescent="0.25">
      <c r="B29177" s="51"/>
      <c r="C29177" s="51"/>
      <c r="D29177" s="49"/>
      <c r="E29177" s="49"/>
    </row>
    <row r="29178" spans="2:5" x14ac:dyDescent="0.25">
      <c r="B29178" s="51"/>
      <c r="C29178" s="51"/>
      <c r="D29178" s="49"/>
      <c r="E29178" s="49"/>
    </row>
    <row r="29179" spans="2:5" x14ac:dyDescent="0.25">
      <c r="B29179" s="51"/>
      <c r="C29179" s="51"/>
      <c r="D29179" s="49"/>
      <c r="E29179" s="49"/>
    </row>
    <row r="29180" spans="2:5" x14ac:dyDescent="0.25">
      <c r="B29180" s="51"/>
      <c r="C29180" s="51"/>
      <c r="D29180" s="49"/>
      <c r="E29180" s="49"/>
    </row>
    <row r="29181" spans="2:5" x14ac:dyDescent="0.25">
      <c r="B29181" s="51"/>
      <c r="C29181" s="51"/>
      <c r="D29181" s="49"/>
      <c r="E29181" s="49"/>
    </row>
    <row r="29182" spans="2:5" x14ac:dyDescent="0.25">
      <c r="B29182" s="51"/>
      <c r="C29182" s="51"/>
      <c r="D29182" s="49"/>
      <c r="E29182" s="49"/>
    </row>
    <row r="29183" spans="2:5" x14ac:dyDescent="0.25">
      <c r="B29183" s="51"/>
      <c r="C29183" s="51"/>
      <c r="D29183" s="49"/>
      <c r="E29183" s="49"/>
    </row>
    <row r="29184" spans="2:5" x14ac:dyDescent="0.25">
      <c r="B29184" s="51"/>
      <c r="C29184" s="51"/>
      <c r="D29184" s="49"/>
      <c r="E29184" s="49"/>
    </row>
    <row r="29185" spans="2:5" x14ac:dyDescent="0.25">
      <c r="B29185" s="51"/>
      <c r="C29185" s="51"/>
      <c r="D29185" s="49"/>
      <c r="E29185" s="49"/>
    </row>
    <row r="29186" spans="2:5" x14ac:dyDescent="0.25">
      <c r="B29186" s="51"/>
      <c r="C29186" s="51"/>
      <c r="D29186" s="49"/>
      <c r="E29186" s="49"/>
    </row>
    <row r="29187" spans="2:5" x14ac:dyDescent="0.25">
      <c r="B29187" s="51"/>
      <c r="C29187" s="51"/>
      <c r="D29187" s="49"/>
      <c r="E29187" s="49"/>
    </row>
    <row r="29188" spans="2:5" x14ac:dyDescent="0.25">
      <c r="B29188" s="51"/>
      <c r="C29188" s="51"/>
      <c r="D29188" s="49"/>
      <c r="E29188" s="49"/>
    </row>
    <row r="29189" spans="2:5" x14ac:dyDescent="0.25">
      <c r="B29189" s="51"/>
      <c r="C29189" s="51"/>
      <c r="D29189" s="49"/>
      <c r="E29189" s="49"/>
    </row>
    <row r="29190" spans="2:5" x14ac:dyDescent="0.25">
      <c r="B29190" s="51"/>
      <c r="C29190" s="51"/>
      <c r="D29190" s="49"/>
      <c r="E29190" s="49"/>
    </row>
    <row r="29191" spans="2:5" x14ac:dyDescent="0.25">
      <c r="B29191" s="51"/>
      <c r="C29191" s="51"/>
      <c r="D29191" s="49"/>
      <c r="E29191" s="49"/>
    </row>
    <row r="29192" spans="2:5" x14ac:dyDescent="0.25">
      <c r="B29192" s="51"/>
      <c r="C29192" s="51"/>
      <c r="D29192" s="49"/>
      <c r="E29192" s="49"/>
    </row>
    <row r="29193" spans="2:5" x14ac:dyDescent="0.25">
      <c r="B29193" s="51"/>
      <c r="C29193" s="51"/>
      <c r="D29193" s="49"/>
      <c r="E29193" s="49"/>
    </row>
    <row r="29194" spans="2:5" x14ac:dyDescent="0.25">
      <c r="B29194" s="51"/>
      <c r="C29194" s="51"/>
      <c r="D29194" s="49"/>
      <c r="E29194" s="49"/>
    </row>
    <row r="29195" spans="2:5" x14ac:dyDescent="0.25">
      <c r="B29195" s="51"/>
      <c r="C29195" s="51"/>
      <c r="D29195" s="49"/>
      <c r="E29195" s="49"/>
    </row>
    <row r="29196" spans="2:5" x14ac:dyDescent="0.25">
      <c r="B29196" s="51"/>
      <c r="C29196" s="51"/>
      <c r="D29196" s="49"/>
      <c r="E29196" s="49"/>
    </row>
    <row r="29197" spans="2:5" x14ac:dyDescent="0.25">
      <c r="B29197" s="51"/>
      <c r="C29197" s="51"/>
      <c r="D29197" s="49"/>
      <c r="E29197" s="49"/>
    </row>
    <row r="29198" spans="2:5" x14ac:dyDescent="0.25">
      <c r="B29198" s="51"/>
      <c r="C29198" s="51"/>
      <c r="D29198" s="49"/>
      <c r="E29198" s="49"/>
    </row>
    <row r="29199" spans="2:5" x14ac:dyDescent="0.25">
      <c r="B29199" s="51"/>
      <c r="C29199" s="51"/>
      <c r="D29199" s="49"/>
      <c r="E29199" s="49"/>
    </row>
    <row r="29200" spans="2:5" x14ac:dyDescent="0.25">
      <c r="B29200" s="51"/>
      <c r="C29200" s="51"/>
      <c r="D29200" s="49"/>
      <c r="E29200" s="49"/>
    </row>
    <row r="29201" spans="2:5" x14ac:dyDescent="0.25">
      <c r="B29201" s="51"/>
      <c r="C29201" s="51"/>
      <c r="D29201" s="49"/>
      <c r="E29201" s="49"/>
    </row>
    <row r="29202" spans="2:5" x14ac:dyDescent="0.25">
      <c r="B29202" s="51"/>
      <c r="C29202" s="51"/>
      <c r="D29202" s="49"/>
      <c r="E29202" s="49"/>
    </row>
    <row r="29203" spans="2:5" x14ac:dyDescent="0.25">
      <c r="B29203" s="51"/>
      <c r="C29203" s="51"/>
      <c r="D29203" s="49"/>
      <c r="E29203" s="49"/>
    </row>
    <row r="29204" spans="2:5" x14ac:dyDescent="0.25">
      <c r="B29204" s="51"/>
      <c r="C29204" s="51"/>
      <c r="D29204" s="49"/>
      <c r="E29204" s="49"/>
    </row>
    <row r="29205" spans="2:5" x14ac:dyDescent="0.25">
      <c r="B29205" s="51"/>
      <c r="C29205" s="51"/>
      <c r="D29205" s="49"/>
      <c r="E29205" s="49"/>
    </row>
    <row r="29206" spans="2:5" x14ac:dyDescent="0.25">
      <c r="B29206" s="51"/>
      <c r="C29206" s="51"/>
      <c r="D29206" s="49"/>
      <c r="E29206" s="49"/>
    </row>
    <row r="29207" spans="2:5" x14ac:dyDescent="0.25">
      <c r="B29207" s="51"/>
      <c r="C29207" s="51"/>
      <c r="D29207" s="49"/>
      <c r="E29207" s="49"/>
    </row>
    <row r="29208" spans="2:5" x14ac:dyDescent="0.25">
      <c r="B29208" s="51"/>
      <c r="C29208" s="51"/>
      <c r="D29208" s="49"/>
      <c r="E29208" s="49"/>
    </row>
    <row r="29209" spans="2:5" x14ac:dyDescent="0.25">
      <c r="B29209" s="51"/>
      <c r="C29209" s="51"/>
      <c r="D29209" s="49"/>
      <c r="E29209" s="49"/>
    </row>
    <row r="29210" spans="2:5" x14ac:dyDescent="0.25">
      <c r="B29210" s="51"/>
      <c r="C29210" s="51"/>
      <c r="D29210" s="49"/>
      <c r="E29210" s="49"/>
    </row>
    <row r="29211" spans="2:5" x14ac:dyDescent="0.25">
      <c r="B29211" s="51"/>
      <c r="C29211" s="51"/>
      <c r="D29211" s="49"/>
      <c r="E29211" s="49"/>
    </row>
    <row r="29212" spans="2:5" x14ac:dyDescent="0.25">
      <c r="B29212" s="51"/>
      <c r="C29212" s="51"/>
      <c r="D29212" s="49"/>
      <c r="E29212" s="49"/>
    </row>
    <row r="29213" spans="2:5" x14ac:dyDescent="0.25">
      <c r="B29213" s="51"/>
      <c r="C29213" s="51"/>
      <c r="D29213" s="49"/>
      <c r="E29213" s="49"/>
    </row>
    <row r="29214" spans="2:5" x14ac:dyDescent="0.25">
      <c r="B29214" s="51"/>
      <c r="C29214" s="51"/>
      <c r="D29214" s="49"/>
      <c r="E29214" s="49"/>
    </row>
    <row r="29215" spans="2:5" x14ac:dyDescent="0.25">
      <c r="B29215" s="51"/>
      <c r="C29215" s="51"/>
      <c r="D29215" s="49"/>
      <c r="E29215" s="49"/>
    </row>
    <row r="29216" spans="2:5" x14ac:dyDescent="0.25">
      <c r="B29216" s="51"/>
      <c r="C29216" s="51"/>
      <c r="D29216" s="49"/>
      <c r="E29216" s="49"/>
    </row>
    <row r="29217" spans="2:5" x14ac:dyDescent="0.25">
      <c r="B29217" s="51"/>
      <c r="C29217" s="51"/>
      <c r="D29217" s="49"/>
      <c r="E29217" s="49"/>
    </row>
    <row r="29218" spans="2:5" x14ac:dyDescent="0.25">
      <c r="B29218" s="51"/>
      <c r="C29218" s="51"/>
      <c r="D29218" s="49"/>
      <c r="E29218" s="49"/>
    </row>
    <row r="29219" spans="2:5" x14ac:dyDescent="0.25">
      <c r="B29219" s="51"/>
      <c r="C29219" s="51"/>
      <c r="D29219" s="49"/>
      <c r="E29219" s="49"/>
    </row>
    <row r="29220" spans="2:5" x14ac:dyDescent="0.25">
      <c r="B29220" s="51"/>
      <c r="C29220" s="51"/>
      <c r="D29220" s="49"/>
      <c r="E29220" s="49"/>
    </row>
    <row r="29221" spans="2:5" x14ac:dyDescent="0.25">
      <c r="B29221" s="51"/>
      <c r="C29221" s="51"/>
      <c r="D29221" s="49"/>
      <c r="E29221" s="49"/>
    </row>
    <row r="29222" spans="2:5" x14ac:dyDescent="0.25">
      <c r="B29222" s="51"/>
      <c r="C29222" s="51"/>
      <c r="D29222" s="49"/>
      <c r="E29222" s="49"/>
    </row>
    <row r="29223" spans="2:5" x14ac:dyDescent="0.25">
      <c r="B29223" s="51"/>
      <c r="C29223" s="51"/>
      <c r="D29223" s="49"/>
      <c r="E29223" s="49"/>
    </row>
    <row r="29224" spans="2:5" x14ac:dyDescent="0.25">
      <c r="B29224" s="51"/>
      <c r="C29224" s="51"/>
      <c r="D29224" s="49"/>
      <c r="E29224" s="49"/>
    </row>
    <row r="29225" spans="2:5" x14ac:dyDescent="0.25">
      <c r="B29225" s="51"/>
      <c r="C29225" s="51"/>
      <c r="D29225" s="49"/>
      <c r="E29225" s="49"/>
    </row>
    <row r="29226" spans="2:5" x14ac:dyDescent="0.25">
      <c r="B29226" s="51"/>
      <c r="C29226" s="51"/>
      <c r="D29226" s="49"/>
      <c r="E29226" s="49"/>
    </row>
    <row r="29227" spans="2:5" x14ac:dyDescent="0.25">
      <c r="B29227" s="51"/>
      <c r="C29227" s="51"/>
      <c r="D29227" s="49"/>
      <c r="E29227" s="49"/>
    </row>
    <row r="29228" spans="2:5" x14ac:dyDescent="0.25">
      <c r="B29228" s="51"/>
      <c r="C29228" s="51"/>
      <c r="D29228" s="49"/>
      <c r="E29228" s="49"/>
    </row>
    <row r="29229" spans="2:5" x14ac:dyDescent="0.25">
      <c r="B29229" s="51"/>
      <c r="C29229" s="51"/>
      <c r="D29229" s="49"/>
      <c r="E29229" s="49"/>
    </row>
    <row r="29230" spans="2:5" x14ac:dyDescent="0.25">
      <c r="B29230" s="51"/>
      <c r="C29230" s="51"/>
      <c r="D29230" s="49"/>
      <c r="E29230" s="49"/>
    </row>
    <row r="29231" spans="2:5" x14ac:dyDescent="0.25">
      <c r="B29231" s="51"/>
      <c r="C29231" s="51"/>
      <c r="D29231" s="49"/>
      <c r="E29231" s="49"/>
    </row>
    <row r="29232" spans="2:5" x14ac:dyDescent="0.25">
      <c r="B29232" s="51"/>
      <c r="C29232" s="51"/>
      <c r="D29232" s="49"/>
      <c r="E29232" s="49"/>
    </row>
    <row r="29233" spans="2:5" x14ac:dyDescent="0.25">
      <c r="B29233" s="51"/>
      <c r="C29233" s="51"/>
      <c r="D29233" s="49"/>
      <c r="E29233" s="49"/>
    </row>
    <row r="29234" spans="2:5" x14ac:dyDescent="0.25">
      <c r="B29234" s="51"/>
      <c r="C29234" s="51"/>
      <c r="D29234" s="49"/>
      <c r="E29234" s="49"/>
    </row>
    <row r="29235" spans="2:5" x14ac:dyDescent="0.25">
      <c r="B29235" s="51"/>
      <c r="C29235" s="51"/>
      <c r="D29235" s="49"/>
      <c r="E29235" s="49"/>
    </row>
    <row r="29236" spans="2:5" x14ac:dyDescent="0.25">
      <c r="B29236" s="51"/>
      <c r="C29236" s="51"/>
      <c r="D29236" s="49"/>
      <c r="E29236" s="49"/>
    </row>
    <row r="29237" spans="2:5" x14ac:dyDescent="0.25">
      <c r="B29237" s="51"/>
      <c r="C29237" s="51"/>
      <c r="D29237" s="49"/>
      <c r="E29237" s="49"/>
    </row>
    <row r="29238" spans="2:5" x14ac:dyDescent="0.25">
      <c r="B29238" s="51"/>
      <c r="C29238" s="51"/>
      <c r="D29238" s="49"/>
      <c r="E29238" s="49"/>
    </row>
    <row r="29239" spans="2:5" x14ac:dyDescent="0.25">
      <c r="B29239" s="51"/>
      <c r="C29239" s="51"/>
      <c r="D29239" s="49"/>
      <c r="E29239" s="49"/>
    </row>
    <row r="29240" spans="2:5" x14ac:dyDescent="0.25">
      <c r="B29240" s="51"/>
      <c r="C29240" s="51"/>
      <c r="D29240" s="49"/>
      <c r="E29240" s="49"/>
    </row>
    <row r="29241" spans="2:5" x14ac:dyDescent="0.25">
      <c r="B29241" s="51"/>
      <c r="C29241" s="51"/>
      <c r="D29241" s="49"/>
      <c r="E29241" s="49"/>
    </row>
    <row r="29242" spans="2:5" x14ac:dyDescent="0.25">
      <c r="B29242" s="51"/>
      <c r="C29242" s="51"/>
      <c r="D29242" s="49"/>
      <c r="E29242" s="49"/>
    </row>
    <row r="29243" spans="2:5" x14ac:dyDescent="0.25">
      <c r="B29243" s="51"/>
      <c r="C29243" s="51"/>
      <c r="D29243" s="49"/>
      <c r="E29243" s="49"/>
    </row>
    <row r="29244" spans="2:5" x14ac:dyDescent="0.25">
      <c r="B29244" s="51"/>
      <c r="C29244" s="51"/>
      <c r="D29244" s="49"/>
      <c r="E29244" s="49"/>
    </row>
    <row r="29245" spans="2:5" x14ac:dyDescent="0.25">
      <c r="B29245" s="51"/>
      <c r="C29245" s="51"/>
      <c r="D29245" s="49"/>
      <c r="E29245" s="49"/>
    </row>
    <row r="29246" spans="2:5" x14ac:dyDescent="0.25">
      <c r="B29246" s="51"/>
      <c r="C29246" s="51"/>
      <c r="D29246" s="49"/>
      <c r="E29246" s="49"/>
    </row>
    <row r="29247" spans="2:5" x14ac:dyDescent="0.25">
      <c r="B29247" s="51"/>
      <c r="C29247" s="51"/>
      <c r="D29247" s="49"/>
      <c r="E29247" s="49"/>
    </row>
    <row r="29248" spans="2:5" x14ac:dyDescent="0.25">
      <c r="B29248" s="51"/>
      <c r="C29248" s="51"/>
      <c r="D29248" s="49"/>
      <c r="E29248" s="49"/>
    </row>
    <row r="29249" spans="2:5" x14ac:dyDescent="0.25">
      <c r="B29249" s="51"/>
      <c r="C29249" s="51"/>
      <c r="D29249" s="49"/>
      <c r="E29249" s="49"/>
    </row>
    <row r="29250" spans="2:5" x14ac:dyDescent="0.25">
      <c r="B29250" s="51"/>
      <c r="C29250" s="51"/>
      <c r="D29250" s="49"/>
      <c r="E29250" s="49"/>
    </row>
    <row r="29251" spans="2:5" x14ac:dyDescent="0.25">
      <c r="B29251" s="51"/>
      <c r="C29251" s="51"/>
      <c r="D29251" s="49"/>
      <c r="E29251" s="49"/>
    </row>
    <row r="29252" spans="2:5" x14ac:dyDescent="0.25">
      <c r="B29252" s="51"/>
      <c r="C29252" s="51"/>
      <c r="D29252" s="49"/>
      <c r="E29252" s="49"/>
    </row>
    <row r="29253" spans="2:5" x14ac:dyDescent="0.25">
      <c r="B29253" s="51"/>
      <c r="C29253" s="51"/>
      <c r="D29253" s="49"/>
      <c r="E29253" s="49"/>
    </row>
    <row r="29254" spans="2:5" x14ac:dyDescent="0.25">
      <c r="B29254" s="51"/>
      <c r="C29254" s="51"/>
      <c r="D29254" s="49"/>
      <c r="E29254" s="49"/>
    </row>
    <row r="29255" spans="2:5" x14ac:dyDescent="0.25">
      <c r="B29255" s="51"/>
      <c r="C29255" s="51"/>
      <c r="D29255" s="49"/>
      <c r="E29255" s="49"/>
    </row>
    <row r="29256" spans="2:5" x14ac:dyDescent="0.25">
      <c r="B29256" s="51"/>
      <c r="C29256" s="51"/>
      <c r="D29256" s="49"/>
      <c r="E29256" s="49"/>
    </row>
    <row r="29257" spans="2:5" x14ac:dyDescent="0.25">
      <c r="B29257" s="51"/>
      <c r="C29257" s="51"/>
      <c r="D29257" s="49"/>
      <c r="E29257" s="49"/>
    </row>
    <row r="29258" spans="2:5" x14ac:dyDescent="0.25">
      <c r="B29258" s="51"/>
      <c r="C29258" s="51"/>
      <c r="D29258" s="49"/>
      <c r="E29258" s="49"/>
    </row>
    <row r="29259" spans="2:5" x14ac:dyDescent="0.25">
      <c r="B29259" s="51"/>
      <c r="C29259" s="51"/>
      <c r="D29259" s="49"/>
      <c r="E29259" s="49"/>
    </row>
    <row r="29260" spans="2:5" x14ac:dyDescent="0.25">
      <c r="B29260" s="51"/>
      <c r="C29260" s="51"/>
      <c r="D29260" s="49"/>
      <c r="E29260" s="49"/>
    </row>
    <row r="29261" spans="2:5" x14ac:dyDescent="0.25">
      <c r="B29261" s="51"/>
      <c r="C29261" s="51"/>
      <c r="D29261" s="49"/>
      <c r="E29261" s="49"/>
    </row>
    <row r="29262" spans="2:5" x14ac:dyDescent="0.25">
      <c r="B29262" s="51"/>
      <c r="C29262" s="51"/>
      <c r="D29262" s="49"/>
      <c r="E29262" s="49"/>
    </row>
    <row r="29263" spans="2:5" x14ac:dyDescent="0.25">
      <c r="B29263" s="51"/>
      <c r="C29263" s="51"/>
      <c r="D29263" s="49"/>
      <c r="E29263" s="49"/>
    </row>
    <row r="29264" spans="2:5" x14ac:dyDescent="0.25">
      <c r="B29264" s="51"/>
      <c r="C29264" s="51"/>
      <c r="D29264" s="49"/>
      <c r="E29264" s="49"/>
    </row>
    <row r="29265" spans="2:5" x14ac:dyDescent="0.25">
      <c r="B29265" s="51"/>
      <c r="C29265" s="51"/>
      <c r="D29265" s="49"/>
      <c r="E29265" s="49"/>
    </row>
    <row r="29266" spans="2:5" x14ac:dyDescent="0.25">
      <c r="B29266" s="51"/>
      <c r="C29266" s="51"/>
      <c r="D29266" s="49"/>
      <c r="E29266" s="49"/>
    </row>
    <row r="29267" spans="2:5" x14ac:dyDescent="0.25">
      <c r="B29267" s="51"/>
      <c r="C29267" s="51"/>
      <c r="D29267" s="49"/>
      <c r="E29267" s="49"/>
    </row>
    <row r="29268" spans="2:5" x14ac:dyDescent="0.25">
      <c r="B29268" s="51"/>
      <c r="C29268" s="51"/>
      <c r="D29268" s="49"/>
      <c r="E29268" s="49"/>
    </row>
    <row r="29269" spans="2:5" x14ac:dyDescent="0.25">
      <c r="B29269" s="51"/>
      <c r="C29269" s="51"/>
      <c r="D29269" s="49"/>
      <c r="E29269" s="49"/>
    </row>
    <row r="29270" spans="2:5" x14ac:dyDescent="0.25">
      <c r="B29270" s="51"/>
      <c r="C29270" s="51"/>
      <c r="D29270" s="49"/>
      <c r="E29270" s="49"/>
    </row>
    <row r="29271" spans="2:5" x14ac:dyDescent="0.25">
      <c r="B29271" s="51"/>
      <c r="C29271" s="51"/>
      <c r="D29271" s="49"/>
      <c r="E29271" s="49"/>
    </row>
    <row r="29272" spans="2:5" x14ac:dyDescent="0.25">
      <c r="B29272" s="51"/>
      <c r="C29272" s="51"/>
      <c r="D29272" s="49"/>
      <c r="E29272" s="49"/>
    </row>
    <row r="29273" spans="2:5" x14ac:dyDescent="0.25">
      <c r="B29273" s="51"/>
      <c r="C29273" s="51"/>
      <c r="D29273" s="49"/>
      <c r="E29273" s="49"/>
    </row>
    <row r="29274" spans="2:5" x14ac:dyDescent="0.25">
      <c r="B29274" s="51"/>
      <c r="C29274" s="51"/>
      <c r="D29274" s="49"/>
      <c r="E29274" s="49"/>
    </row>
    <row r="29275" spans="2:5" x14ac:dyDescent="0.25">
      <c r="B29275" s="51"/>
      <c r="C29275" s="51"/>
      <c r="D29275" s="49"/>
      <c r="E29275" s="49"/>
    </row>
    <row r="29276" spans="2:5" x14ac:dyDescent="0.25">
      <c r="B29276" s="51"/>
      <c r="C29276" s="51"/>
      <c r="D29276" s="49"/>
      <c r="E29276" s="49"/>
    </row>
    <row r="29277" spans="2:5" x14ac:dyDescent="0.25">
      <c r="B29277" s="51"/>
      <c r="C29277" s="51"/>
      <c r="D29277" s="49"/>
      <c r="E29277" s="49"/>
    </row>
    <row r="29278" spans="2:5" x14ac:dyDescent="0.25">
      <c r="B29278" s="51"/>
      <c r="C29278" s="51"/>
      <c r="D29278" s="49"/>
      <c r="E29278" s="49"/>
    </row>
    <row r="29279" spans="2:5" x14ac:dyDescent="0.25">
      <c r="B29279" s="51"/>
      <c r="C29279" s="51"/>
      <c r="D29279" s="49"/>
      <c r="E29279" s="49"/>
    </row>
    <row r="29280" spans="2:5" x14ac:dyDescent="0.25">
      <c r="B29280" s="51"/>
      <c r="C29280" s="51"/>
      <c r="D29280" s="49"/>
      <c r="E29280" s="49"/>
    </row>
    <row r="29281" spans="2:5" x14ac:dyDescent="0.25">
      <c r="B29281" s="51"/>
      <c r="C29281" s="51"/>
      <c r="D29281" s="49"/>
      <c r="E29281" s="49"/>
    </row>
    <row r="29282" spans="2:5" x14ac:dyDescent="0.25">
      <c r="B29282" s="51"/>
      <c r="C29282" s="51"/>
      <c r="D29282" s="49"/>
      <c r="E29282" s="49"/>
    </row>
    <row r="29283" spans="2:5" x14ac:dyDescent="0.25">
      <c r="B29283" s="51"/>
      <c r="C29283" s="51"/>
      <c r="D29283" s="49"/>
      <c r="E29283" s="49"/>
    </row>
    <row r="29284" spans="2:5" x14ac:dyDescent="0.25">
      <c r="B29284" s="51"/>
      <c r="C29284" s="51"/>
      <c r="D29284" s="49"/>
      <c r="E29284" s="49"/>
    </row>
    <row r="29285" spans="2:5" x14ac:dyDescent="0.25">
      <c r="B29285" s="51"/>
      <c r="C29285" s="51"/>
      <c r="D29285" s="49"/>
      <c r="E29285" s="49"/>
    </row>
    <row r="29286" spans="2:5" x14ac:dyDescent="0.25">
      <c r="B29286" s="51"/>
      <c r="C29286" s="51"/>
      <c r="D29286" s="49"/>
      <c r="E29286" s="49"/>
    </row>
    <row r="29287" spans="2:5" x14ac:dyDescent="0.25">
      <c r="B29287" s="51"/>
      <c r="C29287" s="51"/>
      <c r="D29287" s="49"/>
      <c r="E29287" s="49"/>
    </row>
    <row r="29288" spans="2:5" x14ac:dyDescent="0.25">
      <c r="B29288" s="51"/>
      <c r="C29288" s="51"/>
      <c r="D29288" s="49"/>
      <c r="E29288" s="49"/>
    </row>
    <row r="29289" spans="2:5" x14ac:dyDescent="0.25">
      <c r="B29289" s="51"/>
      <c r="C29289" s="51"/>
      <c r="D29289" s="49"/>
      <c r="E29289" s="49"/>
    </row>
    <row r="29290" spans="2:5" x14ac:dyDescent="0.25">
      <c r="B29290" s="51"/>
      <c r="C29290" s="51"/>
      <c r="D29290" s="49"/>
      <c r="E29290" s="49"/>
    </row>
    <row r="29291" spans="2:5" x14ac:dyDescent="0.25">
      <c r="B29291" s="51"/>
      <c r="C29291" s="51"/>
      <c r="D29291" s="49"/>
      <c r="E29291" s="49"/>
    </row>
    <row r="29292" spans="2:5" x14ac:dyDescent="0.25">
      <c r="B29292" s="51"/>
      <c r="C29292" s="51"/>
      <c r="D29292" s="49"/>
      <c r="E29292" s="49"/>
    </row>
    <row r="29293" spans="2:5" x14ac:dyDescent="0.25">
      <c r="B29293" s="51"/>
      <c r="C29293" s="51"/>
      <c r="D29293" s="49"/>
      <c r="E29293" s="49"/>
    </row>
    <row r="29294" spans="2:5" x14ac:dyDescent="0.25">
      <c r="B29294" s="51"/>
      <c r="C29294" s="51"/>
      <c r="D29294" s="49"/>
      <c r="E29294" s="49"/>
    </row>
    <row r="29295" spans="2:5" x14ac:dyDescent="0.25">
      <c r="B29295" s="51"/>
      <c r="C29295" s="51"/>
      <c r="D29295" s="49"/>
      <c r="E29295" s="49"/>
    </row>
    <row r="29296" spans="2:5" x14ac:dyDescent="0.25">
      <c r="B29296" s="51"/>
      <c r="C29296" s="51"/>
      <c r="D29296" s="49"/>
      <c r="E29296" s="49"/>
    </row>
    <row r="29297" spans="2:5" x14ac:dyDescent="0.25">
      <c r="B29297" s="51"/>
      <c r="C29297" s="51"/>
      <c r="D29297" s="49"/>
      <c r="E29297" s="49"/>
    </row>
    <row r="29298" spans="2:5" x14ac:dyDescent="0.25">
      <c r="B29298" s="51"/>
      <c r="C29298" s="51"/>
      <c r="D29298" s="49"/>
      <c r="E29298" s="49"/>
    </row>
    <row r="29299" spans="2:5" x14ac:dyDescent="0.25">
      <c r="B29299" s="51"/>
      <c r="C29299" s="51"/>
      <c r="D29299" s="49"/>
      <c r="E29299" s="49"/>
    </row>
    <row r="29300" spans="2:5" x14ac:dyDescent="0.25">
      <c r="B29300" s="51"/>
      <c r="C29300" s="51"/>
      <c r="D29300" s="49"/>
      <c r="E29300" s="49"/>
    </row>
    <row r="29301" spans="2:5" x14ac:dyDescent="0.25">
      <c r="B29301" s="51"/>
      <c r="C29301" s="51"/>
      <c r="D29301" s="49"/>
      <c r="E29301" s="49"/>
    </row>
    <row r="29302" spans="2:5" x14ac:dyDescent="0.25">
      <c r="B29302" s="51"/>
      <c r="C29302" s="51"/>
      <c r="D29302" s="49"/>
      <c r="E29302" s="49"/>
    </row>
    <row r="29303" spans="2:5" x14ac:dyDescent="0.25">
      <c r="B29303" s="51"/>
      <c r="C29303" s="51"/>
      <c r="D29303" s="49"/>
      <c r="E29303" s="49"/>
    </row>
    <row r="29304" spans="2:5" x14ac:dyDescent="0.25">
      <c r="B29304" s="51"/>
      <c r="C29304" s="51"/>
      <c r="D29304" s="49"/>
      <c r="E29304" s="49"/>
    </row>
    <row r="29305" spans="2:5" x14ac:dyDescent="0.25">
      <c r="B29305" s="51"/>
      <c r="C29305" s="51"/>
      <c r="D29305" s="49"/>
      <c r="E29305" s="49"/>
    </row>
    <row r="29306" spans="2:5" x14ac:dyDescent="0.25">
      <c r="B29306" s="51"/>
      <c r="C29306" s="51"/>
      <c r="D29306" s="49"/>
      <c r="E29306" s="49"/>
    </row>
    <row r="29307" spans="2:5" x14ac:dyDescent="0.25">
      <c r="B29307" s="51"/>
      <c r="C29307" s="51"/>
      <c r="D29307" s="49"/>
      <c r="E29307" s="49"/>
    </row>
    <row r="29308" spans="2:5" x14ac:dyDescent="0.25">
      <c r="B29308" s="51"/>
      <c r="C29308" s="51"/>
      <c r="D29308" s="49"/>
      <c r="E29308" s="49"/>
    </row>
    <row r="29309" spans="2:5" x14ac:dyDescent="0.25">
      <c r="B29309" s="51"/>
      <c r="C29309" s="51"/>
      <c r="D29309" s="49"/>
      <c r="E29309" s="49"/>
    </row>
    <row r="29310" spans="2:5" x14ac:dyDescent="0.25">
      <c r="B29310" s="51"/>
      <c r="C29310" s="51"/>
      <c r="D29310" s="49"/>
      <c r="E29310" s="49"/>
    </row>
    <row r="29311" spans="2:5" x14ac:dyDescent="0.25">
      <c r="B29311" s="51"/>
      <c r="C29311" s="51"/>
      <c r="D29311" s="49"/>
      <c r="E29311" s="49"/>
    </row>
    <row r="29312" spans="2:5" x14ac:dyDescent="0.25">
      <c r="B29312" s="51"/>
      <c r="C29312" s="51"/>
      <c r="D29312" s="49"/>
      <c r="E29312" s="49"/>
    </row>
    <row r="29313" spans="2:5" x14ac:dyDescent="0.25">
      <c r="B29313" s="51"/>
      <c r="C29313" s="51"/>
      <c r="D29313" s="49"/>
      <c r="E29313" s="49"/>
    </row>
    <row r="29314" spans="2:5" x14ac:dyDescent="0.25">
      <c r="B29314" s="51"/>
      <c r="C29314" s="51"/>
      <c r="D29314" s="49"/>
      <c r="E29314" s="49"/>
    </row>
    <row r="29315" spans="2:5" x14ac:dyDescent="0.25">
      <c r="B29315" s="51"/>
      <c r="C29315" s="51"/>
      <c r="D29315" s="49"/>
      <c r="E29315" s="49"/>
    </row>
    <row r="29316" spans="2:5" x14ac:dyDescent="0.25">
      <c r="B29316" s="51"/>
      <c r="C29316" s="51"/>
      <c r="D29316" s="49"/>
      <c r="E29316" s="49"/>
    </row>
    <row r="29317" spans="2:5" x14ac:dyDescent="0.25">
      <c r="B29317" s="51"/>
      <c r="C29317" s="51"/>
      <c r="D29317" s="49"/>
      <c r="E29317" s="49"/>
    </row>
    <row r="29318" spans="2:5" x14ac:dyDescent="0.25">
      <c r="B29318" s="51"/>
      <c r="C29318" s="51"/>
      <c r="D29318" s="49"/>
      <c r="E29318" s="49"/>
    </row>
    <row r="29319" spans="2:5" x14ac:dyDescent="0.25">
      <c r="B29319" s="51"/>
      <c r="C29319" s="51"/>
      <c r="D29319" s="49"/>
      <c r="E29319" s="49"/>
    </row>
    <row r="29320" spans="2:5" x14ac:dyDescent="0.25">
      <c r="B29320" s="51"/>
      <c r="C29320" s="51"/>
      <c r="D29320" s="49"/>
      <c r="E29320" s="49"/>
    </row>
    <row r="29321" spans="2:5" x14ac:dyDescent="0.25">
      <c r="B29321" s="51"/>
      <c r="C29321" s="51"/>
      <c r="D29321" s="49"/>
      <c r="E29321" s="49"/>
    </row>
    <row r="29322" spans="2:5" x14ac:dyDescent="0.25">
      <c r="B29322" s="51"/>
      <c r="C29322" s="51"/>
      <c r="D29322" s="49"/>
      <c r="E29322" s="49"/>
    </row>
    <row r="29323" spans="2:5" x14ac:dyDescent="0.25">
      <c r="B29323" s="51"/>
      <c r="C29323" s="51"/>
      <c r="D29323" s="49"/>
      <c r="E29323" s="49"/>
    </row>
    <row r="29324" spans="2:5" x14ac:dyDescent="0.25">
      <c r="B29324" s="51"/>
      <c r="C29324" s="51"/>
      <c r="D29324" s="49"/>
      <c r="E29324" s="49"/>
    </row>
    <row r="29325" spans="2:5" x14ac:dyDescent="0.25">
      <c r="B29325" s="51"/>
      <c r="C29325" s="51"/>
      <c r="D29325" s="49"/>
      <c r="E29325" s="49"/>
    </row>
    <row r="29326" spans="2:5" x14ac:dyDescent="0.25">
      <c r="B29326" s="51"/>
      <c r="C29326" s="51"/>
      <c r="D29326" s="49"/>
      <c r="E29326" s="49"/>
    </row>
    <row r="29327" spans="2:5" x14ac:dyDescent="0.25">
      <c r="B29327" s="51"/>
      <c r="C29327" s="51"/>
      <c r="D29327" s="49"/>
      <c r="E29327" s="49"/>
    </row>
    <row r="29328" spans="2:5" x14ac:dyDescent="0.25">
      <c r="B29328" s="51"/>
      <c r="C29328" s="51"/>
      <c r="D29328" s="49"/>
      <c r="E29328" s="49"/>
    </row>
    <row r="29329" spans="2:5" x14ac:dyDescent="0.25">
      <c r="B29329" s="51"/>
      <c r="C29329" s="51"/>
      <c r="D29329" s="49"/>
      <c r="E29329" s="49"/>
    </row>
    <row r="29330" spans="2:5" x14ac:dyDescent="0.25">
      <c r="B29330" s="51"/>
      <c r="C29330" s="51"/>
      <c r="D29330" s="49"/>
      <c r="E29330" s="49"/>
    </row>
    <row r="29331" spans="2:5" x14ac:dyDescent="0.25">
      <c r="B29331" s="51"/>
      <c r="C29331" s="51"/>
      <c r="D29331" s="49"/>
      <c r="E29331" s="49"/>
    </row>
    <row r="29332" spans="2:5" x14ac:dyDescent="0.25">
      <c r="B29332" s="51"/>
      <c r="C29332" s="51"/>
      <c r="D29332" s="49"/>
      <c r="E29332" s="49"/>
    </row>
    <row r="29333" spans="2:5" x14ac:dyDescent="0.25">
      <c r="B29333" s="51"/>
      <c r="C29333" s="51"/>
      <c r="D29333" s="49"/>
      <c r="E29333" s="49"/>
    </row>
    <row r="29334" spans="2:5" x14ac:dyDescent="0.25">
      <c r="B29334" s="51"/>
      <c r="C29334" s="51"/>
      <c r="D29334" s="49"/>
      <c r="E29334" s="49"/>
    </row>
    <row r="29335" spans="2:5" x14ac:dyDescent="0.25">
      <c r="B29335" s="51"/>
      <c r="C29335" s="51"/>
      <c r="D29335" s="49"/>
      <c r="E29335" s="49"/>
    </row>
    <row r="29336" spans="2:5" x14ac:dyDescent="0.25">
      <c r="B29336" s="51"/>
      <c r="C29336" s="51"/>
      <c r="D29336" s="49"/>
      <c r="E29336" s="49"/>
    </row>
    <row r="29337" spans="2:5" x14ac:dyDescent="0.25">
      <c r="B29337" s="51"/>
      <c r="C29337" s="51"/>
      <c r="D29337" s="49"/>
      <c r="E29337" s="49"/>
    </row>
    <row r="29338" spans="2:5" x14ac:dyDescent="0.25">
      <c r="B29338" s="51"/>
      <c r="C29338" s="51"/>
      <c r="D29338" s="49"/>
      <c r="E29338" s="49"/>
    </row>
    <row r="29339" spans="2:5" x14ac:dyDescent="0.25">
      <c r="B29339" s="51"/>
      <c r="C29339" s="51"/>
      <c r="D29339" s="49"/>
      <c r="E29339" s="49"/>
    </row>
    <row r="29340" spans="2:5" x14ac:dyDescent="0.25">
      <c r="B29340" s="51"/>
      <c r="C29340" s="51"/>
      <c r="D29340" s="49"/>
      <c r="E29340" s="49"/>
    </row>
    <row r="29341" spans="2:5" x14ac:dyDescent="0.25">
      <c r="B29341" s="51"/>
      <c r="C29341" s="51"/>
      <c r="D29341" s="49"/>
      <c r="E29341" s="49"/>
    </row>
    <row r="29342" spans="2:5" x14ac:dyDescent="0.25">
      <c r="B29342" s="51"/>
      <c r="C29342" s="51"/>
      <c r="D29342" s="49"/>
      <c r="E29342" s="49"/>
    </row>
    <row r="29343" spans="2:5" x14ac:dyDescent="0.25">
      <c r="B29343" s="51"/>
      <c r="C29343" s="51"/>
      <c r="D29343" s="49"/>
      <c r="E29343" s="49"/>
    </row>
    <row r="29344" spans="2:5" x14ac:dyDescent="0.25">
      <c r="B29344" s="51"/>
      <c r="C29344" s="51"/>
      <c r="D29344" s="49"/>
      <c r="E29344" s="49"/>
    </row>
    <row r="29345" spans="2:5" x14ac:dyDescent="0.25">
      <c r="B29345" s="51"/>
      <c r="C29345" s="51"/>
      <c r="D29345" s="49"/>
      <c r="E29345" s="49"/>
    </row>
    <row r="29346" spans="2:5" x14ac:dyDescent="0.25">
      <c r="B29346" s="51"/>
      <c r="C29346" s="51"/>
      <c r="D29346" s="49"/>
      <c r="E29346" s="49"/>
    </row>
    <row r="29347" spans="2:5" x14ac:dyDescent="0.25">
      <c r="B29347" s="51"/>
      <c r="C29347" s="51"/>
      <c r="D29347" s="49"/>
      <c r="E29347" s="49"/>
    </row>
    <row r="29348" spans="2:5" x14ac:dyDescent="0.25">
      <c r="B29348" s="51"/>
      <c r="C29348" s="51"/>
      <c r="D29348" s="49"/>
      <c r="E29348" s="49"/>
    </row>
    <row r="29349" spans="2:5" x14ac:dyDescent="0.25">
      <c r="B29349" s="51"/>
      <c r="C29349" s="51"/>
      <c r="D29349" s="49"/>
      <c r="E29349" s="49"/>
    </row>
    <row r="29350" spans="2:5" x14ac:dyDescent="0.25">
      <c r="B29350" s="51"/>
      <c r="C29350" s="51"/>
      <c r="D29350" s="49"/>
      <c r="E29350" s="49"/>
    </row>
    <row r="29351" spans="2:5" x14ac:dyDescent="0.25">
      <c r="B29351" s="51"/>
      <c r="C29351" s="51"/>
      <c r="D29351" s="49"/>
      <c r="E29351" s="49"/>
    </row>
    <row r="29352" spans="2:5" x14ac:dyDescent="0.25">
      <c r="B29352" s="51"/>
      <c r="C29352" s="51"/>
      <c r="D29352" s="49"/>
      <c r="E29352" s="49"/>
    </row>
    <row r="29353" spans="2:5" x14ac:dyDescent="0.25">
      <c r="B29353" s="51"/>
      <c r="C29353" s="51"/>
      <c r="D29353" s="49"/>
      <c r="E29353" s="49"/>
    </row>
    <row r="29354" spans="2:5" x14ac:dyDescent="0.25">
      <c r="B29354" s="51"/>
      <c r="C29354" s="51"/>
      <c r="D29354" s="49"/>
      <c r="E29354" s="49"/>
    </row>
    <row r="29355" spans="2:5" x14ac:dyDescent="0.25">
      <c r="B29355" s="51"/>
      <c r="C29355" s="51"/>
      <c r="D29355" s="49"/>
      <c r="E29355" s="49"/>
    </row>
    <row r="29356" spans="2:5" x14ac:dyDescent="0.25">
      <c r="B29356" s="51"/>
      <c r="C29356" s="51"/>
      <c r="D29356" s="49"/>
      <c r="E29356" s="49"/>
    </row>
    <row r="29357" spans="2:5" x14ac:dyDescent="0.25">
      <c r="B29357" s="51"/>
      <c r="C29357" s="51"/>
      <c r="D29357" s="49"/>
      <c r="E29357" s="49"/>
    </row>
    <row r="29358" spans="2:5" x14ac:dyDescent="0.25">
      <c r="B29358" s="51"/>
      <c r="C29358" s="51"/>
      <c r="D29358" s="49"/>
      <c r="E29358" s="49"/>
    </row>
    <row r="29359" spans="2:5" x14ac:dyDescent="0.25">
      <c r="B29359" s="51"/>
      <c r="C29359" s="51"/>
      <c r="D29359" s="49"/>
      <c r="E29359" s="49"/>
    </row>
    <row r="29360" spans="2:5" x14ac:dyDescent="0.25">
      <c r="B29360" s="51"/>
      <c r="C29360" s="51"/>
      <c r="D29360" s="49"/>
      <c r="E29360" s="49"/>
    </row>
    <row r="29361" spans="2:5" x14ac:dyDescent="0.25">
      <c r="B29361" s="51"/>
      <c r="C29361" s="51"/>
      <c r="D29361" s="49"/>
      <c r="E29361" s="49"/>
    </row>
    <row r="29362" spans="2:5" x14ac:dyDescent="0.25">
      <c r="B29362" s="51"/>
      <c r="C29362" s="51"/>
      <c r="D29362" s="49"/>
      <c r="E29362" s="49"/>
    </row>
    <row r="29363" spans="2:5" x14ac:dyDescent="0.25">
      <c r="B29363" s="51"/>
      <c r="C29363" s="51"/>
      <c r="D29363" s="49"/>
      <c r="E29363" s="49"/>
    </row>
    <row r="29364" spans="2:5" x14ac:dyDescent="0.25">
      <c r="B29364" s="51"/>
      <c r="C29364" s="51"/>
      <c r="D29364" s="49"/>
      <c r="E29364" s="49"/>
    </row>
    <row r="29365" spans="2:5" x14ac:dyDescent="0.25">
      <c r="B29365" s="51"/>
      <c r="C29365" s="51"/>
      <c r="D29365" s="49"/>
      <c r="E29365" s="49"/>
    </row>
    <row r="29366" spans="2:5" x14ac:dyDescent="0.25">
      <c r="B29366" s="51"/>
      <c r="C29366" s="51"/>
      <c r="D29366" s="49"/>
      <c r="E29366" s="49"/>
    </row>
    <row r="29367" spans="2:5" x14ac:dyDescent="0.25">
      <c r="B29367" s="51"/>
      <c r="C29367" s="51"/>
      <c r="D29367" s="49"/>
      <c r="E29367" s="49"/>
    </row>
    <row r="29368" spans="2:5" x14ac:dyDescent="0.25">
      <c r="B29368" s="51"/>
      <c r="C29368" s="51"/>
      <c r="D29368" s="49"/>
      <c r="E29368" s="49"/>
    </row>
    <row r="29369" spans="2:5" x14ac:dyDescent="0.25">
      <c r="B29369" s="51"/>
      <c r="C29369" s="51"/>
      <c r="D29369" s="49"/>
      <c r="E29369" s="49"/>
    </row>
    <row r="29370" spans="2:5" x14ac:dyDescent="0.25">
      <c r="B29370" s="51"/>
      <c r="C29370" s="51"/>
      <c r="D29370" s="49"/>
      <c r="E29370" s="49"/>
    </row>
    <row r="29371" spans="2:5" x14ac:dyDescent="0.25">
      <c r="B29371" s="51"/>
      <c r="C29371" s="51"/>
      <c r="D29371" s="49"/>
      <c r="E29371" s="49"/>
    </row>
    <row r="29372" spans="2:5" x14ac:dyDescent="0.25">
      <c r="B29372" s="51"/>
      <c r="C29372" s="51"/>
      <c r="D29372" s="49"/>
      <c r="E29372" s="49"/>
    </row>
    <row r="29373" spans="2:5" x14ac:dyDescent="0.25">
      <c r="B29373" s="51"/>
      <c r="C29373" s="51"/>
      <c r="D29373" s="49"/>
      <c r="E29373" s="49"/>
    </row>
    <row r="29374" spans="2:5" x14ac:dyDescent="0.25">
      <c r="B29374" s="51"/>
      <c r="C29374" s="51"/>
      <c r="D29374" s="49"/>
      <c r="E29374" s="49"/>
    </row>
    <row r="29375" spans="2:5" x14ac:dyDescent="0.25">
      <c r="B29375" s="51"/>
      <c r="C29375" s="51"/>
      <c r="D29375" s="49"/>
      <c r="E29375" s="49"/>
    </row>
    <row r="29376" spans="2:5" x14ac:dyDescent="0.25">
      <c r="B29376" s="51"/>
      <c r="C29376" s="51"/>
      <c r="D29376" s="49"/>
      <c r="E29376" s="49"/>
    </row>
    <row r="29377" spans="2:5" x14ac:dyDescent="0.25">
      <c r="B29377" s="51"/>
      <c r="C29377" s="51"/>
      <c r="D29377" s="49"/>
      <c r="E29377" s="49"/>
    </row>
    <row r="29378" spans="2:5" x14ac:dyDescent="0.25">
      <c r="B29378" s="51"/>
      <c r="C29378" s="51"/>
      <c r="D29378" s="49"/>
      <c r="E29378" s="49"/>
    </row>
    <row r="29379" spans="2:5" x14ac:dyDescent="0.25">
      <c r="B29379" s="51"/>
      <c r="C29379" s="51"/>
      <c r="D29379" s="49"/>
      <c r="E29379" s="49"/>
    </row>
    <row r="29380" spans="2:5" x14ac:dyDescent="0.25">
      <c r="B29380" s="51"/>
      <c r="C29380" s="51"/>
      <c r="D29380" s="49"/>
      <c r="E29380" s="49"/>
    </row>
    <row r="29381" spans="2:5" x14ac:dyDescent="0.25">
      <c r="B29381" s="51"/>
      <c r="C29381" s="51"/>
      <c r="D29381" s="49"/>
      <c r="E29381" s="49"/>
    </row>
    <row r="29382" spans="2:5" x14ac:dyDescent="0.25">
      <c r="B29382" s="51"/>
      <c r="C29382" s="51"/>
      <c r="D29382" s="49"/>
      <c r="E29382" s="49"/>
    </row>
    <row r="29383" spans="2:5" x14ac:dyDescent="0.25">
      <c r="B29383" s="51"/>
      <c r="C29383" s="51"/>
      <c r="D29383" s="49"/>
      <c r="E29383" s="49"/>
    </row>
    <row r="29384" spans="2:5" x14ac:dyDescent="0.25">
      <c r="B29384" s="51"/>
      <c r="C29384" s="51"/>
      <c r="D29384" s="49"/>
      <c r="E29384" s="49"/>
    </row>
    <row r="29385" spans="2:5" x14ac:dyDescent="0.25">
      <c r="B29385" s="51"/>
      <c r="C29385" s="51"/>
      <c r="D29385" s="49"/>
      <c r="E29385" s="49"/>
    </row>
    <row r="29386" spans="2:5" x14ac:dyDescent="0.25">
      <c r="B29386" s="51"/>
      <c r="C29386" s="51"/>
      <c r="D29386" s="49"/>
      <c r="E29386" s="49"/>
    </row>
    <row r="29387" spans="2:5" x14ac:dyDescent="0.25">
      <c r="B29387" s="51"/>
      <c r="C29387" s="51"/>
      <c r="D29387" s="49"/>
      <c r="E29387" s="49"/>
    </row>
    <row r="29388" spans="2:5" x14ac:dyDescent="0.25">
      <c r="B29388" s="51"/>
      <c r="C29388" s="51"/>
      <c r="D29388" s="49"/>
      <c r="E29388" s="49"/>
    </row>
    <row r="29389" spans="2:5" x14ac:dyDescent="0.25">
      <c r="B29389" s="51"/>
      <c r="C29389" s="51"/>
      <c r="D29389" s="49"/>
      <c r="E29389" s="49"/>
    </row>
    <row r="29390" spans="2:5" x14ac:dyDescent="0.25">
      <c r="B29390" s="51"/>
      <c r="C29390" s="51"/>
      <c r="D29390" s="49"/>
      <c r="E29390" s="49"/>
    </row>
    <row r="29391" spans="2:5" x14ac:dyDescent="0.25">
      <c r="B29391" s="51"/>
      <c r="C29391" s="51"/>
      <c r="D29391" s="49"/>
      <c r="E29391" s="49"/>
    </row>
    <row r="29392" spans="2:5" x14ac:dyDescent="0.25">
      <c r="B29392" s="51"/>
      <c r="C29392" s="51"/>
      <c r="D29392" s="49"/>
      <c r="E29392" s="49"/>
    </row>
    <row r="29393" spans="2:5" x14ac:dyDescent="0.25">
      <c r="B29393" s="51"/>
      <c r="C29393" s="51"/>
      <c r="D29393" s="49"/>
      <c r="E29393" s="49"/>
    </row>
    <row r="29394" spans="2:5" x14ac:dyDescent="0.25">
      <c r="B29394" s="51"/>
      <c r="C29394" s="51"/>
      <c r="D29394" s="49"/>
      <c r="E29394" s="49"/>
    </row>
    <row r="29395" spans="2:5" x14ac:dyDescent="0.25">
      <c r="B29395" s="51"/>
      <c r="C29395" s="51"/>
      <c r="D29395" s="49"/>
      <c r="E29395" s="49"/>
    </row>
    <row r="29396" spans="2:5" x14ac:dyDescent="0.25">
      <c r="B29396" s="51"/>
      <c r="C29396" s="51"/>
      <c r="D29396" s="49"/>
      <c r="E29396" s="49"/>
    </row>
    <row r="29397" spans="2:5" x14ac:dyDescent="0.25">
      <c r="B29397" s="51"/>
      <c r="C29397" s="51"/>
      <c r="D29397" s="49"/>
      <c r="E29397" s="49"/>
    </row>
    <row r="29398" spans="2:5" x14ac:dyDescent="0.25">
      <c r="B29398" s="51"/>
      <c r="C29398" s="51"/>
      <c r="D29398" s="49"/>
      <c r="E29398" s="49"/>
    </row>
    <row r="29399" spans="2:5" x14ac:dyDescent="0.25">
      <c r="B29399" s="51"/>
      <c r="C29399" s="51"/>
      <c r="D29399" s="49"/>
      <c r="E29399" s="49"/>
    </row>
    <row r="29400" spans="2:5" x14ac:dyDescent="0.25">
      <c r="B29400" s="51"/>
      <c r="C29400" s="51"/>
      <c r="D29400" s="49"/>
      <c r="E29400" s="49"/>
    </row>
    <row r="29401" spans="2:5" x14ac:dyDescent="0.25">
      <c r="B29401" s="51"/>
      <c r="C29401" s="51"/>
      <c r="D29401" s="49"/>
      <c r="E29401" s="49"/>
    </row>
    <row r="29402" spans="2:5" x14ac:dyDescent="0.25">
      <c r="B29402" s="51"/>
      <c r="C29402" s="51"/>
      <c r="D29402" s="49"/>
      <c r="E29402" s="49"/>
    </row>
    <row r="29403" spans="2:5" x14ac:dyDescent="0.25">
      <c r="B29403" s="51"/>
      <c r="C29403" s="51"/>
      <c r="D29403" s="49"/>
      <c r="E29403" s="49"/>
    </row>
    <row r="29404" spans="2:5" x14ac:dyDescent="0.25">
      <c r="B29404" s="51"/>
      <c r="C29404" s="51"/>
      <c r="D29404" s="49"/>
      <c r="E29404" s="49"/>
    </row>
    <row r="29405" spans="2:5" x14ac:dyDescent="0.25">
      <c r="B29405" s="51"/>
      <c r="C29405" s="51"/>
      <c r="D29405" s="49"/>
      <c r="E29405" s="49"/>
    </row>
    <row r="29406" spans="2:5" x14ac:dyDescent="0.25">
      <c r="B29406" s="51"/>
      <c r="C29406" s="51"/>
      <c r="D29406" s="49"/>
      <c r="E29406" s="49"/>
    </row>
    <row r="29407" spans="2:5" x14ac:dyDescent="0.25">
      <c r="B29407" s="51"/>
      <c r="C29407" s="51"/>
      <c r="D29407" s="49"/>
      <c r="E29407" s="49"/>
    </row>
    <row r="29408" spans="2:5" x14ac:dyDescent="0.25">
      <c r="B29408" s="51"/>
      <c r="C29408" s="51"/>
      <c r="D29408" s="49"/>
      <c r="E29408" s="49"/>
    </row>
    <row r="29409" spans="2:5" x14ac:dyDescent="0.25">
      <c r="B29409" s="51"/>
      <c r="C29409" s="51"/>
      <c r="D29409" s="49"/>
      <c r="E29409" s="49"/>
    </row>
    <row r="29410" spans="2:5" x14ac:dyDescent="0.25">
      <c r="B29410" s="51"/>
      <c r="C29410" s="51"/>
      <c r="D29410" s="49"/>
      <c r="E29410" s="49"/>
    </row>
    <row r="29411" spans="2:5" x14ac:dyDescent="0.25">
      <c r="B29411" s="51"/>
      <c r="C29411" s="51"/>
      <c r="D29411" s="49"/>
      <c r="E29411" s="49"/>
    </row>
    <row r="29412" spans="2:5" x14ac:dyDescent="0.25">
      <c r="B29412" s="51"/>
      <c r="C29412" s="51"/>
      <c r="D29412" s="49"/>
      <c r="E29412" s="49"/>
    </row>
    <row r="29413" spans="2:5" x14ac:dyDescent="0.25">
      <c r="B29413" s="51"/>
      <c r="C29413" s="51"/>
      <c r="D29413" s="49"/>
      <c r="E29413" s="49"/>
    </row>
    <row r="29414" spans="2:5" x14ac:dyDescent="0.25">
      <c r="B29414" s="51"/>
      <c r="C29414" s="51"/>
      <c r="D29414" s="49"/>
      <c r="E29414" s="49"/>
    </row>
    <row r="29415" spans="2:5" x14ac:dyDescent="0.25">
      <c r="B29415" s="51"/>
      <c r="C29415" s="51"/>
      <c r="D29415" s="49"/>
      <c r="E29415" s="49"/>
    </row>
    <row r="29416" spans="2:5" x14ac:dyDescent="0.25">
      <c r="B29416" s="51"/>
      <c r="C29416" s="51"/>
      <c r="D29416" s="49"/>
      <c r="E29416" s="49"/>
    </row>
    <row r="29417" spans="2:5" x14ac:dyDescent="0.25">
      <c r="B29417" s="51"/>
      <c r="C29417" s="51"/>
      <c r="D29417" s="49"/>
      <c r="E29417" s="49"/>
    </row>
    <row r="29418" spans="2:5" x14ac:dyDescent="0.25">
      <c r="B29418" s="51"/>
      <c r="C29418" s="51"/>
      <c r="D29418" s="49"/>
      <c r="E29418" s="49"/>
    </row>
    <row r="29419" spans="2:5" x14ac:dyDescent="0.25">
      <c r="B29419" s="51"/>
      <c r="C29419" s="51"/>
      <c r="D29419" s="49"/>
      <c r="E29419" s="49"/>
    </row>
    <row r="29420" spans="2:5" x14ac:dyDescent="0.25">
      <c r="B29420" s="51"/>
      <c r="C29420" s="51"/>
      <c r="D29420" s="49"/>
      <c r="E29420" s="49"/>
    </row>
    <row r="29421" spans="2:5" x14ac:dyDescent="0.25">
      <c r="B29421" s="51"/>
      <c r="C29421" s="51"/>
      <c r="D29421" s="49"/>
      <c r="E29421" s="49"/>
    </row>
    <row r="29422" spans="2:5" x14ac:dyDescent="0.25">
      <c r="B29422" s="51"/>
      <c r="C29422" s="51"/>
      <c r="D29422" s="49"/>
      <c r="E29422" s="49"/>
    </row>
    <row r="29423" spans="2:5" x14ac:dyDescent="0.25">
      <c r="B29423" s="51"/>
      <c r="C29423" s="51"/>
      <c r="D29423" s="49"/>
      <c r="E29423" s="49"/>
    </row>
    <row r="29424" spans="2:5" x14ac:dyDescent="0.25">
      <c r="B29424" s="51"/>
      <c r="C29424" s="51"/>
      <c r="D29424" s="49"/>
      <c r="E29424" s="49"/>
    </row>
    <row r="29425" spans="2:5" x14ac:dyDescent="0.25">
      <c r="B29425" s="51"/>
      <c r="C29425" s="51"/>
      <c r="D29425" s="49"/>
      <c r="E29425" s="49"/>
    </row>
    <row r="29426" spans="2:5" x14ac:dyDescent="0.25">
      <c r="B29426" s="51"/>
      <c r="C29426" s="51"/>
      <c r="D29426" s="49"/>
      <c r="E29426" s="49"/>
    </row>
    <row r="29427" spans="2:5" x14ac:dyDescent="0.25">
      <c r="B29427" s="51"/>
      <c r="C29427" s="51"/>
      <c r="D29427" s="49"/>
      <c r="E29427" s="49"/>
    </row>
    <row r="29428" spans="2:5" x14ac:dyDescent="0.25">
      <c r="B29428" s="51"/>
      <c r="C29428" s="51"/>
      <c r="D29428" s="49"/>
      <c r="E29428" s="49"/>
    </row>
    <row r="29429" spans="2:5" x14ac:dyDescent="0.25">
      <c r="B29429" s="51"/>
      <c r="C29429" s="51"/>
      <c r="D29429" s="49"/>
      <c r="E29429" s="49"/>
    </row>
    <row r="29430" spans="2:5" x14ac:dyDescent="0.25">
      <c r="B29430" s="51"/>
      <c r="C29430" s="51"/>
      <c r="D29430" s="49"/>
      <c r="E29430" s="49"/>
    </row>
    <row r="29431" spans="2:5" x14ac:dyDescent="0.25">
      <c r="B29431" s="51"/>
      <c r="C29431" s="51"/>
      <c r="D29431" s="49"/>
      <c r="E29431" s="49"/>
    </row>
    <row r="29432" spans="2:5" x14ac:dyDescent="0.25">
      <c r="B29432" s="51"/>
      <c r="C29432" s="51"/>
      <c r="D29432" s="49"/>
      <c r="E29432" s="49"/>
    </row>
    <row r="29433" spans="2:5" x14ac:dyDescent="0.25">
      <c r="B29433" s="51"/>
      <c r="C29433" s="51"/>
      <c r="D29433" s="49"/>
      <c r="E29433" s="49"/>
    </row>
    <row r="29434" spans="2:5" x14ac:dyDescent="0.25">
      <c r="B29434" s="51"/>
      <c r="C29434" s="51"/>
      <c r="D29434" s="49"/>
      <c r="E29434" s="49"/>
    </row>
    <row r="29435" spans="2:5" x14ac:dyDescent="0.25">
      <c r="B29435" s="51"/>
      <c r="C29435" s="51"/>
      <c r="D29435" s="49"/>
      <c r="E29435" s="49"/>
    </row>
    <row r="29436" spans="2:5" x14ac:dyDescent="0.25">
      <c r="B29436" s="51"/>
      <c r="C29436" s="51"/>
      <c r="D29436" s="49"/>
      <c r="E29436" s="49"/>
    </row>
    <row r="29437" spans="2:5" x14ac:dyDescent="0.25">
      <c r="B29437" s="51"/>
      <c r="C29437" s="51"/>
      <c r="D29437" s="49"/>
      <c r="E29437" s="49"/>
    </row>
    <row r="29438" spans="2:5" x14ac:dyDescent="0.25">
      <c r="B29438" s="51"/>
      <c r="C29438" s="51"/>
      <c r="D29438" s="49"/>
      <c r="E29438" s="49"/>
    </row>
    <row r="29439" spans="2:5" x14ac:dyDescent="0.25">
      <c r="B29439" s="51"/>
      <c r="C29439" s="51"/>
      <c r="D29439" s="49"/>
      <c r="E29439" s="49"/>
    </row>
    <row r="29440" spans="2:5" x14ac:dyDescent="0.25">
      <c r="B29440" s="51"/>
      <c r="C29440" s="51"/>
      <c r="D29440" s="49"/>
      <c r="E29440" s="49"/>
    </row>
    <row r="29441" spans="2:5" x14ac:dyDescent="0.25">
      <c r="B29441" s="51"/>
      <c r="C29441" s="51"/>
      <c r="D29441" s="49"/>
      <c r="E29441" s="49"/>
    </row>
    <row r="29442" spans="2:5" x14ac:dyDescent="0.25">
      <c r="B29442" s="51"/>
      <c r="C29442" s="51"/>
      <c r="D29442" s="49"/>
      <c r="E29442" s="49"/>
    </row>
    <row r="29443" spans="2:5" x14ac:dyDescent="0.25">
      <c r="B29443" s="51"/>
      <c r="C29443" s="51"/>
      <c r="D29443" s="49"/>
      <c r="E29443" s="49"/>
    </row>
    <row r="29444" spans="2:5" x14ac:dyDescent="0.25">
      <c r="B29444" s="51"/>
      <c r="C29444" s="51"/>
      <c r="D29444" s="49"/>
      <c r="E29444" s="49"/>
    </row>
    <row r="29445" spans="2:5" x14ac:dyDescent="0.25">
      <c r="B29445" s="51"/>
      <c r="C29445" s="51"/>
      <c r="D29445" s="49"/>
      <c r="E29445" s="49"/>
    </row>
    <row r="29446" spans="2:5" x14ac:dyDescent="0.25">
      <c r="B29446" s="51"/>
      <c r="C29446" s="51"/>
      <c r="D29446" s="49"/>
      <c r="E29446" s="49"/>
    </row>
    <row r="29447" spans="2:5" x14ac:dyDescent="0.25">
      <c r="B29447" s="51"/>
      <c r="C29447" s="51"/>
      <c r="D29447" s="49"/>
      <c r="E29447" s="49"/>
    </row>
    <row r="29448" spans="2:5" x14ac:dyDescent="0.25">
      <c r="B29448" s="51"/>
      <c r="C29448" s="51"/>
      <c r="D29448" s="49"/>
      <c r="E29448" s="49"/>
    </row>
    <row r="29449" spans="2:5" x14ac:dyDescent="0.25">
      <c r="B29449" s="51"/>
      <c r="C29449" s="51"/>
      <c r="D29449" s="49"/>
      <c r="E29449" s="49"/>
    </row>
    <row r="29450" spans="2:5" x14ac:dyDescent="0.25">
      <c r="B29450" s="51"/>
      <c r="C29450" s="51"/>
      <c r="D29450" s="49"/>
      <c r="E29450" s="49"/>
    </row>
    <row r="29451" spans="2:5" x14ac:dyDescent="0.25">
      <c r="B29451" s="51"/>
      <c r="C29451" s="51"/>
      <c r="D29451" s="49"/>
      <c r="E29451" s="49"/>
    </row>
    <row r="29452" spans="2:5" x14ac:dyDescent="0.25">
      <c r="B29452" s="51"/>
      <c r="C29452" s="51"/>
      <c r="D29452" s="49"/>
      <c r="E29452" s="49"/>
    </row>
    <row r="29453" spans="2:5" x14ac:dyDescent="0.25">
      <c r="B29453" s="51"/>
      <c r="C29453" s="51"/>
      <c r="D29453" s="49"/>
      <c r="E29453" s="49"/>
    </row>
    <row r="29454" spans="2:5" x14ac:dyDescent="0.25">
      <c r="B29454" s="51"/>
      <c r="C29454" s="51"/>
      <c r="D29454" s="49"/>
      <c r="E29454" s="49"/>
    </row>
    <row r="29455" spans="2:5" x14ac:dyDescent="0.25">
      <c r="B29455" s="51"/>
      <c r="C29455" s="51"/>
      <c r="D29455" s="49"/>
      <c r="E29455" s="49"/>
    </row>
    <row r="29456" spans="2:5" x14ac:dyDescent="0.25">
      <c r="B29456" s="51"/>
      <c r="C29456" s="51"/>
      <c r="D29456" s="49"/>
      <c r="E29456" s="49"/>
    </row>
    <row r="29457" spans="2:5" x14ac:dyDescent="0.25">
      <c r="B29457" s="51"/>
      <c r="C29457" s="51"/>
      <c r="D29457" s="49"/>
      <c r="E29457" s="49"/>
    </row>
    <row r="29458" spans="2:5" x14ac:dyDescent="0.25">
      <c r="B29458" s="51"/>
      <c r="C29458" s="51"/>
      <c r="D29458" s="49"/>
      <c r="E29458" s="49"/>
    </row>
    <row r="29459" spans="2:5" x14ac:dyDescent="0.25">
      <c r="B29459" s="51"/>
      <c r="C29459" s="51"/>
      <c r="D29459" s="49"/>
      <c r="E29459" s="49"/>
    </row>
    <row r="29460" spans="2:5" x14ac:dyDescent="0.25">
      <c r="B29460" s="51"/>
      <c r="C29460" s="51"/>
      <c r="D29460" s="49"/>
      <c r="E29460" s="49"/>
    </row>
    <row r="29461" spans="2:5" x14ac:dyDescent="0.25">
      <c r="B29461" s="51"/>
      <c r="C29461" s="51"/>
      <c r="D29461" s="49"/>
      <c r="E29461" s="49"/>
    </row>
    <row r="29462" spans="2:5" x14ac:dyDescent="0.25">
      <c r="B29462" s="51"/>
      <c r="C29462" s="51"/>
      <c r="D29462" s="49"/>
      <c r="E29462" s="49"/>
    </row>
    <row r="29463" spans="2:5" x14ac:dyDescent="0.25">
      <c r="B29463" s="51"/>
      <c r="C29463" s="51"/>
      <c r="D29463" s="49"/>
      <c r="E29463" s="49"/>
    </row>
    <row r="29464" spans="2:5" x14ac:dyDescent="0.25">
      <c r="B29464" s="51"/>
      <c r="C29464" s="51"/>
      <c r="D29464" s="49"/>
      <c r="E29464" s="49"/>
    </row>
    <row r="29465" spans="2:5" x14ac:dyDescent="0.25">
      <c r="B29465" s="51"/>
      <c r="C29465" s="51"/>
      <c r="D29465" s="49"/>
      <c r="E29465" s="49"/>
    </row>
    <row r="29466" spans="2:5" x14ac:dyDescent="0.25">
      <c r="B29466" s="51"/>
      <c r="C29466" s="51"/>
      <c r="D29466" s="49"/>
      <c r="E29466" s="49"/>
    </row>
    <row r="29467" spans="2:5" x14ac:dyDescent="0.25">
      <c r="B29467" s="51"/>
      <c r="C29467" s="51"/>
      <c r="D29467" s="49"/>
      <c r="E29467" s="49"/>
    </row>
    <row r="29468" spans="2:5" x14ac:dyDescent="0.25">
      <c r="B29468" s="51"/>
      <c r="C29468" s="51"/>
      <c r="D29468" s="49"/>
      <c r="E29468" s="49"/>
    </row>
    <row r="29469" spans="2:5" x14ac:dyDescent="0.25">
      <c r="B29469" s="51"/>
      <c r="C29469" s="51"/>
      <c r="D29469" s="49"/>
      <c r="E29469" s="49"/>
    </row>
    <row r="29470" spans="2:5" x14ac:dyDescent="0.25">
      <c r="B29470" s="51"/>
      <c r="C29470" s="51"/>
      <c r="D29470" s="49"/>
      <c r="E29470" s="49"/>
    </row>
    <row r="29471" spans="2:5" x14ac:dyDescent="0.25">
      <c r="B29471" s="51"/>
      <c r="C29471" s="51"/>
      <c r="D29471" s="49"/>
      <c r="E29471" s="49"/>
    </row>
    <row r="29472" spans="2:5" x14ac:dyDescent="0.25">
      <c r="B29472" s="51"/>
      <c r="C29472" s="51"/>
      <c r="D29472" s="49"/>
      <c r="E29472" s="49"/>
    </row>
    <row r="29473" spans="2:5" x14ac:dyDescent="0.25">
      <c r="B29473" s="51"/>
      <c r="C29473" s="51"/>
      <c r="D29473" s="49"/>
      <c r="E29473" s="49"/>
    </row>
    <row r="29474" spans="2:5" x14ac:dyDescent="0.25">
      <c r="B29474" s="51"/>
      <c r="C29474" s="51"/>
      <c r="D29474" s="49"/>
      <c r="E29474" s="49"/>
    </row>
    <row r="29475" spans="2:5" x14ac:dyDescent="0.25">
      <c r="B29475" s="51"/>
      <c r="C29475" s="51"/>
      <c r="D29475" s="49"/>
      <c r="E29475" s="49"/>
    </row>
    <row r="29476" spans="2:5" x14ac:dyDescent="0.25">
      <c r="B29476" s="51"/>
      <c r="C29476" s="51"/>
      <c r="D29476" s="49"/>
      <c r="E29476" s="49"/>
    </row>
    <row r="29477" spans="2:5" x14ac:dyDescent="0.25">
      <c r="B29477" s="51"/>
      <c r="C29477" s="51"/>
      <c r="D29477" s="49"/>
      <c r="E29477" s="49"/>
    </row>
    <row r="29478" spans="2:5" x14ac:dyDescent="0.25">
      <c r="B29478" s="51"/>
      <c r="C29478" s="51"/>
      <c r="D29478" s="49"/>
      <c r="E29478" s="49"/>
    </row>
    <row r="29479" spans="2:5" x14ac:dyDescent="0.25">
      <c r="B29479" s="51"/>
      <c r="C29479" s="51"/>
      <c r="D29479" s="49"/>
      <c r="E29479" s="49"/>
    </row>
    <row r="29480" spans="2:5" x14ac:dyDescent="0.25">
      <c r="B29480" s="51"/>
      <c r="C29480" s="51"/>
      <c r="D29480" s="49"/>
      <c r="E29480" s="49"/>
    </row>
    <row r="29481" spans="2:5" x14ac:dyDescent="0.25">
      <c r="B29481" s="51"/>
      <c r="C29481" s="51"/>
      <c r="D29481" s="49"/>
      <c r="E29481" s="49"/>
    </row>
    <row r="29482" spans="2:5" x14ac:dyDescent="0.25">
      <c r="B29482" s="51"/>
      <c r="C29482" s="51"/>
      <c r="D29482" s="49"/>
      <c r="E29482" s="49"/>
    </row>
    <row r="29483" spans="2:5" x14ac:dyDescent="0.25">
      <c r="B29483" s="51"/>
      <c r="C29483" s="51"/>
      <c r="D29483" s="49"/>
      <c r="E29483" s="49"/>
    </row>
    <row r="29484" spans="2:5" x14ac:dyDescent="0.25">
      <c r="B29484" s="51"/>
      <c r="C29484" s="51"/>
      <c r="D29484" s="49"/>
      <c r="E29484" s="49"/>
    </row>
    <row r="29485" spans="2:5" x14ac:dyDescent="0.25">
      <c r="B29485" s="51"/>
      <c r="C29485" s="51"/>
      <c r="D29485" s="49"/>
      <c r="E29485" s="49"/>
    </row>
    <row r="29486" spans="2:5" x14ac:dyDescent="0.25">
      <c r="B29486" s="51"/>
      <c r="C29486" s="51"/>
      <c r="D29486" s="49"/>
      <c r="E29486" s="49"/>
    </row>
    <row r="29487" spans="2:5" x14ac:dyDescent="0.25">
      <c r="B29487" s="51"/>
      <c r="C29487" s="51"/>
      <c r="D29487" s="49"/>
      <c r="E29487" s="49"/>
    </row>
    <row r="29488" spans="2:5" x14ac:dyDescent="0.25">
      <c r="B29488" s="51"/>
      <c r="C29488" s="51"/>
      <c r="D29488" s="49"/>
      <c r="E29488" s="49"/>
    </row>
    <row r="29489" spans="2:5" x14ac:dyDescent="0.25">
      <c r="B29489" s="51"/>
      <c r="C29489" s="51"/>
      <c r="D29489" s="49"/>
      <c r="E29489" s="49"/>
    </row>
    <row r="29490" spans="2:5" x14ac:dyDescent="0.25">
      <c r="B29490" s="51"/>
      <c r="C29490" s="51"/>
      <c r="D29490" s="49"/>
      <c r="E29490" s="49"/>
    </row>
    <row r="29491" spans="2:5" x14ac:dyDescent="0.25">
      <c r="B29491" s="51"/>
      <c r="C29491" s="51"/>
      <c r="D29491" s="49"/>
      <c r="E29491" s="49"/>
    </row>
    <row r="29492" spans="2:5" x14ac:dyDescent="0.25">
      <c r="B29492" s="51"/>
      <c r="C29492" s="51"/>
      <c r="D29492" s="49"/>
      <c r="E29492" s="49"/>
    </row>
    <row r="29493" spans="2:5" x14ac:dyDescent="0.25">
      <c r="B29493" s="51"/>
      <c r="C29493" s="51"/>
      <c r="D29493" s="49"/>
      <c r="E29493" s="49"/>
    </row>
    <row r="29494" spans="2:5" x14ac:dyDescent="0.25">
      <c r="B29494" s="51"/>
      <c r="C29494" s="51"/>
      <c r="D29494" s="49"/>
      <c r="E29494" s="49"/>
    </row>
    <row r="29495" spans="2:5" x14ac:dyDescent="0.25">
      <c r="B29495" s="51"/>
      <c r="C29495" s="51"/>
      <c r="D29495" s="49"/>
      <c r="E29495" s="49"/>
    </row>
    <row r="29496" spans="2:5" x14ac:dyDescent="0.25">
      <c r="B29496" s="51"/>
      <c r="C29496" s="51"/>
      <c r="D29496" s="49"/>
      <c r="E29496" s="49"/>
    </row>
    <row r="29497" spans="2:5" x14ac:dyDescent="0.25">
      <c r="B29497" s="51"/>
      <c r="C29497" s="51"/>
      <c r="D29497" s="49"/>
      <c r="E29497" s="49"/>
    </row>
    <row r="29498" spans="2:5" x14ac:dyDescent="0.25">
      <c r="B29498" s="51"/>
      <c r="C29498" s="51"/>
      <c r="D29498" s="49"/>
      <c r="E29498" s="49"/>
    </row>
    <row r="29499" spans="2:5" x14ac:dyDescent="0.25">
      <c r="B29499" s="51"/>
      <c r="C29499" s="51"/>
      <c r="D29499" s="49"/>
      <c r="E29499" s="49"/>
    </row>
    <row r="29500" spans="2:5" x14ac:dyDescent="0.25">
      <c r="B29500" s="51"/>
      <c r="C29500" s="51"/>
      <c r="D29500" s="49"/>
      <c r="E29500" s="49"/>
    </row>
    <row r="29501" spans="2:5" x14ac:dyDescent="0.25">
      <c r="B29501" s="51"/>
      <c r="C29501" s="51"/>
      <c r="D29501" s="49"/>
      <c r="E29501" s="49"/>
    </row>
    <row r="29502" spans="2:5" x14ac:dyDescent="0.25">
      <c r="B29502" s="51"/>
      <c r="C29502" s="51"/>
      <c r="D29502" s="49"/>
      <c r="E29502" s="49"/>
    </row>
    <row r="29503" spans="2:5" x14ac:dyDescent="0.25">
      <c r="B29503" s="51"/>
      <c r="C29503" s="51"/>
      <c r="D29503" s="49"/>
      <c r="E29503" s="49"/>
    </row>
    <row r="29504" spans="2:5" x14ac:dyDescent="0.25">
      <c r="B29504" s="51"/>
      <c r="C29504" s="51"/>
      <c r="D29504" s="49"/>
      <c r="E29504" s="49"/>
    </row>
    <row r="29505" spans="2:5" x14ac:dyDescent="0.25">
      <c r="B29505" s="51"/>
      <c r="C29505" s="51"/>
      <c r="D29505" s="49"/>
      <c r="E29505" s="49"/>
    </row>
    <row r="29506" spans="2:5" x14ac:dyDescent="0.25">
      <c r="B29506" s="51"/>
      <c r="C29506" s="51"/>
      <c r="D29506" s="49"/>
      <c r="E29506" s="49"/>
    </row>
    <row r="29507" spans="2:5" x14ac:dyDescent="0.25">
      <c r="B29507" s="51"/>
      <c r="C29507" s="51"/>
      <c r="D29507" s="49"/>
      <c r="E29507" s="49"/>
    </row>
    <row r="29508" spans="2:5" x14ac:dyDescent="0.25">
      <c r="B29508" s="51"/>
      <c r="C29508" s="51"/>
      <c r="D29508" s="49"/>
      <c r="E29508" s="49"/>
    </row>
    <row r="29509" spans="2:5" x14ac:dyDescent="0.25">
      <c r="B29509" s="51"/>
      <c r="C29509" s="51"/>
      <c r="D29509" s="49"/>
      <c r="E29509" s="49"/>
    </row>
    <row r="29510" spans="2:5" x14ac:dyDescent="0.25">
      <c r="B29510" s="51"/>
      <c r="C29510" s="51"/>
      <c r="D29510" s="49"/>
      <c r="E29510" s="49"/>
    </row>
    <row r="29511" spans="2:5" x14ac:dyDescent="0.25">
      <c r="B29511" s="51"/>
      <c r="C29511" s="51"/>
      <c r="D29511" s="49"/>
      <c r="E29511" s="49"/>
    </row>
    <row r="29512" spans="2:5" x14ac:dyDescent="0.25">
      <c r="B29512" s="51"/>
      <c r="C29512" s="51"/>
      <c r="D29512" s="49"/>
      <c r="E29512" s="49"/>
    </row>
    <row r="29513" spans="2:5" x14ac:dyDescent="0.25">
      <c r="B29513" s="51"/>
      <c r="C29513" s="51"/>
      <c r="D29513" s="49"/>
      <c r="E29513" s="49"/>
    </row>
    <row r="29514" spans="2:5" x14ac:dyDescent="0.25">
      <c r="B29514" s="51"/>
      <c r="C29514" s="51"/>
      <c r="D29514" s="49"/>
      <c r="E29514" s="49"/>
    </row>
    <row r="29515" spans="2:5" x14ac:dyDescent="0.25">
      <c r="B29515" s="51"/>
      <c r="C29515" s="51"/>
      <c r="D29515" s="49"/>
      <c r="E29515" s="49"/>
    </row>
    <row r="29516" spans="2:5" x14ac:dyDescent="0.25">
      <c r="B29516" s="51"/>
      <c r="C29516" s="51"/>
      <c r="D29516" s="49"/>
      <c r="E29516" s="49"/>
    </row>
    <row r="29517" spans="2:5" x14ac:dyDescent="0.25">
      <c r="B29517" s="51"/>
      <c r="C29517" s="51"/>
      <c r="D29517" s="49"/>
      <c r="E29517" s="49"/>
    </row>
    <row r="29518" spans="2:5" x14ac:dyDescent="0.25">
      <c r="B29518" s="51"/>
      <c r="C29518" s="51"/>
      <c r="D29518" s="49"/>
      <c r="E29518" s="49"/>
    </row>
    <row r="29519" spans="2:5" x14ac:dyDescent="0.25">
      <c r="B29519" s="51"/>
      <c r="C29519" s="51"/>
      <c r="D29519" s="49"/>
      <c r="E29519" s="49"/>
    </row>
    <row r="29520" spans="2:5" x14ac:dyDescent="0.25">
      <c r="B29520" s="51"/>
      <c r="C29520" s="51"/>
      <c r="D29520" s="49"/>
      <c r="E29520" s="49"/>
    </row>
    <row r="29521" spans="2:5" x14ac:dyDescent="0.25">
      <c r="B29521" s="51"/>
      <c r="C29521" s="51"/>
      <c r="D29521" s="49"/>
      <c r="E29521" s="49"/>
    </row>
    <row r="29522" spans="2:5" x14ac:dyDescent="0.25">
      <c r="B29522" s="51"/>
      <c r="C29522" s="51"/>
      <c r="D29522" s="49"/>
      <c r="E29522" s="49"/>
    </row>
    <row r="29523" spans="2:5" x14ac:dyDescent="0.25">
      <c r="B29523" s="51"/>
      <c r="C29523" s="51"/>
      <c r="D29523" s="49"/>
      <c r="E29523" s="49"/>
    </row>
    <row r="29524" spans="2:5" x14ac:dyDescent="0.25">
      <c r="B29524" s="51"/>
      <c r="C29524" s="51"/>
      <c r="D29524" s="49"/>
      <c r="E29524" s="49"/>
    </row>
    <row r="29525" spans="2:5" x14ac:dyDescent="0.25">
      <c r="B29525" s="51"/>
      <c r="C29525" s="51"/>
      <c r="D29525" s="49"/>
      <c r="E29525" s="49"/>
    </row>
    <row r="29526" spans="2:5" x14ac:dyDescent="0.25">
      <c r="B29526" s="51"/>
      <c r="C29526" s="51"/>
      <c r="D29526" s="49"/>
      <c r="E29526" s="49"/>
    </row>
    <row r="29527" spans="2:5" x14ac:dyDescent="0.25">
      <c r="B29527" s="51"/>
      <c r="C29527" s="51"/>
      <c r="D29527" s="49"/>
      <c r="E29527" s="49"/>
    </row>
    <row r="29528" spans="2:5" x14ac:dyDescent="0.25">
      <c r="B29528" s="51"/>
      <c r="C29528" s="51"/>
      <c r="D29528" s="49"/>
      <c r="E29528" s="49"/>
    </row>
    <row r="29529" spans="2:5" x14ac:dyDescent="0.25">
      <c r="B29529" s="51"/>
      <c r="C29529" s="51"/>
      <c r="D29529" s="49"/>
      <c r="E29529" s="49"/>
    </row>
    <row r="29530" spans="2:5" x14ac:dyDescent="0.25">
      <c r="B29530" s="51"/>
      <c r="C29530" s="51"/>
      <c r="D29530" s="49"/>
      <c r="E29530" s="49"/>
    </row>
    <row r="29531" spans="2:5" x14ac:dyDescent="0.25">
      <c r="B29531" s="51"/>
      <c r="C29531" s="51"/>
      <c r="D29531" s="49"/>
      <c r="E29531" s="49"/>
    </row>
    <row r="29532" spans="2:5" x14ac:dyDescent="0.25">
      <c r="B29532" s="51"/>
      <c r="C29532" s="51"/>
      <c r="D29532" s="49"/>
      <c r="E29532" s="49"/>
    </row>
    <row r="29533" spans="2:5" x14ac:dyDescent="0.25">
      <c r="B29533" s="51"/>
      <c r="C29533" s="51"/>
      <c r="D29533" s="49"/>
      <c r="E29533" s="49"/>
    </row>
    <row r="29534" spans="2:5" x14ac:dyDescent="0.25">
      <c r="B29534" s="51"/>
      <c r="C29534" s="51"/>
      <c r="D29534" s="49"/>
      <c r="E29534" s="49"/>
    </row>
    <row r="29535" spans="2:5" x14ac:dyDescent="0.25">
      <c r="B29535" s="51"/>
      <c r="C29535" s="51"/>
      <c r="D29535" s="49"/>
      <c r="E29535" s="49"/>
    </row>
    <row r="29536" spans="2:5" x14ac:dyDescent="0.25">
      <c r="B29536" s="51"/>
      <c r="C29536" s="51"/>
      <c r="D29536" s="49"/>
      <c r="E29536" s="49"/>
    </row>
    <row r="29537" spans="2:5" x14ac:dyDescent="0.25">
      <c r="B29537" s="51"/>
      <c r="C29537" s="51"/>
      <c r="D29537" s="49"/>
      <c r="E29537" s="49"/>
    </row>
    <row r="29538" spans="2:5" x14ac:dyDescent="0.25">
      <c r="B29538" s="51"/>
      <c r="C29538" s="51"/>
      <c r="D29538" s="49"/>
      <c r="E29538" s="49"/>
    </row>
    <row r="29539" spans="2:5" x14ac:dyDescent="0.25">
      <c r="B29539" s="51"/>
      <c r="C29539" s="51"/>
      <c r="D29539" s="49"/>
      <c r="E29539" s="49"/>
    </row>
    <row r="29540" spans="2:5" x14ac:dyDescent="0.25">
      <c r="B29540" s="51"/>
      <c r="C29540" s="51"/>
      <c r="D29540" s="49"/>
      <c r="E29540" s="49"/>
    </row>
    <row r="29541" spans="2:5" x14ac:dyDescent="0.25">
      <c r="B29541" s="51"/>
      <c r="C29541" s="51"/>
      <c r="D29541" s="49"/>
      <c r="E29541" s="49"/>
    </row>
    <row r="29542" spans="2:5" x14ac:dyDescent="0.25">
      <c r="B29542" s="51"/>
      <c r="C29542" s="51"/>
      <c r="D29542" s="49"/>
      <c r="E29542" s="49"/>
    </row>
    <row r="29543" spans="2:5" x14ac:dyDescent="0.25">
      <c r="B29543" s="51"/>
      <c r="C29543" s="51"/>
      <c r="D29543" s="49"/>
      <c r="E29543" s="49"/>
    </row>
    <row r="29544" spans="2:5" x14ac:dyDescent="0.25">
      <c r="B29544" s="51"/>
      <c r="C29544" s="51"/>
      <c r="D29544" s="49"/>
      <c r="E29544" s="49"/>
    </row>
    <row r="29545" spans="2:5" x14ac:dyDescent="0.25">
      <c r="B29545" s="51"/>
      <c r="C29545" s="51"/>
      <c r="D29545" s="49"/>
      <c r="E29545" s="49"/>
    </row>
    <row r="29546" spans="2:5" x14ac:dyDescent="0.25">
      <c r="B29546" s="51"/>
      <c r="C29546" s="51"/>
      <c r="D29546" s="49"/>
      <c r="E29546" s="49"/>
    </row>
    <row r="29547" spans="2:5" x14ac:dyDescent="0.25">
      <c r="B29547" s="51"/>
      <c r="C29547" s="51"/>
      <c r="D29547" s="49"/>
      <c r="E29547" s="49"/>
    </row>
    <row r="29548" spans="2:5" x14ac:dyDescent="0.25">
      <c r="B29548" s="51"/>
      <c r="C29548" s="51"/>
      <c r="D29548" s="49"/>
      <c r="E29548" s="49"/>
    </row>
    <row r="29549" spans="2:5" x14ac:dyDescent="0.25">
      <c r="B29549" s="51"/>
      <c r="C29549" s="51"/>
      <c r="D29549" s="49"/>
      <c r="E29549" s="49"/>
    </row>
    <row r="29550" spans="2:5" x14ac:dyDescent="0.25">
      <c r="B29550" s="51"/>
      <c r="C29550" s="51"/>
      <c r="D29550" s="49"/>
      <c r="E29550" s="49"/>
    </row>
    <row r="29551" spans="2:5" x14ac:dyDescent="0.25">
      <c r="B29551" s="51"/>
      <c r="C29551" s="51"/>
      <c r="D29551" s="49"/>
      <c r="E29551" s="49"/>
    </row>
    <row r="29552" spans="2:5" x14ac:dyDescent="0.25">
      <c r="B29552" s="51"/>
      <c r="C29552" s="51"/>
      <c r="D29552" s="49"/>
      <c r="E29552" s="49"/>
    </row>
    <row r="29553" spans="2:5" x14ac:dyDescent="0.25">
      <c r="B29553" s="51"/>
      <c r="C29553" s="51"/>
      <c r="D29553" s="49"/>
      <c r="E29553" s="49"/>
    </row>
    <row r="29554" spans="2:5" x14ac:dyDescent="0.25">
      <c r="B29554" s="51"/>
      <c r="C29554" s="51"/>
      <c r="D29554" s="49"/>
      <c r="E29554" s="49"/>
    </row>
    <row r="29555" spans="2:5" x14ac:dyDescent="0.25">
      <c r="B29555" s="51"/>
      <c r="C29555" s="51"/>
      <c r="D29555" s="49"/>
      <c r="E29555" s="49"/>
    </row>
    <row r="29556" spans="2:5" x14ac:dyDescent="0.25">
      <c r="B29556" s="51"/>
      <c r="C29556" s="51"/>
      <c r="D29556" s="49"/>
      <c r="E29556" s="49"/>
    </row>
    <row r="29557" spans="2:5" x14ac:dyDescent="0.25">
      <c r="B29557" s="51"/>
      <c r="C29557" s="51"/>
      <c r="D29557" s="49"/>
      <c r="E29557" s="49"/>
    </row>
    <row r="29558" spans="2:5" x14ac:dyDescent="0.25">
      <c r="B29558" s="51"/>
      <c r="C29558" s="51"/>
      <c r="D29558" s="49"/>
      <c r="E29558" s="49"/>
    </row>
    <row r="29559" spans="2:5" x14ac:dyDescent="0.25">
      <c r="B29559" s="51"/>
      <c r="C29559" s="51"/>
      <c r="D29559" s="49"/>
      <c r="E29559" s="49"/>
    </row>
    <row r="29560" spans="2:5" x14ac:dyDescent="0.25">
      <c r="B29560" s="51"/>
      <c r="C29560" s="51"/>
      <c r="D29560" s="49"/>
      <c r="E29560" s="49"/>
    </row>
    <row r="29561" spans="2:5" x14ac:dyDescent="0.25">
      <c r="B29561" s="51"/>
      <c r="C29561" s="51"/>
      <c r="D29561" s="49"/>
      <c r="E29561" s="49"/>
    </row>
    <row r="29562" spans="2:5" x14ac:dyDescent="0.25">
      <c r="B29562" s="51"/>
      <c r="C29562" s="51"/>
      <c r="D29562" s="49"/>
      <c r="E29562" s="49"/>
    </row>
    <row r="29563" spans="2:5" x14ac:dyDescent="0.25">
      <c r="B29563" s="51"/>
      <c r="C29563" s="51"/>
      <c r="D29563" s="49"/>
      <c r="E29563" s="49"/>
    </row>
    <row r="29564" spans="2:5" x14ac:dyDescent="0.25">
      <c r="B29564" s="51"/>
      <c r="C29564" s="51"/>
      <c r="D29564" s="49"/>
      <c r="E29564" s="49"/>
    </row>
    <row r="29565" spans="2:5" x14ac:dyDescent="0.25">
      <c r="B29565" s="51"/>
      <c r="C29565" s="51"/>
      <c r="D29565" s="49"/>
      <c r="E29565" s="49"/>
    </row>
    <row r="29566" spans="2:5" x14ac:dyDescent="0.25">
      <c r="B29566" s="51"/>
      <c r="C29566" s="51"/>
      <c r="D29566" s="49"/>
      <c r="E29566" s="49"/>
    </row>
    <row r="29567" spans="2:5" x14ac:dyDescent="0.25">
      <c r="B29567" s="51"/>
      <c r="C29567" s="51"/>
      <c r="D29567" s="49"/>
      <c r="E29567" s="49"/>
    </row>
    <row r="29568" spans="2:5" x14ac:dyDescent="0.25">
      <c r="B29568" s="51"/>
      <c r="C29568" s="51"/>
      <c r="D29568" s="49"/>
      <c r="E29568" s="49"/>
    </row>
    <row r="29569" spans="2:5" x14ac:dyDescent="0.25">
      <c r="B29569" s="51"/>
      <c r="C29569" s="51"/>
      <c r="D29569" s="49"/>
      <c r="E29569" s="49"/>
    </row>
    <row r="29570" spans="2:5" x14ac:dyDescent="0.25">
      <c r="B29570" s="51"/>
      <c r="C29570" s="51"/>
      <c r="D29570" s="49"/>
      <c r="E29570" s="49"/>
    </row>
    <row r="29571" spans="2:5" x14ac:dyDescent="0.25">
      <c r="B29571" s="51"/>
      <c r="C29571" s="51"/>
      <c r="D29571" s="49"/>
      <c r="E29571" s="49"/>
    </row>
    <row r="29572" spans="2:5" x14ac:dyDescent="0.25">
      <c r="B29572" s="51"/>
      <c r="C29572" s="51"/>
      <c r="D29572" s="49"/>
      <c r="E29572" s="49"/>
    </row>
    <row r="29573" spans="2:5" x14ac:dyDescent="0.25">
      <c r="B29573" s="51"/>
      <c r="C29573" s="51"/>
      <c r="D29573" s="49"/>
      <c r="E29573" s="49"/>
    </row>
    <row r="29574" spans="2:5" x14ac:dyDescent="0.25">
      <c r="B29574" s="51"/>
      <c r="C29574" s="51"/>
      <c r="D29574" s="49"/>
      <c r="E29574" s="49"/>
    </row>
    <row r="29575" spans="2:5" x14ac:dyDescent="0.25">
      <c r="B29575" s="51"/>
      <c r="C29575" s="51"/>
      <c r="D29575" s="49"/>
      <c r="E29575" s="49"/>
    </row>
    <row r="29576" spans="2:5" x14ac:dyDescent="0.25">
      <c r="B29576" s="51"/>
      <c r="C29576" s="51"/>
      <c r="D29576" s="49"/>
      <c r="E29576" s="49"/>
    </row>
    <row r="29577" spans="2:5" x14ac:dyDescent="0.25">
      <c r="B29577" s="51"/>
      <c r="C29577" s="51"/>
      <c r="D29577" s="49"/>
      <c r="E29577" s="49"/>
    </row>
    <row r="29578" spans="2:5" x14ac:dyDescent="0.25">
      <c r="B29578" s="51"/>
      <c r="C29578" s="51"/>
      <c r="D29578" s="49"/>
      <c r="E29578" s="49"/>
    </row>
    <row r="29579" spans="2:5" x14ac:dyDescent="0.25">
      <c r="B29579" s="51"/>
      <c r="C29579" s="51"/>
      <c r="D29579" s="49"/>
      <c r="E29579" s="49"/>
    </row>
    <row r="29580" spans="2:5" x14ac:dyDescent="0.25">
      <c r="B29580" s="51"/>
      <c r="C29580" s="51"/>
      <c r="D29580" s="49"/>
      <c r="E29580" s="49"/>
    </row>
    <row r="29581" spans="2:5" x14ac:dyDescent="0.25">
      <c r="B29581" s="51"/>
      <c r="C29581" s="51"/>
      <c r="D29581" s="49"/>
      <c r="E29581" s="49"/>
    </row>
    <row r="29582" spans="2:5" x14ac:dyDescent="0.25">
      <c r="B29582" s="51"/>
      <c r="C29582" s="51"/>
      <c r="D29582" s="49"/>
      <c r="E29582" s="49"/>
    </row>
    <row r="29583" spans="2:5" x14ac:dyDescent="0.25">
      <c r="B29583" s="51"/>
      <c r="C29583" s="51"/>
      <c r="D29583" s="49"/>
      <c r="E29583" s="49"/>
    </row>
    <row r="29584" spans="2:5" x14ac:dyDescent="0.25">
      <c r="B29584" s="51"/>
      <c r="C29584" s="51"/>
      <c r="D29584" s="49"/>
      <c r="E29584" s="49"/>
    </row>
    <row r="29585" spans="2:5" x14ac:dyDescent="0.25">
      <c r="B29585" s="51"/>
      <c r="C29585" s="51"/>
      <c r="D29585" s="49"/>
      <c r="E29585" s="49"/>
    </row>
    <row r="29586" spans="2:5" x14ac:dyDescent="0.25">
      <c r="B29586" s="51"/>
      <c r="C29586" s="51"/>
      <c r="D29586" s="49"/>
      <c r="E29586" s="49"/>
    </row>
    <row r="29587" spans="2:5" x14ac:dyDescent="0.25">
      <c r="B29587" s="51"/>
      <c r="C29587" s="51"/>
      <c r="D29587" s="49"/>
      <c r="E29587" s="49"/>
    </row>
    <row r="29588" spans="2:5" x14ac:dyDescent="0.25">
      <c r="B29588" s="51"/>
      <c r="C29588" s="51"/>
      <c r="D29588" s="49"/>
      <c r="E29588" s="49"/>
    </row>
    <row r="29589" spans="2:5" x14ac:dyDescent="0.25">
      <c r="B29589" s="51"/>
      <c r="C29589" s="51"/>
      <c r="D29589" s="49"/>
      <c r="E29589" s="49"/>
    </row>
    <row r="29590" spans="2:5" x14ac:dyDescent="0.25">
      <c r="B29590" s="51"/>
      <c r="C29590" s="51"/>
      <c r="D29590" s="49"/>
      <c r="E29590" s="49"/>
    </row>
    <row r="29591" spans="2:5" x14ac:dyDescent="0.25">
      <c r="B29591" s="51"/>
      <c r="C29591" s="51"/>
      <c r="D29591" s="49"/>
      <c r="E29591" s="49"/>
    </row>
    <row r="29592" spans="2:5" x14ac:dyDescent="0.25">
      <c r="B29592" s="51"/>
      <c r="C29592" s="51"/>
      <c r="D29592" s="49"/>
      <c r="E29592" s="49"/>
    </row>
    <row r="29593" spans="2:5" x14ac:dyDescent="0.25">
      <c r="B29593" s="51"/>
      <c r="C29593" s="51"/>
      <c r="D29593" s="49"/>
      <c r="E29593" s="49"/>
    </row>
    <row r="29594" spans="2:5" x14ac:dyDescent="0.25">
      <c r="B29594" s="51"/>
      <c r="C29594" s="51"/>
      <c r="D29594" s="49"/>
      <c r="E29594" s="49"/>
    </row>
    <row r="29595" spans="2:5" x14ac:dyDescent="0.25">
      <c r="B29595" s="51"/>
      <c r="C29595" s="51"/>
      <c r="D29595" s="49"/>
      <c r="E29595" s="49"/>
    </row>
    <row r="29596" spans="2:5" x14ac:dyDescent="0.25">
      <c r="B29596" s="51"/>
      <c r="C29596" s="51"/>
      <c r="D29596" s="49"/>
      <c r="E29596" s="49"/>
    </row>
    <row r="29597" spans="2:5" x14ac:dyDescent="0.25">
      <c r="B29597" s="51"/>
      <c r="C29597" s="51"/>
      <c r="D29597" s="49"/>
      <c r="E29597" s="49"/>
    </row>
    <row r="29598" spans="2:5" x14ac:dyDescent="0.25">
      <c r="B29598" s="51"/>
      <c r="C29598" s="51"/>
      <c r="D29598" s="49"/>
      <c r="E29598" s="49"/>
    </row>
    <row r="29599" spans="2:5" x14ac:dyDescent="0.25">
      <c r="B29599" s="51"/>
      <c r="C29599" s="51"/>
      <c r="D29599" s="49"/>
      <c r="E29599" s="49"/>
    </row>
    <row r="29600" spans="2:5" x14ac:dyDescent="0.25">
      <c r="B29600" s="51"/>
      <c r="C29600" s="51"/>
      <c r="D29600" s="49"/>
      <c r="E29600" s="49"/>
    </row>
    <row r="29601" spans="2:5" x14ac:dyDescent="0.25">
      <c r="B29601" s="51"/>
      <c r="C29601" s="51"/>
      <c r="D29601" s="49"/>
      <c r="E29601" s="49"/>
    </row>
    <row r="29602" spans="2:5" x14ac:dyDescent="0.25">
      <c r="B29602" s="51"/>
      <c r="C29602" s="51"/>
      <c r="D29602" s="49"/>
      <c r="E29602" s="49"/>
    </row>
    <row r="29603" spans="2:5" x14ac:dyDescent="0.25">
      <c r="B29603" s="51"/>
      <c r="C29603" s="51"/>
      <c r="D29603" s="49"/>
      <c r="E29603" s="49"/>
    </row>
    <row r="29604" spans="2:5" x14ac:dyDescent="0.25">
      <c r="B29604" s="51"/>
      <c r="C29604" s="51"/>
      <c r="D29604" s="49"/>
      <c r="E29604" s="49"/>
    </row>
    <row r="29605" spans="2:5" x14ac:dyDescent="0.25">
      <c r="B29605" s="51"/>
      <c r="C29605" s="51"/>
      <c r="D29605" s="49"/>
      <c r="E29605" s="49"/>
    </row>
    <row r="29606" spans="2:5" x14ac:dyDescent="0.25">
      <c r="B29606" s="51"/>
      <c r="C29606" s="51"/>
      <c r="D29606" s="49"/>
      <c r="E29606" s="49"/>
    </row>
    <row r="29607" spans="2:5" x14ac:dyDescent="0.25">
      <c r="B29607" s="51"/>
      <c r="C29607" s="51"/>
      <c r="D29607" s="49"/>
      <c r="E29607" s="49"/>
    </row>
    <row r="29608" spans="2:5" x14ac:dyDescent="0.25">
      <c r="B29608" s="51"/>
      <c r="C29608" s="51"/>
      <c r="D29608" s="49"/>
      <c r="E29608" s="49"/>
    </row>
    <row r="29609" spans="2:5" x14ac:dyDescent="0.25">
      <c r="B29609" s="51"/>
      <c r="C29609" s="51"/>
      <c r="D29609" s="49"/>
      <c r="E29609" s="49"/>
    </row>
    <row r="29610" spans="2:5" x14ac:dyDescent="0.25">
      <c r="B29610" s="51"/>
      <c r="C29610" s="51"/>
      <c r="D29610" s="49"/>
      <c r="E29610" s="49"/>
    </row>
    <row r="29611" spans="2:5" x14ac:dyDescent="0.25">
      <c r="B29611" s="51"/>
      <c r="C29611" s="51"/>
      <c r="D29611" s="49"/>
      <c r="E29611" s="49"/>
    </row>
    <row r="29612" spans="2:5" x14ac:dyDescent="0.25">
      <c r="B29612" s="51"/>
      <c r="C29612" s="51"/>
      <c r="D29612" s="49"/>
      <c r="E29612" s="49"/>
    </row>
    <row r="29613" spans="2:5" x14ac:dyDescent="0.25">
      <c r="B29613" s="51"/>
      <c r="C29613" s="51"/>
      <c r="D29613" s="49"/>
      <c r="E29613" s="49"/>
    </row>
    <row r="29614" spans="2:5" x14ac:dyDescent="0.25">
      <c r="B29614" s="51"/>
      <c r="C29614" s="51"/>
      <c r="D29614" s="49"/>
      <c r="E29614" s="49"/>
    </row>
    <row r="29615" spans="2:5" x14ac:dyDescent="0.25">
      <c r="B29615" s="51"/>
      <c r="C29615" s="51"/>
      <c r="D29615" s="49"/>
      <c r="E29615" s="49"/>
    </row>
    <row r="29616" spans="2:5" x14ac:dyDescent="0.25">
      <c r="B29616" s="51"/>
      <c r="C29616" s="51"/>
      <c r="D29616" s="49"/>
      <c r="E29616" s="49"/>
    </row>
    <row r="29617" spans="2:5" x14ac:dyDescent="0.25">
      <c r="B29617" s="51"/>
      <c r="C29617" s="51"/>
      <c r="D29617" s="49"/>
      <c r="E29617" s="49"/>
    </row>
    <row r="29618" spans="2:5" x14ac:dyDescent="0.25">
      <c r="B29618" s="51"/>
      <c r="C29618" s="51"/>
      <c r="D29618" s="49"/>
      <c r="E29618" s="49"/>
    </row>
    <row r="29619" spans="2:5" x14ac:dyDescent="0.25">
      <c r="B29619" s="51"/>
      <c r="C29619" s="51"/>
      <c r="D29619" s="49"/>
      <c r="E29619" s="49"/>
    </row>
    <row r="29620" spans="2:5" x14ac:dyDescent="0.25">
      <c r="B29620" s="51"/>
      <c r="C29620" s="51"/>
      <c r="D29620" s="49"/>
      <c r="E29620" s="49"/>
    </row>
    <row r="29621" spans="2:5" x14ac:dyDescent="0.25">
      <c r="B29621" s="51"/>
      <c r="C29621" s="51"/>
      <c r="D29621" s="49"/>
      <c r="E29621" s="49"/>
    </row>
    <row r="29622" spans="2:5" x14ac:dyDescent="0.25">
      <c r="B29622" s="51"/>
      <c r="C29622" s="51"/>
      <c r="D29622" s="49"/>
      <c r="E29622" s="49"/>
    </row>
    <row r="29623" spans="2:5" x14ac:dyDescent="0.25">
      <c r="B29623" s="51"/>
      <c r="C29623" s="51"/>
      <c r="D29623" s="49"/>
      <c r="E29623" s="49"/>
    </row>
    <row r="29624" spans="2:5" x14ac:dyDescent="0.25">
      <c r="B29624" s="51"/>
      <c r="C29624" s="51"/>
      <c r="D29624" s="49"/>
      <c r="E29624" s="49"/>
    </row>
    <row r="29625" spans="2:5" x14ac:dyDescent="0.25">
      <c r="B29625" s="51"/>
      <c r="C29625" s="51"/>
      <c r="D29625" s="49"/>
      <c r="E29625" s="49"/>
    </row>
    <row r="29626" spans="2:5" x14ac:dyDescent="0.25">
      <c r="B29626" s="51"/>
      <c r="C29626" s="51"/>
      <c r="D29626" s="49"/>
      <c r="E29626" s="49"/>
    </row>
    <row r="29627" spans="2:5" x14ac:dyDescent="0.25">
      <c r="B29627" s="51"/>
      <c r="C29627" s="51"/>
      <c r="D29627" s="49"/>
      <c r="E29627" s="49"/>
    </row>
    <row r="29628" spans="2:5" x14ac:dyDescent="0.25">
      <c r="B29628" s="51"/>
      <c r="C29628" s="51"/>
      <c r="D29628" s="49"/>
      <c r="E29628" s="49"/>
    </row>
    <row r="29629" spans="2:5" x14ac:dyDescent="0.25">
      <c r="B29629" s="51"/>
      <c r="C29629" s="51"/>
      <c r="D29629" s="49"/>
      <c r="E29629" s="49"/>
    </row>
    <row r="29630" spans="2:5" x14ac:dyDescent="0.25">
      <c r="B29630" s="51"/>
      <c r="C29630" s="51"/>
      <c r="D29630" s="49"/>
      <c r="E29630" s="49"/>
    </row>
    <row r="29631" spans="2:5" x14ac:dyDescent="0.25">
      <c r="B29631" s="51"/>
      <c r="C29631" s="51"/>
      <c r="D29631" s="49"/>
      <c r="E29631" s="49"/>
    </row>
    <row r="29632" spans="2:5" x14ac:dyDescent="0.25">
      <c r="B29632" s="51"/>
      <c r="C29632" s="51"/>
      <c r="D29632" s="49"/>
      <c r="E29632" s="49"/>
    </row>
    <row r="29633" spans="2:5" x14ac:dyDescent="0.25">
      <c r="B29633" s="51"/>
      <c r="C29633" s="51"/>
      <c r="D29633" s="49"/>
      <c r="E29633" s="49"/>
    </row>
    <row r="29634" spans="2:5" x14ac:dyDescent="0.25">
      <c r="B29634" s="51"/>
      <c r="C29634" s="51"/>
      <c r="D29634" s="49"/>
      <c r="E29634" s="49"/>
    </row>
    <row r="29635" spans="2:5" x14ac:dyDescent="0.25">
      <c r="B29635" s="51"/>
      <c r="C29635" s="51"/>
      <c r="D29635" s="49"/>
      <c r="E29635" s="49"/>
    </row>
    <row r="29636" spans="2:5" x14ac:dyDescent="0.25">
      <c r="B29636" s="51"/>
      <c r="C29636" s="51"/>
      <c r="D29636" s="49"/>
      <c r="E29636" s="49"/>
    </row>
    <row r="29637" spans="2:5" x14ac:dyDescent="0.25">
      <c r="B29637" s="51"/>
      <c r="C29637" s="51"/>
      <c r="D29637" s="49"/>
      <c r="E29637" s="49"/>
    </row>
    <row r="29638" spans="2:5" x14ac:dyDescent="0.25">
      <c r="B29638" s="51"/>
      <c r="C29638" s="51"/>
      <c r="D29638" s="49"/>
      <c r="E29638" s="49"/>
    </row>
    <row r="29639" spans="2:5" x14ac:dyDescent="0.25">
      <c r="B29639" s="51"/>
      <c r="C29639" s="51"/>
      <c r="D29639" s="49"/>
      <c r="E29639" s="49"/>
    </row>
    <row r="29640" spans="2:5" x14ac:dyDescent="0.25">
      <c r="B29640" s="51"/>
      <c r="C29640" s="51"/>
      <c r="D29640" s="49"/>
      <c r="E29640" s="49"/>
    </row>
    <row r="29641" spans="2:5" x14ac:dyDescent="0.25">
      <c r="B29641" s="51"/>
      <c r="C29641" s="51"/>
      <c r="D29641" s="49"/>
      <c r="E29641" s="49"/>
    </row>
    <row r="29642" spans="2:5" x14ac:dyDescent="0.25">
      <c r="B29642" s="51"/>
      <c r="C29642" s="51"/>
      <c r="D29642" s="49"/>
      <c r="E29642" s="49"/>
    </row>
    <row r="29643" spans="2:5" x14ac:dyDescent="0.25">
      <c r="B29643" s="51"/>
      <c r="C29643" s="51"/>
      <c r="D29643" s="49"/>
      <c r="E29643" s="49"/>
    </row>
    <row r="29644" spans="2:5" x14ac:dyDescent="0.25">
      <c r="B29644" s="51"/>
      <c r="C29644" s="51"/>
      <c r="D29644" s="49"/>
      <c r="E29644" s="49"/>
    </row>
    <row r="29645" spans="2:5" x14ac:dyDescent="0.25">
      <c r="B29645" s="51"/>
      <c r="C29645" s="51"/>
      <c r="D29645" s="49"/>
      <c r="E29645" s="49"/>
    </row>
    <row r="29646" spans="2:5" x14ac:dyDescent="0.25">
      <c r="B29646" s="51"/>
      <c r="C29646" s="51"/>
      <c r="D29646" s="49"/>
      <c r="E29646" s="49"/>
    </row>
    <row r="29647" spans="2:5" x14ac:dyDescent="0.25">
      <c r="B29647" s="51"/>
      <c r="C29647" s="51"/>
      <c r="D29647" s="49"/>
      <c r="E29647" s="49"/>
    </row>
    <row r="29648" spans="2:5" x14ac:dyDescent="0.25">
      <c r="B29648" s="51"/>
      <c r="C29648" s="51"/>
      <c r="D29648" s="49"/>
      <c r="E29648" s="49"/>
    </row>
    <row r="29649" spans="2:5" x14ac:dyDescent="0.25">
      <c r="B29649" s="51"/>
      <c r="C29649" s="51"/>
      <c r="D29649" s="49"/>
      <c r="E29649" s="49"/>
    </row>
    <row r="29650" spans="2:5" x14ac:dyDescent="0.25">
      <c r="B29650" s="51"/>
      <c r="C29650" s="51"/>
      <c r="D29650" s="49"/>
      <c r="E29650" s="49"/>
    </row>
    <row r="29651" spans="2:5" x14ac:dyDescent="0.25">
      <c r="B29651" s="51"/>
      <c r="C29651" s="51"/>
      <c r="D29651" s="49"/>
      <c r="E29651" s="49"/>
    </row>
    <row r="29652" spans="2:5" x14ac:dyDescent="0.25">
      <c r="B29652" s="51"/>
      <c r="C29652" s="51"/>
      <c r="D29652" s="49"/>
      <c r="E29652" s="49"/>
    </row>
    <row r="29653" spans="2:5" x14ac:dyDescent="0.25">
      <c r="B29653" s="51"/>
      <c r="C29653" s="51"/>
      <c r="D29653" s="49"/>
      <c r="E29653" s="49"/>
    </row>
    <row r="29654" spans="2:5" x14ac:dyDescent="0.25">
      <c r="B29654" s="51"/>
      <c r="C29654" s="51"/>
      <c r="D29654" s="49"/>
      <c r="E29654" s="49"/>
    </row>
    <row r="29655" spans="2:5" x14ac:dyDescent="0.25">
      <c r="B29655" s="51"/>
      <c r="C29655" s="51"/>
      <c r="D29655" s="49"/>
      <c r="E29655" s="49"/>
    </row>
    <row r="29656" spans="2:5" x14ac:dyDescent="0.25">
      <c r="B29656" s="51"/>
      <c r="C29656" s="51"/>
      <c r="D29656" s="49"/>
      <c r="E29656" s="49"/>
    </row>
    <row r="29657" spans="2:5" x14ac:dyDescent="0.25">
      <c r="B29657" s="51"/>
      <c r="C29657" s="51"/>
      <c r="D29657" s="49"/>
      <c r="E29657" s="49"/>
    </row>
    <row r="29658" spans="2:5" x14ac:dyDescent="0.25">
      <c r="B29658" s="51"/>
      <c r="C29658" s="51"/>
      <c r="D29658" s="49"/>
      <c r="E29658" s="49"/>
    </row>
    <row r="29659" spans="2:5" x14ac:dyDescent="0.25">
      <c r="B29659" s="51"/>
      <c r="C29659" s="51"/>
      <c r="D29659" s="49"/>
      <c r="E29659" s="49"/>
    </row>
    <row r="29660" spans="2:5" x14ac:dyDescent="0.25">
      <c r="B29660" s="51"/>
      <c r="C29660" s="51"/>
      <c r="D29660" s="49"/>
      <c r="E29660" s="49"/>
    </row>
    <row r="29661" spans="2:5" x14ac:dyDescent="0.25">
      <c r="B29661" s="51"/>
      <c r="C29661" s="51"/>
      <c r="D29661" s="49"/>
      <c r="E29661" s="49"/>
    </row>
    <row r="29662" spans="2:5" x14ac:dyDescent="0.25">
      <c r="B29662" s="51"/>
      <c r="C29662" s="51"/>
      <c r="D29662" s="49"/>
      <c r="E29662" s="49"/>
    </row>
    <row r="29663" spans="2:5" x14ac:dyDescent="0.25">
      <c r="B29663" s="51"/>
      <c r="C29663" s="51"/>
      <c r="D29663" s="49"/>
      <c r="E29663" s="49"/>
    </row>
    <row r="29664" spans="2:5" x14ac:dyDescent="0.25">
      <c r="B29664" s="51"/>
      <c r="C29664" s="51"/>
      <c r="D29664" s="49"/>
      <c r="E29664" s="49"/>
    </row>
    <row r="29665" spans="2:5" x14ac:dyDescent="0.25">
      <c r="B29665" s="51"/>
      <c r="C29665" s="51"/>
      <c r="D29665" s="49"/>
      <c r="E29665" s="49"/>
    </row>
    <row r="29666" spans="2:5" x14ac:dyDescent="0.25">
      <c r="B29666" s="51"/>
      <c r="C29666" s="51"/>
      <c r="D29666" s="49"/>
      <c r="E29666" s="49"/>
    </row>
    <row r="29667" spans="2:5" x14ac:dyDescent="0.25">
      <c r="B29667" s="51"/>
      <c r="C29667" s="51"/>
      <c r="D29667" s="49"/>
      <c r="E29667" s="49"/>
    </row>
    <row r="29668" spans="2:5" x14ac:dyDescent="0.25">
      <c r="B29668" s="51"/>
      <c r="C29668" s="51"/>
      <c r="D29668" s="49"/>
      <c r="E29668" s="49"/>
    </row>
    <row r="29669" spans="2:5" x14ac:dyDescent="0.25">
      <c r="B29669" s="51"/>
      <c r="C29669" s="51"/>
      <c r="D29669" s="49"/>
      <c r="E29669" s="49"/>
    </row>
    <row r="29670" spans="2:5" x14ac:dyDescent="0.25">
      <c r="B29670" s="51"/>
      <c r="C29670" s="51"/>
      <c r="D29670" s="49"/>
      <c r="E29670" s="49"/>
    </row>
    <row r="29671" spans="2:5" x14ac:dyDescent="0.25">
      <c r="B29671" s="51"/>
      <c r="C29671" s="51"/>
      <c r="D29671" s="49"/>
      <c r="E29671" s="49"/>
    </row>
    <row r="29672" spans="2:5" x14ac:dyDescent="0.25">
      <c r="B29672" s="51"/>
      <c r="C29672" s="51"/>
      <c r="D29672" s="49"/>
      <c r="E29672" s="49"/>
    </row>
    <row r="29673" spans="2:5" x14ac:dyDescent="0.25">
      <c r="B29673" s="51"/>
      <c r="C29673" s="51"/>
      <c r="D29673" s="49"/>
      <c r="E29673" s="49"/>
    </row>
    <row r="29674" spans="2:5" x14ac:dyDescent="0.25">
      <c r="B29674" s="51"/>
      <c r="C29674" s="51"/>
      <c r="D29674" s="49"/>
      <c r="E29674" s="49"/>
    </row>
    <row r="29675" spans="2:5" x14ac:dyDescent="0.25">
      <c r="B29675" s="51"/>
      <c r="C29675" s="51"/>
      <c r="D29675" s="49"/>
      <c r="E29675" s="49"/>
    </row>
    <row r="29676" spans="2:5" x14ac:dyDescent="0.25">
      <c r="B29676" s="51"/>
      <c r="C29676" s="51"/>
      <c r="D29676" s="49"/>
      <c r="E29676" s="49"/>
    </row>
    <row r="29677" spans="2:5" x14ac:dyDescent="0.25">
      <c r="B29677" s="51"/>
      <c r="C29677" s="51"/>
      <c r="D29677" s="49"/>
      <c r="E29677" s="49"/>
    </row>
    <row r="29678" spans="2:5" x14ac:dyDescent="0.25">
      <c r="B29678" s="51"/>
      <c r="C29678" s="51"/>
      <c r="D29678" s="49"/>
      <c r="E29678" s="49"/>
    </row>
    <row r="29679" spans="2:5" x14ac:dyDescent="0.25">
      <c r="B29679" s="51"/>
      <c r="C29679" s="51"/>
      <c r="D29679" s="49"/>
      <c r="E29679" s="49"/>
    </row>
    <row r="29680" spans="2:5" x14ac:dyDescent="0.25">
      <c r="B29680" s="51"/>
      <c r="C29680" s="51"/>
      <c r="D29680" s="49"/>
      <c r="E29680" s="49"/>
    </row>
    <row r="29681" spans="2:5" x14ac:dyDescent="0.25">
      <c r="B29681" s="51"/>
      <c r="C29681" s="51"/>
      <c r="D29681" s="49"/>
      <c r="E29681" s="49"/>
    </row>
    <row r="29682" spans="2:5" x14ac:dyDescent="0.25">
      <c r="B29682" s="51"/>
      <c r="C29682" s="51"/>
      <c r="D29682" s="49"/>
      <c r="E29682" s="49"/>
    </row>
    <row r="29683" spans="2:5" x14ac:dyDescent="0.25">
      <c r="B29683" s="51"/>
      <c r="C29683" s="51"/>
      <c r="D29683" s="49"/>
      <c r="E29683" s="49"/>
    </row>
    <row r="29684" spans="2:5" x14ac:dyDescent="0.25">
      <c r="B29684" s="51"/>
      <c r="C29684" s="51"/>
      <c r="D29684" s="49"/>
      <c r="E29684" s="49"/>
    </row>
    <row r="29685" spans="2:5" x14ac:dyDescent="0.25">
      <c r="B29685" s="51"/>
      <c r="C29685" s="51"/>
      <c r="D29685" s="49"/>
      <c r="E29685" s="49"/>
    </row>
    <row r="29686" spans="2:5" x14ac:dyDescent="0.25">
      <c r="B29686" s="51"/>
      <c r="C29686" s="51"/>
      <c r="D29686" s="49"/>
      <c r="E29686" s="49"/>
    </row>
    <row r="29687" spans="2:5" x14ac:dyDescent="0.25">
      <c r="B29687" s="51"/>
      <c r="C29687" s="51"/>
      <c r="D29687" s="49"/>
      <c r="E29687" s="49"/>
    </row>
    <row r="29688" spans="2:5" x14ac:dyDescent="0.25">
      <c r="B29688" s="51"/>
      <c r="C29688" s="51"/>
      <c r="D29688" s="49"/>
      <c r="E29688" s="49"/>
    </row>
    <row r="29689" spans="2:5" x14ac:dyDescent="0.25">
      <c r="B29689" s="51"/>
      <c r="C29689" s="51"/>
      <c r="D29689" s="49"/>
      <c r="E29689" s="49"/>
    </row>
    <row r="29690" spans="2:5" x14ac:dyDescent="0.25">
      <c r="B29690" s="51"/>
      <c r="C29690" s="51"/>
      <c r="D29690" s="49"/>
      <c r="E29690" s="49"/>
    </row>
    <row r="29691" spans="2:5" x14ac:dyDescent="0.25">
      <c r="B29691" s="51"/>
      <c r="C29691" s="51"/>
      <c r="D29691" s="49"/>
      <c r="E29691" s="49"/>
    </row>
    <row r="29692" spans="2:5" x14ac:dyDescent="0.25">
      <c r="B29692" s="51"/>
      <c r="C29692" s="51"/>
      <c r="D29692" s="49"/>
      <c r="E29692" s="49"/>
    </row>
    <row r="29693" spans="2:5" x14ac:dyDescent="0.25">
      <c r="B29693" s="51"/>
      <c r="C29693" s="51"/>
      <c r="D29693" s="49"/>
      <c r="E29693" s="49"/>
    </row>
    <row r="29694" spans="2:5" x14ac:dyDescent="0.25">
      <c r="B29694" s="51"/>
      <c r="C29694" s="51"/>
      <c r="D29694" s="49"/>
      <c r="E29694" s="49"/>
    </row>
    <row r="29695" spans="2:5" x14ac:dyDescent="0.25">
      <c r="B29695" s="51"/>
      <c r="C29695" s="51"/>
      <c r="D29695" s="49"/>
      <c r="E29695" s="49"/>
    </row>
    <row r="29696" spans="2:5" x14ac:dyDescent="0.25">
      <c r="B29696" s="51"/>
      <c r="C29696" s="51"/>
      <c r="D29696" s="49"/>
      <c r="E29696" s="49"/>
    </row>
    <row r="29697" spans="2:5" x14ac:dyDescent="0.25">
      <c r="B29697" s="51"/>
      <c r="C29697" s="51"/>
      <c r="D29697" s="49"/>
      <c r="E29697" s="49"/>
    </row>
    <row r="29698" spans="2:5" x14ac:dyDescent="0.25">
      <c r="B29698" s="51"/>
      <c r="C29698" s="51"/>
      <c r="D29698" s="49"/>
      <c r="E29698" s="49"/>
    </row>
    <row r="29699" spans="2:5" x14ac:dyDescent="0.25">
      <c r="B29699" s="51"/>
      <c r="C29699" s="51"/>
      <c r="D29699" s="49"/>
      <c r="E29699" s="49"/>
    </row>
    <row r="29700" spans="2:5" x14ac:dyDescent="0.25">
      <c r="B29700" s="51"/>
      <c r="C29700" s="51"/>
      <c r="D29700" s="49"/>
      <c r="E29700" s="49"/>
    </row>
    <row r="29701" spans="2:5" x14ac:dyDescent="0.25">
      <c r="B29701" s="51"/>
      <c r="C29701" s="51"/>
      <c r="D29701" s="49"/>
      <c r="E29701" s="49"/>
    </row>
    <row r="29702" spans="2:5" x14ac:dyDescent="0.25">
      <c r="B29702" s="51"/>
      <c r="C29702" s="51"/>
      <c r="D29702" s="49"/>
      <c r="E29702" s="49"/>
    </row>
    <row r="29703" spans="2:5" x14ac:dyDescent="0.25">
      <c r="B29703" s="51"/>
      <c r="C29703" s="51"/>
      <c r="D29703" s="49"/>
      <c r="E29703" s="49"/>
    </row>
    <row r="29704" spans="2:5" x14ac:dyDescent="0.25">
      <c r="B29704" s="51"/>
      <c r="C29704" s="51"/>
      <c r="D29704" s="49"/>
      <c r="E29704" s="49"/>
    </row>
    <row r="29705" spans="2:5" x14ac:dyDescent="0.25">
      <c r="B29705" s="51"/>
      <c r="C29705" s="51"/>
      <c r="D29705" s="49"/>
      <c r="E29705" s="49"/>
    </row>
    <row r="29706" spans="2:5" x14ac:dyDescent="0.25">
      <c r="B29706" s="51"/>
      <c r="C29706" s="51"/>
      <c r="D29706" s="49"/>
      <c r="E29706" s="49"/>
    </row>
    <row r="29707" spans="2:5" x14ac:dyDescent="0.25">
      <c r="B29707" s="51"/>
      <c r="C29707" s="51"/>
      <c r="D29707" s="49"/>
      <c r="E29707" s="49"/>
    </row>
    <row r="29708" spans="2:5" x14ac:dyDescent="0.25">
      <c r="B29708" s="51"/>
      <c r="C29708" s="51"/>
      <c r="D29708" s="49"/>
      <c r="E29708" s="49"/>
    </row>
    <row r="29709" spans="2:5" x14ac:dyDescent="0.25">
      <c r="B29709" s="51"/>
      <c r="C29709" s="51"/>
      <c r="D29709" s="49"/>
      <c r="E29709" s="49"/>
    </row>
    <row r="29710" spans="2:5" x14ac:dyDescent="0.25">
      <c r="B29710" s="51"/>
      <c r="C29710" s="51"/>
      <c r="D29710" s="49"/>
      <c r="E29710" s="49"/>
    </row>
    <row r="29711" spans="2:5" x14ac:dyDescent="0.25">
      <c r="B29711" s="51"/>
      <c r="C29711" s="51"/>
      <c r="D29711" s="49"/>
      <c r="E29711" s="49"/>
    </row>
    <row r="29712" spans="2:5" x14ac:dyDescent="0.25">
      <c r="B29712" s="51"/>
      <c r="C29712" s="51"/>
      <c r="D29712" s="49"/>
      <c r="E29712" s="49"/>
    </row>
    <row r="29713" spans="2:5" x14ac:dyDescent="0.25">
      <c r="B29713" s="51"/>
      <c r="C29713" s="51"/>
      <c r="D29713" s="49"/>
      <c r="E29713" s="49"/>
    </row>
    <row r="29714" spans="2:5" x14ac:dyDescent="0.25">
      <c r="B29714" s="51"/>
      <c r="C29714" s="51"/>
      <c r="D29714" s="49"/>
      <c r="E29714" s="49"/>
    </row>
    <row r="29715" spans="2:5" x14ac:dyDescent="0.25">
      <c r="B29715" s="51"/>
      <c r="C29715" s="51"/>
      <c r="D29715" s="49"/>
      <c r="E29715" s="49"/>
    </row>
    <row r="29716" spans="2:5" x14ac:dyDescent="0.25">
      <c r="B29716" s="51"/>
      <c r="C29716" s="51"/>
      <c r="D29716" s="49"/>
      <c r="E29716" s="49"/>
    </row>
    <row r="29717" spans="2:5" x14ac:dyDescent="0.25">
      <c r="B29717" s="51"/>
      <c r="C29717" s="51"/>
      <c r="D29717" s="49"/>
      <c r="E29717" s="49"/>
    </row>
    <row r="29718" spans="2:5" x14ac:dyDescent="0.25">
      <c r="B29718" s="51"/>
      <c r="C29718" s="51"/>
      <c r="D29718" s="49"/>
      <c r="E29718" s="49"/>
    </row>
    <row r="29719" spans="2:5" x14ac:dyDescent="0.25">
      <c r="B29719" s="51"/>
      <c r="C29719" s="51"/>
      <c r="D29719" s="49"/>
      <c r="E29719" s="49"/>
    </row>
    <row r="29720" spans="2:5" x14ac:dyDescent="0.25">
      <c r="B29720" s="51"/>
      <c r="C29720" s="51"/>
      <c r="D29720" s="49"/>
      <c r="E29720" s="49"/>
    </row>
    <row r="29721" spans="2:5" x14ac:dyDescent="0.25">
      <c r="B29721" s="51"/>
      <c r="C29721" s="51"/>
      <c r="D29721" s="49"/>
      <c r="E29721" s="49"/>
    </row>
    <row r="29722" spans="2:5" x14ac:dyDescent="0.25">
      <c r="B29722" s="51"/>
      <c r="C29722" s="51"/>
      <c r="D29722" s="49"/>
      <c r="E29722" s="49"/>
    </row>
    <row r="29723" spans="2:5" x14ac:dyDescent="0.25">
      <c r="B29723" s="51"/>
      <c r="C29723" s="51"/>
      <c r="D29723" s="49"/>
      <c r="E29723" s="49"/>
    </row>
    <row r="29724" spans="2:5" x14ac:dyDescent="0.25">
      <c r="B29724" s="51"/>
      <c r="C29724" s="51"/>
      <c r="D29724" s="49"/>
      <c r="E29724" s="49"/>
    </row>
    <row r="29725" spans="2:5" x14ac:dyDescent="0.25">
      <c r="B29725" s="51"/>
      <c r="C29725" s="51"/>
      <c r="D29725" s="49"/>
      <c r="E29725" s="49"/>
    </row>
    <row r="29726" spans="2:5" x14ac:dyDescent="0.25">
      <c r="B29726" s="51"/>
      <c r="C29726" s="51"/>
      <c r="D29726" s="49"/>
      <c r="E29726" s="49"/>
    </row>
    <row r="29727" spans="2:5" x14ac:dyDescent="0.25">
      <c r="B29727" s="51"/>
      <c r="C29727" s="51"/>
      <c r="D29727" s="49"/>
      <c r="E29727" s="49"/>
    </row>
    <row r="29728" spans="2:5" x14ac:dyDescent="0.25">
      <c r="B29728" s="51"/>
      <c r="C29728" s="51"/>
      <c r="D29728" s="49"/>
      <c r="E29728" s="49"/>
    </row>
    <row r="29729" spans="2:5" x14ac:dyDescent="0.25">
      <c r="B29729" s="51"/>
      <c r="C29729" s="51"/>
      <c r="D29729" s="49"/>
      <c r="E29729" s="49"/>
    </row>
    <row r="29730" spans="2:5" x14ac:dyDescent="0.25">
      <c r="B29730" s="51"/>
      <c r="C29730" s="51"/>
      <c r="D29730" s="49"/>
      <c r="E29730" s="49"/>
    </row>
    <row r="29731" spans="2:5" x14ac:dyDescent="0.25">
      <c r="B29731" s="51"/>
      <c r="C29731" s="51"/>
      <c r="D29731" s="49"/>
      <c r="E29731" s="49"/>
    </row>
    <row r="29732" spans="2:5" x14ac:dyDescent="0.25">
      <c r="B29732" s="51"/>
      <c r="C29732" s="51"/>
      <c r="D29732" s="49"/>
      <c r="E29732" s="49"/>
    </row>
    <row r="29733" spans="2:5" x14ac:dyDescent="0.25">
      <c r="B29733" s="51"/>
      <c r="C29733" s="51"/>
      <c r="D29733" s="49"/>
      <c r="E29733" s="49"/>
    </row>
    <row r="29734" spans="2:5" x14ac:dyDescent="0.25">
      <c r="B29734" s="51"/>
      <c r="C29734" s="51"/>
      <c r="D29734" s="49"/>
      <c r="E29734" s="49"/>
    </row>
    <row r="29735" spans="2:5" x14ac:dyDescent="0.25">
      <c r="B29735" s="51"/>
      <c r="C29735" s="51"/>
      <c r="D29735" s="49"/>
      <c r="E29735" s="49"/>
    </row>
    <row r="29736" spans="2:5" x14ac:dyDescent="0.25">
      <c r="B29736" s="51"/>
      <c r="C29736" s="51"/>
      <c r="D29736" s="49"/>
      <c r="E29736" s="49"/>
    </row>
    <row r="29737" spans="2:5" x14ac:dyDescent="0.25">
      <c r="B29737" s="51"/>
      <c r="C29737" s="51"/>
      <c r="D29737" s="49"/>
      <c r="E29737" s="49"/>
    </row>
    <row r="29738" spans="2:5" x14ac:dyDescent="0.25">
      <c r="B29738" s="51"/>
      <c r="C29738" s="51"/>
      <c r="D29738" s="49"/>
      <c r="E29738" s="49"/>
    </row>
    <row r="29739" spans="2:5" x14ac:dyDescent="0.25">
      <c r="B29739" s="51"/>
      <c r="C29739" s="51"/>
      <c r="D29739" s="49"/>
      <c r="E29739" s="49"/>
    </row>
    <row r="29740" spans="2:5" x14ac:dyDescent="0.25">
      <c r="B29740" s="51"/>
      <c r="C29740" s="51"/>
      <c r="D29740" s="49"/>
      <c r="E29740" s="49"/>
    </row>
    <row r="29741" spans="2:5" x14ac:dyDescent="0.25">
      <c r="B29741" s="51"/>
      <c r="C29741" s="51"/>
      <c r="D29741" s="49"/>
      <c r="E29741" s="49"/>
    </row>
    <row r="29742" spans="2:5" x14ac:dyDescent="0.25">
      <c r="B29742" s="51"/>
      <c r="C29742" s="51"/>
      <c r="D29742" s="49"/>
      <c r="E29742" s="49"/>
    </row>
    <row r="29743" spans="2:5" x14ac:dyDescent="0.25">
      <c r="B29743" s="51"/>
      <c r="C29743" s="51"/>
      <c r="D29743" s="49"/>
      <c r="E29743" s="49"/>
    </row>
    <row r="29744" spans="2:5" x14ac:dyDescent="0.25">
      <c r="B29744" s="51"/>
      <c r="C29744" s="51"/>
      <c r="D29744" s="49"/>
      <c r="E29744" s="49"/>
    </row>
    <row r="29745" spans="2:5" x14ac:dyDescent="0.25">
      <c r="B29745" s="51"/>
      <c r="C29745" s="51"/>
      <c r="D29745" s="49"/>
      <c r="E29745" s="49"/>
    </row>
    <row r="29746" spans="2:5" x14ac:dyDescent="0.25">
      <c r="B29746" s="51"/>
      <c r="C29746" s="51"/>
      <c r="D29746" s="49"/>
      <c r="E29746" s="49"/>
    </row>
    <row r="29747" spans="2:5" x14ac:dyDescent="0.25">
      <c r="B29747" s="51"/>
      <c r="C29747" s="51"/>
      <c r="D29747" s="49"/>
      <c r="E29747" s="49"/>
    </row>
    <row r="29748" spans="2:5" x14ac:dyDescent="0.25">
      <c r="B29748" s="51"/>
      <c r="C29748" s="51"/>
      <c r="D29748" s="49"/>
      <c r="E29748" s="49"/>
    </row>
    <row r="29749" spans="2:5" x14ac:dyDescent="0.25">
      <c r="B29749" s="51"/>
      <c r="C29749" s="51"/>
      <c r="D29749" s="49"/>
      <c r="E29749" s="49"/>
    </row>
    <row r="29750" spans="2:5" x14ac:dyDescent="0.25">
      <c r="B29750" s="51"/>
      <c r="C29750" s="51"/>
      <c r="D29750" s="49"/>
      <c r="E29750" s="49"/>
    </row>
    <row r="29751" spans="2:5" x14ac:dyDescent="0.25">
      <c r="B29751" s="51"/>
      <c r="C29751" s="51"/>
      <c r="D29751" s="49"/>
      <c r="E29751" s="49"/>
    </row>
    <row r="29752" spans="2:5" x14ac:dyDescent="0.25">
      <c r="B29752" s="51"/>
      <c r="C29752" s="51"/>
      <c r="D29752" s="49"/>
      <c r="E29752" s="49"/>
    </row>
    <row r="29753" spans="2:5" x14ac:dyDescent="0.25">
      <c r="B29753" s="51"/>
      <c r="C29753" s="51"/>
      <c r="D29753" s="49"/>
      <c r="E29753" s="49"/>
    </row>
    <row r="29754" spans="2:5" x14ac:dyDescent="0.25">
      <c r="B29754" s="51"/>
      <c r="C29754" s="51"/>
      <c r="D29754" s="49"/>
      <c r="E29754" s="49"/>
    </row>
    <row r="29755" spans="2:5" x14ac:dyDescent="0.25">
      <c r="B29755" s="51"/>
      <c r="C29755" s="51"/>
      <c r="D29755" s="49"/>
      <c r="E29755" s="49"/>
    </row>
    <row r="29756" spans="2:5" x14ac:dyDescent="0.25">
      <c r="B29756" s="51"/>
      <c r="C29756" s="51"/>
      <c r="D29756" s="49"/>
      <c r="E29756" s="49"/>
    </row>
    <row r="29757" spans="2:5" x14ac:dyDescent="0.25">
      <c r="B29757" s="51"/>
      <c r="C29757" s="51"/>
      <c r="D29757" s="49"/>
      <c r="E29757" s="49"/>
    </row>
    <row r="29758" spans="2:5" x14ac:dyDescent="0.25">
      <c r="B29758" s="51"/>
      <c r="C29758" s="51"/>
      <c r="D29758" s="49"/>
      <c r="E29758" s="49"/>
    </row>
    <row r="29759" spans="2:5" x14ac:dyDescent="0.25">
      <c r="B29759" s="51"/>
      <c r="C29759" s="51"/>
      <c r="D29759" s="49"/>
      <c r="E29759" s="49"/>
    </row>
    <row r="29760" spans="2:5" x14ac:dyDescent="0.25">
      <c r="B29760" s="51"/>
      <c r="C29760" s="51"/>
      <c r="D29760" s="49"/>
      <c r="E29760" s="49"/>
    </row>
    <row r="29761" spans="2:5" x14ac:dyDescent="0.25">
      <c r="B29761" s="51"/>
      <c r="C29761" s="51"/>
      <c r="D29761" s="49"/>
      <c r="E29761" s="49"/>
    </row>
    <row r="29762" spans="2:5" x14ac:dyDescent="0.25">
      <c r="B29762" s="51"/>
      <c r="C29762" s="51"/>
      <c r="D29762" s="49"/>
      <c r="E29762" s="49"/>
    </row>
    <row r="29763" spans="2:5" x14ac:dyDescent="0.25">
      <c r="B29763" s="51"/>
      <c r="C29763" s="51"/>
      <c r="D29763" s="49"/>
      <c r="E29763" s="49"/>
    </row>
    <row r="29764" spans="2:5" x14ac:dyDescent="0.25">
      <c r="B29764" s="51"/>
      <c r="C29764" s="51"/>
      <c r="D29764" s="49"/>
      <c r="E29764" s="49"/>
    </row>
    <row r="29765" spans="2:5" x14ac:dyDescent="0.25">
      <c r="B29765" s="51"/>
      <c r="C29765" s="51"/>
      <c r="D29765" s="49"/>
      <c r="E29765" s="49"/>
    </row>
    <row r="29766" spans="2:5" x14ac:dyDescent="0.25">
      <c r="B29766" s="51"/>
      <c r="C29766" s="51"/>
      <c r="D29766" s="49"/>
      <c r="E29766" s="49"/>
    </row>
    <row r="29767" spans="2:5" x14ac:dyDescent="0.25">
      <c r="B29767" s="51"/>
      <c r="C29767" s="51"/>
      <c r="D29767" s="49"/>
      <c r="E29767" s="49"/>
    </row>
    <row r="29768" spans="2:5" x14ac:dyDescent="0.25">
      <c r="B29768" s="51"/>
      <c r="C29768" s="51"/>
      <c r="D29768" s="49"/>
      <c r="E29768" s="49"/>
    </row>
    <row r="29769" spans="2:5" x14ac:dyDescent="0.25">
      <c r="B29769" s="51"/>
      <c r="C29769" s="51"/>
      <c r="D29769" s="49"/>
      <c r="E29769" s="49"/>
    </row>
    <row r="29770" spans="2:5" x14ac:dyDescent="0.25">
      <c r="B29770" s="51"/>
      <c r="C29770" s="51"/>
      <c r="D29770" s="49"/>
      <c r="E29770" s="49"/>
    </row>
    <row r="29771" spans="2:5" x14ac:dyDescent="0.25">
      <c r="B29771" s="51"/>
      <c r="C29771" s="51"/>
      <c r="D29771" s="49"/>
      <c r="E29771" s="49"/>
    </row>
    <row r="29772" spans="2:5" x14ac:dyDescent="0.25">
      <c r="B29772" s="51"/>
      <c r="C29772" s="51"/>
      <c r="D29772" s="49"/>
      <c r="E29772" s="49"/>
    </row>
    <row r="29773" spans="2:5" x14ac:dyDescent="0.25">
      <c r="B29773" s="51"/>
      <c r="C29773" s="51"/>
      <c r="D29773" s="49"/>
      <c r="E29773" s="49"/>
    </row>
    <row r="29774" spans="2:5" x14ac:dyDescent="0.25">
      <c r="B29774" s="51"/>
      <c r="C29774" s="51"/>
      <c r="D29774" s="49"/>
      <c r="E29774" s="49"/>
    </row>
    <row r="29775" spans="2:5" x14ac:dyDescent="0.25">
      <c r="B29775" s="51"/>
      <c r="C29775" s="51"/>
      <c r="D29775" s="49"/>
      <c r="E29775" s="49"/>
    </row>
    <row r="29776" spans="2:5" x14ac:dyDescent="0.25">
      <c r="B29776" s="51"/>
      <c r="C29776" s="51"/>
      <c r="D29776" s="49"/>
      <c r="E29776" s="49"/>
    </row>
    <row r="29777" spans="2:5" x14ac:dyDescent="0.25">
      <c r="B29777" s="51"/>
      <c r="C29777" s="51"/>
      <c r="D29777" s="49"/>
      <c r="E29777" s="49"/>
    </row>
    <row r="29778" spans="2:5" x14ac:dyDescent="0.25">
      <c r="B29778" s="51"/>
      <c r="C29778" s="51"/>
      <c r="D29778" s="49"/>
      <c r="E29778" s="49"/>
    </row>
    <row r="29779" spans="2:5" x14ac:dyDescent="0.25">
      <c r="B29779" s="51"/>
      <c r="C29779" s="51"/>
      <c r="D29779" s="49"/>
      <c r="E29779" s="49"/>
    </row>
    <row r="29780" spans="2:5" x14ac:dyDescent="0.25">
      <c r="B29780" s="51"/>
      <c r="C29780" s="51"/>
      <c r="D29780" s="49"/>
      <c r="E29780" s="49"/>
    </row>
    <row r="29781" spans="2:5" x14ac:dyDescent="0.25">
      <c r="B29781" s="51"/>
      <c r="C29781" s="51"/>
      <c r="D29781" s="49"/>
      <c r="E29781" s="49"/>
    </row>
    <row r="29782" spans="2:5" x14ac:dyDescent="0.25">
      <c r="B29782" s="51"/>
      <c r="C29782" s="51"/>
      <c r="D29782" s="49"/>
      <c r="E29782" s="49"/>
    </row>
    <row r="29783" spans="2:5" x14ac:dyDescent="0.25">
      <c r="B29783" s="51"/>
      <c r="C29783" s="51"/>
      <c r="D29783" s="49"/>
      <c r="E29783" s="49"/>
    </row>
    <row r="29784" spans="2:5" x14ac:dyDescent="0.25">
      <c r="B29784" s="51"/>
      <c r="C29784" s="51"/>
      <c r="D29784" s="49"/>
      <c r="E29784" s="49"/>
    </row>
    <row r="29785" spans="2:5" x14ac:dyDescent="0.25">
      <c r="B29785" s="51"/>
      <c r="C29785" s="51"/>
      <c r="D29785" s="49"/>
      <c r="E29785" s="49"/>
    </row>
    <row r="29786" spans="2:5" x14ac:dyDescent="0.25">
      <c r="B29786" s="51"/>
      <c r="C29786" s="51"/>
      <c r="D29786" s="49"/>
      <c r="E29786" s="49"/>
    </row>
    <row r="29787" spans="2:5" x14ac:dyDescent="0.25">
      <c r="B29787" s="51"/>
      <c r="C29787" s="51"/>
      <c r="D29787" s="49"/>
      <c r="E29787" s="49"/>
    </row>
    <row r="29788" spans="2:5" x14ac:dyDescent="0.25">
      <c r="B29788" s="51"/>
      <c r="C29788" s="51"/>
      <c r="D29788" s="49"/>
      <c r="E29788" s="49"/>
    </row>
    <row r="29789" spans="2:5" x14ac:dyDescent="0.25">
      <c r="B29789" s="51"/>
      <c r="C29789" s="51"/>
      <c r="D29789" s="49"/>
      <c r="E29789" s="49"/>
    </row>
    <row r="29790" spans="2:5" x14ac:dyDescent="0.25">
      <c r="B29790" s="51"/>
      <c r="C29790" s="51"/>
      <c r="D29790" s="49"/>
      <c r="E29790" s="49"/>
    </row>
    <row r="29791" spans="2:5" x14ac:dyDescent="0.25">
      <c r="B29791" s="51"/>
      <c r="C29791" s="51"/>
      <c r="D29791" s="49"/>
      <c r="E29791" s="49"/>
    </row>
    <row r="29792" spans="2:5" x14ac:dyDescent="0.25">
      <c r="B29792" s="51"/>
      <c r="C29792" s="51"/>
      <c r="D29792" s="49"/>
      <c r="E29792" s="49"/>
    </row>
    <row r="29793" spans="2:5" x14ac:dyDescent="0.25">
      <c r="B29793" s="51"/>
      <c r="C29793" s="51"/>
      <c r="D29793" s="49"/>
      <c r="E29793" s="49"/>
    </row>
    <row r="29794" spans="2:5" x14ac:dyDescent="0.25">
      <c r="B29794" s="51"/>
      <c r="C29794" s="51"/>
      <c r="D29794" s="49"/>
      <c r="E29794" s="49"/>
    </row>
    <row r="29795" spans="2:5" x14ac:dyDescent="0.25">
      <c r="B29795" s="51"/>
      <c r="C29795" s="51"/>
      <c r="D29795" s="49"/>
      <c r="E29795" s="49"/>
    </row>
    <row r="29796" spans="2:5" x14ac:dyDescent="0.25">
      <c r="B29796" s="51"/>
      <c r="C29796" s="51"/>
      <c r="D29796" s="49"/>
      <c r="E29796" s="49"/>
    </row>
    <row r="29797" spans="2:5" x14ac:dyDescent="0.25">
      <c r="B29797" s="51"/>
      <c r="C29797" s="51"/>
      <c r="D29797" s="49"/>
      <c r="E29797" s="49"/>
    </row>
    <row r="29798" spans="2:5" x14ac:dyDescent="0.25">
      <c r="B29798" s="51"/>
      <c r="C29798" s="51"/>
      <c r="D29798" s="49"/>
      <c r="E29798" s="49"/>
    </row>
    <row r="29799" spans="2:5" x14ac:dyDescent="0.25">
      <c r="B29799" s="51"/>
      <c r="C29799" s="51"/>
      <c r="D29799" s="49"/>
      <c r="E29799" s="49"/>
    </row>
    <row r="29800" spans="2:5" x14ac:dyDescent="0.25">
      <c r="B29800" s="51"/>
      <c r="C29800" s="51"/>
      <c r="D29800" s="49"/>
      <c r="E29800" s="49"/>
    </row>
    <row r="29801" spans="2:5" x14ac:dyDescent="0.25">
      <c r="B29801" s="51"/>
      <c r="C29801" s="51"/>
      <c r="D29801" s="49"/>
      <c r="E29801" s="49"/>
    </row>
    <row r="29802" spans="2:5" x14ac:dyDescent="0.25">
      <c r="B29802" s="51"/>
      <c r="C29802" s="51"/>
      <c r="D29802" s="49"/>
      <c r="E29802" s="49"/>
    </row>
    <row r="29803" spans="2:5" x14ac:dyDescent="0.25">
      <c r="B29803" s="51"/>
      <c r="C29803" s="51"/>
      <c r="D29803" s="49"/>
      <c r="E29803" s="49"/>
    </row>
    <row r="29804" spans="2:5" x14ac:dyDescent="0.25">
      <c r="B29804" s="51"/>
      <c r="C29804" s="51"/>
      <c r="D29804" s="49"/>
      <c r="E29804" s="49"/>
    </row>
    <row r="29805" spans="2:5" x14ac:dyDescent="0.25">
      <c r="B29805" s="51"/>
      <c r="C29805" s="51"/>
      <c r="D29805" s="49"/>
      <c r="E29805" s="49"/>
    </row>
    <row r="29806" spans="2:5" x14ac:dyDescent="0.25">
      <c r="B29806" s="51"/>
      <c r="C29806" s="51"/>
      <c r="D29806" s="49"/>
      <c r="E29806" s="49"/>
    </row>
    <row r="29807" spans="2:5" x14ac:dyDescent="0.25">
      <c r="B29807" s="51"/>
      <c r="C29807" s="51"/>
      <c r="D29807" s="49"/>
      <c r="E29807" s="49"/>
    </row>
    <row r="29808" spans="2:5" x14ac:dyDescent="0.25">
      <c r="B29808" s="51"/>
      <c r="C29808" s="51"/>
      <c r="D29808" s="49"/>
      <c r="E29808" s="49"/>
    </row>
    <row r="29809" spans="2:5" x14ac:dyDescent="0.25">
      <c r="B29809" s="51"/>
      <c r="C29809" s="51"/>
      <c r="D29809" s="49"/>
      <c r="E29809" s="49"/>
    </row>
    <row r="29810" spans="2:5" x14ac:dyDescent="0.25">
      <c r="B29810" s="51"/>
      <c r="C29810" s="51"/>
      <c r="D29810" s="49"/>
      <c r="E29810" s="49"/>
    </row>
    <row r="29811" spans="2:5" x14ac:dyDescent="0.25">
      <c r="B29811" s="51"/>
      <c r="C29811" s="51"/>
      <c r="D29811" s="49"/>
      <c r="E29811" s="49"/>
    </row>
    <row r="29812" spans="2:5" x14ac:dyDescent="0.25">
      <c r="B29812" s="51"/>
      <c r="C29812" s="51"/>
      <c r="D29812" s="49"/>
      <c r="E29812" s="49"/>
    </row>
    <row r="29813" spans="2:5" x14ac:dyDescent="0.25">
      <c r="B29813" s="51"/>
      <c r="C29813" s="51"/>
      <c r="D29813" s="49"/>
      <c r="E29813" s="49"/>
    </row>
    <row r="29814" spans="2:5" x14ac:dyDescent="0.25">
      <c r="B29814" s="51"/>
      <c r="C29814" s="51"/>
      <c r="D29814" s="49"/>
      <c r="E29814" s="49"/>
    </row>
    <row r="29815" spans="2:5" x14ac:dyDescent="0.25">
      <c r="B29815" s="51"/>
      <c r="C29815" s="51"/>
      <c r="D29815" s="49"/>
      <c r="E29815" s="49"/>
    </row>
    <row r="29816" spans="2:5" x14ac:dyDescent="0.25">
      <c r="B29816" s="51"/>
      <c r="C29816" s="51"/>
      <c r="D29816" s="49"/>
      <c r="E29816" s="49"/>
    </row>
    <row r="29817" spans="2:5" x14ac:dyDescent="0.25">
      <c r="B29817" s="51"/>
      <c r="C29817" s="51"/>
      <c r="D29817" s="49"/>
      <c r="E29817" s="49"/>
    </row>
    <row r="29818" spans="2:5" x14ac:dyDescent="0.25">
      <c r="B29818" s="51"/>
      <c r="C29818" s="51"/>
      <c r="D29818" s="49"/>
      <c r="E29818" s="49"/>
    </row>
    <row r="29819" spans="2:5" x14ac:dyDescent="0.25">
      <c r="B29819" s="51"/>
      <c r="C29819" s="51"/>
      <c r="D29819" s="49"/>
      <c r="E29819" s="49"/>
    </row>
    <row r="29820" spans="2:5" x14ac:dyDescent="0.25">
      <c r="B29820" s="51"/>
      <c r="C29820" s="51"/>
      <c r="D29820" s="49"/>
      <c r="E29820" s="49"/>
    </row>
    <row r="29821" spans="2:5" x14ac:dyDescent="0.25">
      <c r="B29821" s="51"/>
      <c r="C29821" s="51"/>
      <c r="D29821" s="49"/>
      <c r="E29821" s="49"/>
    </row>
    <row r="29822" spans="2:5" x14ac:dyDescent="0.25">
      <c r="B29822" s="51"/>
      <c r="C29822" s="51"/>
      <c r="D29822" s="49"/>
      <c r="E29822" s="49"/>
    </row>
    <row r="29823" spans="2:5" x14ac:dyDescent="0.25">
      <c r="B29823" s="51"/>
      <c r="C29823" s="51"/>
      <c r="D29823" s="49"/>
      <c r="E29823" s="49"/>
    </row>
    <row r="29824" spans="2:5" x14ac:dyDescent="0.25">
      <c r="B29824" s="51"/>
      <c r="C29824" s="51"/>
      <c r="D29824" s="49"/>
      <c r="E29824" s="49"/>
    </row>
    <row r="29825" spans="2:5" x14ac:dyDescent="0.25">
      <c r="B29825" s="51"/>
      <c r="C29825" s="51"/>
      <c r="D29825" s="49"/>
      <c r="E29825" s="49"/>
    </row>
    <row r="29826" spans="2:5" x14ac:dyDescent="0.25">
      <c r="B29826" s="51"/>
      <c r="C29826" s="51"/>
      <c r="D29826" s="49"/>
      <c r="E29826" s="49"/>
    </row>
    <row r="29827" spans="2:5" x14ac:dyDescent="0.25">
      <c r="B29827" s="51"/>
      <c r="C29827" s="51"/>
      <c r="D29827" s="49"/>
      <c r="E29827" s="49"/>
    </row>
    <row r="29828" spans="2:5" x14ac:dyDescent="0.25">
      <c r="B29828" s="51"/>
      <c r="C29828" s="51"/>
      <c r="D29828" s="49"/>
      <c r="E29828" s="49"/>
    </row>
    <row r="29829" spans="2:5" x14ac:dyDescent="0.25">
      <c r="B29829" s="51"/>
      <c r="C29829" s="51"/>
      <c r="D29829" s="49"/>
      <c r="E29829" s="49"/>
    </row>
    <row r="29830" spans="2:5" x14ac:dyDescent="0.25">
      <c r="B29830" s="51"/>
      <c r="C29830" s="51"/>
      <c r="D29830" s="49"/>
      <c r="E29830" s="49"/>
    </row>
    <row r="29831" spans="2:5" x14ac:dyDescent="0.25">
      <c r="B29831" s="51"/>
      <c r="C29831" s="51"/>
      <c r="D29831" s="49"/>
      <c r="E29831" s="49"/>
    </row>
    <row r="29832" spans="2:5" x14ac:dyDescent="0.25">
      <c r="B29832" s="51"/>
      <c r="C29832" s="51"/>
      <c r="D29832" s="49"/>
      <c r="E29832" s="49"/>
    </row>
    <row r="29833" spans="2:5" x14ac:dyDescent="0.25">
      <c r="B29833" s="51"/>
      <c r="C29833" s="51"/>
      <c r="D29833" s="49"/>
      <c r="E29833" s="49"/>
    </row>
    <row r="29834" spans="2:5" x14ac:dyDescent="0.25">
      <c r="B29834" s="51"/>
      <c r="C29834" s="51"/>
      <c r="D29834" s="49"/>
      <c r="E29834" s="49"/>
    </row>
    <row r="29835" spans="2:5" x14ac:dyDescent="0.25">
      <c r="B29835" s="51"/>
      <c r="C29835" s="51"/>
      <c r="D29835" s="49"/>
      <c r="E29835" s="49"/>
    </row>
    <row r="29836" spans="2:5" x14ac:dyDescent="0.25">
      <c r="B29836" s="51"/>
      <c r="C29836" s="51"/>
      <c r="D29836" s="49"/>
      <c r="E29836" s="49"/>
    </row>
    <row r="29837" spans="2:5" x14ac:dyDescent="0.25">
      <c r="B29837" s="51"/>
      <c r="C29837" s="51"/>
      <c r="D29837" s="49"/>
      <c r="E29837" s="49"/>
    </row>
    <row r="29838" spans="2:5" x14ac:dyDescent="0.25">
      <c r="B29838" s="51"/>
      <c r="C29838" s="51"/>
      <c r="D29838" s="49"/>
      <c r="E29838" s="49"/>
    </row>
    <row r="29839" spans="2:5" x14ac:dyDescent="0.25">
      <c r="B29839" s="51"/>
      <c r="C29839" s="51"/>
      <c r="D29839" s="49"/>
      <c r="E29839" s="49"/>
    </row>
    <row r="29840" spans="2:5" x14ac:dyDescent="0.25">
      <c r="B29840" s="51"/>
      <c r="C29840" s="51"/>
      <c r="D29840" s="49"/>
      <c r="E29840" s="49"/>
    </row>
    <row r="29841" spans="2:5" x14ac:dyDescent="0.25">
      <c r="B29841" s="51"/>
      <c r="C29841" s="51"/>
      <c r="D29841" s="49"/>
      <c r="E29841" s="49"/>
    </row>
    <row r="29842" spans="2:5" x14ac:dyDescent="0.25">
      <c r="B29842" s="51"/>
      <c r="C29842" s="51"/>
      <c r="D29842" s="49"/>
      <c r="E29842" s="49"/>
    </row>
    <row r="29843" spans="2:5" x14ac:dyDescent="0.25">
      <c r="B29843" s="51"/>
      <c r="C29843" s="51"/>
      <c r="D29843" s="49"/>
      <c r="E29843" s="49"/>
    </row>
    <row r="29844" spans="2:5" x14ac:dyDescent="0.25">
      <c r="B29844" s="51"/>
      <c r="C29844" s="51"/>
      <c r="D29844" s="49"/>
      <c r="E29844" s="49"/>
    </row>
    <row r="29845" spans="2:5" x14ac:dyDescent="0.25">
      <c r="B29845" s="51"/>
      <c r="C29845" s="51"/>
      <c r="D29845" s="49"/>
      <c r="E29845" s="49"/>
    </row>
    <row r="29846" spans="2:5" x14ac:dyDescent="0.25">
      <c r="B29846" s="51"/>
      <c r="C29846" s="51"/>
      <c r="D29846" s="49"/>
      <c r="E29846" s="49"/>
    </row>
    <row r="29847" spans="2:5" x14ac:dyDescent="0.25">
      <c r="B29847" s="51"/>
      <c r="C29847" s="51"/>
      <c r="D29847" s="49"/>
      <c r="E29847" s="49"/>
    </row>
    <row r="29848" spans="2:5" x14ac:dyDescent="0.25">
      <c r="B29848" s="51"/>
      <c r="C29848" s="51"/>
      <c r="D29848" s="49"/>
      <c r="E29848" s="49"/>
    </row>
    <row r="29849" spans="2:5" x14ac:dyDescent="0.25">
      <c r="B29849" s="51"/>
      <c r="C29849" s="51"/>
      <c r="D29849" s="49"/>
      <c r="E29849" s="49"/>
    </row>
    <row r="29850" spans="2:5" x14ac:dyDescent="0.25">
      <c r="B29850" s="51"/>
      <c r="C29850" s="51"/>
      <c r="D29850" s="49"/>
      <c r="E29850" s="49"/>
    </row>
    <row r="29851" spans="2:5" x14ac:dyDescent="0.25">
      <c r="B29851" s="51"/>
      <c r="C29851" s="51"/>
      <c r="D29851" s="49"/>
      <c r="E29851" s="49"/>
    </row>
    <row r="29852" spans="2:5" x14ac:dyDescent="0.25">
      <c r="B29852" s="51"/>
      <c r="C29852" s="51"/>
      <c r="D29852" s="49"/>
      <c r="E29852" s="49"/>
    </row>
    <row r="29853" spans="2:5" x14ac:dyDescent="0.25">
      <c r="B29853" s="51"/>
      <c r="C29853" s="51"/>
      <c r="D29853" s="49"/>
      <c r="E29853" s="49"/>
    </row>
    <row r="29854" spans="2:5" x14ac:dyDescent="0.25">
      <c r="B29854" s="51"/>
      <c r="C29854" s="51"/>
      <c r="D29854" s="49"/>
      <c r="E29854" s="49"/>
    </row>
    <row r="29855" spans="2:5" x14ac:dyDescent="0.25">
      <c r="B29855" s="51"/>
      <c r="C29855" s="51"/>
      <c r="D29855" s="49"/>
      <c r="E29855" s="49"/>
    </row>
    <row r="29856" spans="2:5" x14ac:dyDescent="0.25">
      <c r="B29856" s="51"/>
      <c r="C29856" s="51"/>
      <c r="D29856" s="49"/>
      <c r="E29856" s="49"/>
    </row>
    <row r="29857" spans="2:5" x14ac:dyDescent="0.25">
      <c r="B29857" s="51"/>
      <c r="C29857" s="51"/>
      <c r="D29857" s="49"/>
      <c r="E29857" s="49"/>
    </row>
    <row r="29858" spans="2:5" x14ac:dyDescent="0.25">
      <c r="B29858" s="51"/>
      <c r="C29858" s="51"/>
      <c r="D29858" s="49"/>
      <c r="E29858" s="49"/>
    </row>
    <row r="29859" spans="2:5" x14ac:dyDescent="0.25">
      <c r="B29859" s="51"/>
      <c r="C29859" s="51"/>
      <c r="D29859" s="49"/>
      <c r="E29859" s="49"/>
    </row>
    <row r="29860" spans="2:5" x14ac:dyDescent="0.25">
      <c r="B29860" s="51"/>
      <c r="C29860" s="51"/>
      <c r="D29860" s="49"/>
      <c r="E29860" s="49"/>
    </row>
    <row r="29861" spans="2:5" x14ac:dyDescent="0.25">
      <c r="B29861" s="51"/>
      <c r="C29861" s="51"/>
      <c r="D29861" s="49"/>
      <c r="E29861" s="49"/>
    </row>
    <row r="29862" spans="2:5" x14ac:dyDescent="0.25">
      <c r="B29862" s="51"/>
      <c r="C29862" s="51"/>
      <c r="D29862" s="49"/>
      <c r="E29862" s="49"/>
    </row>
    <row r="29863" spans="2:5" x14ac:dyDescent="0.25">
      <c r="B29863" s="51"/>
      <c r="C29863" s="51"/>
      <c r="D29863" s="49"/>
      <c r="E29863" s="49"/>
    </row>
    <row r="29864" spans="2:5" x14ac:dyDescent="0.25">
      <c r="B29864" s="51"/>
      <c r="C29864" s="51"/>
      <c r="D29864" s="49"/>
      <c r="E29864" s="49"/>
    </row>
    <row r="29865" spans="2:5" x14ac:dyDescent="0.25">
      <c r="B29865" s="51"/>
      <c r="C29865" s="51"/>
      <c r="D29865" s="49"/>
      <c r="E29865" s="49"/>
    </row>
    <row r="29866" spans="2:5" x14ac:dyDescent="0.25">
      <c r="B29866" s="51"/>
      <c r="C29866" s="51"/>
      <c r="D29866" s="49"/>
      <c r="E29866" s="49"/>
    </row>
    <row r="29867" spans="2:5" x14ac:dyDescent="0.25">
      <c r="B29867" s="51"/>
      <c r="C29867" s="51"/>
      <c r="D29867" s="49"/>
      <c r="E29867" s="49"/>
    </row>
    <row r="29868" spans="2:5" x14ac:dyDescent="0.25">
      <c r="B29868" s="51"/>
      <c r="C29868" s="51"/>
      <c r="D29868" s="49"/>
      <c r="E29868" s="49"/>
    </row>
    <row r="29869" spans="2:5" x14ac:dyDescent="0.25">
      <c r="B29869" s="51"/>
      <c r="C29869" s="51"/>
      <c r="D29869" s="49"/>
      <c r="E29869" s="49"/>
    </row>
    <row r="29870" spans="2:5" x14ac:dyDescent="0.25">
      <c r="B29870" s="51"/>
      <c r="C29870" s="51"/>
      <c r="D29870" s="49"/>
      <c r="E29870" s="49"/>
    </row>
    <row r="29871" spans="2:5" x14ac:dyDescent="0.25">
      <c r="B29871" s="51"/>
      <c r="C29871" s="51"/>
      <c r="D29871" s="49"/>
      <c r="E29871" s="49"/>
    </row>
    <row r="29872" spans="2:5" x14ac:dyDescent="0.25">
      <c r="B29872" s="51"/>
      <c r="C29872" s="51"/>
      <c r="D29872" s="49"/>
      <c r="E29872" s="49"/>
    </row>
    <row r="29873" spans="2:5" x14ac:dyDescent="0.25">
      <c r="B29873" s="51"/>
      <c r="C29873" s="51"/>
      <c r="D29873" s="49"/>
      <c r="E29873" s="49"/>
    </row>
    <row r="29874" spans="2:5" x14ac:dyDescent="0.25">
      <c r="B29874" s="51"/>
      <c r="C29874" s="51"/>
      <c r="D29874" s="49"/>
      <c r="E29874" s="49"/>
    </row>
    <row r="29875" spans="2:5" x14ac:dyDescent="0.25">
      <c r="B29875" s="51"/>
      <c r="C29875" s="51"/>
      <c r="D29875" s="49"/>
      <c r="E29875" s="49"/>
    </row>
    <row r="29876" spans="2:5" x14ac:dyDescent="0.25">
      <c r="B29876" s="51"/>
      <c r="C29876" s="51"/>
      <c r="D29876" s="49"/>
      <c r="E29876" s="49"/>
    </row>
    <row r="29877" spans="2:5" x14ac:dyDescent="0.25">
      <c r="B29877" s="51"/>
      <c r="C29877" s="51"/>
      <c r="D29877" s="49"/>
      <c r="E29877" s="49"/>
    </row>
    <row r="29878" spans="2:5" x14ac:dyDescent="0.25">
      <c r="B29878" s="51"/>
      <c r="C29878" s="51"/>
      <c r="D29878" s="49"/>
      <c r="E29878" s="49"/>
    </row>
    <row r="29879" spans="2:5" x14ac:dyDescent="0.25">
      <c r="B29879" s="51"/>
      <c r="C29879" s="51"/>
      <c r="D29879" s="49"/>
      <c r="E29879" s="49"/>
    </row>
    <row r="29880" spans="2:5" x14ac:dyDescent="0.25">
      <c r="B29880" s="51"/>
      <c r="C29880" s="51"/>
      <c r="D29880" s="49"/>
      <c r="E29880" s="49"/>
    </row>
    <row r="29881" spans="2:5" x14ac:dyDescent="0.25">
      <c r="B29881" s="51"/>
      <c r="C29881" s="51"/>
      <c r="D29881" s="49"/>
      <c r="E29881" s="49"/>
    </row>
    <row r="29882" spans="2:5" x14ac:dyDescent="0.25">
      <c r="B29882" s="51"/>
      <c r="C29882" s="51"/>
      <c r="D29882" s="49"/>
      <c r="E29882" s="49"/>
    </row>
    <row r="29883" spans="2:5" x14ac:dyDescent="0.25">
      <c r="B29883" s="51"/>
      <c r="C29883" s="51"/>
      <c r="D29883" s="49"/>
      <c r="E29883" s="49"/>
    </row>
    <row r="29884" spans="2:5" x14ac:dyDescent="0.25">
      <c r="B29884" s="51"/>
      <c r="C29884" s="51"/>
      <c r="D29884" s="49"/>
      <c r="E29884" s="49"/>
    </row>
    <row r="29885" spans="2:5" x14ac:dyDescent="0.25">
      <c r="B29885" s="51"/>
      <c r="C29885" s="51"/>
      <c r="D29885" s="49"/>
      <c r="E29885" s="49"/>
    </row>
    <row r="29886" spans="2:5" x14ac:dyDescent="0.25">
      <c r="B29886" s="51"/>
      <c r="C29886" s="51"/>
      <c r="D29886" s="49"/>
      <c r="E29886" s="49"/>
    </row>
    <row r="29887" spans="2:5" x14ac:dyDescent="0.25">
      <c r="B29887" s="51"/>
      <c r="C29887" s="51"/>
      <c r="D29887" s="49"/>
      <c r="E29887" s="49"/>
    </row>
    <row r="29888" spans="2:5" x14ac:dyDescent="0.25">
      <c r="B29888" s="51"/>
      <c r="C29888" s="51"/>
      <c r="D29888" s="49"/>
      <c r="E29888" s="49"/>
    </row>
    <row r="29889" spans="2:5" x14ac:dyDescent="0.25">
      <c r="B29889" s="51"/>
      <c r="C29889" s="51"/>
      <c r="D29889" s="49"/>
      <c r="E29889" s="49"/>
    </row>
    <row r="29890" spans="2:5" x14ac:dyDescent="0.25">
      <c r="B29890" s="51"/>
      <c r="C29890" s="51"/>
      <c r="D29890" s="49"/>
      <c r="E29890" s="49"/>
    </row>
    <row r="29891" spans="2:5" x14ac:dyDescent="0.25">
      <c r="B29891" s="51"/>
      <c r="C29891" s="51"/>
      <c r="D29891" s="49"/>
      <c r="E29891" s="49"/>
    </row>
    <row r="29892" spans="2:5" x14ac:dyDescent="0.25">
      <c r="B29892" s="51"/>
      <c r="C29892" s="51"/>
      <c r="D29892" s="49"/>
      <c r="E29892" s="49"/>
    </row>
    <row r="29893" spans="2:5" x14ac:dyDescent="0.25">
      <c r="B29893" s="51"/>
      <c r="C29893" s="51"/>
      <c r="D29893" s="49"/>
      <c r="E29893" s="49"/>
    </row>
    <row r="29894" spans="2:5" x14ac:dyDescent="0.25">
      <c r="B29894" s="51"/>
      <c r="C29894" s="51"/>
      <c r="D29894" s="49"/>
      <c r="E29894" s="49"/>
    </row>
    <row r="29895" spans="2:5" x14ac:dyDescent="0.25">
      <c r="B29895" s="51"/>
      <c r="C29895" s="51"/>
      <c r="D29895" s="49"/>
      <c r="E29895" s="49"/>
    </row>
    <row r="29896" spans="2:5" x14ac:dyDescent="0.25">
      <c r="B29896" s="51"/>
      <c r="C29896" s="51"/>
      <c r="D29896" s="49"/>
      <c r="E29896" s="49"/>
    </row>
    <row r="29897" spans="2:5" x14ac:dyDescent="0.25">
      <c r="B29897" s="51"/>
      <c r="C29897" s="51"/>
      <c r="D29897" s="49"/>
      <c r="E29897" s="49"/>
    </row>
    <row r="29898" spans="2:5" x14ac:dyDescent="0.25">
      <c r="B29898" s="51"/>
      <c r="C29898" s="51"/>
      <c r="D29898" s="49"/>
      <c r="E29898" s="49"/>
    </row>
    <row r="29899" spans="2:5" x14ac:dyDescent="0.25">
      <c r="B29899" s="51"/>
      <c r="C29899" s="51"/>
      <c r="D29899" s="49"/>
      <c r="E29899" s="49"/>
    </row>
    <row r="29900" spans="2:5" x14ac:dyDescent="0.25">
      <c r="B29900" s="51"/>
      <c r="C29900" s="51"/>
      <c r="D29900" s="49"/>
      <c r="E29900" s="49"/>
    </row>
    <row r="29901" spans="2:5" x14ac:dyDescent="0.25">
      <c r="B29901" s="51"/>
      <c r="C29901" s="51"/>
      <c r="D29901" s="49"/>
      <c r="E29901" s="49"/>
    </row>
    <row r="29902" spans="2:5" x14ac:dyDescent="0.25">
      <c r="B29902" s="51"/>
      <c r="C29902" s="51"/>
      <c r="D29902" s="49"/>
      <c r="E29902" s="49"/>
    </row>
    <row r="29903" spans="2:5" x14ac:dyDescent="0.25">
      <c r="B29903" s="51"/>
      <c r="C29903" s="51"/>
      <c r="D29903" s="49"/>
      <c r="E29903" s="49"/>
    </row>
    <row r="29904" spans="2:5" x14ac:dyDescent="0.25">
      <c r="B29904" s="51"/>
      <c r="C29904" s="51"/>
      <c r="D29904" s="49"/>
      <c r="E29904" s="49"/>
    </row>
    <row r="29905" spans="2:5" x14ac:dyDescent="0.25">
      <c r="B29905" s="51"/>
      <c r="C29905" s="51"/>
      <c r="D29905" s="49"/>
      <c r="E29905" s="49"/>
    </row>
    <row r="29906" spans="2:5" x14ac:dyDescent="0.25">
      <c r="B29906" s="51"/>
      <c r="C29906" s="51"/>
      <c r="D29906" s="49"/>
      <c r="E29906" s="49"/>
    </row>
    <row r="29907" spans="2:5" x14ac:dyDescent="0.25">
      <c r="B29907" s="51"/>
      <c r="C29907" s="51"/>
      <c r="D29907" s="49"/>
      <c r="E29907" s="49"/>
    </row>
    <row r="29908" spans="2:5" x14ac:dyDescent="0.25">
      <c r="B29908" s="51"/>
      <c r="C29908" s="51"/>
      <c r="D29908" s="49"/>
      <c r="E29908" s="49"/>
    </row>
    <row r="29909" spans="2:5" x14ac:dyDescent="0.25">
      <c r="B29909" s="51"/>
      <c r="C29909" s="51"/>
      <c r="D29909" s="49"/>
      <c r="E29909" s="49"/>
    </row>
    <row r="29910" spans="2:5" x14ac:dyDescent="0.25">
      <c r="B29910" s="51"/>
      <c r="C29910" s="51"/>
      <c r="D29910" s="49"/>
      <c r="E29910" s="49"/>
    </row>
    <row r="29911" spans="2:5" x14ac:dyDescent="0.25">
      <c r="B29911" s="51"/>
      <c r="C29911" s="51"/>
      <c r="D29911" s="49"/>
      <c r="E29911" s="49"/>
    </row>
    <row r="29912" spans="2:5" x14ac:dyDescent="0.25">
      <c r="B29912" s="51"/>
      <c r="C29912" s="51"/>
      <c r="D29912" s="49"/>
      <c r="E29912" s="49"/>
    </row>
    <row r="29913" spans="2:5" x14ac:dyDescent="0.25">
      <c r="B29913" s="51"/>
      <c r="C29913" s="51"/>
      <c r="D29913" s="49"/>
      <c r="E29913" s="49"/>
    </row>
    <row r="29914" spans="2:5" x14ac:dyDescent="0.25">
      <c r="B29914" s="51"/>
      <c r="C29914" s="51"/>
      <c r="D29914" s="49"/>
      <c r="E29914" s="49"/>
    </row>
    <row r="29915" spans="2:5" x14ac:dyDescent="0.25">
      <c r="B29915" s="51"/>
      <c r="C29915" s="51"/>
      <c r="D29915" s="49"/>
      <c r="E29915" s="49"/>
    </row>
    <row r="29916" spans="2:5" x14ac:dyDescent="0.25">
      <c r="B29916" s="51"/>
      <c r="C29916" s="51"/>
      <c r="D29916" s="49"/>
      <c r="E29916" s="49"/>
    </row>
    <row r="29917" spans="2:5" x14ac:dyDescent="0.25">
      <c r="B29917" s="51"/>
      <c r="C29917" s="51"/>
      <c r="D29917" s="49"/>
      <c r="E29917" s="49"/>
    </row>
    <row r="29918" spans="2:5" x14ac:dyDescent="0.25">
      <c r="B29918" s="51"/>
      <c r="C29918" s="51"/>
      <c r="D29918" s="49"/>
      <c r="E29918" s="49"/>
    </row>
    <row r="29919" spans="2:5" x14ac:dyDescent="0.25">
      <c r="B29919" s="51"/>
      <c r="C29919" s="51"/>
      <c r="D29919" s="49"/>
      <c r="E29919" s="49"/>
    </row>
    <row r="29920" spans="2:5" x14ac:dyDescent="0.25">
      <c r="B29920" s="51"/>
      <c r="C29920" s="51"/>
      <c r="D29920" s="49"/>
      <c r="E29920" s="49"/>
    </row>
    <row r="29921" spans="2:5" x14ac:dyDescent="0.25">
      <c r="B29921" s="51"/>
      <c r="C29921" s="51"/>
      <c r="D29921" s="49"/>
      <c r="E29921" s="49"/>
    </row>
    <row r="29922" spans="2:5" x14ac:dyDescent="0.25">
      <c r="B29922" s="51"/>
      <c r="C29922" s="51"/>
      <c r="D29922" s="49"/>
      <c r="E29922" s="49"/>
    </row>
    <row r="29923" spans="2:5" x14ac:dyDescent="0.25">
      <c r="B29923" s="51"/>
      <c r="C29923" s="51"/>
      <c r="D29923" s="49"/>
      <c r="E29923" s="49"/>
    </row>
    <row r="29924" spans="2:5" x14ac:dyDescent="0.25">
      <c r="B29924" s="51"/>
      <c r="C29924" s="51"/>
      <c r="D29924" s="49"/>
      <c r="E29924" s="49"/>
    </row>
    <row r="29925" spans="2:5" x14ac:dyDescent="0.25">
      <c r="B29925" s="51"/>
      <c r="C29925" s="51"/>
      <c r="D29925" s="49"/>
      <c r="E29925" s="49"/>
    </row>
    <row r="29926" spans="2:5" x14ac:dyDescent="0.25">
      <c r="B29926" s="51"/>
      <c r="C29926" s="51"/>
      <c r="D29926" s="49"/>
      <c r="E29926" s="49"/>
    </row>
    <row r="29927" spans="2:5" x14ac:dyDescent="0.25">
      <c r="B29927" s="51"/>
      <c r="C29927" s="51"/>
      <c r="D29927" s="49"/>
      <c r="E29927" s="49"/>
    </row>
    <row r="29928" spans="2:5" x14ac:dyDescent="0.25">
      <c r="B29928" s="51"/>
      <c r="C29928" s="51"/>
      <c r="D29928" s="49"/>
      <c r="E29928" s="49"/>
    </row>
    <row r="29929" spans="2:5" x14ac:dyDescent="0.25">
      <c r="B29929" s="51"/>
      <c r="C29929" s="51"/>
      <c r="D29929" s="49"/>
      <c r="E29929" s="49"/>
    </row>
    <row r="29930" spans="2:5" x14ac:dyDescent="0.25">
      <c r="B29930" s="51"/>
      <c r="C29930" s="51"/>
      <c r="D29930" s="49"/>
      <c r="E29930" s="49"/>
    </row>
    <row r="29931" spans="2:5" x14ac:dyDescent="0.25">
      <c r="B29931" s="51"/>
      <c r="C29931" s="51"/>
      <c r="D29931" s="49"/>
      <c r="E29931" s="49"/>
    </row>
    <row r="29932" spans="2:5" x14ac:dyDescent="0.25">
      <c r="B29932" s="51"/>
      <c r="C29932" s="51"/>
      <c r="D29932" s="49"/>
      <c r="E29932" s="49"/>
    </row>
    <row r="29933" spans="2:5" x14ac:dyDescent="0.25">
      <c r="B29933" s="51"/>
      <c r="C29933" s="51"/>
      <c r="D29933" s="49"/>
      <c r="E29933" s="49"/>
    </row>
    <row r="29934" spans="2:5" x14ac:dyDescent="0.25">
      <c r="B29934" s="51"/>
      <c r="C29934" s="51"/>
      <c r="D29934" s="49"/>
      <c r="E29934" s="49"/>
    </row>
    <row r="29935" spans="2:5" x14ac:dyDescent="0.25">
      <c r="B29935" s="51"/>
      <c r="C29935" s="51"/>
      <c r="D29935" s="49"/>
      <c r="E29935" s="49"/>
    </row>
    <row r="29936" spans="2:5" x14ac:dyDescent="0.25">
      <c r="B29936" s="51"/>
      <c r="C29936" s="51"/>
      <c r="D29936" s="49"/>
      <c r="E29936" s="49"/>
    </row>
    <row r="29937" spans="2:5" x14ac:dyDescent="0.25">
      <c r="B29937" s="51"/>
      <c r="C29937" s="51"/>
      <c r="D29937" s="49"/>
      <c r="E29937" s="49"/>
    </row>
    <row r="29938" spans="2:5" x14ac:dyDescent="0.25">
      <c r="B29938" s="51"/>
      <c r="C29938" s="51"/>
      <c r="D29938" s="49"/>
      <c r="E29938" s="49"/>
    </row>
    <row r="29939" spans="2:5" x14ac:dyDescent="0.25">
      <c r="B29939" s="51"/>
      <c r="C29939" s="51"/>
      <c r="D29939" s="49"/>
      <c r="E29939" s="49"/>
    </row>
    <row r="29940" spans="2:5" x14ac:dyDescent="0.25">
      <c r="B29940" s="51"/>
      <c r="C29940" s="51"/>
      <c r="D29940" s="49"/>
      <c r="E29940" s="49"/>
    </row>
    <row r="29941" spans="2:5" x14ac:dyDescent="0.25">
      <c r="B29941" s="51"/>
      <c r="C29941" s="51"/>
      <c r="D29941" s="49"/>
      <c r="E29941" s="49"/>
    </row>
    <row r="29942" spans="2:5" x14ac:dyDescent="0.25">
      <c r="B29942" s="51"/>
      <c r="C29942" s="51"/>
      <c r="D29942" s="49"/>
      <c r="E29942" s="49"/>
    </row>
    <row r="29943" spans="2:5" x14ac:dyDescent="0.25">
      <c r="B29943" s="51"/>
      <c r="C29943" s="51"/>
      <c r="D29943" s="49"/>
      <c r="E29943" s="49"/>
    </row>
    <row r="29944" spans="2:5" x14ac:dyDescent="0.25">
      <c r="B29944" s="51"/>
      <c r="C29944" s="51"/>
      <c r="D29944" s="49"/>
      <c r="E29944" s="49"/>
    </row>
    <row r="29945" spans="2:5" x14ac:dyDescent="0.25">
      <c r="B29945" s="51"/>
      <c r="C29945" s="51"/>
      <c r="D29945" s="49"/>
      <c r="E29945" s="49"/>
    </row>
    <row r="29946" spans="2:5" x14ac:dyDescent="0.25">
      <c r="B29946" s="51"/>
      <c r="C29946" s="51"/>
      <c r="D29946" s="49"/>
      <c r="E29946" s="49"/>
    </row>
    <row r="29947" spans="2:5" x14ac:dyDescent="0.25">
      <c r="B29947" s="51"/>
      <c r="C29947" s="51"/>
      <c r="D29947" s="49"/>
      <c r="E29947" s="49"/>
    </row>
    <row r="29948" spans="2:5" x14ac:dyDescent="0.25">
      <c r="B29948" s="51"/>
      <c r="C29948" s="51"/>
      <c r="D29948" s="49"/>
      <c r="E29948" s="49"/>
    </row>
    <row r="29949" spans="2:5" x14ac:dyDescent="0.25">
      <c r="B29949" s="51"/>
      <c r="C29949" s="51"/>
      <c r="D29949" s="49"/>
      <c r="E29949" s="49"/>
    </row>
    <row r="29950" spans="2:5" x14ac:dyDescent="0.25">
      <c r="B29950" s="51"/>
      <c r="C29950" s="51"/>
      <c r="D29950" s="49"/>
      <c r="E29950" s="49"/>
    </row>
    <row r="29951" spans="2:5" x14ac:dyDescent="0.25">
      <c r="B29951" s="51"/>
      <c r="C29951" s="51"/>
      <c r="D29951" s="49"/>
      <c r="E29951" s="49"/>
    </row>
    <row r="29952" spans="2:5" x14ac:dyDescent="0.25">
      <c r="B29952" s="51"/>
      <c r="C29952" s="51"/>
      <c r="D29952" s="49"/>
      <c r="E29952" s="49"/>
    </row>
    <row r="29953" spans="2:5" x14ac:dyDescent="0.25">
      <c r="B29953" s="51"/>
      <c r="C29953" s="51"/>
      <c r="D29953" s="49"/>
      <c r="E29953" s="49"/>
    </row>
    <row r="29954" spans="2:5" x14ac:dyDescent="0.25">
      <c r="B29954" s="51"/>
      <c r="C29954" s="51"/>
      <c r="D29954" s="49"/>
      <c r="E29954" s="49"/>
    </row>
    <row r="29955" spans="2:5" x14ac:dyDescent="0.25">
      <c r="B29955" s="51"/>
      <c r="C29955" s="51"/>
      <c r="D29955" s="49"/>
      <c r="E29955" s="49"/>
    </row>
    <row r="29956" spans="2:5" x14ac:dyDescent="0.25">
      <c r="B29956" s="51"/>
      <c r="C29956" s="51"/>
      <c r="D29956" s="49"/>
      <c r="E29956" s="49"/>
    </row>
    <row r="29957" spans="2:5" x14ac:dyDescent="0.25">
      <c r="B29957" s="51"/>
      <c r="C29957" s="51"/>
      <c r="D29957" s="49"/>
      <c r="E29957" s="49"/>
    </row>
    <row r="29958" spans="2:5" x14ac:dyDescent="0.25">
      <c r="B29958" s="51"/>
      <c r="C29958" s="51"/>
      <c r="D29958" s="49"/>
      <c r="E29958" s="49"/>
    </row>
    <row r="29959" spans="2:5" x14ac:dyDescent="0.25">
      <c r="B29959" s="51"/>
      <c r="C29959" s="51"/>
      <c r="D29959" s="49"/>
      <c r="E29959" s="49"/>
    </row>
    <row r="29960" spans="2:5" x14ac:dyDescent="0.25">
      <c r="B29960" s="51"/>
      <c r="C29960" s="51"/>
      <c r="D29960" s="49"/>
      <c r="E29960" s="49"/>
    </row>
    <row r="29961" spans="2:5" x14ac:dyDescent="0.25">
      <c r="B29961" s="51"/>
      <c r="C29961" s="51"/>
      <c r="D29961" s="49"/>
      <c r="E29961" s="49"/>
    </row>
    <row r="29962" spans="2:5" x14ac:dyDescent="0.25">
      <c r="B29962" s="51"/>
      <c r="C29962" s="51"/>
      <c r="D29962" s="49"/>
      <c r="E29962" s="49"/>
    </row>
    <row r="29963" spans="2:5" x14ac:dyDescent="0.25">
      <c r="B29963" s="51"/>
      <c r="C29963" s="51"/>
      <c r="D29963" s="49"/>
      <c r="E29963" s="49"/>
    </row>
    <row r="29964" spans="2:5" x14ac:dyDescent="0.25">
      <c r="B29964" s="51"/>
      <c r="C29964" s="51"/>
      <c r="D29964" s="49"/>
      <c r="E29964" s="49"/>
    </row>
    <row r="29965" spans="2:5" x14ac:dyDescent="0.25">
      <c r="B29965" s="51"/>
      <c r="C29965" s="51"/>
      <c r="D29965" s="49"/>
      <c r="E29965" s="49"/>
    </row>
    <row r="29966" spans="2:5" x14ac:dyDescent="0.25">
      <c r="B29966" s="51"/>
      <c r="C29966" s="51"/>
      <c r="D29966" s="49"/>
      <c r="E29966" s="49"/>
    </row>
    <row r="29967" spans="2:5" x14ac:dyDescent="0.25">
      <c r="B29967" s="51"/>
      <c r="C29967" s="51"/>
      <c r="D29967" s="49"/>
      <c r="E29967" s="49"/>
    </row>
    <row r="29968" spans="2:5" x14ac:dyDescent="0.25">
      <c r="B29968" s="51"/>
      <c r="C29968" s="51"/>
      <c r="D29968" s="49"/>
      <c r="E29968" s="49"/>
    </row>
    <row r="29969" spans="2:5" x14ac:dyDescent="0.25">
      <c r="B29969" s="51"/>
      <c r="C29969" s="51"/>
      <c r="D29969" s="49"/>
      <c r="E29969" s="49"/>
    </row>
    <row r="29970" spans="2:5" x14ac:dyDescent="0.25">
      <c r="B29970" s="51"/>
      <c r="C29970" s="51"/>
      <c r="D29970" s="49"/>
      <c r="E29970" s="49"/>
    </row>
    <row r="29971" spans="2:5" x14ac:dyDescent="0.25">
      <c r="B29971" s="51"/>
      <c r="C29971" s="51"/>
      <c r="D29971" s="49"/>
      <c r="E29971" s="49"/>
    </row>
    <row r="29972" spans="2:5" x14ac:dyDescent="0.25">
      <c r="B29972" s="51"/>
      <c r="C29972" s="51"/>
      <c r="D29972" s="49"/>
      <c r="E29972" s="49"/>
    </row>
    <row r="29973" spans="2:5" x14ac:dyDescent="0.25">
      <c r="B29973" s="51"/>
      <c r="C29973" s="51"/>
      <c r="D29973" s="49"/>
      <c r="E29973" s="49"/>
    </row>
    <row r="29974" spans="2:5" x14ac:dyDescent="0.25">
      <c r="B29974" s="51"/>
      <c r="C29974" s="51"/>
      <c r="D29974" s="49"/>
      <c r="E29974" s="49"/>
    </row>
    <row r="29975" spans="2:5" x14ac:dyDescent="0.25">
      <c r="B29975" s="51"/>
      <c r="C29975" s="51"/>
      <c r="D29975" s="49"/>
      <c r="E29975" s="49"/>
    </row>
    <row r="29976" spans="2:5" x14ac:dyDescent="0.25">
      <c r="B29976" s="51"/>
      <c r="C29976" s="51"/>
      <c r="D29976" s="49"/>
      <c r="E29976" s="49"/>
    </row>
    <row r="29977" spans="2:5" x14ac:dyDescent="0.25">
      <c r="B29977" s="51"/>
      <c r="C29977" s="51"/>
      <c r="D29977" s="49"/>
      <c r="E29977" s="49"/>
    </row>
    <row r="29978" spans="2:5" x14ac:dyDescent="0.25">
      <c r="B29978" s="51"/>
      <c r="C29978" s="51"/>
      <c r="D29978" s="49"/>
      <c r="E29978" s="49"/>
    </row>
    <row r="29979" spans="2:5" x14ac:dyDescent="0.25">
      <c r="B29979" s="51"/>
      <c r="C29979" s="51"/>
      <c r="D29979" s="49"/>
      <c r="E29979" s="49"/>
    </row>
    <row r="29980" spans="2:5" x14ac:dyDescent="0.25">
      <c r="B29980" s="51"/>
      <c r="C29980" s="51"/>
      <c r="D29980" s="49"/>
      <c r="E29980" s="49"/>
    </row>
    <row r="29981" spans="2:5" x14ac:dyDescent="0.25">
      <c r="B29981" s="51"/>
      <c r="C29981" s="51"/>
      <c r="D29981" s="49"/>
      <c r="E29981" s="49"/>
    </row>
    <row r="29982" spans="2:5" x14ac:dyDescent="0.25">
      <c r="B29982" s="51"/>
      <c r="C29982" s="51"/>
      <c r="D29982" s="49"/>
      <c r="E29982" s="49"/>
    </row>
    <row r="29983" spans="2:5" x14ac:dyDescent="0.25">
      <c r="B29983" s="51"/>
      <c r="C29983" s="51"/>
      <c r="D29983" s="49"/>
      <c r="E29983" s="49"/>
    </row>
    <row r="29984" spans="2:5" x14ac:dyDescent="0.25">
      <c r="B29984" s="51"/>
      <c r="C29984" s="51"/>
      <c r="D29984" s="49"/>
      <c r="E29984" s="49"/>
    </row>
    <row r="29985" spans="2:5" x14ac:dyDescent="0.25">
      <c r="B29985" s="51"/>
      <c r="C29985" s="51"/>
      <c r="D29985" s="49"/>
      <c r="E29985" s="49"/>
    </row>
    <row r="29986" spans="2:5" x14ac:dyDescent="0.25">
      <c r="B29986" s="51"/>
      <c r="C29986" s="51"/>
      <c r="D29986" s="49"/>
      <c r="E29986" s="49"/>
    </row>
    <row r="29987" spans="2:5" x14ac:dyDescent="0.25">
      <c r="B29987" s="51"/>
      <c r="C29987" s="51"/>
      <c r="D29987" s="49"/>
      <c r="E29987" s="49"/>
    </row>
    <row r="29988" spans="2:5" x14ac:dyDescent="0.25">
      <c r="B29988" s="51"/>
      <c r="C29988" s="51"/>
      <c r="D29988" s="49"/>
      <c r="E29988" s="49"/>
    </row>
    <row r="29989" spans="2:5" x14ac:dyDescent="0.25">
      <c r="B29989" s="51"/>
      <c r="C29989" s="51"/>
      <c r="D29989" s="49"/>
      <c r="E29989" s="49"/>
    </row>
    <row r="29990" spans="2:5" x14ac:dyDescent="0.25">
      <c r="B29990" s="51"/>
      <c r="C29990" s="51"/>
      <c r="D29990" s="49"/>
      <c r="E29990" s="49"/>
    </row>
    <row r="29991" spans="2:5" x14ac:dyDescent="0.25">
      <c r="B29991" s="51"/>
      <c r="C29991" s="51"/>
      <c r="D29991" s="49"/>
      <c r="E29991" s="49"/>
    </row>
    <row r="29992" spans="2:5" x14ac:dyDescent="0.25">
      <c r="B29992" s="51"/>
      <c r="C29992" s="51"/>
      <c r="D29992" s="49"/>
      <c r="E29992" s="49"/>
    </row>
    <row r="29993" spans="2:5" x14ac:dyDescent="0.25">
      <c r="B29993" s="51"/>
      <c r="C29993" s="51"/>
      <c r="D29993" s="49"/>
      <c r="E29993" s="49"/>
    </row>
    <row r="29994" spans="2:5" x14ac:dyDescent="0.25">
      <c r="B29994" s="51"/>
      <c r="C29994" s="51"/>
      <c r="D29994" s="49"/>
      <c r="E29994" s="49"/>
    </row>
    <row r="29995" spans="2:5" x14ac:dyDescent="0.25">
      <c r="B29995" s="51"/>
      <c r="C29995" s="51"/>
      <c r="D29995" s="49"/>
      <c r="E29995" s="49"/>
    </row>
    <row r="29996" spans="2:5" x14ac:dyDescent="0.25">
      <c r="B29996" s="51"/>
      <c r="C29996" s="51"/>
      <c r="D29996" s="49"/>
      <c r="E29996" s="49"/>
    </row>
    <row r="29997" spans="2:5" x14ac:dyDescent="0.25">
      <c r="B29997" s="51"/>
      <c r="C29997" s="51"/>
      <c r="D29997" s="49"/>
      <c r="E29997" s="49"/>
    </row>
    <row r="29998" spans="2:5" x14ac:dyDescent="0.25">
      <c r="B29998" s="51"/>
      <c r="C29998" s="51"/>
      <c r="D29998" s="49"/>
      <c r="E29998" s="49"/>
    </row>
    <row r="29999" spans="2:5" x14ac:dyDescent="0.25">
      <c r="B29999" s="51"/>
      <c r="C29999" s="51"/>
      <c r="D29999" s="49"/>
      <c r="E29999" s="49"/>
    </row>
    <row r="30000" spans="2:5" x14ac:dyDescent="0.25">
      <c r="B30000" s="51"/>
      <c r="C30000" s="51"/>
      <c r="D30000" s="49"/>
      <c r="E30000" s="49"/>
    </row>
    <row r="30001" spans="2:5" x14ac:dyDescent="0.25">
      <c r="B30001" s="51"/>
      <c r="C30001" s="51"/>
      <c r="D30001" s="49"/>
      <c r="E30001" s="49"/>
    </row>
    <row r="30002" spans="2:5" x14ac:dyDescent="0.25">
      <c r="B30002" s="51"/>
      <c r="C30002" s="51"/>
      <c r="D30002" s="49"/>
      <c r="E30002" s="49"/>
    </row>
    <row r="30003" spans="2:5" x14ac:dyDescent="0.25">
      <c r="B30003" s="51"/>
      <c r="C30003" s="51"/>
      <c r="D30003" s="49"/>
      <c r="E30003" s="49"/>
    </row>
    <row r="30004" spans="2:5" x14ac:dyDescent="0.25">
      <c r="B30004" s="51"/>
      <c r="C30004" s="51"/>
      <c r="D30004" s="49"/>
      <c r="E30004" s="49"/>
    </row>
    <row r="30005" spans="2:5" x14ac:dyDescent="0.25">
      <c r="B30005" s="51"/>
      <c r="C30005" s="51"/>
      <c r="D30005" s="49"/>
      <c r="E30005" s="49"/>
    </row>
    <row r="30006" spans="2:5" x14ac:dyDescent="0.25">
      <c r="B30006" s="51"/>
      <c r="C30006" s="51"/>
      <c r="D30006" s="49"/>
      <c r="E30006" s="49"/>
    </row>
    <row r="30007" spans="2:5" x14ac:dyDescent="0.25">
      <c r="B30007" s="51"/>
      <c r="C30007" s="51"/>
      <c r="D30007" s="49"/>
      <c r="E30007" s="49"/>
    </row>
    <row r="30008" spans="2:5" x14ac:dyDescent="0.25">
      <c r="B30008" s="51"/>
      <c r="C30008" s="51"/>
      <c r="D30008" s="49"/>
      <c r="E30008" s="49"/>
    </row>
    <row r="30009" spans="2:5" x14ac:dyDescent="0.25">
      <c r="B30009" s="51"/>
      <c r="C30009" s="51"/>
      <c r="D30009" s="49"/>
      <c r="E30009" s="49"/>
    </row>
    <row r="30010" spans="2:5" x14ac:dyDescent="0.25">
      <c r="B30010" s="51"/>
      <c r="C30010" s="51"/>
      <c r="D30010" s="49"/>
      <c r="E30010" s="49"/>
    </row>
    <row r="30011" spans="2:5" x14ac:dyDescent="0.25">
      <c r="B30011" s="51"/>
      <c r="C30011" s="51"/>
      <c r="D30011" s="49"/>
      <c r="E30011" s="49"/>
    </row>
    <row r="30012" spans="2:5" x14ac:dyDescent="0.25">
      <c r="B30012" s="51"/>
      <c r="C30012" s="51"/>
      <c r="D30012" s="49"/>
      <c r="E30012" s="49"/>
    </row>
    <row r="30013" spans="2:5" x14ac:dyDescent="0.25">
      <c r="B30013" s="51"/>
      <c r="C30013" s="51"/>
      <c r="D30013" s="49"/>
      <c r="E30013" s="49"/>
    </row>
    <row r="30014" spans="2:5" x14ac:dyDescent="0.25">
      <c r="B30014" s="51"/>
      <c r="C30014" s="51"/>
      <c r="D30014" s="49"/>
      <c r="E30014" s="49"/>
    </row>
    <row r="30015" spans="2:5" x14ac:dyDescent="0.25">
      <c r="B30015" s="51"/>
      <c r="C30015" s="51"/>
      <c r="D30015" s="49"/>
      <c r="E30015" s="49"/>
    </row>
    <row r="30016" spans="2:5" x14ac:dyDescent="0.25">
      <c r="B30016" s="51"/>
      <c r="C30016" s="51"/>
      <c r="D30016" s="49"/>
      <c r="E30016" s="49"/>
    </row>
    <row r="30017" spans="2:5" x14ac:dyDescent="0.25">
      <c r="B30017" s="51"/>
      <c r="C30017" s="51"/>
      <c r="D30017" s="49"/>
      <c r="E30017" s="49"/>
    </row>
    <row r="30018" spans="2:5" x14ac:dyDescent="0.25">
      <c r="B30018" s="51"/>
      <c r="C30018" s="51"/>
      <c r="D30018" s="49"/>
      <c r="E30018" s="49"/>
    </row>
    <row r="30019" spans="2:5" x14ac:dyDescent="0.25">
      <c r="B30019" s="51"/>
      <c r="C30019" s="51"/>
      <c r="D30019" s="49"/>
      <c r="E30019" s="49"/>
    </row>
    <row r="30020" spans="2:5" x14ac:dyDescent="0.25">
      <c r="B30020" s="51"/>
      <c r="C30020" s="51"/>
      <c r="D30020" s="49"/>
      <c r="E30020" s="49"/>
    </row>
    <row r="30021" spans="2:5" x14ac:dyDescent="0.25">
      <c r="B30021" s="51"/>
      <c r="C30021" s="51"/>
      <c r="D30021" s="49"/>
      <c r="E30021" s="49"/>
    </row>
    <row r="30022" spans="2:5" x14ac:dyDescent="0.25">
      <c r="B30022" s="51"/>
      <c r="C30022" s="51"/>
      <c r="D30022" s="49"/>
      <c r="E30022" s="49"/>
    </row>
    <row r="30023" spans="2:5" x14ac:dyDescent="0.25">
      <c r="B30023" s="51"/>
      <c r="C30023" s="51"/>
      <c r="D30023" s="49"/>
      <c r="E30023" s="49"/>
    </row>
    <row r="30024" spans="2:5" x14ac:dyDescent="0.25">
      <c r="B30024" s="51"/>
      <c r="C30024" s="51"/>
      <c r="D30024" s="49"/>
      <c r="E30024" s="49"/>
    </row>
    <row r="30025" spans="2:5" x14ac:dyDescent="0.25">
      <c r="B30025" s="51"/>
      <c r="C30025" s="51"/>
      <c r="D30025" s="49"/>
      <c r="E30025" s="49"/>
    </row>
    <row r="30026" spans="2:5" x14ac:dyDescent="0.25">
      <c r="B30026" s="51"/>
      <c r="C30026" s="51"/>
      <c r="D30026" s="49"/>
      <c r="E30026" s="49"/>
    </row>
    <row r="30027" spans="2:5" x14ac:dyDescent="0.25">
      <c r="B30027" s="51"/>
      <c r="C30027" s="51"/>
      <c r="D30027" s="49"/>
      <c r="E30027" s="49"/>
    </row>
    <row r="30028" spans="2:5" x14ac:dyDescent="0.25">
      <c r="B30028" s="51"/>
      <c r="C30028" s="51"/>
      <c r="D30028" s="49"/>
      <c r="E30028" s="49"/>
    </row>
    <row r="30029" spans="2:5" x14ac:dyDescent="0.25">
      <c r="B30029" s="51"/>
      <c r="C30029" s="51"/>
      <c r="D30029" s="49"/>
      <c r="E30029" s="49"/>
    </row>
    <row r="30030" spans="2:5" x14ac:dyDescent="0.25">
      <c r="B30030" s="51"/>
      <c r="C30030" s="51"/>
      <c r="D30030" s="49"/>
      <c r="E30030" s="49"/>
    </row>
    <row r="30031" spans="2:5" x14ac:dyDescent="0.25">
      <c r="B30031" s="51"/>
      <c r="C30031" s="51"/>
      <c r="D30031" s="49"/>
      <c r="E30031" s="49"/>
    </row>
    <row r="30032" spans="2:5" x14ac:dyDescent="0.25">
      <c r="B30032" s="51"/>
      <c r="C30032" s="51"/>
      <c r="D30032" s="49"/>
      <c r="E30032" s="49"/>
    </row>
    <row r="30033" spans="2:5" x14ac:dyDescent="0.25">
      <c r="B30033" s="51"/>
      <c r="C30033" s="51"/>
      <c r="D30033" s="49"/>
      <c r="E30033" s="49"/>
    </row>
    <row r="30034" spans="2:5" x14ac:dyDescent="0.25">
      <c r="B30034" s="51"/>
      <c r="C30034" s="51"/>
      <c r="D30034" s="49"/>
      <c r="E30034" s="49"/>
    </row>
    <row r="30035" spans="2:5" x14ac:dyDescent="0.25">
      <c r="B30035" s="51"/>
      <c r="C30035" s="51"/>
      <c r="D30035" s="49"/>
      <c r="E30035" s="49"/>
    </row>
    <row r="30036" spans="2:5" x14ac:dyDescent="0.25">
      <c r="B30036" s="51"/>
      <c r="C30036" s="51"/>
      <c r="D30036" s="49"/>
      <c r="E30036" s="49"/>
    </row>
    <row r="30037" spans="2:5" x14ac:dyDescent="0.25">
      <c r="B30037" s="51"/>
      <c r="C30037" s="51"/>
      <c r="D30037" s="49"/>
      <c r="E30037" s="49"/>
    </row>
    <row r="30038" spans="2:5" x14ac:dyDescent="0.25">
      <c r="B30038" s="51"/>
      <c r="C30038" s="51"/>
      <c r="D30038" s="49"/>
      <c r="E30038" s="49"/>
    </row>
    <row r="30039" spans="2:5" x14ac:dyDescent="0.25">
      <c r="B30039" s="51"/>
      <c r="C30039" s="51"/>
      <c r="D30039" s="49"/>
      <c r="E30039" s="49"/>
    </row>
    <row r="30040" spans="2:5" x14ac:dyDescent="0.25">
      <c r="B30040" s="51"/>
      <c r="C30040" s="51"/>
      <c r="D30040" s="49"/>
      <c r="E30040" s="49"/>
    </row>
    <row r="30041" spans="2:5" x14ac:dyDescent="0.25">
      <c r="B30041" s="51"/>
      <c r="C30041" s="51"/>
      <c r="D30041" s="49"/>
      <c r="E30041" s="49"/>
    </row>
    <row r="30042" spans="2:5" x14ac:dyDescent="0.25">
      <c r="B30042" s="51"/>
      <c r="C30042" s="51"/>
      <c r="D30042" s="49"/>
      <c r="E30042" s="49"/>
    </row>
    <row r="30043" spans="2:5" x14ac:dyDescent="0.25">
      <c r="B30043" s="51"/>
      <c r="C30043" s="51"/>
      <c r="D30043" s="49"/>
      <c r="E30043" s="49"/>
    </row>
    <row r="30044" spans="2:5" x14ac:dyDescent="0.25">
      <c r="B30044" s="51"/>
      <c r="C30044" s="51"/>
      <c r="D30044" s="49"/>
      <c r="E30044" s="49"/>
    </row>
    <row r="30045" spans="2:5" x14ac:dyDescent="0.25">
      <c r="B30045" s="51"/>
      <c r="C30045" s="51"/>
      <c r="D30045" s="49"/>
      <c r="E30045" s="49"/>
    </row>
    <row r="30046" spans="2:5" x14ac:dyDescent="0.25">
      <c r="B30046" s="51"/>
      <c r="C30046" s="51"/>
      <c r="D30046" s="49"/>
      <c r="E30046" s="49"/>
    </row>
    <row r="30047" spans="2:5" x14ac:dyDescent="0.25">
      <c r="B30047" s="51"/>
      <c r="C30047" s="51"/>
      <c r="D30047" s="49"/>
      <c r="E30047" s="49"/>
    </row>
    <row r="30048" spans="2:5" x14ac:dyDescent="0.25">
      <c r="B30048" s="51"/>
      <c r="C30048" s="51"/>
      <c r="D30048" s="49"/>
      <c r="E30048" s="49"/>
    </row>
    <row r="30049" spans="2:5" x14ac:dyDescent="0.25">
      <c r="B30049" s="51"/>
      <c r="C30049" s="51"/>
      <c r="D30049" s="49"/>
      <c r="E30049" s="49"/>
    </row>
    <row r="30050" spans="2:5" x14ac:dyDescent="0.25">
      <c r="B30050" s="51"/>
      <c r="C30050" s="51"/>
      <c r="D30050" s="49"/>
      <c r="E30050" s="49"/>
    </row>
    <row r="30051" spans="2:5" x14ac:dyDescent="0.25">
      <c r="B30051" s="51"/>
      <c r="C30051" s="51"/>
      <c r="D30051" s="49"/>
      <c r="E30051" s="49"/>
    </row>
    <row r="30052" spans="2:5" x14ac:dyDescent="0.25">
      <c r="B30052" s="51"/>
      <c r="C30052" s="51"/>
      <c r="D30052" s="49"/>
      <c r="E30052" s="49"/>
    </row>
    <row r="30053" spans="2:5" x14ac:dyDescent="0.25">
      <c r="B30053" s="51"/>
      <c r="C30053" s="51"/>
      <c r="D30053" s="49"/>
      <c r="E30053" s="49"/>
    </row>
    <row r="30054" spans="2:5" x14ac:dyDescent="0.25">
      <c r="B30054" s="51"/>
      <c r="C30054" s="51"/>
      <c r="D30054" s="49"/>
      <c r="E30054" s="49"/>
    </row>
    <row r="30055" spans="2:5" x14ac:dyDescent="0.25">
      <c r="B30055" s="51"/>
      <c r="C30055" s="51"/>
      <c r="D30055" s="49"/>
      <c r="E30055" s="49"/>
    </row>
    <row r="30056" spans="2:5" x14ac:dyDescent="0.25">
      <c r="B30056" s="51"/>
      <c r="C30056" s="51"/>
      <c r="D30056" s="49"/>
      <c r="E30056" s="49"/>
    </row>
    <row r="30057" spans="2:5" x14ac:dyDescent="0.25">
      <c r="B30057" s="51"/>
      <c r="C30057" s="51"/>
      <c r="D30057" s="49"/>
      <c r="E30057" s="49"/>
    </row>
    <row r="30058" spans="2:5" x14ac:dyDescent="0.25">
      <c r="B30058" s="51"/>
      <c r="C30058" s="51"/>
      <c r="D30058" s="49"/>
      <c r="E30058" s="49"/>
    </row>
    <row r="30059" spans="2:5" x14ac:dyDescent="0.25">
      <c r="B30059" s="51"/>
      <c r="C30059" s="51"/>
      <c r="D30059" s="49"/>
      <c r="E30059" s="49"/>
    </row>
    <row r="30060" spans="2:5" x14ac:dyDescent="0.25">
      <c r="B30060" s="51"/>
      <c r="C30060" s="51"/>
      <c r="D30060" s="49"/>
      <c r="E30060" s="49"/>
    </row>
    <row r="30061" spans="2:5" x14ac:dyDescent="0.25">
      <c r="B30061" s="51"/>
      <c r="C30061" s="51"/>
      <c r="D30061" s="49"/>
      <c r="E30061" s="49"/>
    </row>
    <row r="30062" spans="2:5" x14ac:dyDescent="0.25">
      <c r="B30062" s="51"/>
      <c r="C30062" s="51"/>
      <c r="D30062" s="49"/>
      <c r="E30062" s="49"/>
    </row>
    <row r="30063" spans="2:5" x14ac:dyDescent="0.25">
      <c r="B30063" s="51"/>
      <c r="C30063" s="51"/>
      <c r="D30063" s="49"/>
      <c r="E30063" s="49"/>
    </row>
    <row r="30064" spans="2:5" x14ac:dyDescent="0.25">
      <c r="B30064" s="51"/>
      <c r="C30064" s="51"/>
      <c r="D30064" s="49"/>
      <c r="E30064" s="49"/>
    </row>
    <row r="30065" spans="2:5" x14ac:dyDescent="0.25">
      <c r="B30065" s="51"/>
      <c r="C30065" s="51"/>
      <c r="D30065" s="49"/>
      <c r="E30065" s="49"/>
    </row>
    <row r="30066" spans="2:5" x14ac:dyDescent="0.25">
      <c r="B30066" s="51"/>
      <c r="C30066" s="51"/>
      <c r="D30066" s="49"/>
      <c r="E30066" s="49"/>
    </row>
    <row r="30067" spans="2:5" x14ac:dyDescent="0.25">
      <c r="B30067" s="51"/>
      <c r="C30067" s="51"/>
      <c r="D30067" s="49"/>
      <c r="E30067" s="49"/>
    </row>
    <row r="30068" spans="2:5" x14ac:dyDescent="0.25">
      <c r="B30068" s="51"/>
      <c r="C30068" s="51"/>
      <c r="D30068" s="49"/>
      <c r="E30068" s="49"/>
    </row>
    <row r="30069" spans="2:5" x14ac:dyDescent="0.25">
      <c r="B30069" s="51"/>
      <c r="C30069" s="51"/>
      <c r="D30069" s="49"/>
      <c r="E30069" s="49"/>
    </row>
    <row r="30070" spans="2:5" x14ac:dyDescent="0.25">
      <c r="B30070" s="51"/>
      <c r="C30070" s="51"/>
      <c r="D30070" s="49"/>
      <c r="E30070" s="49"/>
    </row>
    <row r="30071" spans="2:5" x14ac:dyDescent="0.25">
      <c r="B30071" s="51"/>
      <c r="C30071" s="51"/>
      <c r="D30071" s="49"/>
      <c r="E30071" s="49"/>
    </row>
    <row r="30072" spans="2:5" x14ac:dyDescent="0.25">
      <c r="B30072" s="51"/>
      <c r="C30072" s="51"/>
      <c r="D30072" s="49"/>
      <c r="E30072" s="49"/>
    </row>
    <row r="30073" spans="2:5" x14ac:dyDescent="0.25">
      <c r="B30073" s="51"/>
      <c r="C30073" s="51"/>
      <c r="D30073" s="49"/>
      <c r="E30073" s="49"/>
    </row>
    <row r="30074" spans="2:5" x14ac:dyDescent="0.25">
      <c r="B30074" s="51"/>
      <c r="C30074" s="51"/>
      <c r="D30074" s="49"/>
      <c r="E30074" s="49"/>
    </row>
    <row r="30075" spans="2:5" x14ac:dyDescent="0.25">
      <c r="B30075" s="51"/>
      <c r="C30075" s="51"/>
      <c r="D30075" s="49"/>
      <c r="E30075" s="49"/>
    </row>
    <row r="30076" spans="2:5" x14ac:dyDescent="0.25">
      <c r="B30076" s="51"/>
      <c r="C30076" s="51"/>
      <c r="D30076" s="49"/>
      <c r="E30076" s="49"/>
    </row>
    <row r="30077" spans="2:5" x14ac:dyDescent="0.25">
      <c r="B30077" s="51"/>
      <c r="C30077" s="51"/>
      <c r="D30077" s="49"/>
      <c r="E30077" s="49"/>
    </row>
    <row r="30078" spans="2:5" x14ac:dyDescent="0.25">
      <c r="B30078" s="51"/>
      <c r="C30078" s="51"/>
      <c r="D30078" s="49"/>
      <c r="E30078" s="49"/>
    </row>
    <row r="30079" spans="2:5" x14ac:dyDescent="0.25">
      <c r="B30079" s="51"/>
      <c r="C30079" s="51"/>
      <c r="D30079" s="49"/>
      <c r="E30079" s="49"/>
    </row>
    <row r="30080" spans="2:5" x14ac:dyDescent="0.25">
      <c r="B30080" s="51"/>
      <c r="C30080" s="51"/>
      <c r="D30080" s="49"/>
      <c r="E30080" s="49"/>
    </row>
    <row r="30081" spans="2:5" x14ac:dyDescent="0.25">
      <c r="B30081" s="51"/>
      <c r="C30081" s="51"/>
      <c r="D30081" s="49"/>
      <c r="E30081" s="49"/>
    </row>
    <row r="30082" spans="2:5" x14ac:dyDescent="0.25">
      <c r="B30082" s="51"/>
      <c r="C30082" s="51"/>
      <c r="D30082" s="49"/>
      <c r="E30082" s="49"/>
    </row>
    <row r="30083" spans="2:5" x14ac:dyDescent="0.25">
      <c r="B30083" s="51"/>
      <c r="C30083" s="51"/>
      <c r="D30083" s="49"/>
      <c r="E30083" s="49"/>
    </row>
    <row r="30084" spans="2:5" x14ac:dyDescent="0.25">
      <c r="B30084" s="51"/>
      <c r="C30084" s="51"/>
      <c r="D30084" s="49"/>
      <c r="E30084" s="49"/>
    </row>
    <row r="30085" spans="2:5" x14ac:dyDescent="0.25">
      <c r="B30085" s="51"/>
      <c r="C30085" s="51"/>
      <c r="D30085" s="49"/>
      <c r="E30085" s="49"/>
    </row>
    <row r="30086" spans="2:5" x14ac:dyDescent="0.25">
      <c r="B30086" s="51"/>
      <c r="C30086" s="51"/>
      <c r="D30086" s="49"/>
      <c r="E30086" s="49"/>
    </row>
    <row r="30087" spans="2:5" x14ac:dyDescent="0.25">
      <c r="B30087" s="51"/>
      <c r="C30087" s="51"/>
      <c r="D30087" s="49"/>
      <c r="E30087" s="49"/>
    </row>
    <row r="30088" spans="2:5" x14ac:dyDescent="0.25">
      <c r="B30088" s="51"/>
      <c r="C30088" s="51"/>
      <c r="D30088" s="49"/>
      <c r="E30088" s="49"/>
    </row>
    <row r="30089" spans="2:5" x14ac:dyDescent="0.25">
      <c r="B30089" s="51"/>
      <c r="C30089" s="51"/>
      <c r="D30089" s="49"/>
      <c r="E30089" s="49"/>
    </row>
    <row r="30090" spans="2:5" x14ac:dyDescent="0.25">
      <c r="B30090" s="51"/>
      <c r="C30090" s="51"/>
      <c r="D30090" s="49"/>
      <c r="E30090" s="49"/>
    </row>
    <row r="30091" spans="2:5" x14ac:dyDescent="0.25">
      <c r="B30091" s="51"/>
      <c r="C30091" s="51"/>
      <c r="D30091" s="49"/>
      <c r="E30091" s="49"/>
    </row>
    <row r="30092" spans="2:5" x14ac:dyDescent="0.25">
      <c r="B30092" s="51"/>
      <c r="C30092" s="51"/>
      <c r="D30092" s="49"/>
      <c r="E30092" s="49"/>
    </row>
    <row r="30093" spans="2:5" x14ac:dyDescent="0.25">
      <c r="B30093" s="51"/>
      <c r="C30093" s="51"/>
      <c r="D30093" s="49"/>
      <c r="E30093" s="49"/>
    </row>
    <row r="30094" spans="2:5" x14ac:dyDescent="0.25">
      <c r="B30094" s="51"/>
      <c r="C30094" s="51"/>
      <c r="D30094" s="49"/>
      <c r="E30094" s="49"/>
    </row>
    <row r="30095" spans="2:5" x14ac:dyDescent="0.25">
      <c r="B30095" s="51"/>
      <c r="C30095" s="51"/>
      <c r="D30095" s="49"/>
      <c r="E30095" s="49"/>
    </row>
    <row r="30096" spans="2:5" x14ac:dyDescent="0.25">
      <c r="B30096" s="51"/>
      <c r="C30096" s="51"/>
      <c r="D30096" s="49"/>
      <c r="E30096" s="49"/>
    </row>
    <row r="30097" spans="2:5" x14ac:dyDescent="0.25">
      <c r="B30097" s="51"/>
      <c r="C30097" s="51"/>
      <c r="D30097" s="49"/>
      <c r="E30097" s="49"/>
    </row>
    <row r="30098" spans="2:5" x14ac:dyDescent="0.25">
      <c r="B30098" s="51"/>
      <c r="C30098" s="51"/>
      <c r="D30098" s="49"/>
      <c r="E30098" s="49"/>
    </row>
    <row r="30099" spans="2:5" x14ac:dyDescent="0.25">
      <c r="B30099" s="51"/>
      <c r="C30099" s="51"/>
      <c r="D30099" s="49"/>
      <c r="E30099" s="49"/>
    </row>
    <row r="30100" spans="2:5" x14ac:dyDescent="0.25">
      <c r="B30100" s="51"/>
      <c r="C30100" s="51"/>
      <c r="D30100" s="49"/>
      <c r="E30100" s="49"/>
    </row>
    <row r="30101" spans="2:5" x14ac:dyDescent="0.25">
      <c r="B30101" s="51"/>
      <c r="C30101" s="51"/>
      <c r="D30101" s="49"/>
      <c r="E30101" s="49"/>
    </row>
    <row r="30102" spans="2:5" x14ac:dyDescent="0.25">
      <c r="B30102" s="51"/>
      <c r="C30102" s="51"/>
      <c r="D30102" s="49"/>
      <c r="E30102" s="49"/>
    </row>
    <row r="30103" spans="2:5" x14ac:dyDescent="0.25">
      <c r="B30103" s="51"/>
      <c r="C30103" s="51"/>
      <c r="D30103" s="49"/>
      <c r="E30103" s="49"/>
    </row>
    <row r="30104" spans="2:5" x14ac:dyDescent="0.25">
      <c r="B30104" s="51"/>
      <c r="C30104" s="51"/>
      <c r="D30104" s="49"/>
      <c r="E30104" s="49"/>
    </row>
    <row r="30105" spans="2:5" x14ac:dyDescent="0.25">
      <c r="B30105" s="51"/>
      <c r="C30105" s="51"/>
      <c r="D30105" s="49"/>
      <c r="E30105" s="49"/>
    </row>
    <row r="30106" spans="2:5" x14ac:dyDescent="0.25">
      <c r="B30106" s="51"/>
      <c r="C30106" s="51"/>
      <c r="D30106" s="49"/>
      <c r="E30106" s="49"/>
    </row>
    <row r="30107" spans="2:5" x14ac:dyDescent="0.25">
      <c r="B30107" s="51"/>
      <c r="C30107" s="51"/>
      <c r="D30107" s="49"/>
      <c r="E30107" s="49"/>
    </row>
    <row r="30108" spans="2:5" x14ac:dyDescent="0.25">
      <c r="B30108" s="51"/>
      <c r="C30108" s="51"/>
      <c r="D30108" s="49"/>
      <c r="E30108" s="49"/>
    </row>
    <row r="30109" spans="2:5" x14ac:dyDescent="0.25">
      <c r="B30109" s="51"/>
      <c r="C30109" s="51"/>
      <c r="D30109" s="49"/>
      <c r="E30109" s="49"/>
    </row>
    <row r="30110" spans="2:5" x14ac:dyDescent="0.25">
      <c r="B30110" s="51"/>
      <c r="C30110" s="51"/>
      <c r="D30110" s="49"/>
      <c r="E30110" s="49"/>
    </row>
    <row r="30111" spans="2:5" x14ac:dyDescent="0.25">
      <c r="B30111" s="51"/>
      <c r="C30111" s="51"/>
      <c r="D30111" s="49"/>
      <c r="E30111" s="49"/>
    </row>
    <row r="30112" spans="2:5" x14ac:dyDescent="0.25">
      <c r="B30112" s="51"/>
      <c r="C30112" s="51"/>
      <c r="D30112" s="49"/>
      <c r="E30112" s="49"/>
    </row>
    <row r="30113" spans="2:5" x14ac:dyDescent="0.25">
      <c r="B30113" s="51"/>
      <c r="C30113" s="51"/>
      <c r="D30113" s="49"/>
      <c r="E30113" s="49"/>
    </row>
    <row r="30114" spans="2:5" x14ac:dyDescent="0.25">
      <c r="B30114" s="51"/>
      <c r="C30114" s="51"/>
      <c r="D30114" s="49"/>
      <c r="E30114" s="49"/>
    </row>
    <row r="30115" spans="2:5" x14ac:dyDescent="0.25">
      <c r="B30115" s="51"/>
      <c r="C30115" s="51"/>
      <c r="D30115" s="49"/>
      <c r="E30115" s="49"/>
    </row>
    <row r="30116" spans="2:5" x14ac:dyDescent="0.25">
      <c r="B30116" s="51"/>
      <c r="C30116" s="51"/>
      <c r="D30116" s="49"/>
      <c r="E30116" s="49"/>
    </row>
    <row r="30117" spans="2:5" x14ac:dyDescent="0.25">
      <c r="B30117" s="51"/>
      <c r="C30117" s="51"/>
      <c r="D30117" s="49"/>
      <c r="E30117" s="49"/>
    </row>
    <row r="30118" spans="2:5" x14ac:dyDescent="0.25">
      <c r="B30118" s="51"/>
      <c r="C30118" s="51"/>
      <c r="D30118" s="49"/>
      <c r="E30118" s="49"/>
    </row>
    <row r="30119" spans="2:5" x14ac:dyDescent="0.25">
      <c r="B30119" s="51"/>
      <c r="C30119" s="51"/>
      <c r="D30119" s="49"/>
      <c r="E30119" s="49"/>
    </row>
    <row r="30120" spans="2:5" x14ac:dyDescent="0.25">
      <c r="B30120" s="51"/>
      <c r="C30120" s="51"/>
      <c r="D30120" s="49"/>
      <c r="E30120" s="49"/>
    </row>
    <row r="30121" spans="2:5" x14ac:dyDescent="0.25">
      <c r="B30121" s="51"/>
      <c r="C30121" s="51"/>
      <c r="D30121" s="49"/>
      <c r="E30121" s="49"/>
    </row>
    <row r="30122" spans="2:5" x14ac:dyDescent="0.25">
      <c r="B30122" s="51"/>
      <c r="C30122" s="51"/>
      <c r="D30122" s="49"/>
      <c r="E30122" s="49"/>
    </row>
    <row r="30123" spans="2:5" x14ac:dyDescent="0.25">
      <c r="B30123" s="51"/>
      <c r="C30123" s="51"/>
      <c r="D30123" s="49"/>
      <c r="E30123" s="49"/>
    </row>
    <row r="30124" spans="2:5" x14ac:dyDescent="0.25">
      <c r="B30124" s="51"/>
      <c r="C30124" s="51"/>
      <c r="D30124" s="49"/>
      <c r="E30124" s="49"/>
    </row>
    <row r="30125" spans="2:5" x14ac:dyDescent="0.25">
      <c r="B30125" s="51"/>
      <c r="C30125" s="51"/>
      <c r="D30125" s="49"/>
      <c r="E30125" s="49"/>
    </row>
    <row r="30126" spans="2:5" x14ac:dyDescent="0.25">
      <c r="B30126" s="51"/>
      <c r="C30126" s="51"/>
      <c r="D30126" s="49"/>
      <c r="E30126" s="49"/>
    </row>
    <row r="30127" spans="2:5" x14ac:dyDescent="0.25">
      <c r="B30127" s="51"/>
      <c r="C30127" s="51"/>
      <c r="D30127" s="49"/>
      <c r="E30127" s="49"/>
    </row>
    <row r="30128" spans="2:5" x14ac:dyDescent="0.25">
      <c r="B30128" s="51"/>
      <c r="C30128" s="51"/>
      <c r="D30128" s="49"/>
      <c r="E30128" s="49"/>
    </row>
    <row r="30129" spans="2:5" x14ac:dyDescent="0.25">
      <c r="B30129" s="51"/>
      <c r="C30129" s="51"/>
      <c r="D30129" s="49"/>
      <c r="E30129" s="49"/>
    </row>
    <row r="30130" spans="2:5" x14ac:dyDescent="0.25">
      <c r="B30130" s="51"/>
      <c r="C30130" s="51"/>
      <c r="D30130" s="49"/>
      <c r="E30130" s="49"/>
    </row>
    <row r="30131" spans="2:5" x14ac:dyDescent="0.25">
      <c r="B30131" s="51"/>
      <c r="C30131" s="51"/>
      <c r="D30131" s="49"/>
      <c r="E30131" s="49"/>
    </row>
    <row r="30132" spans="2:5" x14ac:dyDescent="0.25">
      <c r="B30132" s="51"/>
      <c r="C30132" s="51"/>
      <c r="D30132" s="49"/>
      <c r="E30132" s="49"/>
    </row>
    <row r="30133" spans="2:5" x14ac:dyDescent="0.25">
      <c r="B30133" s="51"/>
      <c r="C30133" s="51"/>
      <c r="D30133" s="49"/>
      <c r="E30133" s="49"/>
    </row>
    <row r="30134" spans="2:5" x14ac:dyDescent="0.25">
      <c r="B30134" s="51"/>
      <c r="C30134" s="51"/>
      <c r="D30134" s="49"/>
      <c r="E30134" s="49"/>
    </row>
    <row r="30135" spans="2:5" x14ac:dyDescent="0.25">
      <c r="B30135" s="51"/>
      <c r="C30135" s="51"/>
      <c r="D30135" s="49"/>
      <c r="E30135" s="49"/>
    </row>
    <row r="30136" spans="2:5" x14ac:dyDescent="0.25">
      <c r="B30136" s="51"/>
      <c r="C30136" s="51"/>
      <c r="D30136" s="49"/>
      <c r="E30136" s="49"/>
    </row>
    <row r="30137" spans="2:5" x14ac:dyDescent="0.25">
      <c r="B30137" s="51"/>
      <c r="C30137" s="51"/>
      <c r="D30137" s="49"/>
      <c r="E30137" s="49"/>
    </row>
    <row r="30138" spans="2:5" x14ac:dyDescent="0.25">
      <c r="B30138" s="51"/>
      <c r="C30138" s="51"/>
      <c r="D30138" s="49"/>
      <c r="E30138" s="49"/>
    </row>
    <row r="30139" spans="2:5" x14ac:dyDescent="0.25">
      <c r="B30139" s="51"/>
      <c r="C30139" s="51"/>
      <c r="D30139" s="49"/>
      <c r="E30139" s="49"/>
    </row>
    <row r="30140" spans="2:5" x14ac:dyDescent="0.25">
      <c r="B30140" s="51"/>
      <c r="C30140" s="51"/>
      <c r="D30140" s="49"/>
      <c r="E30140" s="49"/>
    </row>
    <row r="30141" spans="2:5" x14ac:dyDescent="0.25">
      <c r="B30141" s="51"/>
      <c r="C30141" s="51"/>
      <c r="D30141" s="49"/>
      <c r="E30141" s="49"/>
    </row>
    <row r="30142" spans="2:5" x14ac:dyDescent="0.25">
      <c r="B30142" s="51"/>
      <c r="C30142" s="51"/>
      <c r="D30142" s="49"/>
      <c r="E30142" s="49"/>
    </row>
    <row r="30143" spans="2:5" x14ac:dyDescent="0.25">
      <c r="B30143" s="51"/>
      <c r="C30143" s="51"/>
      <c r="D30143" s="49"/>
      <c r="E30143" s="49"/>
    </row>
    <row r="30144" spans="2:5" x14ac:dyDescent="0.25">
      <c r="B30144" s="51"/>
      <c r="C30144" s="51"/>
      <c r="D30144" s="49"/>
      <c r="E30144" s="49"/>
    </row>
    <row r="30145" spans="2:5" x14ac:dyDescent="0.25">
      <c r="B30145" s="51"/>
      <c r="C30145" s="51"/>
      <c r="D30145" s="49"/>
      <c r="E30145" s="49"/>
    </row>
    <row r="30146" spans="2:5" x14ac:dyDescent="0.25">
      <c r="B30146" s="51"/>
      <c r="C30146" s="51"/>
      <c r="D30146" s="49"/>
      <c r="E30146" s="49"/>
    </row>
    <row r="30147" spans="2:5" x14ac:dyDescent="0.25">
      <c r="B30147" s="51"/>
      <c r="C30147" s="51"/>
      <c r="D30147" s="49"/>
      <c r="E30147" s="49"/>
    </row>
    <row r="30148" spans="2:5" x14ac:dyDescent="0.25">
      <c r="B30148" s="51"/>
      <c r="C30148" s="51"/>
      <c r="D30148" s="49"/>
      <c r="E30148" s="49"/>
    </row>
    <row r="30149" spans="2:5" x14ac:dyDescent="0.25">
      <c r="B30149" s="51"/>
      <c r="C30149" s="51"/>
      <c r="D30149" s="49"/>
      <c r="E30149" s="49"/>
    </row>
    <row r="30150" spans="2:5" x14ac:dyDescent="0.25">
      <c r="B30150" s="51"/>
      <c r="C30150" s="51"/>
      <c r="D30150" s="49"/>
      <c r="E30150" s="49"/>
    </row>
    <row r="30151" spans="2:5" x14ac:dyDescent="0.25">
      <c r="B30151" s="51"/>
      <c r="C30151" s="51"/>
      <c r="D30151" s="49"/>
      <c r="E30151" s="49"/>
    </row>
    <row r="30152" spans="2:5" x14ac:dyDescent="0.25">
      <c r="B30152" s="51"/>
      <c r="C30152" s="51"/>
      <c r="D30152" s="49"/>
      <c r="E30152" s="49"/>
    </row>
    <row r="30153" spans="2:5" x14ac:dyDescent="0.25">
      <c r="B30153" s="51"/>
      <c r="C30153" s="51"/>
      <c r="D30153" s="49"/>
      <c r="E30153" s="49"/>
    </row>
    <row r="30154" spans="2:5" x14ac:dyDescent="0.25">
      <c r="B30154" s="51"/>
      <c r="C30154" s="51"/>
      <c r="D30154" s="49"/>
      <c r="E30154" s="49"/>
    </row>
    <row r="30155" spans="2:5" x14ac:dyDescent="0.25">
      <c r="B30155" s="51"/>
      <c r="C30155" s="51"/>
      <c r="D30155" s="49"/>
      <c r="E30155" s="49"/>
    </row>
    <row r="30156" spans="2:5" x14ac:dyDescent="0.25">
      <c r="B30156" s="51"/>
      <c r="C30156" s="51"/>
      <c r="D30156" s="49"/>
      <c r="E30156" s="49"/>
    </row>
    <row r="30157" spans="2:5" x14ac:dyDescent="0.25">
      <c r="B30157" s="51"/>
      <c r="C30157" s="51"/>
      <c r="D30157" s="49"/>
      <c r="E30157" s="49"/>
    </row>
    <row r="30158" spans="2:5" x14ac:dyDescent="0.25">
      <c r="B30158" s="51"/>
      <c r="C30158" s="51"/>
      <c r="D30158" s="49"/>
      <c r="E30158" s="49"/>
    </row>
    <row r="30159" spans="2:5" x14ac:dyDescent="0.25">
      <c r="B30159" s="51"/>
      <c r="C30159" s="51"/>
      <c r="D30159" s="49"/>
      <c r="E30159" s="49"/>
    </row>
    <row r="30160" spans="2:5" x14ac:dyDescent="0.25">
      <c r="B30160" s="51"/>
      <c r="C30160" s="51"/>
      <c r="D30160" s="49"/>
      <c r="E30160" s="49"/>
    </row>
    <row r="30161" spans="2:5" x14ac:dyDescent="0.25">
      <c r="B30161" s="51"/>
      <c r="C30161" s="51"/>
      <c r="D30161" s="49"/>
      <c r="E30161" s="49"/>
    </row>
    <row r="30162" spans="2:5" x14ac:dyDescent="0.25">
      <c r="B30162" s="51"/>
      <c r="C30162" s="51"/>
      <c r="D30162" s="49"/>
      <c r="E30162" s="49"/>
    </row>
    <row r="30163" spans="2:5" x14ac:dyDescent="0.25">
      <c r="B30163" s="51"/>
      <c r="C30163" s="51"/>
      <c r="D30163" s="49"/>
      <c r="E30163" s="49"/>
    </row>
    <row r="30164" spans="2:5" x14ac:dyDescent="0.25">
      <c r="B30164" s="51"/>
      <c r="C30164" s="51"/>
      <c r="D30164" s="49"/>
      <c r="E30164" s="49"/>
    </row>
    <row r="30165" spans="2:5" x14ac:dyDescent="0.25">
      <c r="B30165" s="51"/>
      <c r="C30165" s="51"/>
      <c r="D30165" s="49"/>
      <c r="E30165" s="49"/>
    </row>
    <row r="30166" spans="2:5" x14ac:dyDescent="0.25">
      <c r="B30166" s="51"/>
      <c r="C30166" s="51"/>
      <c r="D30166" s="49"/>
      <c r="E30166" s="49"/>
    </row>
    <row r="30167" spans="2:5" x14ac:dyDescent="0.25">
      <c r="B30167" s="51"/>
      <c r="C30167" s="51"/>
      <c r="D30167" s="49"/>
      <c r="E30167" s="49"/>
    </row>
    <row r="30168" spans="2:5" x14ac:dyDescent="0.25">
      <c r="B30168" s="51"/>
      <c r="C30168" s="51"/>
      <c r="D30168" s="49"/>
      <c r="E30168" s="49"/>
    </row>
    <row r="30169" spans="2:5" x14ac:dyDescent="0.25">
      <c r="B30169" s="51"/>
      <c r="C30169" s="51"/>
      <c r="D30169" s="49"/>
      <c r="E30169" s="49"/>
    </row>
    <row r="30170" spans="2:5" x14ac:dyDescent="0.25">
      <c r="B30170" s="51"/>
      <c r="C30170" s="51"/>
      <c r="D30170" s="49"/>
      <c r="E30170" s="49"/>
    </row>
    <row r="30171" spans="2:5" x14ac:dyDescent="0.25">
      <c r="B30171" s="51"/>
      <c r="C30171" s="51"/>
      <c r="D30171" s="49"/>
      <c r="E30171" s="49"/>
    </row>
    <row r="30172" spans="2:5" x14ac:dyDescent="0.25">
      <c r="B30172" s="51"/>
      <c r="C30172" s="51"/>
      <c r="D30172" s="49"/>
      <c r="E30172" s="49"/>
    </row>
    <row r="30173" spans="2:5" x14ac:dyDescent="0.25">
      <c r="B30173" s="51"/>
      <c r="C30173" s="51"/>
      <c r="D30173" s="49"/>
      <c r="E30173" s="49"/>
    </row>
    <row r="30174" spans="2:5" x14ac:dyDescent="0.25">
      <c r="B30174" s="51"/>
      <c r="C30174" s="51"/>
      <c r="D30174" s="49"/>
      <c r="E30174" s="49"/>
    </row>
    <row r="30175" spans="2:5" x14ac:dyDescent="0.25">
      <c r="B30175" s="51"/>
      <c r="C30175" s="51"/>
      <c r="D30175" s="49"/>
      <c r="E30175" s="49"/>
    </row>
    <row r="30176" spans="2:5" x14ac:dyDescent="0.25">
      <c r="B30176" s="51"/>
      <c r="C30176" s="51"/>
      <c r="D30176" s="49"/>
      <c r="E30176" s="49"/>
    </row>
    <row r="30177" spans="2:5" x14ac:dyDescent="0.25">
      <c r="B30177" s="51"/>
      <c r="C30177" s="51"/>
      <c r="D30177" s="49"/>
      <c r="E30177" s="49"/>
    </row>
    <row r="30178" spans="2:5" x14ac:dyDescent="0.25">
      <c r="B30178" s="51"/>
      <c r="C30178" s="51"/>
      <c r="D30178" s="49"/>
      <c r="E30178" s="49"/>
    </row>
    <row r="30179" spans="2:5" x14ac:dyDescent="0.25">
      <c r="B30179" s="51"/>
      <c r="C30179" s="51"/>
      <c r="D30179" s="49"/>
      <c r="E30179" s="49"/>
    </row>
    <row r="30180" spans="2:5" x14ac:dyDescent="0.25">
      <c r="B30180" s="51"/>
      <c r="C30180" s="51"/>
      <c r="D30180" s="49"/>
      <c r="E30180" s="49"/>
    </row>
    <row r="30181" spans="2:5" x14ac:dyDescent="0.25">
      <c r="B30181" s="51"/>
      <c r="C30181" s="51"/>
      <c r="D30181" s="49"/>
      <c r="E30181" s="49"/>
    </row>
    <row r="30182" spans="2:5" x14ac:dyDescent="0.25">
      <c r="B30182" s="51"/>
      <c r="C30182" s="51"/>
      <c r="D30182" s="49"/>
      <c r="E30182" s="49"/>
    </row>
    <row r="30183" spans="2:5" x14ac:dyDescent="0.25">
      <c r="B30183" s="51"/>
      <c r="C30183" s="51"/>
      <c r="D30183" s="49"/>
      <c r="E30183" s="49"/>
    </row>
    <row r="30184" spans="2:5" x14ac:dyDescent="0.25">
      <c r="B30184" s="51"/>
      <c r="C30184" s="51"/>
      <c r="D30184" s="49"/>
      <c r="E30184" s="49"/>
    </row>
    <row r="30185" spans="2:5" x14ac:dyDescent="0.25">
      <c r="B30185" s="51"/>
      <c r="C30185" s="51"/>
      <c r="D30185" s="49"/>
      <c r="E30185" s="49"/>
    </row>
    <row r="30186" spans="2:5" x14ac:dyDescent="0.25">
      <c r="B30186" s="51"/>
      <c r="C30186" s="51"/>
      <c r="D30186" s="49"/>
      <c r="E30186" s="49"/>
    </row>
    <row r="30187" spans="2:5" x14ac:dyDescent="0.25">
      <c r="B30187" s="51"/>
      <c r="C30187" s="51"/>
      <c r="D30187" s="49"/>
      <c r="E30187" s="49"/>
    </row>
    <row r="30188" spans="2:5" x14ac:dyDescent="0.25">
      <c r="B30188" s="51"/>
      <c r="C30188" s="51"/>
      <c r="D30188" s="49"/>
      <c r="E30188" s="49"/>
    </row>
    <row r="30189" spans="2:5" x14ac:dyDescent="0.25">
      <c r="B30189" s="51"/>
      <c r="C30189" s="51"/>
      <c r="D30189" s="49"/>
      <c r="E30189" s="49"/>
    </row>
    <row r="30190" spans="2:5" x14ac:dyDescent="0.25">
      <c r="B30190" s="51"/>
      <c r="C30190" s="51"/>
      <c r="D30190" s="49"/>
      <c r="E30190" s="49"/>
    </row>
    <row r="30191" spans="2:5" x14ac:dyDescent="0.25">
      <c r="B30191" s="51"/>
      <c r="C30191" s="51"/>
      <c r="D30191" s="49"/>
      <c r="E30191" s="49"/>
    </row>
    <row r="30192" spans="2:5" x14ac:dyDescent="0.25">
      <c r="B30192" s="51"/>
      <c r="C30192" s="51"/>
      <c r="D30192" s="49"/>
      <c r="E30192" s="49"/>
    </row>
    <row r="30193" spans="2:5" x14ac:dyDescent="0.25">
      <c r="B30193" s="51"/>
      <c r="C30193" s="51"/>
      <c r="D30193" s="49"/>
      <c r="E30193" s="49"/>
    </row>
    <row r="30194" spans="2:5" x14ac:dyDescent="0.25">
      <c r="B30194" s="51"/>
      <c r="C30194" s="51"/>
      <c r="D30194" s="49"/>
      <c r="E30194" s="49"/>
    </row>
    <row r="30195" spans="2:5" x14ac:dyDescent="0.25">
      <c r="B30195" s="51"/>
      <c r="C30195" s="51"/>
      <c r="D30195" s="49"/>
      <c r="E30195" s="49"/>
    </row>
    <row r="30196" spans="2:5" x14ac:dyDescent="0.25">
      <c r="B30196" s="51"/>
      <c r="C30196" s="51"/>
      <c r="D30196" s="49"/>
      <c r="E30196" s="49"/>
    </row>
    <row r="30197" spans="2:5" x14ac:dyDescent="0.25">
      <c r="B30197" s="51"/>
      <c r="C30197" s="51"/>
      <c r="D30197" s="49"/>
      <c r="E30197" s="49"/>
    </row>
    <row r="30198" spans="2:5" x14ac:dyDescent="0.25">
      <c r="B30198" s="51"/>
      <c r="C30198" s="51"/>
      <c r="D30198" s="49"/>
      <c r="E30198" s="49"/>
    </row>
    <row r="30199" spans="2:5" x14ac:dyDescent="0.25">
      <c r="B30199" s="51"/>
      <c r="C30199" s="51"/>
      <c r="D30199" s="49"/>
      <c r="E30199" s="49"/>
    </row>
    <row r="30200" spans="2:5" x14ac:dyDescent="0.25">
      <c r="B30200" s="51"/>
      <c r="C30200" s="51"/>
      <c r="D30200" s="49"/>
      <c r="E30200" s="49"/>
    </row>
    <row r="30201" spans="2:5" x14ac:dyDescent="0.25">
      <c r="B30201" s="51"/>
      <c r="C30201" s="51"/>
      <c r="D30201" s="49"/>
      <c r="E30201" s="49"/>
    </row>
    <row r="30202" spans="2:5" x14ac:dyDescent="0.25">
      <c r="B30202" s="51"/>
      <c r="C30202" s="51"/>
      <c r="D30202" s="49"/>
      <c r="E30202" s="49"/>
    </row>
    <row r="30203" spans="2:5" x14ac:dyDescent="0.25">
      <c r="B30203" s="51"/>
      <c r="C30203" s="51"/>
      <c r="D30203" s="49"/>
      <c r="E30203" s="49"/>
    </row>
    <row r="30204" spans="2:5" x14ac:dyDescent="0.25">
      <c r="B30204" s="51"/>
      <c r="C30204" s="51"/>
      <c r="D30204" s="49"/>
      <c r="E30204" s="49"/>
    </row>
    <row r="30205" spans="2:5" x14ac:dyDescent="0.25">
      <c r="B30205" s="51"/>
      <c r="C30205" s="51"/>
      <c r="D30205" s="49"/>
      <c r="E30205" s="49"/>
    </row>
    <row r="30206" spans="2:5" x14ac:dyDescent="0.25">
      <c r="B30206" s="51"/>
      <c r="C30206" s="51"/>
      <c r="D30206" s="49"/>
      <c r="E30206" s="49"/>
    </row>
    <row r="30207" spans="2:5" x14ac:dyDescent="0.25">
      <c r="B30207" s="51"/>
      <c r="C30207" s="51"/>
      <c r="D30207" s="49"/>
      <c r="E30207" s="49"/>
    </row>
    <row r="30208" spans="2:5" x14ac:dyDescent="0.25">
      <c r="B30208" s="51"/>
      <c r="C30208" s="51"/>
      <c r="D30208" s="49"/>
      <c r="E30208" s="49"/>
    </row>
    <row r="30209" spans="2:5" x14ac:dyDescent="0.25">
      <c r="B30209" s="51"/>
      <c r="C30209" s="51"/>
      <c r="D30209" s="49"/>
      <c r="E30209" s="49"/>
    </row>
    <row r="30210" spans="2:5" x14ac:dyDescent="0.25">
      <c r="B30210" s="51"/>
      <c r="C30210" s="51"/>
      <c r="D30210" s="49"/>
      <c r="E30210" s="49"/>
    </row>
    <row r="30211" spans="2:5" x14ac:dyDescent="0.25">
      <c r="B30211" s="51"/>
      <c r="C30211" s="51"/>
      <c r="D30211" s="49"/>
      <c r="E30211" s="49"/>
    </row>
    <row r="30212" spans="2:5" x14ac:dyDescent="0.25">
      <c r="B30212" s="51"/>
      <c r="C30212" s="51"/>
      <c r="D30212" s="49"/>
      <c r="E30212" s="49"/>
    </row>
    <row r="30213" spans="2:5" x14ac:dyDescent="0.25">
      <c r="B30213" s="51"/>
      <c r="C30213" s="51"/>
      <c r="D30213" s="49"/>
      <c r="E30213" s="49"/>
    </row>
    <row r="30214" spans="2:5" x14ac:dyDescent="0.25">
      <c r="B30214" s="51"/>
      <c r="C30214" s="51"/>
      <c r="D30214" s="49"/>
      <c r="E30214" s="49"/>
    </row>
    <row r="30215" spans="2:5" x14ac:dyDescent="0.25">
      <c r="B30215" s="51"/>
      <c r="C30215" s="51"/>
      <c r="D30215" s="49"/>
      <c r="E30215" s="49"/>
    </row>
    <row r="30216" spans="2:5" x14ac:dyDescent="0.25">
      <c r="B30216" s="51"/>
      <c r="C30216" s="51"/>
      <c r="D30216" s="49"/>
      <c r="E30216" s="49"/>
    </row>
    <row r="30217" spans="2:5" x14ac:dyDescent="0.25">
      <c r="B30217" s="51"/>
      <c r="C30217" s="51"/>
      <c r="D30217" s="49"/>
      <c r="E30217" s="49"/>
    </row>
    <row r="30218" spans="2:5" x14ac:dyDescent="0.25">
      <c r="B30218" s="51"/>
      <c r="C30218" s="51"/>
      <c r="D30218" s="49"/>
      <c r="E30218" s="49"/>
    </row>
    <row r="30219" spans="2:5" x14ac:dyDescent="0.25">
      <c r="B30219" s="51"/>
      <c r="C30219" s="51"/>
      <c r="D30219" s="49"/>
      <c r="E30219" s="49"/>
    </row>
    <row r="30220" spans="2:5" x14ac:dyDescent="0.25">
      <c r="B30220" s="51"/>
      <c r="C30220" s="51"/>
      <c r="D30220" s="49"/>
      <c r="E30220" s="49"/>
    </row>
    <row r="30221" spans="2:5" x14ac:dyDescent="0.25">
      <c r="B30221" s="51"/>
      <c r="C30221" s="51"/>
      <c r="D30221" s="49"/>
      <c r="E30221" s="49"/>
    </row>
    <row r="30222" spans="2:5" x14ac:dyDescent="0.25">
      <c r="B30222" s="51"/>
      <c r="C30222" s="51"/>
      <c r="D30222" s="49"/>
      <c r="E30222" s="49"/>
    </row>
    <row r="30223" spans="2:5" x14ac:dyDescent="0.25">
      <c r="B30223" s="51"/>
      <c r="C30223" s="51"/>
      <c r="D30223" s="49"/>
      <c r="E30223" s="49"/>
    </row>
    <row r="30224" spans="2:5" x14ac:dyDescent="0.25">
      <c r="B30224" s="51"/>
      <c r="C30224" s="51"/>
      <c r="D30224" s="49"/>
      <c r="E30224" s="49"/>
    </row>
    <row r="30225" spans="2:5" x14ac:dyDescent="0.25">
      <c r="B30225" s="51"/>
      <c r="C30225" s="51"/>
      <c r="D30225" s="49"/>
      <c r="E30225" s="49"/>
    </row>
    <row r="30226" spans="2:5" x14ac:dyDescent="0.25">
      <c r="B30226" s="51"/>
      <c r="C30226" s="51"/>
      <c r="D30226" s="49"/>
      <c r="E30226" s="49"/>
    </row>
    <row r="30227" spans="2:5" x14ac:dyDescent="0.25">
      <c r="B30227" s="51"/>
      <c r="C30227" s="51"/>
      <c r="D30227" s="49"/>
      <c r="E30227" s="49"/>
    </row>
    <row r="30228" spans="2:5" x14ac:dyDescent="0.25">
      <c r="B30228" s="51"/>
      <c r="C30228" s="51"/>
      <c r="D30228" s="49"/>
      <c r="E30228" s="49"/>
    </row>
    <row r="30229" spans="2:5" x14ac:dyDescent="0.25">
      <c r="B30229" s="51"/>
      <c r="C30229" s="51"/>
      <c r="D30229" s="49"/>
      <c r="E30229" s="49"/>
    </row>
    <row r="30230" spans="2:5" x14ac:dyDescent="0.25">
      <c r="B30230" s="51"/>
      <c r="C30230" s="51"/>
      <c r="D30230" s="49"/>
      <c r="E30230" s="49"/>
    </row>
    <row r="30231" spans="2:5" x14ac:dyDescent="0.25">
      <c r="B30231" s="51"/>
      <c r="C30231" s="51"/>
      <c r="D30231" s="49"/>
      <c r="E30231" s="49"/>
    </row>
    <row r="30232" spans="2:5" x14ac:dyDescent="0.25">
      <c r="B30232" s="51"/>
      <c r="C30232" s="51"/>
      <c r="D30232" s="49"/>
      <c r="E30232" s="49"/>
    </row>
    <row r="30233" spans="2:5" x14ac:dyDescent="0.25">
      <c r="B30233" s="51"/>
      <c r="C30233" s="51"/>
      <c r="D30233" s="49"/>
      <c r="E30233" s="49"/>
    </row>
    <row r="30234" spans="2:5" x14ac:dyDescent="0.25">
      <c r="B30234" s="51"/>
      <c r="C30234" s="51"/>
      <c r="D30234" s="49"/>
      <c r="E30234" s="49"/>
    </row>
    <row r="30235" spans="2:5" x14ac:dyDescent="0.25">
      <c r="B30235" s="51"/>
      <c r="C30235" s="51"/>
      <c r="D30235" s="49"/>
      <c r="E30235" s="49"/>
    </row>
    <row r="30236" spans="2:5" x14ac:dyDescent="0.25">
      <c r="B30236" s="51"/>
      <c r="C30236" s="51"/>
      <c r="D30236" s="49"/>
      <c r="E30236" s="49"/>
    </row>
    <row r="30237" spans="2:5" x14ac:dyDescent="0.25">
      <c r="B30237" s="51"/>
      <c r="C30237" s="51"/>
      <c r="D30237" s="49"/>
      <c r="E30237" s="49"/>
    </row>
    <row r="30238" spans="2:5" x14ac:dyDescent="0.25">
      <c r="B30238" s="51"/>
      <c r="C30238" s="51"/>
      <c r="D30238" s="49"/>
      <c r="E30238" s="49"/>
    </row>
    <row r="30239" spans="2:5" x14ac:dyDescent="0.25">
      <c r="B30239" s="51"/>
      <c r="C30239" s="51"/>
      <c r="D30239" s="49"/>
      <c r="E30239" s="49"/>
    </row>
    <row r="30240" spans="2:5" x14ac:dyDescent="0.25">
      <c r="B30240" s="51"/>
      <c r="C30240" s="51"/>
      <c r="D30240" s="49"/>
      <c r="E30240" s="49"/>
    </row>
    <row r="30241" spans="2:5" x14ac:dyDescent="0.25">
      <c r="B30241" s="51"/>
      <c r="C30241" s="51"/>
      <c r="D30241" s="49"/>
      <c r="E30241" s="49"/>
    </row>
    <row r="30242" spans="2:5" x14ac:dyDescent="0.25">
      <c r="B30242" s="51"/>
      <c r="C30242" s="51"/>
      <c r="D30242" s="49"/>
      <c r="E30242" s="49"/>
    </row>
    <row r="30243" spans="2:5" x14ac:dyDescent="0.25">
      <c r="B30243" s="51"/>
      <c r="C30243" s="51"/>
      <c r="D30243" s="49"/>
      <c r="E30243" s="49"/>
    </row>
    <row r="30244" spans="2:5" x14ac:dyDescent="0.25">
      <c r="B30244" s="51"/>
      <c r="C30244" s="51"/>
      <c r="D30244" s="49"/>
      <c r="E30244" s="49"/>
    </row>
    <row r="30245" spans="2:5" x14ac:dyDescent="0.25">
      <c r="B30245" s="51"/>
      <c r="C30245" s="51"/>
      <c r="D30245" s="49"/>
      <c r="E30245" s="49"/>
    </row>
    <row r="30246" spans="2:5" x14ac:dyDescent="0.25">
      <c r="B30246" s="51"/>
      <c r="C30246" s="51"/>
      <c r="D30246" s="49"/>
      <c r="E30246" s="49"/>
    </row>
    <row r="30247" spans="2:5" x14ac:dyDescent="0.25">
      <c r="B30247" s="51"/>
      <c r="C30247" s="51"/>
      <c r="D30247" s="49"/>
      <c r="E30247" s="49"/>
    </row>
    <row r="30248" spans="2:5" x14ac:dyDescent="0.25">
      <c r="B30248" s="51"/>
      <c r="C30248" s="51"/>
      <c r="D30248" s="49"/>
      <c r="E30248" s="49"/>
    </row>
    <row r="30249" spans="2:5" x14ac:dyDescent="0.25">
      <c r="B30249" s="51"/>
      <c r="C30249" s="51"/>
      <c r="D30249" s="49"/>
      <c r="E30249" s="49"/>
    </row>
    <row r="30250" spans="2:5" x14ac:dyDescent="0.25">
      <c r="B30250" s="51"/>
      <c r="C30250" s="51"/>
      <c r="D30250" s="49"/>
      <c r="E30250" s="49"/>
    </row>
    <row r="30251" spans="2:5" x14ac:dyDescent="0.25">
      <c r="B30251" s="51"/>
      <c r="C30251" s="51"/>
      <c r="D30251" s="49"/>
      <c r="E30251" s="49"/>
    </row>
    <row r="30252" spans="2:5" x14ac:dyDescent="0.25">
      <c r="B30252" s="51"/>
      <c r="C30252" s="51"/>
      <c r="D30252" s="49"/>
      <c r="E30252" s="49"/>
    </row>
    <row r="30253" spans="2:5" x14ac:dyDescent="0.25">
      <c r="B30253" s="51"/>
      <c r="C30253" s="51"/>
      <c r="D30253" s="49"/>
      <c r="E30253" s="49"/>
    </row>
    <row r="30254" spans="2:5" x14ac:dyDescent="0.25">
      <c r="B30254" s="51"/>
      <c r="C30254" s="51"/>
      <c r="D30254" s="49"/>
      <c r="E30254" s="49"/>
    </row>
    <row r="30255" spans="2:5" x14ac:dyDescent="0.25">
      <c r="B30255" s="51"/>
      <c r="C30255" s="51"/>
      <c r="D30255" s="49"/>
      <c r="E30255" s="49"/>
    </row>
    <row r="30256" spans="2:5" x14ac:dyDescent="0.25">
      <c r="B30256" s="51"/>
      <c r="C30256" s="51"/>
      <c r="D30256" s="49"/>
      <c r="E30256" s="49"/>
    </row>
    <row r="30257" spans="2:5" x14ac:dyDescent="0.25">
      <c r="B30257" s="51"/>
      <c r="C30257" s="51"/>
      <c r="D30257" s="49"/>
      <c r="E30257" s="49"/>
    </row>
    <row r="30258" spans="2:5" x14ac:dyDescent="0.25">
      <c r="B30258" s="51"/>
      <c r="C30258" s="51"/>
      <c r="D30258" s="49"/>
      <c r="E30258" s="49"/>
    </row>
    <row r="30259" spans="2:5" x14ac:dyDescent="0.25">
      <c r="B30259" s="51"/>
      <c r="C30259" s="51"/>
      <c r="D30259" s="49"/>
      <c r="E30259" s="49"/>
    </row>
    <row r="30260" spans="2:5" x14ac:dyDescent="0.25">
      <c r="B30260" s="51"/>
      <c r="C30260" s="51"/>
      <c r="D30260" s="49"/>
      <c r="E30260" s="49"/>
    </row>
    <row r="30261" spans="2:5" x14ac:dyDescent="0.25">
      <c r="B30261" s="51"/>
      <c r="C30261" s="51"/>
      <c r="D30261" s="49"/>
      <c r="E30261" s="49"/>
    </row>
    <row r="30262" spans="2:5" x14ac:dyDescent="0.25">
      <c r="B30262" s="51"/>
      <c r="C30262" s="51"/>
      <c r="D30262" s="49"/>
      <c r="E30262" s="49"/>
    </row>
    <row r="30263" spans="2:5" x14ac:dyDescent="0.25">
      <c r="B30263" s="51"/>
      <c r="C30263" s="51"/>
      <c r="D30263" s="49"/>
      <c r="E30263" s="49"/>
    </row>
    <row r="30264" spans="2:5" x14ac:dyDescent="0.25">
      <c r="B30264" s="51"/>
      <c r="C30264" s="51"/>
      <c r="D30264" s="49"/>
      <c r="E30264" s="49"/>
    </row>
    <row r="30265" spans="2:5" x14ac:dyDescent="0.25">
      <c r="B30265" s="51"/>
      <c r="C30265" s="51"/>
      <c r="D30265" s="49"/>
      <c r="E30265" s="49"/>
    </row>
    <row r="30266" spans="2:5" x14ac:dyDescent="0.25">
      <c r="B30266" s="51"/>
      <c r="C30266" s="51"/>
      <c r="D30266" s="49"/>
      <c r="E30266" s="49"/>
    </row>
    <row r="30267" spans="2:5" x14ac:dyDescent="0.25">
      <c r="B30267" s="51"/>
      <c r="C30267" s="51"/>
      <c r="D30267" s="49"/>
      <c r="E30267" s="49"/>
    </row>
    <row r="30268" spans="2:5" x14ac:dyDescent="0.25">
      <c r="B30268" s="51"/>
      <c r="C30268" s="51"/>
      <c r="D30268" s="49"/>
      <c r="E30268" s="49"/>
    </row>
    <row r="30269" spans="2:5" x14ac:dyDescent="0.25">
      <c r="B30269" s="51"/>
      <c r="C30269" s="51"/>
      <c r="D30269" s="49"/>
      <c r="E30269" s="49"/>
    </row>
    <row r="30270" spans="2:5" x14ac:dyDescent="0.25">
      <c r="B30270" s="51"/>
      <c r="C30270" s="51"/>
      <c r="D30270" s="49"/>
      <c r="E30270" s="49"/>
    </row>
    <row r="30271" spans="2:5" x14ac:dyDescent="0.25">
      <c r="B30271" s="51"/>
      <c r="C30271" s="51"/>
      <c r="D30271" s="49"/>
      <c r="E30271" s="49"/>
    </row>
    <row r="30272" spans="2:5" x14ac:dyDescent="0.25">
      <c r="B30272" s="51"/>
      <c r="C30272" s="51"/>
      <c r="D30272" s="49"/>
      <c r="E30272" s="49"/>
    </row>
    <row r="30273" spans="2:5" x14ac:dyDescent="0.25">
      <c r="B30273" s="51"/>
      <c r="C30273" s="51"/>
      <c r="D30273" s="49"/>
      <c r="E30273" s="49"/>
    </row>
    <row r="30274" spans="2:5" x14ac:dyDescent="0.25">
      <c r="B30274" s="51"/>
      <c r="C30274" s="51"/>
      <c r="D30274" s="49"/>
      <c r="E30274" s="49"/>
    </row>
    <row r="30275" spans="2:5" x14ac:dyDescent="0.25">
      <c r="B30275" s="51"/>
      <c r="C30275" s="51"/>
      <c r="D30275" s="49"/>
      <c r="E30275" s="49"/>
    </row>
    <row r="30276" spans="2:5" x14ac:dyDescent="0.25">
      <c r="B30276" s="51"/>
      <c r="C30276" s="51"/>
      <c r="D30276" s="49"/>
      <c r="E30276" s="49"/>
    </row>
    <row r="30277" spans="2:5" x14ac:dyDescent="0.25">
      <c r="B30277" s="51"/>
      <c r="C30277" s="51"/>
      <c r="D30277" s="49"/>
      <c r="E30277" s="49"/>
    </row>
    <row r="30278" spans="2:5" x14ac:dyDescent="0.25">
      <c r="B30278" s="51"/>
      <c r="C30278" s="51"/>
      <c r="D30278" s="49"/>
      <c r="E30278" s="49"/>
    </row>
    <row r="30279" spans="2:5" x14ac:dyDescent="0.25">
      <c r="B30279" s="51"/>
      <c r="C30279" s="51"/>
      <c r="D30279" s="49"/>
      <c r="E30279" s="49"/>
    </row>
    <row r="30280" spans="2:5" x14ac:dyDescent="0.25">
      <c r="B30280" s="51"/>
      <c r="C30280" s="51"/>
      <c r="D30280" s="49"/>
      <c r="E30280" s="49"/>
    </row>
    <row r="30281" spans="2:5" x14ac:dyDescent="0.25">
      <c r="B30281" s="51"/>
      <c r="C30281" s="51"/>
      <c r="D30281" s="49"/>
      <c r="E30281" s="49"/>
    </row>
    <row r="30282" spans="2:5" x14ac:dyDescent="0.25">
      <c r="B30282" s="51"/>
      <c r="C30282" s="51"/>
      <c r="D30282" s="49"/>
      <c r="E30282" s="49"/>
    </row>
    <row r="30283" spans="2:5" x14ac:dyDescent="0.25">
      <c r="B30283" s="51"/>
      <c r="C30283" s="51"/>
      <c r="D30283" s="49"/>
      <c r="E30283" s="49"/>
    </row>
    <row r="30284" spans="2:5" x14ac:dyDescent="0.25">
      <c r="B30284" s="51"/>
      <c r="C30284" s="51"/>
      <c r="D30284" s="49"/>
      <c r="E30284" s="49"/>
    </row>
    <row r="30285" spans="2:5" x14ac:dyDescent="0.25">
      <c r="B30285" s="51"/>
      <c r="C30285" s="51"/>
      <c r="D30285" s="49"/>
      <c r="E30285" s="49"/>
    </row>
    <row r="30286" spans="2:5" x14ac:dyDescent="0.25">
      <c r="B30286" s="51"/>
      <c r="C30286" s="51"/>
      <c r="D30286" s="49"/>
      <c r="E30286" s="49"/>
    </row>
    <row r="30287" spans="2:5" x14ac:dyDescent="0.25">
      <c r="B30287" s="51"/>
      <c r="C30287" s="51"/>
      <c r="D30287" s="49"/>
      <c r="E30287" s="49"/>
    </row>
    <row r="30288" spans="2:5" x14ac:dyDescent="0.25">
      <c r="B30288" s="51"/>
      <c r="C30288" s="51"/>
      <c r="D30288" s="49"/>
      <c r="E30288" s="49"/>
    </row>
    <row r="30289" spans="2:5" x14ac:dyDescent="0.25">
      <c r="B30289" s="51"/>
      <c r="C30289" s="51"/>
      <c r="D30289" s="49"/>
      <c r="E30289" s="49"/>
    </row>
    <row r="30290" spans="2:5" x14ac:dyDescent="0.25">
      <c r="B30290" s="51"/>
      <c r="C30290" s="51"/>
      <c r="D30290" s="49"/>
      <c r="E30290" s="49"/>
    </row>
    <row r="30291" spans="2:5" x14ac:dyDescent="0.25">
      <c r="B30291" s="51"/>
      <c r="C30291" s="51"/>
      <c r="D30291" s="49"/>
      <c r="E30291" s="49"/>
    </row>
    <row r="30292" spans="2:5" x14ac:dyDescent="0.25">
      <c r="B30292" s="51"/>
      <c r="C30292" s="51"/>
      <c r="D30292" s="49"/>
      <c r="E30292" s="49"/>
    </row>
    <row r="30293" spans="2:5" x14ac:dyDescent="0.25">
      <c r="B30293" s="51"/>
      <c r="C30293" s="51"/>
      <c r="D30293" s="49"/>
      <c r="E30293" s="49"/>
    </row>
    <row r="30294" spans="2:5" x14ac:dyDescent="0.25">
      <c r="B30294" s="51"/>
      <c r="C30294" s="51"/>
      <c r="D30294" s="49"/>
      <c r="E30294" s="49"/>
    </row>
    <row r="30295" spans="2:5" x14ac:dyDescent="0.25">
      <c r="B30295" s="51"/>
      <c r="C30295" s="51"/>
      <c r="D30295" s="49"/>
      <c r="E30295" s="49"/>
    </row>
    <row r="30296" spans="2:5" x14ac:dyDescent="0.25">
      <c r="B30296" s="51"/>
      <c r="C30296" s="51"/>
      <c r="D30296" s="49"/>
      <c r="E30296" s="49"/>
    </row>
    <row r="30297" spans="2:5" x14ac:dyDescent="0.25">
      <c r="B30297" s="51"/>
      <c r="C30297" s="51"/>
      <c r="D30297" s="49"/>
      <c r="E30297" s="49"/>
    </row>
    <row r="30298" spans="2:5" x14ac:dyDescent="0.25">
      <c r="B30298" s="51"/>
      <c r="C30298" s="51"/>
      <c r="D30298" s="49"/>
      <c r="E30298" s="49"/>
    </row>
    <row r="30299" spans="2:5" x14ac:dyDescent="0.25">
      <c r="B30299" s="51"/>
      <c r="C30299" s="51"/>
      <c r="D30299" s="49"/>
      <c r="E30299" s="49"/>
    </row>
    <row r="30300" spans="2:5" x14ac:dyDescent="0.25">
      <c r="B30300" s="51"/>
      <c r="C30300" s="51"/>
      <c r="D30300" s="49"/>
      <c r="E30300" s="49"/>
    </row>
    <row r="30301" spans="2:5" x14ac:dyDescent="0.25">
      <c r="B30301" s="51"/>
      <c r="C30301" s="51"/>
      <c r="D30301" s="49"/>
      <c r="E30301" s="49"/>
    </row>
    <row r="30302" spans="2:5" x14ac:dyDescent="0.25">
      <c r="B30302" s="51"/>
      <c r="C30302" s="51"/>
      <c r="D30302" s="49"/>
      <c r="E30302" s="49"/>
    </row>
    <row r="30303" spans="2:5" x14ac:dyDescent="0.25">
      <c r="B30303" s="51"/>
      <c r="C30303" s="51"/>
      <c r="D30303" s="49"/>
      <c r="E30303" s="49"/>
    </row>
    <row r="30304" spans="2:5" x14ac:dyDescent="0.25">
      <c r="B30304" s="51"/>
      <c r="C30304" s="51"/>
      <c r="D30304" s="49"/>
      <c r="E30304" s="49"/>
    </row>
    <row r="30305" spans="2:5" x14ac:dyDescent="0.25">
      <c r="B30305" s="51"/>
      <c r="C30305" s="51"/>
      <c r="D30305" s="49"/>
      <c r="E30305" s="49"/>
    </row>
    <row r="30306" spans="2:5" x14ac:dyDescent="0.25">
      <c r="B30306" s="51"/>
      <c r="C30306" s="51"/>
      <c r="D30306" s="49"/>
      <c r="E30306" s="49"/>
    </row>
    <row r="30307" spans="2:5" x14ac:dyDescent="0.25">
      <c r="B30307" s="51"/>
      <c r="C30307" s="51"/>
      <c r="D30307" s="49"/>
      <c r="E30307" s="49"/>
    </row>
    <row r="30308" spans="2:5" x14ac:dyDescent="0.25">
      <c r="B30308" s="51"/>
      <c r="C30308" s="51"/>
      <c r="D30308" s="49"/>
      <c r="E30308" s="49"/>
    </row>
    <row r="30309" spans="2:5" x14ac:dyDescent="0.25">
      <c r="B30309" s="51"/>
      <c r="C30309" s="51"/>
      <c r="D30309" s="49"/>
      <c r="E30309" s="49"/>
    </row>
    <row r="30310" spans="2:5" x14ac:dyDescent="0.25">
      <c r="B30310" s="51"/>
      <c r="C30310" s="51"/>
      <c r="D30310" s="49"/>
      <c r="E30310" s="49"/>
    </row>
    <row r="30311" spans="2:5" x14ac:dyDescent="0.25">
      <c r="B30311" s="51"/>
      <c r="C30311" s="51"/>
      <c r="D30311" s="49"/>
      <c r="E30311" s="49"/>
    </row>
    <row r="30312" spans="2:5" x14ac:dyDescent="0.25">
      <c r="B30312" s="51"/>
      <c r="C30312" s="51"/>
      <c r="D30312" s="49"/>
      <c r="E30312" s="49"/>
    </row>
    <row r="30313" spans="2:5" x14ac:dyDescent="0.25">
      <c r="B30313" s="51"/>
      <c r="C30313" s="51"/>
      <c r="D30313" s="49"/>
      <c r="E30313" s="49"/>
    </row>
    <row r="30314" spans="2:5" x14ac:dyDescent="0.25">
      <c r="B30314" s="51"/>
      <c r="C30314" s="51"/>
      <c r="D30314" s="49"/>
      <c r="E30314" s="49"/>
    </row>
    <row r="30315" spans="2:5" x14ac:dyDescent="0.25">
      <c r="B30315" s="51"/>
      <c r="C30315" s="51"/>
      <c r="D30315" s="49"/>
      <c r="E30315" s="49"/>
    </row>
    <row r="30316" spans="2:5" x14ac:dyDescent="0.25">
      <c r="B30316" s="51"/>
      <c r="C30316" s="51"/>
      <c r="D30316" s="49"/>
      <c r="E30316" s="49"/>
    </row>
    <row r="30317" spans="2:5" x14ac:dyDescent="0.25">
      <c r="B30317" s="51"/>
      <c r="C30317" s="51"/>
      <c r="D30317" s="49"/>
      <c r="E30317" s="49"/>
    </row>
    <row r="30318" spans="2:5" x14ac:dyDescent="0.25">
      <c r="B30318" s="51"/>
      <c r="C30318" s="51"/>
      <c r="D30318" s="49"/>
      <c r="E30318" s="49"/>
    </row>
    <row r="30319" spans="2:5" x14ac:dyDescent="0.25">
      <c r="B30319" s="51"/>
      <c r="C30319" s="51"/>
      <c r="D30319" s="49"/>
      <c r="E30319" s="49"/>
    </row>
    <row r="30320" spans="2:5" x14ac:dyDescent="0.25">
      <c r="B30320" s="51"/>
      <c r="C30320" s="51"/>
      <c r="D30320" s="49"/>
      <c r="E30320" s="49"/>
    </row>
    <row r="30321" spans="2:5" x14ac:dyDescent="0.25">
      <c r="B30321" s="51"/>
      <c r="C30321" s="51"/>
      <c r="D30321" s="49"/>
      <c r="E30321" s="49"/>
    </row>
    <row r="30322" spans="2:5" x14ac:dyDescent="0.25">
      <c r="B30322" s="51"/>
      <c r="C30322" s="51"/>
      <c r="D30322" s="49"/>
      <c r="E30322" s="49"/>
    </row>
    <row r="30323" spans="2:5" x14ac:dyDescent="0.25">
      <c r="B30323" s="51"/>
      <c r="C30323" s="51"/>
      <c r="D30323" s="49"/>
      <c r="E30323" s="49"/>
    </row>
    <row r="30324" spans="2:5" x14ac:dyDescent="0.25">
      <c r="B30324" s="51"/>
      <c r="C30324" s="51"/>
      <c r="D30324" s="49"/>
      <c r="E30324" s="49"/>
    </row>
    <row r="30325" spans="2:5" x14ac:dyDescent="0.25">
      <c r="B30325" s="51"/>
      <c r="C30325" s="51"/>
      <c r="D30325" s="49"/>
      <c r="E30325" s="49"/>
    </row>
    <row r="30326" spans="2:5" x14ac:dyDescent="0.25">
      <c r="B30326" s="51"/>
      <c r="C30326" s="51"/>
      <c r="D30326" s="49"/>
      <c r="E30326" s="49"/>
    </row>
    <row r="30327" spans="2:5" x14ac:dyDescent="0.25">
      <c r="B30327" s="51"/>
      <c r="C30327" s="51"/>
      <c r="D30327" s="49"/>
      <c r="E30327" s="49"/>
    </row>
    <row r="30328" spans="2:5" x14ac:dyDescent="0.25">
      <c r="B30328" s="51"/>
      <c r="C30328" s="51"/>
      <c r="D30328" s="49"/>
      <c r="E30328" s="49"/>
    </row>
    <row r="30329" spans="2:5" x14ac:dyDescent="0.25">
      <c r="B30329" s="51"/>
      <c r="C30329" s="51"/>
      <c r="D30329" s="49"/>
      <c r="E30329" s="49"/>
    </row>
    <row r="30330" spans="2:5" x14ac:dyDescent="0.25">
      <c r="B30330" s="51"/>
      <c r="C30330" s="51"/>
      <c r="D30330" s="49"/>
      <c r="E30330" s="49"/>
    </row>
    <row r="30331" spans="2:5" x14ac:dyDescent="0.25">
      <c r="B30331" s="51"/>
      <c r="C30331" s="51"/>
      <c r="D30331" s="49"/>
      <c r="E30331" s="49"/>
    </row>
    <row r="30332" spans="2:5" x14ac:dyDescent="0.25">
      <c r="B30332" s="51"/>
      <c r="C30332" s="51"/>
      <c r="D30332" s="49"/>
      <c r="E30332" s="49"/>
    </row>
    <row r="30333" spans="2:5" x14ac:dyDescent="0.25">
      <c r="B30333" s="51"/>
      <c r="C30333" s="51"/>
      <c r="D30333" s="49"/>
      <c r="E30333" s="49"/>
    </row>
    <row r="30334" spans="2:5" x14ac:dyDescent="0.25">
      <c r="B30334" s="51"/>
      <c r="C30334" s="51"/>
      <c r="D30334" s="49"/>
      <c r="E30334" s="49"/>
    </row>
    <row r="30335" spans="2:5" x14ac:dyDescent="0.25">
      <c r="B30335" s="51"/>
      <c r="C30335" s="51"/>
      <c r="D30335" s="49"/>
      <c r="E30335" s="49"/>
    </row>
    <row r="30336" spans="2:5" x14ac:dyDescent="0.25">
      <c r="B30336" s="51"/>
      <c r="C30336" s="51"/>
      <c r="D30336" s="49"/>
      <c r="E30336" s="49"/>
    </row>
    <row r="30337" spans="2:5" x14ac:dyDescent="0.25">
      <c r="B30337" s="51"/>
      <c r="C30337" s="51"/>
      <c r="D30337" s="49"/>
      <c r="E30337" s="49"/>
    </row>
    <row r="30338" spans="2:5" x14ac:dyDescent="0.25">
      <c r="B30338" s="51"/>
      <c r="C30338" s="51"/>
      <c r="D30338" s="49"/>
      <c r="E30338" s="49"/>
    </row>
    <row r="30339" spans="2:5" x14ac:dyDescent="0.25">
      <c r="B30339" s="51"/>
      <c r="C30339" s="51"/>
      <c r="D30339" s="49"/>
      <c r="E30339" s="49"/>
    </row>
    <row r="30340" spans="2:5" x14ac:dyDescent="0.25">
      <c r="B30340" s="51"/>
      <c r="C30340" s="51"/>
      <c r="D30340" s="49"/>
      <c r="E30340" s="49"/>
    </row>
    <row r="30341" spans="2:5" x14ac:dyDescent="0.25">
      <c r="B30341" s="51"/>
      <c r="C30341" s="51"/>
      <c r="D30341" s="49"/>
      <c r="E30341" s="49"/>
    </row>
    <row r="30342" spans="2:5" x14ac:dyDescent="0.25">
      <c r="B30342" s="51"/>
      <c r="C30342" s="51"/>
      <c r="D30342" s="49"/>
      <c r="E30342" s="49"/>
    </row>
    <row r="30343" spans="2:5" x14ac:dyDescent="0.25">
      <c r="B30343" s="51"/>
      <c r="C30343" s="51"/>
      <c r="D30343" s="49"/>
      <c r="E30343" s="49"/>
    </row>
    <row r="30344" spans="2:5" x14ac:dyDescent="0.25">
      <c r="B30344" s="51"/>
      <c r="C30344" s="51"/>
      <c r="D30344" s="49"/>
      <c r="E30344" s="49"/>
    </row>
    <row r="30345" spans="2:5" x14ac:dyDescent="0.25">
      <c r="B30345" s="51"/>
      <c r="C30345" s="51"/>
      <c r="D30345" s="49"/>
      <c r="E30345" s="49"/>
    </row>
    <row r="30346" spans="2:5" x14ac:dyDescent="0.25">
      <c r="B30346" s="51"/>
      <c r="C30346" s="51"/>
      <c r="D30346" s="49"/>
      <c r="E30346" s="49"/>
    </row>
    <row r="30347" spans="2:5" x14ac:dyDescent="0.25">
      <c r="B30347" s="51"/>
      <c r="C30347" s="51"/>
      <c r="D30347" s="49"/>
      <c r="E30347" s="49"/>
    </row>
    <row r="30348" spans="2:5" x14ac:dyDescent="0.25">
      <c r="B30348" s="51"/>
      <c r="C30348" s="51"/>
      <c r="D30348" s="49"/>
      <c r="E30348" s="49"/>
    </row>
    <row r="30349" spans="2:5" x14ac:dyDescent="0.25">
      <c r="B30349" s="51"/>
      <c r="C30349" s="51"/>
      <c r="D30349" s="49"/>
      <c r="E30349" s="49"/>
    </row>
    <row r="30350" spans="2:5" x14ac:dyDescent="0.25">
      <c r="B30350" s="51"/>
      <c r="C30350" s="51"/>
      <c r="D30350" s="49"/>
      <c r="E30350" s="49"/>
    </row>
    <row r="30351" spans="2:5" x14ac:dyDescent="0.25">
      <c r="B30351" s="51"/>
      <c r="C30351" s="51"/>
      <c r="D30351" s="49"/>
      <c r="E30351" s="49"/>
    </row>
    <row r="30352" spans="2:5" x14ac:dyDescent="0.25">
      <c r="B30352" s="51"/>
      <c r="C30352" s="51"/>
      <c r="D30352" s="49"/>
      <c r="E30352" s="49"/>
    </row>
    <row r="30353" spans="2:5" x14ac:dyDescent="0.25">
      <c r="B30353" s="51"/>
      <c r="C30353" s="51"/>
      <c r="D30353" s="49"/>
      <c r="E30353" s="49"/>
    </row>
    <row r="30354" spans="2:5" x14ac:dyDescent="0.25">
      <c r="B30354" s="51"/>
      <c r="C30354" s="51"/>
      <c r="D30354" s="49"/>
      <c r="E30354" s="49"/>
    </row>
    <row r="30355" spans="2:5" x14ac:dyDescent="0.25">
      <c r="B30355" s="51"/>
      <c r="C30355" s="51"/>
      <c r="D30355" s="49"/>
      <c r="E30355" s="49"/>
    </row>
    <row r="30356" spans="2:5" x14ac:dyDescent="0.25">
      <c r="B30356" s="51"/>
      <c r="C30356" s="51"/>
      <c r="D30356" s="49"/>
      <c r="E30356" s="49"/>
    </row>
    <row r="30357" spans="2:5" x14ac:dyDescent="0.25">
      <c r="B30357" s="51"/>
      <c r="C30357" s="51"/>
      <c r="D30357" s="49"/>
      <c r="E30357" s="49"/>
    </row>
    <row r="30358" spans="2:5" x14ac:dyDescent="0.25">
      <c r="B30358" s="51"/>
      <c r="C30358" s="51"/>
      <c r="D30358" s="49"/>
      <c r="E30358" s="49"/>
    </row>
    <row r="30359" spans="2:5" x14ac:dyDescent="0.25">
      <c r="B30359" s="51"/>
      <c r="C30359" s="51"/>
      <c r="D30359" s="49"/>
      <c r="E30359" s="49"/>
    </row>
    <row r="30360" spans="2:5" x14ac:dyDescent="0.25">
      <c r="B30360" s="51"/>
      <c r="C30360" s="51"/>
      <c r="D30360" s="49"/>
      <c r="E30360" s="49"/>
    </row>
    <row r="30361" spans="2:5" x14ac:dyDescent="0.25">
      <c r="B30361" s="51"/>
      <c r="C30361" s="51"/>
      <c r="D30361" s="49"/>
      <c r="E30361" s="49"/>
    </row>
    <row r="30362" spans="2:5" x14ac:dyDescent="0.25">
      <c r="B30362" s="51"/>
      <c r="C30362" s="51"/>
      <c r="D30362" s="49"/>
      <c r="E30362" s="49"/>
    </row>
    <row r="30363" spans="2:5" x14ac:dyDescent="0.25">
      <c r="B30363" s="51"/>
      <c r="C30363" s="51"/>
      <c r="D30363" s="49"/>
      <c r="E30363" s="49"/>
    </row>
    <row r="30364" spans="2:5" x14ac:dyDescent="0.25">
      <c r="B30364" s="51"/>
      <c r="C30364" s="51"/>
      <c r="D30364" s="49"/>
      <c r="E30364" s="49"/>
    </row>
    <row r="30365" spans="2:5" x14ac:dyDescent="0.25">
      <c r="B30365" s="51"/>
      <c r="C30365" s="51"/>
      <c r="D30365" s="49"/>
      <c r="E30365" s="49"/>
    </row>
    <row r="30366" spans="2:5" x14ac:dyDescent="0.25">
      <c r="B30366" s="51"/>
      <c r="C30366" s="51"/>
      <c r="D30366" s="49"/>
      <c r="E30366" s="49"/>
    </row>
    <row r="30367" spans="2:5" x14ac:dyDescent="0.25">
      <c r="B30367" s="51"/>
      <c r="C30367" s="51"/>
      <c r="D30367" s="49"/>
      <c r="E30367" s="49"/>
    </row>
    <row r="30368" spans="2:5" x14ac:dyDescent="0.25">
      <c r="B30368" s="51"/>
      <c r="C30368" s="51"/>
      <c r="D30368" s="49"/>
      <c r="E30368" s="49"/>
    </row>
    <row r="30369" spans="2:5" x14ac:dyDescent="0.25">
      <c r="B30369" s="51"/>
      <c r="C30369" s="51"/>
      <c r="D30369" s="49"/>
      <c r="E30369" s="49"/>
    </row>
    <row r="30370" spans="2:5" x14ac:dyDescent="0.25">
      <c r="B30370" s="51"/>
      <c r="C30370" s="51"/>
      <c r="D30370" s="49"/>
      <c r="E30370" s="49"/>
    </row>
    <row r="30371" spans="2:5" x14ac:dyDescent="0.25">
      <c r="B30371" s="51"/>
      <c r="C30371" s="51"/>
      <c r="D30371" s="49"/>
      <c r="E30371" s="49"/>
    </row>
    <row r="30372" spans="2:5" x14ac:dyDescent="0.25">
      <c r="B30372" s="51"/>
      <c r="C30372" s="51"/>
      <c r="D30372" s="49"/>
      <c r="E30372" s="49"/>
    </row>
    <row r="30373" spans="2:5" x14ac:dyDescent="0.25">
      <c r="B30373" s="51"/>
      <c r="C30373" s="51"/>
      <c r="D30373" s="49"/>
      <c r="E30373" s="49"/>
    </row>
    <row r="30374" spans="2:5" x14ac:dyDescent="0.25">
      <c r="B30374" s="51"/>
      <c r="C30374" s="51"/>
      <c r="D30374" s="49"/>
      <c r="E30374" s="49"/>
    </row>
    <row r="30375" spans="2:5" x14ac:dyDescent="0.25">
      <c r="B30375" s="51"/>
      <c r="C30375" s="51"/>
      <c r="D30375" s="49"/>
      <c r="E30375" s="49"/>
    </row>
    <row r="30376" spans="2:5" x14ac:dyDescent="0.25">
      <c r="B30376" s="51"/>
      <c r="C30376" s="51"/>
      <c r="D30376" s="49"/>
      <c r="E30376" s="49"/>
    </row>
    <row r="30377" spans="2:5" x14ac:dyDescent="0.25">
      <c r="B30377" s="51"/>
      <c r="C30377" s="51"/>
      <c r="D30377" s="49"/>
      <c r="E30377" s="49"/>
    </row>
    <row r="30378" spans="2:5" x14ac:dyDescent="0.25">
      <c r="B30378" s="51"/>
      <c r="C30378" s="51"/>
      <c r="D30378" s="49"/>
      <c r="E30378" s="49"/>
    </row>
    <row r="30379" spans="2:5" x14ac:dyDescent="0.25">
      <c r="B30379" s="51"/>
      <c r="C30379" s="51"/>
      <c r="D30379" s="49"/>
      <c r="E30379" s="49"/>
    </row>
    <row r="30380" spans="2:5" x14ac:dyDescent="0.25">
      <c r="B30380" s="51"/>
      <c r="C30380" s="51"/>
      <c r="D30380" s="49"/>
      <c r="E30380" s="49"/>
    </row>
    <row r="30381" spans="2:5" x14ac:dyDescent="0.25">
      <c r="B30381" s="51"/>
      <c r="C30381" s="51"/>
      <c r="D30381" s="49"/>
      <c r="E30381" s="49"/>
    </row>
    <row r="30382" spans="2:5" x14ac:dyDescent="0.25">
      <c r="B30382" s="51"/>
      <c r="C30382" s="51"/>
      <c r="D30382" s="49"/>
      <c r="E30382" s="49"/>
    </row>
    <row r="30383" spans="2:5" x14ac:dyDescent="0.25">
      <c r="B30383" s="51"/>
      <c r="C30383" s="51"/>
      <c r="D30383" s="49"/>
      <c r="E30383" s="49"/>
    </row>
    <row r="30384" spans="2:5" x14ac:dyDescent="0.25">
      <c r="B30384" s="51"/>
      <c r="C30384" s="51"/>
      <c r="D30384" s="49"/>
      <c r="E30384" s="49"/>
    </row>
    <row r="30385" spans="2:5" x14ac:dyDescent="0.25">
      <c r="B30385" s="51"/>
      <c r="C30385" s="51"/>
      <c r="D30385" s="49"/>
      <c r="E30385" s="49"/>
    </row>
    <row r="30386" spans="2:5" x14ac:dyDescent="0.25">
      <c r="B30386" s="51"/>
      <c r="C30386" s="51"/>
      <c r="D30386" s="49"/>
      <c r="E30386" s="49"/>
    </row>
    <row r="30387" spans="2:5" x14ac:dyDescent="0.25">
      <c r="B30387" s="51"/>
      <c r="C30387" s="51"/>
      <c r="D30387" s="49"/>
      <c r="E30387" s="49"/>
    </row>
    <row r="30388" spans="2:5" x14ac:dyDescent="0.25">
      <c r="B30388" s="51"/>
      <c r="C30388" s="51"/>
      <c r="D30388" s="49"/>
      <c r="E30388" s="49"/>
    </row>
    <row r="30389" spans="2:5" x14ac:dyDescent="0.25">
      <c r="B30389" s="51"/>
      <c r="C30389" s="51"/>
      <c r="D30389" s="49"/>
      <c r="E30389" s="49"/>
    </row>
    <row r="30390" spans="2:5" x14ac:dyDescent="0.25">
      <c r="B30390" s="51"/>
      <c r="C30390" s="51"/>
      <c r="D30390" s="49"/>
      <c r="E30390" s="49"/>
    </row>
    <row r="30391" spans="2:5" x14ac:dyDescent="0.25">
      <c r="B30391" s="51"/>
      <c r="C30391" s="51"/>
      <c r="D30391" s="49"/>
      <c r="E30391" s="49"/>
    </row>
    <row r="30392" spans="2:5" x14ac:dyDescent="0.25">
      <c r="B30392" s="51"/>
      <c r="C30392" s="51"/>
      <c r="D30392" s="49"/>
      <c r="E30392" s="49"/>
    </row>
    <row r="30393" spans="2:5" x14ac:dyDescent="0.25">
      <c r="B30393" s="51"/>
      <c r="C30393" s="51"/>
      <c r="D30393" s="49"/>
      <c r="E30393" s="49"/>
    </row>
    <row r="30394" spans="2:5" x14ac:dyDescent="0.25">
      <c r="B30394" s="51"/>
      <c r="C30394" s="51"/>
      <c r="D30394" s="49"/>
      <c r="E30394" s="49"/>
    </row>
    <row r="30395" spans="2:5" x14ac:dyDescent="0.25">
      <c r="B30395" s="51"/>
      <c r="C30395" s="51"/>
      <c r="D30395" s="49"/>
      <c r="E30395" s="49"/>
    </row>
    <row r="30396" spans="2:5" x14ac:dyDescent="0.25">
      <c r="B30396" s="51"/>
      <c r="C30396" s="51"/>
      <c r="D30396" s="49"/>
      <c r="E30396" s="49"/>
    </row>
    <row r="30397" spans="2:5" x14ac:dyDescent="0.25">
      <c r="B30397" s="51"/>
      <c r="C30397" s="51"/>
      <c r="D30397" s="49"/>
      <c r="E30397" s="49"/>
    </row>
    <row r="30398" spans="2:5" x14ac:dyDescent="0.25">
      <c r="B30398" s="51"/>
      <c r="C30398" s="51"/>
      <c r="D30398" s="49"/>
      <c r="E30398" s="49"/>
    </row>
    <row r="30399" spans="2:5" x14ac:dyDescent="0.25">
      <c r="B30399" s="51"/>
      <c r="C30399" s="51"/>
      <c r="D30399" s="49"/>
      <c r="E30399" s="49"/>
    </row>
    <row r="30400" spans="2:5" x14ac:dyDescent="0.25">
      <c r="B30400" s="51"/>
      <c r="C30400" s="51"/>
      <c r="D30400" s="49"/>
      <c r="E30400" s="49"/>
    </row>
    <row r="30401" spans="2:5" x14ac:dyDescent="0.25">
      <c r="B30401" s="51"/>
      <c r="C30401" s="51"/>
      <c r="D30401" s="49"/>
      <c r="E30401" s="49"/>
    </row>
    <row r="30402" spans="2:5" x14ac:dyDescent="0.25">
      <c r="B30402" s="51"/>
      <c r="C30402" s="51"/>
      <c r="D30402" s="49"/>
      <c r="E30402" s="49"/>
    </row>
    <row r="30403" spans="2:5" x14ac:dyDescent="0.25">
      <c r="B30403" s="51"/>
      <c r="C30403" s="51"/>
      <c r="D30403" s="49"/>
      <c r="E30403" s="49"/>
    </row>
    <row r="30404" spans="2:5" x14ac:dyDescent="0.25">
      <c r="B30404" s="51"/>
      <c r="C30404" s="51"/>
      <c r="D30404" s="49"/>
      <c r="E30404" s="49"/>
    </row>
    <row r="30405" spans="2:5" x14ac:dyDescent="0.25">
      <c r="B30405" s="51"/>
      <c r="C30405" s="51"/>
      <c r="D30405" s="49"/>
      <c r="E30405" s="49"/>
    </row>
    <row r="30406" spans="2:5" x14ac:dyDescent="0.25">
      <c r="B30406" s="51"/>
      <c r="C30406" s="51"/>
      <c r="D30406" s="49"/>
      <c r="E30406" s="49"/>
    </row>
    <row r="30407" spans="2:5" x14ac:dyDescent="0.25">
      <c r="B30407" s="51"/>
      <c r="C30407" s="51"/>
      <c r="D30407" s="49"/>
      <c r="E30407" s="49"/>
    </row>
    <row r="30408" spans="2:5" x14ac:dyDescent="0.25">
      <c r="B30408" s="51"/>
      <c r="C30408" s="51"/>
      <c r="D30408" s="49"/>
      <c r="E30408" s="49"/>
    </row>
    <row r="30409" spans="2:5" x14ac:dyDescent="0.25">
      <c r="B30409" s="51"/>
      <c r="C30409" s="51"/>
      <c r="D30409" s="49"/>
      <c r="E30409" s="49"/>
    </row>
    <row r="30410" spans="2:5" x14ac:dyDescent="0.25">
      <c r="B30410" s="51"/>
      <c r="C30410" s="51"/>
      <c r="D30410" s="49"/>
      <c r="E30410" s="49"/>
    </row>
    <row r="30411" spans="2:5" x14ac:dyDescent="0.25">
      <c r="B30411" s="51"/>
      <c r="C30411" s="51"/>
      <c r="D30411" s="49"/>
      <c r="E30411" s="49"/>
    </row>
    <row r="30412" spans="2:5" x14ac:dyDescent="0.25">
      <c r="B30412" s="51"/>
      <c r="C30412" s="51"/>
      <c r="D30412" s="49"/>
      <c r="E30412" s="49"/>
    </row>
    <row r="30413" spans="2:5" x14ac:dyDescent="0.25">
      <c r="B30413" s="51"/>
      <c r="C30413" s="51"/>
      <c r="D30413" s="49"/>
      <c r="E30413" s="49"/>
    </row>
    <row r="30414" spans="2:5" x14ac:dyDescent="0.25">
      <c r="B30414" s="51"/>
      <c r="C30414" s="51"/>
      <c r="D30414" s="49"/>
      <c r="E30414" s="49"/>
    </row>
    <row r="30415" spans="2:5" x14ac:dyDescent="0.25">
      <c r="B30415" s="51"/>
      <c r="C30415" s="51"/>
      <c r="D30415" s="49"/>
      <c r="E30415" s="49"/>
    </row>
    <row r="30416" spans="2:5" x14ac:dyDescent="0.25">
      <c r="B30416" s="51"/>
      <c r="C30416" s="51"/>
      <c r="D30416" s="49"/>
      <c r="E30416" s="49"/>
    </row>
    <row r="30417" spans="2:5" x14ac:dyDescent="0.25">
      <c r="B30417" s="51"/>
      <c r="C30417" s="51"/>
      <c r="D30417" s="49"/>
      <c r="E30417" s="49"/>
    </row>
    <row r="30418" spans="2:5" x14ac:dyDescent="0.25">
      <c r="B30418" s="51"/>
      <c r="C30418" s="51"/>
      <c r="D30418" s="49"/>
      <c r="E30418" s="49"/>
    </row>
    <row r="30419" spans="2:5" x14ac:dyDescent="0.25">
      <c r="B30419" s="51"/>
      <c r="C30419" s="51"/>
      <c r="D30419" s="49"/>
      <c r="E30419" s="49"/>
    </row>
    <row r="30420" spans="2:5" x14ac:dyDescent="0.25">
      <c r="B30420" s="51"/>
      <c r="C30420" s="51"/>
      <c r="D30420" s="49"/>
      <c r="E30420" s="49"/>
    </row>
    <row r="30421" spans="2:5" x14ac:dyDescent="0.25">
      <c r="B30421" s="51"/>
      <c r="C30421" s="51"/>
      <c r="D30421" s="49"/>
      <c r="E30421" s="49"/>
    </row>
    <row r="30422" spans="2:5" x14ac:dyDescent="0.25">
      <c r="B30422" s="51"/>
      <c r="C30422" s="51"/>
      <c r="D30422" s="49"/>
      <c r="E30422" s="49"/>
    </row>
    <row r="30423" spans="2:5" x14ac:dyDescent="0.25">
      <c r="B30423" s="51"/>
      <c r="C30423" s="51"/>
      <c r="D30423" s="49"/>
      <c r="E30423" s="49"/>
    </row>
    <row r="30424" spans="2:5" x14ac:dyDescent="0.25">
      <c r="B30424" s="51"/>
      <c r="C30424" s="51"/>
      <c r="D30424" s="49"/>
      <c r="E30424" s="49"/>
    </row>
    <row r="30425" spans="2:5" x14ac:dyDescent="0.25">
      <c r="B30425" s="51"/>
      <c r="C30425" s="51"/>
      <c r="D30425" s="49"/>
      <c r="E30425" s="49"/>
    </row>
    <row r="30426" spans="2:5" x14ac:dyDescent="0.25">
      <c r="B30426" s="51"/>
      <c r="C30426" s="51"/>
      <c r="D30426" s="49"/>
      <c r="E30426" s="49"/>
    </row>
    <row r="30427" spans="2:5" x14ac:dyDescent="0.25">
      <c r="B30427" s="51"/>
      <c r="C30427" s="51"/>
      <c r="D30427" s="49"/>
      <c r="E30427" s="49"/>
    </row>
    <row r="30428" spans="2:5" x14ac:dyDescent="0.25">
      <c r="B30428" s="51"/>
      <c r="C30428" s="51"/>
      <c r="D30428" s="49"/>
      <c r="E30428" s="49"/>
    </row>
    <row r="30429" spans="2:5" x14ac:dyDescent="0.25">
      <c r="B30429" s="51"/>
      <c r="C30429" s="51"/>
      <c r="D30429" s="49"/>
      <c r="E30429" s="49"/>
    </row>
    <row r="30430" spans="2:5" x14ac:dyDescent="0.25">
      <c r="B30430" s="51"/>
      <c r="C30430" s="51"/>
      <c r="D30430" s="49"/>
      <c r="E30430" s="49"/>
    </row>
    <row r="30431" spans="2:5" x14ac:dyDescent="0.25">
      <c r="B30431" s="51"/>
      <c r="C30431" s="51"/>
      <c r="D30431" s="49"/>
      <c r="E30431" s="49"/>
    </row>
    <row r="30432" spans="2:5" x14ac:dyDescent="0.25">
      <c r="B30432" s="51"/>
      <c r="C30432" s="51"/>
      <c r="D30432" s="49"/>
      <c r="E30432" s="49"/>
    </row>
    <row r="30433" spans="2:5" x14ac:dyDescent="0.25">
      <c r="B30433" s="51"/>
      <c r="C30433" s="51"/>
      <c r="D30433" s="49"/>
      <c r="E30433" s="49"/>
    </row>
    <row r="30434" spans="2:5" x14ac:dyDescent="0.25">
      <c r="B30434" s="51"/>
      <c r="C30434" s="51"/>
      <c r="D30434" s="49"/>
      <c r="E30434" s="49"/>
    </row>
    <row r="30435" spans="2:5" x14ac:dyDescent="0.25">
      <c r="B30435" s="51"/>
      <c r="C30435" s="51"/>
      <c r="D30435" s="49"/>
      <c r="E30435" s="49"/>
    </row>
    <row r="30436" spans="2:5" x14ac:dyDescent="0.25">
      <c r="B30436" s="51"/>
      <c r="C30436" s="51"/>
      <c r="D30436" s="49"/>
      <c r="E30436" s="49"/>
    </row>
    <row r="30437" spans="2:5" x14ac:dyDescent="0.25">
      <c r="B30437" s="51"/>
      <c r="C30437" s="51"/>
      <c r="D30437" s="49"/>
      <c r="E30437" s="49"/>
    </row>
    <row r="30438" spans="2:5" x14ac:dyDescent="0.25">
      <c r="B30438" s="51"/>
      <c r="C30438" s="51"/>
      <c r="D30438" s="49"/>
      <c r="E30438" s="49"/>
    </row>
    <row r="30439" spans="2:5" x14ac:dyDescent="0.25">
      <c r="B30439" s="51"/>
      <c r="C30439" s="51"/>
      <c r="D30439" s="49"/>
      <c r="E30439" s="49"/>
    </row>
    <row r="30440" spans="2:5" x14ac:dyDescent="0.25">
      <c r="B30440" s="51"/>
      <c r="C30440" s="51"/>
      <c r="D30440" s="49"/>
      <c r="E30440" s="49"/>
    </row>
    <row r="30441" spans="2:5" x14ac:dyDescent="0.25">
      <c r="B30441" s="51"/>
      <c r="C30441" s="51"/>
      <c r="D30441" s="49"/>
      <c r="E30441" s="49"/>
    </row>
    <row r="30442" spans="2:5" x14ac:dyDescent="0.25">
      <c r="B30442" s="51"/>
      <c r="C30442" s="51"/>
      <c r="D30442" s="49"/>
      <c r="E30442" s="49"/>
    </row>
    <row r="30443" spans="2:5" x14ac:dyDescent="0.25">
      <c r="B30443" s="51"/>
      <c r="C30443" s="51"/>
      <c r="D30443" s="49"/>
      <c r="E30443" s="49"/>
    </row>
    <row r="30444" spans="2:5" x14ac:dyDescent="0.25">
      <c r="B30444" s="51"/>
      <c r="C30444" s="51"/>
      <c r="D30444" s="49"/>
      <c r="E30444" s="49"/>
    </row>
    <row r="30445" spans="2:5" x14ac:dyDescent="0.25">
      <c r="B30445" s="51"/>
      <c r="C30445" s="51"/>
      <c r="D30445" s="49"/>
      <c r="E30445" s="49"/>
    </row>
    <row r="30446" spans="2:5" x14ac:dyDescent="0.25">
      <c r="B30446" s="51"/>
      <c r="C30446" s="51"/>
      <c r="D30446" s="49"/>
      <c r="E30446" s="49"/>
    </row>
    <row r="30447" spans="2:5" x14ac:dyDescent="0.25">
      <c r="B30447" s="51"/>
      <c r="C30447" s="51"/>
      <c r="D30447" s="49"/>
      <c r="E30447" s="49"/>
    </row>
    <row r="30448" spans="2:5" x14ac:dyDescent="0.25">
      <c r="B30448" s="51"/>
      <c r="C30448" s="51"/>
      <c r="D30448" s="49"/>
      <c r="E30448" s="49"/>
    </row>
    <row r="30449" spans="2:5" x14ac:dyDescent="0.25">
      <c r="B30449" s="51"/>
      <c r="C30449" s="51"/>
      <c r="D30449" s="49"/>
      <c r="E30449" s="49"/>
    </row>
    <row r="30450" spans="2:5" x14ac:dyDescent="0.25">
      <c r="B30450" s="51"/>
      <c r="C30450" s="51"/>
      <c r="D30450" s="49"/>
      <c r="E30450" s="49"/>
    </row>
    <row r="30451" spans="2:5" x14ac:dyDescent="0.25">
      <c r="B30451" s="51"/>
      <c r="C30451" s="51"/>
      <c r="D30451" s="49"/>
      <c r="E30451" s="49"/>
    </row>
    <row r="30452" spans="2:5" x14ac:dyDescent="0.25">
      <c r="B30452" s="51"/>
      <c r="C30452" s="51"/>
      <c r="D30452" s="49"/>
      <c r="E30452" s="49"/>
    </row>
    <row r="30453" spans="2:5" x14ac:dyDescent="0.25">
      <c r="B30453" s="51"/>
      <c r="C30453" s="51"/>
      <c r="D30453" s="49"/>
      <c r="E30453" s="49"/>
    </row>
    <row r="30454" spans="2:5" x14ac:dyDescent="0.25">
      <c r="B30454" s="51"/>
      <c r="C30454" s="51"/>
      <c r="D30454" s="49"/>
      <c r="E30454" s="49"/>
    </row>
    <row r="30455" spans="2:5" x14ac:dyDescent="0.25">
      <c r="B30455" s="51"/>
      <c r="C30455" s="51"/>
      <c r="D30455" s="49"/>
      <c r="E30455" s="49"/>
    </row>
    <row r="30456" spans="2:5" x14ac:dyDescent="0.25">
      <c r="B30456" s="51"/>
      <c r="C30456" s="51"/>
      <c r="D30456" s="49"/>
      <c r="E30456" s="49"/>
    </row>
    <row r="30457" spans="2:5" x14ac:dyDescent="0.25">
      <c r="B30457" s="51"/>
      <c r="C30457" s="51"/>
      <c r="D30457" s="49"/>
      <c r="E30457" s="49"/>
    </row>
    <row r="30458" spans="2:5" x14ac:dyDescent="0.25">
      <c r="B30458" s="51"/>
      <c r="C30458" s="51"/>
      <c r="D30458" s="49"/>
      <c r="E30458" s="49"/>
    </row>
    <row r="30459" spans="2:5" x14ac:dyDescent="0.25">
      <c r="B30459" s="51"/>
      <c r="C30459" s="51"/>
      <c r="D30459" s="49"/>
      <c r="E30459" s="49"/>
    </row>
    <row r="30460" spans="2:5" x14ac:dyDescent="0.25">
      <c r="B30460" s="51"/>
      <c r="C30460" s="51"/>
      <c r="D30460" s="49"/>
      <c r="E30460" s="49"/>
    </row>
    <row r="30461" spans="2:5" x14ac:dyDescent="0.25">
      <c r="B30461" s="51"/>
      <c r="C30461" s="51"/>
      <c r="D30461" s="49"/>
      <c r="E30461" s="49"/>
    </row>
    <row r="30462" spans="2:5" x14ac:dyDescent="0.25">
      <c r="B30462" s="51"/>
      <c r="C30462" s="51"/>
      <c r="D30462" s="49"/>
      <c r="E30462" s="49"/>
    </row>
    <row r="30463" spans="2:5" x14ac:dyDescent="0.25">
      <c r="B30463" s="51"/>
      <c r="C30463" s="51"/>
      <c r="D30463" s="49"/>
      <c r="E30463" s="49"/>
    </row>
    <row r="30464" spans="2:5" x14ac:dyDescent="0.25">
      <c r="B30464" s="51"/>
      <c r="C30464" s="51"/>
      <c r="D30464" s="49"/>
      <c r="E30464" s="49"/>
    </row>
    <row r="30465" spans="2:5" x14ac:dyDescent="0.25">
      <c r="B30465" s="51"/>
      <c r="C30465" s="51"/>
      <c r="D30465" s="49"/>
      <c r="E30465" s="49"/>
    </row>
    <row r="30466" spans="2:5" x14ac:dyDescent="0.25">
      <c r="B30466" s="51"/>
      <c r="C30466" s="51"/>
      <c r="D30466" s="49"/>
      <c r="E30466" s="49"/>
    </row>
    <row r="30467" spans="2:5" x14ac:dyDescent="0.25">
      <c r="B30467" s="51"/>
      <c r="C30467" s="51"/>
      <c r="D30467" s="49"/>
      <c r="E30467" s="49"/>
    </row>
    <row r="30468" spans="2:5" x14ac:dyDescent="0.25">
      <c r="B30468" s="51"/>
      <c r="C30468" s="51"/>
      <c r="D30468" s="49"/>
      <c r="E30468" s="49"/>
    </row>
    <row r="30469" spans="2:5" x14ac:dyDescent="0.25">
      <c r="B30469" s="51"/>
      <c r="C30469" s="51"/>
      <c r="D30469" s="49"/>
      <c r="E30469" s="49"/>
    </row>
    <row r="30470" spans="2:5" x14ac:dyDescent="0.25">
      <c r="B30470" s="51"/>
      <c r="C30470" s="51"/>
      <c r="D30470" s="49"/>
      <c r="E30470" s="49"/>
    </row>
    <row r="30471" spans="2:5" x14ac:dyDescent="0.25">
      <c r="B30471" s="51"/>
      <c r="C30471" s="51"/>
      <c r="D30471" s="49"/>
      <c r="E30471" s="49"/>
    </row>
    <row r="30472" spans="2:5" x14ac:dyDescent="0.25">
      <c r="B30472" s="51"/>
      <c r="C30472" s="51"/>
      <c r="D30472" s="49"/>
      <c r="E30472" s="49"/>
    </row>
    <row r="30473" spans="2:5" x14ac:dyDescent="0.25">
      <c r="B30473" s="51"/>
      <c r="C30473" s="51"/>
      <c r="D30473" s="49"/>
      <c r="E30473" s="49"/>
    </row>
    <row r="30474" spans="2:5" x14ac:dyDescent="0.25">
      <c r="B30474" s="51"/>
      <c r="C30474" s="51"/>
      <c r="D30474" s="49"/>
      <c r="E30474" s="49"/>
    </row>
    <row r="30475" spans="2:5" x14ac:dyDescent="0.25">
      <c r="B30475" s="51"/>
      <c r="C30475" s="51"/>
      <c r="D30475" s="49"/>
      <c r="E30475" s="49"/>
    </row>
    <row r="30476" spans="2:5" x14ac:dyDescent="0.25">
      <c r="B30476" s="51"/>
      <c r="C30476" s="51"/>
      <c r="D30476" s="49"/>
      <c r="E30476" s="49"/>
    </row>
    <row r="30477" spans="2:5" x14ac:dyDescent="0.25">
      <c r="B30477" s="51"/>
      <c r="C30477" s="51"/>
      <c r="D30477" s="49"/>
      <c r="E30477" s="49"/>
    </row>
    <row r="30478" spans="2:5" x14ac:dyDescent="0.25">
      <c r="B30478" s="51"/>
      <c r="C30478" s="51"/>
      <c r="D30478" s="49"/>
      <c r="E30478" s="49"/>
    </row>
    <row r="30479" spans="2:5" x14ac:dyDescent="0.25">
      <c r="B30479" s="51"/>
      <c r="C30479" s="51"/>
      <c r="D30479" s="49"/>
      <c r="E30479" s="49"/>
    </row>
    <row r="30480" spans="2:5" x14ac:dyDescent="0.25">
      <c r="B30480" s="51"/>
      <c r="C30480" s="51"/>
      <c r="D30480" s="49"/>
      <c r="E30480" s="49"/>
    </row>
    <row r="30481" spans="2:5" x14ac:dyDescent="0.25">
      <c r="B30481" s="51"/>
      <c r="C30481" s="51"/>
      <c r="D30481" s="49"/>
      <c r="E30481" s="49"/>
    </row>
    <row r="30482" spans="2:5" x14ac:dyDescent="0.25">
      <c r="B30482" s="51"/>
      <c r="C30482" s="51"/>
      <c r="D30482" s="49"/>
      <c r="E30482" s="49"/>
    </row>
    <row r="30483" spans="2:5" x14ac:dyDescent="0.25">
      <c r="B30483" s="51"/>
      <c r="C30483" s="51"/>
      <c r="D30483" s="49"/>
      <c r="E30483" s="49"/>
    </row>
    <row r="30484" spans="2:5" x14ac:dyDescent="0.25">
      <c r="B30484" s="51"/>
      <c r="C30484" s="51"/>
      <c r="D30484" s="49"/>
      <c r="E30484" s="49"/>
    </row>
    <row r="30485" spans="2:5" x14ac:dyDescent="0.25">
      <c r="B30485" s="51"/>
      <c r="C30485" s="51"/>
      <c r="D30485" s="49"/>
      <c r="E30485" s="49"/>
    </row>
    <row r="30486" spans="2:5" x14ac:dyDescent="0.25">
      <c r="B30486" s="51"/>
      <c r="C30486" s="51"/>
      <c r="D30486" s="49"/>
      <c r="E30486" s="49"/>
    </row>
    <row r="30487" spans="2:5" x14ac:dyDescent="0.25">
      <c r="B30487" s="51"/>
      <c r="C30487" s="51"/>
      <c r="D30487" s="49"/>
      <c r="E30487" s="49"/>
    </row>
    <row r="30488" spans="2:5" x14ac:dyDescent="0.25">
      <c r="B30488" s="51"/>
      <c r="C30488" s="51"/>
      <c r="D30488" s="49"/>
      <c r="E30488" s="49"/>
    </row>
    <row r="30489" spans="2:5" x14ac:dyDescent="0.25">
      <c r="B30489" s="51"/>
      <c r="C30489" s="51"/>
      <c r="D30489" s="49"/>
      <c r="E30489" s="49"/>
    </row>
    <row r="30490" spans="2:5" x14ac:dyDescent="0.25">
      <c r="B30490" s="51"/>
      <c r="C30490" s="51"/>
      <c r="D30490" s="49"/>
      <c r="E30490" s="49"/>
    </row>
    <row r="30491" spans="2:5" x14ac:dyDescent="0.25">
      <c r="B30491" s="51"/>
      <c r="C30491" s="51"/>
      <c r="D30491" s="49"/>
      <c r="E30491" s="49"/>
    </row>
    <row r="30492" spans="2:5" x14ac:dyDescent="0.25">
      <c r="B30492" s="51"/>
      <c r="C30492" s="51"/>
      <c r="D30492" s="49"/>
      <c r="E30492" s="49"/>
    </row>
    <row r="30493" spans="2:5" x14ac:dyDescent="0.25">
      <c r="B30493" s="51"/>
      <c r="C30493" s="51"/>
      <c r="D30493" s="49"/>
      <c r="E30493" s="49"/>
    </row>
    <row r="30494" spans="2:5" x14ac:dyDescent="0.25">
      <c r="B30494" s="51"/>
      <c r="C30494" s="51"/>
      <c r="D30494" s="49"/>
      <c r="E30494" s="49"/>
    </row>
    <row r="30495" spans="2:5" x14ac:dyDescent="0.25">
      <c r="B30495" s="51"/>
      <c r="C30495" s="51"/>
      <c r="D30495" s="49"/>
      <c r="E30495" s="49"/>
    </row>
    <row r="30496" spans="2:5" x14ac:dyDescent="0.25">
      <c r="B30496" s="51"/>
      <c r="C30496" s="51"/>
      <c r="D30496" s="49"/>
      <c r="E30496" s="49"/>
    </row>
    <row r="30497" spans="2:5" x14ac:dyDescent="0.25">
      <c r="B30497" s="51"/>
      <c r="C30497" s="51"/>
      <c r="D30497" s="49"/>
      <c r="E30497" s="49"/>
    </row>
    <row r="30498" spans="2:5" x14ac:dyDescent="0.25">
      <c r="B30498" s="51"/>
      <c r="C30498" s="51"/>
      <c r="D30498" s="49"/>
      <c r="E30498" s="49"/>
    </row>
    <row r="30499" spans="2:5" x14ac:dyDescent="0.25">
      <c r="B30499" s="51"/>
      <c r="C30499" s="51"/>
      <c r="D30499" s="49"/>
      <c r="E30499" s="49"/>
    </row>
    <row r="30500" spans="2:5" x14ac:dyDescent="0.25">
      <c r="B30500" s="51"/>
      <c r="C30500" s="51"/>
      <c r="D30500" s="49"/>
      <c r="E30500" s="49"/>
    </row>
    <row r="30501" spans="2:5" x14ac:dyDescent="0.25">
      <c r="B30501" s="51"/>
      <c r="C30501" s="51"/>
      <c r="D30501" s="49"/>
      <c r="E30501" s="49"/>
    </row>
    <row r="30502" spans="2:5" x14ac:dyDescent="0.25">
      <c r="B30502" s="51"/>
      <c r="C30502" s="51"/>
      <c r="D30502" s="49"/>
      <c r="E30502" s="49"/>
    </row>
    <row r="30503" spans="2:5" x14ac:dyDescent="0.25">
      <c r="B30503" s="51"/>
      <c r="C30503" s="51"/>
      <c r="D30503" s="49"/>
      <c r="E30503" s="49"/>
    </row>
    <row r="30504" spans="2:5" x14ac:dyDescent="0.25">
      <c r="B30504" s="51"/>
      <c r="C30504" s="51"/>
      <c r="D30504" s="49"/>
      <c r="E30504" s="49"/>
    </row>
    <row r="30505" spans="2:5" x14ac:dyDescent="0.25">
      <c r="B30505" s="51"/>
      <c r="C30505" s="51"/>
      <c r="D30505" s="49"/>
      <c r="E30505" s="49"/>
    </row>
    <row r="30506" spans="2:5" x14ac:dyDescent="0.25">
      <c r="B30506" s="51"/>
      <c r="C30506" s="51"/>
      <c r="D30506" s="49"/>
      <c r="E30506" s="49"/>
    </row>
    <row r="30507" spans="2:5" x14ac:dyDescent="0.25">
      <c r="B30507" s="51"/>
      <c r="C30507" s="51"/>
      <c r="D30507" s="49"/>
      <c r="E30507" s="49"/>
    </row>
    <row r="30508" spans="2:5" x14ac:dyDescent="0.25">
      <c r="B30508" s="51"/>
      <c r="C30508" s="51"/>
      <c r="D30508" s="49"/>
      <c r="E30508" s="49"/>
    </row>
    <row r="30509" spans="2:5" x14ac:dyDescent="0.25">
      <c r="B30509" s="51"/>
      <c r="C30509" s="51"/>
      <c r="D30509" s="49"/>
      <c r="E30509" s="49"/>
    </row>
    <row r="30510" spans="2:5" x14ac:dyDescent="0.25">
      <c r="B30510" s="51"/>
      <c r="C30510" s="51"/>
      <c r="D30510" s="49"/>
      <c r="E30510" s="49"/>
    </row>
    <row r="30511" spans="2:5" x14ac:dyDescent="0.25">
      <c r="B30511" s="51"/>
      <c r="C30511" s="51"/>
      <c r="D30511" s="49"/>
      <c r="E30511" s="49"/>
    </row>
    <row r="30512" spans="2:5" x14ac:dyDescent="0.25">
      <c r="B30512" s="51"/>
      <c r="C30512" s="51"/>
      <c r="D30512" s="49"/>
      <c r="E30512" s="49"/>
    </row>
    <row r="30513" spans="2:5" x14ac:dyDescent="0.25">
      <c r="B30513" s="51"/>
      <c r="C30513" s="51"/>
      <c r="D30513" s="49"/>
      <c r="E30513" s="49"/>
    </row>
    <row r="30514" spans="2:5" x14ac:dyDescent="0.25">
      <c r="B30514" s="51"/>
      <c r="C30514" s="51"/>
      <c r="D30514" s="49"/>
      <c r="E30514" s="49"/>
    </row>
    <row r="30515" spans="2:5" x14ac:dyDescent="0.25">
      <c r="B30515" s="51"/>
      <c r="C30515" s="51"/>
      <c r="D30515" s="49"/>
      <c r="E30515" s="49"/>
    </row>
    <row r="30516" spans="2:5" x14ac:dyDescent="0.25">
      <c r="B30516" s="51"/>
      <c r="C30516" s="51"/>
      <c r="D30516" s="49"/>
      <c r="E30516" s="49"/>
    </row>
    <row r="30517" spans="2:5" x14ac:dyDescent="0.25">
      <c r="B30517" s="51"/>
      <c r="C30517" s="51"/>
      <c r="D30517" s="49"/>
      <c r="E30517" s="49"/>
    </row>
    <row r="30518" spans="2:5" x14ac:dyDescent="0.25">
      <c r="B30518" s="51"/>
      <c r="C30518" s="51"/>
      <c r="D30518" s="49"/>
      <c r="E30518" s="49"/>
    </row>
    <row r="30519" spans="2:5" x14ac:dyDescent="0.25">
      <c r="B30519" s="51"/>
      <c r="C30519" s="51"/>
      <c r="D30519" s="49"/>
      <c r="E30519" s="49"/>
    </row>
    <row r="30520" spans="2:5" x14ac:dyDescent="0.25">
      <c r="B30520" s="51"/>
      <c r="C30520" s="51"/>
      <c r="D30520" s="49"/>
      <c r="E30520" s="49"/>
    </row>
    <row r="30521" spans="2:5" x14ac:dyDescent="0.25">
      <c r="B30521" s="51"/>
      <c r="C30521" s="51"/>
      <c r="D30521" s="49"/>
      <c r="E30521" s="49"/>
    </row>
    <row r="30522" spans="2:5" x14ac:dyDescent="0.25">
      <c r="B30522" s="51"/>
      <c r="C30522" s="51"/>
      <c r="D30522" s="49"/>
      <c r="E30522" s="49"/>
    </row>
    <row r="30523" spans="2:5" x14ac:dyDescent="0.25">
      <c r="B30523" s="51"/>
      <c r="C30523" s="51"/>
      <c r="D30523" s="49"/>
      <c r="E30523" s="49"/>
    </row>
    <row r="30524" spans="2:5" x14ac:dyDescent="0.25">
      <c r="B30524" s="51"/>
      <c r="C30524" s="51"/>
      <c r="D30524" s="49"/>
      <c r="E30524" s="49"/>
    </row>
    <row r="30525" spans="2:5" x14ac:dyDescent="0.25">
      <c r="B30525" s="51"/>
      <c r="C30525" s="51"/>
      <c r="D30525" s="49"/>
      <c r="E30525" s="49"/>
    </row>
    <row r="30526" spans="2:5" x14ac:dyDescent="0.25">
      <c r="B30526" s="51"/>
      <c r="C30526" s="51"/>
      <c r="D30526" s="49"/>
      <c r="E30526" s="49"/>
    </row>
    <row r="30527" spans="2:5" x14ac:dyDescent="0.25">
      <c r="B30527" s="51"/>
      <c r="C30527" s="51"/>
      <c r="D30527" s="49"/>
      <c r="E30527" s="49"/>
    </row>
    <row r="30528" spans="2:5" x14ac:dyDescent="0.25">
      <c r="B30528" s="51"/>
      <c r="C30528" s="51"/>
      <c r="D30528" s="49"/>
      <c r="E30528" s="49"/>
    </row>
    <row r="30529" spans="2:5" x14ac:dyDescent="0.25">
      <c r="B30529" s="51"/>
      <c r="C30529" s="51"/>
      <c r="D30529" s="49"/>
      <c r="E30529" s="49"/>
    </row>
    <row r="30530" spans="2:5" x14ac:dyDescent="0.25">
      <c r="B30530" s="51"/>
      <c r="C30530" s="51"/>
      <c r="D30530" s="49"/>
      <c r="E30530" s="49"/>
    </row>
    <row r="30531" spans="2:5" x14ac:dyDescent="0.25">
      <c r="B30531" s="51"/>
      <c r="C30531" s="51"/>
      <c r="D30531" s="49"/>
      <c r="E30531" s="49"/>
    </row>
    <row r="30532" spans="2:5" x14ac:dyDescent="0.25">
      <c r="B30532" s="51"/>
      <c r="C30532" s="51"/>
      <c r="D30532" s="49"/>
      <c r="E30532" s="49"/>
    </row>
    <row r="30533" spans="2:5" x14ac:dyDescent="0.25">
      <c r="B30533" s="51"/>
      <c r="C30533" s="51"/>
      <c r="D30533" s="49"/>
      <c r="E30533" s="49"/>
    </row>
    <row r="30534" spans="2:5" x14ac:dyDescent="0.25">
      <c r="B30534" s="51"/>
      <c r="C30534" s="51"/>
      <c r="D30534" s="49"/>
      <c r="E30534" s="49"/>
    </row>
    <row r="30535" spans="2:5" x14ac:dyDescent="0.25">
      <c r="B30535" s="51"/>
      <c r="C30535" s="51"/>
      <c r="D30535" s="49"/>
      <c r="E30535" s="49"/>
    </row>
    <row r="30536" spans="2:5" x14ac:dyDescent="0.25">
      <c r="B30536" s="51"/>
      <c r="C30536" s="51"/>
      <c r="D30536" s="49"/>
      <c r="E30536" s="49"/>
    </row>
    <row r="30537" spans="2:5" x14ac:dyDescent="0.25">
      <c r="B30537" s="51"/>
      <c r="C30537" s="51"/>
      <c r="D30537" s="49"/>
      <c r="E30537" s="49"/>
    </row>
    <row r="30538" spans="2:5" x14ac:dyDescent="0.25">
      <c r="B30538" s="51"/>
      <c r="C30538" s="51"/>
      <c r="D30538" s="49"/>
      <c r="E30538" s="49"/>
    </row>
    <row r="30539" spans="2:5" x14ac:dyDescent="0.25">
      <c r="B30539" s="51"/>
      <c r="C30539" s="51"/>
      <c r="D30539" s="49"/>
      <c r="E30539" s="49"/>
    </row>
    <row r="30540" spans="2:5" x14ac:dyDescent="0.25">
      <c r="B30540" s="51"/>
      <c r="C30540" s="51"/>
      <c r="D30540" s="49"/>
      <c r="E30540" s="49"/>
    </row>
    <row r="30541" spans="2:5" x14ac:dyDescent="0.25">
      <c r="B30541" s="51"/>
      <c r="C30541" s="51"/>
      <c r="D30541" s="49"/>
      <c r="E30541" s="49"/>
    </row>
    <row r="30542" spans="2:5" x14ac:dyDescent="0.25">
      <c r="B30542" s="51"/>
      <c r="C30542" s="51"/>
      <c r="D30542" s="49"/>
      <c r="E30542" s="49"/>
    </row>
    <row r="30543" spans="2:5" x14ac:dyDescent="0.25">
      <c r="B30543" s="51"/>
      <c r="C30543" s="51"/>
      <c r="D30543" s="49"/>
      <c r="E30543" s="49"/>
    </row>
    <row r="30544" spans="2:5" x14ac:dyDescent="0.25">
      <c r="B30544" s="51"/>
      <c r="C30544" s="51"/>
      <c r="D30544" s="49"/>
      <c r="E30544" s="49"/>
    </row>
    <row r="30545" spans="2:5" x14ac:dyDescent="0.25">
      <c r="B30545" s="51"/>
      <c r="C30545" s="51"/>
      <c r="D30545" s="49"/>
      <c r="E30545" s="49"/>
    </row>
    <row r="30546" spans="2:5" x14ac:dyDescent="0.25">
      <c r="B30546" s="51"/>
      <c r="C30546" s="51"/>
      <c r="D30546" s="49"/>
      <c r="E30546" s="49"/>
    </row>
    <row r="30547" spans="2:5" x14ac:dyDescent="0.25">
      <c r="B30547" s="51"/>
      <c r="C30547" s="51"/>
      <c r="D30547" s="49"/>
      <c r="E30547" s="49"/>
    </row>
    <row r="30548" spans="2:5" x14ac:dyDescent="0.25">
      <c r="B30548" s="51"/>
      <c r="C30548" s="51"/>
      <c r="D30548" s="49"/>
      <c r="E30548" s="49"/>
    </row>
    <row r="30549" spans="2:5" x14ac:dyDescent="0.25">
      <c r="B30549" s="51"/>
      <c r="C30549" s="51"/>
      <c r="D30549" s="49"/>
      <c r="E30549" s="49"/>
    </row>
    <row r="30550" spans="2:5" x14ac:dyDescent="0.25">
      <c r="B30550" s="51"/>
      <c r="C30550" s="51"/>
      <c r="D30550" s="49"/>
      <c r="E30550" s="49"/>
    </row>
    <row r="30551" spans="2:5" x14ac:dyDescent="0.25">
      <c r="B30551" s="51"/>
      <c r="C30551" s="51"/>
      <c r="D30551" s="49"/>
      <c r="E30551" s="49"/>
    </row>
    <row r="30552" spans="2:5" x14ac:dyDescent="0.25">
      <c r="B30552" s="51"/>
      <c r="C30552" s="51"/>
      <c r="D30552" s="49"/>
      <c r="E30552" s="49"/>
    </row>
    <row r="30553" spans="2:5" x14ac:dyDescent="0.25">
      <c r="B30553" s="51"/>
      <c r="C30553" s="51"/>
      <c r="D30553" s="49"/>
      <c r="E30553" s="49"/>
    </row>
    <row r="30554" spans="2:5" x14ac:dyDescent="0.25">
      <c r="B30554" s="51"/>
      <c r="C30554" s="51"/>
      <c r="D30554" s="49"/>
      <c r="E30554" s="49"/>
    </row>
    <row r="30555" spans="2:5" x14ac:dyDescent="0.25">
      <c r="B30555" s="51"/>
      <c r="C30555" s="51"/>
      <c r="D30555" s="49"/>
      <c r="E30555" s="49"/>
    </row>
    <row r="30556" spans="2:5" x14ac:dyDescent="0.25">
      <c r="B30556" s="51"/>
      <c r="C30556" s="51"/>
      <c r="D30556" s="49"/>
      <c r="E30556" s="49"/>
    </row>
    <row r="30557" spans="2:5" x14ac:dyDescent="0.25">
      <c r="B30557" s="51"/>
      <c r="C30557" s="51"/>
      <c r="D30557" s="49"/>
      <c r="E30557" s="49"/>
    </row>
    <row r="30558" spans="2:5" x14ac:dyDescent="0.25">
      <c r="B30558" s="51"/>
      <c r="C30558" s="51"/>
      <c r="D30558" s="49"/>
      <c r="E30558" s="49"/>
    </row>
    <row r="30559" spans="2:5" x14ac:dyDescent="0.25">
      <c r="B30559" s="51"/>
      <c r="C30559" s="51"/>
      <c r="D30559" s="49"/>
      <c r="E30559" s="49"/>
    </row>
    <row r="30560" spans="2:5" x14ac:dyDescent="0.25">
      <c r="B30560" s="51"/>
      <c r="C30560" s="51"/>
      <c r="D30560" s="49"/>
      <c r="E30560" s="49"/>
    </row>
    <row r="30561" spans="2:5" x14ac:dyDescent="0.25">
      <c r="B30561" s="51"/>
      <c r="C30561" s="51"/>
      <c r="D30561" s="49"/>
      <c r="E30561" s="49"/>
    </row>
    <row r="30562" spans="2:5" x14ac:dyDescent="0.25">
      <c r="B30562" s="51"/>
      <c r="C30562" s="51"/>
      <c r="D30562" s="49"/>
      <c r="E30562" s="49"/>
    </row>
    <row r="30563" spans="2:5" x14ac:dyDescent="0.25">
      <c r="B30563" s="51"/>
      <c r="C30563" s="51"/>
      <c r="D30563" s="49"/>
      <c r="E30563" s="49"/>
    </row>
    <row r="30564" spans="2:5" x14ac:dyDescent="0.25">
      <c r="B30564" s="51"/>
      <c r="C30564" s="51"/>
      <c r="D30564" s="49"/>
      <c r="E30564" s="49"/>
    </row>
    <row r="30565" spans="2:5" x14ac:dyDescent="0.25">
      <c r="B30565" s="51"/>
      <c r="C30565" s="51"/>
      <c r="D30565" s="49"/>
      <c r="E30565" s="49"/>
    </row>
    <row r="30566" spans="2:5" x14ac:dyDescent="0.25">
      <c r="B30566" s="51"/>
      <c r="C30566" s="51"/>
      <c r="D30566" s="49"/>
      <c r="E30566" s="49"/>
    </row>
    <row r="30567" spans="2:5" x14ac:dyDescent="0.25">
      <c r="B30567" s="51"/>
      <c r="C30567" s="51"/>
      <c r="D30567" s="49"/>
      <c r="E30567" s="49"/>
    </row>
    <row r="30568" spans="2:5" x14ac:dyDescent="0.25">
      <c r="B30568" s="51"/>
      <c r="C30568" s="51"/>
      <c r="D30568" s="49"/>
      <c r="E30568" s="49"/>
    </row>
    <row r="30569" spans="2:5" x14ac:dyDescent="0.25">
      <c r="B30569" s="51"/>
      <c r="C30569" s="51"/>
      <c r="D30569" s="49"/>
      <c r="E30569" s="49"/>
    </row>
    <row r="30570" spans="2:5" x14ac:dyDescent="0.25">
      <c r="B30570" s="51"/>
      <c r="C30570" s="51"/>
      <c r="D30570" s="49"/>
      <c r="E30570" s="49"/>
    </row>
    <row r="30571" spans="2:5" x14ac:dyDescent="0.25">
      <c r="B30571" s="51"/>
      <c r="C30571" s="51"/>
      <c r="D30571" s="49"/>
      <c r="E30571" s="49"/>
    </row>
    <row r="30572" spans="2:5" x14ac:dyDescent="0.25">
      <c r="B30572" s="51"/>
      <c r="C30572" s="51"/>
      <c r="D30572" s="49"/>
      <c r="E30572" s="49"/>
    </row>
    <row r="30573" spans="2:5" x14ac:dyDescent="0.25">
      <c r="B30573" s="51"/>
      <c r="C30573" s="51"/>
      <c r="D30573" s="49"/>
      <c r="E30573" s="49"/>
    </row>
    <row r="30574" spans="2:5" x14ac:dyDescent="0.25">
      <c r="B30574" s="51"/>
      <c r="C30574" s="51"/>
      <c r="D30574" s="49"/>
      <c r="E30574" s="49"/>
    </row>
    <row r="30575" spans="2:5" x14ac:dyDescent="0.25">
      <c r="B30575" s="51"/>
      <c r="C30575" s="51"/>
      <c r="D30575" s="49"/>
      <c r="E30575" s="49"/>
    </row>
    <row r="30576" spans="2:5" x14ac:dyDescent="0.25">
      <c r="B30576" s="51"/>
      <c r="C30576" s="51"/>
      <c r="D30576" s="49"/>
      <c r="E30576" s="49"/>
    </row>
    <row r="30577" spans="2:5" x14ac:dyDescent="0.25">
      <c r="B30577" s="51"/>
      <c r="C30577" s="51"/>
      <c r="D30577" s="49"/>
      <c r="E30577" s="49"/>
    </row>
    <row r="30578" spans="2:5" x14ac:dyDescent="0.25">
      <c r="B30578" s="51"/>
      <c r="C30578" s="51"/>
      <c r="D30578" s="49"/>
      <c r="E30578" s="49"/>
    </row>
    <row r="30579" spans="2:5" x14ac:dyDescent="0.25">
      <c r="B30579" s="51"/>
      <c r="C30579" s="51"/>
      <c r="D30579" s="49"/>
      <c r="E30579" s="49"/>
    </row>
    <row r="30580" spans="2:5" x14ac:dyDescent="0.25">
      <c r="B30580" s="51"/>
      <c r="C30580" s="51"/>
      <c r="D30580" s="49"/>
      <c r="E30580" s="49"/>
    </row>
    <row r="30581" spans="2:5" x14ac:dyDescent="0.25">
      <c r="B30581" s="51"/>
      <c r="C30581" s="51"/>
      <c r="D30581" s="49"/>
      <c r="E30581" s="49"/>
    </row>
    <row r="30582" spans="2:5" x14ac:dyDescent="0.25">
      <c r="B30582" s="51"/>
      <c r="C30582" s="51"/>
      <c r="D30582" s="49"/>
      <c r="E30582" s="49"/>
    </row>
    <row r="30583" spans="2:5" x14ac:dyDescent="0.25">
      <c r="B30583" s="51"/>
      <c r="C30583" s="51"/>
      <c r="D30583" s="49"/>
      <c r="E30583" s="49"/>
    </row>
    <row r="30584" spans="2:5" x14ac:dyDescent="0.25">
      <c r="B30584" s="51"/>
      <c r="C30584" s="51"/>
      <c r="D30584" s="49"/>
      <c r="E30584" s="49"/>
    </row>
    <row r="30585" spans="2:5" x14ac:dyDescent="0.25">
      <c r="B30585" s="51"/>
      <c r="C30585" s="51"/>
      <c r="D30585" s="49"/>
      <c r="E30585" s="49"/>
    </row>
    <row r="30586" spans="2:5" x14ac:dyDescent="0.25">
      <c r="B30586" s="51"/>
      <c r="C30586" s="51"/>
      <c r="D30586" s="49"/>
      <c r="E30586" s="49"/>
    </row>
    <row r="30587" spans="2:5" x14ac:dyDescent="0.25">
      <c r="B30587" s="51"/>
      <c r="C30587" s="51"/>
      <c r="D30587" s="49"/>
      <c r="E30587" s="49"/>
    </row>
    <row r="30588" spans="2:5" x14ac:dyDescent="0.25">
      <c r="B30588" s="51"/>
      <c r="C30588" s="51"/>
      <c r="D30588" s="49"/>
      <c r="E30588" s="49"/>
    </row>
    <row r="30589" spans="2:5" x14ac:dyDescent="0.25">
      <c r="B30589" s="51"/>
      <c r="C30589" s="51"/>
      <c r="D30589" s="49"/>
      <c r="E30589" s="49"/>
    </row>
    <row r="30590" spans="2:5" x14ac:dyDescent="0.25">
      <c r="B30590" s="51"/>
      <c r="C30590" s="51"/>
      <c r="D30590" s="49"/>
      <c r="E30590" s="49"/>
    </row>
    <row r="30591" spans="2:5" x14ac:dyDescent="0.25">
      <c r="B30591" s="51"/>
      <c r="C30591" s="51"/>
      <c r="D30591" s="49"/>
      <c r="E30591" s="49"/>
    </row>
    <row r="30592" spans="2:5" x14ac:dyDescent="0.25">
      <c r="B30592" s="51"/>
      <c r="C30592" s="51"/>
      <c r="D30592" s="49"/>
      <c r="E30592" s="49"/>
    </row>
    <row r="30593" spans="2:5" x14ac:dyDescent="0.25">
      <c r="B30593" s="51"/>
      <c r="C30593" s="51"/>
      <c r="D30593" s="49"/>
      <c r="E30593" s="49"/>
    </row>
    <row r="30594" spans="2:5" x14ac:dyDescent="0.25">
      <c r="B30594" s="51"/>
      <c r="C30594" s="51"/>
      <c r="D30594" s="49"/>
      <c r="E30594" s="49"/>
    </row>
    <row r="30595" spans="2:5" x14ac:dyDescent="0.25">
      <c r="B30595" s="51"/>
      <c r="C30595" s="51"/>
      <c r="D30595" s="49"/>
      <c r="E30595" s="49"/>
    </row>
    <row r="30596" spans="2:5" x14ac:dyDescent="0.25">
      <c r="B30596" s="51"/>
      <c r="C30596" s="51"/>
      <c r="D30596" s="49"/>
      <c r="E30596" s="49"/>
    </row>
    <row r="30597" spans="2:5" x14ac:dyDescent="0.25">
      <c r="B30597" s="51"/>
      <c r="C30597" s="51"/>
      <c r="D30597" s="49"/>
      <c r="E30597" s="49"/>
    </row>
    <row r="30598" spans="2:5" x14ac:dyDescent="0.25">
      <c r="B30598" s="51"/>
      <c r="C30598" s="51"/>
      <c r="D30598" s="49"/>
      <c r="E30598" s="49"/>
    </row>
    <row r="30599" spans="2:5" x14ac:dyDescent="0.25">
      <c r="B30599" s="51"/>
      <c r="C30599" s="51"/>
      <c r="D30599" s="49"/>
      <c r="E30599" s="49"/>
    </row>
    <row r="30600" spans="2:5" x14ac:dyDescent="0.25">
      <c r="B30600" s="51"/>
      <c r="C30600" s="51"/>
      <c r="D30600" s="49"/>
      <c r="E30600" s="49"/>
    </row>
    <row r="30601" spans="2:5" x14ac:dyDescent="0.25">
      <c r="B30601" s="51"/>
      <c r="C30601" s="51"/>
      <c r="D30601" s="49"/>
      <c r="E30601" s="49"/>
    </row>
    <row r="30602" spans="2:5" x14ac:dyDescent="0.25">
      <c r="B30602" s="51"/>
      <c r="C30602" s="51"/>
      <c r="D30602" s="49"/>
      <c r="E30602" s="49"/>
    </row>
    <row r="30603" spans="2:5" x14ac:dyDescent="0.25">
      <c r="B30603" s="51"/>
      <c r="C30603" s="51"/>
      <c r="D30603" s="49"/>
      <c r="E30603" s="49"/>
    </row>
    <row r="30604" spans="2:5" x14ac:dyDescent="0.25">
      <c r="B30604" s="51"/>
      <c r="C30604" s="51"/>
      <c r="D30604" s="49"/>
      <c r="E30604" s="49"/>
    </row>
    <row r="30605" spans="2:5" x14ac:dyDescent="0.25">
      <c r="B30605" s="51"/>
      <c r="C30605" s="51"/>
      <c r="D30605" s="49"/>
      <c r="E30605" s="49"/>
    </row>
    <row r="30606" spans="2:5" x14ac:dyDescent="0.25">
      <c r="B30606" s="51"/>
      <c r="C30606" s="51"/>
      <c r="D30606" s="49"/>
      <c r="E30606" s="49"/>
    </row>
    <row r="30607" spans="2:5" x14ac:dyDescent="0.25">
      <c r="B30607" s="51"/>
      <c r="C30607" s="51"/>
      <c r="D30607" s="49"/>
      <c r="E30607" s="49"/>
    </row>
    <row r="30608" spans="2:5" x14ac:dyDescent="0.25">
      <c r="B30608" s="51"/>
      <c r="C30608" s="51"/>
      <c r="D30608" s="49"/>
      <c r="E30608" s="49"/>
    </row>
    <row r="30609" spans="2:5" x14ac:dyDescent="0.25">
      <c r="B30609" s="51"/>
      <c r="C30609" s="51"/>
      <c r="D30609" s="49"/>
      <c r="E30609" s="49"/>
    </row>
    <row r="30610" spans="2:5" x14ac:dyDescent="0.25">
      <c r="B30610" s="51"/>
      <c r="C30610" s="51"/>
      <c r="D30610" s="49"/>
      <c r="E30610" s="49"/>
    </row>
    <row r="30611" spans="2:5" x14ac:dyDescent="0.25">
      <c r="B30611" s="51"/>
      <c r="C30611" s="51"/>
      <c r="D30611" s="49"/>
      <c r="E30611" s="49"/>
    </row>
    <row r="30612" spans="2:5" x14ac:dyDescent="0.25">
      <c r="B30612" s="51"/>
      <c r="C30612" s="51"/>
      <c r="D30612" s="49"/>
      <c r="E30612" s="49"/>
    </row>
    <row r="30613" spans="2:5" x14ac:dyDescent="0.25">
      <c r="B30613" s="51"/>
      <c r="C30613" s="51"/>
      <c r="D30613" s="49"/>
      <c r="E30613" s="49"/>
    </row>
    <row r="30614" spans="2:5" x14ac:dyDescent="0.25">
      <c r="B30614" s="51"/>
      <c r="C30614" s="51"/>
      <c r="D30614" s="49"/>
      <c r="E30614" s="49"/>
    </row>
    <row r="30615" spans="2:5" x14ac:dyDescent="0.25">
      <c r="B30615" s="51"/>
      <c r="C30615" s="51"/>
      <c r="D30615" s="49"/>
      <c r="E30615" s="49"/>
    </row>
    <row r="30616" spans="2:5" x14ac:dyDescent="0.25">
      <c r="B30616" s="51"/>
      <c r="C30616" s="51"/>
      <c r="D30616" s="49"/>
      <c r="E30616" s="49"/>
    </row>
    <row r="30617" spans="2:5" x14ac:dyDescent="0.25">
      <c r="B30617" s="51"/>
      <c r="C30617" s="51"/>
      <c r="D30617" s="49"/>
      <c r="E30617" s="49"/>
    </row>
    <row r="30618" spans="2:5" x14ac:dyDescent="0.25">
      <c r="B30618" s="51"/>
      <c r="C30618" s="51"/>
      <c r="D30618" s="49"/>
      <c r="E30618" s="49"/>
    </row>
    <row r="30619" spans="2:5" x14ac:dyDescent="0.25">
      <c r="B30619" s="51"/>
      <c r="C30619" s="51"/>
      <c r="D30619" s="49"/>
      <c r="E30619" s="49"/>
    </row>
    <row r="30620" spans="2:5" x14ac:dyDescent="0.25">
      <c r="B30620" s="51"/>
      <c r="C30620" s="51"/>
      <c r="D30620" s="49"/>
      <c r="E30620" s="49"/>
    </row>
    <row r="30621" spans="2:5" x14ac:dyDescent="0.25">
      <c r="B30621" s="51"/>
      <c r="C30621" s="51"/>
      <c r="D30621" s="49"/>
      <c r="E30621" s="49"/>
    </row>
    <row r="30622" spans="2:5" x14ac:dyDescent="0.25">
      <c r="B30622" s="51"/>
      <c r="C30622" s="51"/>
      <c r="D30622" s="49"/>
      <c r="E30622" s="49"/>
    </row>
    <row r="30623" spans="2:5" x14ac:dyDescent="0.25">
      <c r="B30623" s="51"/>
      <c r="C30623" s="51"/>
      <c r="D30623" s="49"/>
      <c r="E30623" s="49"/>
    </row>
    <row r="30624" spans="2:5" x14ac:dyDescent="0.25">
      <c r="B30624" s="51"/>
      <c r="C30624" s="51"/>
      <c r="D30624" s="49"/>
      <c r="E30624" s="49"/>
    </row>
    <row r="30625" spans="2:5" x14ac:dyDescent="0.25">
      <c r="B30625" s="51"/>
      <c r="C30625" s="51"/>
      <c r="D30625" s="49"/>
      <c r="E30625" s="49"/>
    </row>
    <row r="30626" spans="2:5" x14ac:dyDescent="0.25">
      <c r="B30626" s="51"/>
      <c r="C30626" s="51"/>
      <c r="D30626" s="49"/>
      <c r="E30626" s="49"/>
    </row>
    <row r="30627" spans="2:5" x14ac:dyDescent="0.25">
      <c r="B30627" s="51"/>
      <c r="C30627" s="51"/>
      <c r="D30627" s="49"/>
      <c r="E30627" s="49"/>
    </row>
    <row r="30628" spans="2:5" x14ac:dyDescent="0.25">
      <c r="B30628" s="51"/>
      <c r="C30628" s="51"/>
      <c r="D30628" s="49"/>
      <c r="E30628" s="49"/>
    </row>
    <row r="30629" spans="2:5" x14ac:dyDescent="0.25">
      <c r="B30629" s="51"/>
      <c r="C30629" s="51"/>
      <c r="D30629" s="49"/>
      <c r="E30629" s="49"/>
    </row>
    <row r="30630" spans="2:5" x14ac:dyDescent="0.25">
      <c r="B30630" s="51"/>
      <c r="C30630" s="51"/>
      <c r="D30630" s="49"/>
      <c r="E30630" s="49"/>
    </row>
    <row r="30631" spans="2:5" x14ac:dyDescent="0.25">
      <c r="B30631" s="51"/>
      <c r="C30631" s="51"/>
      <c r="D30631" s="49"/>
      <c r="E30631" s="49"/>
    </row>
    <row r="30632" spans="2:5" x14ac:dyDescent="0.25">
      <c r="B30632" s="51"/>
      <c r="C30632" s="51"/>
      <c r="D30632" s="49"/>
      <c r="E30632" s="49"/>
    </row>
    <row r="30633" spans="2:5" x14ac:dyDescent="0.25">
      <c r="B30633" s="51"/>
      <c r="C30633" s="51"/>
      <c r="D30633" s="49"/>
      <c r="E30633" s="49"/>
    </row>
    <row r="30634" spans="2:5" x14ac:dyDescent="0.25">
      <c r="B30634" s="51"/>
      <c r="C30634" s="51"/>
      <c r="D30634" s="49"/>
      <c r="E30634" s="49"/>
    </row>
    <row r="30635" spans="2:5" x14ac:dyDescent="0.25">
      <c r="B30635" s="51"/>
      <c r="C30635" s="51"/>
      <c r="D30635" s="49"/>
      <c r="E30635" s="49"/>
    </row>
    <row r="30636" spans="2:5" x14ac:dyDescent="0.25">
      <c r="B30636" s="51"/>
      <c r="C30636" s="51"/>
      <c r="D30636" s="49"/>
      <c r="E30636" s="49"/>
    </row>
    <row r="30637" spans="2:5" x14ac:dyDescent="0.25">
      <c r="B30637" s="51"/>
      <c r="C30637" s="51"/>
      <c r="D30637" s="49"/>
      <c r="E30637" s="49"/>
    </row>
    <row r="30638" spans="2:5" x14ac:dyDescent="0.25">
      <c r="B30638" s="51"/>
      <c r="C30638" s="51"/>
      <c r="D30638" s="49"/>
      <c r="E30638" s="49"/>
    </row>
    <row r="30639" spans="2:5" x14ac:dyDescent="0.25">
      <c r="B30639" s="51"/>
      <c r="C30639" s="51"/>
      <c r="D30639" s="49"/>
      <c r="E30639" s="49"/>
    </row>
    <row r="30640" spans="2:5" x14ac:dyDescent="0.25">
      <c r="B30640" s="51"/>
      <c r="C30640" s="51"/>
      <c r="D30640" s="49"/>
      <c r="E30640" s="49"/>
    </row>
    <row r="30641" spans="2:5" x14ac:dyDescent="0.25">
      <c r="B30641" s="51"/>
      <c r="C30641" s="51"/>
      <c r="D30641" s="49"/>
      <c r="E30641" s="49"/>
    </row>
    <row r="30642" spans="2:5" x14ac:dyDescent="0.25">
      <c r="B30642" s="51"/>
      <c r="C30642" s="51"/>
      <c r="D30642" s="49"/>
      <c r="E30642" s="49"/>
    </row>
    <row r="30643" spans="2:5" x14ac:dyDescent="0.25">
      <c r="B30643" s="51"/>
      <c r="C30643" s="51"/>
      <c r="D30643" s="49"/>
      <c r="E30643" s="49"/>
    </row>
    <row r="30644" spans="2:5" x14ac:dyDescent="0.25">
      <c r="B30644" s="51"/>
      <c r="C30644" s="51"/>
      <c r="D30644" s="49"/>
      <c r="E30644" s="49"/>
    </row>
    <row r="30645" spans="2:5" x14ac:dyDescent="0.25">
      <c r="B30645" s="51"/>
      <c r="C30645" s="51"/>
      <c r="D30645" s="49"/>
      <c r="E30645" s="49"/>
    </row>
    <row r="30646" spans="2:5" x14ac:dyDescent="0.25">
      <c r="B30646" s="51"/>
      <c r="C30646" s="51"/>
      <c r="D30646" s="49"/>
      <c r="E30646" s="49"/>
    </row>
    <row r="30647" spans="2:5" x14ac:dyDescent="0.25">
      <c r="B30647" s="51"/>
      <c r="C30647" s="51"/>
      <c r="D30647" s="49"/>
      <c r="E30647" s="49"/>
    </row>
    <row r="30648" spans="2:5" x14ac:dyDescent="0.25">
      <c r="B30648" s="51"/>
      <c r="C30648" s="51"/>
      <c r="D30648" s="49"/>
      <c r="E30648" s="49"/>
    </row>
    <row r="30649" spans="2:5" x14ac:dyDescent="0.25">
      <c r="B30649" s="51"/>
      <c r="C30649" s="51"/>
      <c r="D30649" s="49"/>
      <c r="E30649" s="49"/>
    </row>
    <row r="30650" spans="2:5" x14ac:dyDescent="0.25">
      <c r="B30650" s="51"/>
      <c r="C30650" s="51"/>
      <c r="D30650" s="49"/>
      <c r="E30650" s="49"/>
    </row>
    <row r="30651" spans="2:5" x14ac:dyDescent="0.25">
      <c r="B30651" s="51"/>
      <c r="C30651" s="51"/>
      <c r="D30651" s="49"/>
      <c r="E30651" s="49"/>
    </row>
    <row r="30652" spans="2:5" x14ac:dyDescent="0.25">
      <c r="B30652" s="51"/>
      <c r="C30652" s="51"/>
      <c r="D30652" s="49"/>
      <c r="E30652" s="49"/>
    </row>
    <row r="30653" spans="2:5" x14ac:dyDescent="0.25">
      <c r="B30653" s="51"/>
      <c r="C30653" s="51"/>
      <c r="D30653" s="49"/>
      <c r="E30653" s="49"/>
    </row>
    <row r="30654" spans="2:5" x14ac:dyDescent="0.25">
      <c r="B30654" s="51"/>
      <c r="C30654" s="51"/>
      <c r="D30654" s="49"/>
      <c r="E30654" s="49"/>
    </row>
    <row r="30655" spans="2:5" x14ac:dyDescent="0.25">
      <c r="B30655" s="51"/>
      <c r="C30655" s="51"/>
      <c r="D30655" s="49"/>
      <c r="E30655" s="49"/>
    </row>
    <row r="30656" spans="2:5" x14ac:dyDescent="0.25">
      <c r="B30656" s="51"/>
      <c r="C30656" s="51"/>
      <c r="D30656" s="49"/>
      <c r="E30656" s="49"/>
    </row>
    <row r="30657" spans="2:5" x14ac:dyDescent="0.25">
      <c r="B30657" s="51"/>
      <c r="C30657" s="51"/>
      <c r="D30657" s="49"/>
      <c r="E30657" s="49"/>
    </row>
    <row r="30658" spans="2:5" x14ac:dyDescent="0.25">
      <c r="B30658" s="51"/>
      <c r="C30658" s="51"/>
      <c r="D30658" s="49"/>
      <c r="E30658" s="49"/>
    </row>
    <row r="30659" spans="2:5" x14ac:dyDescent="0.25">
      <c r="B30659" s="51"/>
      <c r="C30659" s="51"/>
      <c r="D30659" s="49"/>
      <c r="E30659" s="49"/>
    </row>
    <row r="30660" spans="2:5" x14ac:dyDescent="0.25">
      <c r="B30660" s="51"/>
      <c r="C30660" s="51"/>
      <c r="D30660" s="49"/>
      <c r="E30660" s="49"/>
    </row>
    <row r="30661" spans="2:5" x14ac:dyDescent="0.25">
      <c r="B30661" s="51"/>
      <c r="C30661" s="51"/>
      <c r="D30661" s="49"/>
      <c r="E30661" s="49"/>
    </row>
    <row r="30662" spans="2:5" x14ac:dyDescent="0.25">
      <c r="B30662" s="51"/>
      <c r="C30662" s="51"/>
      <c r="D30662" s="49"/>
      <c r="E30662" s="49"/>
    </row>
    <row r="30663" spans="2:5" x14ac:dyDescent="0.25">
      <c r="B30663" s="51"/>
      <c r="C30663" s="51"/>
      <c r="D30663" s="49"/>
      <c r="E30663" s="49"/>
    </row>
    <row r="30664" spans="2:5" x14ac:dyDescent="0.25">
      <c r="B30664" s="51"/>
      <c r="C30664" s="51"/>
      <c r="D30664" s="49"/>
      <c r="E30664" s="49"/>
    </row>
    <row r="30665" spans="2:5" x14ac:dyDescent="0.25">
      <c r="B30665" s="51"/>
      <c r="C30665" s="51"/>
      <c r="D30665" s="49"/>
      <c r="E30665" s="49"/>
    </row>
    <row r="30666" spans="2:5" x14ac:dyDescent="0.25">
      <c r="B30666" s="51"/>
      <c r="C30666" s="51"/>
      <c r="D30666" s="49"/>
      <c r="E30666" s="49"/>
    </row>
    <row r="30667" spans="2:5" x14ac:dyDescent="0.25">
      <c r="B30667" s="51"/>
      <c r="C30667" s="51"/>
      <c r="D30667" s="49"/>
      <c r="E30667" s="49"/>
    </row>
    <row r="30668" spans="2:5" x14ac:dyDescent="0.25">
      <c r="B30668" s="51"/>
      <c r="C30668" s="51"/>
      <c r="D30668" s="49"/>
      <c r="E30668" s="49"/>
    </row>
    <row r="30669" spans="2:5" x14ac:dyDescent="0.25">
      <c r="B30669" s="51"/>
      <c r="C30669" s="51"/>
      <c r="D30669" s="49"/>
      <c r="E30669" s="49"/>
    </row>
    <row r="30670" spans="2:5" x14ac:dyDescent="0.25">
      <c r="B30670" s="51"/>
      <c r="C30670" s="51"/>
      <c r="D30670" s="49"/>
      <c r="E30670" s="49"/>
    </row>
    <row r="30671" spans="2:5" x14ac:dyDescent="0.25">
      <c r="B30671" s="51"/>
      <c r="C30671" s="51"/>
      <c r="D30671" s="49"/>
      <c r="E30671" s="49"/>
    </row>
    <row r="30672" spans="2:5" x14ac:dyDescent="0.25">
      <c r="B30672" s="51"/>
      <c r="C30672" s="51"/>
      <c r="D30672" s="49"/>
      <c r="E30672" s="49"/>
    </row>
    <row r="30673" spans="2:5" x14ac:dyDescent="0.25">
      <c r="B30673" s="51"/>
      <c r="C30673" s="51"/>
      <c r="D30673" s="49"/>
      <c r="E30673" s="49"/>
    </row>
    <row r="30674" spans="2:5" x14ac:dyDescent="0.25">
      <c r="B30674" s="51"/>
      <c r="C30674" s="51"/>
      <c r="D30674" s="49"/>
      <c r="E30674" s="49"/>
    </row>
    <row r="30675" spans="2:5" x14ac:dyDescent="0.25">
      <c r="B30675" s="51"/>
      <c r="C30675" s="51"/>
      <c r="D30675" s="49"/>
      <c r="E30675" s="49"/>
    </row>
    <row r="30676" spans="2:5" x14ac:dyDescent="0.25">
      <c r="B30676" s="51"/>
      <c r="C30676" s="51"/>
      <c r="D30676" s="49"/>
      <c r="E30676" s="49"/>
    </row>
    <row r="30677" spans="2:5" x14ac:dyDescent="0.25">
      <c r="B30677" s="51"/>
      <c r="C30677" s="51"/>
      <c r="D30677" s="49"/>
      <c r="E30677" s="49"/>
    </row>
    <row r="30678" spans="2:5" x14ac:dyDescent="0.25">
      <c r="B30678" s="51"/>
      <c r="C30678" s="51"/>
      <c r="D30678" s="49"/>
      <c r="E30678" s="49"/>
    </row>
    <row r="30679" spans="2:5" x14ac:dyDescent="0.25">
      <c r="B30679" s="51"/>
      <c r="C30679" s="51"/>
      <c r="D30679" s="49"/>
      <c r="E30679" s="49"/>
    </row>
    <row r="30680" spans="2:5" x14ac:dyDescent="0.25">
      <c r="B30680" s="51"/>
      <c r="C30680" s="51"/>
      <c r="D30680" s="49"/>
      <c r="E30680" s="49"/>
    </row>
    <row r="30681" spans="2:5" x14ac:dyDescent="0.25">
      <c r="B30681" s="51"/>
      <c r="C30681" s="51"/>
      <c r="D30681" s="49"/>
      <c r="E30681" s="49"/>
    </row>
    <row r="30682" spans="2:5" x14ac:dyDescent="0.25">
      <c r="B30682" s="51"/>
      <c r="C30682" s="51"/>
      <c r="D30682" s="49"/>
      <c r="E30682" s="49"/>
    </row>
    <row r="30683" spans="2:5" x14ac:dyDescent="0.25">
      <c r="B30683" s="51"/>
      <c r="C30683" s="51"/>
      <c r="D30683" s="49"/>
      <c r="E30683" s="49"/>
    </row>
    <row r="30684" spans="2:5" x14ac:dyDescent="0.25">
      <c r="B30684" s="51"/>
      <c r="C30684" s="51"/>
      <c r="D30684" s="49"/>
      <c r="E30684" s="49"/>
    </row>
    <row r="30685" spans="2:5" x14ac:dyDescent="0.25">
      <c r="B30685" s="51"/>
      <c r="C30685" s="51"/>
      <c r="D30685" s="49"/>
      <c r="E30685" s="49"/>
    </row>
    <row r="30686" spans="2:5" x14ac:dyDescent="0.25">
      <c r="B30686" s="51"/>
      <c r="C30686" s="51"/>
      <c r="D30686" s="49"/>
      <c r="E30686" s="49"/>
    </row>
    <row r="30687" spans="2:5" x14ac:dyDescent="0.25">
      <c r="B30687" s="51"/>
      <c r="C30687" s="51"/>
      <c r="D30687" s="49"/>
      <c r="E30687" s="49"/>
    </row>
    <row r="30688" spans="2:5" x14ac:dyDescent="0.25">
      <c r="B30688" s="51"/>
      <c r="C30688" s="51"/>
      <c r="D30688" s="49"/>
      <c r="E30688" s="49"/>
    </row>
    <row r="30689" spans="2:5" x14ac:dyDescent="0.25">
      <c r="B30689" s="51"/>
      <c r="C30689" s="51"/>
      <c r="D30689" s="49"/>
      <c r="E30689" s="49"/>
    </row>
    <row r="30690" spans="2:5" x14ac:dyDescent="0.25">
      <c r="B30690" s="51"/>
      <c r="C30690" s="51"/>
      <c r="D30690" s="49"/>
      <c r="E30690" s="49"/>
    </row>
    <row r="30691" spans="2:5" x14ac:dyDescent="0.25">
      <c r="B30691" s="51"/>
      <c r="C30691" s="51"/>
      <c r="D30691" s="49"/>
      <c r="E30691" s="49"/>
    </row>
    <row r="30692" spans="2:5" x14ac:dyDescent="0.25">
      <c r="B30692" s="51"/>
      <c r="C30692" s="51"/>
      <c r="D30692" s="49"/>
      <c r="E30692" s="49"/>
    </row>
    <row r="30693" spans="2:5" x14ac:dyDescent="0.25">
      <c r="B30693" s="51"/>
      <c r="C30693" s="51"/>
      <c r="D30693" s="49"/>
      <c r="E30693" s="49"/>
    </row>
    <row r="30694" spans="2:5" x14ac:dyDescent="0.25">
      <c r="B30694" s="51"/>
      <c r="C30694" s="51"/>
      <c r="D30694" s="49"/>
      <c r="E30694" s="49"/>
    </row>
    <row r="30695" spans="2:5" x14ac:dyDescent="0.25">
      <c r="B30695" s="51"/>
      <c r="C30695" s="51"/>
      <c r="D30695" s="49"/>
      <c r="E30695" s="49"/>
    </row>
    <row r="30696" spans="2:5" x14ac:dyDescent="0.25">
      <c r="B30696" s="51"/>
      <c r="C30696" s="51"/>
      <c r="D30696" s="49"/>
      <c r="E30696" s="49"/>
    </row>
    <row r="30697" spans="2:5" x14ac:dyDescent="0.25">
      <c r="B30697" s="51"/>
      <c r="C30697" s="51"/>
      <c r="D30697" s="49"/>
      <c r="E30697" s="49"/>
    </row>
    <row r="30698" spans="2:5" x14ac:dyDescent="0.25">
      <c r="B30698" s="51"/>
      <c r="C30698" s="51"/>
      <c r="D30698" s="49"/>
      <c r="E30698" s="49"/>
    </row>
    <row r="30699" spans="2:5" x14ac:dyDescent="0.25">
      <c r="B30699" s="51"/>
      <c r="C30699" s="51"/>
      <c r="D30699" s="49"/>
      <c r="E30699" s="49"/>
    </row>
    <row r="30700" spans="2:5" x14ac:dyDescent="0.25">
      <c r="B30700" s="51"/>
      <c r="C30700" s="51"/>
      <c r="D30700" s="49"/>
      <c r="E30700" s="49"/>
    </row>
    <row r="30701" spans="2:5" x14ac:dyDescent="0.25">
      <c r="B30701" s="51"/>
      <c r="C30701" s="51"/>
      <c r="D30701" s="49"/>
      <c r="E30701" s="49"/>
    </row>
    <row r="30702" spans="2:5" x14ac:dyDescent="0.25">
      <c r="B30702" s="51"/>
      <c r="C30702" s="51"/>
      <c r="D30702" s="49"/>
      <c r="E30702" s="49"/>
    </row>
    <row r="30703" spans="2:5" x14ac:dyDescent="0.25">
      <c r="B30703" s="51"/>
      <c r="C30703" s="51"/>
      <c r="D30703" s="49"/>
      <c r="E30703" s="49"/>
    </row>
    <row r="30704" spans="2:5" x14ac:dyDescent="0.25">
      <c r="B30704" s="51"/>
      <c r="C30704" s="51"/>
      <c r="D30704" s="49"/>
      <c r="E30704" s="49"/>
    </row>
    <row r="30705" spans="2:5" x14ac:dyDescent="0.25">
      <c r="B30705" s="51"/>
      <c r="C30705" s="51"/>
      <c r="D30705" s="49"/>
      <c r="E30705" s="49"/>
    </row>
    <row r="30706" spans="2:5" x14ac:dyDescent="0.25">
      <c r="B30706" s="51"/>
      <c r="C30706" s="51"/>
      <c r="D30706" s="49"/>
      <c r="E30706" s="49"/>
    </row>
    <row r="30707" spans="2:5" x14ac:dyDescent="0.25">
      <c r="B30707" s="51"/>
      <c r="C30707" s="51"/>
      <c r="D30707" s="49"/>
      <c r="E30707" s="49"/>
    </row>
    <row r="30708" spans="2:5" x14ac:dyDescent="0.25">
      <c r="B30708" s="51"/>
      <c r="C30708" s="51"/>
      <c r="D30708" s="49"/>
      <c r="E30708" s="49"/>
    </row>
    <row r="30709" spans="2:5" x14ac:dyDescent="0.25">
      <c r="B30709" s="51"/>
      <c r="C30709" s="51"/>
      <c r="D30709" s="49"/>
      <c r="E30709" s="49"/>
    </row>
    <row r="30710" spans="2:5" x14ac:dyDescent="0.25">
      <c r="B30710" s="51"/>
      <c r="C30710" s="51"/>
      <c r="D30710" s="49"/>
      <c r="E30710" s="49"/>
    </row>
    <row r="30711" spans="2:5" x14ac:dyDescent="0.25">
      <c r="B30711" s="51"/>
      <c r="C30711" s="51"/>
      <c r="D30711" s="49"/>
      <c r="E30711" s="49"/>
    </row>
    <row r="30712" spans="2:5" x14ac:dyDescent="0.25">
      <c r="B30712" s="51"/>
      <c r="C30712" s="51"/>
      <c r="D30712" s="49"/>
      <c r="E30712" s="49"/>
    </row>
    <row r="30713" spans="2:5" x14ac:dyDescent="0.25">
      <c r="B30713" s="51"/>
      <c r="C30713" s="51"/>
      <c r="D30713" s="49"/>
      <c r="E30713" s="49"/>
    </row>
    <row r="30714" spans="2:5" x14ac:dyDescent="0.25">
      <c r="B30714" s="51"/>
      <c r="C30714" s="51"/>
      <c r="D30714" s="49"/>
      <c r="E30714" s="49"/>
    </row>
    <row r="30715" spans="2:5" x14ac:dyDescent="0.25">
      <c r="B30715" s="51"/>
      <c r="C30715" s="51"/>
      <c r="D30715" s="49"/>
      <c r="E30715" s="49"/>
    </row>
    <row r="30716" spans="2:5" x14ac:dyDescent="0.25">
      <c r="B30716" s="51"/>
      <c r="C30716" s="51"/>
      <c r="D30716" s="49"/>
      <c r="E30716" s="49"/>
    </row>
    <row r="30717" spans="2:5" x14ac:dyDescent="0.25">
      <c r="B30717" s="51"/>
      <c r="C30717" s="51"/>
      <c r="D30717" s="49"/>
      <c r="E30717" s="49"/>
    </row>
    <row r="30718" spans="2:5" x14ac:dyDescent="0.25">
      <c r="B30718" s="51"/>
      <c r="C30718" s="51"/>
      <c r="D30718" s="49"/>
      <c r="E30718" s="49"/>
    </row>
    <row r="30719" spans="2:5" x14ac:dyDescent="0.25">
      <c r="B30719" s="51"/>
      <c r="C30719" s="51"/>
      <c r="D30719" s="49"/>
      <c r="E30719" s="49"/>
    </row>
    <row r="30720" spans="2:5" x14ac:dyDescent="0.25">
      <c r="B30720" s="51"/>
      <c r="C30720" s="51"/>
      <c r="D30720" s="49"/>
      <c r="E30720" s="49"/>
    </row>
    <row r="30721" spans="2:5" x14ac:dyDescent="0.25">
      <c r="B30721" s="51"/>
      <c r="C30721" s="51"/>
      <c r="D30721" s="49"/>
      <c r="E30721" s="49"/>
    </row>
    <row r="30722" spans="2:5" x14ac:dyDescent="0.25">
      <c r="B30722" s="51"/>
      <c r="C30722" s="51"/>
      <c r="D30722" s="49"/>
      <c r="E30722" s="49"/>
    </row>
    <row r="30723" spans="2:5" x14ac:dyDescent="0.25">
      <c r="B30723" s="51"/>
      <c r="C30723" s="51"/>
      <c r="D30723" s="49"/>
      <c r="E30723" s="49"/>
    </row>
    <row r="30724" spans="2:5" x14ac:dyDescent="0.25">
      <c r="B30724" s="51"/>
      <c r="C30724" s="51"/>
      <c r="D30724" s="49"/>
      <c r="E30724" s="49"/>
    </row>
    <row r="30725" spans="2:5" x14ac:dyDescent="0.25">
      <c r="B30725" s="51"/>
      <c r="C30725" s="51"/>
      <c r="D30725" s="49"/>
      <c r="E30725" s="49"/>
    </row>
    <row r="30726" spans="2:5" x14ac:dyDescent="0.25">
      <c r="B30726" s="51"/>
      <c r="C30726" s="51"/>
      <c r="D30726" s="49"/>
      <c r="E30726" s="49"/>
    </row>
    <row r="30727" spans="2:5" x14ac:dyDescent="0.25">
      <c r="B30727" s="51"/>
      <c r="C30727" s="51"/>
      <c r="D30727" s="49"/>
      <c r="E30727" s="49"/>
    </row>
    <row r="30728" spans="2:5" x14ac:dyDescent="0.25">
      <c r="B30728" s="51"/>
      <c r="C30728" s="51"/>
      <c r="D30728" s="49"/>
      <c r="E30728" s="49"/>
    </row>
    <row r="30729" spans="2:5" x14ac:dyDescent="0.25">
      <c r="B30729" s="51"/>
      <c r="C30729" s="51"/>
      <c r="D30729" s="49"/>
      <c r="E30729" s="49"/>
    </row>
    <row r="30730" spans="2:5" x14ac:dyDescent="0.25">
      <c r="B30730" s="51"/>
      <c r="C30730" s="51"/>
      <c r="D30730" s="49"/>
      <c r="E30730" s="49"/>
    </row>
    <row r="30731" spans="2:5" x14ac:dyDescent="0.25">
      <c r="B30731" s="51"/>
      <c r="C30731" s="51"/>
      <c r="D30731" s="49"/>
      <c r="E30731" s="49"/>
    </row>
    <row r="30732" spans="2:5" x14ac:dyDescent="0.25">
      <c r="B30732" s="51"/>
      <c r="C30732" s="51"/>
      <c r="D30732" s="49"/>
      <c r="E30732" s="49"/>
    </row>
    <row r="30733" spans="2:5" x14ac:dyDescent="0.25">
      <c r="B30733" s="51"/>
      <c r="C30733" s="51"/>
      <c r="D30733" s="49"/>
      <c r="E30733" s="49"/>
    </row>
    <row r="30734" spans="2:5" x14ac:dyDescent="0.25">
      <c r="B30734" s="51"/>
      <c r="C30734" s="51"/>
      <c r="D30734" s="49"/>
      <c r="E30734" s="49"/>
    </row>
    <row r="30735" spans="2:5" x14ac:dyDescent="0.25">
      <c r="B30735" s="51"/>
      <c r="C30735" s="51"/>
      <c r="D30735" s="49"/>
      <c r="E30735" s="49"/>
    </row>
    <row r="30736" spans="2:5" x14ac:dyDescent="0.25">
      <c r="B30736" s="51"/>
      <c r="C30736" s="51"/>
      <c r="D30736" s="49"/>
      <c r="E30736" s="49"/>
    </row>
    <row r="30737" spans="2:5" x14ac:dyDescent="0.25">
      <c r="B30737" s="51"/>
      <c r="C30737" s="51"/>
      <c r="D30737" s="49"/>
      <c r="E30737" s="49"/>
    </row>
    <row r="30738" spans="2:5" x14ac:dyDescent="0.25">
      <c r="B30738" s="51"/>
      <c r="C30738" s="51"/>
      <c r="D30738" s="49"/>
      <c r="E30738" s="49"/>
    </row>
    <row r="30739" spans="2:5" x14ac:dyDescent="0.25">
      <c r="B30739" s="51"/>
      <c r="C30739" s="51"/>
      <c r="D30739" s="49"/>
      <c r="E30739" s="49"/>
    </row>
    <row r="30740" spans="2:5" x14ac:dyDescent="0.25">
      <c r="B30740" s="51"/>
      <c r="C30740" s="51"/>
      <c r="D30740" s="49"/>
      <c r="E30740" s="49"/>
    </row>
    <row r="30741" spans="2:5" x14ac:dyDescent="0.25">
      <c r="B30741" s="51"/>
      <c r="C30741" s="51"/>
      <c r="D30741" s="49"/>
      <c r="E30741" s="49"/>
    </row>
    <row r="30742" spans="2:5" x14ac:dyDescent="0.25">
      <c r="B30742" s="51"/>
      <c r="C30742" s="51"/>
      <c r="D30742" s="49"/>
      <c r="E30742" s="49"/>
    </row>
    <row r="30743" spans="2:5" x14ac:dyDescent="0.25">
      <c r="B30743" s="51"/>
      <c r="C30743" s="51"/>
      <c r="D30743" s="49"/>
      <c r="E30743" s="49"/>
    </row>
    <row r="30744" spans="2:5" x14ac:dyDescent="0.25">
      <c r="B30744" s="51"/>
      <c r="C30744" s="51"/>
      <c r="D30744" s="49"/>
      <c r="E30744" s="49"/>
    </row>
    <row r="30745" spans="2:5" x14ac:dyDescent="0.25">
      <c r="B30745" s="51"/>
      <c r="C30745" s="51"/>
      <c r="D30745" s="49"/>
      <c r="E30745" s="49"/>
    </row>
    <row r="30746" spans="2:5" x14ac:dyDescent="0.25">
      <c r="B30746" s="51"/>
      <c r="C30746" s="51"/>
      <c r="D30746" s="49"/>
      <c r="E30746" s="49"/>
    </row>
    <row r="30747" spans="2:5" x14ac:dyDescent="0.25">
      <c r="B30747" s="51"/>
      <c r="C30747" s="51"/>
      <c r="D30747" s="49"/>
      <c r="E30747" s="49"/>
    </row>
    <row r="30748" spans="2:5" x14ac:dyDescent="0.25">
      <c r="B30748" s="51"/>
      <c r="C30748" s="51"/>
      <c r="D30748" s="49"/>
      <c r="E30748" s="49"/>
    </row>
    <row r="30749" spans="2:5" x14ac:dyDescent="0.25">
      <c r="B30749" s="51"/>
      <c r="C30749" s="51"/>
      <c r="D30749" s="49"/>
      <c r="E30749" s="49"/>
    </row>
    <row r="30750" spans="2:5" x14ac:dyDescent="0.25">
      <c r="B30750" s="51"/>
      <c r="C30750" s="51"/>
      <c r="D30750" s="49"/>
      <c r="E30750" s="49"/>
    </row>
    <row r="30751" spans="2:5" x14ac:dyDescent="0.25">
      <c r="B30751" s="51"/>
      <c r="C30751" s="51"/>
      <c r="D30751" s="49"/>
      <c r="E30751" s="49"/>
    </row>
    <row r="30752" spans="2:5" x14ac:dyDescent="0.25">
      <c r="B30752" s="51"/>
      <c r="C30752" s="51"/>
      <c r="D30752" s="49"/>
      <c r="E30752" s="49"/>
    </row>
    <row r="30753" spans="2:5" x14ac:dyDescent="0.25">
      <c r="B30753" s="51"/>
      <c r="C30753" s="51"/>
      <c r="D30753" s="49"/>
      <c r="E30753" s="49"/>
    </row>
    <row r="30754" spans="2:5" x14ac:dyDescent="0.25">
      <c r="B30754" s="51"/>
      <c r="C30754" s="51"/>
      <c r="D30754" s="49"/>
      <c r="E30754" s="49"/>
    </row>
    <row r="30755" spans="2:5" x14ac:dyDescent="0.25">
      <c r="B30755" s="51"/>
      <c r="C30755" s="51"/>
      <c r="D30755" s="49"/>
      <c r="E30755" s="49"/>
    </row>
    <row r="30756" spans="2:5" x14ac:dyDescent="0.25">
      <c r="B30756" s="51"/>
      <c r="C30756" s="51"/>
      <c r="D30756" s="49"/>
      <c r="E30756" s="49"/>
    </row>
    <row r="30757" spans="2:5" x14ac:dyDescent="0.25">
      <c r="B30757" s="51"/>
      <c r="C30757" s="51"/>
      <c r="D30757" s="49"/>
      <c r="E30757" s="49"/>
    </row>
    <row r="30758" spans="2:5" x14ac:dyDescent="0.25">
      <c r="B30758" s="51"/>
      <c r="C30758" s="51"/>
      <c r="D30758" s="49"/>
      <c r="E30758" s="49"/>
    </row>
    <row r="30759" spans="2:5" x14ac:dyDescent="0.25">
      <c r="B30759" s="51"/>
      <c r="C30759" s="51"/>
      <c r="D30759" s="49"/>
      <c r="E30759" s="49"/>
    </row>
    <row r="30760" spans="2:5" x14ac:dyDescent="0.25">
      <c r="B30760" s="51"/>
      <c r="C30760" s="51"/>
      <c r="D30760" s="49"/>
      <c r="E30760" s="49"/>
    </row>
    <row r="30761" spans="2:5" x14ac:dyDescent="0.25">
      <c r="B30761" s="51"/>
      <c r="C30761" s="51"/>
      <c r="D30761" s="49"/>
      <c r="E30761" s="49"/>
    </row>
    <row r="30762" spans="2:5" x14ac:dyDescent="0.25">
      <c r="B30762" s="51"/>
      <c r="C30762" s="51"/>
      <c r="D30762" s="49"/>
      <c r="E30762" s="49"/>
    </row>
    <row r="30763" spans="2:5" x14ac:dyDescent="0.25">
      <c r="B30763" s="51"/>
      <c r="C30763" s="51"/>
      <c r="D30763" s="49"/>
      <c r="E30763" s="49"/>
    </row>
    <row r="30764" spans="2:5" x14ac:dyDescent="0.25">
      <c r="B30764" s="51"/>
      <c r="C30764" s="51"/>
      <c r="D30764" s="49"/>
      <c r="E30764" s="49"/>
    </row>
    <row r="30765" spans="2:5" x14ac:dyDescent="0.25">
      <c r="B30765" s="51"/>
      <c r="C30765" s="51"/>
      <c r="D30765" s="49"/>
      <c r="E30765" s="49"/>
    </row>
    <row r="30766" spans="2:5" x14ac:dyDescent="0.25">
      <c r="B30766" s="51"/>
      <c r="C30766" s="51"/>
      <c r="D30766" s="49"/>
      <c r="E30766" s="49"/>
    </row>
    <row r="30767" spans="2:5" x14ac:dyDescent="0.25">
      <c r="B30767" s="51"/>
      <c r="C30767" s="51"/>
      <c r="D30767" s="49"/>
      <c r="E30767" s="49"/>
    </row>
    <row r="30768" spans="2:5" x14ac:dyDescent="0.25">
      <c r="B30768" s="51"/>
      <c r="C30768" s="51"/>
      <c r="D30768" s="49"/>
      <c r="E30768" s="49"/>
    </row>
    <row r="30769" spans="2:5" x14ac:dyDescent="0.25">
      <c r="B30769" s="51"/>
      <c r="C30769" s="51"/>
      <c r="D30769" s="49"/>
      <c r="E30769" s="49"/>
    </row>
    <row r="30770" spans="2:5" x14ac:dyDescent="0.25">
      <c r="B30770" s="51"/>
      <c r="C30770" s="51"/>
      <c r="D30770" s="49"/>
      <c r="E30770" s="49"/>
    </row>
    <row r="30771" spans="2:5" x14ac:dyDescent="0.25">
      <c r="B30771" s="51"/>
      <c r="C30771" s="51"/>
      <c r="D30771" s="49"/>
      <c r="E30771" s="49"/>
    </row>
    <row r="30772" spans="2:5" x14ac:dyDescent="0.25">
      <c r="B30772" s="51"/>
      <c r="C30772" s="51"/>
      <c r="D30772" s="49"/>
      <c r="E30772" s="49"/>
    </row>
    <row r="30773" spans="2:5" x14ac:dyDescent="0.25">
      <c r="B30773" s="51"/>
      <c r="C30773" s="51"/>
      <c r="D30773" s="49"/>
      <c r="E30773" s="49"/>
    </row>
    <row r="30774" spans="2:5" x14ac:dyDescent="0.25">
      <c r="B30774" s="51"/>
      <c r="C30774" s="51"/>
      <c r="D30774" s="49"/>
      <c r="E30774" s="49"/>
    </row>
    <row r="30775" spans="2:5" x14ac:dyDescent="0.25">
      <c r="B30775" s="51"/>
      <c r="C30775" s="51"/>
      <c r="D30775" s="49"/>
      <c r="E30775" s="49"/>
    </row>
    <row r="30776" spans="2:5" x14ac:dyDescent="0.25">
      <c r="B30776" s="51"/>
      <c r="C30776" s="51"/>
      <c r="D30776" s="49"/>
      <c r="E30776" s="49"/>
    </row>
    <row r="30777" spans="2:5" x14ac:dyDescent="0.25">
      <c r="B30777" s="51"/>
      <c r="C30777" s="51"/>
      <c r="D30777" s="49"/>
      <c r="E30777" s="49"/>
    </row>
    <row r="30778" spans="2:5" x14ac:dyDescent="0.25">
      <c r="B30778" s="51"/>
      <c r="C30778" s="51"/>
      <c r="D30778" s="49"/>
      <c r="E30778" s="49"/>
    </row>
    <row r="30779" spans="2:5" x14ac:dyDescent="0.25">
      <c r="B30779" s="51"/>
      <c r="C30779" s="51"/>
      <c r="D30779" s="49"/>
      <c r="E30779" s="49"/>
    </row>
    <row r="30780" spans="2:5" x14ac:dyDescent="0.25">
      <c r="B30780" s="51"/>
      <c r="C30780" s="51"/>
      <c r="D30780" s="49"/>
      <c r="E30780" s="49"/>
    </row>
    <row r="30781" spans="2:5" x14ac:dyDescent="0.25">
      <c r="B30781" s="51"/>
      <c r="C30781" s="51"/>
      <c r="D30781" s="49"/>
      <c r="E30781" s="49"/>
    </row>
    <row r="30782" spans="2:5" x14ac:dyDescent="0.25">
      <c r="B30782" s="51"/>
      <c r="C30782" s="51"/>
      <c r="D30782" s="49"/>
      <c r="E30782" s="49"/>
    </row>
    <row r="30783" spans="2:5" x14ac:dyDescent="0.25">
      <c r="B30783" s="51"/>
      <c r="C30783" s="51"/>
      <c r="D30783" s="49"/>
      <c r="E30783" s="49"/>
    </row>
    <row r="30784" spans="2:5" x14ac:dyDescent="0.25">
      <c r="B30784" s="51"/>
      <c r="C30784" s="51"/>
      <c r="D30784" s="49"/>
      <c r="E30784" s="49"/>
    </row>
    <row r="30785" spans="2:5" x14ac:dyDescent="0.25">
      <c r="B30785" s="51"/>
      <c r="C30785" s="51"/>
      <c r="D30785" s="49"/>
      <c r="E30785" s="49"/>
    </row>
    <row r="30786" spans="2:5" x14ac:dyDescent="0.25">
      <c r="B30786" s="51"/>
      <c r="C30786" s="51"/>
      <c r="D30786" s="49"/>
      <c r="E30786" s="49"/>
    </row>
    <row r="30787" spans="2:5" x14ac:dyDescent="0.25">
      <c r="B30787" s="51"/>
      <c r="C30787" s="51"/>
      <c r="D30787" s="49"/>
      <c r="E30787" s="49"/>
    </row>
    <row r="30788" spans="2:5" x14ac:dyDescent="0.25">
      <c r="B30788" s="51"/>
      <c r="C30788" s="51"/>
      <c r="D30788" s="49"/>
      <c r="E30788" s="49"/>
    </row>
    <row r="30789" spans="2:5" x14ac:dyDescent="0.25">
      <c r="B30789" s="51"/>
      <c r="C30789" s="51"/>
      <c r="D30789" s="49"/>
      <c r="E30789" s="49"/>
    </row>
    <row r="30790" spans="2:5" x14ac:dyDescent="0.25">
      <c r="B30790" s="51"/>
      <c r="C30790" s="51"/>
      <c r="D30790" s="49"/>
      <c r="E30790" s="49"/>
    </row>
    <row r="30791" spans="2:5" x14ac:dyDescent="0.25">
      <c r="B30791" s="51"/>
      <c r="C30791" s="51"/>
      <c r="D30791" s="49"/>
      <c r="E30791" s="49"/>
    </row>
    <row r="30792" spans="2:5" x14ac:dyDescent="0.25">
      <c r="B30792" s="51"/>
      <c r="C30792" s="51"/>
      <c r="D30792" s="49"/>
      <c r="E30792" s="49"/>
    </row>
    <row r="30793" spans="2:5" x14ac:dyDescent="0.25">
      <c r="B30793" s="51"/>
      <c r="C30793" s="51"/>
      <c r="D30793" s="49"/>
      <c r="E30793" s="49"/>
    </row>
    <row r="30794" spans="2:5" x14ac:dyDescent="0.25">
      <c r="B30794" s="51"/>
      <c r="C30794" s="51"/>
      <c r="D30794" s="49"/>
      <c r="E30794" s="49"/>
    </row>
    <row r="30795" spans="2:5" x14ac:dyDescent="0.25">
      <c r="B30795" s="51"/>
      <c r="C30795" s="51"/>
      <c r="D30795" s="49"/>
      <c r="E30795" s="49"/>
    </row>
    <row r="30796" spans="2:5" x14ac:dyDescent="0.25">
      <c r="B30796" s="51"/>
      <c r="C30796" s="51"/>
      <c r="D30796" s="49"/>
      <c r="E30796" s="49"/>
    </row>
    <row r="30797" spans="2:5" x14ac:dyDescent="0.25">
      <c r="B30797" s="51"/>
      <c r="C30797" s="51"/>
      <c r="D30797" s="49"/>
      <c r="E30797" s="49"/>
    </row>
    <row r="30798" spans="2:5" x14ac:dyDescent="0.25">
      <c r="B30798" s="51"/>
      <c r="C30798" s="51"/>
      <c r="D30798" s="49"/>
      <c r="E30798" s="49"/>
    </row>
    <row r="30799" spans="2:5" x14ac:dyDescent="0.25">
      <c r="B30799" s="51"/>
      <c r="C30799" s="51"/>
      <c r="D30799" s="49"/>
      <c r="E30799" s="49"/>
    </row>
    <row r="30800" spans="2:5" x14ac:dyDescent="0.25">
      <c r="B30800" s="51"/>
      <c r="C30800" s="51"/>
      <c r="D30800" s="49"/>
      <c r="E30800" s="49"/>
    </row>
    <row r="30801" spans="2:5" x14ac:dyDescent="0.25">
      <c r="B30801" s="51"/>
      <c r="C30801" s="51"/>
      <c r="D30801" s="49"/>
      <c r="E30801" s="49"/>
    </row>
    <row r="30802" spans="2:5" x14ac:dyDescent="0.25">
      <c r="B30802" s="51"/>
      <c r="C30802" s="51"/>
      <c r="D30802" s="49"/>
      <c r="E30802" s="49"/>
    </row>
    <row r="30803" spans="2:5" x14ac:dyDescent="0.25">
      <c r="B30803" s="51"/>
      <c r="C30803" s="51"/>
      <c r="D30803" s="49"/>
      <c r="E30803" s="49"/>
    </row>
    <row r="30804" spans="2:5" x14ac:dyDescent="0.25">
      <c r="B30804" s="51"/>
      <c r="C30804" s="51"/>
      <c r="D30804" s="49"/>
      <c r="E30804" s="49"/>
    </row>
    <row r="30805" spans="2:5" x14ac:dyDescent="0.25">
      <c r="B30805" s="51"/>
      <c r="C30805" s="51"/>
      <c r="D30805" s="49"/>
      <c r="E30805" s="49"/>
    </row>
    <row r="30806" spans="2:5" x14ac:dyDescent="0.25">
      <c r="B30806" s="51"/>
      <c r="C30806" s="51"/>
      <c r="D30806" s="49"/>
      <c r="E30806" s="49"/>
    </row>
    <row r="30807" spans="2:5" x14ac:dyDescent="0.25">
      <c r="B30807" s="51"/>
      <c r="C30807" s="51"/>
      <c r="D30807" s="49"/>
      <c r="E30807" s="49"/>
    </row>
    <row r="30808" spans="2:5" x14ac:dyDescent="0.25">
      <c r="B30808" s="51"/>
      <c r="C30808" s="51"/>
      <c r="D30808" s="49"/>
      <c r="E30808" s="49"/>
    </row>
    <row r="30809" spans="2:5" x14ac:dyDescent="0.25">
      <c r="B30809" s="51"/>
      <c r="C30809" s="51"/>
      <c r="D30809" s="49"/>
      <c r="E30809" s="49"/>
    </row>
    <row r="30810" spans="2:5" x14ac:dyDescent="0.25">
      <c r="B30810" s="51"/>
      <c r="C30810" s="51"/>
      <c r="D30810" s="49"/>
      <c r="E30810" s="49"/>
    </row>
    <row r="30811" spans="2:5" x14ac:dyDescent="0.25">
      <c r="B30811" s="51"/>
      <c r="C30811" s="51"/>
      <c r="D30811" s="49"/>
      <c r="E30811" s="49"/>
    </row>
    <row r="30812" spans="2:5" x14ac:dyDescent="0.25">
      <c r="B30812" s="51"/>
      <c r="C30812" s="51"/>
      <c r="D30812" s="49"/>
      <c r="E30812" s="49"/>
    </row>
    <row r="30813" spans="2:5" x14ac:dyDescent="0.25">
      <c r="B30813" s="51"/>
      <c r="C30813" s="51"/>
      <c r="D30813" s="49"/>
      <c r="E30813" s="49"/>
    </row>
    <row r="30814" spans="2:5" x14ac:dyDescent="0.25">
      <c r="B30814" s="51"/>
      <c r="C30814" s="51"/>
      <c r="D30814" s="49"/>
      <c r="E30814" s="49"/>
    </row>
    <row r="30815" spans="2:5" x14ac:dyDescent="0.25">
      <c r="B30815" s="51"/>
      <c r="C30815" s="51"/>
      <c r="D30815" s="49"/>
      <c r="E30815" s="49"/>
    </row>
    <row r="30816" spans="2:5" x14ac:dyDescent="0.25">
      <c r="B30816" s="51"/>
      <c r="C30816" s="51"/>
      <c r="D30816" s="49"/>
      <c r="E30816" s="49"/>
    </row>
    <row r="30817" spans="2:5" x14ac:dyDescent="0.25">
      <c r="B30817" s="51"/>
      <c r="C30817" s="51"/>
      <c r="D30817" s="49"/>
      <c r="E30817" s="49"/>
    </row>
    <row r="30818" spans="2:5" x14ac:dyDescent="0.25">
      <c r="B30818" s="51"/>
      <c r="C30818" s="51"/>
      <c r="D30818" s="49"/>
      <c r="E30818" s="49"/>
    </row>
    <row r="30819" spans="2:5" x14ac:dyDescent="0.25">
      <c r="B30819" s="51"/>
      <c r="C30819" s="51"/>
      <c r="D30819" s="49"/>
      <c r="E30819" s="49"/>
    </row>
    <row r="30820" spans="2:5" x14ac:dyDescent="0.25">
      <c r="B30820" s="51"/>
      <c r="C30820" s="51"/>
      <c r="D30820" s="49"/>
      <c r="E30820" s="49"/>
    </row>
    <row r="30821" spans="2:5" x14ac:dyDescent="0.25">
      <c r="B30821" s="51"/>
      <c r="C30821" s="51"/>
      <c r="D30821" s="49"/>
      <c r="E30821" s="49"/>
    </row>
    <row r="30822" spans="2:5" x14ac:dyDescent="0.25">
      <c r="B30822" s="51"/>
      <c r="C30822" s="51"/>
      <c r="D30822" s="49"/>
      <c r="E30822" s="49"/>
    </row>
    <row r="30823" spans="2:5" x14ac:dyDescent="0.25">
      <c r="B30823" s="51"/>
      <c r="C30823" s="51"/>
      <c r="D30823" s="49"/>
      <c r="E30823" s="49"/>
    </row>
    <row r="30824" spans="2:5" x14ac:dyDescent="0.25">
      <c r="B30824" s="51"/>
      <c r="C30824" s="51"/>
      <c r="D30824" s="49"/>
      <c r="E30824" s="49"/>
    </row>
    <row r="30825" spans="2:5" x14ac:dyDescent="0.25">
      <c r="B30825" s="51"/>
      <c r="C30825" s="51"/>
      <c r="D30825" s="49"/>
      <c r="E30825" s="49"/>
    </row>
    <row r="30826" spans="2:5" x14ac:dyDescent="0.25">
      <c r="B30826" s="51"/>
      <c r="C30826" s="51"/>
      <c r="D30826" s="49"/>
      <c r="E30826" s="49"/>
    </row>
    <row r="30827" spans="2:5" x14ac:dyDescent="0.25">
      <c r="B30827" s="51"/>
      <c r="C30827" s="51"/>
      <c r="D30827" s="49"/>
      <c r="E30827" s="49"/>
    </row>
    <row r="30828" spans="2:5" x14ac:dyDescent="0.25">
      <c r="B30828" s="51"/>
      <c r="C30828" s="51"/>
      <c r="D30828" s="49"/>
      <c r="E30828" s="49"/>
    </row>
    <row r="30829" spans="2:5" x14ac:dyDescent="0.25">
      <c r="B30829" s="51"/>
      <c r="C30829" s="51"/>
      <c r="D30829" s="49"/>
      <c r="E30829" s="49"/>
    </row>
    <row r="30830" spans="2:5" x14ac:dyDescent="0.25">
      <c r="B30830" s="51"/>
      <c r="C30830" s="51"/>
      <c r="D30830" s="49"/>
      <c r="E30830" s="49"/>
    </row>
    <row r="30831" spans="2:5" x14ac:dyDescent="0.25">
      <c r="B30831" s="51"/>
      <c r="C30831" s="51"/>
      <c r="D30831" s="49"/>
      <c r="E30831" s="49"/>
    </row>
    <row r="30832" spans="2:5" x14ac:dyDescent="0.25">
      <c r="B30832" s="51"/>
      <c r="C30832" s="51"/>
      <c r="D30832" s="49"/>
      <c r="E30832" s="49"/>
    </row>
    <row r="30833" spans="2:5" x14ac:dyDescent="0.25">
      <c r="B30833" s="51"/>
      <c r="C30833" s="51"/>
      <c r="D30833" s="49"/>
      <c r="E30833" s="49"/>
    </row>
    <row r="30834" spans="2:5" x14ac:dyDescent="0.25">
      <c r="B30834" s="51"/>
      <c r="C30834" s="51"/>
      <c r="D30834" s="49"/>
      <c r="E30834" s="49"/>
    </row>
    <row r="30835" spans="2:5" x14ac:dyDescent="0.25">
      <c r="B30835" s="51"/>
      <c r="C30835" s="51"/>
      <c r="D30835" s="49"/>
      <c r="E30835" s="49"/>
    </row>
    <row r="30836" spans="2:5" x14ac:dyDescent="0.25">
      <c r="B30836" s="51"/>
      <c r="C30836" s="51"/>
      <c r="D30836" s="49"/>
      <c r="E30836" s="49"/>
    </row>
    <row r="30837" spans="2:5" x14ac:dyDescent="0.25">
      <c r="B30837" s="51"/>
      <c r="C30837" s="51"/>
      <c r="D30837" s="49"/>
      <c r="E30837" s="49"/>
    </row>
    <row r="30838" spans="2:5" x14ac:dyDescent="0.25">
      <c r="B30838" s="51"/>
      <c r="C30838" s="51"/>
      <c r="D30838" s="49"/>
      <c r="E30838" s="49"/>
    </row>
    <row r="30839" spans="2:5" x14ac:dyDescent="0.25">
      <c r="B30839" s="51"/>
      <c r="C30839" s="51"/>
      <c r="D30839" s="49"/>
      <c r="E30839" s="49"/>
    </row>
    <row r="30840" spans="2:5" x14ac:dyDescent="0.25">
      <c r="B30840" s="51"/>
      <c r="C30840" s="51"/>
      <c r="D30840" s="49"/>
      <c r="E30840" s="49"/>
    </row>
    <row r="30841" spans="2:5" x14ac:dyDescent="0.25">
      <c r="B30841" s="51"/>
      <c r="C30841" s="51"/>
      <c r="D30841" s="49"/>
      <c r="E30841" s="49"/>
    </row>
    <row r="30842" spans="2:5" x14ac:dyDescent="0.25">
      <c r="B30842" s="51"/>
      <c r="C30842" s="51"/>
      <c r="D30842" s="49"/>
      <c r="E30842" s="49"/>
    </row>
    <row r="30843" spans="2:5" x14ac:dyDescent="0.25">
      <c r="B30843" s="51"/>
      <c r="C30843" s="51"/>
      <c r="D30843" s="49"/>
      <c r="E30843" s="49"/>
    </row>
    <row r="30844" spans="2:5" x14ac:dyDescent="0.25">
      <c r="B30844" s="51"/>
      <c r="C30844" s="51"/>
      <c r="D30844" s="49"/>
      <c r="E30844" s="49"/>
    </row>
    <row r="30845" spans="2:5" x14ac:dyDescent="0.25">
      <c r="B30845" s="51"/>
      <c r="C30845" s="51"/>
      <c r="D30845" s="49"/>
      <c r="E30845" s="49"/>
    </row>
    <row r="30846" spans="2:5" x14ac:dyDescent="0.25">
      <c r="B30846" s="51"/>
      <c r="C30846" s="51"/>
      <c r="D30846" s="49"/>
      <c r="E30846" s="49"/>
    </row>
    <row r="30847" spans="2:5" x14ac:dyDescent="0.25">
      <c r="B30847" s="51"/>
      <c r="C30847" s="51"/>
      <c r="D30847" s="49"/>
      <c r="E30847" s="49"/>
    </row>
    <row r="30848" spans="2:5" x14ac:dyDescent="0.25">
      <c r="B30848" s="51"/>
      <c r="C30848" s="51"/>
      <c r="D30848" s="49"/>
      <c r="E30848" s="49"/>
    </row>
    <row r="30849" spans="2:5" x14ac:dyDescent="0.25">
      <c r="B30849" s="51"/>
      <c r="C30849" s="51"/>
      <c r="D30849" s="49"/>
      <c r="E30849" s="49"/>
    </row>
    <row r="30850" spans="2:5" x14ac:dyDescent="0.25">
      <c r="B30850" s="51"/>
      <c r="C30850" s="51"/>
      <c r="D30850" s="49"/>
      <c r="E30850" s="49"/>
    </row>
    <row r="30851" spans="2:5" x14ac:dyDescent="0.25">
      <c r="B30851" s="51"/>
      <c r="C30851" s="51"/>
      <c r="D30851" s="49"/>
      <c r="E30851" s="49"/>
    </row>
    <row r="30852" spans="2:5" x14ac:dyDescent="0.25">
      <c r="B30852" s="51"/>
      <c r="C30852" s="51"/>
      <c r="D30852" s="49"/>
      <c r="E30852" s="49"/>
    </row>
    <row r="30853" spans="2:5" x14ac:dyDescent="0.25">
      <c r="B30853" s="51"/>
      <c r="C30853" s="51"/>
      <c r="D30853" s="49"/>
      <c r="E30853" s="49"/>
    </row>
    <row r="30854" spans="2:5" x14ac:dyDescent="0.25">
      <c r="B30854" s="51"/>
      <c r="C30854" s="51"/>
      <c r="D30854" s="49"/>
      <c r="E30854" s="49"/>
    </row>
    <row r="30855" spans="2:5" x14ac:dyDescent="0.25">
      <c r="B30855" s="51"/>
      <c r="C30855" s="51"/>
      <c r="D30855" s="49"/>
      <c r="E30855" s="49"/>
    </row>
    <row r="30856" spans="2:5" x14ac:dyDescent="0.25">
      <c r="B30856" s="51"/>
      <c r="C30856" s="51"/>
      <c r="D30856" s="49"/>
      <c r="E30856" s="49"/>
    </row>
    <row r="30857" spans="2:5" x14ac:dyDescent="0.25">
      <c r="B30857" s="51"/>
      <c r="C30857" s="51"/>
      <c r="D30857" s="49"/>
      <c r="E30857" s="49"/>
    </row>
    <row r="30858" spans="2:5" x14ac:dyDescent="0.25">
      <c r="B30858" s="51"/>
      <c r="C30858" s="51"/>
      <c r="D30858" s="49"/>
      <c r="E30858" s="49"/>
    </row>
    <row r="30859" spans="2:5" x14ac:dyDescent="0.25">
      <c r="B30859" s="51"/>
      <c r="C30859" s="51"/>
      <c r="D30859" s="49"/>
      <c r="E30859" s="49"/>
    </row>
    <row r="30860" spans="2:5" x14ac:dyDescent="0.25">
      <c r="B30860" s="51"/>
      <c r="C30860" s="51"/>
      <c r="D30860" s="49"/>
      <c r="E30860" s="49"/>
    </row>
    <row r="30861" spans="2:5" x14ac:dyDescent="0.25">
      <c r="B30861" s="51"/>
      <c r="C30861" s="51"/>
      <c r="D30861" s="49"/>
      <c r="E30861" s="49"/>
    </row>
    <row r="30862" spans="2:5" x14ac:dyDescent="0.25">
      <c r="B30862" s="51"/>
      <c r="C30862" s="51"/>
      <c r="D30862" s="49"/>
      <c r="E30862" s="49"/>
    </row>
    <row r="30863" spans="2:5" x14ac:dyDescent="0.25">
      <c r="B30863" s="51"/>
      <c r="C30863" s="51"/>
      <c r="D30863" s="49"/>
      <c r="E30863" s="49"/>
    </row>
    <row r="30864" spans="2:5" x14ac:dyDescent="0.25">
      <c r="B30864" s="51"/>
      <c r="C30864" s="51"/>
      <c r="D30864" s="49"/>
      <c r="E30864" s="49"/>
    </row>
    <row r="30865" spans="2:5" x14ac:dyDescent="0.25">
      <c r="B30865" s="51"/>
      <c r="C30865" s="51"/>
      <c r="D30865" s="49"/>
      <c r="E30865" s="49"/>
    </row>
    <row r="30866" spans="2:5" x14ac:dyDescent="0.25">
      <c r="B30866" s="51"/>
      <c r="C30866" s="51"/>
      <c r="D30866" s="49"/>
      <c r="E30866" s="49"/>
    </row>
    <row r="30867" spans="2:5" x14ac:dyDescent="0.25">
      <c r="B30867" s="51"/>
      <c r="C30867" s="51"/>
      <c r="D30867" s="49"/>
      <c r="E30867" s="49"/>
    </row>
    <row r="30868" spans="2:5" x14ac:dyDescent="0.25">
      <c r="B30868" s="51"/>
      <c r="C30868" s="51"/>
      <c r="D30868" s="49"/>
      <c r="E30868" s="49"/>
    </row>
    <row r="30869" spans="2:5" x14ac:dyDescent="0.25">
      <c r="B30869" s="51"/>
      <c r="C30869" s="51"/>
      <c r="D30869" s="49"/>
      <c r="E30869" s="49"/>
    </row>
    <row r="30870" spans="2:5" x14ac:dyDescent="0.25">
      <c r="B30870" s="51"/>
      <c r="C30870" s="51"/>
      <c r="D30870" s="49"/>
      <c r="E30870" s="49"/>
    </row>
    <row r="30871" spans="2:5" x14ac:dyDescent="0.25">
      <c r="B30871" s="51"/>
      <c r="C30871" s="51"/>
      <c r="D30871" s="49"/>
      <c r="E30871" s="49"/>
    </row>
    <row r="30872" spans="2:5" x14ac:dyDescent="0.25">
      <c r="B30872" s="51"/>
      <c r="C30872" s="51"/>
      <c r="D30872" s="49"/>
      <c r="E30872" s="49"/>
    </row>
    <row r="30873" spans="2:5" x14ac:dyDescent="0.25">
      <c r="B30873" s="51"/>
      <c r="C30873" s="51"/>
      <c r="D30873" s="49"/>
      <c r="E30873" s="49"/>
    </row>
    <row r="30874" spans="2:5" x14ac:dyDescent="0.25">
      <c r="B30874" s="51"/>
      <c r="C30874" s="51"/>
      <c r="D30874" s="49"/>
      <c r="E30874" s="49"/>
    </row>
    <row r="30875" spans="2:5" x14ac:dyDescent="0.25">
      <c r="B30875" s="51"/>
      <c r="C30875" s="51"/>
      <c r="D30875" s="49"/>
      <c r="E30875" s="49"/>
    </row>
    <row r="30876" spans="2:5" x14ac:dyDescent="0.25">
      <c r="B30876" s="51"/>
      <c r="C30876" s="51"/>
      <c r="D30876" s="49"/>
      <c r="E30876" s="49"/>
    </row>
    <row r="30877" spans="2:5" x14ac:dyDescent="0.25">
      <c r="B30877" s="51"/>
      <c r="C30877" s="51"/>
      <c r="D30877" s="49"/>
      <c r="E30877" s="49"/>
    </row>
    <row r="30878" spans="2:5" x14ac:dyDescent="0.25">
      <c r="B30878" s="51"/>
      <c r="C30878" s="51"/>
      <c r="D30878" s="49"/>
      <c r="E30878" s="49"/>
    </row>
    <row r="30879" spans="2:5" x14ac:dyDescent="0.25">
      <c r="B30879" s="51"/>
      <c r="C30879" s="51"/>
      <c r="D30879" s="49"/>
      <c r="E30879" s="49"/>
    </row>
    <row r="30880" spans="2:5" x14ac:dyDescent="0.25">
      <c r="B30880" s="51"/>
      <c r="C30880" s="51"/>
      <c r="D30880" s="49"/>
      <c r="E30880" s="49"/>
    </row>
    <row r="30881" spans="2:5" x14ac:dyDescent="0.25">
      <c r="B30881" s="51"/>
      <c r="C30881" s="51"/>
      <c r="D30881" s="49"/>
      <c r="E30881" s="49"/>
    </row>
    <row r="30882" spans="2:5" x14ac:dyDescent="0.25">
      <c r="B30882" s="51"/>
      <c r="C30882" s="51"/>
      <c r="D30882" s="49"/>
      <c r="E30882" s="49"/>
    </row>
    <row r="30883" spans="2:5" x14ac:dyDescent="0.25">
      <c r="B30883" s="51"/>
      <c r="C30883" s="51"/>
      <c r="D30883" s="49"/>
      <c r="E30883" s="49"/>
    </row>
    <row r="30884" spans="2:5" x14ac:dyDescent="0.25">
      <c r="B30884" s="51"/>
      <c r="C30884" s="51"/>
      <c r="D30884" s="49"/>
      <c r="E30884" s="49"/>
    </row>
    <row r="30885" spans="2:5" x14ac:dyDescent="0.25">
      <c r="B30885" s="51"/>
      <c r="C30885" s="51"/>
      <c r="D30885" s="49"/>
      <c r="E30885" s="49"/>
    </row>
    <row r="30886" spans="2:5" x14ac:dyDescent="0.25">
      <c r="B30886" s="51"/>
      <c r="C30886" s="51"/>
      <c r="D30886" s="49"/>
      <c r="E30886" s="49"/>
    </row>
    <row r="30887" spans="2:5" x14ac:dyDescent="0.25">
      <c r="B30887" s="51"/>
      <c r="C30887" s="51"/>
      <c r="D30887" s="49"/>
      <c r="E30887" s="49"/>
    </row>
    <row r="30888" spans="2:5" x14ac:dyDescent="0.25">
      <c r="B30888" s="51"/>
      <c r="C30888" s="51"/>
      <c r="D30888" s="49"/>
      <c r="E30888" s="49"/>
    </row>
    <row r="30889" spans="2:5" x14ac:dyDescent="0.25">
      <c r="B30889" s="51"/>
      <c r="C30889" s="51"/>
      <c r="D30889" s="49"/>
      <c r="E30889" s="49"/>
    </row>
    <row r="30890" spans="2:5" x14ac:dyDescent="0.25">
      <c r="B30890" s="51"/>
      <c r="C30890" s="51"/>
      <c r="D30890" s="49"/>
      <c r="E30890" s="49"/>
    </row>
    <row r="30891" spans="2:5" x14ac:dyDescent="0.25">
      <c r="B30891" s="51"/>
      <c r="C30891" s="51"/>
      <c r="D30891" s="49"/>
      <c r="E30891" s="49"/>
    </row>
    <row r="30892" spans="2:5" x14ac:dyDescent="0.25">
      <c r="B30892" s="51"/>
      <c r="C30892" s="51"/>
      <c r="D30892" s="49"/>
      <c r="E30892" s="49"/>
    </row>
    <row r="30893" spans="2:5" x14ac:dyDescent="0.25">
      <c r="B30893" s="51"/>
      <c r="C30893" s="51"/>
      <c r="D30893" s="49"/>
      <c r="E30893" s="49"/>
    </row>
    <row r="30894" spans="2:5" x14ac:dyDescent="0.25">
      <c r="B30894" s="51"/>
      <c r="C30894" s="51"/>
      <c r="D30894" s="49"/>
      <c r="E30894" s="49"/>
    </row>
    <row r="30895" spans="2:5" x14ac:dyDescent="0.25">
      <c r="B30895" s="51"/>
      <c r="C30895" s="51"/>
      <c r="D30895" s="49"/>
      <c r="E30895" s="49"/>
    </row>
    <row r="30896" spans="2:5" x14ac:dyDescent="0.25">
      <c r="B30896" s="51"/>
      <c r="C30896" s="51"/>
      <c r="D30896" s="49"/>
      <c r="E30896" s="49"/>
    </row>
    <row r="30897" spans="2:5" x14ac:dyDescent="0.25">
      <c r="B30897" s="51"/>
      <c r="C30897" s="51"/>
      <c r="D30897" s="49"/>
      <c r="E30897" s="49"/>
    </row>
    <row r="30898" spans="2:5" x14ac:dyDescent="0.25">
      <c r="B30898" s="51"/>
      <c r="C30898" s="51"/>
      <c r="D30898" s="49"/>
      <c r="E30898" s="49"/>
    </row>
    <row r="30899" spans="2:5" x14ac:dyDescent="0.25">
      <c r="B30899" s="51"/>
      <c r="C30899" s="51"/>
      <c r="D30899" s="49"/>
      <c r="E30899" s="49"/>
    </row>
    <row r="30900" spans="2:5" x14ac:dyDescent="0.25">
      <c r="B30900" s="51"/>
      <c r="C30900" s="51"/>
      <c r="D30900" s="49"/>
      <c r="E30900" s="49"/>
    </row>
    <row r="30901" spans="2:5" x14ac:dyDescent="0.25">
      <c r="B30901" s="51"/>
      <c r="C30901" s="51"/>
      <c r="D30901" s="49"/>
      <c r="E30901" s="49"/>
    </row>
    <row r="30902" spans="2:5" x14ac:dyDescent="0.25">
      <c r="B30902" s="51"/>
      <c r="C30902" s="51"/>
      <c r="D30902" s="49"/>
      <c r="E30902" s="49"/>
    </row>
    <row r="30903" spans="2:5" x14ac:dyDescent="0.25">
      <c r="B30903" s="51"/>
      <c r="C30903" s="51"/>
      <c r="D30903" s="49"/>
      <c r="E30903" s="49"/>
    </row>
    <row r="30904" spans="2:5" x14ac:dyDescent="0.25">
      <c r="B30904" s="51"/>
      <c r="C30904" s="51"/>
      <c r="D30904" s="49"/>
      <c r="E30904" s="49"/>
    </row>
    <row r="30905" spans="2:5" x14ac:dyDescent="0.25">
      <c r="B30905" s="51"/>
      <c r="C30905" s="51"/>
      <c r="D30905" s="49"/>
      <c r="E30905" s="49"/>
    </row>
    <row r="30906" spans="2:5" x14ac:dyDescent="0.25">
      <c r="B30906" s="51"/>
      <c r="C30906" s="51"/>
      <c r="D30906" s="49"/>
      <c r="E30906" s="49"/>
    </row>
    <row r="30907" spans="2:5" x14ac:dyDescent="0.25">
      <c r="B30907" s="51"/>
      <c r="C30907" s="51"/>
      <c r="D30907" s="49"/>
      <c r="E30907" s="49"/>
    </row>
    <row r="30908" spans="2:5" x14ac:dyDescent="0.25">
      <c r="B30908" s="51"/>
      <c r="C30908" s="51"/>
      <c r="D30908" s="49"/>
      <c r="E30908" s="49"/>
    </row>
    <row r="30909" spans="2:5" x14ac:dyDescent="0.25">
      <c r="B30909" s="51"/>
      <c r="C30909" s="51"/>
      <c r="D30909" s="49"/>
      <c r="E30909" s="49"/>
    </row>
    <row r="30910" spans="2:5" x14ac:dyDescent="0.25">
      <c r="B30910" s="51"/>
      <c r="C30910" s="51"/>
      <c r="D30910" s="49"/>
      <c r="E30910" s="49"/>
    </row>
    <row r="30911" spans="2:5" x14ac:dyDescent="0.25">
      <c r="B30911" s="51"/>
      <c r="C30911" s="51"/>
      <c r="D30911" s="49"/>
      <c r="E30911" s="49"/>
    </row>
    <row r="30912" spans="2:5" x14ac:dyDescent="0.25">
      <c r="B30912" s="51"/>
      <c r="C30912" s="51"/>
      <c r="D30912" s="49"/>
      <c r="E30912" s="49"/>
    </row>
    <row r="30913" spans="2:5" x14ac:dyDescent="0.25">
      <c r="B30913" s="51"/>
      <c r="C30913" s="51"/>
      <c r="D30913" s="49"/>
      <c r="E30913" s="49"/>
    </row>
    <row r="30914" spans="2:5" x14ac:dyDescent="0.25">
      <c r="B30914" s="51"/>
      <c r="C30914" s="51"/>
      <c r="D30914" s="49"/>
      <c r="E30914" s="49"/>
    </row>
    <row r="30915" spans="2:5" x14ac:dyDescent="0.25">
      <c r="B30915" s="51"/>
      <c r="C30915" s="51"/>
      <c r="D30915" s="49"/>
      <c r="E30915" s="49"/>
    </row>
    <row r="30916" spans="2:5" x14ac:dyDescent="0.25">
      <c r="B30916" s="51"/>
      <c r="C30916" s="51"/>
      <c r="D30916" s="49"/>
      <c r="E30916" s="49"/>
    </row>
    <row r="30917" spans="2:5" x14ac:dyDescent="0.25">
      <c r="B30917" s="51"/>
      <c r="C30917" s="51"/>
      <c r="D30917" s="49"/>
      <c r="E30917" s="49"/>
    </row>
    <row r="30918" spans="2:5" x14ac:dyDescent="0.25">
      <c r="B30918" s="51"/>
      <c r="C30918" s="51"/>
      <c r="D30918" s="49"/>
      <c r="E30918" s="49"/>
    </row>
    <row r="30919" spans="2:5" x14ac:dyDescent="0.25">
      <c r="B30919" s="51"/>
      <c r="C30919" s="51"/>
      <c r="D30919" s="49"/>
      <c r="E30919" s="49"/>
    </row>
    <row r="30920" spans="2:5" x14ac:dyDescent="0.25">
      <c r="B30920" s="51"/>
      <c r="C30920" s="51"/>
      <c r="D30920" s="49"/>
      <c r="E30920" s="49"/>
    </row>
    <row r="30921" spans="2:5" x14ac:dyDescent="0.25">
      <c r="B30921" s="51"/>
      <c r="C30921" s="51"/>
      <c r="D30921" s="49"/>
      <c r="E30921" s="49"/>
    </row>
    <row r="30922" spans="2:5" x14ac:dyDescent="0.25">
      <c r="B30922" s="51"/>
      <c r="C30922" s="51"/>
      <c r="D30922" s="49"/>
      <c r="E30922" s="49"/>
    </row>
    <row r="30923" spans="2:5" x14ac:dyDescent="0.25">
      <c r="B30923" s="51"/>
      <c r="C30923" s="51"/>
      <c r="D30923" s="49"/>
      <c r="E30923" s="49"/>
    </row>
    <row r="30924" spans="2:5" x14ac:dyDescent="0.25">
      <c r="B30924" s="51"/>
      <c r="C30924" s="51"/>
      <c r="D30924" s="49"/>
      <c r="E30924" s="49"/>
    </row>
    <row r="30925" spans="2:5" x14ac:dyDescent="0.25">
      <c r="B30925" s="51"/>
      <c r="C30925" s="51"/>
      <c r="D30925" s="49"/>
      <c r="E30925" s="49"/>
    </row>
    <row r="30926" spans="2:5" x14ac:dyDescent="0.25">
      <c r="B30926" s="51"/>
      <c r="C30926" s="51"/>
      <c r="D30926" s="49"/>
      <c r="E30926" s="49"/>
    </row>
    <row r="30927" spans="2:5" x14ac:dyDescent="0.25">
      <c r="B30927" s="51"/>
      <c r="C30927" s="51"/>
      <c r="D30927" s="49"/>
      <c r="E30927" s="49"/>
    </row>
    <row r="30928" spans="2:5" x14ac:dyDescent="0.25">
      <c r="B30928" s="51"/>
      <c r="C30928" s="51"/>
      <c r="D30928" s="49"/>
      <c r="E30928" s="49"/>
    </row>
    <row r="30929" spans="2:5" x14ac:dyDescent="0.25">
      <c r="B30929" s="51"/>
      <c r="C30929" s="51"/>
      <c r="D30929" s="49"/>
      <c r="E30929" s="49"/>
    </row>
    <row r="30930" spans="2:5" x14ac:dyDescent="0.25">
      <c r="B30930" s="51"/>
      <c r="C30930" s="51"/>
      <c r="D30930" s="49"/>
      <c r="E30930" s="49"/>
    </row>
    <row r="30931" spans="2:5" x14ac:dyDescent="0.25">
      <c r="B30931" s="51"/>
      <c r="C30931" s="51"/>
      <c r="D30931" s="49"/>
      <c r="E30931" s="49"/>
    </row>
    <row r="30932" spans="2:5" x14ac:dyDescent="0.25">
      <c r="B30932" s="51"/>
      <c r="C30932" s="51"/>
      <c r="D30932" s="49"/>
      <c r="E30932" s="49"/>
    </row>
    <row r="30933" spans="2:5" x14ac:dyDescent="0.25">
      <c r="B30933" s="51"/>
      <c r="C30933" s="51"/>
      <c r="D30933" s="49"/>
      <c r="E30933" s="49"/>
    </row>
    <row r="30934" spans="2:5" x14ac:dyDescent="0.25">
      <c r="B30934" s="51"/>
      <c r="C30934" s="51"/>
      <c r="D30934" s="49"/>
      <c r="E30934" s="49"/>
    </row>
    <row r="30935" spans="2:5" x14ac:dyDescent="0.25">
      <c r="B30935" s="51"/>
      <c r="C30935" s="51"/>
      <c r="D30935" s="49"/>
      <c r="E30935" s="49"/>
    </row>
    <row r="30936" spans="2:5" x14ac:dyDescent="0.25">
      <c r="B30936" s="51"/>
      <c r="C30936" s="51"/>
      <c r="D30936" s="49"/>
      <c r="E30936" s="49"/>
    </row>
    <row r="30937" spans="2:5" x14ac:dyDescent="0.25">
      <c r="B30937" s="51"/>
      <c r="C30937" s="51"/>
      <c r="D30937" s="49"/>
      <c r="E30937" s="49"/>
    </row>
    <row r="30938" spans="2:5" x14ac:dyDescent="0.25">
      <c r="B30938" s="51"/>
      <c r="C30938" s="51"/>
      <c r="D30938" s="49"/>
      <c r="E30938" s="49"/>
    </row>
    <row r="30939" spans="2:5" x14ac:dyDescent="0.25">
      <c r="B30939" s="51"/>
      <c r="C30939" s="51"/>
      <c r="D30939" s="49"/>
      <c r="E30939" s="49"/>
    </row>
    <row r="30940" spans="2:5" x14ac:dyDescent="0.25">
      <c r="B30940" s="51"/>
      <c r="C30940" s="51"/>
      <c r="D30940" s="49"/>
      <c r="E30940" s="49"/>
    </row>
    <row r="30941" spans="2:5" x14ac:dyDescent="0.25">
      <c r="B30941" s="51"/>
      <c r="C30941" s="51"/>
      <c r="D30941" s="49"/>
      <c r="E30941" s="49"/>
    </row>
    <row r="30942" spans="2:5" x14ac:dyDescent="0.25">
      <c r="B30942" s="51"/>
      <c r="C30942" s="51"/>
      <c r="D30942" s="49"/>
      <c r="E30942" s="49"/>
    </row>
    <row r="30943" spans="2:5" x14ac:dyDescent="0.25">
      <c r="B30943" s="51"/>
      <c r="C30943" s="51"/>
      <c r="D30943" s="49"/>
      <c r="E30943" s="49"/>
    </row>
    <row r="30944" spans="2:5" x14ac:dyDescent="0.25">
      <c r="B30944" s="51"/>
      <c r="C30944" s="51"/>
      <c r="D30944" s="49"/>
      <c r="E30944" s="49"/>
    </row>
    <row r="30945" spans="2:5" x14ac:dyDescent="0.25">
      <c r="B30945" s="51"/>
      <c r="C30945" s="51"/>
      <c r="D30945" s="49"/>
      <c r="E30945" s="49"/>
    </row>
    <row r="30946" spans="2:5" x14ac:dyDescent="0.25">
      <c r="B30946" s="51"/>
      <c r="C30946" s="51"/>
      <c r="D30946" s="49"/>
      <c r="E30946" s="49"/>
    </row>
    <row r="30947" spans="2:5" x14ac:dyDescent="0.25">
      <c r="B30947" s="51"/>
      <c r="C30947" s="51"/>
      <c r="D30947" s="49"/>
      <c r="E30947" s="49"/>
    </row>
    <row r="30948" spans="2:5" x14ac:dyDescent="0.25">
      <c r="B30948" s="51"/>
      <c r="C30948" s="51"/>
      <c r="D30948" s="49"/>
      <c r="E30948" s="49"/>
    </row>
    <row r="30949" spans="2:5" x14ac:dyDescent="0.25">
      <c r="B30949" s="51"/>
      <c r="C30949" s="51"/>
      <c r="D30949" s="49"/>
      <c r="E30949" s="49"/>
    </row>
    <row r="30950" spans="2:5" x14ac:dyDescent="0.25">
      <c r="B30950" s="51"/>
      <c r="C30950" s="51"/>
      <c r="D30950" s="49"/>
      <c r="E30950" s="49"/>
    </row>
    <row r="30951" spans="2:5" x14ac:dyDescent="0.25">
      <c r="B30951" s="51"/>
      <c r="C30951" s="51"/>
      <c r="D30951" s="49"/>
      <c r="E30951" s="49"/>
    </row>
    <row r="30952" spans="2:5" x14ac:dyDescent="0.25">
      <c r="B30952" s="51"/>
      <c r="C30952" s="51"/>
      <c r="D30952" s="49"/>
      <c r="E30952" s="49"/>
    </row>
    <row r="30953" spans="2:5" x14ac:dyDescent="0.25">
      <c r="B30953" s="51"/>
      <c r="C30953" s="51"/>
      <c r="D30953" s="49"/>
      <c r="E30953" s="49"/>
    </row>
    <row r="30954" spans="2:5" x14ac:dyDescent="0.25">
      <c r="B30954" s="51"/>
      <c r="C30954" s="51"/>
      <c r="D30954" s="49"/>
      <c r="E30954" s="49"/>
    </row>
    <row r="30955" spans="2:5" x14ac:dyDescent="0.25">
      <c r="B30955" s="51"/>
      <c r="C30955" s="51"/>
      <c r="D30955" s="49"/>
      <c r="E30955" s="49"/>
    </row>
    <row r="30956" spans="2:5" x14ac:dyDescent="0.25">
      <c r="B30956" s="51"/>
      <c r="C30956" s="51"/>
      <c r="D30956" s="49"/>
      <c r="E30956" s="49"/>
    </row>
    <row r="30957" spans="2:5" x14ac:dyDescent="0.25">
      <c r="B30957" s="51"/>
      <c r="C30957" s="51"/>
      <c r="D30957" s="49"/>
      <c r="E30957" s="49"/>
    </row>
    <row r="30958" spans="2:5" x14ac:dyDescent="0.25">
      <c r="B30958" s="51"/>
      <c r="C30958" s="51"/>
      <c r="D30958" s="49"/>
      <c r="E30958" s="49"/>
    </row>
    <row r="30959" spans="2:5" x14ac:dyDescent="0.25">
      <c r="B30959" s="51"/>
      <c r="C30959" s="51"/>
      <c r="D30959" s="49"/>
      <c r="E30959" s="49"/>
    </row>
    <row r="30960" spans="2:5" x14ac:dyDescent="0.25">
      <c r="B30960" s="51"/>
      <c r="C30960" s="51"/>
      <c r="D30960" s="49"/>
      <c r="E30960" s="49"/>
    </row>
    <row r="30961" spans="2:5" x14ac:dyDescent="0.25">
      <c r="B30961" s="51"/>
      <c r="C30961" s="51"/>
      <c r="D30961" s="49"/>
      <c r="E30961" s="49"/>
    </row>
    <row r="30962" spans="2:5" x14ac:dyDescent="0.25">
      <c r="B30962" s="51"/>
      <c r="C30962" s="51"/>
      <c r="D30962" s="49"/>
      <c r="E30962" s="49"/>
    </row>
    <row r="30963" spans="2:5" x14ac:dyDescent="0.25">
      <c r="B30963" s="51"/>
      <c r="C30963" s="51"/>
      <c r="D30963" s="49"/>
      <c r="E30963" s="49"/>
    </row>
    <row r="30964" spans="2:5" x14ac:dyDescent="0.25">
      <c r="B30964" s="51"/>
      <c r="C30964" s="51"/>
      <c r="D30964" s="49"/>
      <c r="E30964" s="49"/>
    </row>
    <row r="30965" spans="2:5" x14ac:dyDescent="0.25">
      <c r="B30965" s="51"/>
      <c r="C30965" s="51"/>
      <c r="D30965" s="49"/>
      <c r="E30965" s="49"/>
    </row>
    <row r="30966" spans="2:5" x14ac:dyDescent="0.25">
      <c r="B30966" s="51"/>
      <c r="C30966" s="51"/>
      <c r="D30966" s="49"/>
      <c r="E30966" s="49"/>
    </row>
    <row r="30967" spans="2:5" x14ac:dyDescent="0.25">
      <c r="B30967" s="51"/>
      <c r="C30967" s="51"/>
      <c r="D30967" s="49"/>
      <c r="E30967" s="49"/>
    </row>
    <row r="30968" spans="2:5" x14ac:dyDescent="0.25">
      <c r="B30968" s="51"/>
      <c r="C30968" s="51"/>
      <c r="D30968" s="49"/>
      <c r="E30968" s="49"/>
    </row>
    <row r="30969" spans="2:5" x14ac:dyDescent="0.25">
      <c r="B30969" s="51"/>
      <c r="C30969" s="51"/>
      <c r="D30969" s="49"/>
      <c r="E30969" s="49"/>
    </row>
    <row r="30970" spans="2:5" x14ac:dyDescent="0.25">
      <c r="B30970" s="51"/>
      <c r="C30970" s="51"/>
      <c r="D30970" s="49"/>
      <c r="E30970" s="49"/>
    </row>
    <row r="30971" spans="2:5" x14ac:dyDescent="0.25">
      <c r="B30971" s="51"/>
      <c r="C30971" s="51"/>
      <c r="D30971" s="49"/>
      <c r="E30971" s="49"/>
    </row>
    <row r="30972" spans="2:5" x14ac:dyDescent="0.25">
      <c r="B30972" s="51"/>
      <c r="C30972" s="51"/>
      <c r="D30972" s="49"/>
      <c r="E30972" s="49"/>
    </row>
    <row r="30973" spans="2:5" x14ac:dyDescent="0.25">
      <c r="B30973" s="51"/>
      <c r="C30973" s="51"/>
      <c r="D30973" s="49"/>
      <c r="E30973" s="49"/>
    </row>
    <row r="30974" spans="2:5" x14ac:dyDescent="0.25">
      <c r="B30974" s="51"/>
      <c r="C30974" s="51"/>
      <c r="D30974" s="49"/>
      <c r="E30974" s="49"/>
    </row>
    <row r="30975" spans="2:5" x14ac:dyDescent="0.25">
      <c r="B30975" s="51"/>
      <c r="C30975" s="51"/>
      <c r="D30975" s="49"/>
      <c r="E30975" s="49"/>
    </row>
    <row r="30976" spans="2:5" x14ac:dyDescent="0.25">
      <c r="B30976" s="51"/>
      <c r="C30976" s="51"/>
      <c r="D30976" s="49"/>
      <c r="E30976" s="49"/>
    </row>
    <row r="30977" spans="2:5" x14ac:dyDescent="0.25">
      <c r="B30977" s="51"/>
      <c r="C30977" s="51"/>
      <c r="D30977" s="49"/>
      <c r="E30977" s="49"/>
    </row>
    <row r="30978" spans="2:5" x14ac:dyDescent="0.25">
      <c r="B30978" s="51"/>
      <c r="C30978" s="51"/>
      <c r="D30978" s="49"/>
      <c r="E30978" s="49"/>
    </row>
    <row r="30979" spans="2:5" x14ac:dyDescent="0.25">
      <c r="B30979" s="51"/>
      <c r="C30979" s="51"/>
      <c r="D30979" s="49"/>
      <c r="E30979" s="49"/>
    </row>
    <row r="30980" spans="2:5" x14ac:dyDescent="0.25">
      <c r="B30980" s="51"/>
      <c r="C30980" s="51"/>
      <c r="D30980" s="49"/>
      <c r="E30980" s="49"/>
    </row>
    <row r="30981" spans="2:5" x14ac:dyDescent="0.25">
      <c r="B30981" s="51"/>
      <c r="C30981" s="51"/>
      <c r="D30981" s="49"/>
      <c r="E30981" s="49"/>
    </row>
    <row r="30982" spans="2:5" x14ac:dyDescent="0.25">
      <c r="B30982" s="51"/>
      <c r="C30982" s="51"/>
      <c r="D30982" s="49"/>
      <c r="E30982" s="49"/>
    </row>
    <row r="30983" spans="2:5" x14ac:dyDescent="0.25">
      <c r="B30983" s="51"/>
      <c r="C30983" s="51"/>
      <c r="D30983" s="49"/>
      <c r="E30983" s="49"/>
    </row>
    <row r="30984" spans="2:5" x14ac:dyDescent="0.25">
      <c r="B30984" s="51"/>
      <c r="C30984" s="51"/>
      <c r="D30984" s="49"/>
      <c r="E30984" s="49"/>
    </row>
    <row r="30985" spans="2:5" x14ac:dyDescent="0.25">
      <c r="B30985" s="51"/>
      <c r="C30985" s="51"/>
      <c r="D30985" s="49"/>
      <c r="E30985" s="49"/>
    </row>
    <row r="30986" spans="2:5" x14ac:dyDescent="0.25">
      <c r="B30986" s="51"/>
      <c r="C30986" s="51"/>
      <c r="D30986" s="49"/>
      <c r="E30986" s="49"/>
    </row>
    <row r="30987" spans="2:5" x14ac:dyDescent="0.25">
      <c r="B30987" s="51"/>
      <c r="C30987" s="51"/>
      <c r="D30987" s="49"/>
      <c r="E30987" s="49"/>
    </row>
    <row r="30988" spans="2:5" x14ac:dyDescent="0.25">
      <c r="B30988" s="51"/>
      <c r="C30988" s="51"/>
      <c r="D30988" s="49"/>
      <c r="E30988" s="49"/>
    </row>
    <row r="30989" spans="2:5" x14ac:dyDescent="0.25">
      <c r="B30989" s="51"/>
      <c r="C30989" s="51"/>
      <c r="D30989" s="49"/>
      <c r="E30989" s="49"/>
    </row>
    <row r="30990" spans="2:5" x14ac:dyDescent="0.25">
      <c r="B30990" s="51"/>
      <c r="C30990" s="51"/>
      <c r="D30990" s="49"/>
      <c r="E30990" s="49"/>
    </row>
    <row r="30991" spans="2:5" x14ac:dyDescent="0.25">
      <c r="B30991" s="51"/>
      <c r="C30991" s="51"/>
      <c r="D30991" s="49"/>
      <c r="E30991" s="49"/>
    </row>
    <row r="30992" spans="2:5" x14ac:dyDescent="0.25">
      <c r="B30992" s="51"/>
      <c r="C30992" s="51"/>
      <c r="D30992" s="49"/>
      <c r="E30992" s="49"/>
    </row>
    <row r="30993" spans="2:5" x14ac:dyDescent="0.25">
      <c r="B30993" s="51"/>
      <c r="C30993" s="51"/>
      <c r="D30993" s="49"/>
      <c r="E30993" s="49"/>
    </row>
    <row r="30994" spans="2:5" x14ac:dyDescent="0.25">
      <c r="B30994" s="51"/>
      <c r="C30994" s="51"/>
      <c r="D30994" s="49"/>
      <c r="E30994" s="49"/>
    </row>
    <row r="30995" spans="2:5" x14ac:dyDescent="0.25">
      <c r="B30995" s="51"/>
      <c r="C30995" s="51"/>
      <c r="D30995" s="49"/>
      <c r="E30995" s="49"/>
    </row>
    <row r="30996" spans="2:5" x14ac:dyDescent="0.25">
      <c r="B30996" s="51"/>
      <c r="C30996" s="51"/>
      <c r="D30996" s="49"/>
      <c r="E30996" s="49"/>
    </row>
    <row r="30997" spans="2:5" x14ac:dyDescent="0.25">
      <c r="B30997" s="51"/>
      <c r="C30997" s="51"/>
      <c r="D30997" s="49"/>
      <c r="E30997" s="49"/>
    </row>
    <row r="30998" spans="2:5" x14ac:dyDescent="0.25">
      <c r="B30998" s="51"/>
      <c r="C30998" s="51"/>
      <c r="D30998" s="49"/>
      <c r="E30998" s="49"/>
    </row>
    <row r="30999" spans="2:5" x14ac:dyDescent="0.25">
      <c r="B30999" s="51"/>
      <c r="C30999" s="51"/>
      <c r="D30999" s="49"/>
      <c r="E30999" s="49"/>
    </row>
    <row r="31000" spans="2:5" x14ac:dyDescent="0.25">
      <c r="B31000" s="51"/>
      <c r="C31000" s="51"/>
      <c r="D31000" s="49"/>
      <c r="E31000" s="49"/>
    </row>
    <row r="31001" spans="2:5" x14ac:dyDescent="0.25">
      <c r="B31001" s="51"/>
      <c r="C31001" s="51"/>
      <c r="D31001" s="49"/>
      <c r="E31001" s="49"/>
    </row>
    <row r="31002" spans="2:5" x14ac:dyDescent="0.25">
      <c r="B31002" s="51"/>
      <c r="C31002" s="51"/>
      <c r="D31002" s="49"/>
      <c r="E31002" s="49"/>
    </row>
    <row r="31003" spans="2:5" x14ac:dyDescent="0.25">
      <c r="B31003" s="51"/>
      <c r="C31003" s="51"/>
      <c r="D31003" s="49"/>
      <c r="E31003" s="49"/>
    </row>
    <row r="31004" spans="2:5" x14ac:dyDescent="0.25">
      <c r="B31004" s="51"/>
      <c r="C31004" s="51"/>
      <c r="D31004" s="49"/>
      <c r="E31004" s="49"/>
    </row>
    <row r="31005" spans="2:5" x14ac:dyDescent="0.25">
      <c r="B31005" s="51"/>
      <c r="C31005" s="51"/>
      <c r="D31005" s="49"/>
      <c r="E31005" s="49"/>
    </row>
    <row r="31006" spans="2:5" x14ac:dyDescent="0.25">
      <c r="B31006" s="51"/>
      <c r="C31006" s="51"/>
      <c r="D31006" s="49"/>
      <c r="E31006" s="49"/>
    </row>
    <row r="31007" spans="2:5" x14ac:dyDescent="0.25">
      <c r="B31007" s="51"/>
      <c r="C31007" s="51"/>
      <c r="D31007" s="49"/>
      <c r="E31007" s="49"/>
    </row>
    <row r="31008" spans="2:5" x14ac:dyDescent="0.25">
      <c r="B31008" s="51"/>
      <c r="C31008" s="51"/>
      <c r="D31008" s="49"/>
      <c r="E31008" s="49"/>
    </row>
    <row r="31009" spans="2:5" x14ac:dyDescent="0.25">
      <c r="B31009" s="51"/>
      <c r="C31009" s="51"/>
      <c r="D31009" s="49"/>
      <c r="E31009" s="49"/>
    </row>
    <row r="31010" spans="2:5" x14ac:dyDescent="0.25">
      <c r="B31010" s="51"/>
      <c r="C31010" s="51"/>
      <c r="D31010" s="49"/>
      <c r="E31010" s="49"/>
    </row>
    <row r="31011" spans="2:5" x14ac:dyDescent="0.25">
      <c r="B31011" s="51"/>
      <c r="C31011" s="51"/>
      <c r="D31011" s="49"/>
      <c r="E31011" s="49"/>
    </row>
    <row r="31012" spans="2:5" x14ac:dyDescent="0.25">
      <c r="B31012" s="51"/>
      <c r="C31012" s="51"/>
      <c r="D31012" s="49"/>
      <c r="E31012" s="49"/>
    </row>
    <row r="31013" spans="2:5" x14ac:dyDescent="0.25">
      <c r="B31013" s="51"/>
      <c r="C31013" s="51"/>
      <c r="D31013" s="49"/>
      <c r="E31013" s="49"/>
    </row>
    <row r="31014" spans="2:5" x14ac:dyDescent="0.25">
      <c r="B31014" s="51"/>
      <c r="C31014" s="51"/>
      <c r="D31014" s="49"/>
      <c r="E31014" s="49"/>
    </row>
    <row r="31015" spans="2:5" x14ac:dyDescent="0.25">
      <c r="B31015" s="51"/>
      <c r="C31015" s="51"/>
      <c r="D31015" s="49"/>
      <c r="E31015" s="49"/>
    </row>
    <row r="31016" spans="2:5" x14ac:dyDescent="0.25">
      <c r="B31016" s="51"/>
      <c r="C31016" s="51"/>
      <c r="D31016" s="49"/>
      <c r="E31016" s="49"/>
    </row>
    <row r="31017" spans="2:5" x14ac:dyDescent="0.25">
      <c r="B31017" s="51"/>
      <c r="C31017" s="51"/>
      <c r="D31017" s="49"/>
      <c r="E31017" s="49"/>
    </row>
    <row r="31018" spans="2:5" x14ac:dyDescent="0.25">
      <c r="B31018" s="51"/>
      <c r="C31018" s="51"/>
      <c r="D31018" s="49"/>
      <c r="E31018" s="49"/>
    </row>
    <row r="31019" spans="2:5" x14ac:dyDescent="0.25">
      <c r="B31019" s="51"/>
      <c r="C31019" s="51"/>
      <c r="D31019" s="49"/>
      <c r="E31019" s="49"/>
    </row>
    <row r="31020" spans="2:5" x14ac:dyDescent="0.25">
      <c r="B31020" s="51"/>
      <c r="C31020" s="51"/>
      <c r="D31020" s="49"/>
      <c r="E31020" s="49"/>
    </row>
    <row r="31021" spans="2:5" x14ac:dyDescent="0.25">
      <c r="B31021" s="51"/>
      <c r="C31021" s="51"/>
      <c r="D31021" s="49"/>
      <c r="E31021" s="49"/>
    </row>
    <row r="31022" spans="2:5" x14ac:dyDescent="0.25">
      <c r="B31022" s="51"/>
      <c r="C31022" s="51"/>
      <c r="D31022" s="49"/>
      <c r="E31022" s="49"/>
    </row>
    <row r="31023" spans="2:5" x14ac:dyDescent="0.25">
      <c r="B31023" s="51"/>
      <c r="C31023" s="51"/>
      <c r="D31023" s="49"/>
      <c r="E31023" s="49"/>
    </row>
    <row r="31024" spans="2:5" x14ac:dyDescent="0.25">
      <c r="B31024" s="51"/>
      <c r="C31024" s="51"/>
      <c r="D31024" s="49"/>
      <c r="E31024" s="49"/>
    </row>
    <row r="31025" spans="2:5" x14ac:dyDescent="0.25">
      <c r="B31025" s="51"/>
      <c r="C31025" s="51"/>
      <c r="D31025" s="49"/>
      <c r="E31025" s="49"/>
    </row>
    <row r="31026" spans="2:5" x14ac:dyDescent="0.25">
      <c r="B31026" s="51"/>
      <c r="C31026" s="51"/>
      <c r="D31026" s="49"/>
      <c r="E31026" s="49"/>
    </row>
    <row r="31027" spans="2:5" x14ac:dyDescent="0.25">
      <c r="B31027" s="51"/>
      <c r="C31027" s="51"/>
      <c r="D31027" s="49"/>
      <c r="E31027" s="49"/>
    </row>
    <row r="31028" spans="2:5" x14ac:dyDescent="0.25">
      <c r="B31028" s="51"/>
      <c r="C31028" s="51"/>
      <c r="D31028" s="49"/>
      <c r="E31028" s="49"/>
    </row>
    <row r="31029" spans="2:5" x14ac:dyDescent="0.25">
      <c r="B31029" s="51"/>
      <c r="C31029" s="51"/>
      <c r="D31029" s="49"/>
      <c r="E31029" s="49"/>
    </row>
    <row r="31030" spans="2:5" x14ac:dyDescent="0.25">
      <c r="B31030" s="51"/>
      <c r="C31030" s="51"/>
      <c r="D31030" s="49"/>
      <c r="E31030" s="49"/>
    </row>
    <row r="31031" spans="2:5" x14ac:dyDescent="0.25">
      <c r="B31031" s="51"/>
      <c r="C31031" s="51"/>
      <c r="D31031" s="49"/>
      <c r="E31031" s="49"/>
    </row>
    <row r="31032" spans="2:5" x14ac:dyDescent="0.25">
      <c r="B31032" s="51"/>
      <c r="C31032" s="51"/>
      <c r="D31032" s="49"/>
      <c r="E31032" s="49"/>
    </row>
    <row r="31033" spans="2:5" x14ac:dyDescent="0.25">
      <c r="B31033" s="51"/>
      <c r="C31033" s="51"/>
      <c r="D31033" s="49"/>
      <c r="E31033" s="49"/>
    </row>
    <row r="31034" spans="2:5" x14ac:dyDescent="0.25">
      <c r="B31034" s="51"/>
      <c r="C31034" s="51"/>
      <c r="D31034" s="49"/>
      <c r="E31034" s="49"/>
    </row>
    <row r="31035" spans="2:5" x14ac:dyDescent="0.25">
      <c r="B31035" s="51"/>
      <c r="C31035" s="51"/>
      <c r="D31035" s="49"/>
      <c r="E31035" s="49"/>
    </row>
    <row r="31036" spans="2:5" x14ac:dyDescent="0.25">
      <c r="B31036" s="51"/>
      <c r="C31036" s="51"/>
      <c r="D31036" s="49"/>
      <c r="E31036" s="49"/>
    </row>
    <row r="31037" spans="2:5" x14ac:dyDescent="0.25">
      <c r="B31037" s="51"/>
      <c r="C31037" s="51"/>
      <c r="D31037" s="49"/>
      <c r="E31037" s="49"/>
    </row>
    <row r="31038" spans="2:5" x14ac:dyDescent="0.25">
      <c r="B31038" s="51"/>
      <c r="C31038" s="51"/>
      <c r="D31038" s="49"/>
      <c r="E31038" s="49"/>
    </row>
    <row r="31039" spans="2:5" x14ac:dyDescent="0.25">
      <c r="B31039" s="51"/>
      <c r="C31039" s="51"/>
      <c r="D31039" s="49"/>
      <c r="E31039" s="49"/>
    </row>
    <row r="31040" spans="2:5" x14ac:dyDescent="0.25">
      <c r="B31040" s="51"/>
      <c r="C31040" s="51"/>
      <c r="D31040" s="49"/>
      <c r="E31040" s="49"/>
    </row>
    <row r="31041" spans="2:5" x14ac:dyDescent="0.25">
      <c r="B31041" s="51"/>
      <c r="C31041" s="51"/>
      <c r="D31041" s="49"/>
      <c r="E31041" s="49"/>
    </row>
    <row r="31042" spans="2:5" x14ac:dyDescent="0.25">
      <c r="B31042" s="51"/>
      <c r="C31042" s="51"/>
      <c r="D31042" s="49"/>
      <c r="E31042" s="49"/>
    </row>
    <row r="31043" spans="2:5" x14ac:dyDescent="0.25">
      <c r="B31043" s="51"/>
      <c r="C31043" s="51"/>
      <c r="D31043" s="49"/>
      <c r="E31043" s="49"/>
    </row>
    <row r="31044" spans="2:5" x14ac:dyDescent="0.25">
      <c r="B31044" s="51"/>
      <c r="C31044" s="51"/>
      <c r="D31044" s="49"/>
      <c r="E31044" s="49"/>
    </row>
    <row r="31045" spans="2:5" x14ac:dyDescent="0.25">
      <c r="B31045" s="51"/>
      <c r="C31045" s="51"/>
      <c r="D31045" s="49"/>
      <c r="E31045" s="49"/>
    </row>
    <row r="31046" spans="2:5" x14ac:dyDescent="0.25">
      <c r="B31046" s="51"/>
      <c r="C31046" s="51"/>
      <c r="D31046" s="49"/>
      <c r="E31046" s="49"/>
    </row>
    <row r="31047" spans="2:5" x14ac:dyDescent="0.25">
      <c r="B31047" s="51"/>
      <c r="C31047" s="51"/>
      <c r="D31047" s="49"/>
      <c r="E31047" s="49"/>
    </row>
    <row r="31048" spans="2:5" x14ac:dyDescent="0.25">
      <c r="B31048" s="51"/>
      <c r="C31048" s="51"/>
      <c r="D31048" s="49"/>
      <c r="E31048" s="49"/>
    </row>
    <row r="31049" spans="2:5" x14ac:dyDescent="0.25">
      <c r="B31049" s="51"/>
      <c r="C31049" s="51"/>
      <c r="D31049" s="49"/>
      <c r="E31049" s="49"/>
    </row>
    <row r="31050" spans="2:5" x14ac:dyDescent="0.25">
      <c r="B31050" s="51"/>
      <c r="C31050" s="51"/>
      <c r="D31050" s="49"/>
      <c r="E31050" s="49"/>
    </row>
    <row r="31051" spans="2:5" x14ac:dyDescent="0.25">
      <c r="B31051" s="51"/>
      <c r="C31051" s="51"/>
      <c r="D31051" s="49"/>
      <c r="E31051" s="49"/>
    </row>
    <row r="31052" spans="2:5" x14ac:dyDescent="0.25">
      <c r="B31052" s="51"/>
      <c r="C31052" s="51"/>
      <c r="D31052" s="49"/>
      <c r="E31052" s="49"/>
    </row>
    <row r="31053" spans="2:5" x14ac:dyDescent="0.25">
      <c r="B31053" s="51"/>
      <c r="C31053" s="51"/>
      <c r="D31053" s="49"/>
      <c r="E31053" s="49"/>
    </row>
    <row r="31054" spans="2:5" x14ac:dyDescent="0.25">
      <c r="B31054" s="51"/>
      <c r="C31054" s="51"/>
      <c r="D31054" s="49"/>
      <c r="E31054" s="49"/>
    </row>
    <row r="31055" spans="2:5" x14ac:dyDescent="0.25">
      <c r="B31055" s="51"/>
      <c r="C31055" s="51"/>
      <c r="D31055" s="49"/>
      <c r="E31055" s="49"/>
    </row>
    <row r="31056" spans="2:5" x14ac:dyDescent="0.25">
      <c r="B31056" s="51"/>
      <c r="C31056" s="51"/>
      <c r="D31056" s="49"/>
      <c r="E31056" s="49"/>
    </row>
    <row r="31057" spans="2:5" x14ac:dyDescent="0.25">
      <c r="B31057" s="51"/>
      <c r="C31057" s="51"/>
      <c r="D31057" s="49"/>
      <c r="E31057" s="49"/>
    </row>
    <row r="31058" spans="2:5" x14ac:dyDescent="0.25">
      <c r="B31058" s="51"/>
      <c r="C31058" s="51"/>
      <c r="D31058" s="49"/>
      <c r="E31058" s="49"/>
    </row>
    <row r="31059" spans="2:5" x14ac:dyDescent="0.25">
      <c r="B31059" s="51"/>
      <c r="C31059" s="51"/>
      <c r="D31059" s="49"/>
      <c r="E31059" s="49"/>
    </row>
    <row r="31060" spans="2:5" x14ac:dyDescent="0.25">
      <c r="B31060" s="51"/>
      <c r="C31060" s="51"/>
      <c r="D31060" s="49"/>
      <c r="E31060" s="49"/>
    </row>
    <row r="31061" spans="2:5" x14ac:dyDescent="0.25">
      <c r="B31061" s="51"/>
      <c r="C31061" s="51"/>
      <c r="D31061" s="49"/>
      <c r="E31061" s="49"/>
    </row>
    <row r="31062" spans="2:5" x14ac:dyDescent="0.25">
      <c r="B31062" s="51"/>
      <c r="C31062" s="51"/>
      <c r="D31062" s="49"/>
      <c r="E31062" s="49"/>
    </row>
    <row r="31063" spans="2:5" x14ac:dyDescent="0.25">
      <c r="B31063" s="51"/>
      <c r="C31063" s="51"/>
      <c r="D31063" s="49"/>
      <c r="E31063" s="49"/>
    </row>
    <row r="31064" spans="2:5" x14ac:dyDescent="0.25">
      <c r="B31064" s="51"/>
      <c r="C31064" s="51"/>
      <c r="D31064" s="49"/>
      <c r="E31064" s="49"/>
    </row>
    <row r="31065" spans="2:5" x14ac:dyDescent="0.25">
      <c r="B31065" s="51"/>
      <c r="C31065" s="51"/>
      <c r="D31065" s="49"/>
      <c r="E31065" s="49"/>
    </row>
    <row r="31066" spans="2:5" x14ac:dyDescent="0.25">
      <c r="B31066" s="51"/>
      <c r="C31066" s="51"/>
      <c r="D31066" s="49"/>
      <c r="E31066" s="49"/>
    </row>
    <row r="31067" spans="2:5" x14ac:dyDescent="0.25">
      <c r="B31067" s="51"/>
      <c r="C31067" s="51"/>
      <c r="D31067" s="49"/>
      <c r="E31067" s="49"/>
    </row>
    <row r="31068" spans="2:5" x14ac:dyDescent="0.25">
      <c r="B31068" s="51"/>
      <c r="C31068" s="51"/>
      <c r="D31068" s="49"/>
      <c r="E31068" s="49"/>
    </row>
    <row r="31069" spans="2:5" x14ac:dyDescent="0.25">
      <c r="B31069" s="51"/>
      <c r="C31069" s="51"/>
      <c r="D31069" s="49"/>
      <c r="E31069" s="49"/>
    </row>
    <row r="31070" spans="2:5" x14ac:dyDescent="0.25">
      <c r="B31070" s="51"/>
      <c r="C31070" s="51"/>
      <c r="D31070" s="49"/>
      <c r="E31070" s="49"/>
    </row>
    <row r="31071" spans="2:5" x14ac:dyDescent="0.25">
      <c r="B31071" s="51"/>
      <c r="C31071" s="51"/>
      <c r="D31071" s="49"/>
      <c r="E31071" s="49"/>
    </row>
    <row r="31072" spans="2:5" x14ac:dyDescent="0.25">
      <c r="B31072" s="51"/>
      <c r="C31072" s="51"/>
      <c r="D31072" s="49"/>
      <c r="E31072" s="49"/>
    </row>
    <row r="31073" spans="2:5" x14ac:dyDescent="0.25">
      <c r="B31073" s="51"/>
      <c r="C31073" s="51"/>
      <c r="D31073" s="49"/>
      <c r="E31073" s="49"/>
    </row>
    <row r="31074" spans="2:5" x14ac:dyDescent="0.25">
      <c r="B31074" s="51"/>
      <c r="C31074" s="51"/>
      <c r="D31074" s="49"/>
      <c r="E31074" s="49"/>
    </row>
    <row r="31075" spans="2:5" x14ac:dyDescent="0.25">
      <c r="B31075" s="51"/>
      <c r="C31075" s="51"/>
      <c r="D31075" s="49"/>
      <c r="E31075" s="49"/>
    </row>
    <row r="31076" spans="2:5" x14ac:dyDescent="0.25">
      <c r="B31076" s="51"/>
      <c r="C31076" s="51"/>
      <c r="D31076" s="49"/>
      <c r="E31076" s="49"/>
    </row>
    <row r="31077" spans="2:5" x14ac:dyDescent="0.25">
      <c r="B31077" s="51"/>
      <c r="C31077" s="51"/>
      <c r="D31077" s="49"/>
      <c r="E31077" s="49"/>
    </row>
    <row r="31078" spans="2:5" x14ac:dyDescent="0.25">
      <c r="B31078" s="51"/>
      <c r="C31078" s="51"/>
      <c r="D31078" s="49"/>
      <c r="E31078" s="49"/>
    </row>
    <row r="31079" spans="2:5" x14ac:dyDescent="0.25">
      <c r="B31079" s="51"/>
      <c r="C31079" s="51"/>
      <c r="D31079" s="49"/>
      <c r="E31079" s="49"/>
    </row>
    <row r="31080" spans="2:5" x14ac:dyDescent="0.25">
      <c r="B31080" s="51"/>
      <c r="C31080" s="51"/>
      <c r="D31080" s="49"/>
      <c r="E31080" s="49"/>
    </row>
    <row r="31081" spans="2:5" x14ac:dyDescent="0.25">
      <c r="B31081" s="51"/>
      <c r="C31081" s="51"/>
      <c r="D31081" s="49"/>
      <c r="E31081" s="49"/>
    </row>
    <row r="31082" spans="2:5" x14ac:dyDescent="0.25">
      <c r="B31082" s="51"/>
      <c r="C31082" s="51"/>
      <c r="D31082" s="49"/>
      <c r="E31082" s="49"/>
    </row>
    <row r="31083" spans="2:5" x14ac:dyDescent="0.25">
      <c r="B31083" s="51"/>
      <c r="C31083" s="51"/>
      <c r="D31083" s="49"/>
      <c r="E31083" s="49"/>
    </row>
    <row r="31084" spans="2:5" x14ac:dyDescent="0.25">
      <c r="B31084" s="51"/>
      <c r="C31084" s="51"/>
      <c r="D31084" s="49"/>
      <c r="E31084" s="49"/>
    </row>
    <row r="31085" spans="2:5" x14ac:dyDescent="0.25">
      <c r="B31085" s="51"/>
      <c r="C31085" s="51"/>
      <c r="D31085" s="49"/>
      <c r="E31085" s="49"/>
    </row>
    <row r="31086" spans="2:5" x14ac:dyDescent="0.25">
      <c r="B31086" s="51"/>
      <c r="C31086" s="51"/>
      <c r="D31086" s="49"/>
      <c r="E31086" s="49"/>
    </row>
    <row r="31087" spans="2:5" x14ac:dyDescent="0.25">
      <c r="B31087" s="51"/>
      <c r="C31087" s="51"/>
      <c r="D31087" s="49"/>
      <c r="E31087" s="49"/>
    </row>
    <row r="31088" spans="2:5" x14ac:dyDescent="0.25">
      <c r="B31088" s="51"/>
      <c r="C31088" s="51"/>
      <c r="D31088" s="49"/>
      <c r="E31088" s="49"/>
    </row>
    <row r="31089" spans="2:5" x14ac:dyDescent="0.25">
      <c r="B31089" s="51"/>
      <c r="C31089" s="51"/>
      <c r="D31089" s="49"/>
      <c r="E31089" s="49"/>
    </row>
    <row r="31090" spans="2:5" x14ac:dyDescent="0.25">
      <c r="B31090" s="51"/>
      <c r="C31090" s="51"/>
      <c r="D31090" s="49"/>
      <c r="E31090" s="49"/>
    </row>
    <row r="31091" spans="2:5" x14ac:dyDescent="0.25">
      <c r="B31091" s="51"/>
      <c r="C31091" s="51"/>
      <c r="D31091" s="49"/>
      <c r="E31091" s="49"/>
    </row>
    <row r="31092" spans="2:5" x14ac:dyDescent="0.25">
      <c r="B31092" s="51"/>
      <c r="C31092" s="51"/>
      <c r="D31092" s="49"/>
      <c r="E31092" s="49"/>
    </row>
    <row r="31093" spans="2:5" x14ac:dyDescent="0.25">
      <c r="B31093" s="51"/>
      <c r="C31093" s="51"/>
      <c r="D31093" s="49"/>
      <c r="E31093" s="49"/>
    </row>
    <row r="31094" spans="2:5" x14ac:dyDescent="0.25">
      <c r="B31094" s="51"/>
      <c r="C31094" s="51"/>
      <c r="D31094" s="49"/>
      <c r="E31094" s="49"/>
    </row>
    <row r="31095" spans="2:5" x14ac:dyDescent="0.25">
      <c r="B31095" s="51"/>
      <c r="C31095" s="51"/>
      <c r="D31095" s="49"/>
      <c r="E31095" s="49"/>
    </row>
    <row r="31096" spans="2:5" x14ac:dyDescent="0.25">
      <c r="B31096" s="51"/>
      <c r="C31096" s="51"/>
      <c r="D31096" s="49"/>
      <c r="E31096" s="49"/>
    </row>
    <row r="31097" spans="2:5" x14ac:dyDescent="0.25">
      <c r="B31097" s="51"/>
      <c r="C31097" s="51"/>
      <c r="D31097" s="49"/>
      <c r="E31097" s="49"/>
    </row>
    <row r="31098" spans="2:5" x14ac:dyDescent="0.25">
      <c r="B31098" s="51"/>
      <c r="C31098" s="51"/>
      <c r="D31098" s="49"/>
      <c r="E31098" s="49"/>
    </row>
    <row r="31099" spans="2:5" x14ac:dyDescent="0.25">
      <c r="B31099" s="51"/>
      <c r="C31099" s="51"/>
      <c r="D31099" s="49"/>
      <c r="E31099" s="49"/>
    </row>
    <row r="31100" spans="2:5" x14ac:dyDescent="0.25">
      <c r="B31100" s="51"/>
      <c r="C31100" s="51"/>
      <c r="D31100" s="49"/>
      <c r="E31100" s="49"/>
    </row>
    <row r="31101" spans="2:5" x14ac:dyDescent="0.25">
      <c r="B31101" s="51"/>
      <c r="C31101" s="51"/>
      <c r="D31101" s="49"/>
      <c r="E31101" s="49"/>
    </row>
    <row r="31102" spans="2:5" x14ac:dyDescent="0.25">
      <c r="B31102" s="51"/>
      <c r="C31102" s="51"/>
      <c r="D31102" s="49"/>
      <c r="E31102" s="49"/>
    </row>
    <row r="31103" spans="2:5" x14ac:dyDescent="0.25">
      <c r="B31103" s="51"/>
      <c r="C31103" s="51"/>
      <c r="D31103" s="49"/>
      <c r="E31103" s="49"/>
    </row>
    <row r="31104" spans="2:5" x14ac:dyDescent="0.25">
      <c r="B31104" s="51"/>
      <c r="C31104" s="51"/>
      <c r="D31104" s="49"/>
      <c r="E31104" s="49"/>
    </row>
    <row r="31105" spans="2:5" x14ac:dyDescent="0.25">
      <c r="B31105" s="51"/>
      <c r="C31105" s="51"/>
      <c r="D31105" s="49"/>
      <c r="E31105" s="49"/>
    </row>
    <row r="31106" spans="2:5" x14ac:dyDescent="0.25">
      <c r="B31106" s="51"/>
      <c r="C31106" s="51"/>
      <c r="D31106" s="49"/>
      <c r="E31106" s="49"/>
    </row>
    <row r="31107" spans="2:5" x14ac:dyDescent="0.25">
      <c r="B31107" s="51"/>
      <c r="C31107" s="51"/>
      <c r="D31107" s="49"/>
      <c r="E31107" s="49"/>
    </row>
    <row r="31108" spans="2:5" x14ac:dyDescent="0.25">
      <c r="B31108" s="51"/>
      <c r="C31108" s="51"/>
      <c r="D31108" s="49"/>
      <c r="E31108" s="49"/>
    </row>
    <row r="31109" spans="2:5" x14ac:dyDescent="0.25">
      <c r="B31109" s="51"/>
      <c r="C31109" s="51"/>
      <c r="D31109" s="49"/>
      <c r="E31109" s="49"/>
    </row>
    <row r="31110" spans="2:5" x14ac:dyDescent="0.25">
      <c r="B31110" s="51"/>
      <c r="C31110" s="51"/>
      <c r="D31110" s="49"/>
      <c r="E31110" s="49"/>
    </row>
    <row r="31111" spans="2:5" x14ac:dyDescent="0.25">
      <c r="B31111" s="51"/>
      <c r="C31111" s="51"/>
      <c r="D31111" s="49"/>
      <c r="E31111" s="49"/>
    </row>
    <row r="31112" spans="2:5" x14ac:dyDescent="0.25">
      <c r="B31112" s="51"/>
      <c r="C31112" s="51"/>
      <c r="D31112" s="49"/>
      <c r="E31112" s="49"/>
    </row>
    <row r="31113" spans="2:5" x14ac:dyDescent="0.25">
      <c r="B31113" s="51"/>
      <c r="C31113" s="51"/>
      <c r="D31113" s="49"/>
      <c r="E31113" s="49"/>
    </row>
    <row r="31114" spans="2:5" x14ac:dyDescent="0.25">
      <c r="B31114" s="51"/>
      <c r="C31114" s="51"/>
      <c r="D31114" s="49"/>
      <c r="E31114" s="49"/>
    </row>
    <row r="31115" spans="2:5" x14ac:dyDescent="0.25">
      <c r="B31115" s="51"/>
      <c r="C31115" s="51"/>
      <c r="D31115" s="49"/>
      <c r="E31115" s="49"/>
    </row>
    <row r="31116" spans="2:5" x14ac:dyDescent="0.25">
      <c r="B31116" s="51"/>
      <c r="C31116" s="51"/>
      <c r="D31116" s="49"/>
      <c r="E31116" s="49"/>
    </row>
    <row r="31117" spans="2:5" x14ac:dyDescent="0.25">
      <c r="B31117" s="51"/>
      <c r="C31117" s="51"/>
      <c r="D31117" s="49"/>
      <c r="E31117" s="49"/>
    </row>
    <row r="31118" spans="2:5" x14ac:dyDescent="0.25">
      <c r="B31118" s="51"/>
      <c r="C31118" s="51"/>
      <c r="D31118" s="49"/>
      <c r="E31118" s="49"/>
    </row>
    <row r="31119" spans="2:5" x14ac:dyDescent="0.25">
      <c r="B31119" s="51"/>
      <c r="C31119" s="51"/>
      <c r="D31119" s="49"/>
      <c r="E31119" s="49"/>
    </row>
    <row r="31120" spans="2:5" x14ac:dyDescent="0.25">
      <c r="B31120" s="51"/>
      <c r="C31120" s="51"/>
      <c r="D31120" s="49"/>
      <c r="E31120" s="49"/>
    </row>
    <row r="31121" spans="2:5" x14ac:dyDescent="0.25">
      <c r="B31121" s="51"/>
      <c r="C31121" s="51"/>
      <c r="D31121" s="49"/>
      <c r="E31121" s="49"/>
    </row>
    <row r="31122" spans="2:5" x14ac:dyDescent="0.25">
      <c r="B31122" s="51"/>
      <c r="C31122" s="51"/>
      <c r="D31122" s="49"/>
      <c r="E31122" s="49"/>
    </row>
    <row r="31123" spans="2:5" x14ac:dyDescent="0.25">
      <c r="B31123" s="51"/>
      <c r="C31123" s="51"/>
      <c r="D31123" s="49"/>
      <c r="E31123" s="49"/>
    </row>
    <row r="31124" spans="2:5" x14ac:dyDescent="0.25">
      <c r="B31124" s="51"/>
      <c r="C31124" s="51"/>
      <c r="D31124" s="49"/>
      <c r="E31124" s="49"/>
    </row>
    <row r="31125" spans="2:5" x14ac:dyDescent="0.25">
      <c r="B31125" s="51"/>
      <c r="C31125" s="51"/>
      <c r="D31125" s="49"/>
      <c r="E31125" s="49"/>
    </row>
    <row r="31126" spans="2:5" x14ac:dyDescent="0.25">
      <c r="B31126" s="51"/>
      <c r="C31126" s="51"/>
      <c r="D31126" s="49"/>
      <c r="E31126" s="49"/>
    </row>
    <row r="31127" spans="2:5" x14ac:dyDescent="0.25">
      <c r="B31127" s="51"/>
      <c r="C31127" s="51"/>
      <c r="D31127" s="49"/>
      <c r="E31127" s="49"/>
    </row>
    <row r="31128" spans="2:5" x14ac:dyDescent="0.25">
      <c r="B31128" s="51"/>
      <c r="C31128" s="51"/>
      <c r="D31128" s="49"/>
      <c r="E31128" s="49"/>
    </row>
    <row r="31129" spans="2:5" x14ac:dyDescent="0.25">
      <c r="B31129" s="51"/>
      <c r="C31129" s="51"/>
      <c r="D31129" s="49"/>
      <c r="E31129" s="49"/>
    </row>
    <row r="31130" spans="2:5" x14ac:dyDescent="0.25">
      <c r="B31130" s="51"/>
      <c r="C31130" s="51"/>
      <c r="D31130" s="49"/>
      <c r="E31130" s="49"/>
    </row>
    <row r="31131" spans="2:5" x14ac:dyDescent="0.25">
      <c r="B31131" s="51"/>
      <c r="C31131" s="51"/>
      <c r="D31131" s="49"/>
      <c r="E31131" s="49"/>
    </row>
    <row r="31132" spans="2:5" x14ac:dyDescent="0.25">
      <c r="B31132" s="51"/>
      <c r="C31132" s="51"/>
      <c r="D31132" s="49"/>
      <c r="E31132" s="49"/>
    </row>
    <row r="31133" spans="2:5" x14ac:dyDescent="0.25">
      <c r="B31133" s="51"/>
      <c r="C31133" s="51"/>
      <c r="D31133" s="49"/>
      <c r="E31133" s="49"/>
    </row>
    <row r="31134" spans="2:5" x14ac:dyDescent="0.25">
      <c r="B31134" s="51"/>
      <c r="C31134" s="51"/>
      <c r="D31134" s="49"/>
      <c r="E31134" s="49"/>
    </row>
    <row r="31135" spans="2:5" x14ac:dyDescent="0.25">
      <c r="B31135" s="51"/>
      <c r="C31135" s="51"/>
      <c r="D31135" s="49"/>
      <c r="E31135" s="49"/>
    </row>
    <row r="31136" spans="2:5" x14ac:dyDescent="0.25">
      <c r="B31136" s="51"/>
      <c r="C31136" s="51"/>
      <c r="D31136" s="49"/>
      <c r="E31136" s="49"/>
    </row>
    <row r="31137" spans="2:5" x14ac:dyDescent="0.25">
      <c r="B31137" s="51"/>
      <c r="C31137" s="51"/>
      <c r="D31137" s="49"/>
      <c r="E31137" s="49"/>
    </row>
    <row r="31138" spans="2:5" x14ac:dyDescent="0.25">
      <c r="B31138" s="51"/>
      <c r="C31138" s="51"/>
      <c r="D31138" s="49"/>
      <c r="E31138" s="49"/>
    </row>
    <row r="31139" spans="2:5" x14ac:dyDescent="0.25">
      <c r="B31139" s="51"/>
      <c r="C31139" s="51"/>
      <c r="D31139" s="49"/>
      <c r="E31139" s="49"/>
    </row>
    <row r="31140" spans="2:5" x14ac:dyDescent="0.25">
      <c r="B31140" s="51"/>
      <c r="C31140" s="51"/>
      <c r="D31140" s="49"/>
      <c r="E31140" s="49"/>
    </row>
    <row r="31141" spans="2:5" x14ac:dyDescent="0.25">
      <c r="B31141" s="51"/>
      <c r="C31141" s="51"/>
      <c r="D31141" s="49"/>
      <c r="E31141" s="49"/>
    </row>
    <row r="31142" spans="2:5" x14ac:dyDescent="0.25">
      <c r="B31142" s="51"/>
      <c r="C31142" s="51"/>
      <c r="D31142" s="49"/>
      <c r="E31142" s="49"/>
    </row>
    <row r="31143" spans="2:5" x14ac:dyDescent="0.25">
      <c r="B31143" s="51"/>
      <c r="C31143" s="51"/>
      <c r="D31143" s="49"/>
      <c r="E31143" s="49"/>
    </row>
    <row r="31144" spans="2:5" x14ac:dyDescent="0.25">
      <c r="B31144" s="51"/>
      <c r="C31144" s="51"/>
      <c r="D31144" s="49"/>
      <c r="E31144" s="49"/>
    </row>
    <row r="31145" spans="2:5" x14ac:dyDescent="0.25">
      <c r="B31145" s="51"/>
      <c r="C31145" s="51"/>
      <c r="D31145" s="49"/>
      <c r="E31145" s="49"/>
    </row>
    <row r="31146" spans="2:5" x14ac:dyDescent="0.25">
      <c r="B31146" s="51"/>
      <c r="C31146" s="51"/>
      <c r="D31146" s="49"/>
      <c r="E31146" s="49"/>
    </row>
    <row r="31147" spans="2:5" x14ac:dyDescent="0.25">
      <c r="B31147" s="51"/>
      <c r="C31147" s="51"/>
      <c r="D31147" s="49"/>
      <c r="E31147" s="49"/>
    </row>
    <row r="31148" spans="2:5" x14ac:dyDescent="0.25">
      <c r="B31148" s="51"/>
      <c r="C31148" s="51"/>
      <c r="D31148" s="49"/>
      <c r="E31148" s="49"/>
    </row>
    <row r="31149" spans="2:5" x14ac:dyDescent="0.25">
      <c r="B31149" s="51"/>
      <c r="C31149" s="51"/>
      <c r="D31149" s="49"/>
      <c r="E31149" s="49"/>
    </row>
    <row r="31150" spans="2:5" x14ac:dyDescent="0.25">
      <c r="B31150" s="51"/>
      <c r="C31150" s="51"/>
      <c r="D31150" s="49"/>
      <c r="E31150" s="49"/>
    </row>
    <row r="31151" spans="2:5" x14ac:dyDescent="0.25">
      <c r="B31151" s="51"/>
      <c r="C31151" s="51"/>
      <c r="D31151" s="49"/>
      <c r="E31151" s="49"/>
    </row>
    <row r="31152" spans="2:5" x14ac:dyDescent="0.25">
      <c r="B31152" s="51"/>
      <c r="C31152" s="51"/>
      <c r="D31152" s="49"/>
      <c r="E31152" s="49"/>
    </row>
    <row r="31153" spans="2:5" x14ac:dyDescent="0.25">
      <c r="B31153" s="51"/>
      <c r="C31153" s="51"/>
      <c r="D31153" s="49"/>
      <c r="E31153" s="49"/>
    </row>
    <row r="31154" spans="2:5" x14ac:dyDescent="0.25">
      <c r="B31154" s="51"/>
      <c r="C31154" s="51"/>
      <c r="D31154" s="49"/>
      <c r="E31154" s="49"/>
    </row>
    <row r="31155" spans="2:5" x14ac:dyDescent="0.25">
      <c r="B31155" s="51"/>
      <c r="C31155" s="51"/>
      <c r="D31155" s="49"/>
      <c r="E31155" s="49"/>
    </row>
    <row r="31156" spans="2:5" x14ac:dyDescent="0.25">
      <c r="B31156" s="51"/>
      <c r="C31156" s="51"/>
      <c r="D31156" s="49"/>
      <c r="E31156" s="49"/>
    </row>
    <row r="31157" spans="2:5" x14ac:dyDescent="0.25">
      <c r="B31157" s="51"/>
      <c r="C31157" s="51"/>
      <c r="D31157" s="49"/>
      <c r="E31157" s="49"/>
    </row>
    <row r="31158" spans="2:5" x14ac:dyDescent="0.25">
      <c r="B31158" s="51"/>
      <c r="C31158" s="51"/>
      <c r="D31158" s="49"/>
      <c r="E31158" s="49"/>
    </row>
    <row r="31159" spans="2:5" x14ac:dyDescent="0.25">
      <c r="B31159" s="51"/>
      <c r="C31159" s="51"/>
      <c r="D31159" s="49"/>
      <c r="E31159" s="49"/>
    </row>
    <row r="31160" spans="2:5" x14ac:dyDescent="0.25">
      <c r="B31160" s="51"/>
      <c r="C31160" s="51"/>
      <c r="D31160" s="49"/>
      <c r="E31160" s="49"/>
    </row>
    <row r="31161" spans="2:5" x14ac:dyDescent="0.25">
      <c r="B31161" s="51"/>
      <c r="C31161" s="51"/>
      <c r="D31161" s="49"/>
      <c r="E31161" s="49"/>
    </row>
    <row r="31162" spans="2:5" x14ac:dyDescent="0.25">
      <c r="B31162" s="51"/>
      <c r="C31162" s="51"/>
      <c r="D31162" s="49"/>
      <c r="E31162" s="49"/>
    </row>
    <row r="31163" spans="2:5" x14ac:dyDescent="0.25">
      <c r="B31163" s="51"/>
      <c r="C31163" s="51"/>
      <c r="D31163" s="49"/>
      <c r="E31163" s="49"/>
    </row>
    <row r="31164" spans="2:5" x14ac:dyDescent="0.25">
      <c r="B31164" s="51"/>
      <c r="C31164" s="51"/>
      <c r="D31164" s="49"/>
      <c r="E31164" s="49"/>
    </row>
    <row r="31165" spans="2:5" x14ac:dyDescent="0.25">
      <c r="B31165" s="51"/>
      <c r="C31165" s="51"/>
      <c r="D31165" s="49"/>
      <c r="E31165" s="49"/>
    </row>
    <row r="31166" spans="2:5" x14ac:dyDescent="0.25">
      <c r="B31166" s="51"/>
      <c r="C31166" s="51"/>
      <c r="D31166" s="49"/>
      <c r="E31166" s="49"/>
    </row>
    <row r="31167" spans="2:5" x14ac:dyDescent="0.25">
      <c r="B31167" s="51"/>
      <c r="C31167" s="51"/>
      <c r="D31167" s="49"/>
      <c r="E31167" s="49"/>
    </row>
    <row r="31168" spans="2:5" x14ac:dyDescent="0.25">
      <c r="B31168" s="51"/>
      <c r="C31168" s="51"/>
      <c r="D31168" s="49"/>
      <c r="E31168" s="49"/>
    </row>
    <row r="31169" spans="2:5" x14ac:dyDescent="0.25">
      <c r="B31169" s="51"/>
      <c r="C31169" s="51"/>
      <c r="D31169" s="49"/>
      <c r="E31169" s="49"/>
    </row>
    <row r="31170" spans="2:5" x14ac:dyDescent="0.25">
      <c r="B31170" s="51"/>
      <c r="C31170" s="51"/>
      <c r="D31170" s="49"/>
      <c r="E31170" s="49"/>
    </row>
    <row r="31171" spans="2:5" x14ac:dyDescent="0.25">
      <c r="B31171" s="51"/>
      <c r="C31171" s="51"/>
      <c r="D31171" s="49"/>
      <c r="E31171" s="49"/>
    </row>
    <row r="31172" spans="2:5" x14ac:dyDescent="0.25">
      <c r="B31172" s="51"/>
      <c r="C31172" s="51"/>
      <c r="D31172" s="49"/>
      <c r="E31172" s="49"/>
    </row>
    <row r="31173" spans="2:5" x14ac:dyDescent="0.25">
      <c r="B31173" s="51"/>
      <c r="C31173" s="51"/>
      <c r="D31173" s="49"/>
      <c r="E31173" s="49"/>
    </row>
    <row r="31174" spans="2:5" x14ac:dyDescent="0.25">
      <c r="B31174" s="51"/>
      <c r="C31174" s="51"/>
      <c r="D31174" s="49"/>
      <c r="E31174" s="49"/>
    </row>
    <row r="31175" spans="2:5" x14ac:dyDescent="0.25">
      <c r="B31175" s="51"/>
      <c r="C31175" s="51"/>
      <c r="D31175" s="49"/>
      <c r="E31175" s="49"/>
    </row>
    <row r="31176" spans="2:5" x14ac:dyDescent="0.25">
      <c r="B31176" s="51"/>
      <c r="C31176" s="51"/>
      <c r="D31176" s="49"/>
      <c r="E31176" s="49"/>
    </row>
    <row r="31177" spans="2:5" x14ac:dyDescent="0.25">
      <c r="B31177" s="51"/>
      <c r="C31177" s="51"/>
      <c r="D31177" s="49"/>
      <c r="E31177" s="49"/>
    </row>
    <row r="31178" spans="2:5" x14ac:dyDescent="0.25">
      <c r="B31178" s="51"/>
      <c r="C31178" s="51"/>
      <c r="D31178" s="49"/>
      <c r="E31178" s="49"/>
    </row>
    <row r="31179" spans="2:5" x14ac:dyDescent="0.25">
      <c r="B31179" s="51"/>
      <c r="C31179" s="51"/>
      <c r="D31179" s="49"/>
      <c r="E31179" s="49"/>
    </row>
    <row r="31180" spans="2:5" x14ac:dyDescent="0.25">
      <c r="B31180" s="51"/>
      <c r="C31180" s="51"/>
      <c r="D31180" s="49"/>
      <c r="E31180" s="49"/>
    </row>
    <row r="31181" spans="2:5" x14ac:dyDescent="0.25">
      <c r="B31181" s="51"/>
      <c r="C31181" s="51"/>
      <c r="D31181" s="49"/>
      <c r="E31181" s="49"/>
    </row>
    <row r="31182" spans="2:5" x14ac:dyDescent="0.25">
      <c r="B31182" s="51"/>
      <c r="C31182" s="51"/>
      <c r="D31182" s="49"/>
      <c r="E31182" s="49"/>
    </row>
    <row r="31183" spans="2:5" x14ac:dyDescent="0.25">
      <c r="B31183" s="51"/>
      <c r="C31183" s="51"/>
      <c r="D31183" s="49"/>
      <c r="E31183" s="49"/>
    </row>
    <row r="31184" spans="2:5" x14ac:dyDescent="0.25">
      <c r="B31184" s="51"/>
      <c r="C31184" s="51"/>
      <c r="D31184" s="49"/>
      <c r="E31184" s="49"/>
    </row>
    <row r="31185" spans="2:5" x14ac:dyDescent="0.25">
      <c r="B31185" s="51"/>
      <c r="C31185" s="51"/>
      <c r="D31185" s="49"/>
      <c r="E31185" s="49"/>
    </row>
    <row r="31186" spans="2:5" x14ac:dyDescent="0.25">
      <c r="B31186" s="51"/>
      <c r="C31186" s="51"/>
      <c r="D31186" s="49"/>
      <c r="E31186" s="49"/>
    </row>
    <row r="31187" spans="2:5" x14ac:dyDescent="0.25">
      <c r="B31187" s="51"/>
      <c r="C31187" s="51"/>
      <c r="D31187" s="49"/>
      <c r="E31187" s="49"/>
    </row>
    <row r="31188" spans="2:5" x14ac:dyDescent="0.25">
      <c r="B31188" s="51"/>
      <c r="C31188" s="51"/>
      <c r="D31188" s="49"/>
      <c r="E31188" s="49"/>
    </row>
    <row r="31189" spans="2:5" x14ac:dyDescent="0.25">
      <c r="B31189" s="51"/>
      <c r="C31189" s="51"/>
      <c r="D31189" s="49"/>
      <c r="E31189" s="49"/>
    </row>
    <row r="31190" spans="2:5" x14ac:dyDescent="0.25">
      <c r="B31190" s="51"/>
      <c r="C31190" s="51"/>
      <c r="D31190" s="49"/>
      <c r="E31190" s="49"/>
    </row>
    <row r="31191" spans="2:5" x14ac:dyDescent="0.25">
      <c r="B31191" s="51"/>
      <c r="C31191" s="51"/>
      <c r="D31191" s="49"/>
      <c r="E31191" s="49"/>
    </row>
    <row r="31192" spans="2:5" x14ac:dyDescent="0.25">
      <c r="B31192" s="51"/>
      <c r="C31192" s="51"/>
      <c r="D31192" s="49"/>
      <c r="E31192" s="49"/>
    </row>
    <row r="31193" spans="2:5" x14ac:dyDescent="0.25">
      <c r="B31193" s="51"/>
      <c r="C31193" s="51"/>
      <c r="D31193" s="49"/>
      <c r="E31193" s="49"/>
    </row>
    <row r="31194" spans="2:5" x14ac:dyDescent="0.25">
      <c r="B31194" s="51"/>
      <c r="C31194" s="51"/>
      <c r="D31194" s="49"/>
      <c r="E31194" s="49"/>
    </row>
    <row r="31195" spans="2:5" x14ac:dyDescent="0.25">
      <c r="B31195" s="51"/>
      <c r="C31195" s="51"/>
      <c r="D31195" s="49"/>
      <c r="E31195" s="49"/>
    </row>
    <row r="31196" spans="2:5" x14ac:dyDescent="0.25">
      <c r="B31196" s="51"/>
      <c r="C31196" s="51"/>
      <c r="D31196" s="49"/>
      <c r="E31196" s="49"/>
    </row>
    <row r="31197" spans="2:5" x14ac:dyDescent="0.25">
      <c r="B31197" s="51"/>
      <c r="C31197" s="51"/>
      <c r="D31197" s="49"/>
      <c r="E31197" s="49"/>
    </row>
    <row r="31198" spans="2:5" x14ac:dyDescent="0.25">
      <c r="B31198" s="51"/>
      <c r="C31198" s="51"/>
      <c r="D31198" s="49"/>
      <c r="E31198" s="49"/>
    </row>
    <row r="31199" spans="2:5" x14ac:dyDescent="0.25">
      <c r="B31199" s="51"/>
      <c r="C31199" s="51"/>
      <c r="D31199" s="49"/>
      <c r="E31199" s="49"/>
    </row>
    <row r="31200" spans="2:5" x14ac:dyDescent="0.25">
      <c r="B31200" s="51"/>
      <c r="C31200" s="51"/>
      <c r="D31200" s="49"/>
      <c r="E31200" s="49"/>
    </row>
    <row r="31201" spans="2:5" x14ac:dyDescent="0.25">
      <c r="B31201" s="51"/>
      <c r="C31201" s="51"/>
      <c r="D31201" s="49"/>
      <c r="E31201" s="49"/>
    </row>
    <row r="31202" spans="2:5" x14ac:dyDescent="0.25">
      <c r="B31202" s="51"/>
      <c r="C31202" s="51"/>
      <c r="D31202" s="49"/>
      <c r="E31202" s="49"/>
    </row>
    <row r="31203" spans="2:5" x14ac:dyDescent="0.25">
      <c r="B31203" s="51"/>
      <c r="C31203" s="51"/>
      <c r="D31203" s="49"/>
      <c r="E31203" s="49"/>
    </row>
    <row r="31204" spans="2:5" x14ac:dyDescent="0.25">
      <c r="B31204" s="51"/>
      <c r="C31204" s="51"/>
      <c r="D31204" s="49"/>
      <c r="E31204" s="49"/>
    </row>
    <row r="31205" spans="2:5" x14ac:dyDescent="0.25">
      <c r="B31205" s="51"/>
      <c r="C31205" s="51"/>
      <c r="D31205" s="49"/>
      <c r="E31205" s="49"/>
    </row>
    <row r="31206" spans="2:5" x14ac:dyDescent="0.25">
      <c r="B31206" s="51"/>
      <c r="C31206" s="51"/>
      <c r="D31206" s="49"/>
      <c r="E31206" s="49"/>
    </row>
    <row r="31207" spans="2:5" x14ac:dyDescent="0.25">
      <c r="B31207" s="51"/>
      <c r="C31207" s="51"/>
      <c r="D31207" s="49"/>
      <c r="E31207" s="49"/>
    </row>
    <row r="31208" spans="2:5" x14ac:dyDescent="0.25">
      <c r="B31208" s="51"/>
      <c r="C31208" s="51"/>
      <c r="D31208" s="49"/>
      <c r="E31208" s="49"/>
    </row>
    <row r="31209" spans="2:5" x14ac:dyDescent="0.25">
      <c r="B31209" s="51"/>
      <c r="C31209" s="51"/>
      <c r="D31209" s="49"/>
      <c r="E31209" s="49"/>
    </row>
    <row r="31210" spans="2:5" x14ac:dyDescent="0.25">
      <c r="B31210" s="51"/>
      <c r="C31210" s="51"/>
      <c r="D31210" s="49"/>
      <c r="E31210" s="49"/>
    </row>
    <row r="31211" spans="2:5" x14ac:dyDescent="0.25">
      <c r="B31211" s="51"/>
      <c r="C31211" s="51"/>
      <c r="D31211" s="49"/>
      <c r="E31211" s="49"/>
    </row>
    <row r="31212" spans="2:5" x14ac:dyDescent="0.25">
      <c r="B31212" s="51"/>
      <c r="C31212" s="51"/>
      <c r="D31212" s="49"/>
      <c r="E31212" s="49"/>
    </row>
    <row r="31213" spans="2:5" x14ac:dyDescent="0.25">
      <c r="B31213" s="51"/>
      <c r="C31213" s="51"/>
      <c r="D31213" s="49"/>
      <c r="E31213" s="49"/>
    </row>
    <row r="31214" spans="2:5" x14ac:dyDescent="0.25">
      <c r="B31214" s="51"/>
      <c r="C31214" s="51"/>
      <c r="D31214" s="49"/>
      <c r="E31214" s="49"/>
    </row>
    <row r="31215" spans="2:5" x14ac:dyDescent="0.25">
      <c r="B31215" s="51"/>
      <c r="C31215" s="51"/>
      <c r="D31215" s="49"/>
      <c r="E31215" s="49"/>
    </row>
    <row r="31216" spans="2:5" x14ac:dyDescent="0.25">
      <c r="B31216" s="51"/>
      <c r="C31216" s="51"/>
      <c r="D31216" s="49"/>
      <c r="E31216" s="49"/>
    </row>
    <row r="31217" spans="2:5" x14ac:dyDescent="0.25">
      <c r="B31217" s="51"/>
      <c r="C31217" s="51"/>
      <c r="D31217" s="49"/>
      <c r="E31217" s="49"/>
    </row>
    <row r="31218" spans="2:5" x14ac:dyDescent="0.25">
      <c r="B31218" s="51"/>
      <c r="C31218" s="51"/>
      <c r="D31218" s="49"/>
      <c r="E31218" s="49"/>
    </row>
    <row r="31219" spans="2:5" x14ac:dyDescent="0.25">
      <c r="B31219" s="51"/>
      <c r="C31219" s="51"/>
      <c r="D31219" s="49"/>
      <c r="E31219" s="49"/>
    </row>
    <row r="31220" spans="2:5" x14ac:dyDescent="0.25">
      <c r="B31220" s="51"/>
      <c r="C31220" s="51"/>
      <c r="D31220" s="49"/>
      <c r="E31220" s="49"/>
    </row>
    <row r="31221" spans="2:5" x14ac:dyDescent="0.25">
      <c r="B31221" s="51"/>
      <c r="C31221" s="51"/>
      <c r="D31221" s="49"/>
      <c r="E31221" s="49"/>
    </row>
    <row r="31222" spans="2:5" x14ac:dyDescent="0.25">
      <c r="B31222" s="51"/>
      <c r="C31222" s="51"/>
      <c r="D31222" s="49"/>
      <c r="E31222" s="49"/>
    </row>
    <row r="31223" spans="2:5" x14ac:dyDescent="0.25">
      <c r="B31223" s="51"/>
      <c r="C31223" s="51"/>
      <c r="D31223" s="49"/>
      <c r="E31223" s="49"/>
    </row>
    <row r="31224" spans="2:5" x14ac:dyDescent="0.25">
      <c r="B31224" s="51"/>
      <c r="C31224" s="51"/>
      <c r="D31224" s="49"/>
      <c r="E31224" s="49"/>
    </row>
    <row r="31225" spans="2:5" x14ac:dyDescent="0.25">
      <c r="B31225" s="51"/>
      <c r="C31225" s="51"/>
      <c r="D31225" s="49"/>
      <c r="E31225" s="49"/>
    </row>
    <row r="31226" spans="2:5" x14ac:dyDescent="0.25">
      <c r="B31226" s="51"/>
      <c r="C31226" s="51"/>
      <c r="D31226" s="49"/>
      <c r="E31226" s="49"/>
    </row>
    <row r="31227" spans="2:5" x14ac:dyDescent="0.25">
      <c r="B31227" s="51"/>
      <c r="C31227" s="51"/>
      <c r="D31227" s="49"/>
      <c r="E31227" s="49"/>
    </row>
    <row r="31228" spans="2:5" x14ac:dyDescent="0.25">
      <c r="B31228" s="51"/>
      <c r="C31228" s="51"/>
      <c r="D31228" s="49"/>
      <c r="E31228" s="49"/>
    </row>
    <row r="31229" spans="2:5" x14ac:dyDescent="0.25">
      <c r="B31229" s="51"/>
      <c r="C31229" s="51"/>
      <c r="D31229" s="49"/>
      <c r="E31229" s="49"/>
    </row>
    <row r="31230" spans="2:5" x14ac:dyDescent="0.25">
      <c r="B31230" s="51"/>
      <c r="C31230" s="51"/>
      <c r="D31230" s="49"/>
      <c r="E31230" s="49"/>
    </row>
    <row r="31231" spans="2:5" x14ac:dyDescent="0.25">
      <c r="B31231" s="51"/>
      <c r="C31231" s="51"/>
      <c r="D31231" s="49"/>
      <c r="E31231" s="49"/>
    </row>
    <row r="31232" spans="2:5" x14ac:dyDescent="0.25">
      <c r="B31232" s="51"/>
      <c r="C31232" s="51"/>
      <c r="D31232" s="49"/>
      <c r="E31232" s="49"/>
    </row>
    <row r="31233" spans="2:5" x14ac:dyDescent="0.25">
      <c r="B31233" s="51"/>
      <c r="C31233" s="51"/>
      <c r="D31233" s="49"/>
      <c r="E31233" s="49"/>
    </row>
    <row r="31234" spans="2:5" x14ac:dyDescent="0.25">
      <c r="B31234" s="51"/>
      <c r="C31234" s="51"/>
      <c r="D31234" s="49"/>
      <c r="E31234" s="49"/>
    </row>
    <row r="31235" spans="2:5" x14ac:dyDescent="0.25">
      <c r="B31235" s="51"/>
      <c r="C31235" s="51"/>
      <c r="D31235" s="49"/>
      <c r="E31235" s="49"/>
    </row>
    <row r="31236" spans="2:5" x14ac:dyDescent="0.25">
      <c r="B31236" s="51"/>
      <c r="C31236" s="51"/>
      <c r="D31236" s="49"/>
      <c r="E31236" s="49"/>
    </row>
    <row r="31237" spans="2:5" x14ac:dyDescent="0.25">
      <c r="B31237" s="51"/>
      <c r="C31237" s="51"/>
      <c r="D31237" s="49"/>
      <c r="E31237" s="49"/>
    </row>
    <row r="31238" spans="2:5" x14ac:dyDescent="0.25">
      <c r="B31238" s="51"/>
      <c r="C31238" s="51"/>
      <c r="D31238" s="49"/>
      <c r="E31238" s="49"/>
    </row>
    <row r="31239" spans="2:5" x14ac:dyDescent="0.25">
      <c r="B31239" s="51"/>
      <c r="C31239" s="51"/>
      <c r="D31239" s="49"/>
      <c r="E31239" s="49"/>
    </row>
    <row r="31240" spans="2:5" x14ac:dyDescent="0.25">
      <c r="B31240" s="51"/>
      <c r="C31240" s="51"/>
      <c r="D31240" s="49"/>
      <c r="E31240" s="49"/>
    </row>
    <row r="31241" spans="2:5" x14ac:dyDescent="0.25">
      <c r="B31241" s="51"/>
      <c r="C31241" s="51"/>
      <c r="D31241" s="49"/>
      <c r="E31241" s="49"/>
    </row>
    <row r="31242" spans="2:5" x14ac:dyDescent="0.25">
      <c r="B31242" s="51"/>
      <c r="C31242" s="51"/>
      <c r="D31242" s="49"/>
      <c r="E31242" s="49"/>
    </row>
    <row r="31243" spans="2:5" x14ac:dyDescent="0.25">
      <c r="B31243" s="51"/>
      <c r="C31243" s="51"/>
      <c r="D31243" s="49"/>
      <c r="E31243" s="49"/>
    </row>
    <row r="31244" spans="2:5" x14ac:dyDescent="0.25">
      <c r="B31244" s="51"/>
      <c r="C31244" s="51"/>
      <c r="D31244" s="49"/>
      <c r="E31244" s="49"/>
    </row>
    <row r="31245" spans="2:5" x14ac:dyDescent="0.25">
      <c r="B31245" s="51"/>
      <c r="C31245" s="51"/>
      <c r="D31245" s="49"/>
      <c r="E31245" s="49"/>
    </row>
    <row r="31246" spans="2:5" x14ac:dyDescent="0.25">
      <c r="B31246" s="51"/>
      <c r="C31246" s="51"/>
      <c r="D31246" s="49"/>
      <c r="E31246" s="49"/>
    </row>
    <row r="31247" spans="2:5" x14ac:dyDescent="0.25">
      <c r="B31247" s="51"/>
      <c r="C31247" s="51"/>
      <c r="D31247" s="49"/>
      <c r="E31247" s="49"/>
    </row>
    <row r="31248" spans="2:5" x14ac:dyDescent="0.25">
      <c r="B31248" s="51"/>
      <c r="C31248" s="51"/>
      <c r="D31248" s="49"/>
      <c r="E31248" s="49"/>
    </row>
    <row r="31249" spans="2:5" x14ac:dyDescent="0.25">
      <c r="B31249" s="51"/>
      <c r="C31249" s="51"/>
      <c r="D31249" s="49"/>
      <c r="E31249" s="49"/>
    </row>
    <row r="31250" spans="2:5" x14ac:dyDescent="0.25">
      <c r="B31250" s="51"/>
      <c r="C31250" s="51"/>
      <c r="D31250" s="49"/>
      <c r="E31250" s="49"/>
    </row>
    <row r="31251" spans="2:5" x14ac:dyDescent="0.25">
      <c r="B31251" s="51"/>
      <c r="C31251" s="51"/>
      <c r="D31251" s="49"/>
      <c r="E31251" s="49"/>
    </row>
    <row r="31252" spans="2:5" x14ac:dyDescent="0.25">
      <c r="B31252" s="51"/>
      <c r="C31252" s="51"/>
      <c r="D31252" s="49"/>
      <c r="E31252" s="49"/>
    </row>
    <row r="31253" spans="2:5" x14ac:dyDescent="0.25">
      <c r="B31253" s="51"/>
      <c r="C31253" s="51"/>
      <c r="D31253" s="49"/>
      <c r="E31253" s="49"/>
    </row>
    <row r="31254" spans="2:5" x14ac:dyDescent="0.25">
      <c r="B31254" s="51"/>
      <c r="C31254" s="51"/>
      <c r="D31254" s="49"/>
      <c r="E31254" s="49"/>
    </row>
    <row r="31255" spans="2:5" x14ac:dyDescent="0.25">
      <c r="B31255" s="51"/>
      <c r="C31255" s="51"/>
      <c r="D31255" s="49"/>
      <c r="E31255" s="49"/>
    </row>
    <row r="31256" spans="2:5" x14ac:dyDescent="0.25">
      <c r="B31256" s="51"/>
      <c r="C31256" s="51"/>
      <c r="D31256" s="49"/>
      <c r="E31256" s="49"/>
    </row>
    <row r="31257" spans="2:5" x14ac:dyDescent="0.25">
      <c r="B31257" s="51"/>
      <c r="C31257" s="51"/>
      <c r="D31257" s="49"/>
      <c r="E31257" s="49"/>
    </row>
    <row r="31258" spans="2:5" x14ac:dyDescent="0.25">
      <c r="B31258" s="51"/>
      <c r="C31258" s="51"/>
      <c r="D31258" s="49"/>
      <c r="E31258" s="49"/>
    </row>
    <row r="31259" spans="2:5" x14ac:dyDescent="0.25">
      <c r="B31259" s="51"/>
      <c r="C31259" s="51"/>
      <c r="D31259" s="49"/>
      <c r="E31259" s="49"/>
    </row>
    <row r="31260" spans="2:5" x14ac:dyDescent="0.25">
      <c r="B31260" s="51"/>
      <c r="C31260" s="51"/>
      <c r="D31260" s="49"/>
      <c r="E31260" s="49"/>
    </row>
    <row r="31261" spans="2:5" x14ac:dyDescent="0.25">
      <c r="B31261" s="51"/>
      <c r="C31261" s="51"/>
      <c r="D31261" s="49"/>
      <c r="E31261" s="49"/>
    </row>
    <row r="31262" spans="2:5" x14ac:dyDescent="0.25">
      <c r="B31262" s="51"/>
      <c r="C31262" s="51"/>
      <c r="D31262" s="49"/>
      <c r="E31262" s="49"/>
    </row>
    <row r="31263" spans="2:5" x14ac:dyDescent="0.25">
      <c r="B31263" s="51"/>
      <c r="C31263" s="51"/>
      <c r="D31263" s="49"/>
      <c r="E31263" s="49"/>
    </row>
    <row r="31264" spans="2:5" x14ac:dyDescent="0.25">
      <c r="B31264" s="51"/>
      <c r="C31264" s="51"/>
      <c r="D31264" s="49"/>
      <c r="E31264" s="49"/>
    </row>
    <row r="31265" spans="2:5" x14ac:dyDescent="0.25">
      <c r="B31265" s="51"/>
      <c r="C31265" s="51"/>
      <c r="D31265" s="49"/>
      <c r="E31265" s="49"/>
    </row>
    <row r="31266" spans="2:5" x14ac:dyDescent="0.25">
      <c r="B31266" s="51"/>
      <c r="C31266" s="51"/>
      <c r="D31266" s="49"/>
      <c r="E31266" s="49"/>
    </row>
    <row r="31267" spans="2:5" x14ac:dyDescent="0.25">
      <c r="B31267" s="51"/>
      <c r="C31267" s="51"/>
      <c r="D31267" s="49"/>
      <c r="E31267" s="49"/>
    </row>
    <row r="31268" spans="2:5" x14ac:dyDescent="0.25">
      <c r="B31268" s="51"/>
      <c r="C31268" s="51"/>
      <c r="D31268" s="49"/>
      <c r="E31268" s="49"/>
    </row>
    <row r="31269" spans="2:5" x14ac:dyDescent="0.25">
      <c r="B31269" s="51"/>
      <c r="C31269" s="51"/>
      <c r="D31269" s="49"/>
      <c r="E31269" s="49"/>
    </row>
    <row r="31270" spans="2:5" x14ac:dyDescent="0.25">
      <c r="B31270" s="51"/>
      <c r="C31270" s="51"/>
      <c r="D31270" s="49"/>
      <c r="E31270" s="49"/>
    </row>
    <row r="31271" spans="2:5" x14ac:dyDescent="0.25">
      <c r="B31271" s="51"/>
      <c r="C31271" s="51"/>
      <c r="D31271" s="49"/>
      <c r="E31271" s="49"/>
    </row>
    <row r="31272" spans="2:5" x14ac:dyDescent="0.25">
      <c r="B31272" s="51"/>
      <c r="C31272" s="51"/>
      <c r="D31272" s="49"/>
      <c r="E31272" s="49"/>
    </row>
    <row r="31273" spans="2:5" x14ac:dyDescent="0.25">
      <c r="B31273" s="51"/>
      <c r="C31273" s="51"/>
      <c r="D31273" s="49"/>
      <c r="E31273" s="49"/>
    </row>
    <row r="31274" spans="2:5" x14ac:dyDescent="0.25">
      <c r="B31274" s="51"/>
      <c r="C31274" s="51"/>
      <c r="D31274" s="49"/>
      <c r="E31274" s="49"/>
    </row>
    <row r="31275" spans="2:5" x14ac:dyDescent="0.25">
      <c r="B31275" s="51"/>
      <c r="C31275" s="51"/>
      <c r="D31275" s="49"/>
      <c r="E31275" s="49"/>
    </row>
    <row r="31276" spans="2:5" x14ac:dyDescent="0.25">
      <c r="B31276" s="51"/>
      <c r="C31276" s="51"/>
      <c r="D31276" s="49"/>
      <c r="E31276" s="49"/>
    </row>
    <row r="31277" spans="2:5" x14ac:dyDescent="0.25">
      <c r="B31277" s="51"/>
      <c r="C31277" s="51"/>
      <c r="D31277" s="49"/>
      <c r="E31277" s="49"/>
    </row>
    <row r="31278" spans="2:5" x14ac:dyDescent="0.25">
      <c r="B31278" s="51"/>
      <c r="C31278" s="51"/>
      <c r="D31278" s="49"/>
      <c r="E31278" s="49"/>
    </row>
    <row r="31279" spans="2:5" x14ac:dyDescent="0.25">
      <c r="B31279" s="51"/>
      <c r="C31279" s="51"/>
      <c r="D31279" s="49"/>
      <c r="E31279" s="49"/>
    </row>
    <row r="31280" spans="2:5" x14ac:dyDescent="0.25">
      <c r="B31280" s="51"/>
      <c r="C31280" s="51"/>
      <c r="D31280" s="49"/>
      <c r="E31280" s="49"/>
    </row>
    <row r="31281" spans="2:5" x14ac:dyDescent="0.25">
      <c r="B31281" s="51"/>
      <c r="C31281" s="51"/>
      <c r="D31281" s="49"/>
      <c r="E31281" s="49"/>
    </row>
    <row r="31282" spans="2:5" x14ac:dyDescent="0.25">
      <c r="B31282" s="51"/>
      <c r="C31282" s="51"/>
      <c r="D31282" s="49"/>
      <c r="E31282" s="49"/>
    </row>
    <row r="31283" spans="2:5" x14ac:dyDescent="0.25">
      <c r="B31283" s="51"/>
      <c r="C31283" s="51"/>
      <c r="D31283" s="49"/>
      <c r="E31283" s="49"/>
    </row>
    <row r="31284" spans="2:5" x14ac:dyDescent="0.25">
      <c r="B31284" s="51"/>
      <c r="C31284" s="51"/>
      <c r="D31284" s="49"/>
      <c r="E31284" s="49"/>
    </row>
    <row r="31285" spans="2:5" x14ac:dyDescent="0.25">
      <c r="B31285" s="51"/>
      <c r="C31285" s="51"/>
      <c r="D31285" s="49"/>
      <c r="E31285" s="49"/>
    </row>
    <row r="31286" spans="2:5" x14ac:dyDescent="0.25">
      <c r="B31286" s="51"/>
      <c r="C31286" s="51"/>
      <c r="D31286" s="49"/>
      <c r="E31286" s="49"/>
    </row>
    <row r="31287" spans="2:5" x14ac:dyDescent="0.25">
      <c r="B31287" s="51"/>
      <c r="C31287" s="51"/>
      <c r="D31287" s="49"/>
      <c r="E31287" s="49"/>
    </row>
    <row r="31288" spans="2:5" x14ac:dyDescent="0.25">
      <c r="B31288" s="51"/>
      <c r="C31288" s="51"/>
      <c r="D31288" s="49"/>
      <c r="E31288" s="49"/>
    </row>
    <row r="31289" spans="2:5" x14ac:dyDescent="0.25">
      <c r="B31289" s="51"/>
      <c r="C31289" s="51"/>
      <c r="D31289" s="49"/>
      <c r="E31289" s="49"/>
    </row>
    <row r="31290" spans="2:5" x14ac:dyDescent="0.25">
      <c r="B31290" s="51"/>
      <c r="C31290" s="51"/>
      <c r="D31290" s="49"/>
      <c r="E31290" s="49"/>
    </row>
    <row r="31291" spans="2:5" x14ac:dyDescent="0.25">
      <c r="B31291" s="51"/>
      <c r="C31291" s="51"/>
      <c r="D31291" s="49"/>
      <c r="E31291" s="49"/>
    </row>
    <row r="31292" spans="2:5" x14ac:dyDescent="0.25">
      <c r="B31292" s="51"/>
      <c r="C31292" s="51"/>
      <c r="D31292" s="49"/>
      <c r="E31292" s="49"/>
    </row>
    <row r="31293" spans="2:5" x14ac:dyDescent="0.25">
      <c r="B31293" s="51"/>
      <c r="C31293" s="51"/>
      <c r="D31293" s="49"/>
      <c r="E31293" s="49"/>
    </row>
    <row r="31294" spans="2:5" x14ac:dyDescent="0.25">
      <c r="B31294" s="51"/>
      <c r="C31294" s="51"/>
      <c r="D31294" s="49"/>
      <c r="E31294" s="49"/>
    </row>
    <row r="31295" spans="2:5" x14ac:dyDescent="0.25">
      <c r="B31295" s="51"/>
      <c r="C31295" s="51"/>
      <c r="D31295" s="49"/>
      <c r="E31295" s="49"/>
    </row>
    <row r="31296" spans="2:5" x14ac:dyDescent="0.25">
      <c r="B31296" s="51"/>
      <c r="C31296" s="51"/>
      <c r="D31296" s="49"/>
      <c r="E31296" s="49"/>
    </row>
    <row r="31297" spans="2:5" x14ac:dyDescent="0.25">
      <c r="B31297" s="51"/>
      <c r="C31297" s="51"/>
      <c r="D31297" s="49"/>
      <c r="E31297" s="49"/>
    </row>
    <row r="31298" spans="2:5" x14ac:dyDescent="0.25">
      <c r="B31298" s="51"/>
      <c r="C31298" s="51"/>
      <c r="D31298" s="49"/>
      <c r="E31298" s="49"/>
    </row>
    <row r="31299" spans="2:5" x14ac:dyDescent="0.25">
      <c r="B31299" s="51"/>
      <c r="C31299" s="51"/>
      <c r="D31299" s="49"/>
      <c r="E31299" s="49"/>
    </row>
    <row r="31300" spans="2:5" x14ac:dyDescent="0.25">
      <c r="B31300" s="51"/>
      <c r="C31300" s="51"/>
      <c r="D31300" s="49"/>
      <c r="E31300" s="49"/>
    </row>
    <row r="31301" spans="2:5" x14ac:dyDescent="0.25">
      <c r="B31301" s="51"/>
      <c r="C31301" s="51"/>
      <c r="D31301" s="49"/>
      <c r="E31301" s="49"/>
    </row>
    <row r="31302" spans="2:5" x14ac:dyDescent="0.25">
      <c r="B31302" s="51"/>
      <c r="C31302" s="51"/>
      <c r="D31302" s="49"/>
      <c r="E31302" s="49"/>
    </row>
    <row r="31303" spans="2:5" x14ac:dyDescent="0.25">
      <c r="B31303" s="51"/>
      <c r="C31303" s="51"/>
      <c r="D31303" s="49"/>
      <c r="E31303" s="49"/>
    </row>
    <row r="31304" spans="2:5" x14ac:dyDescent="0.25">
      <c r="B31304" s="51"/>
      <c r="C31304" s="51"/>
      <c r="D31304" s="49"/>
      <c r="E31304" s="49"/>
    </row>
    <row r="31305" spans="2:5" x14ac:dyDescent="0.25">
      <c r="B31305" s="51"/>
      <c r="C31305" s="51"/>
      <c r="D31305" s="49"/>
      <c r="E31305" s="49"/>
    </row>
    <row r="31306" spans="2:5" x14ac:dyDescent="0.25">
      <c r="B31306" s="51"/>
      <c r="C31306" s="51"/>
      <c r="D31306" s="49"/>
      <c r="E31306" s="49"/>
    </row>
    <row r="31307" spans="2:5" x14ac:dyDescent="0.25">
      <c r="B31307" s="51"/>
      <c r="C31307" s="51"/>
      <c r="D31307" s="49"/>
      <c r="E31307" s="49"/>
    </row>
    <row r="31308" spans="2:5" x14ac:dyDescent="0.25">
      <c r="B31308" s="51"/>
      <c r="C31308" s="51"/>
      <c r="D31308" s="49"/>
      <c r="E31308" s="49"/>
    </row>
    <row r="31309" spans="2:5" x14ac:dyDescent="0.25">
      <c r="B31309" s="51"/>
      <c r="C31309" s="51"/>
      <c r="D31309" s="49"/>
      <c r="E31309" s="49"/>
    </row>
    <row r="31310" spans="2:5" x14ac:dyDescent="0.25">
      <c r="B31310" s="51"/>
      <c r="C31310" s="51"/>
      <c r="D31310" s="49"/>
      <c r="E31310" s="49"/>
    </row>
    <row r="31311" spans="2:5" x14ac:dyDescent="0.25">
      <c r="B31311" s="51"/>
      <c r="C31311" s="51"/>
      <c r="D31311" s="49"/>
      <c r="E31311" s="49"/>
    </row>
    <row r="31312" spans="2:5" x14ac:dyDescent="0.25">
      <c r="B31312" s="51"/>
      <c r="C31312" s="51"/>
      <c r="D31312" s="49"/>
      <c r="E31312" s="49"/>
    </row>
    <row r="31313" spans="2:5" x14ac:dyDescent="0.25">
      <c r="B31313" s="51"/>
      <c r="C31313" s="51"/>
      <c r="D31313" s="49"/>
      <c r="E31313" s="49"/>
    </row>
    <row r="31314" spans="2:5" x14ac:dyDescent="0.25">
      <c r="B31314" s="51"/>
      <c r="C31314" s="51"/>
      <c r="D31314" s="49"/>
      <c r="E31314" s="49"/>
    </row>
    <row r="31315" spans="2:5" x14ac:dyDescent="0.25">
      <c r="B31315" s="51"/>
      <c r="C31315" s="51"/>
      <c r="D31315" s="49"/>
      <c r="E31315" s="49"/>
    </row>
    <row r="31316" spans="2:5" x14ac:dyDescent="0.25">
      <c r="B31316" s="51"/>
      <c r="C31316" s="51"/>
      <c r="D31316" s="49"/>
      <c r="E31316" s="49"/>
    </row>
    <row r="31317" spans="2:5" x14ac:dyDescent="0.25">
      <c r="B31317" s="51"/>
      <c r="C31317" s="51"/>
      <c r="D31317" s="49"/>
      <c r="E31317" s="49"/>
    </row>
    <row r="31318" spans="2:5" x14ac:dyDescent="0.25">
      <c r="B31318" s="51"/>
      <c r="C31318" s="51"/>
      <c r="D31318" s="49"/>
      <c r="E31318" s="49"/>
    </row>
    <row r="31319" spans="2:5" x14ac:dyDescent="0.25">
      <c r="B31319" s="51"/>
      <c r="C31319" s="51"/>
      <c r="D31319" s="49"/>
      <c r="E31319" s="49"/>
    </row>
    <row r="31320" spans="2:5" x14ac:dyDescent="0.25">
      <c r="B31320" s="51"/>
      <c r="C31320" s="51"/>
      <c r="D31320" s="49"/>
      <c r="E31320" s="49"/>
    </row>
    <row r="31321" spans="2:5" x14ac:dyDescent="0.25">
      <c r="B31321" s="51"/>
      <c r="C31321" s="51"/>
      <c r="D31321" s="49"/>
      <c r="E31321" s="49"/>
    </row>
    <row r="31322" spans="2:5" x14ac:dyDescent="0.25">
      <c r="B31322" s="51"/>
      <c r="C31322" s="51"/>
      <c r="D31322" s="49"/>
      <c r="E31322" s="49"/>
    </row>
    <row r="31323" spans="2:5" x14ac:dyDescent="0.25">
      <c r="B31323" s="51"/>
      <c r="C31323" s="51"/>
      <c r="D31323" s="49"/>
      <c r="E31323" s="49"/>
    </row>
    <row r="31324" spans="2:5" x14ac:dyDescent="0.25">
      <c r="B31324" s="51"/>
      <c r="C31324" s="51"/>
      <c r="D31324" s="49"/>
      <c r="E31324" s="49"/>
    </row>
    <row r="31325" spans="2:5" x14ac:dyDescent="0.25">
      <c r="B31325" s="51"/>
      <c r="C31325" s="51"/>
      <c r="D31325" s="49"/>
      <c r="E31325" s="49"/>
    </row>
    <row r="31326" spans="2:5" x14ac:dyDescent="0.25">
      <c r="B31326" s="51"/>
      <c r="C31326" s="51"/>
      <c r="D31326" s="49"/>
      <c r="E31326" s="49"/>
    </row>
    <row r="31327" spans="2:5" x14ac:dyDescent="0.25">
      <c r="B31327" s="51"/>
      <c r="C31327" s="51"/>
      <c r="D31327" s="49"/>
      <c r="E31327" s="49"/>
    </row>
    <row r="31328" spans="2:5" x14ac:dyDescent="0.25">
      <c r="B31328" s="51"/>
      <c r="C31328" s="51"/>
      <c r="D31328" s="49"/>
      <c r="E31328" s="49"/>
    </row>
    <row r="31329" spans="2:5" x14ac:dyDescent="0.25">
      <c r="B31329" s="51"/>
      <c r="C31329" s="51"/>
      <c r="D31329" s="49"/>
      <c r="E31329" s="49"/>
    </row>
    <row r="31330" spans="2:5" x14ac:dyDescent="0.25">
      <c r="B31330" s="51"/>
      <c r="C31330" s="51"/>
      <c r="D31330" s="49"/>
      <c r="E31330" s="49"/>
    </row>
    <row r="31331" spans="2:5" x14ac:dyDescent="0.25">
      <c r="B31331" s="51"/>
      <c r="C31331" s="51"/>
      <c r="D31331" s="49"/>
      <c r="E31331" s="49"/>
    </row>
    <row r="31332" spans="2:5" x14ac:dyDescent="0.25">
      <c r="B31332" s="51"/>
      <c r="C31332" s="51"/>
      <c r="D31332" s="49"/>
      <c r="E31332" s="49"/>
    </row>
    <row r="31333" spans="2:5" x14ac:dyDescent="0.25">
      <c r="B31333" s="51"/>
      <c r="C31333" s="51"/>
      <c r="D31333" s="49"/>
      <c r="E31333" s="49"/>
    </row>
    <row r="31334" spans="2:5" x14ac:dyDescent="0.25">
      <c r="B31334" s="51"/>
      <c r="C31334" s="51"/>
      <c r="D31334" s="49"/>
      <c r="E31334" s="49"/>
    </row>
    <row r="31335" spans="2:5" x14ac:dyDescent="0.25">
      <c r="B31335" s="51"/>
      <c r="C31335" s="51"/>
      <c r="D31335" s="49"/>
      <c r="E31335" s="49"/>
    </row>
    <row r="31336" spans="2:5" x14ac:dyDescent="0.25">
      <c r="B31336" s="51"/>
      <c r="C31336" s="51"/>
      <c r="D31336" s="49"/>
      <c r="E31336" s="49"/>
    </row>
    <row r="31337" spans="2:5" x14ac:dyDescent="0.25">
      <c r="B31337" s="51"/>
      <c r="C31337" s="51"/>
      <c r="D31337" s="49"/>
      <c r="E31337" s="49"/>
    </row>
    <row r="31338" spans="2:5" x14ac:dyDescent="0.25">
      <c r="B31338" s="51"/>
      <c r="C31338" s="51"/>
      <c r="D31338" s="49"/>
      <c r="E31338" s="49"/>
    </row>
    <row r="31339" spans="2:5" x14ac:dyDescent="0.25">
      <c r="B31339" s="51"/>
      <c r="C31339" s="51"/>
      <c r="D31339" s="49"/>
      <c r="E31339" s="49"/>
    </row>
    <row r="31340" spans="2:5" x14ac:dyDescent="0.25">
      <c r="B31340" s="51"/>
      <c r="C31340" s="51"/>
      <c r="D31340" s="49"/>
      <c r="E31340" s="49"/>
    </row>
    <row r="31341" spans="2:5" x14ac:dyDescent="0.25">
      <c r="B31341" s="51"/>
      <c r="C31341" s="51"/>
      <c r="D31341" s="49"/>
      <c r="E31341" s="49"/>
    </row>
    <row r="31342" spans="2:5" x14ac:dyDescent="0.25">
      <c r="B31342" s="51"/>
      <c r="C31342" s="51"/>
      <c r="D31342" s="49"/>
      <c r="E31342" s="49"/>
    </row>
    <row r="31343" spans="2:5" x14ac:dyDescent="0.25">
      <c r="B31343" s="51"/>
      <c r="C31343" s="51"/>
      <c r="D31343" s="49"/>
      <c r="E31343" s="49"/>
    </row>
    <row r="31344" spans="2:5" x14ac:dyDescent="0.25">
      <c r="B31344" s="51"/>
      <c r="C31344" s="51"/>
      <c r="D31344" s="49"/>
      <c r="E31344" s="49"/>
    </row>
    <row r="31345" spans="2:5" x14ac:dyDescent="0.25">
      <c r="B31345" s="51"/>
      <c r="C31345" s="51"/>
      <c r="D31345" s="49"/>
      <c r="E31345" s="49"/>
    </row>
    <row r="31346" spans="2:5" x14ac:dyDescent="0.25">
      <c r="B31346" s="51"/>
      <c r="C31346" s="51"/>
      <c r="D31346" s="49"/>
      <c r="E31346" s="49"/>
    </row>
    <row r="31347" spans="2:5" x14ac:dyDescent="0.25">
      <c r="B31347" s="51"/>
      <c r="C31347" s="51"/>
      <c r="D31347" s="49"/>
      <c r="E31347" s="49"/>
    </row>
    <row r="31348" spans="2:5" x14ac:dyDescent="0.25">
      <c r="B31348" s="51"/>
      <c r="C31348" s="51"/>
      <c r="D31348" s="49"/>
      <c r="E31348" s="49"/>
    </row>
    <row r="31349" spans="2:5" x14ac:dyDescent="0.25">
      <c r="B31349" s="51"/>
      <c r="C31349" s="51"/>
      <c r="D31349" s="49"/>
      <c r="E31349" s="49"/>
    </row>
    <row r="31350" spans="2:5" x14ac:dyDescent="0.25">
      <c r="B31350" s="51"/>
      <c r="C31350" s="51"/>
      <c r="D31350" s="49"/>
      <c r="E31350" s="49"/>
    </row>
    <row r="31351" spans="2:5" x14ac:dyDescent="0.25">
      <c r="B31351" s="51"/>
      <c r="C31351" s="51"/>
      <c r="D31351" s="49"/>
      <c r="E31351" s="49"/>
    </row>
    <row r="31352" spans="2:5" x14ac:dyDescent="0.25">
      <c r="B31352" s="51"/>
      <c r="C31352" s="51"/>
      <c r="D31352" s="49"/>
      <c r="E31352" s="49"/>
    </row>
    <row r="31353" spans="2:5" x14ac:dyDescent="0.25">
      <c r="B31353" s="51"/>
      <c r="C31353" s="51"/>
      <c r="D31353" s="49"/>
      <c r="E31353" s="49"/>
    </row>
    <row r="31354" spans="2:5" x14ac:dyDescent="0.25">
      <c r="B31354" s="51"/>
      <c r="C31354" s="51"/>
      <c r="D31354" s="49"/>
      <c r="E31354" s="49"/>
    </row>
    <row r="31355" spans="2:5" x14ac:dyDescent="0.25">
      <c r="B31355" s="51"/>
      <c r="C31355" s="51"/>
      <c r="D31355" s="49"/>
      <c r="E31355" s="49"/>
    </row>
    <row r="31356" spans="2:5" x14ac:dyDescent="0.25">
      <c r="B31356" s="51"/>
      <c r="C31356" s="51"/>
      <c r="D31356" s="49"/>
      <c r="E31356" s="49"/>
    </row>
    <row r="31357" spans="2:5" x14ac:dyDescent="0.25">
      <c r="B31357" s="51"/>
      <c r="C31357" s="51"/>
      <c r="D31357" s="49"/>
      <c r="E31357" s="49"/>
    </row>
    <row r="31358" spans="2:5" x14ac:dyDescent="0.25">
      <c r="B31358" s="51"/>
      <c r="C31358" s="51"/>
      <c r="D31358" s="49"/>
      <c r="E31358" s="49"/>
    </row>
    <row r="31359" spans="2:5" x14ac:dyDescent="0.25">
      <c r="B31359" s="51"/>
      <c r="C31359" s="51"/>
      <c r="D31359" s="49"/>
      <c r="E31359" s="49"/>
    </row>
    <row r="31360" spans="2:5" x14ac:dyDescent="0.25">
      <c r="B31360" s="51"/>
      <c r="C31360" s="51"/>
      <c r="D31360" s="49"/>
      <c r="E31360" s="49"/>
    </row>
    <row r="31361" spans="2:5" x14ac:dyDescent="0.25">
      <c r="B31361" s="51"/>
      <c r="C31361" s="51"/>
      <c r="D31361" s="49"/>
      <c r="E31361" s="49"/>
    </row>
    <row r="31362" spans="2:5" x14ac:dyDescent="0.25">
      <c r="B31362" s="51"/>
      <c r="C31362" s="51"/>
      <c r="D31362" s="49"/>
      <c r="E31362" s="49"/>
    </row>
    <row r="31363" spans="2:5" x14ac:dyDescent="0.25">
      <c r="B31363" s="51"/>
      <c r="C31363" s="51"/>
      <c r="D31363" s="49"/>
      <c r="E31363" s="49"/>
    </row>
    <row r="31364" spans="2:5" x14ac:dyDescent="0.25">
      <c r="B31364" s="51"/>
      <c r="C31364" s="51"/>
      <c r="D31364" s="49"/>
      <c r="E31364" s="49"/>
    </row>
    <row r="31365" spans="2:5" x14ac:dyDescent="0.25">
      <c r="B31365" s="51"/>
      <c r="C31365" s="51"/>
      <c r="D31365" s="49"/>
      <c r="E31365" s="49"/>
    </row>
    <row r="31366" spans="2:5" x14ac:dyDescent="0.25">
      <c r="B31366" s="51"/>
      <c r="C31366" s="51"/>
      <c r="D31366" s="49"/>
      <c r="E31366" s="49"/>
    </row>
    <row r="31367" spans="2:5" x14ac:dyDescent="0.25">
      <c r="B31367" s="51"/>
      <c r="C31367" s="51"/>
      <c r="D31367" s="49"/>
      <c r="E31367" s="49"/>
    </row>
    <row r="31368" spans="2:5" x14ac:dyDescent="0.25">
      <c r="B31368" s="51"/>
      <c r="C31368" s="51"/>
      <c r="D31368" s="49"/>
      <c r="E31368" s="49"/>
    </row>
    <row r="31369" spans="2:5" x14ac:dyDescent="0.25">
      <c r="B31369" s="51"/>
      <c r="C31369" s="51"/>
      <c r="D31369" s="49"/>
      <c r="E31369" s="49"/>
    </row>
    <row r="31370" spans="2:5" x14ac:dyDescent="0.25">
      <c r="B31370" s="51"/>
      <c r="C31370" s="51"/>
      <c r="D31370" s="49"/>
      <c r="E31370" s="49"/>
    </row>
    <row r="31371" spans="2:5" x14ac:dyDescent="0.25">
      <c r="B31371" s="51"/>
      <c r="C31371" s="51"/>
      <c r="D31371" s="49"/>
      <c r="E31371" s="49"/>
    </row>
    <row r="31372" spans="2:5" x14ac:dyDescent="0.25">
      <c r="B31372" s="51"/>
      <c r="C31372" s="51"/>
      <c r="D31372" s="49"/>
      <c r="E31372" s="49"/>
    </row>
    <row r="31373" spans="2:5" x14ac:dyDescent="0.25">
      <c r="B31373" s="51"/>
      <c r="C31373" s="51"/>
      <c r="D31373" s="49"/>
      <c r="E31373" s="49"/>
    </row>
    <row r="31374" spans="2:5" x14ac:dyDescent="0.25">
      <c r="B31374" s="51"/>
      <c r="C31374" s="51"/>
      <c r="D31374" s="49"/>
      <c r="E31374" s="49"/>
    </row>
    <row r="31375" spans="2:5" x14ac:dyDescent="0.25">
      <c r="B31375" s="51"/>
      <c r="C31375" s="51"/>
      <c r="D31375" s="49"/>
      <c r="E31375" s="49"/>
    </row>
    <row r="31376" spans="2:5" x14ac:dyDescent="0.25">
      <c r="B31376" s="51"/>
      <c r="C31376" s="51"/>
      <c r="D31376" s="49"/>
      <c r="E31376" s="49"/>
    </row>
    <row r="31377" spans="2:5" x14ac:dyDescent="0.25">
      <c r="B31377" s="51"/>
      <c r="C31377" s="51"/>
      <c r="D31377" s="49"/>
      <c r="E31377" s="49"/>
    </row>
    <row r="31378" spans="2:5" x14ac:dyDescent="0.25">
      <c r="B31378" s="51"/>
      <c r="C31378" s="51"/>
      <c r="D31378" s="49"/>
      <c r="E31378" s="49"/>
    </row>
    <row r="31379" spans="2:5" x14ac:dyDescent="0.25">
      <c r="B31379" s="51"/>
      <c r="C31379" s="51"/>
      <c r="D31379" s="49"/>
      <c r="E31379" s="49"/>
    </row>
    <row r="31380" spans="2:5" x14ac:dyDescent="0.25">
      <c r="B31380" s="51"/>
      <c r="C31380" s="51"/>
      <c r="D31380" s="49"/>
      <c r="E31380" s="49"/>
    </row>
    <row r="31381" spans="2:5" x14ac:dyDescent="0.25">
      <c r="B31381" s="51"/>
      <c r="C31381" s="51"/>
      <c r="D31381" s="49"/>
      <c r="E31381" s="49"/>
    </row>
    <row r="31382" spans="2:5" x14ac:dyDescent="0.25">
      <c r="B31382" s="51"/>
      <c r="C31382" s="51"/>
      <c r="D31382" s="49"/>
      <c r="E31382" s="49"/>
    </row>
    <row r="31383" spans="2:5" x14ac:dyDescent="0.25">
      <c r="B31383" s="51"/>
      <c r="C31383" s="51"/>
      <c r="D31383" s="49"/>
      <c r="E31383" s="49"/>
    </row>
    <row r="31384" spans="2:5" x14ac:dyDescent="0.25">
      <c r="B31384" s="51"/>
      <c r="C31384" s="51"/>
      <c r="D31384" s="49"/>
      <c r="E31384" s="49"/>
    </row>
    <row r="31385" spans="2:5" x14ac:dyDescent="0.25">
      <c r="B31385" s="51"/>
      <c r="C31385" s="51"/>
      <c r="D31385" s="49"/>
      <c r="E31385" s="49"/>
    </row>
    <row r="31386" spans="2:5" x14ac:dyDescent="0.25">
      <c r="B31386" s="51"/>
      <c r="C31386" s="51"/>
      <c r="D31386" s="49"/>
      <c r="E31386" s="49"/>
    </row>
    <row r="31387" spans="2:5" x14ac:dyDescent="0.25">
      <c r="B31387" s="51"/>
      <c r="C31387" s="51"/>
      <c r="D31387" s="49"/>
      <c r="E31387" s="49"/>
    </row>
    <row r="31388" spans="2:5" x14ac:dyDescent="0.25">
      <c r="B31388" s="51"/>
      <c r="C31388" s="51"/>
      <c r="D31388" s="49"/>
      <c r="E31388" s="49"/>
    </row>
    <row r="31389" spans="2:5" x14ac:dyDescent="0.25">
      <c r="B31389" s="51"/>
      <c r="C31389" s="51"/>
      <c r="D31389" s="49"/>
      <c r="E31389" s="49"/>
    </row>
    <row r="31390" spans="2:5" x14ac:dyDescent="0.25">
      <c r="B31390" s="51"/>
      <c r="C31390" s="51"/>
      <c r="D31390" s="49"/>
      <c r="E31390" s="49"/>
    </row>
    <row r="31391" spans="2:5" x14ac:dyDescent="0.25">
      <c r="B31391" s="51"/>
      <c r="C31391" s="51"/>
      <c r="D31391" s="49"/>
      <c r="E31391" s="49"/>
    </row>
    <row r="31392" spans="2:5" x14ac:dyDescent="0.25">
      <c r="B31392" s="51"/>
      <c r="C31392" s="51"/>
      <c r="D31392" s="49"/>
      <c r="E31392" s="49"/>
    </row>
    <row r="31393" spans="2:5" x14ac:dyDescent="0.25">
      <c r="B31393" s="51"/>
      <c r="C31393" s="51"/>
      <c r="D31393" s="49"/>
      <c r="E31393" s="49"/>
    </row>
    <row r="31394" spans="2:5" x14ac:dyDescent="0.25">
      <c r="B31394" s="51"/>
      <c r="C31394" s="51"/>
      <c r="D31394" s="49"/>
      <c r="E31394" s="49"/>
    </row>
    <row r="31395" spans="2:5" x14ac:dyDescent="0.25">
      <c r="B31395" s="51"/>
      <c r="C31395" s="51"/>
      <c r="D31395" s="49"/>
      <c r="E31395" s="49"/>
    </row>
    <row r="31396" spans="2:5" x14ac:dyDescent="0.25">
      <c r="B31396" s="51"/>
      <c r="C31396" s="51"/>
      <c r="D31396" s="49"/>
      <c r="E31396" s="49"/>
    </row>
    <row r="31397" spans="2:5" x14ac:dyDescent="0.25">
      <c r="B31397" s="51"/>
      <c r="C31397" s="51"/>
      <c r="D31397" s="49"/>
      <c r="E31397" s="49"/>
    </row>
    <row r="31398" spans="2:5" x14ac:dyDescent="0.25">
      <c r="B31398" s="51"/>
      <c r="C31398" s="51"/>
      <c r="D31398" s="49"/>
      <c r="E31398" s="49"/>
    </row>
    <row r="31399" spans="2:5" x14ac:dyDescent="0.25">
      <c r="B31399" s="51"/>
      <c r="C31399" s="51"/>
      <c r="D31399" s="49"/>
      <c r="E31399" s="49"/>
    </row>
    <row r="31400" spans="2:5" x14ac:dyDescent="0.25">
      <c r="B31400" s="51"/>
      <c r="C31400" s="51"/>
      <c r="D31400" s="49"/>
      <c r="E31400" s="49"/>
    </row>
    <row r="31401" spans="2:5" x14ac:dyDescent="0.25">
      <c r="B31401" s="51"/>
      <c r="C31401" s="51"/>
      <c r="D31401" s="49"/>
      <c r="E31401" s="49"/>
    </row>
    <row r="31402" spans="2:5" x14ac:dyDescent="0.25">
      <c r="B31402" s="51"/>
      <c r="C31402" s="51"/>
      <c r="D31402" s="49"/>
      <c r="E31402" s="49"/>
    </row>
    <row r="31403" spans="2:5" x14ac:dyDescent="0.25">
      <c r="B31403" s="51"/>
      <c r="C31403" s="51"/>
      <c r="D31403" s="49"/>
      <c r="E31403" s="49"/>
    </row>
    <row r="31404" spans="2:5" x14ac:dyDescent="0.25">
      <c r="B31404" s="51"/>
      <c r="C31404" s="51"/>
      <c r="D31404" s="49"/>
      <c r="E31404" s="49"/>
    </row>
    <row r="31405" spans="2:5" x14ac:dyDescent="0.25">
      <c r="B31405" s="51"/>
      <c r="C31405" s="51"/>
      <c r="D31405" s="49"/>
      <c r="E31405" s="49"/>
    </row>
    <row r="31406" spans="2:5" x14ac:dyDescent="0.25">
      <c r="B31406" s="51"/>
      <c r="C31406" s="51"/>
      <c r="D31406" s="49"/>
      <c r="E31406" s="49"/>
    </row>
    <row r="31407" spans="2:5" x14ac:dyDescent="0.25">
      <c r="B31407" s="51"/>
      <c r="C31407" s="51"/>
      <c r="D31407" s="49"/>
      <c r="E31407" s="49"/>
    </row>
    <row r="31408" spans="2:5" x14ac:dyDescent="0.25">
      <c r="B31408" s="51"/>
      <c r="C31408" s="51"/>
      <c r="D31408" s="49"/>
      <c r="E31408" s="49"/>
    </row>
    <row r="31409" spans="2:5" x14ac:dyDescent="0.25">
      <c r="B31409" s="51"/>
      <c r="C31409" s="51"/>
      <c r="D31409" s="49"/>
      <c r="E31409" s="49"/>
    </row>
    <row r="31410" spans="2:5" x14ac:dyDescent="0.25">
      <c r="B31410" s="51"/>
      <c r="C31410" s="51"/>
      <c r="D31410" s="49"/>
      <c r="E31410" s="49"/>
    </row>
    <row r="31411" spans="2:5" x14ac:dyDescent="0.25">
      <c r="B31411" s="51"/>
      <c r="C31411" s="51"/>
      <c r="D31411" s="49"/>
      <c r="E31411" s="49"/>
    </row>
    <row r="31412" spans="2:5" x14ac:dyDescent="0.25">
      <c r="B31412" s="51"/>
      <c r="C31412" s="51"/>
      <c r="D31412" s="49"/>
      <c r="E31412" s="49"/>
    </row>
    <row r="31413" spans="2:5" x14ac:dyDescent="0.25">
      <c r="B31413" s="51"/>
      <c r="C31413" s="51"/>
      <c r="D31413" s="49"/>
      <c r="E31413" s="49"/>
    </row>
    <row r="31414" spans="2:5" x14ac:dyDescent="0.25">
      <c r="B31414" s="51"/>
      <c r="C31414" s="51"/>
      <c r="D31414" s="49"/>
      <c r="E31414" s="49"/>
    </row>
    <row r="31415" spans="2:5" x14ac:dyDescent="0.25">
      <c r="B31415" s="51"/>
      <c r="C31415" s="51"/>
      <c r="D31415" s="49"/>
      <c r="E31415" s="49"/>
    </row>
    <row r="31416" spans="2:5" x14ac:dyDescent="0.25">
      <c r="B31416" s="51"/>
      <c r="C31416" s="51"/>
      <c r="D31416" s="49"/>
      <c r="E31416" s="49"/>
    </row>
    <row r="31417" spans="2:5" x14ac:dyDescent="0.25">
      <c r="B31417" s="51"/>
      <c r="C31417" s="51"/>
      <c r="D31417" s="49"/>
      <c r="E31417" s="49"/>
    </row>
    <row r="31418" spans="2:5" x14ac:dyDescent="0.25">
      <c r="B31418" s="51"/>
      <c r="C31418" s="51"/>
      <c r="D31418" s="49"/>
      <c r="E31418" s="49"/>
    </row>
    <row r="31419" spans="2:5" x14ac:dyDescent="0.25">
      <c r="B31419" s="51"/>
      <c r="C31419" s="51"/>
      <c r="D31419" s="49"/>
      <c r="E31419" s="49"/>
    </row>
    <row r="31420" spans="2:5" x14ac:dyDescent="0.25">
      <c r="B31420" s="51"/>
      <c r="C31420" s="51"/>
      <c r="D31420" s="49"/>
      <c r="E31420" s="49"/>
    </row>
    <row r="31421" spans="2:5" x14ac:dyDescent="0.25">
      <c r="B31421" s="51"/>
      <c r="C31421" s="51"/>
      <c r="D31421" s="49"/>
      <c r="E31421" s="49"/>
    </row>
    <row r="31422" spans="2:5" x14ac:dyDescent="0.25">
      <c r="B31422" s="51"/>
      <c r="C31422" s="51"/>
      <c r="D31422" s="49"/>
      <c r="E31422" s="49"/>
    </row>
    <row r="31423" spans="2:5" x14ac:dyDescent="0.25">
      <c r="B31423" s="51"/>
      <c r="C31423" s="51"/>
      <c r="D31423" s="49"/>
      <c r="E31423" s="49"/>
    </row>
    <row r="31424" spans="2:5" x14ac:dyDescent="0.25">
      <c r="B31424" s="51"/>
      <c r="C31424" s="51"/>
      <c r="D31424" s="49"/>
      <c r="E31424" s="49"/>
    </row>
    <row r="31425" spans="2:5" x14ac:dyDescent="0.25">
      <c r="B31425" s="51"/>
      <c r="C31425" s="51"/>
      <c r="D31425" s="49"/>
      <c r="E31425" s="49"/>
    </row>
    <row r="31426" spans="2:5" x14ac:dyDescent="0.25">
      <c r="B31426" s="51"/>
      <c r="C31426" s="51"/>
      <c r="D31426" s="49"/>
      <c r="E31426" s="49"/>
    </row>
    <row r="31427" spans="2:5" x14ac:dyDescent="0.25">
      <c r="B31427" s="51"/>
      <c r="C31427" s="51"/>
      <c r="D31427" s="49"/>
      <c r="E31427" s="49"/>
    </row>
    <row r="31428" spans="2:5" x14ac:dyDescent="0.25">
      <c r="B31428" s="51"/>
      <c r="C31428" s="51"/>
      <c r="D31428" s="49"/>
      <c r="E31428" s="49"/>
    </row>
    <row r="31429" spans="2:5" x14ac:dyDescent="0.25">
      <c r="B31429" s="51"/>
      <c r="C31429" s="51"/>
      <c r="D31429" s="49"/>
      <c r="E31429" s="49"/>
    </row>
    <row r="31430" spans="2:5" x14ac:dyDescent="0.25">
      <c r="B31430" s="51"/>
      <c r="C31430" s="51"/>
      <c r="D31430" s="49"/>
      <c r="E31430" s="49"/>
    </row>
    <row r="31431" spans="2:5" x14ac:dyDescent="0.25">
      <c r="B31431" s="51"/>
      <c r="C31431" s="51"/>
      <c r="D31431" s="49"/>
      <c r="E31431" s="49"/>
    </row>
    <row r="31432" spans="2:5" x14ac:dyDescent="0.25">
      <c r="B31432" s="51"/>
      <c r="C31432" s="51"/>
      <c r="D31432" s="49"/>
      <c r="E31432" s="49"/>
    </row>
    <row r="31433" spans="2:5" x14ac:dyDescent="0.25">
      <c r="B31433" s="51"/>
      <c r="C31433" s="51"/>
      <c r="D31433" s="49"/>
      <c r="E31433" s="49"/>
    </row>
    <row r="31434" spans="2:5" x14ac:dyDescent="0.25">
      <c r="B31434" s="51"/>
      <c r="C31434" s="51"/>
      <c r="D31434" s="49"/>
      <c r="E31434" s="49"/>
    </row>
    <row r="31435" spans="2:5" x14ac:dyDescent="0.25">
      <c r="B31435" s="51"/>
      <c r="C31435" s="51"/>
      <c r="D31435" s="49"/>
      <c r="E31435" s="49"/>
    </row>
    <row r="31436" spans="2:5" x14ac:dyDescent="0.25">
      <c r="B31436" s="51"/>
      <c r="C31436" s="51"/>
      <c r="D31436" s="49"/>
      <c r="E31436" s="49"/>
    </row>
    <row r="31437" spans="2:5" x14ac:dyDescent="0.25">
      <c r="B31437" s="51"/>
      <c r="C31437" s="51"/>
      <c r="D31437" s="49"/>
      <c r="E31437" s="49"/>
    </row>
    <row r="31438" spans="2:5" x14ac:dyDescent="0.25">
      <c r="B31438" s="51"/>
      <c r="C31438" s="51"/>
      <c r="D31438" s="49"/>
      <c r="E31438" s="49"/>
    </row>
    <row r="31439" spans="2:5" x14ac:dyDescent="0.25">
      <c r="B31439" s="51"/>
      <c r="C31439" s="51"/>
      <c r="D31439" s="49"/>
      <c r="E31439" s="49"/>
    </row>
    <row r="31440" spans="2:5" x14ac:dyDescent="0.25">
      <c r="B31440" s="51"/>
      <c r="C31440" s="51"/>
      <c r="D31440" s="49"/>
      <c r="E31440" s="49"/>
    </row>
    <row r="31441" spans="2:5" x14ac:dyDescent="0.25">
      <c r="B31441" s="51"/>
      <c r="C31441" s="51"/>
      <c r="D31441" s="49"/>
      <c r="E31441" s="49"/>
    </row>
    <row r="31442" spans="2:5" x14ac:dyDescent="0.25">
      <c r="B31442" s="51"/>
      <c r="C31442" s="51"/>
      <c r="D31442" s="49"/>
      <c r="E31442" s="49"/>
    </row>
    <row r="31443" spans="2:5" x14ac:dyDescent="0.25">
      <c r="B31443" s="51"/>
      <c r="C31443" s="51"/>
      <c r="D31443" s="49"/>
      <c r="E31443" s="49"/>
    </row>
    <row r="31444" spans="2:5" x14ac:dyDescent="0.25">
      <c r="B31444" s="51"/>
      <c r="C31444" s="51"/>
      <c r="D31444" s="49"/>
      <c r="E31444" s="49"/>
    </row>
    <row r="31445" spans="2:5" x14ac:dyDescent="0.25">
      <c r="B31445" s="51"/>
      <c r="C31445" s="51"/>
      <c r="D31445" s="49"/>
      <c r="E31445" s="49"/>
    </row>
    <row r="31446" spans="2:5" x14ac:dyDescent="0.25">
      <c r="B31446" s="51"/>
      <c r="C31446" s="51"/>
      <c r="D31446" s="49"/>
      <c r="E31446" s="49"/>
    </row>
    <row r="31447" spans="2:5" x14ac:dyDescent="0.25">
      <c r="B31447" s="51"/>
      <c r="C31447" s="51"/>
      <c r="D31447" s="49"/>
      <c r="E31447" s="49"/>
    </row>
    <row r="31448" spans="2:5" x14ac:dyDescent="0.25">
      <c r="B31448" s="51"/>
      <c r="C31448" s="51"/>
      <c r="D31448" s="49"/>
      <c r="E31448" s="49"/>
    </row>
    <row r="31449" spans="2:5" x14ac:dyDescent="0.25">
      <c r="B31449" s="51"/>
      <c r="C31449" s="51"/>
      <c r="D31449" s="49"/>
      <c r="E31449" s="49"/>
    </row>
    <row r="31450" spans="2:5" x14ac:dyDescent="0.25">
      <c r="B31450" s="51"/>
      <c r="C31450" s="51"/>
      <c r="D31450" s="49"/>
      <c r="E31450" s="49"/>
    </row>
    <row r="31451" spans="2:5" x14ac:dyDescent="0.25">
      <c r="B31451" s="51"/>
      <c r="C31451" s="51"/>
      <c r="D31451" s="49"/>
      <c r="E31451" s="49"/>
    </row>
    <row r="31452" spans="2:5" x14ac:dyDescent="0.25">
      <c r="B31452" s="51"/>
      <c r="C31452" s="51"/>
      <c r="D31452" s="49"/>
      <c r="E31452" s="49"/>
    </row>
    <row r="31453" spans="2:5" x14ac:dyDescent="0.25">
      <c r="B31453" s="51"/>
      <c r="C31453" s="51"/>
      <c r="D31453" s="49"/>
      <c r="E31453" s="49"/>
    </row>
    <row r="31454" spans="2:5" x14ac:dyDescent="0.25">
      <c r="B31454" s="51"/>
      <c r="C31454" s="51"/>
      <c r="D31454" s="49"/>
      <c r="E31454" s="49"/>
    </row>
    <row r="31455" spans="2:5" x14ac:dyDescent="0.25">
      <c r="B31455" s="51"/>
      <c r="C31455" s="51"/>
      <c r="D31455" s="49"/>
      <c r="E31455" s="49"/>
    </row>
    <row r="31456" spans="2:5" x14ac:dyDescent="0.25">
      <c r="B31456" s="51"/>
      <c r="C31456" s="51"/>
      <c r="D31456" s="49"/>
      <c r="E31456" s="49"/>
    </row>
    <row r="31457" spans="2:5" x14ac:dyDescent="0.25">
      <c r="B31457" s="51"/>
      <c r="C31457" s="51"/>
      <c r="D31457" s="49"/>
      <c r="E31457" s="49"/>
    </row>
    <row r="31458" spans="2:5" x14ac:dyDescent="0.25">
      <c r="B31458" s="51"/>
      <c r="C31458" s="51"/>
      <c r="D31458" s="49"/>
      <c r="E31458" s="49"/>
    </row>
    <row r="31459" spans="2:5" x14ac:dyDescent="0.25">
      <c r="B31459" s="51"/>
      <c r="C31459" s="51"/>
      <c r="D31459" s="49"/>
      <c r="E31459" s="49"/>
    </row>
    <row r="31460" spans="2:5" x14ac:dyDescent="0.25">
      <c r="B31460" s="51"/>
      <c r="C31460" s="51"/>
      <c r="D31460" s="49"/>
      <c r="E31460" s="49"/>
    </row>
    <row r="31461" spans="2:5" x14ac:dyDescent="0.25">
      <c r="B31461" s="51"/>
      <c r="C31461" s="51"/>
      <c r="D31461" s="49"/>
      <c r="E31461" s="49"/>
    </row>
    <row r="31462" spans="2:5" x14ac:dyDescent="0.25">
      <c r="B31462" s="51"/>
      <c r="C31462" s="51"/>
      <c r="D31462" s="49"/>
      <c r="E31462" s="49"/>
    </row>
    <row r="31463" spans="2:5" x14ac:dyDescent="0.25">
      <c r="B31463" s="51"/>
      <c r="C31463" s="51"/>
      <c r="D31463" s="49"/>
      <c r="E31463" s="49"/>
    </row>
    <row r="31464" spans="2:5" x14ac:dyDescent="0.25">
      <c r="B31464" s="51"/>
      <c r="C31464" s="51"/>
      <c r="D31464" s="49"/>
      <c r="E31464" s="49"/>
    </row>
    <row r="31465" spans="2:5" x14ac:dyDescent="0.25">
      <c r="B31465" s="51"/>
      <c r="C31465" s="51"/>
      <c r="D31465" s="49"/>
      <c r="E31465" s="49"/>
    </row>
    <row r="31466" spans="2:5" x14ac:dyDescent="0.25">
      <c r="B31466" s="51"/>
      <c r="C31466" s="51"/>
      <c r="D31466" s="49"/>
      <c r="E31466" s="49"/>
    </row>
    <row r="31467" spans="2:5" x14ac:dyDescent="0.25">
      <c r="B31467" s="51"/>
      <c r="C31467" s="51"/>
      <c r="D31467" s="49"/>
      <c r="E31467" s="49"/>
    </row>
    <row r="31468" spans="2:5" x14ac:dyDescent="0.25">
      <c r="B31468" s="51"/>
      <c r="C31468" s="51"/>
      <c r="D31468" s="49"/>
      <c r="E31468" s="49"/>
    </row>
    <row r="31469" spans="2:5" x14ac:dyDescent="0.25">
      <c r="B31469" s="51"/>
      <c r="C31469" s="51"/>
      <c r="D31469" s="49"/>
      <c r="E31469" s="49"/>
    </row>
    <row r="31470" spans="2:5" x14ac:dyDescent="0.25">
      <c r="B31470" s="51"/>
      <c r="C31470" s="51"/>
      <c r="D31470" s="49"/>
      <c r="E31470" s="49"/>
    </row>
    <row r="31471" spans="2:5" x14ac:dyDescent="0.25">
      <c r="B31471" s="51"/>
      <c r="C31471" s="51"/>
      <c r="D31471" s="49"/>
      <c r="E31471" s="49"/>
    </row>
    <row r="31472" spans="2:5" x14ac:dyDescent="0.25">
      <c r="B31472" s="51"/>
      <c r="C31472" s="51"/>
      <c r="D31472" s="49"/>
      <c r="E31472" s="49"/>
    </row>
    <row r="31473" spans="2:5" x14ac:dyDescent="0.25">
      <c r="B31473" s="51"/>
      <c r="C31473" s="51"/>
      <c r="D31473" s="49"/>
      <c r="E31473" s="49"/>
    </row>
    <row r="31474" spans="2:5" x14ac:dyDescent="0.25">
      <c r="B31474" s="51"/>
      <c r="C31474" s="51"/>
      <c r="D31474" s="49"/>
      <c r="E31474" s="49"/>
    </row>
    <row r="31475" spans="2:5" x14ac:dyDescent="0.25">
      <c r="B31475" s="51"/>
      <c r="C31475" s="51"/>
      <c r="D31475" s="49"/>
      <c r="E31475" s="49"/>
    </row>
    <row r="31476" spans="2:5" x14ac:dyDescent="0.25">
      <c r="B31476" s="51"/>
      <c r="C31476" s="51"/>
      <c r="D31476" s="49"/>
      <c r="E31476" s="49"/>
    </row>
    <row r="31477" spans="2:5" x14ac:dyDescent="0.25">
      <c r="B31477" s="51"/>
      <c r="C31477" s="51"/>
      <c r="D31477" s="49"/>
      <c r="E31477" s="49"/>
    </row>
    <row r="31478" spans="2:5" x14ac:dyDescent="0.25">
      <c r="B31478" s="51"/>
      <c r="C31478" s="51"/>
      <c r="D31478" s="49"/>
      <c r="E31478" s="49"/>
    </row>
    <row r="31479" spans="2:5" x14ac:dyDescent="0.25">
      <c r="B31479" s="51"/>
      <c r="C31479" s="51"/>
      <c r="D31479" s="49"/>
      <c r="E31479" s="49"/>
    </row>
    <row r="31480" spans="2:5" x14ac:dyDescent="0.25">
      <c r="B31480" s="51"/>
      <c r="C31480" s="51"/>
      <c r="D31480" s="49"/>
      <c r="E31480" s="49"/>
    </row>
    <row r="31481" spans="2:5" x14ac:dyDescent="0.25">
      <c r="B31481" s="51"/>
      <c r="C31481" s="51"/>
      <c r="D31481" s="49"/>
      <c r="E31481" s="49"/>
    </row>
    <row r="31482" spans="2:5" x14ac:dyDescent="0.25">
      <c r="B31482" s="51"/>
      <c r="C31482" s="51"/>
      <c r="D31482" s="49"/>
      <c r="E31482" s="49"/>
    </row>
    <row r="31483" spans="2:5" x14ac:dyDescent="0.25">
      <c r="B31483" s="51"/>
      <c r="C31483" s="51"/>
      <c r="D31483" s="49"/>
      <c r="E31483" s="49"/>
    </row>
    <row r="31484" spans="2:5" x14ac:dyDescent="0.25">
      <c r="B31484" s="51"/>
      <c r="C31484" s="51"/>
      <c r="D31484" s="49"/>
      <c r="E31484" s="49"/>
    </row>
    <row r="31485" spans="2:5" x14ac:dyDescent="0.25">
      <c r="B31485" s="51"/>
      <c r="C31485" s="51"/>
      <c r="D31485" s="49"/>
      <c r="E31485" s="49"/>
    </row>
    <row r="31486" spans="2:5" x14ac:dyDescent="0.25">
      <c r="B31486" s="51"/>
      <c r="C31486" s="51"/>
      <c r="D31486" s="49"/>
      <c r="E31486" s="49"/>
    </row>
    <row r="31487" spans="2:5" x14ac:dyDescent="0.25">
      <c r="B31487" s="51"/>
      <c r="C31487" s="51"/>
      <c r="D31487" s="49"/>
      <c r="E31487" s="49"/>
    </row>
    <row r="31488" spans="2:5" x14ac:dyDescent="0.25">
      <c r="B31488" s="51"/>
      <c r="C31488" s="51"/>
      <c r="D31488" s="49"/>
      <c r="E31488" s="49"/>
    </row>
    <row r="31489" spans="2:5" x14ac:dyDescent="0.25">
      <c r="B31489" s="51"/>
      <c r="C31489" s="51"/>
      <c r="D31489" s="49"/>
      <c r="E31489" s="49"/>
    </row>
    <row r="31490" spans="2:5" x14ac:dyDescent="0.25">
      <c r="B31490" s="51"/>
      <c r="C31490" s="51"/>
      <c r="D31490" s="49"/>
      <c r="E31490" s="49"/>
    </row>
    <row r="31491" spans="2:5" x14ac:dyDescent="0.25">
      <c r="B31491" s="51"/>
      <c r="C31491" s="51"/>
      <c r="D31491" s="49"/>
      <c r="E31491" s="49"/>
    </row>
    <row r="31492" spans="2:5" x14ac:dyDescent="0.25">
      <c r="B31492" s="51"/>
      <c r="C31492" s="51"/>
      <c r="D31492" s="49"/>
      <c r="E31492" s="49"/>
    </row>
    <row r="31493" spans="2:5" x14ac:dyDescent="0.25">
      <c r="B31493" s="51"/>
      <c r="C31493" s="51"/>
      <c r="D31493" s="49"/>
      <c r="E31493" s="49"/>
    </row>
    <row r="31494" spans="2:5" x14ac:dyDescent="0.25">
      <c r="B31494" s="51"/>
      <c r="C31494" s="51"/>
      <c r="D31494" s="49"/>
      <c r="E31494" s="49"/>
    </row>
    <row r="31495" spans="2:5" x14ac:dyDescent="0.25">
      <c r="B31495" s="51"/>
      <c r="C31495" s="51"/>
      <c r="D31495" s="49"/>
      <c r="E31495" s="49"/>
    </row>
    <row r="31496" spans="2:5" x14ac:dyDescent="0.25">
      <c r="B31496" s="51"/>
      <c r="C31496" s="51"/>
      <c r="D31496" s="49"/>
      <c r="E31496" s="49"/>
    </row>
    <row r="31497" spans="2:5" x14ac:dyDescent="0.25">
      <c r="B31497" s="51"/>
      <c r="C31497" s="51"/>
      <c r="D31497" s="49"/>
      <c r="E31497" s="49"/>
    </row>
    <row r="31498" spans="2:5" x14ac:dyDescent="0.25">
      <c r="B31498" s="51"/>
      <c r="C31498" s="51"/>
      <c r="D31498" s="49"/>
      <c r="E31498" s="49"/>
    </row>
    <row r="31499" spans="2:5" x14ac:dyDescent="0.25">
      <c r="B31499" s="51"/>
      <c r="C31499" s="51"/>
      <c r="D31499" s="49"/>
      <c r="E31499" s="49"/>
    </row>
    <row r="31500" spans="2:5" x14ac:dyDescent="0.25">
      <c r="B31500" s="51"/>
      <c r="C31500" s="51"/>
      <c r="D31500" s="49"/>
      <c r="E31500" s="49"/>
    </row>
    <row r="31501" spans="2:5" x14ac:dyDescent="0.25">
      <c r="B31501" s="51"/>
      <c r="C31501" s="51"/>
      <c r="D31501" s="49"/>
      <c r="E31501" s="49"/>
    </row>
    <row r="31502" spans="2:5" x14ac:dyDescent="0.25">
      <c r="B31502" s="51"/>
      <c r="C31502" s="51"/>
      <c r="D31502" s="49"/>
      <c r="E31502" s="49"/>
    </row>
    <row r="31503" spans="2:5" x14ac:dyDescent="0.25">
      <c r="B31503" s="51"/>
      <c r="C31503" s="51"/>
      <c r="D31503" s="49"/>
      <c r="E31503" s="49"/>
    </row>
    <row r="31504" spans="2:5" x14ac:dyDescent="0.25">
      <c r="B31504" s="51"/>
      <c r="C31504" s="51"/>
      <c r="D31504" s="49"/>
      <c r="E31504" s="49"/>
    </row>
    <row r="31505" spans="2:5" x14ac:dyDescent="0.25">
      <c r="B31505" s="51"/>
      <c r="C31505" s="51"/>
      <c r="D31505" s="49"/>
      <c r="E31505" s="49"/>
    </row>
    <row r="31506" spans="2:5" x14ac:dyDescent="0.25">
      <c r="B31506" s="51"/>
      <c r="C31506" s="51"/>
      <c r="D31506" s="49"/>
      <c r="E31506" s="49"/>
    </row>
    <row r="31507" spans="2:5" x14ac:dyDescent="0.25">
      <c r="B31507" s="51"/>
      <c r="C31507" s="51"/>
      <c r="D31507" s="49"/>
      <c r="E31507" s="49"/>
    </row>
    <row r="31508" spans="2:5" x14ac:dyDescent="0.25">
      <c r="B31508" s="51"/>
      <c r="C31508" s="51"/>
      <c r="D31508" s="49"/>
      <c r="E31508" s="49"/>
    </row>
    <row r="31509" spans="2:5" x14ac:dyDescent="0.25">
      <c r="B31509" s="51"/>
      <c r="C31509" s="51"/>
      <c r="D31509" s="49"/>
      <c r="E31509" s="49"/>
    </row>
    <row r="31510" spans="2:5" x14ac:dyDescent="0.25">
      <c r="B31510" s="51"/>
      <c r="C31510" s="51"/>
      <c r="D31510" s="49"/>
      <c r="E31510" s="49"/>
    </row>
    <row r="31511" spans="2:5" x14ac:dyDescent="0.25">
      <c r="B31511" s="51"/>
      <c r="C31511" s="51"/>
      <c r="D31511" s="49"/>
      <c r="E31511" s="49"/>
    </row>
    <row r="31512" spans="2:5" x14ac:dyDescent="0.25">
      <c r="B31512" s="51"/>
      <c r="C31512" s="51"/>
      <c r="D31512" s="49"/>
      <c r="E31512" s="49"/>
    </row>
    <row r="31513" spans="2:5" x14ac:dyDescent="0.25">
      <c r="B31513" s="51"/>
      <c r="C31513" s="51"/>
      <c r="D31513" s="49"/>
      <c r="E31513" s="49"/>
    </row>
    <row r="31514" spans="2:5" x14ac:dyDescent="0.25">
      <c r="B31514" s="51"/>
      <c r="C31514" s="51"/>
      <c r="D31514" s="49"/>
      <c r="E31514" s="49"/>
    </row>
    <row r="31515" spans="2:5" x14ac:dyDescent="0.25">
      <c r="B31515" s="51"/>
      <c r="C31515" s="51"/>
      <c r="D31515" s="49"/>
      <c r="E31515" s="49"/>
    </row>
    <row r="31516" spans="2:5" x14ac:dyDescent="0.25">
      <c r="B31516" s="51"/>
      <c r="C31516" s="51"/>
      <c r="D31516" s="49"/>
      <c r="E31516" s="49"/>
    </row>
    <row r="31517" spans="2:5" x14ac:dyDescent="0.25">
      <c r="B31517" s="51"/>
      <c r="C31517" s="51"/>
      <c r="D31517" s="49"/>
      <c r="E31517" s="49"/>
    </row>
    <row r="31518" spans="2:5" x14ac:dyDescent="0.25">
      <c r="B31518" s="51"/>
      <c r="C31518" s="51"/>
      <c r="D31518" s="49"/>
      <c r="E31518" s="49"/>
    </row>
    <row r="31519" spans="2:5" x14ac:dyDescent="0.25">
      <c r="B31519" s="51"/>
      <c r="C31519" s="51"/>
      <c r="D31519" s="49"/>
      <c r="E31519" s="49"/>
    </row>
    <row r="31520" spans="2:5" x14ac:dyDescent="0.25">
      <c r="B31520" s="51"/>
      <c r="C31520" s="51"/>
      <c r="D31520" s="49"/>
      <c r="E31520" s="49"/>
    </row>
    <row r="31521" spans="2:5" x14ac:dyDescent="0.25">
      <c r="B31521" s="51"/>
      <c r="C31521" s="51"/>
      <c r="D31521" s="49"/>
      <c r="E31521" s="49"/>
    </row>
    <row r="31522" spans="2:5" x14ac:dyDescent="0.25">
      <c r="B31522" s="51"/>
      <c r="C31522" s="51"/>
      <c r="D31522" s="49"/>
      <c r="E31522" s="49"/>
    </row>
    <row r="31523" spans="2:5" x14ac:dyDescent="0.25">
      <c r="B31523" s="51"/>
      <c r="C31523" s="51"/>
      <c r="D31523" s="49"/>
      <c r="E31523" s="49"/>
    </row>
    <row r="31524" spans="2:5" x14ac:dyDescent="0.25">
      <c r="B31524" s="51"/>
      <c r="C31524" s="51"/>
      <c r="D31524" s="49"/>
      <c r="E31524" s="49"/>
    </row>
    <row r="31525" spans="2:5" x14ac:dyDescent="0.25">
      <c r="B31525" s="51"/>
      <c r="C31525" s="51"/>
      <c r="D31525" s="49"/>
      <c r="E31525" s="49"/>
    </row>
    <row r="31526" spans="2:5" x14ac:dyDescent="0.25">
      <c r="B31526" s="51"/>
      <c r="C31526" s="51"/>
      <c r="D31526" s="49"/>
      <c r="E31526" s="49"/>
    </row>
    <row r="31527" spans="2:5" x14ac:dyDescent="0.25">
      <c r="B31527" s="51"/>
      <c r="C31527" s="51"/>
      <c r="D31527" s="49"/>
      <c r="E31527" s="49"/>
    </row>
    <row r="31528" spans="2:5" x14ac:dyDescent="0.25">
      <c r="B31528" s="51"/>
      <c r="C31528" s="51"/>
      <c r="D31528" s="49"/>
      <c r="E31528" s="49"/>
    </row>
    <row r="31529" spans="2:5" x14ac:dyDescent="0.25">
      <c r="B31529" s="51"/>
      <c r="C31529" s="51"/>
      <c r="D31529" s="49"/>
      <c r="E31529" s="49"/>
    </row>
    <row r="31530" spans="2:5" x14ac:dyDescent="0.25">
      <c r="B31530" s="51"/>
      <c r="C31530" s="51"/>
      <c r="D31530" s="49"/>
      <c r="E31530" s="49"/>
    </row>
    <row r="31531" spans="2:5" x14ac:dyDescent="0.25">
      <c r="B31531" s="51"/>
      <c r="C31531" s="51"/>
      <c r="D31531" s="49"/>
      <c r="E31531" s="49"/>
    </row>
    <row r="31532" spans="2:5" x14ac:dyDescent="0.25">
      <c r="B31532" s="51"/>
      <c r="C31532" s="51"/>
      <c r="D31532" s="49"/>
      <c r="E31532" s="49"/>
    </row>
    <row r="31533" spans="2:5" x14ac:dyDescent="0.25">
      <c r="B31533" s="51"/>
      <c r="C31533" s="51"/>
      <c r="D31533" s="49"/>
      <c r="E31533" s="49"/>
    </row>
    <row r="31534" spans="2:5" x14ac:dyDescent="0.25">
      <c r="B31534" s="51"/>
      <c r="C31534" s="51"/>
      <c r="D31534" s="49"/>
      <c r="E31534" s="49"/>
    </row>
    <row r="31535" spans="2:5" x14ac:dyDescent="0.25">
      <c r="B31535" s="51"/>
      <c r="C31535" s="51"/>
      <c r="D31535" s="49"/>
      <c r="E31535" s="49"/>
    </row>
    <row r="31536" spans="2:5" x14ac:dyDescent="0.25">
      <c r="B31536" s="51"/>
      <c r="C31536" s="51"/>
      <c r="D31536" s="49"/>
      <c r="E31536" s="49"/>
    </row>
    <row r="31537" spans="2:5" x14ac:dyDescent="0.25">
      <c r="B31537" s="51"/>
      <c r="C31537" s="51"/>
      <c r="D31537" s="49"/>
      <c r="E31537" s="49"/>
    </row>
    <row r="31538" spans="2:5" x14ac:dyDescent="0.25">
      <c r="B31538" s="51"/>
      <c r="C31538" s="51"/>
      <c r="D31538" s="49"/>
      <c r="E31538" s="49"/>
    </row>
    <row r="31539" spans="2:5" x14ac:dyDescent="0.25">
      <c r="B31539" s="51"/>
      <c r="C31539" s="51"/>
      <c r="D31539" s="49"/>
      <c r="E31539" s="49"/>
    </row>
    <row r="31540" spans="2:5" x14ac:dyDescent="0.25">
      <c r="B31540" s="51"/>
      <c r="C31540" s="51"/>
      <c r="D31540" s="49"/>
      <c r="E31540" s="49"/>
    </row>
    <row r="31541" spans="2:5" x14ac:dyDescent="0.25">
      <c r="B31541" s="51"/>
      <c r="C31541" s="51"/>
      <c r="D31541" s="49"/>
      <c r="E31541" s="49"/>
    </row>
    <row r="31542" spans="2:5" x14ac:dyDescent="0.25">
      <c r="B31542" s="51"/>
      <c r="C31542" s="51"/>
      <c r="D31542" s="49"/>
      <c r="E31542" s="49"/>
    </row>
    <row r="31543" spans="2:5" x14ac:dyDescent="0.25">
      <c r="B31543" s="51"/>
      <c r="C31543" s="51"/>
      <c r="D31543" s="49"/>
      <c r="E31543" s="49"/>
    </row>
    <row r="31544" spans="2:5" x14ac:dyDescent="0.25">
      <c r="B31544" s="51"/>
      <c r="C31544" s="51"/>
      <c r="D31544" s="49"/>
      <c r="E31544" s="49"/>
    </row>
    <row r="31545" spans="2:5" x14ac:dyDescent="0.25">
      <c r="B31545" s="51"/>
      <c r="C31545" s="51"/>
      <c r="D31545" s="49"/>
      <c r="E31545" s="49"/>
    </row>
    <row r="31546" spans="2:5" x14ac:dyDescent="0.25">
      <c r="B31546" s="51"/>
      <c r="C31546" s="51"/>
      <c r="D31546" s="49"/>
      <c r="E31546" s="49"/>
    </row>
    <row r="31547" spans="2:5" x14ac:dyDescent="0.25">
      <c r="B31547" s="51"/>
      <c r="C31547" s="51"/>
      <c r="D31547" s="49"/>
      <c r="E31547" s="49"/>
    </row>
    <row r="31548" spans="2:5" x14ac:dyDescent="0.25">
      <c r="B31548" s="51"/>
      <c r="C31548" s="51"/>
      <c r="D31548" s="49"/>
      <c r="E31548" s="49"/>
    </row>
    <row r="31549" spans="2:5" x14ac:dyDescent="0.25">
      <c r="B31549" s="51"/>
      <c r="C31549" s="51"/>
      <c r="D31549" s="49"/>
      <c r="E31549" s="49"/>
    </row>
    <row r="31550" spans="2:5" x14ac:dyDescent="0.25">
      <c r="B31550" s="51"/>
      <c r="C31550" s="51"/>
      <c r="D31550" s="49"/>
      <c r="E31550" s="49"/>
    </row>
    <row r="31551" spans="2:5" x14ac:dyDescent="0.25">
      <c r="B31551" s="51"/>
      <c r="C31551" s="51"/>
      <c r="D31551" s="49"/>
      <c r="E31551" s="49"/>
    </row>
    <row r="31552" spans="2:5" x14ac:dyDescent="0.25">
      <c r="B31552" s="51"/>
      <c r="C31552" s="51"/>
      <c r="D31552" s="49"/>
      <c r="E31552" s="49"/>
    </row>
    <row r="31553" spans="2:5" x14ac:dyDescent="0.25">
      <c r="B31553" s="51"/>
      <c r="C31553" s="51"/>
      <c r="D31553" s="49"/>
      <c r="E31553" s="49"/>
    </row>
    <row r="31554" spans="2:5" x14ac:dyDescent="0.25">
      <c r="B31554" s="51"/>
      <c r="C31554" s="51"/>
      <c r="D31554" s="49"/>
      <c r="E31554" s="49"/>
    </row>
    <row r="31555" spans="2:5" x14ac:dyDescent="0.25">
      <c r="B31555" s="51"/>
      <c r="C31555" s="51"/>
      <c r="D31555" s="49"/>
      <c r="E31555" s="49"/>
    </row>
    <row r="31556" spans="2:5" x14ac:dyDescent="0.25">
      <c r="B31556" s="51"/>
      <c r="C31556" s="51"/>
      <c r="D31556" s="49"/>
      <c r="E31556" s="49"/>
    </row>
    <row r="31557" spans="2:5" x14ac:dyDescent="0.25">
      <c r="B31557" s="51"/>
      <c r="C31557" s="51"/>
      <c r="D31557" s="49"/>
      <c r="E31557" s="49"/>
    </row>
    <row r="31558" spans="2:5" x14ac:dyDescent="0.25">
      <c r="B31558" s="51"/>
      <c r="C31558" s="51"/>
      <c r="D31558" s="49"/>
      <c r="E31558" s="49"/>
    </row>
    <row r="31559" spans="2:5" x14ac:dyDescent="0.25">
      <c r="B31559" s="51"/>
      <c r="C31559" s="51"/>
      <c r="D31559" s="49"/>
      <c r="E31559" s="49"/>
    </row>
    <row r="31560" spans="2:5" x14ac:dyDescent="0.25">
      <c r="B31560" s="51"/>
      <c r="C31560" s="51"/>
      <c r="D31560" s="49"/>
      <c r="E31560" s="49"/>
    </row>
    <row r="31561" spans="2:5" x14ac:dyDescent="0.25">
      <c r="B31561" s="51"/>
      <c r="C31561" s="51"/>
      <c r="D31561" s="49"/>
      <c r="E31561" s="49"/>
    </row>
    <row r="31562" spans="2:5" x14ac:dyDescent="0.25">
      <c r="B31562" s="51"/>
      <c r="C31562" s="51"/>
      <c r="D31562" s="49"/>
      <c r="E31562" s="49"/>
    </row>
    <row r="31563" spans="2:5" x14ac:dyDescent="0.25">
      <c r="B31563" s="51"/>
      <c r="C31563" s="51"/>
      <c r="D31563" s="49"/>
      <c r="E31563" s="49"/>
    </row>
    <row r="31564" spans="2:5" x14ac:dyDescent="0.25">
      <c r="B31564" s="51"/>
      <c r="C31564" s="51"/>
      <c r="D31564" s="49"/>
      <c r="E31564" s="49"/>
    </row>
    <row r="31565" spans="2:5" x14ac:dyDescent="0.25">
      <c r="B31565" s="51"/>
      <c r="C31565" s="51"/>
      <c r="D31565" s="49"/>
      <c r="E31565" s="49"/>
    </row>
    <row r="31566" spans="2:5" x14ac:dyDescent="0.25">
      <c r="B31566" s="51"/>
      <c r="C31566" s="51"/>
      <c r="D31566" s="49"/>
      <c r="E31566" s="49"/>
    </row>
    <row r="31567" spans="2:5" x14ac:dyDescent="0.25">
      <c r="B31567" s="51"/>
      <c r="C31567" s="51"/>
      <c r="D31567" s="49"/>
      <c r="E31567" s="49"/>
    </row>
    <row r="31568" spans="2:5" x14ac:dyDescent="0.25">
      <c r="B31568" s="51"/>
      <c r="C31568" s="51"/>
      <c r="D31568" s="49"/>
      <c r="E31568" s="49"/>
    </row>
    <row r="31569" spans="2:5" x14ac:dyDescent="0.25">
      <c r="B31569" s="51"/>
      <c r="C31569" s="51"/>
      <c r="D31569" s="49"/>
      <c r="E31569" s="49"/>
    </row>
    <row r="31570" spans="2:5" x14ac:dyDescent="0.25">
      <c r="B31570" s="51"/>
      <c r="C31570" s="51"/>
      <c r="D31570" s="49"/>
      <c r="E31570" s="49"/>
    </row>
    <row r="31571" spans="2:5" x14ac:dyDescent="0.25">
      <c r="B31571" s="51"/>
      <c r="C31571" s="51"/>
      <c r="D31571" s="49"/>
      <c r="E31571" s="49"/>
    </row>
    <row r="31572" spans="2:5" x14ac:dyDescent="0.25">
      <c r="B31572" s="51"/>
      <c r="C31572" s="51"/>
      <c r="D31572" s="49"/>
      <c r="E31572" s="49"/>
    </row>
    <row r="31573" spans="2:5" x14ac:dyDescent="0.25">
      <c r="B31573" s="51"/>
      <c r="C31573" s="51"/>
      <c r="D31573" s="49"/>
      <c r="E31573" s="49"/>
    </row>
    <row r="31574" spans="2:5" x14ac:dyDescent="0.25">
      <c r="B31574" s="51"/>
      <c r="C31574" s="51"/>
      <c r="D31574" s="49"/>
      <c r="E31574" s="49"/>
    </row>
    <row r="31575" spans="2:5" x14ac:dyDescent="0.25">
      <c r="B31575" s="51"/>
      <c r="C31575" s="51"/>
      <c r="D31575" s="49"/>
      <c r="E31575" s="49"/>
    </row>
    <row r="31576" spans="2:5" x14ac:dyDescent="0.25">
      <c r="B31576" s="51"/>
      <c r="C31576" s="51"/>
      <c r="D31576" s="49"/>
      <c r="E31576" s="49"/>
    </row>
    <row r="31577" spans="2:5" x14ac:dyDescent="0.25">
      <c r="B31577" s="51"/>
      <c r="C31577" s="51"/>
      <c r="D31577" s="49"/>
      <c r="E31577" s="49"/>
    </row>
    <row r="31578" spans="2:5" x14ac:dyDescent="0.25">
      <c r="B31578" s="51"/>
      <c r="C31578" s="51"/>
      <c r="D31578" s="49"/>
      <c r="E31578" s="49"/>
    </row>
    <row r="31579" spans="2:5" x14ac:dyDescent="0.25">
      <c r="B31579" s="51"/>
      <c r="C31579" s="51"/>
      <c r="D31579" s="49"/>
      <c r="E31579" s="49"/>
    </row>
    <row r="31580" spans="2:5" x14ac:dyDescent="0.25">
      <c r="B31580" s="51"/>
      <c r="C31580" s="51"/>
      <c r="D31580" s="49"/>
      <c r="E31580" s="49"/>
    </row>
    <row r="31581" spans="2:5" x14ac:dyDescent="0.25">
      <c r="B31581" s="51"/>
      <c r="C31581" s="51"/>
      <c r="D31581" s="49"/>
      <c r="E31581" s="49"/>
    </row>
    <row r="31582" spans="2:5" x14ac:dyDescent="0.25">
      <c r="B31582" s="51"/>
      <c r="C31582" s="51"/>
      <c r="D31582" s="49"/>
      <c r="E31582" s="49"/>
    </row>
    <row r="31583" spans="2:5" x14ac:dyDescent="0.25">
      <c r="B31583" s="51"/>
      <c r="C31583" s="51"/>
      <c r="D31583" s="49"/>
      <c r="E31583" s="49"/>
    </row>
    <row r="31584" spans="2:5" x14ac:dyDescent="0.25">
      <c r="B31584" s="51"/>
      <c r="C31584" s="51"/>
      <c r="D31584" s="49"/>
      <c r="E31584" s="49"/>
    </row>
    <row r="31585" spans="2:5" x14ac:dyDescent="0.25">
      <c r="B31585" s="51"/>
      <c r="C31585" s="51"/>
      <c r="D31585" s="49"/>
      <c r="E31585" s="49"/>
    </row>
    <row r="31586" spans="2:5" x14ac:dyDescent="0.25">
      <c r="B31586" s="51"/>
      <c r="C31586" s="51"/>
      <c r="D31586" s="49"/>
      <c r="E31586" s="49"/>
    </row>
    <row r="31587" spans="2:5" x14ac:dyDescent="0.25">
      <c r="B31587" s="51"/>
      <c r="C31587" s="51"/>
      <c r="D31587" s="49"/>
      <c r="E31587" s="49"/>
    </row>
    <row r="31588" spans="2:5" x14ac:dyDescent="0.25">
      <c r="B31588" s="51"/>
      <c r="C31588" s="51"/>
      <c r="D31588" s="49"/>
      <c r="E31588" s="49"/>
    </row>
    <row r="31589" spans="2:5" x14ac:dyDescent="0.25">
      <c r="B31589" s="51"/>
      <c r="C31589" s="51"/>
      <c r="D31589" s="49"/>
      <c r="E31589" s="49"/>
    </row>
    <row r="31590" spans="2:5" x14ac:dyDescent="0.25">
      <c r="B31590" s="51"/>
      <c r="C31590" s="51"/>
      <c r="D31590" s="49"/>
      <c r="E31590" s="49"/>
    </row>
    <row r="31591" spans="2:5" x14ac:dyDescent="0.25">
      <c r="B31591" s="51"/>
      <c r="C31591" s="51"/>
      <c r="D31591" s="49"/>
      <c r="E31591" s="49"/>
    </row>
    <row r="31592" spans="2:5" x14ac:dyDescent="0.25">
      <c r="B31592" s="51"/>
      <c r="C31592" s="51"/>
      <c r="D31592" s="49"/>
      <c r="E31592" s="49"/>
    </row>
    <row r="31593" spans="2:5" x14ac:dyDescent="0.25">
      <c r="B31593" s="51"/>
      <c r="C31593" s="51"/>
      <c r="D31593" s="49"/>
      <c r="E31593" s="49"/>
    </row>
    <row r="31594" spans="2:5" x14ac:dyDescent="0.25">
      <c r="B31594" s="51"/>
      <c r="C31594" s="51"/>
      <c r="D31594" s="49"/>
      <c r="E31594" s="49"/>
    </row>
    <row r="31595" spans="2:5" x14ac:dyDescent="0.25">
      <c r="B31595" s="51"/>
      <c r="C31595" s="51"/>
      <c r="D31595" s="49"/>
      <c r="E31595" s="49"/>
    </row>
    <row r="31596" spans="2:5" x14ac:dyDescent="0.25">
      <c r="B31596" s="51"/>
      <c r="C31596" s="51"/>
      <c r="D31596" s="49"/>
      <c r="E31596" s="49"/>
    </row>
    <row r="31597" spans="2:5" x14ac:dyDescent="0.25">
      <c r="B31597" s="51"/>
      <c r="C31597" s="51"/>
      <c r="D31597" s="49"/>
      <c r="E31597" s="49"/>
    </row>
    <row r="31598" spans="2:5" x14ac:dyDescent="0.25">
      <c r="B31598" s="51"/>
      <c r="C31598" s="51"/>
      <c r="D31598" s="49"/>
      <c r="E31598" s="49"/>
    </row>
    <row r="31599" spans="2:5" x14ac:dyDescent="0.25">
      <c r="B31599" s="51"/>
      <c r="C31599" s="51"/>
      <c r="D31599" s="49"/>
      <c r="E31599" s="49"/>
    </row>
    <row r="31600" spans="2:5" x14ac:dyDescent="0.25">
      <c r="B31600" s="51"/>
      <c r="C31600" s="51"/>
      <c r="D31600" s="49"/>
      <c r="E31600" s="49"/>
    </row>
    <row r="31601" spans="2:5" x14ac:dyDescent="0.25">
      <c r="B31601" s="51"/>
      <c r="C31601" s="51"/>
      <c r="D31601" s="49"/>
      <c r="E31601" s="49"/>
    </row>
    <row r="31602" spans="2:5" x14ac:dyDescent="0.25">
      <c r="B31602" s="51"/>
      <c r="C31602" s="51"/>
      <c r="D31602" s="49"/>
      <c r="E31602" s="49"/>
    </row>
    <row r="31603" spans="2:5" x14ac:dyDescent="0.25">
      <c r="B31603" s="51"/>
      <c r="C31603" s="51"/>
      <c r="D31603" s="49"/>
      <c r="E31603" s="49"/>
    </row>
    <row r="31604" spans="2:5" x14ac:dyDescent="0.25">
      <c r="B31604" s="51"/>
      <c r="C31604" s="51"/>
      <c r="D31604" s="49"/>
      <c r="E31604" s="49"/>
    </row>
    <row r="31605" spans="2:5" x14ac:dyDescent="0.25">
      <c r="B31605" s="51"/>
      <c r="C31605" s="51"/>
      <c r="D31605" s="49"/>
      <c r="E31605" s="49"/>
    </row>
    <row r="31606" spans="2:5" x14ac:dyDescent="0.25">
      <c r="B31606" s="51"/>
      <c r="C31606" s="51"/>
      <c r="D31606" s="49"/>
      <c r="E31606" s="49"/>
    </row>
    <row r="31607" spans="2:5" x14ac:dyDescent="0.25">
      <c r="B31607" s="51"/>
      <c r="C31607" s="51"/>
      <c r="D31607" s="49"/>
      <c r="E31607" s="49"/>
    </row>
    <row r="31608" spans="2:5" x14ac:dyDescent="0.25">
      <c r="B31608" s="51"/>
      <c r="C31608" s="51"/>
      <c r="D31608" s="49"/>
      <c r="E31608" s="49"/>
    </row>
    <row r="31609" spans="2:5" x14ac:dyDescent="0.25">
      <c r="B31609" s="51"/>
      <c r="C31609" s="51"/>
      <c r="D31609" s="49"/>
      <c r="E31609" s="49"/>
    </row>
    <row r="31610" spans="2:5" x14ac:dyDescent="0.25">
      <c r="B31610" s="51"/>
      <c r="C31610" s="51"/>
      <c r="D31610" s="49"/>
      <c r="E31610" s="49"/>
    </row>
    <row r="31611" spans="2:5" x14ac:dyDescent="0.25">
      <c r="B31611" s="51"/>
      <c r="C31611" s="51"/>
      <c r="D31611" s="49"/>
      <c r="E31611" s="49"/>
    </row>
    <row r="31612" spans="2:5" x14ac:dyDescent="0.25">
      <c r="B31612" s="51"/>
      <c r="C31612" s="51"/>
      <c r="D31612" s="49"/>
      <c r="E31612" s="49"/>
    </row>
    <row r="31613" spans="2:5" x14ac:dyDescent="0.25">
      <c r="B31613" s="51"/>
      <c r="C31613" s="51"/>
      <c r="D31613" s="49"/>
      <c r="E31613" s="49"/>
    </row>
    <row r="31614" spans="2:5" x14ac:dyDescent="0.25">
      <c r="B31614" s="51"/>
      <c r="C31614" s="51"/>
      <c r="D31614" s="49"/>
      <c r="E31614" s="49"/>
    </row>
    <row r="31615" spans="2:5" x14ac:dyDescent="0.25">
      <c r="B31615" s="51"/>
      <c r="C31615" s="51"/>
      <c r="D31615" s="49"/>
      <c r="E31615" s="49"/>
    </row>
    <row r="31616" spans="2:5" x14ac:dyDescent="0.25">
      <c r="B31616" s="51"/>
      <c r="C31616" s="51"/>
      <c r="D31616" s="49"/>
      <c r="E31616" s="49"/>
    </row>
    <row r="31617" spans="2:5" x14ac:dyDescent="0.25">
      <c r="B31617" s="51"/>
      <c r="C31617" s="51"/>
      <c r="D31617" s="49"/>
      <c r="E31617" s="49"/>
    </row>
    <row r="31618" spans="2:5" x14ac:dyDescent="0.25">
      <c r="B31618" s="51"/>
      <c r="C31618" s="51"/>
      <c r="D31618" s="49"/>
      <c r="E31618" s="49"/>
    </row>
    <row r="31619" spans="2:5" x14ac:dyDescent="0.25">
      <c r="B31619" s="51"/>
      <c r="C31619" s="51"/>
      <c r="D31619" s="49"/>
      <c r="E31619" s="49"/>
    </row>
    <row r="31620" spans="2:5" x14ac:dyDescent="0.25">
      <c r="B31620" s="51"/>
      <c r="C31620" s="51"/>
      <c r="D31620" s="49"/>
      <c r="E31620" s="49"/>
    </row>
    <row r="31621" spans="2:5" x14ac:dyDescent="0.25">
      <c r="B31621" s="51"/>
      <c r="C31621" s="51"/>
      <c r="D31621" s="49"/>
      <c r="E31621" s="49"/>
    </row>
    <row r="31622" spans="2:5" x14ac:dyDescent="0.25">
      <c r="B31622" s="51"/>
      <c r="C31622" s="51"/>
      <c r="D31622" s="49"/>
      <c r="E31622" s="49"/>
    </row>
    <row r="31623" spans="2:5" x14ac:dyDescent="0.25">
      <c r="B31623" s="51"/>
      <c r="C31623" s="51"/>
      <c r="D31623" s="49"/>
      <c r="E31623" s="49"/>
    </row>
    <row r="31624" spans="2:5" x14ac:dyDescent="0.25">
      <c r="B31624" s="51"/>
      <c r="C31624" s="51"/>
      <c r="D31624" s="49"/>
      <c r="E31624" s="49"/>
    </row>
    <row r="31625" spans="2:5" x14ac:dyDescent="0.25">
      <c r="B31625" s="51"/>
      <c r="C31625" s="51"/>
      <c r="D31625" s="49"/>
      <c r="E31625" s="49"/>
    </row>
    <row r="31626" spans="2:5" x14ac:dyDescent="0.25">
      <c r="B31626" s="51"/>
      <c r="C31626" s="51"/>
      <c r="D31626" s="49"/>
      <c r="E31626" s="49"/>
    </row>
    <row r="31627" spans="2:5" x14ac:dyDescent="0.25">
      <c r="B31627" s="51"/>
      <c r="C31627" s="51"/>
      <c r="D31627" s="49"/>
      <c r="E31627" s="49"/>
    </row>
    <row r="31628" spans="2:5" x14ac:dyDescent="0.25">
      <c r="B31628" s="51"/>
      <c r="C31628" s="51"/>
      <c r="D31628" s="49"/>
      <c r="E31628" s="49"/>
    </row>
    <row r="31629" spans="2:5" x14ac:dyDescent="0.25">
      <c r="B31629" s="51"/>
      <c r="C31629" s="51"/>
      <c r="D31629" s="49"/>
      <c r="E31629" s="49"/>
    </row>
    <row r="31630" spans="2:5" x14ac:dyDescent="0.25">
      <c r="B31630" s="51"/>
      <c r="C31630" s="51"/>
      <c r="D31630" s="49"/>
      <c r="E31630" s="49"/>
    </row>
    <row r="31631" spans="2:5" x14ac:dyDescent="0.25">
      <c r="B31631" s="51"/>
      <c r="C31631" s="51"/>
      <c r="D31631" s="49"/>
      <c r="E31631" s="49"/>
    </row>
    <row r="31632" spans="2:5" x14ac:dyDescent="0.25">
      <c r="B31632" s="51"/>
      <c r="C31632" s="51"/>
      <c r="D31632" s="49"/>
      <c r="E31632" s="49"/>
    </row>
    <row r="31633" spans="2:5" x14ac:dyDescent="0.25">
      <c r="B31633" s="51"/>
      <c r="C31633" s="51"/>
      <c r="D31633" s="49"/>
      <c r="E31633" s="49"/>
    </row>
    <row r="31634" spans="2:5" x14ac:dyDescent="0.25">
      <c r="B31634" s="51"/>
      <c r="C31634" s="51"/>
      <c r="D31634" s="49"/>
      <c r="E31634" s="49"/>
    </row>
    <row r="31635" spans="2:5" x14ac:dyDescent="0.25">
      <c r="B31635" s="51"/>
      <c r="C31635" s="51"/>
      <c r="D31635" s="49"/>
      <c r="E31635" s="49"/>
    </row>
    <row r="31636" spans="2:5" x14ac:dyDescent="0.25">
      <c r="B31636" s="51"/>
      <c r="C31636" s="51"/>
      <c r="D31636" s="49"/>
      <c r="E31636" s="49"/>
    </row>
    <row r="31637" spans="2:5" x14ac:dyDescent="0.25">
      <c r="B31637" s="51"/>
      <c r="C31637" s="51"/>
      <c r="D31637" s="49"/>
      <c r="E31637" s="49"/>
    </row>
    <row r="31638" spans="2:5" x14ac:dyDescent="0.25">
      <c r="B31638" s="51"/>
      <c r="C31638" s="51"/>
      <c r="D31638" s="49"/>
      <c r="E31638" s="49"/>
    </row>
    <row r="31639" spans="2:5" x14ac:dyDescent="0.25">
      <c r="B31639" s="51"/>
      <c r="C31639" s="51"/>
      <c r="D31639" s="49"/>
      <c r="E31639" s="49"/>
    </row>
    <row r="31640" spans="2:5" x14ac:dyDescent="0.25">
      <c r="B31640" s="51"/>
      <c r="C31640" s="51"/>
      <c r="D31640" s="49"/>
      <c r="E31640" s="49"/>
    </row>
    <row r="31641" spans="2:5" x14ac:dyDescent="0.25">
      <c r="B31641" s="51"/>
      <c r="C31641" s="51"/>
      <c r="D31641" s="49"/>
      <c r="E31641" s="49"/>
    </row>
    <row r="31642" spans="2:5" x14ac:dyDescent="0.25">
      <c r="B31642" s="51"/>
      <c r="C31642" s="51"/>
      <c r="D31642" s="49"/>
      <c r="E31642" s="49"/>
    </row>
    <row r="31643" spans="2:5" x14ac:dyDescent="0.25">
      <c r="B31643" s="51"/>
      <c r="C31643" s="51"/>
      <c r="D31643" s="49"/>
      <c r="E31643" s="49"/>
    </row>
    <row r="31644" spans="2:5" x14ac:dyDescent="0.25">
      <c r="B31644" s="51"/>
      <c r="C31644" s="51"/>
      <c r="D31644" s="49"/>
      <c r="E31644" s="49"/>
    </row>
    <row r="31645" spans="2:5" x14ac:dyDescent="0.25">
      <c r="B31645" s="51"/>
      <c r="C31645" s="51"/>
      <c r="D31645" s="49"/>
      <c r="E31645" s="49"/>
    </row>
    <row r="31646" spans="2:5" x14ac:dyDescent="0.25">
      <c r="B31646" s="51"/>
      <c r="C31646" s="51"/>
      <c r="D31646" s="49"/>
      <c r="E31646" s="49"/>
    </row>
    <row r="31647" spans="2:5" x14ac:dyDescent="0.25">
      <c r="B31647" s="51"/>
      <c r="C31647" s="51"/>
      <c r="D31647" s="49"/>
      <c r="E31647" s="49"/>
    </row>
    <row r="31648" spans="2:5" x14ac:dyDescent="0.25">
      <c r="B31648" s="51"/>
      <c r="C31648" s="51"/>
      <c r="D31648" s="49"/>
      <c r="E31648" s="49"/>
    </row>
    <row r="31649" spans="2:5" x14ac:dyDescent="0.25">
      <c r="B31649" s="51"/>
      <c r="C31649" s="51"/>
      <c r="D31649" s="49"/>
      <c r="E31649" s="49"/>
    </row>
    <row r="31650" spans="2:5" x14ac:dyDescent="0.25">
      <c r="B31650" s="51"/>
      <c r="C31650" s="51"/>
      <c r="D31650" s="49"/>
      <c r="E31650" s="49"/>
    </row>
    <row r="31651" spans="2:5" x14ac:dyDescent="0.25">
      <c r="B31651" s="51"/>
      <c r="C31651" s="51"/>
      <c r="D31651" s="49"/>
      <c r="E31651" s="49"/>
    </row>
    <row r="31652" spans="2:5" x14ac:dyDescent="0.25">
      <c r="B31652" s="51"/>
      <c r="C31652" s="51"/>
      <c r="D31652" s="49"/>
      <c r="E31652" s="49"/>
    </row>
    <row r="31653" spans="2:5" x14ac:dyDescent="0.25">
      <c r="B31653" s="51"/>
      <c r="C31653" s="51"/>
      <c r="D31653" s="49"/>
      <c r="E31653" s="49"/>
    </row>
    <row r="31654" spans="2:5" x14ac:dyDescent="0.25">
      <c r="B31654" s="51"/>
      <c r="C31654" s="51"/>
      <c r="D31654" s="49"/>
      <c r="E31654" s="49"/>
    </row>
    <row r="31655" spans="2:5" x14ac:dyDescent="0.25">
      <c r="B31655" s="51"/>
      <c r="C31655" s="51"/>
      <c r="D31655" s="49"/>
      <c r="E31655" s="49"/>
    </row>
    <row r="31656" spans="2:5" x14ac:dyDescent="0.25">
      <c r="B31656" s="51"/>
      <c r="C31656" s="51"/>
      <c r="D31656" s="49"/>
      <c r="E31656" s="49"/>
    </row>
    <row r="31657" spans="2:5" x14ac:dyDescent="0.25">
      <c r="B31657" s="51"/>
      <c r="C31657" s="51"/>
      <c r="D31657" s="49"/>
      <c r="E31657" s="49"/>
    </row>
    <row r="31658" spans="2:5" x14ac:dyDescent="0.25">
      <c r="B31658" s="51"/>
      <c r="C31658" s="51"/>
      <c r="D31658" s="49"/>
      <c r="E31658" s="49"/>
    </row>
    <row r="31659" spans="2:5" x14ac:dyDescent="0.25">
      <c r="B31659" s="51"/>
      <c r="C31659" s="51"/>
      <c r="D31659" s="49"/>
      <c r="E31659" s="49"/>
    </row>
    <row r="31660" spans="2:5" x14ac:dyDescent="0.25">
      <c r="B31660" s="51"/>
      <c r="C31660" s="51"/>
      <c r="D31660" s="49"/>
      <c r="E31660" s="49"/>
    </row>
    <row r="31661" spans="2:5" x14ac:dyDescent="0.25">
      <c r="B31661" s="51"/>
      <c r="C31661" s="51"/>
      <c r="D31661" s="49"/>
      <c r="E31661" s="49"/>
    </row>
    <row r="31662" spans="2:5" x14ac:dyDescent="0.25">
      <c r="B31662" s="51"/>
      <c r="C31662" s="51"/>
      <c r="D31662" s="49"/>
      <c r="E31662" s="49"/>
    </row>
    <row r="31663" spans="2:5" x14ac:dyDescent="0.25">
      <c r="B31663" s="51"/>
      <c r="C31663" s="51"/>
      <c r="D31663" s="49"/>
      <c r="E31663" s="49"/>
    </row>
    <row r="31664" spans="2:5" x14ac:dyDescent="0.25">
      <c r="B31664" s="51"/>
      <c r="C31664" s="51"/>
      <c r="D31664" s="49"/>
      <c r="E31664" s="49"/>
    </row>
    <row r="31665" spans="2:5" x14ac:dyDescent="0.25">
      <c r="B31665" s="51"/>
      <c r="C31665" s="51"/>
      <c r="D31665" s="49"/>
      <c r="E31665" s="49"/>
    </row>
    <row r="31666" spans="2:5" x14ac:dyDescent="0.25">
      <c r="B31666" s="51"/>
      <c r="C31666" s="51"/>
      <c r="D31666" s="49"/>
      <c r="E31666" s="49"/>
    </row>
    <row r="31667" spans="2:5" x14ac:dyDescent="0.25">
      <c r="B31667" s="51"/>
      <c r="C31667" s="51"/>
      <c r="D31667" s="49"/>
      <c r="E31667" s="49"/>
    </row>
    <row r="31668" spans="2:5" x14ac:dyDescent="0.25">
      <c r="B31668" s="51"/>
      <c r="C31668" s="51"/>
      <c r="D31668" s="49"/>
      <c r="E31668" s="49"/>
    </row>
    <row r="31669" spans="2:5" x14ac:dyDescent="0.25">
      <c r="B31669" s="51"/>
      <c r="C31669" s="51"/>
      <c r="D31669" s="49"/>
      <c r="E31669" s="49"/>
    </row>
    <row r="31670" spans="2:5" x14ac:dyDescent="0.25">
      <c r="B31670" s="51"/>
      <c r="C31670" s="51"/>
      <c r="D31670" s="49"/>
      <c r="E31670" s="49"/>
    </row>
    <row r="31671" spans="2:5" x14ac:dyDescent="0.25">
      <c r="B31671" s="51"/>
      <c r="C31671" s="51"/>
      <c r="D31671" s="49"/>
      <c r="E31671" s="49"/>
    </row>
    <row r="31672" spans="2:5" x14ac:dyDescent="0.25">
      <c r="B31672" s="51"/>
      <c r="C31672" s="51"/>
      <c r="D31672" s="49"/>
      <c r="E31672" s="49"/>
    </row>
    <row r="31673" spans="2:5" x14ac:dyDescent="0.25">
      <c r="B31673" s="51"/>
      <c r="C31673" s="51"/>
      <c r="D31673" s="49"/>
      <c r="E31673" s="49"/>
    </row>
    <row r="31674" spans="2:5" x14ac:dyDescent="0.25">
      <c r="B31674" s="51"/>
      <c r="C31674" s="51"/>
      <c r="D31674" s="49"/>
      <c r="E31674" s="49"/>
    </row>
    <row r="31675" spans="2:5" x14ac:dyDescent="0.25">
      <c r="B31675" s="51"/>
      <c r="C31675" s="51"/>
      <c r="D31675" s="49"/>
      <c r="E31675" s="49"/>
    </row>
    <row r="31676" spans="2:5" x14ac:dyDescent="0.25">
      <c r="B31676" s="51"/>
      <c r="C31676" s="51"/>
      <c r="D31676" s="49"/>
      <c r="E31676" s="49"/>
    </row>
    <row r="31677" spans="2:5" x14ac:dyDescent="0.25">
      <c r="B31677" s="51"/>
      <c r="C31677" s="51"/>
      <c r="D31677" s="49"/>
      <c r="E31677" s="49"/>
    </row>
    <row r="31678" spans="2:5" x14ac:dyDescent="0.25">
      <c r="B31678" s="51"/>
      <c r="C31678" s="51"/>
      <c r="D31678" s="49"/>
      <c r="E31678" s="49"/>
    </row>
    <row r="31679" spans="2:5" x14ac:dyDescent="0.25">
      <c r="B31679" s="51"/>
      <c r="C31679" s="51"/>
      <c r="D31679" s="49"/>
      <c r="E31679" s="49"/>
    </row>
    <row r="31680" spans="2:5" x14ac:dyDescent="0.25">
      <c r="B31680" s="51"/>
      <c r="C31680" s="51"/>
      <c r="D31680" s="49"/>
      <c r="E31680" s="49"/>
    </row>
    <row r="31681" spans="2:5" x14ac:dyDescent="0.25">
      <c r="B31681" s="51"/>
      <c r="C31681" s="51"/>
      <c r="D31681" s="49"/>
      <c r="E31681" s="49"/>
    </row>
    <row r="31682" spans="2:5" x14ac:dyDescent="0.25">
      <c r="B31682" s="51"/>
      <c r="C31682" s="51"/>
      <c r="D31682" s="49"/>
      <c r="E31682" s="49"/>
    </row>
    <row r="31683" spans="2:5" x14ac:dyDescent="0.25">
      <c r="B31683" s="51"/>
      <c r="C31683" s="51"/>
      <c r="D31683" s="49"/>
      <c r="E31683" s="49"/>
    </row>
    <row r="31684" spans="2:5" x14ac:dyDescent="0.25">
      <c r="B31684" s="51"/>
      <c r="C31684" s="51"/>
      <c r="D31684" s="49"/>
      <c r="E31684" s="49"/>
    </row>
    <row r="31685" spans="2:5" x14ac:dyDescent="0.25">
      <c r="B31685" s="51"/>
      <c r="C31685" s="51"/>
      <c r="D31685" s="49"/>
      <c r="E31685" s="49"/>
    </row>
    <row r="31686" spans="2:5" x14ac:dyDescent="0.25">
      <c r="B31686" s="51"/>
      <c r="C31686" s="51"/>
      <c r="D31686" s="49"/>
      <c r="E31686" s="49"/>
    </row>
    <row r="31687" spans="2:5" x14ac:dyDescent="0.25">
      <c r="B31687" s="51"/>
      <c r="C31687" s="51"/>
      <c r="D31687" s="49"/>
      <c r="E31687" s="49"/>
    </row>
    <row r="31688" spans="2:5" x14ac:dyDescent="0.25">
      <c r="B31688" s="51"/>
      <c r="C31688" s="51"/>
      <c r="D31688" s="49"/>
      <c r="E31688" s="49"/>
    </row>
    <row r="31689" spans="2:5" x14ac:dyDescent="0.25">
      <c r="B31689" s="51"/>
      <c r="C31689" s="51"/>
      <c r="D31689" s="49"/>
      <c r="E31689" s="49"/>
    </row>
    <row r="31690" spans="2:5" x14ac:dyDescent="0.25">
      <c r="B31690" s="51"/>
      <c r="C31690" s="51"/>
      <c r="D31690" s="49"/>
      <c r="E31690" s="49"/>
    </row>
    <row r="31691" spans="2:5" x14ac:dyDescent="0.25">
      <c r="B31691" s="51"/>
      <c r="C31691" s="51"/>
      <c r="D31691" s="49"/>
      <c r="E31691" s="49"/>
    </row>
    <row r="31692" spans="2:5" x14ac:dyDescent="0.25">
      <c r="B31692" s="51"/>
      <c r="C31692" s="51"/>
      <c r="D31692" s="49"/>
      <c r="E31692" s="49"/>
    </row>
    <row r="31693" spans="2:5" x14ac:dyDescent="0.25">
      <c r="B31693" s="51"/>
      <c r="C31693" s="51"/>
      <c r="D31693" s="49"/>
      <c r="E31693" s="49"/>
    </row>
    <row r="31694" spans="2:5" x14ac:dyDescent="0.25">
      <c r="B31694" s="51"/>
      <c r="C31694" s="51"/>
      <c r="D31694" s="49"/>
      <c r="E31694" s="49"/>
    </row>
    <row r="31695" spans="2:5" x14ac:dyDescent="0.25">
      <c r="B31695" s="51"/>
      <c r="C31695" s="51"/>
      <c r="D31695" s="49"/>
      <c r="E31695" s="49"/>
    </row>
    <row r="31696" spans="2:5" x14ac:dyDescent="0.25">
      <c r="B31696" s="51"/>
      <c r="C31696" s="51"/>
      <c r="D31696" s="49"/>
      <c r="E31696" s="49"/>
    </row>
    <row r="31697" spans="2:5" x14ac:dyDescent="0.25">
      <c r="B31697" s="51"/>
      <c r="C31697" s="51"/>
      <c r="D31697" s="49"/>
      <c r="E31697" s="49"/>
    </row>
    <row r="31698" spans="2:5" x14ac:dyDescent="0.25">
      <c r="B31698" s="51"/>
      <c r="C31698" s="51"/>
      <c r="D31698" s="49"/>
      <c r="E31698" s="49"/>
    </row>
    <row r="31699" spans="2:5" x14ac:dyDescent="0.25">
      <c r="B31699" s="51"/>
      <c r="C31699" s="51"/>
      <c r="D31699" s="49"/>
      <c r="E31699" s="49"/>
    </row>
    <row r="31700" spans="2:5" x14ac:dyDescent="0.25">
      <c r="B31700" s="51"/>
      <c r="C31700" s="51"/>
      <c r="D31700" s="49"/>
      <c r="E31700" s="49"/>
    </row>
    <row r="31701" spans="2:5" x14ac:dyDescent="0.25">
      <c r="B31701" s="51"/>
      <c r="C31701" s="51"/>
      <c r="D31701" s="49"/>
      <c r="E31701" s="49"/>
    </row>
    <row r="31702" spans="2:5" x14ac:dyDescent="0.25">
      <c r="B31702" s="51"/>
      <c r="C31702" s="51"/>
      <c r="D31702" s="49"/>
      <c r="E31702" s="49"/>
    </row>
    <row r="31703" spans="2:5" x14ac:dyDescent="0.25">
      <c r="B31703" s="51"/>
      <c r="C31703" s="51"/>
      <c r="D31703" s="49"/>
      <c r="E31703" s="49"/>
    </row>
    <row r="31704" spans="2:5" x14ac:dyDescent="0.25">
      <c r="B31704" s="51"/>
      <c r="C31704" s="51"/>
      <c r="D31704" s="49"/>
      <c r="E31704" s="49"/>
    </row>
    <row r="31705" spans="2:5" x14ac:dyDescent="0.25">
      <c r="B31705" s="51"/>
      <c r="C31705" s="51"/>
      <c r="D31705" s="49"/>
      <c r="E31705" s="49"/>
    </row>
    <row r="31706" spans="2:5" x14ac:dyDescent="0.25">
      <c r="B31706" s="51"/>
      <c r="C31706" s="51"/>
      <c r="D31706" s="49"/>
      <c r="E31706" s="49"/>
    </row>
    <row r="31707" spans="2:5" x14ac:dyDescent="0.25">
      <c r="B31707" s="51"/>
      <c r="C31707" s="51"/>
      <c r="D31707" s="49"/>
      <c r="E31707" s="49"/>
    </row>
    <row r="31708" spans="2:5" x14ac:dyDescent="0.25">
      <c r="B31708" s="51"/>
      <c r="C31708" s="51"/>
      <c r="D31708" s="49"/>
      <c r="E31708" s="49"/>
    </row>
    <row r="31709" spans="2:5" x14ac:dyDescent="0.25">
      <c r="B31709" s="51"/>
      <c r="C31709" s="51"/>
      <c r="D31709" s="49"/>
      <c r="E31709" s="49"/>
    </row>
    <row r="31710" spans="2:5" x14ac:dyDescent="0.25">
      <c r="B31710" s="51"/>
      <c r="C31710" s="51"/>
      <c r="D31710" s="49"/>
      <c r="E31710" s="49"/>
    </row>
    <row r="31711" spans="2:5" x14ac:dyDescent="0.25">
      <c r="B31711" s="51"/>
      <c r="C31711" s="51"/>
      <c r="D31711" s="49"/>
      <c r="E31711" s="49"/>
    </row>
    <row r="31712" spans="2:5" x14ac:dyDescent="0.25">
      <c r="B31712" s="51"/>
      <c r="C31712" s="51"/>
      <c r="D31712" s="49"/>
      <c r="E31712" s="49"/>
    </row>
    <row r="31713" spans="2:5" x14ac:dyDescent="0.25">
      <c r="B31713" s="51"/>
      <c r="C31713" s="51"/>
      <c r="D31713" s="49"/>
      <c r="E31713" s="49"/>
    </row>
    <row r="31714" spans="2:5" x14ac:dyDescent="0.25">
      <c r="B31714" s="51"/>
      <c r="C31714" s="51"/>
      <c r="D31714" s="49"/>
      <c r="E31714" s="49"/>
    </row>
    <row r="31715" spans="2:5" x14ac:dyDescent="0.25">
      <c r="B31715" s="51"/>
      <c r="C31715" s="51"/>
      <c r="D31715" s="49"/>
      <c r="E31715" s="49"/>
    </row>
    <row r="31716" spans="2:5" x14ac:dyDescent="0.25">
      <c r="B31716" s="51"/>
      <c r="C31716" s="51"/>
      <c r="D31716" s="49"/>
      <c r="E31716" s="49"/>
    </row>
    <row r="31717" spans="2:5" x14ac:dyDescent="0.25">
      <c r="B31717" s="51"/>
      <c r="C31717" s="51"/>
      <c r="D31717" s="49"/>
      <c r="E31717" s="49"/>
    </row>
    <row r="31718" spans="2:5" x14ac:dyDescent="0.25">
      <c r="B31718" s="51"/>
      <c r="C31718" s="51"/>
      <c r="D31718" s="49"/>
      <c r="E31718" s="49"/>
    </row>
    <row r="31719" spans="2:5" x14ac:dyDescent="0.25">
      <c r="B31719" s="51"/>
      <c r="C31719" s="51"/>
      <c r="D31719" s="49"/>
      <c r="E31719" s="49"/>
    </row>
    <row r="31720" spans="2:5" x14ac:dyDescent="0.25">
      <c r="B31720" s="51"/>
      <c r="C31720" s="51"/>
      <c r="D31720" s="49"/>
      <c r="E31720" s="49"/>
    </row>
    <row r="31721" spans="2:5" x14ac:dyDescent="0.25">
      <c r="B31721" s="51"/>
      <c r="C31721" s="51"/>
      <c r="D31721" s="49"/>
      <c r="E31721" s="49"/>
    </row>
    <row r="31722" spans="2:5" x14ac:dyDescent="0.25">
      <c r="B31722" s="51"/>
      <c r="C31722" s="51"/>
      <c r="D31722" s="49"/>
      <c r="E31722" s="49"/>
    </row>
    <row r="31723" spans="2:5" x14ac:dyDescent="0.25">
      <c r="B31723" s="51"/>
      <c r="C31723" s="51"/>
      <c r="D31723" s="49"/>
      <c r="E31723" s="49"/>
    </row>
    <row r="31724" spans="2:5" x14ac:dyDescent="0.25">
      <c r="B31724" s="51"/>
      <c r="C31724" s="51"/>
      <c r="D31724" s="49"/>
      <c r="E31724" s="49"/>
    </row>
    <row r="31725" spans="2:5" x14ac:dyDescent="0.25">
      <c r="B31725" s="51"/>
      <c r="C31725" s="51"/>
      <c r="D31725" s="49"/>
      <c r="E31725" s="49"/>
    </row>
    <row r="31726" spans="2:5" x14ac:dyDescent="0.25">
      <c r="B31726" s="51"/>
      <c r="C31726" s="51"/>
      <c r="D31726" s="49"/>
      <c r="E31726" s="49"/>
    </row>
    <row r="31727" spans="2:5" x14ac:dyDescent="0.25">
      <c r="B31727" s="51"/>
      <c r="C31727" s="51"/>
      <c r="D31727" s="49"/>
      <c r="E31727" s="49"/>
    </row>
    <row r="31728" spans="2:5" x14ac:dyDescent="0.25">
      <c r="B31728" s="51"/>
      <c r="C31728" s="51"/>
      <c r="D31728" s="49"/>
      <c r="E31728" s="49"/>
    </row>
    <row r="31729" spans="2:5" x14ac:dyDescent="0.25">
      <c r="B31729" s="51"/>
      <c r="C31729" s="51"/>
      <c r="D31729" s="49"/>
      <c r="E31729" s="49"/>
    </row>
    <row r="31730" spans="2:5" x14ac:dyDescent="0.25">
      <c r="B31730" s="51"/>
      <c r="C31730" s="51"/>
      <c r="D31730" s="49"/>
      <c r="E31730" s="49"/>
    </row>
    <row r="31731" spans="2:5" x14ac:dyDescent="0.25">
      <c r="B31731" s="51"/>
      <c r="C31731" s="51"/>
      <c r="D31731" s="49"/>
      <c r="E31731" s="49"/>
    </row>
    <row r="31732" spans="2:5" x14ac:dyDescent="0.25">
      <c r="B31732" s="51"/>
      <c r="C31732" s="51"/>
      <c r="D31732" s="49"/>
      <c r="E31732" s="49"/>
    </row>
    <row r="31733" spans="2:5" x14ac:dyDescent="0.25">
      <c r="B31733" s="51"/>
      <c r="C31733" s="51"/>
      <c r="D31733" s="49"/>
      <c r="E31733" s="49"/>
    </row>
    <row r="31734" spans="2:5" x14ac:dyDescent="0.25">
      <c r="B31734" s="51"/>
      <c r="C31734" s="51"/>
      <c r="D31734" s="49"/>
      <c r="E31734" s="49"/>
    </row>
    <row r="31735" spans="2:5" x14ac:dyDescent="0.25">
      <c r="B31735" s="51"/>
      <c r="C31735" s="51"/>
      <c r="D31735" s="49"/>
      <c r="E31735" s="49"/>
    </row>
    <row r="31736" spans="2:5" x14ac:dyDescent="0.25">
      <c r="B31736" s="51"/>
      <c r="C31736" s="51"/>
      <c r="D31736" s="49"/>
      <c r="E31736" s="49"/>
    </row>
    <row r="31737" spans="2:5" x14ac:dyDescent="0.25">
      <c r="B31737" s="51"/>
      <c r="C31737" s="51"/>
      <c r="D31737" s="49"/>
      <c r="E31737" s="49"/>
    </row>
    <row r="31738" spans="2:5" x14ac:dyDescent="0.25">
      <c r="B31738" s="51"/>
      <c r="C31738" s="51"/>
      <c r="D31738" s="49"/>
      <c r="E31738" s="49"/>
    </row>
    <row r="31739" spans="2:5" x14ac:dyDescent="0.25">
      <c r="B31739" s="51"/>
      <c r="C31739" s="51"/>
      <c r="D31739" s="49"/>
      <c r="E31739" s="49"/>
    </row>
    <row r="31740" spans="2:5" x14ac:dyDescent="0.25">
      <c r="B31740" s="51"/>
      <c r="C31740" s="51"/>
      <c r="D31740" s="49"/>
      <c r="E31740" s="49"/>
    </row>
    <row r="31741" spans="2:5" x14ac:dyDescent="0.25">
      <c r="B31741" s="51"/>
      <c r="C31741" s="51"/>
      <c r="D31741" s="49"/>
      <c r="E31741" s="49"/>
    </row>
    <row r="31742" spans="2:5" x14ac:dyDescent="0.25">
      <c r="B31742" s="51"/>
      <c r="C31742" s="51"/>
      <c r="D31742" s="49"/>
      <c r="E31742" s="49"/>
    </row>
    <row r="31743" spans="2:5" x14ac:dyDescent="0.25">
      <c r="B31743" s="51"/>
      <c r="C31743" s="51"/>
      <c r="D31743" s="49"/>
      <c r="E31743" s="49"/>
    </row>
    <row r="31744" spans="2:5" x14ac:dyDescent="0.25">
      <c r="B31744" s="51"/>
      <c r="C31744" s="51"/>
      <c r="D31744" s="49"/>
      <c r="E31744" s="49"/>
    </row>
    <row r="31745" spans="2:5" x14ac:dyDescent="0.25">
      <c r="B31745" s="51"/>
      <c r="C31745" s="51"/>
      <c r="D31745" s="49"/>
      <c r="E31745" s="49"/>
    </row>
    <row r="31746" spans="2:5" x14ac:dyDescent="0.25">
      <c r="B31746" s="51"/>
      <c r="C31746" s="51"/>
      <c r="D31746" s="49"/>
      <c r="E31746" s="49"/>
    </row>
    <row r="31747" spans="2:5" x14ac:dyDescent="0.25">
      <c r="B31747" s="51"/>
      <c r="C31747" s="51"/>
      <c r="D31747" s="49"/>
      <c r="E31747" s="49"/>
    </row>
    <row r="31748" spans="2:5" x14ac:dyDescent="0.25">
      <c r="B31748" s="51"/>
      <c r="C31748" s="51"/>
      <c r="D31748" s="49"/>
      <c r="E31748" s="49"/>
    </row>
    <row r="31749" spans="2:5" x14ac:dyDescent="0.25">
      <c r="B31749" s="51"/>
      <c r="C31749" s="51"/>
      <c r="D31749" s="49"/>
      <c r="E31749" s="49"/>
    </row>
    <row r="31750" spans="2:5" x14ac:dyDescent="0.25">
      <c r="B31750" s="51"/>
      <c r="C31750" s="51"/>
      <c r="D31750" s="49"/>
      <c r="E31750" s="49"/>
    </row>
    <row r="31751" spans="2:5" x14ac:dyDescent="0.25">
      <c r="B31751" s="51"/>
      <c r="C31751" s="51"/>
      <c r="D31751" s="49"/>
      <c r="E31751" s="49"/>
    </row>
    <row r="31752" spans="2:5" x14ac:dyDescent="0.25">
      <c r="B31752" s="51"/>
      <c r="C31752" s="51"/>
      <c r="D31752" s="49"/>
      <c r="E31752" s="49"/>
    </row>
    <row r="31753" spans="2:5" x14ac:dyDescent="0.25">
      <c r="B31753" s="51"/>
      <c r="C31753" s="51"/>
      <c r="D31753" s="49"/>
      <c r="E31753" s="49"/>
    </row>
    <row r="31754" spans="2:5" x14ac:dyDescent="0.25">
      <c r="B31754" s="51"/>
      <c r="C31754" s="51"/>
      <c r="D31754" s="49"/>
      <c r="E31754" s="49"/>
    </row>
    <row r="31755" spans="2:5" x14ac:dyDescent="0.25">
      <c r="B31755" s="51"/>
      <c r="C31755" s="51"/>
      <c r="D31755" s="49"/>
      <c r="E31755" s="49"/>
    </row>
    <row r="31756" spans="2:5" x14ac:dyDescent="0.25">
      <c r="B31756" s="51"/>
      <c r="C31756" s="51"/>
      <c r="D31756" s="49"/>
      <c r="E31756" s="49"/>
    </row>
    <row r="31757" spans="2:5" x14ac:dyDescent="0.25">
      <c r="B31757" s="51"/>
      <c r="C31757" s="51"/>
      <c r="D31757" s="49"/>
      <c r="E31757" s="49"/>
    </row>
    <row r="31758" spans="2:5" x14ac:dyDescent="0.25">
      <c r="B31758" s="51"/>
      <c r="C31758" s="51"/>
      <c r="D31758" s="49"/>
      <c r="E31758" s="49"/>
    </row>
    <row r="31759" spans="2:5" x14ac:dyDescent="0.25">
      <c r="B31759" s="51"/>
      <c r="C31759" s="51"/>
      <c r="D31759" s="49"/>
      <c r="E31759" s="49"/>
    </row>
    <row r="31760" spans="2:5" x14ac:dyDescent="0.25">
      <c r="B31760" s="51"/>
      <c r="C31760" s="51"/>
      <c r="D31760" s="49"/>
      <c r="E31760" s="49"/>
    </row>
    <row r="31761" spans="2:5" x14ac:dyDescent="0.25">
      <c r="B31761" s="51"/>
      <c r="C31761" s="51"/>
      <c r="D31761" s="49"/>
      <c r="E31761" s="49"/>
    </row>
    <row r="31762" spans="2:5" x14ac:dyDescent="0.25">
      <c r="B31762" s="51"/>
      <c r="C31762" s="51"/>
      <c r="D31762" s="49"/>
      <c r="E31762" s="49"/>
    </row>
    <row r="31763" spans="2:5" x14ac:dyDescent="0.25">
      <c r="B31763" s="51"/>
      <c r="C31763" s="51"/>
      <c r="D31763" s="49"/>
      <c r="E31763" s="49"/>
    </row>
    <row r="31764" spans="2:5" x14ac:dyDescent="0.25">
      <c r="B31764" s="51"/>
      <c r="C31764" s="51"/>
      <c r="D31764" s="49"/>
      <c r="E31764" s="49"/>
    </row>
    <row r="31765" spans="2:5" x14ac:dyDescent="0.25">
      <c r="B31765" s="51"/>
      <c r="C31765" s="51"/>
      <c r="D31765" s="49"/>
      <c r="E31765" s="49"/>
    </row>
    <row r="31766" spans="2:5" x14ac:dyDescent="0.25">
      <c r="B31766" s="51"/>
      <c r="C31766" s="51"/>
      <c r="D31766" s="49"/>
      <c r="E31766" s="49"/>
    </row>
    <row r="31767" spans="2:5" x14ac:dyDescent="0.25">
      <c r="B31767" s="51"/>
      <c r="C31767" s="51"/>
      <c r="D31767" s="49"/>
      <c r="E31767" s="49"/>
    </row>
    <row r="31768" spans="2:5" x14ac:dyDescent="0.25">
      <c r="B31768" s="51"/>
      <c r="C31768" s="51"/>
      <c r="D31768" s="49"/>
      <c r="E31768" s="49"/>
    </row>
    <row r="31769" spans="2:5" x14ac:dyDescent="0.25">
      <c r="B31769" s="51"/>
      <c r="C31769" s="51"/>
      <c r="D31769" s="49"/>
      <c r="E31769" s="49"/>
    </row>
    <row r="31770" spans="2:5" x14ac:dyDescent="0.25">
      <c r="B31770" s="51"/>
      <c r="C31770" s="51"/>
      <c r="D31770" s="49"/>
      <c r="E31770" s="49"/>
    </row>
    <row r="31771" spans="2:5" x14ac:dyDescent="0.25">
      <c r="B31771" s="51"/>
      <c r="C31771" s="51"/>
      <c r="D31771" s="49"/>
      <c r="E31771" s="49"/>
    </row>
    <row r="31772" spans="2:5" x14ac:dyDescent="0.25">
      <c r="B31772" s="51"/>
      <c r="C31772" s="51"/>
      <c r="D31772" s="49"/>
      <c r="E31772" s="49"/>
    </row>
    <row r="31773" spans="2:5" x14ac:dyDescent="0.25">
      <c r="B31773" s="51"/>
      <c r="C31773" s="51"/>
      <c r="D31773" s="49"/>
      <c r="E31773" s="49"/>
    </row>
    <row r="31774" spans="2:5" x14ac:dyDescent="0.25">
      <c r="B31774" s="51"/>
      <c r="C31774" s="51"/>
      <c r="D31774" s="49"/>
      <c r="E31774" s="49"/>
    </row>
    <row r="31775" spans="2:5" x14ac:dyDescent="0.25">
      <c r="B31775" s="51"/>
      <c r="C31775" s="51"/>
      <c r="D31775" s="49"/>
      <c r="E31775" s="49"/>
    </row>
    <row r="31776" spans="2:5" x14ac:dyDescent="0.25">
      <c r="B31776" s="51"/>
      <c r="C31776" s="51"/>
      <c r="D31776" s="49"/>
      <c r="E31776" s="49"/>
    </row>
    <row r="31777" spans="2:5" x14ac:dyDescent="0.25">
      <c r="B31777" s="51"/>
      <c r="C31777" s="51"/>
      <c r="D31777" s="49"/>
      <c r="E31777" s="49"/>
    </row>
    <row r="31778" spans="2:5" x14ac:dyDescent="0.25">
      <c r="B31778" s="51"/>
      <c r="C31778" s="51"/>
      <c r="D31778" s="49"/>
      <c r="E31778" s="49"/>
    </row>
    <row r="31779" spans="2:5" x14ac:dyDescent="0.25">
      <c r="B31779" s="51"/>
      <c r="C31779" s="51"/>
      <c r="D31779" s="49"/>
      <c r="E31779" s="49"/>
    </row>
    <row r="31780" spans="2:5" x14ac:dyDescent="0.25">
      <c r="B31780" s="51"/>
      <c r="C31780" s="51"/>
      <c r="D31780" s="49"/>
      <c r="E31780" s="49"/>
    </row>
    <row r="31781" spans="2:5" x14ac:dyDescent="0.25">
      <c r="B31781" s="51"/>
      <c r="C31781" s="51"/>
      <c r="D31781" s="49"/>
      <c r="E31781" s="49"/>
    </row>
    <row r="31782" spans="2:5" x14ac:dyDescent="0.25">
      <c r="B31782" s="51"/>
      <c r="C31782" s="51"/>
      <c r="D31782" s="49"/>
      <c r="E31782" s="49"/>
    </row>
    <row r="31783" spans="2:5" x14ac:dyDescent="0.25">
      <c r="B31783" s="51"/>
      <c r="C31783" s="51"/>
      <c r="D31783" s="49"/>
      <c r="E31783" s="49"/>
    </row>
    <row r="31784" spans="2:5" x14ac:dyDescent="0.25">
      <c r="B31784" s="51"/>
      <c r="C31784" s="51"/>
      <c r="D31784" s="49"/>
      <c r="E31784" s="49"/>
    </row>
    <row r="31785" spans="2:5" x14ac:dyDescent="0.25">
      <c r="B31785" s="51"/>
      <c r="C31785" s="51"/>
      <c r="D31785" s="49"/>
      <c r="E31785" s="49"/>
    </row>
    <row r="31786" spans="2:5" x14ac:dyDescent="0.25">
      <c r="B31786" s="51"/>
      <c r="C31786" s="51"/>
      <c r="D31786" s="49"/>
      <c r="E31786" s="49"/>
    </row>
    <row r="31787" spans="2:5" x14ac:dyDescent="0.25">
      <c r="B31787" s="51"/>
      <c r="C31787" s="51"/>
      <c r="D31787" s="49"/>
      <c r="E31787" s="49"/>
    </row>
    <row r="31788" spans="2:5" x14ac:dyDescent="0.25">
      <c r="B31788" s="51"/>
      <c r="C31788" s="51"/>
      <c r="D31788" s="49"/>
      <c r="E31788" s="49"/>
    </row>
    <row r="31789" spans="2:5" x14ac:dyDescent="0.25">
      <c r="B31789" s="51"/>
      <c r="C31789" s="51"/>
      <c r="D31789" s="49"/>
      <c r="E31789" s="49"/>
    </row>
    <row r="31790" spans="2:5" x14ac:dyDescent="0.25">
      <c r="B31790" s="51"/>
      <c r="C31790" s="51"/>
      <c r="D31790" s="49"/>
      <c r="E31790" s="49"/>
    </row>
    <row r="31791" spans="2:5" x14ac:dyDescent="0.25">
      <c r="B31791" s="51"/>
      <c r="C31791" s="51"/>
      <c r="D31791" s="49"/>
      <c r="E31791" s="49"/>
    </row>
    <row r="31792" spans="2:5" x14ac:dyDescent="0.25">
      <c r="B31792" s="51"/>
      <c r="C31792" s="51"/>
      <c r="D31792" s="49"/>
      <c r="E31792" s="49"/>
    </row>
    <row r="31793" spans="2:5" x14ac:dyDescent="0.25">
      <c r="B31793" s="51"/>
      <c r="C31793" s="51"/>
      <c r="D31793" s="49"/>
      <c r="E31793" s="49"/>
    </row>
    <row r="31794" spans="2:5" x14ac:dyDescent="0.25">
      <c r="B31794" s="51"/>
      <c r="C31794" s="51"/>
      <c r="D31794" s="49"/>
      <c r="E31794" s="49"/>
    </row>
    <row r="31795" spans="2:5" x14ac:dyDescent="0.25">
      <c r="B31795" s="51"/>
      <c r="C31795" s="51"/>
      <c r="D31795" s="49"/>
      <c r="E31795" s="49"/>
    </row>
    <row r="31796" spans="2:5" x14ac:dyDescent="0.25">
      <c r="B31796" s="51"/>
      <c r="C31796" s="51"/>
      <c r="D31796" s="49"/>
      <c r="E31796" s="49"/>
    </row>
    <row r="31797" spans="2:5" x14ac:dyDescent="0.25">
      <c r="B31797" s="51"/>
      <c r="C31797" s="51"/>
      <c r="D31797" s="49"/>
      <c r="E31797" s="49"/>
    </row>
    <row r="31798" spans="2:5" x14ac:dyDescent="0.25">
      <c r="B31798" s="51"/>
      <c r="C31798" s="51"/>
      <c r="D31798" s="49"/>
      <c r="E31798" s="49"/>
    </row>
    <row r="31799" spans="2:5" x14ac:dyDescent="0.25">
      <c r="B31799" s="51"/>
      <c r="C31799" s="51"/>
      <c r="D31799" s="49"/>
      <c r="E31799" s="49"/>
    </row>
    <row r="31800" spans="2:5" x14ac:dyDescent="0.25">
      <c r="B31800" s="51"/>
      <c r="C31800" s="51"/>
      <c r="D31800" s="49"/>
      <c r="E31800" s="49"/>
    </row>
    <row r="31801" spans="2:5" x14ac:dyDescent="0.25">
      <c r="B31801" s="51"/>
      <c r="C31801" s="51"/>
      <c r="D31801" s="49"/>
      <c r="E31801" s="49"/>
    </row>
    <row r="31802" spans="2:5" x14ac:dyDescent="0.25">
      <c r="B31802" s="51"/>
      <c r="C31802" s="51"/>
      <c r="D31802" s="49"/>
      <c r="E31802" s="49"/>
    </row>
    <row r="31803" spans="2:5" x14ac:dyDescent="0.25">
      <c r="B31803" s="51"/>
      <c r="C31803" s="51"/>
      <c r="D31803" s="49"/>
      <c r="E31803" s="49"/>
    </row>
    <row r="31804" spans="2:5" x14ac:dyDescent="0.25">
      <c r="B31804" s="51"/>
      <c r="C31804" s="51"/>
      <c r="D31804" s="49"/>
      <c r="E31804" s="49"/>
    </row>
    <row r="31805" spans="2:5" x14ac:dyDescent="0.25">
      <c r="B31805" s="51"/>
      <c r="C31805" s="51"/>
      <c r="D31805" s="49"/>
      <c r="E31805" s="49"/>
    </row>
    <row r="31806" spans="2:5" x14ac:dyDescent="0.25">
      <c r="B31806" s="51"/>
      <c r="C31806" s="51"/>
      <c r="D31806" s="49"/>
      <c r="E31806" s="49"/>
    </row>
    <row r="31807" spans="2:5" x14ac:dyDescent="0.25">
      <c r="B31807" s="51"/>
      <c r="C31807" s="51"/>
      <c r="D31807" s="49"/>
      <c r="E31807" s="49"/>
    </row>
    <row r="31808" spans="2:5" x14ac:dyDescent="0.25">
      <c r="B31808" s="51"/>
      <c r="C31808" s="51"/>
      <c r="D31808" s="49"/>
      <c r="E31808" s="49"/>
    </row>
    <row r="31809" spans="2:5" x14ac:dyDescent="0.25">
      <c r="B31809" s="51"/>
      <c r="C31809" s="51"/>
      <c r="D31809" s="49"/>
      <c r="E31809" s="49"/>
    </row>
    <row r="31810" spans="2:5" x14ac:dyDescent="0.25">
      <c r="B31810" s="51"/>
      <c r="C31810" s="51"/>
      <c r="D31810" s="49"/>
      <c r="E31810" s="49"/>
    </row>
    <row r="31811" spans="2:5" x14ac:dyDescent="0.25">
      <c r="B31811" s="51"/>
      <c r="C31811" s="51"/>
      <c r="D31811" s="49"/>
      <c r="E31811" s="49"/>
    </row>
    <row r="31812" spans="2:5" x14ac:dyDescent="0.25">
      <c r="B31812" s="51"/>
      <c r="C31812" s="51"/>
      <c r="D31812" s="49"/>
      <c r="E31812" s="49"/>
    </row>
    <row r="31813" spans="2:5" x14ac:dyDescent="0.25">
      <c r="B31813" s="51"/>
      <c r="C31813" s="51"/>
      <c r="D31813" s="49"/>
      <c r="E31813" s="49"/>
    </row>
    <row r="31814" spans="2:5" x14ac:dyDescent="0.25">
      <c r="B31814" s="51"/>
      <c r="C31814" s="51"/>
      <c r="D31814" s="49"/>
      <c r="E31814" s="49"/>
    </row>
    <row r="31815" spans="2:5" x14ac:dyDescent="0.25">
      <c r="B31815" s="51"/>
      <c r="C31815" s="51"/>
      <c r="D31815" s="49"/>
      <c r="E31815" s="49"/>
    </row>
    <row r="31816" spans="2:5" x14ac:dyDescent="0.25">
      <c r="B31816" s="51"/>
      <c r="C31816" s="51"/>
      <c r="D31816" s="49"/>
      <c r="E31816" s="49"/>
    </row>
    <row r="31817" spans="2:5" x14ac:dyDescent="0.25">
      <c r="B31817" s="51"/>
      <c r="C31817" s="51"/>
      <c r="D31817" s="49"/>
      <c r="E31817" s="49"/>
    </row>
    <row r="31818" spans="2:5" x14ac:dyDescent="0.25">
      <c r="B31818" s="51"/>
      <c r="C31818" s="51"/>
      <c r="D31818" s="49"/>
      <c r="E31818" s="49"/>
    </row>
    <row r="31819" spans="2:5" x14ac:dyDescent="0.25">
      <c r="B31819" s="51"/>
      <c r="C31819" s="51"/>
      <c r="D31819" s="49"/>
      <c r="E31819" s="49"/>
    </row>
    <row r="31820" spans="2:5" x14ac:dyDescent="0.25">
      <c r="B31820" s="51"/>
      <c r="C31820" s="51"/>
      <c r="D31820" s="49"/>
      <c r="E31820" s="49"/>
    </row>
    <row r="31821" spans="2:5" x14ac:dyDescent="0.25">
      <c r="B31821" s="51"/>
      <c r="C31821" s="51"/>
      <c r="D31821" s="49"/>
      <c r="E31821" s="49"/>
    </row>
    <row r="31822" spans="2:5" x14ac:dyDescent="0.25">
      <c r="B31822" s="51"/>
      <c r="C31822" s="51"/>
      <c r="D31822" s="49"/>
      <c r="E31822" s="49"/>
    </row>
    <row r="31823" spans="2:5" x14ac:dyDescent="0.25">
      <c r="B31823" s="51"/>
      <c r="C31823" s="51"/>
      <c r="D31823" s="49"/>
      <c r="E31823" s="49"/>
    </row>
    <row r="31824" spans="2:5" x14ac:dyDescent="0.25">
      <c r="B31824" s="51"/>
      <c r="C31824" s="51"/>
      <c r="D31824" s="49"/>
      <c r="E31824" s="49"/>
    </row>
    <row r="31825" spans="2:5" x14ac:dyDescent="0.25">
      <c r="B31825" s="51"/>
      <c r="C31825" s="51"/>
      <c r="D31825" s="49"/>
      <c r="E31825" s="49"/>
    </row>
    <row r="31826" spans="2:5" x14ac:dyDescent="0.25">
      <c r="B31826" s="51"/>
      <c r="C31826" s="51"/>
      <c r="D31826" s="49"/>
      <c r="E31826" s="49"/>
    </row>
    <row r="31827" spans="2:5" x14ac:dyDescent="0.25">
      <c r="B31827" s="51"/>
      <c r="C31827" s="51"/>
      <c r="D31827" s="49"/>
      <c r="E31827" s="49"/>
    </row>
    <row r="31828" spans="2:5" x14ac:dyDescent="0.25">
      <c r="B31828" s="51"/>
      <c r="C31828" s="51"/>
      <c r="D31828" s="49"/>
      <c r="E31828" s="49"/>
    </row>
    <row r="31829" spans="2:5" x14ac:dyDescent="0.25">
      <c r="B31829" s="51"/>
      <c r="C31829" s="51"/>
      <c r="D31829" s="49"/>
      <c r="E31829" s="49"/>
    </row>
    <row r="31830" spans="2:5" x14ac:dyDescent="0.25">
      <c r="B31830" s="51"/>
      <c r="C31830" s="51"/>
      <c r="D31830" s="49"/>
      <c r="E31830" s="49"/>
    </row>
    <row r="31831" spans="2:5" x14ac:dyDescent="0.25">
      <c r="B31831" s="51"/>
      <c r="C31831" s="51"/>
      <c r="D31831" s="49"/>
      <c r="E31831" s="49"/>
    </row>
    <row r="31832" spans="2:5" x14ac:dyDescent="0.25">
      <c r="B31832" s="51"/>
      <c r="C31832" s="51"/>
      <c r="D31832" s="49"/>
      <c r="E31832" s="49"/>
    </row>
    <row r="31833" spans="2:5" x14ac:dyDescent="0.25">
      <c r="B31833" s="51"/>
      <c r="C31833" s="51"/>
      <c r="D31833" s="49"/>
      <c r="E31833" s="49"/>
    </row>
    <row r="31834" spans="2:5" x14ac:dyDescent="0.25">
      <c r="B31834" s="51"/>
      <c r="C31834" s="51"/>
      <c r="D31834" s="49"/>
      <c r="E31834" s="49"/>
    </row>
    <row r="31835" spans="2:5" x14ac:dyDescent="0.25">
      <c r="B31835" s="51"/>
      <c r="C31835" s="51"/>
      <c r="D31835" s="49"/>
      <c r="E31835" s="49"/>
    </row>
    <row r="31836" spans="2:5" x14ac:dyDescent="0.25">
      <c r="B31836" s="51"/>
      <c r="C31836" s="51"/>
      <c r="D31836" s="49"/>
      <c r="E31836" s="49"/>
    </row>
    <row r="31837" spans="2:5" x14ac:dyDescent="0.25">
      <c r="B31837" s="51"/>
      <c r="C31837" s="51"/>
      <c r="D31837" s="49"/>
      <c r="E31837" s="49"/>
    </row>
    <row r="31838" spans="2:5" x14ac:dyDescent="0.25">
      <c r="B31838" s="51"/>
      <c r="C31838" s="51"/>
      <c r="D31838" s="49"/>
      <c r="E31838" s="49"/>
    </row>
    <row r="31839" spans="2:5" x14ac:dyDescent="0.25">
      <c r="B31839" s="51"/>
      <c r="C31839" s="51"/>
      <c r="D31839" s="49"/>
      <c r="E31839" s="49"/>
    </row>
    <row r="31840" spans="2:5" x14ac:dyDescent="0.25">
      <c r="B31840" s="51"/>
      <c r="C31840" s="51"/>
      <c r="D31840" s="49"/>
      <c r="E31840" s="49"/>
    </row>
    <row r="31841" spans="2:5" x14ac:dyDescent="0.25">
      <c r="B31841" s="51"/>
      <c r="C31841" s="51"/>
      <c r="D31841" s="49"/>
      <c r="E31841" s="49"/>
    </row>
    <row r="31842" spans="2:5" x14ac:dyDescent="0.25">
      <c r="B31842" s="51"/>
      <c r="C31842" s="51"/>
      <c r="D31842" s="49"/>
      <c r="E31842" s="49"/>
    </row>
    <row r="31843" spans="2:5" x14ac:dyDescent="0.25">
      <c r="B31843" s="51"/>
      <c r="C31843" s="51"/>
      <c r="D31843" s="49"/>
      <c r="E31843" s="49"/>
    </row>
    <row r="31844" spans="2:5" x14ac:dyDescent="0.25">
      <c r="B31844" s="51"/>
      <c r="C31844" s="51"/>
      <c r="D31844" s="49"/>
      <c r="E31844" s="49"/>
    </row>
    <row r="31845" spans="2:5" x14ac:dyDescent="0.25">
      <c r="B31845" s="51"/>
      <c r="C31845" s="51"/>
      <c r="D31845" s="49"/>
      <c r="E31845" s="49"/>
    </row>
    <row r="31846" spans="2:5" x14ac:dyDescent="0.25">
      <c r="B31846" s="51"/>
      <c r="C31846" s="51"/>
      <c r="D31846" s="49"/>
      <c r="E31846" s="49"/>
    </row>
    <row r="31847" spans="2:5" x14ac:dyDescent="0.25">
      <c r="B31847" s="51"/>
      <c r="C31847" s="51"/>
      <c r="D31847" s="49"/>
      <c r="E31847" s="49"/>
    </row>
    <row r="31848" spans="2:5" x14ac:dyDescent="0.25">
      <c r="B31848" s="51"/>
      <c r="C31848" s="51"/>
      <c r="D31848" s="49"/>
      <c r="E31848" s="49"/>
    </row>
    <row r="31849" spans="2:5" x14ac:dyDescent="0.25">
      <c r="B31849" s="51"/>
      <c r="C31849" s="51"/>
      <c r="D31849" s="49"/>
      <c r="E31849" s="49"/>
    </row>
    <row r="31850" spans="2:5" x14ac:dyDescent="0.25">
      <c r="B31850" s="51"/>
      <c r="C31850" s="51"/>
      <c r="D31850" s="49"/>
      <c r="E31850" s="49"/>
    </row>
    <row r="31851" spans="2:5" x14ac:dyDescent="0.25">
      <c r="B31851" s="51"/>
      <c r="C31851" s="51"/>
      <c r="D31851" s="49"/>
      <c r="E31851" s="49"/>
    </row>
    <row r="31852" spans="2:5" x14ac:dyDescent="0.25">
      <c r="B31852" s="51"/>
      <c r="C31852" s="51"/>
      <c r="D31852" s="49"/>
      <c r="E31852" s="49"/>
    </row>
    <row r="31853" spans="2:5" x14ac:dyDescent="0.25">
      <c r="B31853" s="51"/>
      <c r="C31853" s="51"/>
      <c r="D31853" s="49"/>
      <c r="E31853" s="49"/>
    </row>
    <row r="31854" spans="2:5" x14ac:dyDescent="0.25">
      <c r="B31854" s="51"/>
      <c r="C31854" s="51"/>
      <c r="D31854" s="49"/>
      <c r="E31854" s="49"/>
    </row>
    <row r="31855" spans="2:5" x14ac:dyDescent="0.25">
      <c r="B31855" s="51"/>
      <c r="C31855" s="51"/>
      <c r="D31855" s="49"/>
      <c r="E31855" s="49"/>
    </row>
    <row r="31856" spans="2:5" x14ac:dyDescent="0.25">
      <c r="B31856" s="51"/>
      <c r="C31856" s="51"/>
      <c r="D31856" s="49"/>
      <c r="E31856" s="49"/>
    </row>
    <row r="31857" spans="2:5" x14ac:dyDescent="0.25">
      <c r="B31857" s="51"/>
      <c r="C31857" s="51"/>
      <c r="D31857" s="49"/>
      <c r="E31857" s="49"/>
    </row>
    <row r="31858" spans="2:5" x14ac:dyDescent="0.25">
      <c r="B31858" s="51"/>
      <c r="C31858" s="51"/>
      <c r="D31858" s="49"/>
      <c r="E31858" s="49"/>
    </row>
    <row r="31859" spans="2:5" x14ac:dyDescent="0.25">
      <c r="B31859" s="51"/>
      <c r="C31859" s="51"/>
      <c r="D31859" s="49"/>
      <c r="E31859" s="49"/>
    </row>
    <row r="31860" spans="2:5" x14ac:dyDescent="0.25">
      <c r="B31860" s="51"/>
      <c r="C31860" s="51"/>
      <c r="D31860" s="49"/>
      <c r="E31860" s="49"/>
    </row>
    <row r="31861" spans="2:5" x14ac:dyDescent="0.25">
      <c r="B31861" s="51"/>
      <c r="C31861" s="51"/>
      <c r="D31861" s="49"/>
      <c r="E31861" s="49"/>
    </row>
    <row r="31862" spans="2:5" x14ac:dyDescent="0.25">
      <c r="B31862" s="51"/>
      <c r="C31862" s="51"/>
      <c r="D31862" s="49"/>
      <c r="E31862" s="49"/>
    </row>
    <row r="31863" spans="2:5" x14ac:dyDescent="0.25">
      <c r="B31863" s="51"/>
      <c r="C31863" s="51"/>
      <c r="D31863" s="49"/>
      <c r="E31863" s="49"/>
    </row>
    <row r="31864" spans="2:5" x14ac:dyDescent="0.25">
      <c r="B31864" s="51"/>
      <c r="C31864" s="51"/>
      <c r="D31864" s="49"/>
      <c r="E31864" s="49"/>
    </row>
    <row r="31865" spans="2:5" x14ac:dyDescent="0.25">
      <c r="B31865" s="51"/>
      <c r="C31865" s="51"/>
      <c r="D31865" s="49"/>
      <c r="E31865" s="49"/>
    </row>
    <row r="31866" spans="2:5" x14ac:dyDescent="0.25">
      <c r="B31866" s="51"/>
      <c r="C31866" s="51"/>
      <c r="D31866" s="49"/>
      <c r="E31866" s="49"/>
    </row>
    <row r="31867" spans="2:5" x14ac:dyDescent="0.25">
      <c r="B31867" s="51"/>
      <c r="C31867" s="51"/>
      <c r="D31867" s="49"/>
      <c r="E31867" s="49"/>
    </row>
    <row r="31868" spans="2:5" x14ac:dyDescent="0.25">
      <c r="B31868" s="51"/>
      <c r="C31868" s="51"/>
      <c r="D31868" s="49"/>
      <c r="E31868" s="49"/>
    </row>
    <row r="31869" spans="2:5" x14ac:dyDescent="0.25">
      <c r="B31869" s="51"/>
      <c r="C31869" s="51"/>
      <c r="D31869" s="49"/>
      <c r="E31869" s="49"/>
    </row>
    <row r="31870" spans="2:5" x14ac:dyDescent="0.25">
      <c r="B31870" s="51"/>
      <c r="C31870" s="51"/>
      <c r="D31870" s="49"/>
      <c r="E31870" s="49"/>
    </row>
    <row r="31871" spans="2:5" x14ac:dyDescent="0.25">
      <c r="B31871" s="51"/>
      <c r="C31871" s="51"/>
      <c r="D31871" s="49"/>
      <c r="E31871" s="49"/>
    </row>
    <row r="31872" spans="2:5" x14ac:dyDescent="0.25">
      <c r="B31872" s="51"/>
      <c r="C31872" s="51"/>
      <c r="D31872" s="49"/>
      <c r="E31872" s="49"/>
    </row>
    <row r="31873" spans="2:5" x14ac:dyDescent="0.25">
      <c r="B31873" s="51"/>
      <c r="C31873" s="51"/>
      <c r="D31873" s="49"/>
      <c r="E31873" s="49"/>
    </row>
    <row r="31874" spans="2:5" x14ac:dyDescent="0.25">
      <c r="B31874" s="51"/>
      <c r="C31874" s="51"/>
      <c r="D31874" s="49"/>
      <c r="E31874" s="49"/>
    </row>
    <row r="31875" spans="2:5" x14ac:dyDescent="0.25">
      <c r="B31875" s="51"/>
      <c r="C31875" s="51"/>
      <c r="D31875" s="49"/>
      <c r="E31875" s="49"/>
    </row>
    <row r="31876" spans="2:5" x14ac:dyDescent="0.25">
      <c r="B31876" s="51"/>
      <c r="C31876" s="51"/>
      <c r="D31876" s="49"/>
      <c r="E31876" s="49"/>
    </row>
    <row r="31877" spans="2:5" x14ac:dyDescent="0.25">
      <c r="B31877" s="51"/>
      <c r="C31877" s="51"/>
      <c r="D31877" s="49"/>
      <c r="E31877" s="49"/>
    </row>
    <row r="31878" spans="2:5" x14ac:dyDescent="0.25">
      <c r="B31878" s="51"/>
      <c r="C31878" s="51"/>
      <c r="D31878" s="49"/>
      <c r="E31878" s="49"/>
    </row>
    <row r="31879" spans="2:5" x14ac:dyDescent="0.25">
      <c r="B31879" s="51"/>
      <c r="C31879" s="51"/>
      <c r="D31879" s="49"/>
      <c r="E31879" s="49"/>
    </row>
    <row r="31880" spans="2:5" x14ac:dyDescent="0.25">
      <c r="B31880" s="51"/>
      <c r="C31880" s="51"/>
      <c r="D31880" s="49"/>
      <c r="E31880" s="49"/>
    </row>
    <row r="31881" spans="2:5" x14ac:dyDescent="0.25">
      <c r="B31881" s="51"/>
      <c r="C31881" s="51"/>
      <c r="D31881" s="49"/>
      <c r="E31881" s="49"/>
    </row>
    <row r="31882" spans="2:5" x14ac:dyDescent="0.25">
      <c r="B31882" s="51"/>
      <c r="C31882" s="51"/>
      <c r="D31882" s="49"/>
      <c r="E31882" s="49"/>
    </row>
    <row r="31883" spans="2:5" x14ac:dyDescent="0.25">
      <c r="B31883" s="51"/>
      <c r="C31883" s="51"/>
      <c r="D31883" s="49"/>
      <c r="E31883" s="49"/>
    </row>
    <row r="31884" spans="2:5" x14ac:dyDescent="0.25">
      <c r="B31884" s="51"/>
      <c r="C31884" s="51"/>
      <c r="D31884" s="49"/>
      <c r="E31884" s="49"/>
    </row>
    <row r="31885" spans="2:5" x14ac:dyDescent="0.25">
      <c r="B31885" s="51"/>
      <c r="C31885" s="51"/>
      <c r="D31885" s="49"/>
      <c r="E31885" s="49"/>
    </row>
    <row r="31886" spans="2:5" x14ac:dyDescent="0.25">
      <c r="B31886" s="51"/>
      <c r="C31886" s="51"/>
      <c r="D31886" s="49"/>
      <c r="E31886" s="49"/>
    </row>
    <row r="31887" spans="2:5" x14ac:dyDescent="0.25">
      <c r="B31887" s="51"/>
      <c r="C31887" s="51"/>
      <c r="D31887" s="49"/>
      <c r="E31887" s="49"/>
    </row>
    <row r="31888" spans="2:5" x14ac:dyDescent="0.25">
      <c r="B31888" s="51"/>
      <c r="C31888" s="51"/>
      <c r="D31888" s="49"/>
      <c r="E31888" s="49"/>
    </row>
    <row r="31889" spans="2:5" x14ac:dyDescent="0.25">
      <c r="B31889" s="51"/>
      <c r="C31889" s="51"/>
      <c r="D31889" s="49"/>
      <c r="E31889" s="49"/>
    </row>
    <row r="31890" spans="2:5" x14ac:dyDescent="0.25">
      <c r="B31890" s="51"/>
      <c r="C31890" s="51"/>
      <c r="D31890" s="49"/>
      <c r="E31890" s="49"/>
    </row>
    <row r="31891" spans="2:5" x14ac:dyDescent="0.25">
      <c r="B31891" s="51"/>
      <c r="C31891" s="51"/>
      <c r="D31891" s="49"/>
      <c r="E31891" s="49"/>
    </row>
    <row r="31892" spans="2:5" x14ac:dyDescent="0.25">
      <c r="B31892" s="51"/>
      <c r="C31892" s="51"/>
      <c r="D31892" s="49"/>
      <c r="E31892" s="49"/>
    </row>
    <row r="31893" spans="2:5" x14ac:dyDescent="0.25">
      <c r="B31893" s="51"/>
      <c r="C31893" s="51"/>
      <c r="D31893" s="49"/>
      <c r="E31893" s="49"/>
    </row>
    <row r="31894" spans="2:5" x14ac:dyDescent="0.25">
      <c r="B31894" s="51"/>
      <c r="C31894" s="51"/>
      <c r="D31894" s="49"/>
      <c r="E31894" s="49"/>
    </row>
    <row r="31895" spans="2:5" x14ac:dyDescent="0.25">
      <c r="B31895" s="51"/>
      <c r="C31895" s="51"/>
      <c r="D31895" s="49"/>
      <c r="E31895" s="49"/>
    </row>
    <row r="31896" spans="2:5" x14ac:dyDescent="0.25">
      <c r="B31896" s="51"/>
      <c r="C31896" s="51"/>
      <c r="D31896" s="49"/>
      <c r="E31896" s="49"/>
    </row>
    <row r="31897" spans="2:5" x14ac:dyDescent="0.25">
      <c r="B31897" s="51"/>
      <c r="C31897" s="51"/>
      <c r="D31897" s="49"/>
      <c r="E31897" s="49"/>
    </row>
    <row r="31898" spans="2:5" x14ac:dyDescent="0.25">
      <c r="B31898" s="51"/>
      <c r="C31898" s="51"/>
      <c r="D31898" s="49"/>
      <c r="E31898" s="49"/>
    </row>
    <row r="31899" spans="2:5" x14ac:dyDescent="0.25">
      <c r="B31899" s="51"/>
      <c r="C31899" s="51"/>
      <c r="D31899" s="49"/>
      <c r="E31899" s="49"/>
    </row>
    <row r="31900" spans="2:5" x14ac:dyDescent="0.25">
      <c r="B31900" s="51"/>
      <c r="C31900" s="51"/>
      <c r="D31900" s="49"/>
      <c r="E31900" s="49"/>
    </row>
    <row r="31901" spans="2:5" x14ac:dyDescent="0.25">
      <c r="B31901" s="51"/>
      <c r="C31901" s="51"/>
      <c r="D31901" s="49"/>
      <c r="E31901" s="49"/>
    </row>
    <row r="31902" spans="2:5" x14ac:dyDescent="0.25">
      <c r="B31902" s="51"/>
      <c r="C31902" s="51"/>
      <c r="D31902" s="49"/>
      <c r="E31902" s="49"/>
    </row>
    <row r="31903" spans="2:5" x14ac:dyDescent="0.25">
      <c r="B31903" s="51"/>
      <c r="C31903" s="51"/>
      <c r="D31903" s="49"/>
      <c r="E31903" s="49"/>
    </row>
    <row r="31904" spans="2:5" x14ac:dyDescent="0.25">
      <c r="B31904" s="51"/>
      <c r="C31904" s="51"/>
      <c r="D31904" s="49"/>
      <c r="E31904" s="49"/>
    </row>
    <row r="31905" spans="2:5" x14ac:dyDescent="0.25">
      <c r="B31905" s="51"/>
      <c r="C31905" s="51"/>
      <c r="D31905" s="49"/>
      <c r="E31905" s="49"/>
    </row>
    <row r="31906" spans="2:5" x14ac:dyDescent="0.25">
      <c r="B31906" s="51"/>
      <c r="C31906" s="51"/>
      <c r="D31906" s="49"/>
      <c r="E31906" s="49"/>
    </row>
    <row r="31907" spans="2:5" x14ac:dyDescent="0.25">
      <c r="B31907" s="51"/>
      <c r="C31907" s="51"/>
      <c r="D31907" s="49"/>
      <c r="E31907" s="49"/>
    </row>
    <row r="31908" spans="2:5" x14ac:dyDescent="0.25">
      <c r="B31908" s="51"/>
      <c r="C31908" s="51"/>
      <c r="D31908" s="49"/>
      <c r="E31908" s="49"/>
    </row>
    <row r="31909" spans="2:5" x14ac:dyDescent="0.25">
      <c r="B31909" s="51"/>
      <c r="C31909" s="51"/>
      <c r="D31909" s="49"/>
      <c r="E31909" s="49"/>
    </row>
    <row r="31910" spans="2:5" x14ac:dyDescent="0.25">
      <c r="B31910" s="51"/>
      <c r="C31910" s="51"/>
      <c r="D31910" s="49"/>
      <c r="E31910" s="49"/>
    </row>
    <row r="31911" spans="2:5" x14ac:dyDescent="0.25">
      <c r="B31911" s="51"/>
      <c r="C31911" s="51"/>
      <c r="D31911" s="49"/>
      <c r="E31911" s="49"/>
    </row>
    <row r="31912" spans="2:5" x14ac:dyDescent="0.25">
      <c r="B31912" s="51"/>
      <c r="C31912" s="51"/>
      <c r="D31912" s="49"/>
      <c r="E31912" s="49"/>
    </row>
    <row r="31913" spans="2:5" x14ac:dyDescent="0.25">
      <c r="B31913" s="51"/>
      <c r="C31913" s="51"/>
      <c r="D31913" s="49"/>
      <c r="E31913" s="49"/>
    </row>
    <row r="31914" spans="2:5" x14ac:dyDescent="0.25">
      <c r="B31914" s="51"/>
      <c r="C31914" s="51"/>
      <c r="D31914" s="49"/>
      <c r="E31914" s="49"/>
    </row>
    <row r="31915" spans="2:5" x14ac:dyDescent="0.25">
      <c r="B31915" s="51"/>
      <c r="C31915" s="51"/>
      <c r="D31915" s="49"/>
      <c r="E31915" s="49"/>
    </row>
    <row r="31916" spans="2:5" x14ac:dyDescent="0.25">
      <c r="B31916" s="51"/>
      <c r="C31916" s="51"/>
      <c r="D31916" s="49"/>
      <c r="E31916" s="49"/>
    </row>
    <row r="31917" spans="2:5" x14ac:dyDescent="0.25">
      <c r="B31917" s="51"/>
      <c r="C31917" s="51"/>
      <c r="D31917" s="49"/>
      <c r="E31917" s="49"/>
    </row>
    <row r="31918" spans="2:5" x14ac:dyDescent="0.25">
      <c r="B31918" s="51"/>
      <c r="C31918" s="51"/>
      <c r="D31918" s="49"/>
      <c r="E31918" s="49"/>
    </row>
    <row r="31919" spans="2:5" x14ac:dyDescent="0.25">
      <c r="B31919" s="51"/>
      <c r="C31919" s="51"/>
      <c r="D31919" s="49"/>
      <c r="E31919" s="49"/>
    </row>
    <row r="31920" spans="2:5" x14ac:dyDescent="0.25">
      <c r="B31920" s="51"/>
      <c r="C31920" s="51"/>
      <c r="D31920" s="49"/>
      <c r="E31920" s="49"/>
    </row>
    <row r="31921" spans="2:5" x14ac:dyDescent="0.25">
      <c r="B31921" s="51"/>
      <c r="C31921" s="51"/>
      <c r="D31921" s="49"/>
      <c r="E31921" s="49"/>
    </row>
    <row r="31922" spans="2:5" x14ac:dyDescent="0.25">
      <c r="B31922" s="51"/>
      <c r="C31922" s="51"/>
      <c r="D31922" s="49"/>
      <c r="E31922" s="49"/>
    </row>
    <row r="31923" spans="2:5" x14ac:dyDescent="0.25">
      <c r="B31923" s="51"/>
      <c r="C31923" s="51"/>
      <c r="D31923" s="49"/>
      <c r="E31923" s="49"/>
    </row>
    <row r="31924" spans="2:5" x14ac:dyDescent="0.25">
      <c r="B31924" s="51"/>
      <c r="C31924" s="51"/>
      <c r="D31924" s="49"/>
      <c r="E31924" s="49"/>
    </row>
    <row r="31925" spans="2:5" x14ac:dyDescent="0.25">
      <c r="B31925" s="51"/>
      <c r="C31925" s="51"/>
      <c r="D31925" s="49"/>
      <c r="E31925" s="49"/>
    </row>
    <row r="31926" spans="2:5" x14ac:dyDescent="0.25">
      <c r="B31926" s="51"/>
      <c r="C31926" s="51"/>
      <c r="D31926" s="49"/>
      <c r="E31926" s="49"/>
    </row>
    <row r="31927" spans="2:5" x14ac:dyDescent="0.25">
      <c r="B31927" s="51"/>
      <c r="C31927" s="51"/>
      <c r="D31927" s="49"/>
      <c r="E31927" s="49"/>
    </row>
    <row r="31928" spans="2:5" x14ac:dyDescent="0.25">
      <c r="B31928" s="51"/>
      <c r="C31928" s="51"/>
      <c r="D31928" s="49"/>
      <c r="E31928" s="49"/>
    </row>
    <row r="31929" spans="2:5" x14ac:dyDescent="0.25">
      <c r="B31929" s="51"/>
      <c r="C31929" s="51"/>
      <c r="D31929" s="49"/>
      <c r="E31929" s="49"/>
    </row>
    <row r="31930" spans="2:5" x14ac:dyDescent="0.25">
      <c r="B31930" s="51"/>
      <c r="C31930" s="51"/>
      <c r="D31930" s="49"/>
      <c r="E31930" s="49"/>
    </row>
    <row r="31931" spans="2:5" x14ac:dyDescent="0.25">
      <c r="B31931" s="51"/>
      <c r="C31931" s="51"/>
      <c r="D31931" s="49"/>
      <c r="E31931" s="49"/>
    </row>
    <row r="31932" spans="2:5" x14ac:dyDescent="0.25">
      <c r="B31932" s="51"/>
      <c r="C31932" s="51"/>
      <c r="D31932" s="49"/>
      <c r="E31932" s="49"/>
    </row>
    <row r="31933" spans="2:5" x14ac:dyDescent="0.25">
      <c r="B31933" s="51"/>
      <c r="C31933" s="51"/>
      <c r="D31933" s="49"/>
      <c r="E31933" s="49"/>
    </row>
    <row r="31934" spans="2:5" x14ac:dyDescent="0.25">
      <c r="B31934" s="51"/>
      <c r="C31934" s="51"/>
      <c r="D31934" s="49"/>
      <c r="E31934" s="49"/>
    </row>
    <row r="31935" spans="2:5" x14ac:dyDescent="0.25">
      <c r="B31935" s="51"/>
      <c r="C31935" s="51"/>
      <c r="D31935" s="49"/>
      <c r="E31935" s="49"/>
    </row>
    <row r="31936" spans="2:5" x14ac:dyDescent="0.25">
      <c r="B31936" s="51"/>
      <c r="C31936" s="51"/>
      <c r="D31936" s="49"/>
      <c r="E31936" s="49"/>
    </row>
    <row r="31937" spans="2:5" x14ac:dyDescent="0.25">
      <c r="B31937" s="51"/>
      <c r="C31937" s="51"/>
      <c r="D31937" s="49"/>
      <c r="E31937" s="49"/>
    </row>
    <row r="31938" spans="2:5" x14ac:dyDescent="0.25">
      <c r="B31938" s="51"/>
      <c r="C31938" s="51"/>
      <c r="D31938" s="49"/>
      <c r="E31938" s="49"/>
    </row>
    <row r="31939" spans="2:5" x14ac:dyDescent="0.25">
      <c r="B31939" s="51"/>
      <c r="C31939" s="51"/>
      <c r="D31939" s="49"/>
      <c r="E31939" s="49"/>
    </row>
    <row r="31940" spans="2:5" x14ac:dyDescent="0.25">
      <c r="B31940" s="51"/>
      <c r="C31940" s="51"/>
      <c r="D31940" s="49"/>
      <c r="E31940" s="49"/>
    </row>
    <row r="31941" spans="2:5" x14ac:dyDescent="0.25">
      <c r="B31941" s="51"/>
      <c r="C31941" s="51"/>
      <c r="D31941" s="49"/>
      <c r="E31941" s="49"/>
    </row>
    <row r="31942" spans="2:5" x14ac:dyDescent="0.25">
      <c r="B31942" s="51"/>
      <c r="C31942" s="51"/>
      <c r="D31942" s="49"/>
      <c r="E31942" s="49"/>
    </row>
    <row r="31943" spans="2:5" x14ac:dyDescent="0.25">
      <c r="B31943" s="51"/>
      <c r="C31943" s="51"/>
      <c r="D31943" s="49"/>
      <c r="E31943" s="49"/>
    </row>
    <row r="31944" spans="2:5" x14ac:dyDescent="0.25">
      <c r="B31944" s="51"/>
      <c r="C31944" s="51"/>
      <c r="D31944" s="49"/>
      <c r="E31944" s="49"/>
    </row>
    <row r="31945" spans="2:5" x14ac:dyDescent="0.25">
      <c r="B31945" s="51"/>
      <c r="C31945" s="51"/>
      <c r="D31945" s="49"/>
      <c r="E31945" s="49"/>
    </row>
    <row r="31946" spans="2:5" x14ac:dyDescent="0.25">
      <c r="B31946" s="51"/>
      <c r="C31946" s="51"/>
      <c r="D31946" s="49"/>
      <c r="E31946" s="49"/>
    </row>
    <row r="31947" spans="2:5" x14ac:dyDescent="0.25">
      <c r="B31947" s="51"/>
      <c r="C31947" s="51"/>
      <c r="D31947" s="49"/>
      <c r="E31947" s="49"/>
    </row>
    <row r="31948" spans="2:5" x14ac:dyDescent="0.25">
      <c r="B31948" s="51"/>
      <c r="C31948" s="51"/>
      <c r="D31948" s="49"/>
      <c r="E31948" s="49"/>
    </row>
    <row r="31949" spans="2:5" x14ac:dyDescent="0.25">
      <c r="B31949" s="51"/>
      <c r="C31949" s="51"/>
      <c r="D31949" s="49"/>
      <c r="E31949" s="49"/>
    </row>
    <row r="31950" spans="2:5" x14ac:dyDescent="0.25">
      <c r="B31950" s="51"/>
      <c r="C31950" s="51"/>
      <c r="D31950" s="49"/>
      <c r="E31950" s="49"/>
    </row>
    <row r="31951" spans="2:5" x14ac:dyDescent="0.25">
      <c r="B31951" s="51"/>
      <c r="C31951" s="51"/>
      <c r="D31951" s="49"/>
      <c r="E31951" s="49"/>
    </row>
    <row r="31952" spans="2:5" x14ac:dyDescent="0.25">
      <c r="B31952" s="51"/>
      <c r="C31952" s="51"/>
      <c r="D31952" s="49"/>
      <c r="E31952" s="49"/>
    </row>
    <row r="31953" spans="2:5" x14ac:dyDescent="0.25">
      <c r="B31953" s="51"/>
      <c r="C31953" s="51"/>
      <c r="D31953" s="49"/>
      <c r="E31953" s="49"/>
    </row>
    <row r="31954" spans="2:5" x14ac:dyDescent="0.25">
      <c r="B31954" s="51"/>
      <c r="C31954" s="51"/>
      <c r="D31954" s="49"/>
      <c r="E31954" s="49"/>
    </row>
    <row r="31955" spans="2:5" x14ac:dyDescent="0.25">
      <c r="B31955" s="51"/>
      <c r="C31955" s="51"/>
      <c r="D31955" s="49"/>
      <c r="E31955" s="49"/>
    </row>
    <row r="31956" spans="2:5" x14ac:dyDescent="0.25">
      <c r="B31956" s="51"/>
      <c r="C31956" s="51"/>
      <c r="D31956" s="49"/>
      <c r="E31956" s="49"/>
    </row>
    <row r="31957" spans="2:5" x14ac:dyDescent="0.25">
      <c r="B31957" s="51"/>
      <c r="C31957" s="51"/>
      <c r="D31957" s="49"/>
      <c r="E31957" s="49"/>
    </row>
    <row r="31958" spans="2:5" x14ac:dyDescent="0.25">
      <c r="B31958" s="51"/>
      <c r="C31958" s="51"/>
      <c r="D31958" s="49"/>
      <c r="E31958" s="49"/>
    </row>
    <row r="31959" spans="2:5" x14ac:dyDescent="0.25">
      <c r="B31959" s="51"/>
      <c r="C31959" s="51"/>
      <c r="D31959" s="49"/>
      <c r="E31959" s="49"/>
    </row>
    <row r="31960" spans="2:5" x14ac:dyDescent="0.25">
      <c r="B31960" s="51"/>
      <c r="C31960" s="51"/>
      <c r="D31960" s="49"/>
      <c r="E31960" s="49"/>
    </row>
    <row r="31961" spans="2:5" x14ac:dyDescent="0.25">
      <c r="B31961" s="51"/>
      <c r="C31961" s="51"/>
      <c r="D31961" s="49"/>
      <c r="E31961" s="49"/>
    </row>
    <row r="31962" spans="2:5" x14ac:dyDescent="0.25">
      <c r="B31962" s="51"/>
      <c r="C31962" s="51"/>
      <c r="D31962" s="49"/>
      <c r="E31962" s="49"/>
    </row>
    <row r="31963" spans="2:5" x14ac:dyDescent="0.25">
      <c r="B31963" s="51"/>
      <c r="C31963" s="51"/>
      <c r="D31963" s="49"/>
      <c r="E31963" s="49"/>
    </row>
    <row r="31964" spans="2:5" x14ac:dyDescent="0.25">
      <c r="B31964" s="51"/>
      <c r="C31964" s="51"/>
      <c r="D31964" s="49"/>
      <c r="E31964" s="49"/>
    </row>
    <row r="31965" spans="2:5" x14ac:dyDescent="0.25">
      <c r="B31965" s="51"/>
      <c r="C31965" s="51"/>
      <c r="D31965" s="49"/>
      <c r="E31965" s="49"/>
    </row>
    <row r="31966" spans="2:5" x14ac:dyDescent="0.25">
      <c r="B31966" s="51"/>
      <c r="C31966" s="51"/>
      <c r="D31966" s="49"/>
      <c r="E31966" s="49"/>
    </row>
    <row r="31967" spans="2:5" x14ac:dyDescent="0.25">
      <c r="B31967" s="51"/>
      <c r="C31967" s="51"/>
      <c r="D31967" s="49"/>
      <c r="E31967" s="49"/>
    </row>
    <row r="31968" spans="2:5" x14ac:dyDescent="0.25">
      <c r="B31968" s="51"/>
      <c r="C31968" s="51"/>
      <c r="D31968" s="49"/>
      <c r="E31968" s="49"/>
    </row>
    <row r="31969" spans="2:5" x14ac:dyDescent="0.25">
      <c r="B31969" s="51"/>
      <c r="C31969" s="51"/>
      <c r="D31969" s="49"/>
      <c r="E31969" s="49"/>
    </row>
    <row r="31970" spans="2:5" x14ac:dyDescent="0.25">
      <c r="B31970" s="51"/>
      <c r="C31970" s="51"/>
      <c r="D31970" s="49"/>
      <c r="E31970" s="49"/>
    </row>
    <row r="31971" spans="2:5" x14ac:dyDescent="0.25">
      <c r="B31971" s="51"/>
      <c r="C31971" s="51"/>
      <c r="D31971" s="49"/>
      <c r="E31971" s="49"/>
    </row>
    <row r="31972" spans="2:5" x14ac:dyDescent="0.25">
      <c r="B31972" s="51"/>
      <c r="C31972" s="51"/>
      <c r="D31972" s="49"/>
      <c r="E31972" s="49"/>
    </row>
    <row r="31973" spans="2:5" x14ac:dyDescent="0.25">
      <c r="B31973" s="51"/>
      <c r="C31973" s="51"/>
      <c r="D31973" s="49"/>
      <c r="E31973" s="49"/>
    </row>
    <row r="31974" spans="2:5" x14ac:dyDescent="0.25">
      <c r="B31974" s="51"/>
      <c r="C31974" s="51"/>
      <c r="D31974" s="49"/>
      <c r="E31974" s="49"/>
    </row>
    <row r="31975" spans="2:5" x14ac:dyDescent="0.25">
      <c r="B31975" s="51"/>
      <c r="C31975" s="51"/>
      <c r="D31975" s="49"/>
      <c r="E31975" s="49"/>
    </row>
    <row r="31976" spans="2:5" x14ac:dyDescent="0.25">
      <c r="B31976" s="51"/>
      <c r="C31976" s="51"/>
      <c r="D31976" s="49"/>
      <c r="E31976" s="49"/>
    </row>
    <row r="31977" spans="2:5" x14ac:dyDescent="0.25">
      <c r="B31977" s="51"/>
      <c r="C31977" s="51"/>
      <c r="D31977" s="49"/>
      <c r="E31977" s="49"/>
    </row>
    <row r="31978" spans="2:5" x14ac:dyDescent="0.25">
      <c r="B31978" s="51"/>
      <c r="C31978" s="51"/>
      <c r="D31978" s="49"/>
      <c r="E31978" s="49"/>
    </row>
    <row r="31979" spans="2:5" x14ac:dyDescent="0.25">
      <c r="B31979" s="51"/>
      <c r="C31979" s="51"/>
      <c r="D31979" s="49"/>
      <c r="E31979" s="49"/>
    </row>
    <row r="31980" spans="2:5" x14ac:dyDescent="0.25">
      <c r="B31980" s="51"/>
      <c r="C31980" s="51"/>
      <c r="D31980" s="49"/>
      <c r="E31980" s="49"/>
    </row>
    <row r="31981" spans="2:5" x14ac:dyDescent="0.25">
      <c r="B31981" s="51"/>
      <c r="C31981" s="51"/>
      <c r="D31981" s="49"/>
      <c r="E31981" s="49"/>
    </row>
    <row r="31982" spans="2:5" x14ac:dyDescent="0.25">
      <c r="B31982" s="51"/>
      <c r="C31982" s="51"/>
      <c r="D31982" s="49"/>
      <c r="E31982" s="49"/>
    </row>
    <row r="31983" spans="2:5" x14ac:dyDescent="0.25">
      <c r="B31983" s="51"/>
      <c r="C31983" s="51"/>
      <c r="D31983" s="49"/>
      <c r="E31983" s="49"/>
    </row>
    <row r="31984" spans="2:5" x14ac:dyDescent="0.25">
      <c r="B31984" s="51"/>
      <c r="C31984" s="51"/>
      <c r="D31984" s="49"/>
      <c r="E31984" s="49"/>
    </row>
    <row r="31985" spans="2:5" x14ac:dyDescent="0.25">
      <c r="B31985" s="51"/>
      <c r="C31985" s="51"/>
      <c r="D31985" s="49"/>
      <c r="E31985" s="49"/>
    </row>
    <row r="31986" spans="2:5" x14ac:dyDescent="0.25">
      <c r="B31986" s="51"/>
      <c r="C31986" s="51"/>
      <c r="D31986" s="49"/>
      <c r="E31986" s="49"/>
    </row>
    <row r="31987" spans="2:5" x14ac:dyDescent="0.25">
      <c r="B31987" s="51"/>
      <c r="C31987" s="51"/>
      <c r="D31987" s="49"/>
      <c r="E31987" s="49"/>
    </row>
    <row r="31988" spans="2:5" x14ac:dyDescent="0.25">
      <c r="B31988" s="51"/>
      <c r="C31988" s="51"/>
      <c r="D31988" s="49"/>
      <c r="E31988" s="49"/>
    </row>
    <row r="31989" spans="2:5" x14ac:dyDescent="0.25">
      <c r="B31989" s="51"/>
      <c r="C31989" s="51"/>
      <c r="D31989" s="49"/>
      <c r="E31989" s="49"/>
    </row>
    <row r="31990" spans="2:5" x14ac:dyDescent="0.25">
      <c r="B31990" s="51"/>
      <c r="C31990" s="51"/>
      <c r="D31990" s="49"/>
      <c r="E31990" s="49"/>
    </row>
    <row r="31991" spans="2:5" x14ac:dyDescent="0.25">
      <c r="B31991" s="51"/>
      <c r="C31991" s="51"/>
      <c r="D31991" s="49"/>
      <c r="E31991" s="49"/>
    </row>
    <row r="31992" spans="2:5" x14ac:dyDescent="0.25">
      <c r="B31992" s="51"/>
      <c r="C31992" s="51"/>
      <c r="D31992" s="49"/>
      <c r="E31992" s="49"/>
    </row>
    <row r="31993" spans="2:5" x14ac:dyDescent="0.25">
      <c r="B31993" s="51"/>
      <c r="C31993" s="51"/>
      <c r="D31993" s="49"/>
      <c r="E31993" s="49"/>
    </row>
    <row r="31994" spans="2:5" x14ac:dyDescent="0.25">
      <c r="B31994" s="51"/>
      <c r="C31994" s="51"/>
      <c r="D31994" s="49"/>
      <c r="E31994" s="49"/>
    </row>
    <row r="31995" spans="2:5" x14ac:dyDescent="0.25">
      <c r="B31995" s="51"/>
      <c r="C31995" s="51"/>
      <c r="D31995" s="49"/>
      <c r="E31995" s="49"/>
    </row>
    <row r="31996" spans="2:5" x14ac:dyDescent="0.25">
      <c r="B31996" s="51"/>
      <c r="C31996" s="51"/>
      <c r="D31996" s="49"/>
      <c r="E31996" s="49"/>
    </row>
    <row r="31997" spans="2:5" x14ac:dyDescent="0.25">
      <c r="B31997" s="51"/>
      <c r="C31997" s="51"/>
      <c r="D31997" s="49"/>
      <c r="E31997" s="49"/>
    </row>
    <row r="31998" spans="2:5" x14ac:dyDescent="0.25">
      <c r="B31998" s="51"/>
      <c r="C31998" s="51"/>
      <c r="D31998" s="49"/>
      <c r="E31998" s="49"/>
    </row>
    <row r="31999" spans="2:5" x14ac:dyDescent="0.25">
      <c r="B31999" s="51"/>
      <c r="C31999" s="51"/>
      <c r="D31999" s="49"/>
      <c r="E31999" s="49"/>
    </row>
    <row r="32000" spans="2:5" x14ac:dyDescent="0.25">
      <c r="B32000" s="51"/>
      <c r="C32000" s="51"/>
      <c r="D32000" s="49"/>
      <c r="E32000" s="49"/>
    </row>
    <row r="32001" spans="2:5" x14ac:dyDescent="0.25">
      <c r="B32001" s="51"/>
      <c r="C32001" s="51"/>
      <c r="D32001" s="49"/>
      <c r="E32001" s="49"/>
    </row>
    <row r="32002" spans="2:5" x14ac:dyDescent="0.25">
      <c r="B32002" s="51"/>
      <c r="C32002" s="51"/>
      <c r="D32002" s="49"/>
      <c r="E32002" s="49"/>
    </row>
    <row r="32003" spans="2:5" x14ac:dyDescent="0.25">
      <c r="B32003" s="51"/>
      <c r="C32003" s="51"/>
      <c r="D32003" s="49"/>
      <c r="E32003" s="49"/>
    </row>
    <row r="32004" spans="2:5" x14ac:dyDescent="0.25">
      <c r="B32004" s="51"/>
      <c r="C32004" s="51"/>
      <c r="D32004" s="49"/>
      <c r="E32004" s="49"/>
    </row>
    <row r="32005" spans="2:5" x14ac:dyDescent="0.25">
      <c r="B32005" s="51"/>
      <c r="C32005" s="51"/>
      <c r="D32005" s="49"/>
      <c r="E32005" s="49"/>
    </row>
    <row r="32006" spans="2:5" x14ac:dyDescent="0.25">
      <c r="B32006" s="51"/>
      <c r="C32006" s="51"/>
      <c r="D32006" s="49"/>
      <c r="E32006" s="49"/>
    </row>
    <row r="32007" spans="2:5" x14ac:dyDescent="0.25">
      <c r="B32007" s="51"/>
      <c r="C32007" s="51"/>
      <c r="D32007" s="49"/>
      <c r="E32007" s="49"/>
    </row>
    <row r="32008" spans="2:5" x14ac:dyDescent="0.25">
      <c r="B32008" s="51"/>
      <c r="C32008" s="51"/>
      <c r="D32008" s="49"/>
      <c r="E32008" s="49"/>
    </row>
    <row r="32009" spans="2:5" x14ac:dyDescent="0.25">
      <c r="B32009" s="51"/>
      <c r="C32009" s="51"/>
      <c r="D32009" s="49"/>
      <c r="E32009" s="49"/>
    </row>
    <row r="32010" spans="2:5" x14ac:dyDescent="0.25">
      <c r="B32010" s="51"/>
      <c r="C32010" s="51"/>
      <c r="D32010" s="49"/>
      <c r="E32010" s="49"/>
    </row>
    <row r="32011" spans="2:5" x14ac:dyDescent="0.25">
      <c r="B32011" s="51"/>
      <c r="C32011" s="51"/>
      <c r="D32011" s="49"/>
      <c r="E32011" s="49"/>
    </row>
    <row r="32012" spans="2:5" x14ac:dyDescent="0.25">
      <c r="B32012" s="51"/>
      <c r="C32012" s="51"/>
      <c r="D32012" s="49"/>
      <c r="E32012" s="49"/>
    </row>
    <row r="32013" spans="2:5" x14ac:dyDescent="0.25">
      <c r="B32013" s="51"/>
      <c r="C32013" s="51"/>
      <c r="D32013" s="49"/>
      <c r="E32013" s="49"/>
    </row>
    <row r="32014" spans="2:5" x14ac:dyDescent="0.25">
      <c r="B32014" s="51"/>
      <c r="C32014" s="51"/>
      <c r="D32014" s="49"/>
      <c r="E32014" s="49"/>
    </row>
    <row r="32015" spans="2:5" x14ac:dyDescent="0.25">
      <c r="B32015" s="51"/>
      <c r="C32015" s="51"/>
      <c r="D32015" s="49"/>
      <c r="E32015" s="49"/>
    </row>
    <row r="32016" spans="2:5" x14ac:dyDescent="0.25">
      <c r="B32016" s="51"/>
      <c r="C32016" s="51"/>
      <c r="D32016" s="49"/>
      <c r="E32016" s="49"/>
    </row>
    <row r="32017" spans="2:5" x14ac:dyDescent="0.25">
      <c r="B32017" s="51"/>
      <c r="C32017" s="51"/>
      <c r="D32017" s="49"/>
      <c r="E32017" s="49"/>
    </row>
    <row r="32018" spans="2:5" x14ac:dyDescent="0.25">
      <c r="B32018" s="51"/>
      <c r="C32018" s="51"/>
      <c r="D32018" s="49"/>
      <c r="E32018" s="49"/>
    </row>
    <row r="32019" spans="2:5" x14ac:dyDescent="0.25">
      <c r="B32019" s="51"/>
      <c r="C32019" s="51"/>
      <c r="D32019" s="49"/>
      <c r="E32019" s="49"/>
    </row>
    <row r="32020" spans="2:5" x14ac:dyDescent="0.25">
      <c r="B32020" s="51"/>
      <c r="C32020" s="51"/>
      <c r="D32020" s="49"/>
      <c r="E32020" s="49"/>
    </row>
    <row r="32021" spans="2:5" x14ac:dyDescent="0.25">
      <c r="B32021" s="51"/>
      <c r="C32021" s="51"/>
      <c r="D32021" s="49"/>
      <c r="E32021" s="49"/>
    </row>
    <row r="32022" spans="2:5" x14ac:dyDescent="0.25">
      <c r="B32022" s="51"/>
      <c r="C32022" s="51"/>
      <c r="D32022" s="49"/>
      <c r="E32022" s="49"/>
    </row>
    <row r="32023" spans="2:5" x14ac:dyDescent="0.25">
      <c r="B32023" s="51"/>
      <c r="C32023" s="51"/>
      <c r="D32023" s="49"/>
      <c r="E32023" s="49"/>
    </row>
    <row r="32024" spans="2:5" x14ac:dyDescent="0.25">
      <c r="B32024" s="51"/>
      <c r="C32024" s="51"/>
      <c r="D32024" s="49"/>
      <c r="E32024" s="49"/>
    </row>
    <row r="32025" spans="2:5" x14ac:dyDescent="0.25">
      <c r="B32025" s="51"/>
      <c r="C32025" s="51"/>
      <c r="D32025" s="49"/>
      <c r="E32025" s="49"/>
    </row>
    <row r="32026" spans="2:5" x14ac:dyDescent="0.25">
      <c r="B32026" s="51"/>
      <c r="C32026" s="51"/>
      <c r="D32026" s="49"/>
      <c r="E32026" s="49"/>
    </row>
    <row r="32027" spans="2:5" x14ac:dyDescent="0.25">
      <c r="B32027" s="51"/>
      <c r="C32027" s="51"/>
      <c r="D32027" s="49"/>
      <c r="E32027" s="49"/>
    </row>
    <row r="32028" spans="2:5" x14ac:dyDescent="0.25">
      <c r="B32028" s="51"/>
      <c r="C32028" s="51"/>
      <c r="D32028" s="49"/>
      <c r="E32028" s="49"/>
    </row>
    <row r="32029" spans="2:5" x14ac:dyDescent="0.25">
      <c r="B32029" s="51"/>
      <c r="C32029" s="51"/>
      <c r="D32029" s="49"/>
      <c r="E32029" s="49"/>
    </row>
    <row r="32030" spans="2:5" x14ac:dyDescent="0.25">
      <c r="B32030" s="51"/>
      <c r="C32030" s="51"/>
      <c r="D32030" s="49"/>
      <c r="E32030" s="49"/>
    </row>
    <row r="32031" spans="2:5" x14ac:dyDescent="0.25">
      <c r="B32031" s="51"/>
      <c r="C32031" s="51"/>
      <c r="D32031" s="49"/>
      <c r="E32031" s="49"/>
    </row>
    <row r="32032" spans="2:5" x14ac:dyDescent="0.25">
      <c r="B32032" s="51"/>
      <c r="C32032" s="51"/>
      <c r="D32032" s="49"/>
      <c r="E32032" s="49"/>
    </row>
    <row r="32033" spans="2:5" x14ac:dyDescent="0.25">
      <c r="B32033" s="51"/>
      <c r="C32033" s="51"/>
      <c r="D32033" s="49"/>
      <c r="E32033" s="49"/>
    </row>
    <row r="32034" spans="2:5" x14ac:dyDescent="0.25">
      <c r="B32034" s="51"/>
      <c r="C32034" s="51"/>
      <c r="D32034" s="49"/>
      <c r="E32034" s="49"/>
    </row>
    <row r="32035" spans="2:5" x14ac:dyDescent="0.25">
      <c r="B32035" s="51"/>
      <c r="C32035" s="51"/>
      <c r="D32035" s="49"/>
      <c r="E32035" s="49"/>
    </row>
    <row r="32036" spans="2:5" x14ac:dyDescent="0.25">
      <c r="B32036" s="51"/>
      <c r="C32036" s="51"/>
      <c r="D32036" s="49"/>
      <c r="E32036" s="49"/>
    </row>
    <row r="32037" spans="2:5" x14ac:dyDescent="0.25">
      <c r="B32037" s="51"/>
      <c r="C32037" s="51"/>
      <c r="D32037" s="49"/>
      <c r="E32037" s="49"/>
    </row>
    <row r="32038" spans="2:5" x14ac:dyDescent="0.25">
      <c r="B32038" s="51"/>
      <c r="C32038" s="51"/>
      <c r="D32038" s="49"/>
      <c r="E32038" s="49"/>
    </row>
    <row r="32039" spans="2:5" x14ac:dyDescent="0.25">
      <c r="B32039" s="51"/>
      <c r="C32039" s="51"/>
      <c r="D32039" s="49"/>
      <c r="E32039" s="49"/>
    </row>
    <row r="32040" spans="2:5" x14ac:dyDescent="0.25">
      <c r="B32040" s="51"/>
      <c r="C32040" s="51"/>
      <c r="D32040" s="49"/>
      <c r="E32040" s="49"/>
    </row>
    <row r="32041" spans="2:5" x14ac:dyDescent="0.25">
      <c r="B32041" s="51"/>
      <c r="C32041" s="51"/>
      <c r="D32041" s="49"/>
      <c r="E32041" s="49"/>
    </row>
    <row r="32042" spans="2:5" x14ac:dyDescent="0.25">
      <c r="B32042" s="51"/>
      <c r="C32042" s="51"/>
      <c r="D32042" s="49"/>
      <c r="E32042" s="49"/>
    </row>
    <row r="32043" spans="2:5" x14ac:dyDescent="0.25">
      <c r="B32043" s="51"/>
      <c r="C32043" s="51"/>
      <c r="D32043" s="49"/>
      <c r="E32043" s="49"/>
    </row>
    <row r="32044" spans="2:5" x14ac:dyDescent="0.25">
      <c r="B32044" s="51"/>
      <c r="C32044" s="51"/>
      <c r="D32044" s="49"/>
      <c r="E32044" s="49"/>
    </row>
    <row r="32045" spans="2:5" x14ac:dyDescent="0.25">
      <c r="B32045" s="51"/>
      <c r="C32045" s="51"/>
      <c r="D32045" s="49"/>
      <c r="E32045" s="49"/>
    </row>
    <row r="32046" spans="2:5" x14ac:dyDescent="0.25">
      <c r="B32046" s="51"/>
      <c r="C32046" s="51"/>
      <c r="D32046" s="49"/>
      <c r="E32046" s="49"/>
    </row>
    <row r="32047" spans="2:5" x14ac:dyDescent="0.25">
      <c r="B32047" s="51"/>
      <c r="C32047" s="51"/>
      <c r="D32047" s="49"/>
      <c r="E32047" s="49"/>
    </row>
    <row r="32048" spans="2:5" x14ac:dyDescent="0.25">
      <c r="B32048" s="51"/>
      <c r="C32048" s="51"/>
      <c r="D32048" s="49"/>
      <c r="E32048" s="49"/>
    </row>
    <row r="32049" spans="2:5" x14ac:dyDescent="0.25">
      <c r="B32049" s="51"/>
      <c r="C32049" s="51"/>
      <c r="D32049" s="49"/>
      <c r="E32049" s="49"/>
    </row>
    <row r="32050" spans="2:5" x14ac:dyDescent="0.25">
      <c r="B32050" s="51"/>
      <c r="C32050" s="51"/>
      <c r="D32050" s="49"/>
      <c r="E32050" s="49"/>
    </row>
    <row r="32051" spans="2:5" x14ac:dyDescent="0.25">
      <c r="B32051" s="51"/>
      <c r="C32051" s="51"/>
      <c r="D32051" s="49"/>
      <c r="E32051" s="49"/>
    </row>
    <row r="32052" spans="2:5" x14ac:dyDescent="0.25">
      <c r="B32052" s="51"/>
      <c r="C32052" s="51"/>
      <c r="D32052" s="49"/>
      <c r="E32052" s="49"/>
    </row>
    <row r="32053" spans="2:5" x14ac:dyDescent="0.25">
      <c r="B32053" s="51"/>
      <c r="C32053" s="51"/>
      <c r="D32053" s="49"/>
      <c r="E32053" s="49"/>
    </row>
    <row r="32054" spans="2:5" x14ac:dyDescent="0.25">
      <c r="B32054" s="51"/>
      <c r="C32054" s="51"/>
      <c r="D32054" s="49"/>
      <c r="E32054" s="49"/>
    </row>
    <row r="32055" spans="2:5" x14ac:dyDescent="0.25">
      <c r="B32055" s="51"/>
      <c r="C32055" s="51"/>
      <c r="D32055" s="49"/>
      <c r="E32055" s="49"/>
    </row>
    <row r="32056" spans="2:5" x14ac:dyDescent="0.25">
      <c r="B32056" s="51"/>
      <c r="C32056" s="51"/>
      <c r="D32056" s="49"/>
      <c r="E32056" s="49"/>
    </row>
    <row r="32057" spans="2:5" x14ac:dyDescent="0.25">
      <c r="B32057" s="51"/>
      <c r="C32057" s="51"/>
      <c r="D32057" s="49"/>
      <c r="E32057" s="49"/>
    </row>
    <row r="32058" spans="2:5" x14ac:dyDescent="0.25">
      <c r="B32058" s="51"/>
      <c r="C32058" s="51"/>
      <c r="D32058" s="49"/>
      <c r="E32058" s="49"/>
    </row>
    <row r="32059" spans="2:5" x14ac:dyDescent="0.25">
      <c r="B32059" s="51"/>
      <c r="C32059" s="51"/>
      <c r="D32059" s="49"/>
      <c r="E32059" s="49"/>
    </row>
    <row r="32060" spans="2:5" x14ac:dyDescent="0.25">
      <c r="B32060" s="51"/>
      <c r="C32060" s="51"/>
      <c r="D32060" s="49"/>
      <c r="E32060" s="49"/>
    </row>
    <row r="32061" spans="2:5" x14ac:dyDescent="0.25">
      <c r="B32061" s="51"/>
      <c r="C32061" s="51"/>
      <c r="D32061" s="49"/>
      <c r="E32061" s="49"/>
    </row>
    <row r="32062" spans="2:5" x14ac:dyDescent="0.25">
      <c r="B32062" s="51"/>
      <c r="C32062" s="51"/>
      <c r="D32062" s="49"/>
      <c r="E32062" s="49"/>
    </row>
    <row r="32063" spans="2:5" x14ac:dyDescent="0.25">
      <c r="B32063" s="51"/>
      <c r="C32063" s="51"/>
      <c r="D32063" s="49"/>
      <c r="E32063" s="49"/>
    </row>
    <row r="32064" spans="2:5" x14ac:dyDescent="0.25">
      <c r="B32064" s="51"/>
      <c r="C32064" s="51"/>
      <c r="D32064" s="49"/>
      <c r="E32064" s="49"/>
    </row>
    <row r="32065" spans="2:5" x14ac:dyDescent="0.25">
      <c r="B32065" s="51"/>
      <c r="C32065" s="51"/>
      <c r="D32065" s="49"/>
      <c r="E32065" s="49"/>
    </row>
    <row r="32066" spans="2:5" x14ac:dyDescent="0.25">
      <c r="B32066" s="51"/>
      <c r="C32066" s="51"/>
      <c r="D32066" s="49"/>
      <c r="E32066" s="49"/>
    </row>
    <row r="32067" spans="2:5" x14ac:dyDescent="0.25">
      <c r="B32067" s="51"/>
      <c r="C32067" s="51"/>
      <c r="D32067" s="49"/>
      <c r="E32067" s="49"/>
    </row>
    <row r="32068" spans="2:5" x14ac:dyDescent="0.25">
      <c r="B32068" s="51"/>
      <c r="C32068" s="51"/>
      <c r="D32068" s="49"/>
      <c r="E32068" s="49"/>
    </row>
    <row r="32069" spans="2:5" x14ac:dyDescent="0.25">
      <c r="B32069" s="51"/>
      <c r="C32069" s="51"/>
      <c r="D32069" s="49"/>
      <c r="E32069" s="49"/>
    </row>
    <row r="32070" spans="2:5" x14ac:dyDescent="0.25">
      <c r="B32070" s="51"/>
      <c r="C32070" s="51"/>
      <c r="D32070" s="49"/>
      <c r="E32070" s="49"/>
    </row>
    <row r="32071" spans="2:5" x14ac:dyDescent="0.25">
      <c r="B32071" s="51"/>
      <c r="C32071" s="51"/>
      <c r="D32071" s="49"/>
      <c r="E32071" s="49"/>
    </row>
    <row r="32072" spans="2:5" x14ac:dyDescent="0.25">
      <c r="B32072" s="51"/>
      <c r="C32072" s="51"/>
      <c r="D32072" s="49"/>
      <c r="E32072" s="49"/>
    </row>
    <row r="32073" spans="2:5" x14ac:dyDescent="0.25">
      <c r="B32073" s="51"/>
      <c r="C32073" s="51"/>
      <c r="D32073" s="49"/>
      <c r="E32073" s="49"/>
    </row>
    <row r="32074" spans="2:5" x14ac:dyDescent="0.25">
      <c r="B32074" s="51"/>
      <c r="C32074" s="51"/>
      <c r="D32074" s="49"/>
      <c r="E32074" s="49"/>
    </row>
    <row r="32075" spans="2:5" x14ac:dyDescent="0.25">
      <c r="B32075" s="51"/>
      <c r="C32075" s="51"/>
      <c r="D32075" s="49"/>
      <c r="E32075" s="49"/>
    </row>
    <row r="32076" spans="2:5" x14ac:dyDescent="0.25">
      <c r="B32076" s="51"/>
      <c r="C32076" s="51"/>
      <c r="D32076" s="49"/>
      <c r="E32076" s="49"/>
    </row>
    <row r="32077" spans="2:5" x14ac:dyDescent="0.25">
      <c r="B32077" s="51"/>
      <c r="C32077" s="51"/>
      <c r="D32077" s="49"/>
      <c r="E32077" s="49"/>
    </row>
    <row r="32078" spans="2:5" x14ac:dyDescent="0.25">
      <c r="B32078" s="51"/>
      <c r="C32078" s="51"/>
      <c r="D32078" s="49"/>
      <c r="E32078" s="49"/>
    </row>
    <row r="32079" spans="2:5" x14ac:dyDescent="0.25">
      <c r="B32079" s="51"/>
      <c r="C32079" s="51"/>
      <c r="D32079" s="49"/>
      <c r="E32079" s="49"/>
    </row>
    <row r="32080" spans="2:5" x14ac:dyDescent="0.25">
      <c r="B32080" s="51"/>
      <c r="C32080" s="51"/>
      <c r="D32080" s="49"/>
      <c r="E32080" s="49"/>
    </row>
    <row r="32081" spans="2:5" x14ac:dyDescent="0.25">
      <c r="B32081" s="51"/>
      <c r="C32081" s="51"/>
      <c r="D32081" s="49"/>
      <c r="E32081" s="49"/>
    </row>
    <row r="32082" spans="2:5" x14ac:dyDescent="0.25">
      <c r="B32082" s="51"/>
      <c r="C32082" s="51"/>
      <c r="D32082" s="49"/>
      <c r="E32082" s="49"/>
    </row>
    <row r="32083" spans="2:5" x14ac:dyDescent="0.25">
      <c r="B32083" s="51"/>
      <c r="C32083" s="51"/>
      <c r="D32083" s="49"/>
      <c r="E32083" s="49"/>
    </row>
    <row r="32084" spans="2:5" x14ac:dyDescent="0.25">
      <c r="B32084" s="51"/>
      <c r="C32084" s="51"/>
      <c r="D32084" s="49"/>
      <c r="E32084" s="49"/>
    </row>
    <row r="32085" spans="2:5" x14ac:dyDescent="0.25">
      <c r="B32085" s="51"/>
      <c r="C32085" s="51"/>
      <c r="D32085" s="49"/>
      <c r="E32085" s="49"/>
    </row>
    <row r="32086" spans="2:5" x14ac:dyDescent="0.25">
      <c r="B32086" s="51"/>
      <c r="C32086" s="51"/>
      <c r="D32086" s="49"/>
      <c r="E32086" s="49"/>
    </row>
    <row r="32087" spans="2:5" x14ac:dyDescent="0.25">
      <c r="B32087" s="51"/>
      <c r="C32087" s="51"/>
      <c r="D32087" s="49"/>
      <c r="E32087" s="49"/>
    </row>
    <row r="32088" spans="2:5" x14ac:dyDescent="0.25">
      <c r="B32088" s="51"/>
      <c r="C32088" s="51"/>
      <c r="D32088" s="49"/>
      <c r="E32088" s="49"/>
    </row>
    <row r="32089" spans="2:5" x14ac:dyDescent="0.25">
      <c r="B32089" s="51"/>
      <c r="C32089" s="51"/>
      <c r="D32089" s="49"/>
      <c r="E32089" s="49"/>
    </row>
    <row r="32090" spans="2:5" x14ac:dyDescent="0.25">
      <c r="B32090" s="51"/>
      <c r="C32090" s="51"/>
      <c r="D32090" s="49"/>
      <c r="E32090" s="49"/>
    </row>
    <row r="32091" spans="2:5" x14ac:dyDescent="0.25">
      <c r="B32091" s="51"/>
      <c r="C32091" s="51"/>
      <c r="D32091" s="49"/>
      <c r="E32091" s="49"/>
    </row>
    <row r="32092" spans="2:5" x14ac:dyDescent="0.25">
      <c r="B32092" s="51"/>
      <c r="C32092" s="51"/>
      <c r="D32092" s="49"/>
      <c r="E32092" s="49"/>
    </row>
    <row r="32093" spans="2:5" x14ac:dyDescent="0.25">
      <c r="B32093" s="51"/>
      <c r="C32093" s="51"/>
      <c r="D32093" s="49"/>
      <c r="E32093" s="49"/>
    </row>
    <row r="32094" spans="2:5" x14ac:dyDescent="0.25">
      <c r="B32094" s="51"/>
      <c r="C32094" s="51"/>
      <c r="D32094" s="49"/>
      <c r="E32094" s="49"/>
    </row>
    <row r="32095" spans="2:5" x14ac:dyDescent="0.25">
      <c r="B32095" s="51"/>
      <c r="C32095" s="51"/>
      <c r="D32095" s="49"/>
      <c r="E32095" s="49"/>
    </row>
    <row r="32096" spans="2:5" x14ac:dyDescent="0.25">
      <c r="B32096" s="51"/>
      <c r="C32096" s="51"/>
      <c r="D32096" s="49"/>
      <c r="E32096" s="49"/>
    </row>
    <row r="32097" spans="2:5" x14ac:dyDescent="0.25">
      <c r="B32097" s="51"/>
      <c r="C32097" s="51"/>
      <c r="D32097" s="49"/>
      <c r="E32097" s="49"/>
    </row>
    <row r="32098" spans="2:5" x14ac:dyDescent="0.25">
      <c r="B32098" s="51"/>
      <c r="C32098" s="51"/>
      <c r="D32098" s="49"/>
      <c r="E32098" s="49"/>
    </row>
    <row r="32099" spans="2:5" x14ac:dyDescent="0.25">
      <c r="B32099" s="51"/>
      <c r="C32099" s="51"/>
      <c r="D32099" s="49"/>
      <c r="E32099" s="49"/>
    </row>
    <row r="32100" spans="2:5" x14ac:dyDescent="0.25">
      <c r="B32100" s="51"/>
      <c r="C32100" s="51"/>
      <c r="D32100" s="49"/>
      <c r="E32100" s="49"/>
    </row>
    <row r="32101" spans="2:5" x14ac:dyDescent="0.25">
      <c r="B32101" s="51"/>
      <c r="C32101" s="51"/>
      <c r="D32101" s="49"/>
      <c r="E32101" s="49"/>
    </row>
    <row r="32102" spans="2:5" x14ac:dyDescent="0.25">
      <c r="B32102" s="51"/>
      <c r="C32102" s="51"/>
      <c r="D32102" s="49"/>
      <c r="E32102" s="49"/>
    </row>
    <row r="32103" spans="2:5" x14ac:dyDescent="0.25">
      <c r="B32103" s="51"/>
      <c r="C32103" s="51"/>
      <c r="D32103" s="49"/>
      <c r="E32103" s="49"/>
    </row>
    <row r="32104" spans="2:5" x14ac:dyDescent="0.25">
      <c r="B32104" s="51"/>
      <c r="C32104" s="51"/>
      <c r="D32104" s="49"/>
      <c r="E32104" s="49"/>
    </row>
    <row r="32105" spans="2:5" x14ac:dyDescent="0.25">
      <c r="B32105" s="51"/>
      <c r="C32105" s="51"/>
      <c r="D32105" s="49"/>
      <c r="E32105" s="49"/>
    </row>
    <row r="32106" spans="2:5" x14ac:dyDescent="0.25">
      <c r="B32106" s="51"/>
      <c r="C32106" s="51"/>
      <c r="D32106" s="49"/>
      <c r="E32106" s="49"/>
    </row>
    <row r="32107" spans="2:5" x14ac:dyDescent="0.25">
      <c r="B32107" s="51"/>
      <c r="C32107" s="51"/>
      <c r="D32107" s="49"/>
      <c r="E32107" s="49"/>
    </row>
    <row r="32108" spans="2:5" x14ac:dyDescent="0.25">
      <c r="B32108" s="51"/>
      <c r="C32108" s="51"/>
      <c r="D32108" s="49"/>
      <c r="E32108" s="49"/>
    </row>
    <row r="32109" spans="2:5" x14ac:dyDescent="0.25">
      <c r="B32109" s="51"/>
      <c r="C32109" s="51"/>
      <c r="D32109" s="49"/>
      <c r="E32109" s="49"/>
    </row>
    <row r="32110" spans="2:5" x14ac:dyDescent="0.25">
      <c r="B32110" s="51"/>
      <c r="C32110" s="51"/>
      <c r="D32110" s="49"/>
      <c r="E32110" s="49"/>
    </row>
    <row r="32111" spans="2:5" x14ac:dyDescent="0.25">
      <c r="B32111" s="51"/>
      <c r="C32111" s="51"/>
      <c r="D32111" s="49"/>
      <c r="E32111" s="49"/>
    </row>
    <row r="32112" spans="2:5" x14ac:dyDescent="0.25">
      <c r="B32112" s="51"/>
      <c r="C32112" s="51"/>
      <c r="D32112" s="49"/>
      <c r="E32112" s="49"/>
    </row>
    <row r="32113" spans="2:5" x14ac:dyDescent="0.25">
      <c r="B32113" s="51"/>
      <c r="C32113" s="51"/>
      <c r="D32113" s="49"/>
      <c r="E32113" s="49"/>
    </row>
    <row r="32114" spans="2:5" x14ac:dyDescent="0.25">
      <c r="B32114" s="51"/>
      <c r="C32114" s="51"/>
      <c r="D32114" s="49"/>
      <c r="E32114" s="49"/>
    </row>
    <row r="32115" spans="2:5" x14ac:dyDescent="0.25">
      <c r="B32115" s="51"/>
      <c r="C32115" s="51"/>
      <c r="D32115" s="49"/>
      <c r="E32115" s="49"/>
    </row>
    <row r="32116" spans="2:5" x14ac:dyDescent="0.25">
      <c r="B32116" s="51"/>
      <c r="C32116" s="51"/>
      <c r="D32116" s="49"/>
      <c r="E32116" s="49"/>
    </row>
    <row r="32117" spans="2:5" x14ac:dyDescent="0.25">
      <c r="B32117" s="51"/>
      <c r="C32117" s="51"/>
      <c r="D32117" s="49"/>
      <c r="E32117" s="49"/>
    </row>
    <row r="32118" spans="2:5" x14ac:dyDescent="0.25">
      <c r="B32118" s="51"/>
      <c r="C32118" s="51"/>
      <c r="D32118" s="49"/>
      <c r="E32118" s="49"/>
    </row>
    <row r="32119" spans="2:5" x14ac:dyDescent="0.25">
      <c r="B32119" s="51"/>
      <c r="C32119" s="51"/>
      <c r="D32119" s="49"/>
      <c r="E32119" s="49"/>
    </row>
    <row r="32120" spans="2:5" x14ac:dyDescent="0.25">
      <c r="B32120" s="51"/>
      <c r="C32120" s="51"/>
      <c r="D32120" s="49"/>
      <c r="E32120" s="49"/>
    </row>
    <row r="32121" spans="2:5" x14ac:dyDescent="0.25">
      <c r="B32121" s="51"/>
      <c r="C32121" s="51"/>
      <c r="D32121" s="49"/>
      <c r="E32121" s="49"/>
    </row>
    <row r="32122" spans="2:5" x14ac:dyDescent="0.25">
      <c r="B32122" s="51"/>
      <c r="C32122" s="51"/>
      <c r="D32122" s="49"/>
      <c r="E32122" s="49"/>
    </row>
    <row r="32123" spans="2:5" x14ac:dyDescent="0.25">
      <c r="B32123" s="51"/>
      <c r="C32123" s="51"/>
      <c r="D32123" s="49"/>
      <c r="E32123" s="49"/>
    </row>
    <row r="32124" spans="2:5" x14ac:dyDescent="0.25">
      <c r="B32124" s="51"/>
      <c r="C32124" s="51"/>
      <c r="D32124" s="49"/>
      <c r="E32124" s="49"/>
    </row>
    <row r="32125" spans="2:5" x14ac:dyDescent="0.25">
      <c r="B32125" s="51"/>
      <c r="C32125" s="51"/>
      <c r="D32125" s="49"/>
      <c r="E32125" s="49"/>
    </row>
    <row r="32126" spans="2:5" x14ac:dyDescent="0.25">
      <c r="B32126" s="51"/>
      <c r="C32126" s="51"/>
      <c r="D32126" s="49"/>
      <c r="E32126" s="49"/>
    </row>
    <row r="32127" spans="2:5" x14ac:dyDescent="0.25">
      <c r="B32127" s="51"/>
      <c r="C32127" s="51"/>
      <c r="D32127" s="49"/>
      <c r="E32127" s="49"/>
    </row>
    <row r="32128" spans="2:5" x14ac:dyDescent="0.25">
      <c r="B32128" s="51"/>
      <c r="C32128" s="51"/>
      <c r="D32128" s="49"/>
      <c r="E32128" s="49"/>
    </row>
    <row r="32129" spans="2:5" x14ac:dyDescent="0.25">
      <c r="B32129" s="51"/>
      <c r="C32129" s="51"/>
      <c r="D32129" s="49"/>
      <c r="E32129" s="49"/>
    </row>
    <row r="32130" spans="2:5" x14ac:dyDescent="0.25">
      <c r="B32130" s="51"/>
      <c r="C32130" s="51"/>
      <c r="D32130" s="49"/>
      <c r="E32130" s="49"/>
    </row>
    <row r="32131" spans="2:5" x14ac:dyDescent="0.25">
      <c r="B32131" s="51"/>
      <c r="C32131" s="51"/>
      <c r="D32131" s="49"/>
      <c r="E32131" s="49"/>
    </row>
    <row r="32132" spans="2:5" x14ac:dyDescent="0.25">
      <c r="B32132" s="51"/>
      <c r="C32132" s="51"/>
      <c r="D32132" s="49"/>
      <c r="E32132" s="49"/>
    </row>
    <row r="32133" spans="2:5" x14ac:dyDescent="0.25">
      <c r="B32133" s="51"/>
      <c r="C32133" s="51"/>
      <c r="D32133" s="49"/>
      <c r="E32133" s="49"/>
    </row>
    <row r="32134" spans="2:5" x14ac:dyDescent="0.25">
      <c r="B32134" s="51"/>
      <c r="C32134" s="51"/>
      <c r="D32134" s="49"/>
      <c r="E32134" s="49"/>
    </row>
    <row r="32135" spans="2:5" x14ac:dyDescent="0.25">
      <c r="B32135" s="51"/>
      <c r="C32135" s="51"/>
      <c r="D32135" s="49"/>
      <c r="E32135" s="49"/>
    </row>
    <row r="32136" spans="2:5" x14ac:dyDescent="0.25">
      <c r="B32136" s="51"/>
      <c r="C32136" s="51"/>
      <c r="D32136" s="49"/>
      <c r="E32136" s="49"/>
    </row>
    <row r="32137" spans="2:5" x14ac:dyDescent="0.25">
      <c r="B32137" s="51"/>
      <c r="C32137" s="51"/>
      <c r="D32137" s="49"/>
      <c r="E32137" s="49"/>
    </row>
    <row r="32138" spans="2:5" x14ac:dyDescent="0.25">
      <c r="B32138" s="51"/>
      <c r="C32138" s="51"/>
      <c r="D32138" s="49"/>
      <c r="E32138" s="49"/>
    </row>
    <row r="32139" spans="2:5" x14ac:dyDescent="0.25">
      <c r="B32139" s="51"/>
      <c r="C32139" s="51"/>
      <c r="D32139" s="49"/>
      <c r="E32139" s="49"/>
    </row>
    <row r="32140" spans="2:5" x14ac:dyDescent="0.25">
      <c r="B32140" s="51"/>
      <c r="C32140" s="51"/>
      <c r="D32140" s="49"/>
      <c r="E32140" s="49"/>
    </row>
    <row r="32141" spans="2:5" x14ac:dyDescent="0.25">
      <c r="B32141" s="51"/>
      <c r="C32141" s="51"/>
      <c r="D32141" s="49"/>
      <c r="E32141" s="49"/>
    </row>
    <row r="32142" spans="2:5" x14ac:dyDescent="0.25">
      <c r="B32142" s="51"/>
      <c r="C32142" s="51"/>
      <c r="D32142" s="49"/>
      <c r="E32142" s="49"/>
    </row>
    <row r="32143" spans="2:5" x14ac:dyDescent="0.25">
      <c r="B32143" s="51"/>
      <c r="C32143" s="51"/>
      <c r="D32143" s="49"/>
      <c r="E32143" s="49"/>
    </row>
    <row r="32144" spans="2:5" x14ac:dyDescent="0.25">
      <c r="B32144" s="51"/>
      <c r="C32144" s="51"/>
      <c r="D32144" s="49"/>
      <c r="E32144" s="49"/>
    </row>
    <row r="32145" spans="2:5" x14ac:dyDescent="0.25">
      <c r="B32145" s="51"/>
      <c r="C32145" s="51"/>
      <c r="D32145" s="49"/>
      <c r="E32145" s="49"/>
    </row>
    <row r="32146" spans="2:5" x14ac:dyDescent="0.25">
      <c r="B32146" s="51"/>
      <c r="C32146" s="51"/>
      <c r="D32146" s="49"/>
      <c r="E32146" s="49"/>
    </row>
    <row r="32147" spans="2:5" x14ac:dyDescent="0.25">
      <c r="B32147" s="51"/>
      <c r="C32147" s="51"/>
      <c r="D32147" s="49"/>
      <c r="E32147" s="49"/>
    </row>
    <row r="32148" spans="2:5" x14ac:dyDescent="0.25">
      <c r="B32148" s="51"/>
      <c r="C32148" s="51"/>
      <c r="D32148" s="49"/>
      <c r="E32148" s="49"/>
    </row>
    <row r="32149" spans="2:5" x14ac:dyDescent="0.25">
      <c r="B32149" s="51"/>
      <c r="C32149" s="51"/>
      <c r="D32149" s="49"/>
      <c r="E32149" s="49"/>
    </row>
    <row r="32150" spans="2:5" x14ac:dyDescent="0.25">
      <c r="B32150" s="51"/>
      <c r="C32150" s="51"/>
      <c r="D32150" s="49"/>
      <c r="E32150" s="49"/>
    </row>
    <row r="32151" spans="2:5" x14ac:dyDescent="0.25">
      <c r="B32151" s="51"/>
      <c r="C32151" s="51"/>
      <c r="D32151" s="49"/>
      <c r="E32151" s="49"/>
    </row>
    <row r="32152" spans="2:5" x14ac:dyDescent="0.25">
      <c r="B32152" s="51"/>
      <c r="C32152" s="51"/>
      <c r="D32152" s="49"/>
      <c r="E32152" s="49"/>
    </row>
    <row r="32153" spans="2:5" x14ac:dyDescent="0.25">
      <c r="B32153" s="51"/>
      <c r="C32153" s="51"/>
      <c r="D32153" s="49"/>
      <c r="E32153" s="49"/>
    </row>
    <row r="32154" spans="2:5" x14ac:dyDescent="0.25">
      <c r="B32154" s="51"/>
      <c r="C32154" s="51"/>
      <c r="D32154" s="49"/>
      <c r="E32154" s="49"/>
    </row>
    <row r="32155" spans="2:5" x14ac:dyDescent="0.25">
      <c r="B32155" s="51"/>
      <c r="C32155" s="51"/>
      <c r="D32155" s="49"/>
      <c r="E32155" s="49"/>
    </row>
    <row r="32156" spans="2:5" x14ac:dyDescent="0.25">
      <c r="B32156" s="51"/>
      <c r="C32156" s="51"/>
      <c r="D32156" s="49"/>
      <c r="E32156" s="49"/>
    </row>
    <row r="32157" spans="2:5" x14ac:dyDescent="0.25">
      <c r="B32157" s="51"/>
      <c r="C32157" s="51"/>
      <c r="D32157" s="49"/>
      <c r="E32157" s="49"/>
    </row>
    <row r="32158" spans="2:5" x14ac:dyDescent="0.25">
      <c r="B32158" s="51"/>
      <c r="C32158" s="51"/>
      <c r="D32158" s="49"/>
      <c r="E32158" s="49"/>
    </row>
    <row r="32159" spans="2:5" x14ac:dyDescent="0.25">
      <c r="B32159" s="51"/>
      <c r="C32159" s="51"/>
      <c r="D32159" s="49"/>
      <c r="E32159" s="49"/>
    </row>
    <row r="32160" spans="2:5" x14ac:dyDescent="0.25">
      <c r="B32160" s="51"/>
      <c r="C32160" s="51"/>
      <c r="D32160" s="49"/>
      <c r="E32160" s="49"/>
    </row>
    <row r="32161" spans="2:5" x14ac:dyDescent="0.25">
      <c r="B32161" s="51"/>
      <c r="C32161" s="51"/>
      <c r="D32161" s="49"/>
      <c r="E32161" s="49"/>
    </row>
    <row r="32162" spans="2:5" x14ac:dyDescent="0.25">
      <c r="B32162" s="51"/>
      <c r="C32162" s="51"/>
      <c r="D32162" s="49"/>
      <c r="E32162" s="49"/>
    </row>
    <row r="32163" spans="2:5" x14ac:dyDescent="0.25">
      <c r="B32163" s="51"/>
      <c r="C32163" s="51"/>
      <c r="D32163" s="49"/>
      <c r="E32163" s="49"/>
    </row>
    <row r="32164" spans="2:5" x14ac:dyDescent="0.25">
      <c r="B32164" s="51"/>
      <c r="C32164" s="51"/>
      <c r="D32164" s="49"/>
      <c r="E32164" s="49"/>
    </row>
    <row r="32165" spans="2:5" x14ac:dyDescent="0.25">
      <c r="B32165" s="51"/>
      <c r="C32165" s="51"/>
      <c r="D32165" s="49"/>
      <c r="E32165" s="49"/>
    </row>
    <row r="32166" spans="2:5" x14ac:dyDescent="0.25">
      <c r="B32166" s="51"/>
      <c r="C32166" s="51"/>
      <c r="D32166" s="49"/>
      <c r="E32166" s="49"/>
    </row>
    <row r="32167" spans="2:5" x14ac:dyDescent="0.25">
      <c r="B32167" s="51"/>
      <c r="C32167" s="51"/>
      <c r="D32167" s="49"/>
      <c r="E32167" s="49"/>
    </row>
    <row r="32168" spans="2:5" x14ac:dyDescent="0.25">
      <c r="B32168" s="51"/>
      <c r="C32168" s="51"/>
      <c r="D32168" s="49"/>
      <c r="E32168" s="49"/>
    </row>
    <row r="32169" spans="2:5" x14ac:dyDescent="0.25">
      <c r="B32169" s="51"/>
      <c r="C32169" s="51"/>
      <c r="D32169" s="49"/>
      <c r="E32169" s="49"/>
    </row>
    <row r="32170" spans="2:5" x14ac:dyDescent="0.25">
      <c r="B32170" s="51"/>
      <c r="C32170" s="51"/>
      <c r="D32170" s="49"/>
      <c r="E32170" s="49"/>
    </row>
    <row r="32171" spans="2:5" x14ac:dyDescent="0.25">
      <c r="B32171" s="51"/>
      <c r="C32171" s="51"/>
      <c r="D32171" s="49"/>
      <c r="E32171" s="49"/>
    </row>
    <row r="32172" spans="2:5" x14ac:dyDescent="0.25">
      <c r="B32172" s="51"/>
      <c r="C32172" s="51"/>
      <c r="D32172" s="49"/>
      <c r="E32172" s="49"/>
    </row>
    <row r="32173" spans="2:5" x14ac:dyDescent="0.25">
      <c r="B32173" s="51"/>
      <c r="C32173" s="51"/>
      <c r="D32173" s="49"/>
      <c r="E32173" s="49"/>
    </row>
    <row r="32174" spans="2:5" x14ac:dyDescent="0.25">
      <c r="B32174" s="51"/>
      <c r="C32174" s="51"/>
      <c r="D32174" s="49"/>
      <c r="E32174" s="49"/>
    </row>
    <row r="32175" spans="2:5" x14ac:dyDescent="0.25">
      <c r="B32175" s="51"/>
      <c r="C32175" s="51"/>
      <c r="D32175" s="49"/>
      <c r="E32175" s="49"/>
    </row>
    <row r="32176" spans="2:5" x14ac:dyDescent="0.25">
      <c r="B32176" s="51"/>
      <c r="C32176" s="51"/>
      <c r="D32176" s="49"/>
      <c r="E32176" s="49"/>
    </row>
    <row r="32177" spans="2:5" x14ac:dyDescent="0.25">
      <c r="B32177" s="51"/>
      <c r="C32177" s="51"/>
      <c r="D32177" s="49"/>
      <c r="E32177" s="49"/>
    </row>
    <row r="32178" spans="2:5" x14ac:dyDescent="0.25">
      <c r="B32178" s="51"/>
      <c r="C32178" s="51"/>
      <c r="D32178" s="49"/>
      <c r="E32178" s="49"/>
    </row>
    <row r="32179" spans="2:5" x14ac:dyDescent="0.25">
      <c r="B32179" s="51"/>
      <c r="C32179" s="51"/>
      <c r="D32179" s="49"/>
      <c r="E32179" s="49"/>
    </row>
    <row r="32180" spans="2:5" x14ac:dyDescent="0.25">
      <c r="B32180" s="51"/>
      <c r="C32180" s="51"/>
      <c r="D32180" s="49"/>
      <c r="E32180" s="49"/>
    </row>
    <row r="32181" spans="2:5" x14ac:dyDescent="0.25">
      <c r="B32181" s="51"/>
      <c r="C32181" s="51"/>
      <c r="D32181" s="49"/>
      <c r="E32181" s="49"/>
    </row>
    <row r="32182" spans="2:5" x14ac:dyDescent="0.25">
      <c r="B32182" s="51"/>
      <c r="C32182" s="51"/>
      <c r="D32182" s="49"/>
      <c r="E32182" s="49"/>
    </row>
    <row r="32183" spans="2:5" x14ac:dyDescent="0.25">
      <c r="B32183" s="51"/>
      <c r="C32183" s="51"/>
      <c r="D32183" s="49"/>
      <c r="E32183" s="49"/>
    </row>
    <row r="32184" spans="2:5" x14ac:dyDescent="0.25">
      <c r="B32184" s="51"/>
      <c r="C32184" s="51"/>
      <c r="D32184" s="49"/>
      <c r="E32184" s="49"/>
    </row>
    <row r="32185" spans="2:5" x14ac:dyDescent="0.25">
      <c r="B32185" s="51"/>
      <c r="C32185" s="51"/>
      <c r="D32185" s="49"/>
      <c r="E32185" s="49"/>
    </row>
    <row r="32186" spans="2:5" x14ac:dyDescent="0.25">
      <c r="B32186" s="51"/>
      <c r="C32186" s="51"/>
      <c r="D32186" s="49"/>
      <c r="E32186" s="49"/>
    </row>
    <row r="32187" spans="2:5" x14ac:dyDescent="0.25">
      <c r="B32187" s="51"/>
      <c r="C32187" s="51"/>
      <c r="D32187" s="49"/>
      <c r="E32187" s="49"/>
    </row>
    <row r="32188" spans="2:5" x14ac:dyDescent="0.25">
      <c r="B32188" s="51"/>
      <c r="C32188" s="51"/>
      <c r="D32188" s="49"/>
      <c r="E32188" s="49"/>
    </row>
    <row r="32189" spans="2:5" x14ac:dyDescent="0.25">
      <c r="B32189" s="51"/>
      <c r="C32189" s="51"/>
      <c r="D32189" s="49"/>
      <c r="E32189" s="49"/>
    </row>
    <row r="32190" spans="2:5" x14ac:dyDescent="0.25">
      <c r="B32190" s="51"/>
      <c r="C32190" s="51"/>
      <c r="D32190" s="49"/>
      <c r="E32190" s="49"/>
    </row>
    <row r="32191" spans="2:5" x14ac:dyDescent="0.25">
      <c r="B32191" s="51"/>
      <c r="C32191" s="51"/>
      <c r="D32191" s="49"/>
      <c r="E32191" s="49"/>
    </row>
    <row r="32192" spans="2:5" x14ac:dyDescent="0.25">
      <c r="B32192" s="51"/>
      <c r="C32192" s="51"/>
      <c r="D32192" s="49"/>
      <c r="E32192" s="49"/>
    </row>
    <row r="32193" spans="2:5" x14ac:dyDescent="0.25">
      <c r="B32193" s="51"/>
      <c r="C32193" s="51"/>
      <c r="D32193" s="49"/>
      <c r="E32193" s="49"/>
    </row>
    <row r="32194" spans="2:5" x14ac:dyDescent="0.25">
      <c r="B32194" s="51"/>
      <c r="C32194" s="51"/>
      <c r="D32194" s="49"/>
      <c r="E32194" s="49"/>
    </row>
    <row r="32195" spans="2:5" x14ac:dyDescent="0.25">
      <c r="B32195" s="51"/>
      <c r="C32195" s="51"/>
      <c r="D32195" s="49"/>
      <c r="E32195" s="49"/>
    </row>
    <row r="32196" spans="2:5" x14ac:dyDescent="0.25">
      <c r="B32196" s="51"/>
      <c r="C32196" s="51"/>
      <c r="D32196" s="49"/>
      <c r="E32196" s="49"/>
    </row>
    <row r="32197" spans="2:5" x14ac:dyDescent="0.25">
      <c r="B32197" s="51"/>
      <c r="C32197" s="51"/>
      <c r="D32197" s="49"/>
      <c r="E32197" s="49"/>
    </row>
    <row r="32198" spans="2:5" x14ac:dyDescent="0.25">
      <c r="B32198" s="51"/>
      <c r="C32198" s="51"/>
      <c r="D32198" s="49"/>
      <c r="E32198" s="49"/>
    </row>
    <row r="32199" spans="2:5" x14ac:dyDescent="0.25">
      <c r="B32199" s="51"/>
      <c r="C32199" s="51"/>
      <c r="D32199" s="49"/>
      <c r="E32199" s="49"/>
    </row>
    <row r="32200" spans="2:5" x14ac:dyDescent="0.25">
      <c r="B32200" s="51"/>
      <c r="C32200" s="51"/>
      <c r="D32200" s="49"/>
      <c r="E32200" s="49"/>
    </row>
    <row r="32201" spans="2:5" x14ac:dyDescent="0.25">
      <c r="B32201" s="51"/>
      <c r="C32201" s="51"/>
      <c r="D32201" s="49"/>
      <c r="E32201" s="49"/>
    </row>
    <row r="32202" spans="2:5" x14ac:dyDescent="0.25">
      <c r="B32202" s="51"/>
      <c r="C32202" s="51"/>
      <c r="D32202" s="49"/>
      <c r="E32202" s="49"/>
    </row>
    <row r="32203" spans="2:5" x14ac:dyDescent="0.25">
      <c r="B32203" s="51"/>
      <c r="C32203" s="51"/>
      <c r="D32203" s="49"/>
      <c r="E32203" s="49"/>
    </row>
    <row r="32204" spans="2:5" x14ac:dyDescent="0.25">
      <c r="B32204" s="51"/>
      <c r="C32204" s="51"/>
      <c r="D32204" s="49"/>
      <c r="E32204" s="49"/>
    </row>
    <row r="32205" spans="2:5" x14ac:dyDescent="0.25">
      <c r="B32205" s="51"/>
      <c r="C32205" s="51"/>
      <c r="D32205" s="49"/>
      <c r="E32205" s="49"/>
    </row>
    <row r="32206" spans="2:5" x14ac:dyDescent="0.25">
      <c r="B32206" s="51"/>
      <c r="C32206" s="51"/>
      <c r="D32206" s="49"/>
      <c r="E32206" s="49"/>
    </row>
    <row r="32207" spans="2:5" x14ac:dyDescent="0.25">
      <c r="B32207" s="51"/>
      <c r="C32207" s="51"/>
      <c r="D32207" s="49"/>
      <c r="E32207" s="49"/>
    </row>
    <row r="32208" spans="2:5" x14ac:dyDescent="0.25">
      <c r="B32208" s="51"/>
      <c r="C32208" s="51"/>
      <c r="D32208" s="49"/>
      <c r="E32208" s="49"/>
    </row>
    <row r="32209" spans="2:5" x14ac:dyDescent="0.25">
      <c r="B32209" s="51"/>
      <c r="C32209" s="51"/>
      <c r="D32209" s="49"/>
      <c r="E32209" s="49"/>
    </row>
    <row r="32210" spans="2:5" x14ac:dyDescent="0.25">
      <c r="B32210" s="51"/>
      <c r="C32210" s="51"/>
      <c r="D32210" s="49"/>
      <c r="E32210" s="49"/>
    </row>
    <row r="32211" spans="2:5" x14ac:dyDescent="0.25">
      <c r="B32211" s="51"/>
      <c r="C32211" s="51"/>
      <c r="D32211" s="49"/>
      <c r="E32211" s="49"/>
    </row>
    <row r="32212" spans="2:5" x14ac:dyDescent="0.25">
      <c r="B32212" s="51"/>
      <c r="C32212" s="51"/>
      <c r="D32212" s="49"/>
      <c r="E32212" s="49"/>
    </row>
    <row r="32213" spans="2:5" x14ac:dyDescent="0.25">
      <c r="B32213" s="51"/>
      <c r="C32213" s="51"/>
      <c r="D32213" s="49"/>
      <c r="E32213" s="49"/>
    </row>
    <row r="32214" spans="2:5" x14ac:dyDescent="0.25">
      <c r="B32214" s="51"/>
      <c r="C32214" s="51"/>
      <c r="D32214" s="49"/>
      <c r="E32214" s="49"/>
    </row>
    <row r="32215" spans="2:5" x14ac:dyDescent="0.25">
      <c r="B32215" s="51"/>
      <c r="C32215" s="51"/>
      <c r="D32215" s="49"/>
      <c r="E32215" s="49"/>
    </row>
    <row r="32216" spans="2:5" x14ac:dyDescent="0.25">
      <c r="B32216" s="51"/>
      <c r="C32216" s="51"/>
      <c r="D32216" s="49"/>
      <c r="E32216" s="49"/>
    </row>
    <row r="32217" spans="2:5" x14ac:dyDescent="0.25">
      <c r="B32217" s="51"/>
      <c r="C32217" s="51"/>
      <c r="D32217" s="49"/>
      <c r="E32217" s="49"/>
    </row>
    <row r="32218" spans="2:5" x14ac:dyDescent="0.25">
      <c r="B32218" s="51"/>
      <c r="C32218" s="51"/>
      <c r="D32218" s="49"/>
      <c r="E32218" s="49"/>
    </row>
    <row r="32219" spans="2:5" x14ac:dyDescent="0.25">
      <c r="B32219" s="51"/>
      <c r="C32219" s="51"/>
      <c r="D32219" s="49"/>
      <c r="E32219" s="49"/>
    </row>
    <row r="32220" spans="2:5" x14ac:dyDescent="0.25">
      <c r="B32220" s="51"/>
      <c r="C32220" s="51"/>
      <c r="D32220" s="49"/>
      <c r="E32220" s="49"/>
    </row>
    <row r="32221" spans="2:5" x14ac:dyDescent="0.25">
      <c r="B32221" s="51"/>
      <c r="C32221" s="51"/>
      <c r="D32221" s="49"/>
      <c r="E32221" s="49"/>
    </row>
    <row r="32222" spans="2:5" x14ac:dyDescent="0.25">
      <c r="B32222" s="51"/>
      <c r="C32222" s="51"/>
      <c r="D32222" s="49"/>
      <c r="E32222" s="49"/>
    </row>
    <row r="32223" spans="2:5" x14ac:dyDescent="0.25">
      <c r="B32223" s="51"/>
      <c r="C32223" s="51"/>
      <c r="D32223" s="49"/>
      <c r="E32223" s="49"/>
    </row>
    <row r="32224" spans="2:5" x14ac:dyDescent="0.25">
      <c r="B32224" s="51"/>
      <c r="C32224" s="51"/>
      <c r="D32224" s="49"/>
      <c r="E32224" s="49"/>
    </row>
    <row r="32225" spans="2:5" x14ac:dyDescent="0.25">
      <c r="B32225" s="51"/>
      <c r="C32225" s="51"/>
      <c r="D32225" s="49"/>
      <c r="E32225" s="49"/>
    </row>
    <row r="32226" spans="2:5" x14ac:dyDescent="0.25">
      <c r="B32226" s="51"/>
      <c r="C32226" s="51"/>
      <c r="D32226" s="49"/>
      <c r="E32226" s="49"/>
    </row>
    <row r="32227" spans="2:5" x14ac:dyDescent="0.25">
      <c r="B32227" s="51"/>
      <c r="C32227" s="51"/>
      <c r="D32227" s="49"/>
      <c r="E32227" s="49"/>
    </row>
    <row r="32228" spans="2:5" x14ac:dyDescent="0.25">
      <c r="B32228" s="51"/>
      <c r="C32228" s="51"/>
      <c r="D32228" s="49"/>
      <c r="E32228" s="49"/>
    </row>
    <row r="32229" spans="2:5" x14ac:dyDescent="0.25">
      <c r="B32229" s="51"/>
      <c r="C32229" s="51"/>
      <c r="D32229" s="49"/>
      <c r="E32229" s="49"/>
    </row>
    <row r="32230" spans="2:5" x14ac:dyDescent="0.25">
      <c r="B32230" s="51"/>
      <c r="C32230" s="51"/>
      <c r="D32230" s="49"/>
      <c r="E32230" s="49"/>
    </row>
    <row r="32231" spans="2:5" x14ac:dyDescent="0.25">
      <c r="B32231" s="51"/>
      <c r="C32231" s="51"/>
      <c r="D32231" s="49"/>
      <c r="E32231" s="49"/>
    </row>
    <row r="32232" spans="2:5" x14ac:dyDescent="0.25">
      <c r="B32232" s="51"/>
      <c r="C32232" s="51"/>
      <c r="D32232" s="49"/>
      <c r="E32232" s="49"/>
    </row>
    <row r="32233" spans="2:5" x14ac:dyDescent="0.25">
      <c r="B32233" s="51"/>
      <c r="C32233" s="51"/>
      <c r="D32233" s="49"/>
      <c r="E32233" s="49"/>
    </row>
    <row r="32234" spans="2:5" x14ac:dyDescent="0.25">
      <c r="B32234" s="51"/>
      <c r="C32234" s="51"/>
      <c r="D32234" s="49"/>
      <c r="E32234" s="49"/>
    </row>
    <row r="32235" spans="2:5" x14ac:dyDescent="0.25">
      <c r="B32235" s="51"/>
      <c r="C32235" s="51"/>
      <c r="D32235" s="49"/>
      <c r="E32235" s="49"/>
    </row>
    <row r="32236" spans="2:5" x14ac:dyDescent="0.25">
      <c r="B32236" s="51"/>
      <c r="C32236" s="51"/>
      <c r="D32236" s="49"/>
      <c r="E32236" s="49"/>
    </row>
    <row r="32237" spans="2:5" x14ac:dyDescent="0.25">
      <c r="B32237" s="51"/>
      <c r="C32237" s="51"/>
      <c r="D32237" s="49"/>
      <c r="E32237" s="49"/>
    </row>
    <row r="32238" spans="2:5" x14ac:dyDescent="0.25">
      <c r="B32238" s="51"/>
      <c r="C32238" s="51"/>
      <c r="D32238" s="49"/>
      <c r="E32238" s="49"/>
    </row>
    <row r="32239" spans="2:5" x14ac:dyDescent="0.25">
      <c r="B32239" s="51"/>
      <c r="C32239" s="51"/>
      <c r="D32239" s="49"/>
      <c r="E32239" s="49"/>
    </row>
    <row r="32240" spans="2:5" x14ac:dyDescent="0.25">
      <c r="B32240" s="51"/>
      <c r="C32240" s="51"/>
      <c r="D32240" s="49"/>
      <c r="E32240" s="49"/>
    </row>
    <row r="32241" spans="2:5" x14ac:dyDescent="0.25">
      <c r="B32241" s="51"/>
      <c r="C32241" s="51"/>
      <c r="D32241" s="49"/>
      <c r="E32241" s="49"/>
    </row>
    <row r="32242" spans="2:5" x14ac:dyDescent="0.25">
      <c r="B32242" s="51"/>
      <c r="C32242" s="51"/>
      <c r="D32242" s="49"/>
      <c r="E32242" s="49"/>
    </row>
    <row r="32243" spans="2:5" x14ac:dyDescent="0.25">
      <c r="B32243" s="51"/>
      <c r="C32243" s="51"/>
      <c r="D32243" s="49"/>
      <c r="E32243" s="49"/>
    </row>
    <row r="32244" spans="2:5" x14ac:dyDescent="0.25">
      <c r="B32244" s="51"/>
      <c r="C32244" s="51"/>
      <c r="D32244" s="49"/>
      <c r="E32244" s="49"/>
    </row>
    <row r="32245" spans="2:5" x14ac:dyDescent="0.25">
      <c r="B32245" s="51"/>
      <c r="C32245" s="51"/>
      <c r="D32245" s="49"/>
      <c r="E32245" s="49"/>
    </row>
    <row r="32246" spans="2:5" x14ac:dyDescent="0.25">
      <c r="B32246" s="51"/>
      <c r="C32246" s="51"/>
      <c r="D32246" s="49"/>
      <c r="E32246" s="49"/>
    </row>
    <row r="32247" spans="2:5" x14ac:dyDescent="0.25">
      <c r="B32247" s="51"/>
      <c r="C32247" s="51"/>
      <c r="D32247" s="49"/>
      <c r="E32247" s="49"/>
    </row>
    <row r="32248" spans="2:5" x14ac:dyDescent="0.25">
      <c r="B32248" s="51"/>
      <c r="C32248" s="51"/>
      <c r="D32248" s="49"/>
      <c r="E32248" s="49"/>
    </row>
    <row r="32249" spans="2:5" x14ac:dyDescent="0.25">
      <c r="B32249" s="51"/>
      <c r="C32249" s="51"/>
      <c r="D32249" s="49"/>
      <c r="E32249" s="49"/>
    </row>
    <row r="32250" spans="2:5" x14ac:dyDescent="0.25">
      <c r="B32250" s="51"/>
      <c r="C32250" s="51"/>
      <c r="D32250" s="49"/>
      <c r="E32250" s="49"/>
    </row>
    <row r="32251" spans="2:5" x14ac:dyDescent="0.25">
      <c r="B32251" s="51"/>
      <c r="C32251" s="51"/>
      <c r="D32251" s="49"/>
      <c r="E32251" s="49"/>
    </row>
    <row r="32252" spans="2:5" x14ac:dyDescent="0.25">
      <c r="B32252" s="51"/>
      <c r="C32252" s="51"/>
      <c r="D32252" s="49"/>
      <c r="E32252" s="49"/>
    </row>
    <row r="32253" spans="2:5" x14ac:dyDescent="0.25">
      <c r="B32253" s="51"/>
      <c r="C32253" s="51"/>
      <c r="D32253" s="49"/>
      <c r="E32253" s="49"/>
    </row>
    <row r="32254" spans="2:5" x14ac:dyDescent="0.25">
      <c r="B32254" s="51"/>
      <c r="C32254" s="51"/>
      <c r="D32254" s="49"/>
      <c r="E32254" s="49"/>
    </row>
    <row r="32255" spans="2:5" x14ac:dyDescent="0.25">
      <c r="B32255" s="51"/>
      <c r="C32255" s="51"/>
      <c r="D32255" s="49"/>
      <c r="E32255" s="49"/>
    </row>
    <row r="32256" spans="2:5" x14ac:dyDescent="0.25">
      <c r="B32256" s="51"/>
      <c r="C32256" s="51"/>
      <c r="D32256" s="49"/>
      <c r="E32256" s="49"/>
    </row>
    <row r="32257" spans="2:5" x14ac:dyDescent="0.25">
      <c r="B32257" s="51"/>
      <c r="C32257" s="51"/>
      <c r="D32257" s="49"/>
      <c r="E32257" s="49"/>
    </row>
    <row r="32258" spans="2:5" x14ac:dyDescent="0.25">
      <c r="B32258" s="51"/>
      <c r="C32258" s="51"/>
      <c r="D32258" s="49"/>
      <c r="E32258" s="49"/>
    </row>
    <row r="32259" spans="2:5" x14ac:dyDescent="0.25">
      <c r="B32259" s="51"/>
      <c r="C32259" s="51"/>
      <c r="D32259" s="49"/>
      <c r="E32259" s="49"/>
    </row>
    <row r="32260" spans="2:5" x14ac:dyDescent="0.25">
      <c r="B32260" s="51"/>
      <c r="C32260" s="51"/>
      <c r="D32260" s="49"/>
      <c r="E32260" s="49"/>
    </row>
    <row r="32261" spans="2:5" x14ac:dyDescent="0.25">
      <c r="B32261" s="51"/>
      <c r="C32261" s="51"/>
      <c r="D32261" s="49"/>
      <c r="E32261" s="49"/>
    </row>
    <row r="32262" spans="2:5" x14ac:dyDescent="0.25">
      <c r="B32262" s="51"/>
      <c r="C32262" s="51"/>
      <c r="D32262" s="49"/>
      <c r="E32262" s="49"/>
    </row>
    <row r="32263" spans="2:5" x14ac:dyDescent="0.25">
      <c r="B32263" s="51"/>
      <c r="C32263" s="51"/>
      <c r="D32263" s="49"/>
      <c r="E32263" s="49"/>
    </row>
    <row r="32264" spans="2:5" x14ac:dyDescent="0.25">
      <c r="B32264" s="51"/>
      <c r="C32264" s="51"/>
      <c r="D32264" s="49"/>
      <c r="E32264" s="49"/>
    </row>
    <row r="32265" spans="2:5" x14ac:dyDescent="0.25">
      <c r="B32265" s="51"/>
      <c r="C32265" s="51"/>
      <c r="D32265" s="49"/>
      <c r="E32265" s="49"/>
    </row>
    <row r="32266" spans="2:5" x14ac:dyDescent="0.25">
      <c r="B32266" s="51"/>
      <c r="C32266" s="51"/>
      <c r="D32266" s="49"/>
      <c r="E32266" s="49"/>
    </row>
    <row r="32267" spans="2:5" x14ac:dyDescent="0.25">
      <c r="B32267" s="51"/>
      <c r="C32267" s="51"/>
      <c r="D32267" s="49"/>
      <c r="E32267" s="49"/>
    </row>
    <row r="32268" spans="2:5" x14ac:dyDescent="0.25">
      <c r="B32268" s="51"/>
      <c r="C32268" s="51"/>
      <c r="D32268" s="49"/>
      <c r="E32268" s="49"/>
    </row>
    <row r="32269" spans="2:5" x14ac:dyDescent="0.25">
      <c r="B32269" s="51"/>
      <c r="C32269" s="51"/>
      <c r="D32269" s="49"/>
      <c r="E32269" s="49"/>
    </row>
    <row r="32270" spans="2:5" x14ac:dyDescent="0.25">
      <c r="B32270" s="51"/>
      <c r="C32270" s="51"/>
      <c r="D32270" s="49"/>
      <c r="E32270" s="49"/>
    </row>
    <row r="32271" spans="2:5" x14ac:dyDescent="0.25">
      <c r="B32271" s="51"/>
      <c r="C32271" s="51"/>
      <c r="D32271" s="49"/>
      <c r="E32271" s="49"/>
    </row>
    <row r="32272" spans="2:5" x14ac:dyDescent="0.25">
      <c r="B32272" s="51"/>
      <c r="C32272" s="51"/>
      <c r="D32272" s="49"/>
      <c r="E32272" s="49"/>
    </row>
    <row r="32273" spans="2:5" x14ac:dyDescent="0.25">
      <c r="B32273" s="51"/>
      <c r="C32273" s="51"/>
      <c r="D32273" s="49"/>
      <c r="E32273" s="49"/>
    </row>
    <row r="32274" spans="2:5" x14ac:dyDescent="0.25">
      <c r="B32274" s="51"/>
      <c r="C32274" s="51"/>
      <c r="D32274" s="49"/>
      <c r="E32274" s="49"/>
    </row>
    <row r="32275" spans="2:5" x14ac:dyDescent="0.25">
      <c r="B32275" s="51"/>
      <c r="C32275" s="51"/>
      <c r="D32275" s="49"/>
      <c r="E32275" s="49"/>
    </row>
    <row r="32276" spans="2:5" x14ac:dyDescent="0.25">
      <c r="B32276" s="51"/>
      <c r="C32276" s="51"/>
      <c r="D32276" s="49"/>
      <c r="E32276" s="49"/>
    </row>
    <row r="32277" spans="2:5" x14ac:dyDescent="0.25">
      <c r="B32277" s="51"/>
      <c r="C32277" s="51"/>
      <c r="D32277" s="49"/>
      <c r="E32277" s="49"/>
    </row>
    <row r="32278" spans="2:5" x14ac:dyDescent="0.25">
      <c r="B32278" s="51"/>
      <c r="C32278" s="51"/>
      <c r="D32278" s="49"/>
      <c r="E32278" s="49"/>
    </row>
    <row r="32279" spans="2:5" x14ac:dyDescent="0.25">
      <c r="B32279" s="51"/>
      <c r="C32279" s="51"/>
      <c r="D32279" s="49"/>
      <c r="E32279" s="49"/>
    </row>
    <row r="32280" spans="2:5" x14ac:dyDescent="0.25">
      <c r="B32280" s="51"/>
      <c r="C32280" s="51"/>
      <c r="D32280" s="49"/>
      <c r="E32280" s="49"/>
    </row>
    <row r="32281" spans="2:5" x14ac:dyDescent="0.25">
      <c r="B32281" s="51"/>
      <c r="C32281" s="51"/>
      <c r="D32281" s="49"/>
      <c r="E32281" s="49"/>
    </row>
    <row r="32282" spans="2:5" x14ac:dyDescent="0.25">
      <c r="B32282" s="51"/>
      <c r="C32282" s="51"/>
      <c r="D32282" s="49"/>
      <c r="E32282" s="49"/>
    </row>
    <row r="32283" spans="2:5" x14ac:dyDescent="0.25">
      <c r="B32283" s="51"/>
      <c r="C32283" s="51"/>
      <c r="D32283" s="49"/>
      <c r="E32283" s="49"/>
    </row>
    <row r="32284" spans="2:5" x14ac:dyDescent="0.25">
      <c r="B32284" s="51"/>
      <c r="C32284" s="51"/>
      <c r="D32284" s="49"/>
      <c r="E32284" s="49"/>
    </row>
    <row r="32285" spans="2:5" x14ac:dyDescent="0.25">
      <c r="B32285" s="51"/>
      <c r="C32285" s="51"/>
      <c r="D32285" s="49"/>
      <c r="E32285" s="49"/>
    </row>
    <row r="32286" spans="2:5" x14ac:dyDescent="0.25">
      <c r="B32286" s="51"/>
      <c r="C32286" s="51"/>
      <c r="D32286" s="49"/>
      <c r="E32286" s="49"/>
    </row>
    <row r="32287" spans="2:5" x14ac:dyDescent="0.25">
      <c r="B32287" s="51"/>
      <c r="C32287" s="51"/>
      <c r="D32287" s="49"/>
      <c r="E32287" s="49"/>
    </row>
    <row r="32288" spans="2:5" x14ac:dyDescent="0.25">
      <c r="B32288" s="51"/>
      <c r="C32288" s="51"/>
      <c r="D32288" s="49"/>
      <c r="E32288" s="49"/>
    </row>
    <row r="32289" spans="2:5" x14ac:dyDescent="0.25">
      <c r="B32289" s="51"/>
      <c r="C32289" s="51"/>
      <c r="D32289" s="49"/>
      <c r="E32289" s="49"/>
    </row>
    <row r="32290" spans="2:5" x14ac:dyDescent="0.25">
      <c r="B32290" s="51"/>
      <c r="C32290" s="51"/>
      <c r="D32290" s="49"/>
      <c r="E32290" s="49"/>
    </row>
    <row r="32291" spans="2:5" x14ac:dyDescent="0.25">
      <c r="B32291" s="51"/>
      <c r="C32291" s="51"/>
      <c r="D32291" s="49"/>
      <c r="E32291" s="49"/>
    </row>
    <row r="32292" spans="2:5" x14ac:dyDescent="0.25">
      <c r="B32292" s="51"/>
      <c r="C32292" s="51"/>
      <c r="D32292" s="49"/>
      <c r="E32292" s="49"/>
    </row>
    <row r="32293" spans="2:5" x14ac:dyDescent="0.25">
      <c r="B32293" s="51"/>
      <c r="C32293" s="51"/>
      <c r="D32293" s="49"/>
      <c r="E32293" s="49"/>
    </row>
    <row r="32294" spans="2:5" x14ac:dyDescent="0.25">
      <c r="B32294" s="51"/>
      <c r="C32294" s="51"/>
      <c r="D32294" s="49"/>
      <c r="E32294" s="49"/>
    </row>
    <row r="32295" spans="2:5" x14ac:dyDescent="0.25">
      <c r="B32295" s="51"/>
      <c r="C32295" s="51"/>
      <c r="D32295" s="49"/>
      <c r="E32295" s="49"/>
    </row>
    <row r="32296" spans="2:5" x14ac:dyDescent="0.25">
      <c r="B32296" s="51"/>
      <c r="C32296" s="51"/>
      <c r="D32296" s="49"/>
      <c r="E32296" s="49"/>
    </row>
    <row r="32297" spans="2:5" x14ac:dyDescent="0.25">
      <c r="B32297" s="51"/>
      <c r="C32297" s="51"/>
      <c r="D32297" s="49"/>
      <c r="E32297" s="49"/>
    </row>
    <row r="32298" spans="2:5" x14ac:dyDescent="0.25">
      <c r="B32298" s="51"/>
      <c r="C32298" s="51"/>
      <c r="D32298" s="49"/>
      <c r="E32298" s="49"/>
    </row>
    <row r="32299" spans="2:5" x14ac:dyDescent="0.25">
      <c r="B32299" s="51"/>
      <c r="C32299" s="51"/>
      <c r="D32299" s="49"/>
      <c r="E32299" s="49"/>
    </row>
    <row r="32300" spans="2:5" x14ac:dyDescent="0.25">
      <c r="B32300" s="51"/>
      <c r="C32300" s="51"/>
      <c r="D32300" s="49"/>
      <c r="E32300" s="49"/>
    </row>
    <row r="32301" spans="2:5" x14ac:dyDescent="0.25">
      <c r="B32301" s="51"/>
      <c r="C32301" s="51"/>
      <c r="D32301" s="49"/>
      <c r="E32301" s="49"/>
    </row>
    <row r="32302" spans="2:5" x14ac:dyDescent="0.25">
      <c r="B32302" s="51"/>
      <c r="C32302" s="51"/>
      <c r="D32302" s="49"/>
      <c r="E32302" s="49"/>
    </row>
    <row r="32303" spans="2:5" x14ac:dyDescent="0.25">
      <c r="B32303" s="51"/>
      <c r="C32303" s="51"/>
      <c r="D32303" s="49"/>
      <c r="E32303" s="49"/>
    </row>
    <row r="32304" spans="2:5" x14ac:dyDescent="0.25">
      <c r="B32304" s="51"/>
      <c r="C32304" s="51"/>
      <c r="D32304" s="49"/>
      <c r="E32304" s="49"/>
    </row>
    <row r="32305" spans="2:5" x14ac:dyDescent="0.25">
      <c r="B32305" s="51"/>
      <c r="C32305" s="51"/>
      <c r="D32305" s="49"/>
      <c r="E32305" s="49"/>
    </row>
    <row r="32306" spans="2:5" x14ac:dyDescent="0.25">
      <c r="B32306" s="51"/>
      <c r="C32306" s="51"/>
      <c r="D32306" s="49"/>
      <c r="E32306" s="49"/>
    </row>
    <row r="32307" spans="2:5" x14ac:dyDescent="0.25">
      <c r="B32307" s="51"/>
      <c r="C32307" s="51"/>
      <c r="D32307" s="49"/>
      <c r="E32307" s="49"/>
    </row>
    <row r="32308" spans="2:5" x14ac:dyDescent="0.25">
      <c r="B32308" s="51"/>
      <c r="C32308" s="51"/>
      <c r="D32308" s="49"/>
      <c r="E32308" s="49"/>
    </row>
    <row r="32309" spans="2:5" x14ac:dyDescent="0.25">
      <c r="B32309" s="51"/>
      <c r="C32309" s="51"/>
      <c r="D32309" s="49"/>
      <c r="E32309" s="49"/>
    </row>
    <row r="32310" spans="2:5" x14ac:dyDescent="0.25">
      <c r="B32310" s="51"/>
      <c r="C32310" s="51"/>
      <c r="D32310" s="49"/>
      <c r="E32310" s="49"/>
    </row>
    <row r="32311" spans="2:5" x14ac:dyDescent="0.25">
      <c r="B32311" s="51"/>
      <c r="C32311" s="51"/>
      <c r="D32311" s="49"/>
      <c r="E32311" s="49"/>
    </row>
    <row r="32312" spans="2:5" x14ac:dyDescent="0.25">
      <c r="B32312" s="51"/>
      <c r="C32312" s="51"/>
      <c r="D32312" s="49"/>
      <c r="E32312" s="49"/>
    </row>
    <row r="32313" spans="2:5" x14ac:dyDescent="0.25">
      <c r="B32313" s="51"/>
      <c r="C32313" s="51"/>
      <c r="D32313" s="49"/>
      <c r="E32313" s="49"/>
    </row>
    <row r="32314" spans="2:5" x14ac:dyDescent="0.25">
      <c r="B32314" s="51"/>
      <c r="C32314" s="51"/>
      <c r="D32314" s="49"/>
      <c r="E32314" s="49"/>
    </row>
    <row r="32315" spans="2:5" x14ac:dyDescent="0.25">
      <c r="B32315" s="51"/>
      <c r="C32315" s="51"/>
      <c r="D32315" s="49"/>
      <c r="E32315" s="49"/>
    </row>
    <row r="32316" spans="2:5" x14ac:dyDescent="0.25">
      <c r="B32316" s="51"/>
      <c r="C32316" s="51"/>
      <c r="D32316" s="49"/>
      <c r="E32316" s="49"/>
    </row>
    <row r="32317" spans="2:5" x14ac:dyDescent="0.25">
      <c r="B32317" s="51"/>
      <c r="C32317" s="51"/>
      <c r="D32317" s="49"/>
      <c r="E32317" s="49"/>
    </row>
    <row r="32318" spans="2:5" x14ac:dyDescent="0.25">
      <c r="B32318" s="51"/>
      <c r="C32318" s="51"/>
      <c r="D32318" s="49"/>
      <c r="E32318" s="49"/>
    </row>
    <row r="32319" spans="2:5" x14ac:dyDescent="0.25">
      <c r="B32319" s="51"/>
      <c r="C32319" s="51"/>
      <c r="D32319" s="49"/>
      <c r="E32319" s="49"/>
    </row>
    <row r="32320" spans="2:5" x14ac:dyDescent="0.25">
      <c r="B32320" s="51"/>
      <c r="C32320" s="51"/>
      <c r="D32320" s="49"/>
      <c r="E32320" s="49"/>
    </row>
    <row r="32321" spans="2:5" x14ac:dyDescent="0.25">
      <c r="B32321" s="51"/>
      <c r="C32321" s="51"/>
      <c r="D32321" s="49"/>
      <c r="E32321" s="49"/>
    </row>
    <row r="32322" spans="2:5" x14ac:dyDescent="0.25">
      <c r="B32322" s="51"/>
      <c r="C32322" s="51"/>
      <c r="D32322" s="49"/>
      <c r="E32322" s="49"/>
    </row>
    <row r="32323" spans="2:5" x14ac:dyDescent="0.25">
      <c r="B32323" s="51"/>
      <c r="C32323" s="51"/>
      <c r="D32323" s="49"/>
      <c r="E32323" s="49"/>
    </row>
    <row r="32324" spans="2:5" x14ac:dyDescent="0.25">
      <c r="B32324" s="51"/>
      <c r="C32324" s="51"/>
      <c r="D32324" s="49"/>
      <c r="E32324" s="49"/>
    </row>
    <row r="32325" spans="2:5" x14ac:dyDescent="0.25">
      <c r="B32325" s="51"/>
      <c r="C32325" s="51"/>
      <c r="D32325" s="49"/>
      <c r="E32325" s="49"/>
    </row>
    <row r="32326" spans="2:5" x14ac:dyDescent="0.25">
      <c r="B32326" s="51"/>
      <c r="C32326" s="51"/>
      <c r="D32326" s="49"/>
      <c r="E32326" s="49"/>
    </row>
    <row r="32327" spans="2:5" x14ac:dyDescent="0.25">
      <c r="B32327" s="51"/>
      <c r="C32327" s="51"/>
      <c r="D32327" s="49"/>
      <c r="E32327" s="49"/>
    </row>
    <row r="32328" spans="2:5" x14ac:dyDescent="0.25">
      <c r="B32328" s="51"/>
      <c r="C32328" s="51"/>
      <c r="D32328" s="49"/>
      <c r="E32328" s="49"/>
    </row>
    <row r="32329" spans="2:5" x14ac:dyDescent="0.25">
      <c r="B32329" s="51"/>
      <c r="C32329" s="51"/>
      <c r="D32329" s="49"/>
      <c r="E32329" s="49"/>
    </row>
    <row r="32330" spans="2:5" x14ac:dyDescent="0.25">
      <c r="B32330" s="51"/>
      <c r="C32330" s="51"/>
      <c r="D32330" s="49"/>
      <c r="E32330" s="49"/>
    </row>
    <row r="32331" spans="2:5" x14ac:dyDescent="0.25">
      <c r="B32331" s="51"/>
      <c r="C32331" s="51"/>
      <c r="D32331" s="49"/>
      <c r="E32331" s="49"/>
    </row>
    <row r="32332" spans="2:5" x14ac:dyDescent="0.25">
      <c r="B32332" s="51"/>
      <c r="C32332" s="51"/>
      <c r="D32332" s="49"/>
      <c r="E32332" s="49"/>
    </row>
    <row r="32333" spans="2:5" x14ac:dyDescent="0.25">
      <c r="B32333" s="51"/>
      <c r="C32333" s="51"/>
      <c r="D32333" s="49"/>
      <c r="E32333" s="49"/>
    </row>
    <row r="32334" spans="2:5" x14ac:dyDescent="0.25">
      <c r="B32334" s="51"/>
      <c r="C32334" s="51"/>
      <c r="D32334" s="49"/>
      <c r="E32334" s="49"/>
    </row>
    <row r="32335" spans="2:5" x14ac:dyDescent="0.25">
      <c r="B32335" s="51"/>
      <c r="C32335" s="51"/>
      <c r="D32335" s="49"/>
      <c r="E32335" s="49"/>
    </row>
    <row r="32336" spans="2:5" x14ac:dyDescent="0.25">
      <c r="B32336" s="51"/>
      <c r="C32336" s="51"/>
      <c r="D32336" s="49"/>
      <c r="E32336" s="49"/>
    </row>
    <row r="32337" spans="2:5" x14ac:dyDescent="0.25">
      <c r="B32337" s="51"/>
      <c r="C32337" s="51"/>
      <c r="D32337" s="49"/>
      <c r="E32337" s="49"/>
    </row>
    <row r="32338" spans="2:5" x14ac:dyDescent="0.25">
      <c r="B32338" s="51"/>
      <c r="C32338" s="51"/>
      <c r="D32338" s="49"/>
      <c r="E32338" s="49"/>
    </row>
    <row r="32339" spans="2:5" x14ac:dyDescent="0.25">
      <c r="B32339" s="51"/>
      <c r="C32339" s="51"/>
      <c r="D32339" s="49"/>
      <c r="E32339" s="49"/>
    </row>
    <row r="32340" spans="2:5" x14ac:dyDescent="0.25">
      <c r="B32340" s="51"/>
      <c r="C32340" s="51"/>
      <c r="D32340" s="49"/>
      <c r="E32340" s="49"/>
    </row>
    <row r="32341" spans="2:5" x14ac:dyDescent="0.25">
      <c r="B32341" s="51"/>
      <c r="C32341" s="51"/>
      <c r="D32341" s="49"/>
      <c r="E32341" s="49"/>
    </row>
    <row r="32342" spans="2:5" x14ac:dyDescent="0.25">
      <c r="B32342" s="51"/>
      <c r="C32342" s="51"/>
      <c r="D32342" s="49"/>
      <c r="E32342" s="49"/>
    </row>
    <row r="32343" spans="2:5" x14ac:dyDescent="0.25">
      <c r="B32343" s="51"/>
      <c r="C32343" s="51"/>
      <c r="D32343" s="49"/>
      <c r="E32343" s="49"/>
    </row>
    <row r="32344" spans="2:5" x14ac:dyDescent="0.25">
      <c r="B32344" s="51"/>
      <c r="C32344" s="51"/>
      <c r="D32344" s="49"/>
      <c r="E32344" s="49"/>
    </row>
    <row r="32345" spans="2:5" x14ac:dyDescent="0.25">
      <c r="B32345" s="51"/>
      <c r="C32345" s="51"/>
      <c r="D32345" s="49"/>
      <c r="E32345" s="49"/>
    </row>
    <row r="32346" spans="2:5" x14ac:dyDescent="0.25">
      <c r="B32346" s="51"/>
      <c r="C32346" s="51"/>
      <c r="D32346" s="49"/>
      <c r="E32346" s="49"/>
    </row>
    <row r="32347" spans="2:5" x14ac:dyDescent="0.25">
      <c r="B32347" s="51"/>
      <c r="C32347" s="51"/>
      <c r="D32347" s="49"/>
      <c r="E32347" s="49"/>
    </row>
    <row r="32348" spans="2:5" x14ac:dyDescent="0.25">
      <c r="B32348" s="51"/>
      <c r="C32348" s="51"/>
      <c r="D32348" s="49"/>
      <c r="E32348" s="49"/>
    </row>
    <row r="32349" spans="2:5" x14ac:dyDescent="0.25">
      <c r="B32349" s="51"/>
      <c r="C32349" s="51"/>
      <c r="D32349" s="49"/>
      <c r="E32349" s="49"/>
    </row>
    <row r="32350" spans="2:5" x14ac:dyDescent="0.25">
      <c r="B32350" s="51"/>
      <c r="C32350" s="51"/>
      <c r="D32350" s="49"/>
      <c r="E32350" s="49"/>
    </row>
    <row r="32351" spans="2:5" x14ac:dyDescent="0.25">
      <c r="B32351" s="51"/>
      <c r="C32351" s="51"/>
      <c r="D32351" s="49"/>
      <c r="E32351" s="49"/>
    </row>
    <row r="32352" spans="2:5" x14ac:dyDescent="0.25">
      <c r="B32352" s="51"/>
      <c r="C32352" s="51"/>
      <c r="D32352" s="49"/>
      <c r="E32352" s="49"/>
    </row>
    <row r="32353" spans="2:5" x14ac:dyDescent="0.25">
      <c r="B32353" s="51"/>
      <c r="C32353" s="51"/>
      <c r="D32353" s="49"/>
      <c r="E32353" s="49"/>
    </row>
    <row r="32354" spans="2:5" x14ac:dyDescent="0.25">
      <c r="B32354" s="51"/>
      <c r="C32354" s="51"/>
      <c r="D32354" s="49"/>
      <c r="E32354" s="49"/>
    </row>
    <row r="32355" spans="2:5" x14ac:dyDescent="0.25">
      <c r="B32355" s="51"/>
      <c r="C32355" s="51"/>
      <c r="D32355" s="49"/>
      <c r="E32355" s="49"/>
    </row>
    <row r="32356" spans="2:5" x14ac:dyDescent="0.25">
      <c r="B32356" s="51"/>
      <c r="C32356" s="51"/>
      <c r="D32356" s="49"/>
      <c r="E32356" s="49"/>
    </row>
    <row r="32357" spans="2:5" x14ac:dyDescent="0.25">
      <c r="B32357" s="51"/>
      <c r="C32357" s="51"/>
      <c r="D32357" s="49"/>
      <c r="E32357" s="49"/>
    </row>
    <row r="32358" spans="2:5" x14ac:dyDescent="0.25">
      <c r="B32358" s="51"/>
      <c r="C32358" s="51"/>
      <c r="D32358" s="49"/>
      <c r="E32358" s="49"/>
    </row>
    <row r="32359" spans="2:5" x14ac:dyDescent="0.25">
      <c r="B32359" s="51"/>
      <c r="C32359" s="51"/>
      <c r="D32359" s="49"/>
      <c r="E32359" s="49"/>
    </row>
    <row r="32360" spans="2:5" x14ac:dyDescent="0.25">
      <c r="B32360" s="51"/>
      <c r="C32360" s="51"/>
      <c r="D32360" s="49"/>
      <c r="E32360" s="49"/>
    </row>
    <row r="32361" spans="2:5" x14ac:dyDescent="0.25">
      <c r="B32361" s="51"/>
      <c r="C32361" s="51"/>
      <c r="D32361" s="49"/>
      <c r="E32361" s="49"/>
    </row>
    <row r="32362" spans="2:5" x14ac:dyDescent="0.25">
      <c r="B32362" s="51"/>
      <c r="C32362" s="51"/>
      <c r="D32362" s="49"/>
      <c r="E32362" s="49"/>
    </row>
    <row r="32363" spans="2:5" x14ac:dyDescent="0.25">
      <c r="B32363" s="51"/>
      <c r="C32363" s="51"/>
      <c r="D32363" s="49"/>
      <c r="E32363" s="49"/>
    </row>
    <row r="32364" spans="2:5" x14ac:dyDescent="0.25">
      <c r="B32364" s="51"/>
      <c r="C32364" s="51"/>
      <c r="D32364" s="49"/>
      <c r="E32364" s="49"/>
    </row>
    <row r="32365" spans="2:5" x14ac:dyDescent="0.25">
      <c r="B32365" s="51"/>
      <c r="C32365" s="51"/>
      <c r="D32365" s="49"/>
      <c r="E32365" s="49"/>
    </row>
    <row r="32366" spans="2:5" x14ac:dyDescent="0.25">
      <c r="B32366" s="51"/>
      <c r="C32366" s="51"/>
      <c r="D32366" s="49"/>
      <c r="E32366" s="49"/>
    </row>
    <row r="32367" spans="2:5" x14ac:dyDescent="0.25">
      <c r="B32367" s="51"/>
      <c r="C32367" s="51"/>
      <c r="D32367" s="49"/>
      <c r="E32367" s="49"/>
    </row>
    <row r="32368" spans="2:5" x14ac:dyDescent="0.25">
      <c r="B32368" s="51"/>
      <c r="C32368" s="51"/>
      <c r="D32368" s="49"/>
      <c r="E32368" s="49"/>
    </row>
    <row r="32369" spans="2:5" x14ac:dyDescent="0.25">
      <c r="B32369" s="51"/>
      <c r="C32369" s="51"/>
      <c r="D32369" s="49"/>
      <c r="E32369" s="49"/>
    </row>
    <row r="32370" spans="2:5" x14ac:dyDescent="0.25">
      <c r="B32370" s="51"/>
      <c r="C32370" s="51"/>
      <c r="D32370" s="49"/>
      <c r="E32370" s="49"/>
    </row>
    <row r="32371" spans="2:5" x14ac:dyDescent="0.25">
      <c r="B32371" s="51"/>
      <c r="C32371" s="51"/>
      <c r="D32371" s="49"/>
      <c r="E32371" s="49"/>
    </row>
    <row r="32372" spans="2:5" x14ac:dyDescent="0.25">
      <c r="B32372" s="51"/>
      <c r="C32372" s="51"/>
      <c r="D32372" s="49"/>
      <c r="E32372" s="49"/>
    </row>
    <row r="32373" spans="2:5" x14ac:dyDescent="0.25">
      <c r="B32373" s="51"/>
      <c r="C32373" s="51"/>
      <c r="D32373" s="49"/>
      <c r="E32373" s="49"/>
    </row>
    <row r="32374" spans="2:5" x14ac:dyDescent="0.25">
      <c r="B32374" s="51"/>
      <c r="C32374" s="51"/>
      <c r="D32374" s="49"/>
      <c r="E32374" s="49"/>
    </row>
    <row r="32375" spans="2:5" x14ac:dyDescent="0.25">
      <c r="B32375" s="51"/>
      <c r="C32375" s="51"/>
      <c r="D32375" s="49"/>
      <c r="E32375" s="49"/>
    </row>
    <row r="32376" spans="2:5" x14ac:dyDescent="0.25">
      <c r="B32376" s="51"/>
      <c r="C32376" s="51"/>
      <c r="D32376" s="49"/>
      <c r="E32376" s="49"/>
    </row>
    <row r="32377" spans="2:5" x14ac:dyDescent="0.25">
      <c r="B32377" s="51"/>
      <c r="C32377" s="51"/>
      <c r="D32377" s="49"/>
      <c r="E32377" s="49"/>
    </row>
    <row r="32378" spans="2:5" x14ac:dyDescent="0.25">
      <c r="B32378" s="51"/>
      <c r="C32378" s="51"/>
      <c r="D32378" s="49"/>
      <c r="E32378" s="49"/>
    </row>
    <row r="32379" spans="2:5" x14ac:dyDescent="0.25">
      <c r="B32379" s="51"/>
      <c r="C32379" s="51"/>
      <c r="D32379" s="49"/>
      <c r="E32379" s="49"/>
    </row>
    <row r="32380" spans="2:5" x14ac:dyDescent="0.25">
      <c r="B32380" s="51"/>
      <c r="C32380" s="51"/>
      <c r="D32380" s="49"/>
      <c r="E32380" s="49"/>
    </row>
    <row r="32381" spans="2:5" x14ac:dyDescent="0.25">
      <c r="B32381" s="51"/>
      <c r="C32381" s="51"/>
      <c r="D32381" s="49"/>
      <c r="E32381" s="49"/>
    </row>
    <row r="32382" spans="2:5" x14ac:dyDescent="0.25">
      <c r="B32382" s="51"/>
      <c r="C32382" s="51"/>
      <c r="D32382" s="49"/>
      <c r="E32382" s="49"/>
    </row>
    <row r="32383" spans="2:5" x14ac:dyDescent="0.25">
      <c r="B32383" s="51"/>
      <c r="C32383" s="51"/>
      <c r="D32383" s="49"/>
      <c r="E32383" s="49"/>
    </row>
    <row r="32384" spans="2:5" x14ac:dyDescent="0.25">
      <c r="B32384" s="51"/>
      <c r="C32384" s="51"/>
      <c r="D32384" s="49"/>
      <c r="E32384" s="49"/>
    </row>
    <row r="32385" spans="2:5" x14ac:dyDescent="0.25">
      <c r="B32385" s="51"/>
      <c r="C32385" s="51"/>
      <c r="D32385" s="49"/>
      <c r="E32385" s="49"/>
    </row>
    <row r="32386" spans="2:5" x14ac:dyDescent="0.25">
      <c r="B32386" s="51"/>
      <c r="C32386" s="51"/>
      <c r="D32386" s="49"/>
      <c r="E32386" s="49"/>
    </row>
    <row r="32387" spans="2:5" x14ac:dyDescent="0.25">
      <c r="B32387" s="51"/>
      <c r="C32387" s="51"/>
      <c r="D32387" s="49"/>
      <c r="E32387" s="49"/>
    </row>
    <row r="32388" spans="2:5" x14ac:dyDescent="0.25">
      <c r="B32388" s="51"/>
      <c r="C32388" s="51"/>
      <c r="D32388" s="49"/>
      <c r="E32388" s="49"/>
    </row>
    <row r="32389" spans="2:5" x14ac:dyDescent="0.25">
      <c r="B32389" s="51"/>
      <c r="C32389" s="51"/>
      <c r="D32389" s="49"/>
      <c r="E32389" s="49"/>
    </row>
    <row r="32390" spans="2:5" x14ac:dyDescent="0.25">
      <c r="B32390" s="51"/>
      <c r="C32390" s="51"/>
      <c r="D32390" s="49"/>
      <c r="E32390" s="49"/>
    </row>
    <row r="32391" spans="2:5" x14ac:dyDescent="0.25">
      <c r="B32391" s="51"/>
      <c r="C32391" s="51"/>
      <c r="D32391" s="49"/>
      <c r="E32391" s="49"/>
    </row>
    <row r="32392" spans="2:5" x14ac:dyDescent="0.25">
      <c r="B32392" s="51"/>
      <c r="C32392" s="51"/>
      <c r="D32392" s="49"/>
      <c r="E32392" s="49"/>
    </row>
    <row r="32393" spans="2:5" x14ac:dyDescent="0.25">
      <c r="B32393" s="51"/>
      <c r="C32393" s="51"/>
      <c r="D32393" s="49"/>
      <c r="E32393" s="49"/>
    </row>
    <row r="32394" spans="2:5" x14ac:dyDescent="0.25">
      <c r="B32394" s="51"/>
      <c r="C32394" s="51"/>
      <c r="D32394" s="49"/>
      <c r="E32394" s="49"/>
    </row>
    <row r="32395" spans="2:5" x14ac:dyDescent="0.25">
      <c r="B32395" s="51"/>
      <c r="C32395" s="51"/>
      <c r="D32395" s="49"/>
      <c r="E32395" s="49"/>
    </row>
    <row r="32396" spans="2:5" x14ac:dyDescent="0.25">
      <c r="B32396" s="51"/>
      <c r="C32396" s="51"/>
      <c r="D32396" s="49"/>
      <c r="E32396" s="49"/>
    </row>
    <row r="32397" spans="2:5" x14ac:dyDescent="0.25">
      <c r="B32397" s="51"/>
      <c r="C32397" s="51"/>
      <c r="D32397" s="49"/>
      <c r="E32397" s="49"/>
    </row>
    <row r="32398" spans="2:5" x14ac:dyDescent="0.25">
      <c r="B32398" s="51"/>
      <c r="C32398" s="51"/>
      <c r="D32398" s="49"/>
      <c r="E32398" s="49"/>
    </row>
    <row r="32399" spans="2:5" x14ac:dyDescent="0.25">
      <c r="B32399" s="51"/>
      <c r="C32399" s="51"/>
      <c r="D32399" s="49"/>
      <c r="E32399" s="49"/>
    </row>
    <row r="32400" spans="2:5" x14ac:dyDescent="0.25">
      <c r="B32400" s="51"/>
      <c r="C32400" s="51"/>
      <c r="D32400" s="49"/>
      <c r="E32400" s="49"/>
    </row>
    <row r="32401" spans="2:5" x14ac:dyDescent="0.25">
      <c r="B32401" s="51"/>
      <c r="C32401" s="51"/>
      <c r="D32401" s="49"/>
      <c r="E32401" s="49"/>
    </row>
    <row r="32402" spans="2:5" x14ac:dyDescent="0.25">
      <c r="B32402" s="51"/>
      <c r="C32402" s="51"/>
      <c r="D32402" s="49"/>
      <c r="E32402" s="49"/>
    </row>
    <row r="32403" spans="2:5" x14ac:dyDescent="0.25">
      <c r="B32403" s="51"/>
      <c r="C32403" s="51"/>
      <c r="D32403" s="49"/>
      <c r="E32403" s="49"/>
    </row>
    <row r="32404" spans="2:5" x14ac:dyDescent="0.25">
      <c r="B32404" s="51"/>
      <c r="C32404" s="51"/>
      <c r="D32404" s="49"/>
      <c r="E32404" s="49"/>
    </row>
    <row r="32405" spans="2:5" x14ac:dyDescent="0.25">
      <c r="B32405" s="51"/>
      <c r="C32405" s="51"/>
      <c r="D32405" s="49"/>
      <c r="E32405" s="49"/>
    </row>
    <row r="32406" spans="2:5" x14ac:dyDescent="0.25">
      <c r="B32406" s="51"/>
      <c r="C32406" s="51"/>
      <c r="D32406" s="49"/>
      <c r="E32406" s="49"/>
    </row>
    <row r="32407" spans="2:5" x14ac:dyDescent="0.25">
      <c r="B32407" s="51"/>
      <c r="C32407" s="51"/>
      <c r="D32407" s="49"/>
      <c r="E32407" s="49"/>
    </row>
    <row r="32408" spans="2:5" x14ac:dyDescent="0.25">
      <c r="B32408" s="51"/>
      <c r="C32408" s="51"/>
      <c r="D32408" s="49"/>
      <c r="E32408" s="49"/>
    </row>
    <row r="32409" spans="2:5" x14ac:dyDescent="0.25">
      <c r="B32409" s="51"/>
      <c r="C32409" s="51"/>
      <c r="D32409" s="49"/>
      <c r="E32409" s="49"/>
    </row>
    <row r="32410" spans="2:5" x14ac:dyDescent="0.25">
      <c r="B32410" s="51"/>
      <c r="C32410" s="51"/>
      <c r="D32410" s="49"/>
      <c r="E32410" s="49"/>
    </row>
    <row r="32411" spans="2:5" x14ac:dyDescent="0.25">
      <c r="B32411" s="51"/>
      <c r="C32411" s="51"/>
      <c r="D32411" s="49"/>
      <c r="E32411" s="49"/>
    </row>
    <row r="32412" spans="2:5" x14ac:dyDescent="0.25">
      <c r="B32412" s="51"/>
      <c r="C32412" s="51"/>
      <c r="D32412" s="49"/>
      <c r="E32412" s="49"/>
    </row>
    <row r="32413" spans="2:5" x14ac:dyDescent="0.25">
      <c r="B32413" s="51"/>
      <c r="C32413" s="51"/>
      <c r="D32413" s="49"/>
      <c r="E32413" s="49"/>
    </row>
    <row r="32414" spans="2:5" x14ac:dyDescent="0.25">
      <c r="B32414" s="51"/>
      <c r="C32414" s="51"/>
      <c r="D32414" s="49"/>
      <c r="E32414" s="49"/>
    </row>
    <row r="32415" spans="2:5" x14ac:dyDescent="0.25">
      <c r="B32415" s="51"/>
      <c r="C32415" s="51"/>
      <c r="D32415" s="49"/>
      <c r="E32415" s="49"/>
    </row>
    <row r="32416" spans="2:5" x14ac:dyDescent="0.25">
      <c r="B32416" s="51"/>
      <c r="C32416" s="51"/>
      <c r="D32416" s="49"/>
      <c r="E32416" s="49"/>
    </row>
    <row r="32417" spans="2:5" x14ac:dyDescent="0.25">
      <c r="B32417" s="51"/>
      <c r="C32417" s="51"/>
      <c r="D32417" s="49"/>
      <c r="E32417" s="49"/>
    </row>
    <row r="32418" spans="2:5" x14ac:dyDescent="0.25">
      <c r="B32418" s="51"/>
      <c r="C32418" s="51"/>
      <c r="D32418" s="49"/>
      <c r="E32418" s="49"/>
    </row>
    <row r="32419" spans="2:5" x14ac:dyDescent="0.25">
      <c r="B32419" s="51"/>
      <c r="C32419" s="51"/>
      <c r="D32419" s="49"/>
      <c r="E32419" s="49"/>
    </row>
    <row r="32420" spans="2:5" x14ac:dyDescent="0.25">
      <c r="B32420" s="51"/>
      <c r="C32420" s="51"/>
      <c r="D32420" s="49"/>
      <c r="E32420" s="49"/>
    </row>
    <row r="32421" spans="2:5" x14ac:dyDescent="0.25">
      <c r="B32421" s="51"/>
      <c r="C32421" s="51"/>
      <c r="D32421" s="49"/>
      <c r="E32421" s="49"/>
    </row>
    <row r="32422" spans="2:5" x14ac:dyDescent="0.25">
      <c r="B32422" s="51"/>
      <c r="C32422" s="51"/>
      <c r="D32422" s="49"/>
      <c r="E32422" s="49"/>
    </row>
    <row r="32423" spans="2:5" x14ac:dyDescent="0.25">
      <c r="B32423" s="51"/>
      <c r="C32423" s="51"/>
      <c r="D32423" s="49"/>
      <c r="E32423" s="49"/>
    </row>
    <row r="32424" spans="2:5" x14ac:dyDescent="0.25">
      <c r="B32424" s="51"/>
      <c r="C32424" s="51"/>
      <c r="D32424" s="49"/>
      <c r="E32424" s="49"/>
    </row>
    <row r="32425" spans="2:5" x14ac:dyDescent="0.25">
      <c r="B32425" s="51"/>
      <c r="C32425" s="51"/>
      <c r="D32425" s="49"/>
      <c r="E32425" s="49"/>
    </row>
    <row r="32426" spans="2:5" x14ac:dyDescent="0.25">
      <c r="B32426" s="51"/>
      <c r="C32426" s="51"/>
      <c r="D32426" s="49"/>
      <c r="E32426" s="49"/>
    </row>
    <row r="32427" spans="2:5" x14ac:dyDescent="0.25">
      <c r="B32427" s="51"/>
      <c r="C32427" s="51"/>
      <c r="D32427" s="49"/>
      <c r="E32427" s="49"/>
    </row>
    <row r="32428" spans="2:5" x14ac:dyDescent="0.25">
      <c r="B32428" s="51"/>
      <c r="C32428" s="51"/>
      <c r="D32428" s="49"/>
      <c r="E32428" s="49"/>
    </row>
    <row r="32429" spans="2:5" x14ac:dyDescent="0.25">
      <c r="B32429" s="51"/>
      <c r="C32429" s="51"/>
      <c r="D32429" s="49"/>
      <c r="E32429" s="49"/>
    </row>
    <row r="32430" spans="2:5" x14ac:dyDescent="0.25">
      <c r="B32430" s="51"/>
      <c r="C32430" s="51"/>
      <c r="D32430" s="49"/>
      <c r="E32430" s="49"/>
    </row>
    <row r="32431" spans="2:5" x14ac:dyDescent="0.25">
      <c r="B32431" s="51"/>
      <c r="C32431" s="51"/>
      <c r="D32431" s="49"/>
      <c r="E32431" s="49"/>
    </row>
    <row r="32432" spans="2:5" x14ac:dyDescent="0.25">
      <c r="B32432" s="51"/>
      <c r="C32432" s="51"/>
      <c r="D32432" s="49"/>
      <c r="E32432" s="49"/>
    </row>
    <row r="32433" spans="2:5" x14ac:dyDescent="0.25">
      <c r="B32433" s="51"/>
      <c r="C32433" s="51"/>
      <c r="D32433" s="49"/>
      <c r="E32433" s="49"/>
    </row>
    <row r="32434" spans="2:5" x14ac:dyDescent="0.25">
      <c r="B32434" s="51"/>
      <c r="C32434" s="51"/>
      <c r="D32434" s="49"/>
      <c r="E32434" s="49"/>
    </row>
    <row r="32435" spans="2:5" x14ac:dyDescent="0.25">
      <c r="B32435" s="51"/>
      <c r="C32435" s="51"/>
      <c r="D32435" s="49"/>
      <c r="E32435" s="49"/>
    </row>
    <row r="32436" spans="2:5" x14ac:dyDescent="0.25">
      <c r="B32436" s="51"/>
      <c r="C32436" s="51"/>
      <c r="D32436" s="49"/>
      <c r="E32436" s="49"/>
    </row>
    <row r="32437" spans="2:5" x14ac:dyDescent="0.25">
      <c r="B32437" s="51"/>
      <c r="C32437" s="51"/>
      <c r="D32437" s="49"/>
      <c r="E32437" s="49"/>
    </row>
    <row r="32438" spans="2:5" x14ac:dyDescent="0.25">
      <c r="B32438" s="51"/>
      <c r="C32438" s="51"/>
      <c r="D32438" s="49"/>
      <c r="E32438" s="49"/>
    </row>
    <row r="32439" spans="2:5" x14ac:dyDescent="0.25">
      <c r="B32439" s="51"/>
      <c r="C32439" s="51"/>
      <c r="D32439" s="49"/>
      <c r="E32439" s="49"/>
    </row>
    <row r="32440" spans="2:5" x14ac:dyDescent="0.25">
      <c r="B32440" s="51"/>
      <c r="C32440" s="51"/>
      <c r="D32440" s="49"/>
      <c r="E32440" s="49"/>
    </row>
    <row r="32441" spans="2:5" x14ac:dyDescent="0.25">
      <c r="B32441" s="51"/>
      <c r="C32441" s="51"/>
      <c r="D32441" s="49"/>
      <c r="E32441" s="49"/>
    </row>
    <row r="32442" spans="2:5" x14ac:dyDescent="0.25">
      <c r="B32442" s="51"/>
      <c r="C32442" s="51"/>
      <c r="D32442" s="49"/>
      <c r="E32442" s="49"/>
    </row>
    <row r="32443" spans="2:5" x14ac:dyDescent="0.25">
      <c r="B32443" s="51"/>
      <c r="C32443" s="51"/>
      <c r="D32443" s="49"/>
      <c r="E32443" s="49"/>
    </row>
    <row r="32444" spans="2:5" x14ac:dyDescent="0.25">
      <c r="B32444" s="51"/>
      <c r="C32444" s="51"/>
      <c r="D32444" s="49"/>
      <c r="E32444" s="49"/>
    </row>
    <row r="32445" spans="2:5" x14ac:dyDescent="0.25">
      <c r="B32445" s="51"/>
      <c r="C32445" s="51"/>
      <c r="D32445" s="49"/>
      <c r="E32445" s="49"/>
    </row>
    <row r="32446" spans="2:5" x14ac:dyDescent="0.25">
      <c r="B32446" s="51"/>
      <c r="C32446" s="51"/>
      <c r="D32446" s="49"/>
      <c r="E32446" s="49"/>
    </row>
    <row r="32447" spans="2:5" x14ac:dyDescent="0.25">
      <c r="B32447" s="51"/>
      <c r="C32447" s="51"/>
      <c r="D32447" s="49"/>
      <c r="E32447" s="49"/>
    </row>
    <row r="32448" spans="2:5" x14ac:dyDescent="0.25">
      <c r="B32448" s="51"/>
      <c r="C32448" s="51"/>
      <c r="D32448" s="49"/>
      <c r="E32448" s="49"/>
    </row>
    <row r="32449" spans="2:5" x14ac:dyDescent="0.25">
      <c r="B32449" s="51"/>
      <c r="C32449" s="51"/>
      <c r="D32449" s="49"/>
      <c r="E32449" s="49"/>
    </row>
    <row r="32450" spans="2:5" x14ac:dyDescent="0.25">
      <c r="B32450" s="51"/>
      <c r="C32450" s="51"/>
      <c r="D32450" s="49"/>
      <c r="E32450" s="49"/>
    </row>
    <row r="32451" spans="2:5" x14ac:dyDescent="0.25">
      <c r="B32451" s="51"/>
      <c r="C32451" s="51"/>
      <c r="D32451" s="49"/>
      <c r="E32451" s="49"/>
    </row>
    <row r="32452" spans="2:5" x14ac:dyDescent="0.25">
      <c r="B32452" s="51"/>
      <c r="C32452" s="51"/>
      <c r="D32452" s="49"/>
      <c r="E32452" s="49"/>
    </row>
    <row r="32453" spans="2:5" x14ac:dyDescent="0.25">
      <c r="B32453" s="51"/>
      <c r="C32453" s="51"/>
      <c r="D32453" s="49"/>
      <c r="E32453" s="49"/>
    </row>
    <row r="32454" spans="2:5" x14ac:dyDescent="0.25">
      <c r="B32454" s="51"/>
      <c r="C32454" s="51"/>
      <c r="D32454" s="49"/>
      <c r="E32454" s="49"/>
    </row>
    <row r="32455" spans="2:5" x14ac:dyDescent="0.25">
      <c r="B32455" s="51"/>
      <c r="C32455" s="51"/>
      <c r="D32455" s="49"/>
      <c r="E32455" s="49"/>
    </row>
    <row r="32456" spans="2:5" x14ac:dyDescent="0.25">
      <c r="B32456" s="51"/>
      <c r="C32456" s="51"/>
      <c r="D32456" s="49"/>
      <c r="E32456" s="49"/>
    </row>
    <row r="32457" spans="2:5" x14ac:dyDescent="0.25">
      <c r="B32457" s="51"/>
      <c r="C32457" s="51"/>
      <c r="D32457" s="49"/>
      <c r="E32457" s="49"/>
    </row>
    <row r="32458" spans="2:5" x14ac:dyDescent="0.25">
      <c r="B32458" s="51"/>
      <c r="C32458" s="51"/>
      <c r="D32458" s="49"/>
      <c r="E32458" s="49"/>
    </row>
    <row r="32459" spans="2:5" x14ac:dyDescent="0.25">
      <c r="B32459" s="51"/>
      <c r="C32459" s="51"/>
      <c r="D32459" s="49"/>
      <c r="E32459" s="49"/>
    </row>
    <row r="32460" spans="2:5" x14ac:dyDescent="0.25">
      <c r="B32460" s="51"/>
      <c r="C32460" s="51"/>
      <c r="D32460" s="49"/>
      <c r="E32460" s="49"/>
    </row>
    <row r="32461" spans="2:5" x14ac:dyDescent="0.25">
      <c r="B32461" s="51"/>
      <c r="C32461" s="51"/>
      <c r="D32461" s="49"/>
      <c r="E32461" s="49"/>
    </row>
    <row r="32462" spans="2:5" x14ac:dyDescent="0.25">
      <c r="B32462" s="51"/>
      <c r="C32462" s="51"/>
      <c r="D32462" s="49"/>
      <c r="E32462" s="49"/>
    </row>
    <row r="32463" spans="2:5" x14ac:dyDescent="0.25">
      <c r="B32463" s="51"/>
      <c r="C32463" s="51"/>
      <c r="D32463" s="49"/>
      <c r="E32463" s="49"/>
    </row>
    <row r="32464" spans="2:5" x14ac:dyDescent="0.25">
      <c r="B32464" s="51"/>
      <c r="C32464" s="51"/>
      <c r="D32464" s="49"/>
      <c r="E32464" s="49"/>
    </row>
    <row r="32465" spans="2:5" x14ac:dyDescent="0.25">
      <c r="B32465" s="51"/>
      <c r="C32465" s="51"/>
      <c r="D32465" s="49"/>
      <c r="E32465" s="49"/>
    </row>
    <row r="32466" spans="2:5" x14ac:dyDescent="0.25">
      <c r="B32466" s="51"/>
      <c r="C32466" s="51"/>
      <c r="D32466" s="49"/>
      <c r="E32466" s="49"/>
    </row>
    <row r="32467" spans="2:5" x14ac:dyDescent="0.25">
      <c r="B32467" s="51"/>
      <c r="C32467" s="51"/>
      <c r="D32467" s="49"/>
      <c r="E32467" s="49"/>
    </row>
    <row r="32468" spans="2:5" x14ac:dyDescent="0.25">
      <c r="B32468" s="51"/>
      <c r="C32468" s="51"/>
      <c r="D32468" s="49"/>
      <c r="E32468" s="49"/>
    </row>
    <row r="32469" spans="2:5" x14ac:dyDescent="0.25">
      <c r="B32469" s="51"/>
      <c r="C32469" s="51"/>
      <c r="D32469" s="49"/>
      <c r="E32469" s="49"/>
    </row>
    <row r="32470" spans="2:5" x14ac:dyDescent="0.25">
      <c r="B32470" s="51"/>
      <c r="C32470" s="51"/>
      <c r="D32470" s="49"/>
      <c r="E32470" s="49"/>
    </row>
    <row r="32471" spans="2:5" x14ac:dyDescent="0.25">
      <c r="B32471" s="51"/>
      <c r="C32471" s="51"/>
      <c r="D32471" s="49"/>
      <c r="E32471" s="49"/>
    </row>
    <row r="32472" spans="2:5" x14ac:dyDescent="0.25">
      <c r="B32472" s="51"/>
      <c r="C32472" s="51"/>
      <c r="D32472" s="49"/>
      <c r="E32472" s="49"/>
    </row>
    <row r="32473" spans="2:5" x14ac:dyDescent="0.25">
      <c r="B32473" s="51"/>
      <c r="C32473" s="51"/>
      <c r="D32473" s="49"/>
      <c r="E32473" s="49"/>
    </row>
    <row r="32474" spans="2:5" x14ac:dyDescent="0.25">
      <c r="B32474" s="51"/>
      <c r="C32474" s="51"/>
      <c r="D32474" s="49"/>
      <c r="E32474" s="49"/>
    </row>
    <row r="32475" spans="2:5" x14ac:dyDescent="0.25">
      <c r="B32475" s="51"/>
      <c r="C32475" s="51"/>
      <c r="D32475" s="49"/>
      <c r="E32475" s="49"/>
    </row>
    <row r="32476" spans="2:5" x14ac:dyDescent="0.25">
      <c r="B32476" s="51"/>
      <c r="C32476" s="51"/>
      <c r="D32476" s="49"/>
      <c r="E32476" s="49"/>
    </row>
    <row r="32477" spans="2:5" x14ac:dyDescent="0.25">
      <c r="B32477" s="51"/>
      <c r="C32477" s="51"/>
      <c r="D32477" s="49"/>
      <c r="E32477" s="49"/>
    </row>
    <row r="32478" spans="2:5" x14ac:dyDescent="0.25">
      <c r="B32478" s="51"/>
      <c r="C32478" s="51"/>
      <c r="D32478" s="49"/>
      <c r="E32478" s="49"/>
    </row>
    <row r="32479" spans="2:5" x14ac:dyDescent="0.25">
      <c r="B32479" s="51"/>
      <c r="C32479" s="51"/>
      <c r="D32479" s="49"/>
      <c r="E32479" s="49"/>
    </row>
    <row r="32480" spans="2:5" x14ac:dyDescent="0.25">
      <c r="B32480" s="51"/>
      <c r="C32480" s="51"/>
      <c r="D32480" s="49"/>
      <c r="E32480" s="49"/>
    </row>
    <row r="32481" spans="2:5" x14ac:dyDescent="0.25">
      <c r="B32481" s="51"/>
      <c r="C32481" s="51"/>
      <c r="D32481" s="49"/>
      <c r="E32481" s="49"/>
    </row>
    <row r="32482" spans="2:5" x14ac:dyDescent="0.25">
      <c r="B32482" s="51"/>
      <c r="C32482" s="51"/>
      <c r="D32482" s="49"/>
      <c r="E32482" s="49"/>
    </row>
    <row r="32483" spans="2:5" x14ac:dyDescent="0.25">
      <c r="B32483" s="51"/>
      <c r="C32483" s="51"/>
      <c r="D32483" s="49"/>
      <c r="E32483" s="49"/>
    </row>
    <row r="32484" spans="2:5" x14ac:dyDescent="0.25">
      <c r="B32484" s="51"/>
      <c r="C32484" s="51"/>
      <c r="D32484" s="49"/>
      <c r="E32484" s="49"/>
    </row>
    <row r="32485" spans="2:5" x14ac:dyDescent="0.25">
      <c r="B32485" s="51"/>
      <c r="C32485" s="51"/>
      <c r="D32485" s="49"/>
      <c r="E32485" s="49"/>
    </row>
    <row r="32486" spans="2:5" x14ac:dyDescent="0.25">
      <c r="B32486" s="51"/>
      <c r="C32486" s="51"/>
      <c r="D32486" s="49"/>
      <c r="E32486" s="49"/>
    </row>
    <row r="32487" spans="2:5" x14ac:dyDescent="0.25">
      <c r="B32487" s="51"/>
      <c r="C32487" s="51"/>
      <c r="D32487" s="49"/>
      <c r="E32487" s="49"/>
    </row>
    <row r="32488" spans="2:5" x14ac:dyDescent="0.25">
      <c r="B32488" s="51"/>
      <c r="C32488" s="51"/>
      <c r="D32488" s="49"/>
      <c r="E32488" s="49"/>
    </row>
    <row r="32489" spans="2:5" x14ac:dyDescent="0.25">
      <c r="B32489" s="51"/>
      <c r="C32489" s="51"/>
      <c r="D32489" s="49"/>
      <c r="E32489" s="49"/>
    </row>
    <row r="32490" spans="2:5" x14ac:dyDescent="0.25">
      <c r="B32490" s="51"/>
      <c r="C32490" s="51"/>
      <c r="D32490" s="49"/>
      <c r="E32490" s="49"/>
    </row>
    <row r="32491" spans="2:5" x14ac:dyDescent="0.25">
      <c r="B32491" s="51"/>
      <c r="C32491" s="51"/>
      <c r="D32491" s="49"/>
      <c r="E32491" s="49"/>
    </row>
    <row r="32492" spans="2:5" x14ac:dyDescent="0.25">
      <c r="B32492" s="51"/>
      <c r="C32492" s="51"/>
      <c r="D32492" s="49"/>
      <c r="E32492" s="49"/>
    </row>
    <row r="32493" spans="2:5" x14ac:dyDescent="0.25">
      <c r="B32493" s="51"/>
      <c r="C32493" s="51"/>
      <c r="D32493" s="49"/>
      <c r="E32493" s="49"/>
    </row>
    <row r="32494" spans="2:5" x14ac:dyDescent="0.25">
      <c r="B32494" s="51"/>
      <c r="C32494" s="51"/>
      <c r="D32494" s="49"/>
      <c r="E32494" s="49"/>
    </row>
    <row r="32495" spans="2:5" x14ac:dyDescent="0.25">
      <c r="B32495" s="51"/>
      <c r="C32495" s="51"/>
      <c r="D32495" s="49"/>
      <c r="E32495" s="49"/>
    </row>
    <row r="32496" spans="2:5" x14ac:dyDescent="0.25">
      <c r="B32496" s="51"/>
      <c r="C32496" s="51"/>
      <c r="D32496" s="49"/>
      <c r="E32496" s="49"/>
    </row>
    <row r="32497" spans="2:5" x14ac:dyDescent="0.25">
      <c r="B32497" s="51"/>
      <c r="C32497" s="51"/>
      <c r="D32497" s="49"/>
      <c r="E32497" s="49"/>
    </row>
    <row r="32498" spans="2:5" x14ac:dyDescent="0.25">
      <c r="B32498" s="51"/>
      <c r="C32498" s="51"/>
      <c r="D32498" s="49"/>
      <c r="E32498" s="49"/>
    </row>
    <row r="32499" spans="2:5" x14ac:dyDescent="0.25">
      <c r="B32499" s="51"/>
      <c r="C32499" s="51"/>
      <c r="D32499" s="49"/>
      <c r="E32499" s="49"/>
    </row>
    <row r="32500" spans="2:5" x14ac:dyDescent="0.25">
      <c r="B32500" s="51"/>
      <c r="C32500" s="51"/>
      <c r="D32500" s="49"/>
      <c r="E32500" s="49"/>
    </row>
    <row r="32501" spans="2:5" x14ac:dyDescent="0.25">
      <c r="B32501" s="51"/>
      <c r="C32501" s="51"/>
      <c r="D32501" s="49"/>
      <c r="E32501" s="49"/>
    </row>
    <row r="32502" spans="2:5" x14ac:dyDescent="0.25">
      <c r="B32502" s="51"/>
      <c r="C32502" s="51"/>
      <c r="D32502" s="49"/>
      <c r="E32502" s="49"/>
    </row>
    <row r="32503" spans="2:5" x14ac:dyDescent="0.25">
      <c r="B32503" s="51"/>
      <c r="C32503" s="51"/>
      <c r="D32503" s="49"/>
      <c r="E32503" s="49"/>
    </row>
    <row r="32504" spans="2:5" x14ac:dyDescent="0.25">
      <c r="B32504" s="51"/>
      <c r="C32504" s="51"/>
      <c r="D32504" s="49"/>
      <c r="E32504" s="49"/>
    </row>
    <row r="32505" spans="2:5" x14ac:dyDescent="0.25">
      <c r="B32505" s="51"/>
      <c r="C32505" s="51"/>
      <c r="D32505" s="49"/>
      <c r="E32505" s="49"/>
    </row>
    <row r="32506" spans="2:5" x14ac:dyDescent="0.25">
      <c r="B32506" s="51"/>
      <c r="C32506" s="51"/>
      <c r="D32506" s="49"/>
      <c r="E32506" s="49"/>
    </row>
    <row r="32507" spans="2:5" x14ac:dyDescent="0.25">
      <c r="B32507" s="51"/>
      <c r="C32507" s="51"/>
      <c r="D32507" s="49"/>
      <c r="E32507" s="49"/>
    </row>
    <row r="32508" spans="2:5" x14ac:dyDescent="0.25">
      <c r="B32508" s="51"/>
      <c r="C32508" s="51"/>
      <c r="D32508" s="49"/>
      <c r="E32508" s="49"/>
    </row>
    <row r="32509" spans="2:5" x14ac:dyDescent="0.25">
      <c r="B32509" s="51"/>
      <c r="C32509" s="51"/>
      <c r="D32509" s="49"/>
      <c r="E32509" s="49"/>
    </row>
    <row r="32510" spans="2:5" x14ac:dyDescent="0.25">
      <c r="B32510" s="51"/>
      <c r="C32510" s="51"/>
      <c r="D32510" s="49"/>
      <c r="E32510" s="49"/>
    </row>
    <row r="32511" spans="2:5" x14ac:dyDescent="0.25">
      <c r="B32511" s="51"/>
      <c r="C32511" s="51"/>
      <c r="D32511" s="49"/>
      <c r="E32511" s="49"/>
    </row>
    <row r="32512" spans="2:5" x14ac:dyDescent="0.25">
      <c r="B32512" s="51"/>
      <c r="C32512" s="51"/>
      <c r="D32512" s="49"/>
      <c r="E32512" s="49"/>
    </row>
    <row r="32513" spans="2:5" x14ac:dyDescent="0.25">
      <c r="B32513" s="51"/>
      <c r="C32513" s="51"/>
      <c r="D32513" s="49"/>
      <c r="E32513" s="49"/>
    </row>
    <row r="32514" spans="2:5" x14ac:dyDescent="0.25">
      <c r="B32514" s="51"/>
      <c r="C32514" s="51"/>
      <c r="D32514" s="49"/>
      <c r="E32514" s="49"/>
    </row>
    <row r="32515" spans="2:5" x14ac:dyDescent="0.25">
      <c r="B32515" s="51"/>
      <c r="C32515" s="51"/>
      <c r="D32515" s="49"/>
      <c r="E32515" s="49"/>
    </row>
    <row r="32516" spans="2:5" x14ac:dyDescent="0.25">
      <c r="B32516" s="51"/>
      <c r="C32516" s="51"/>
      <c r="D32516" s="49"/>
      <c r="E32516" s="49"/>
    </row>
    <row r="32517" spans="2:5" x14ac:dyDescent="0.25">
      <c r="B32517" s="51"/>
      <c r="C32517" s="51"/>
      <c r="D32517" s="49"/>
      <c r="E32517" s="49"/>
    </row>
    <row r="32518" spans="2:5" x14ac:dyDescent="0.25">
      <c r="B32518" s="51"/>
      <c r="C32518" s="51"/>
      <c r="D32518" s="49"/>
      <c r="E32518" s="49"/>
    </row>
    <row r="32519" spans="2:5" x14ac:dyDescent="0.25">
      <c r="B32519" s="51"/>
      <c r="C32519" s="51"/>
      <c r="D32519" s="49"/>
      <c r="E32519" s="49"/>
    </row>
    <row r="32520" spans="2:5" x14ac:dyDescent="0.25">
      <c r="B32520" s="51"/>
      <c r="C32520" s="51"/>
      <c r="D32520" s="49"/>
      <c r="E32520" s="49"/>
    </row>
    <row r="32521" spans="2:5" x14ac:dyDescent="0.25">
      <c r="B32521" s="51"/>
      <c r="C32521" s="51"/>
      <c r="D32521" s="49"/>
      <c r="E32521" s="49"/>
    </row>
    <row r="32522" spans="2:5" x14ac:dyDescent="0.25">
      <c r="B32522" s="51"/>
      <c r="C32522" s="51"/>
      <c r="D32522" s="49"/>
      <c r="E32522" s="49"/>
    </row>
    <row r="32523" spans="2:5" x14ac:dyDescent="0.25">
      <c r="B32523" s="51"/>
      <c r="C32523" s="51"/>
      <c r="D32523" s="49"/>
      <c r="E32523" s="49"/>
    </row>
    <row r="32524" spans="2:5" x14ac:dyDescent="0.25">
      <c r="B32524" s="51"/>
      <c r="C32524" s="51"/>
      <c r="D32524" s="49"/>
      <c r="E32524" s="49"/>
    </row>
    <row r="32525" spans="2:5" x14ac:dyDescent="0.25">
      <c r="B32525" s="51"/>
      <c r="C32525" s="51"/>
      <c r="D32525" s="49"/>
      <c r="E32525" s="49"/>
    </row>
    <row r="32526" spans="2:5" x14ac:dyDescent="0.25">
      <c r="B32526" s="51"/>
      <c r="C32526" s="51"/>
      <c r="D32526" s="49"/>
      <c r="E32526" s="49"/>
    </row>
    <row r="32527" spans="2:5" x14ac:dyDescent="0.25">
      <c r="B32527" s="51"/>
      <c r="C32527" s="51"/>
      <c r="D32527" s="49"/>
      <c r="E32527" s="49"/>
    </row>
    <row r="32528" spans="2:5" x14ac:dyDescent="0.25">
      <c r="B32528" s="51"/>
      <c r="C32528" s="51"/>
      <c r="D32528" s="49"/>
      <c r="E32528" s="49"/>
    </row>
    <row r="32529" spans="2:5" x14ac:dyDescent="0.25">
      <c r="B32529" s="51"/>
      <c r="C32529" s="51"/>
      <c r="D32529" s="49"/>
      <c r="E32529" s="49"/>
    </row>
    <row r="32530" spans="2:5" x14ac:dyDescent="0.25">
      <c r="B32530" s="51"/>
      <c r="C32530" s="51"/>
      <c r="D32530" s="49"/>
      <c r="E32530" s="49"/>
    </row>
    <row r="32531" spans="2:5" x14ac:dyDescent="0.25">
      <c r="B32531" s="51"/>
      <c r="C32531" s="51"/>
      <c r="D32531" s="49"/>
      <c r="E32531" s="49"/>
    </row>
    <row r="32532" spans="2:5" x14ac:dyDescent="0.25">
      <c r="B32532" s="51"/>
      <c r="C32532" s="51"/>
      <c r="D32532" s="49"/>
      <c r="E32532" s="49"/>
    </row>
    <row r="32533" spans="2:5" x14ac:dyDescent="0.25">
      <c r="B32533" s="51"/>
      <c r="C32533" s="51"/>
      <c r="D32533" s="49"/>
      <c r="E32533" s="49"/>
    </row>
    <row r="32534" spans="2:5" x14ac:dyDescent="0.25">
      <c r="B32534" s="51"/>
      <c r="C32534" s="51"/>
      <c r="D32534" s="49"/>
      <c r="E32534" s="49"/>
    </row>
    <row r="32535" spans="2:5" x14ac:dyDescent="0.25">
      <c r="B32535" s="51"/>
      <c r="C32535" s="51"/>
      <c r="D32535" s="49"/>
      <c r="E32535" s="49"/>
    </row>
    <row r="32536" spans="2:5" x14ac:dyDescent="0.25">
      <c r="B32536" s="51"/>
      <c r="C32536" s="51"/>
      <c r="D32536" s="49"/>
      <c r="E32536" s="49"/>
    </row>
    <row r="32537" spans="2:5" x14ac:dyDescent="0.25">
      <c r="B32537" s="51"/>
      <c r="C32537" s="51"/>
      <c r="D32537" s="49"/>
      <c r="E32537" s="49"/>
    </row>
    <row r="32538" spans="2:5" x14ac:dyDescent="0.25">
      <c r="B32538" s="51"/>
      <c r="C32538" s="51"/>
      <c r="D32538" s="49"/>
      <c r="E32538" s="49"/>
    </row>
    <row r="32539" spans="2:5" x14ac:dyDescent="0.25">
      <c r="B32539" s="51"/>
      <c r="C32539" s="51"/>
      <c r="D32539" s="49"/>
      <c r="E32539" s="49"/>
    </row>
    <row r="32540" spans="2:5" x14ac:dyDescent="0.25">
      <c r="B32540" s="51"/>
      <c r="C32540" s="51"/>
      <c r="D32540" s="49"/>
      <c r="E32540" s="49"/>
    </row>
    <row r="32541" spans="2:5" x14ac:dyDescent="0.25">
      <c r="B32541" s="51"/>
      <c r="C32541" s="51"/>
      <c r="D32541" s="49"/>
      <c r="E32541" s="49"/>
    </row>
    <row r="32542" spans="2:5" x14ac:dyDescent="0.25">
      <c r="B32542" s="51"/>
      <c r="C32542" s="51"/>
      <c r="D32542" s="49"/>
      <c r="E32542" s="49"/>
    </row>
    <row r="32543" spans="2:5" x14ac:dyDescent="0.25">
      <c r="B32543" s="51"/>
      <c r="C32543" s="51"/>
      <c r="D32543" s="49"/>
      <c r="E32543" s="49"/>
    </row>
    <row r="32544" spans="2:5" x14ac:dyDescent="0.25">
      <c r="B32544" s="51"/>
      <c r="C32544" s="51"/>
      <c r="D32544" s="49"/>
      <c r="E32544" s="49"/>
    </row>
    <row r="32545" spans="2:5" x14ac:dyDescent="0.25">
      <c r="B32545" s="51"/>
      <c r="C32545" s="51"/>
      <c r="D32545" s="49"/>
      <c r="E32545" s="49"/>
    </row>
    <row r="32546" spans="2:5" x14ac:dyDescent="0.25">
      <c r="B32546" s="51"/>
      <c r="C32546" s="51"/>
      <c r="D32546" s="49"/>
      <c r="E32546" s="49"/>
    </row>
    <row r="32547" spans="2:5" x14ac:dyDescent="0.25">
      <c r="B32547" s="51"/>
      <c r="C32547" s="51"/>
      <c r="D32547" s="49"/>
      <c r="E32547" s="49"/>
    </row>
    <row r="32548" spans="2:5" x14ac:dyDescent="0.25">
      <c r="B32548" s="51"/>
      <c r="C32548" s="51"/>
      <c r="D32548" s="49"/>
      <c r="E32548" s="49"/>
    </row>
    <row r="32549" spans="2:5" x14ac:dyDescent="0.25">
      <c r="B32549" s="51"/>
      <c r="C32549" s="51"/>
      <c r="D32549" s="49"/>
      <c r="E32549" s="49"/>
    </row>
    <row r="32550" spans="2:5" x14ac:dyDescent="0.25">
      <c r="B32550" s="51"/>
      <c r="C32550" s="51"/>
      <c r="D32550" s="49"/>
      <c r="E32550" s="49"/>
    </row>
    <row r="32551" spans="2:5" x14ac:dyDescent="0.25">
      <c r="B32551" s="51"/>
      <c r="C32551" s="51"/>
      <c r="D32551" s="49"/>
      <c r="E32551" s="49"/>
    </row>
    <row r="32552" spans="2:5" x14ac:dyDescent="0.25">
      <c r="B32552" s="51"/>
      <c r="C32552" s="51"/>
      <c r="D32552" s="49"/>
      <c r="E32552" s="49"/>
    </row>
    <row r="32553" spans="2:5" x14ac:dyDescent="0.25">
      <c r="B32553" s="51"/>
      <c r="C32553" s="51"/>
      <c r="D32553" s="49"/>
      <c r="E32553" s="49"/>
    </row>
    <row r="32554" spans="2:5" x14ac:dyDescent="0.25">
      <c r="B32554" s="51"/>
      <c r="C32554" s="51"/>
      <c r="D32554" s="49"/>
      <c r="E32554" s="49"/>
    </row>
    <row r="32555" spans="2:5" x14ac:dyDescent="0.25">
      <c r="B32555" s="51"/>
      <c r="C32555" s="51"/>
      <c r="D32555" s="49"/>
      <c r="E32555" s="49"/>
    </row>
    <row r="32556" spans="2:5" x14ac:dyDescent="0.25">
      <c r="B32556" s="51"/>
      <c r="C32556" s="51"/>
      <c r="D32556" s="49"/>
      <c r="E32556" s="49"/>
    </row>
    <row r="32557" spans="2:5" x14ac:dyDescent="0.25">
      <c r="B32557" s="51"/>
      <c r="C32557" s="51"/>
      <c r="D32557" s="49"/>
      <c r="E32557" s="49"/>
    </row>
    <row r="32558" spans="2:5" x14ac:dyDescent="0.25">
      <c r="B32558" s="51"/>
      <c r="C32558" s="51"/>
      <c r="D32558" s="49"/>
      <c r="E32558" s="49"/>
    </row>
    <row r="32559" spans="2:5" x14ac:dyDescent="0.25">
      <c r="B32559" s="51"/>
      <c r="C32559" s="51"/>
      <c r="D32559" s="49"/>
      <c r="E32559" s="49"/>
    </row>
    <row r="32560" spans="2:5" x14ac:dyDescent="0.25">
      <c r="B32560" s="51"/>
      <c r="C32560" s="51"/>
      <c r="D32560" s="49"/>
      <c r="E32560" s="49"/>
    </row>
    <row r="32561" spans="2:5" x14ac:dyDescent="0.25">
      <c r="B32561" s="51"/>
      <c r="C32561" s="51"/>
      <c r="D32561" s="49"/>
      <c r="E32561" s="49"/>
    </row>
    <row r="32562" spans="2:5" x14ac:dyDescent="0.25">
      <c r="B32562" s="51"/>
      <c r="C32562" s="51"/>
      <c r="D32562" s="49"/>
      <c r="E32562" s="49"/>
    </row>
    <row r="32563" spans="2:5" x14ac:dyDescent="0.25">
      <c r="B32563" s="51"/>
      <c r="C32563" s="51"/>
      <c r="D32563" s="49"/>
      <c r="E32563" s="49"/>
    </row>
    <row r="32564" spans="2:5" x14ac:dyDescent="0.25">
      <c r="B32564" s="51"/>
      <c r="C32564" s="51"/>
      <c r="D32564" s="49"/>
      <c r="E32564" s="49"/>
    </row>
    <row r="32565" spans="2:5" x14ac:dyDescent="0.25">
      <c r="B32565" s="51"/>
      <c r="C32565" s="51"/>
      <c r="D32565" s="49"/>
      <c r="E32565" s="49"/>
    </row>
    <row r="32566" spans="2:5" x14ac:dyDescent="0.25">
      <c r="B32566" s="51"/>
      <c r="C32566" s="51"/>
      <c r="D32566" s="49"/>
      <c r="E32566" s="49"/>
    </row>
    <row r="32567" spans="2:5" x14ac:dyDescent="0.25">
      <c r="B32567" s="51"/>
      <c r="C32567" s="51"/>
      <c r="D32567" s="49"/>
      <c r="E32567" s="49"/>
    </row>
    <row r="32568" spans="2:5" x14ac:dyDescent="0.25">
      <c r="B32568" s="51"/>
      <c r="C32568" s="51"/>
      <c r="D32568" s="49"/>
      <c r="E32568" s="49"/>
    </row>
    <row r="32569" spans="2:5" x14ac:dyDescent="0.25">
      <c r="B32569" s="51"/>
      <c r="C32569" s="51"/>
      <c r="D32569" s="49"/>
      <c r="E32569" s="49"/>
    </row>
    <row r="32570" spans="2:5" x14ac:dyDescent="0.25">
      <c r="B32570" s="51"/>
      <c r="C32570" s="51"/>
      <c r="D32570" s="49"/>
      <c r="E32570" s="49"/>
    </row>
    <row r="32571" spans="2:5" x14ac:dyDescent="0.25">
      <c r="B32571" s="51"/>
      <c r="C32571" s="51"/>
      <c r="D32571" s="49"/>
      <c r="E32571" s="49"/>
    </row>
    <row r="32572" spans="2:5" x14ac:dyDescent="0.25">
      <c r="B32572" s="51"/>
      <c r="C32572" s="51"/>
      <c r="D32572" s="49"/>
      <c r="E32572" s="49"/>
    </row>
    <row r="32573" spans="2:5" x14ac:dyDescent="0.25">
      <c r="B32573" s="51"/>
      <c r="C32573" s="51"/>
      <c r="D32573" s="49"/>
      <c r="E32573" s="49"/>
    </row>
    <row r="32574" spans="2:5" x14ac:dyDescent="0.25">
      <c r="B32574" s="51"/>
      <c r="C32574" s="51"/>
      <c r="D32574" s="49"/>
      <c r="E32574" s="49"/>
    </row>
    <row r="32575" spans="2:5" x14ac:dyDescent="0.25">
      <c r="B32575" s="51"/>
      <c r="C32575" s="51"/>
      <c r="D32575" s="49"/>
      <c r="E32575" s="49"/>
    </row>
    <row r="32576" spans="2:5" x14ac:dyDescent="0.25">
      <c r="B32576" s="51"/>
      <c r="C32576" s="51"/>
      <c r="D32576" s="49"/>
      <c r="E32576" s="49"/>
    </row>
    <row r="32577" spans="2:5" x14ac:dyDescent="0.25">
      <c r="B32577" s="51"/>
      <c r="C32577" s="51"/>
      <c r="D32577" s="49"/>
      <c r="E32577" s="49"/>
    </row>
    <row r="32578" spans="2:5" x14ac:dyDescent="0.25">
      <c r="B32578" s="51"/>
      <c r="C32578" s="51"/>
      <c r="D32578" s="49"/>
      <c r="E32578" s="49"/>
    </row>
    <row r="32579" spans="2:5" x14ac:dyDescent="0.25">
      <c r="B32579" s="51"/>
      <c r="C32579" s="51"/>
      <c r="D32579" s="49"/>
      <c r="E32579" s="49"/>
    </row>
    <row r="32580" spans="2:5" x14ac:dyDescent="0.25">
      <c r="B32580" s="51"/>
      <c r="C32580" s="51"/>
      <c r="D32580" s="49"/>
      <c r="E32580" s="49"/>
    </row>
    <row r="32581" spans="2:5" x14ac:dyDescent="0.25">
      <c r="B32581" s="51"/>
      <c r="C32581" s="51"/>
      <c r="D32581" s="49"/>
      <c r="E32581" s="49"/>
    </row>
    <row r="32582" spans="2:5" x14ac:dyDescent="0.25">
      <c r="B32582" s="51"/>
      <c r="C32582" s="51"/>
      <c r="D32582" s="49"/>
      <c r="E32582" s="49"/>
    </row>
    <row r="32583" spans="2:5" x14ac:dyDescent="0.25">
      <c r="B32583" s="51"/>
      <c r="C32583" s="51"/>
      <c r="D32583" s="49"/>
      <c r="E32583" s="49"/>
    </row>
    <row r="32584" spans="2:5" x14ac:dyDescent="0.25">
      <c r="B32584" s="51"/>
      <c r="C32584" s="51"/>
      <c r="D32584" s="49"/>
      <c r="E32584" s="49"/>
    </row>
    <row r="32585" spans="2:5" x14ac:dyDescent="0.25">
      <c r="B32585" s="51"/>
      <c r="C32585" s="51"/>
      <c r="D32585" s="49"/>
      <c r="E32585" s="49"/>
    </row>
    <row r="32586" spans="2:5" x14ac:dyDescent="0.25">
      <c r="B32586" s="51"/>
      <c r="C32586" s="51"/>
      <c r="D32586" s="49"/>
      <c r="E32586" s="49"/>
    </row>
    <row r="32587" spans="2:5" x14ac:dyDescent="0.25">
      <c r="B32587" s="51"/>
      <c r="C32587" s="51"/>
      <c r="D32587" s="49"/>
      <c r="E32587" s="49"/>
    </row>
    <row r="32588" spans="2:5" x14ac:dyDescent="0.25">
      <c r="B32588" s="51"/>
      <c r="C32588" s="51"/>
      <c r="D32588" s="49"/>
      <c r="E32588" s="49"/>
    </row>
    <row r="32589" spans="2:5" x14ac:dyDescent="0.25">
      <c r="B32589" s="51"/>
      <c r="C32589" s="51"/>
      <c r="D32589" s="49"/>
      <c r="E32589" s="49"/>
    </row>
    <row r="32590" spans="2:5" x14ac:dyDescent="0.25">
      <c r="B32590" s="51"/>
      <c r="C32590" s="51"/>
      <c r="D32590" s="49"/>
      <c r="E32590" s="49"/>
    </row>
    <row r="32591" spans="2:5" x14ac:dyDescent="0.25">
      <c r="B32591" s="51"/>
      <c r="C32591" s="51"/>
      <c r="D32591" s="49"/>
      <c r="E32591" s="49"/>
    </row>
    <row r="32592" spans="2:5" x14ac:dyDescent="0.25">
      <c r="B32592" s="51"/>
      <c r="C32592" s="51"/>
      <c r="D32592" s="49"/>
      <c r="E32592" s="49"/>
    </row>
    <row r="32593" spans="2:5" x14ac:dyDescent="0.25">
      <c r="B32593" s="51"/>
      <c r="C32593" s="51"/>
      <c r="D32593" s="49"/>
      <c r="E32593" s="49"/>
    </row>
    <row r="32594" spans="2:5" x14ac:dyDescent="0.25">
      <c r="B32594" s="51"/>
      <c r="C32594" s="51"/>
      <c r="D32594" s="49"/>
      <c r="E32594" s="49"/>
    </row>
    <row r="32595" spans="2:5" x14ac:dyDescent="0.25">
      <c r="B32595" s="51"/>
      <c r="C32595" s="51"/>
      <c r="D32595" s="49"/>
      <c r="E32595" s="49"/>
    </row>
    <row r="32596" spans="2:5" x14ac:dyDescent="0.25">
      <c r="B32596" s="51"/>
      <c r="C32596" s="51"/>
      <c r="D32596" s="49"/>
      <c r="E32596" s="49"/>
    </row>
    <row r="32597" spans="2:5" x14ac:dyDescent="0.25">
      <c r="B32597" s="51"/>
      <c r="C32597" s="51"/>
      <c r="D32597" s="49"/>
      <c r="E32597" s="49"/>
    </row>
    <row r="32598" spans="2:5" x14ac:dyDescent="0.25">
      <c r="B32598" s="51"/>
      <c r="C32598" s="51"/>
      <c r="D32598" s="49"/>
      <c r="E32598" s="49"/>
    </row>
    <row r="32599" spans="2:5" x14ac:dyDescent="0.25">
      <c r="B32599" s="51"/>
      <c r="C32599" s="51"/>
      <c r="D32599" s="49"/>
      <c r="E32599" s="49"/>
    </row>
    <row r="32600" spans="2:5" x14ac:dyDescent="0.25">
      <c r="B32600" s="51"/>
      <c r="C32600" s="51"/>
      <c r="D32600" s="49"/>
      <c r="E32600" s="49"/>
    </row>
    <row r="32601" spans="2:5" x14ac:dyDescent="0.25">
      <c r="B32601" s="51"/>
      <c r="C32601" s="51"/>
      <c r="D32601" s="49"/>
      <c r="E32601" s="49"/>
    </row>
    <row r="32602" spans="2:5" x14ac:dyDescent="0.25">
      <c r="B32602" s="51"/>
      <c r="C32602" s="51"/>
      <c r="D32602" s="49"/>
      <c r="E32602" s="49"/>
    </row>
    <row r="32603" spans="2:5" x14ac:dyDescent="0.25">
      <c r="B32603" s="51"/>
      <c r="C32603" s="51"/>
      <c r="D32603" s="49"/>
      <c r="E32603" s="49"/>
    </row>
    <row r="32604" spans="2:5" x14ac:dyDescent="0.25">
      <c r="B32604" s="51"/>
      <c r="C32604" s="51"/>
      <c r="D32604" s="49"/>
      <c r="E32604" s="49"/>
    </row>
    <row r="32605" spans="2:5" x14ac:dyDescent="0.25">
      <c r="B32605" s="51"/>
      <c r="C32605" s="51"/>
      <c r="D32605" s="49"/>
      <c r="E32605" s="49"/>
    </row>
    <row r="32606" spans="2:5" x14ac:dyDescent="0.25">
      <c r="B32606" s="51"/>
      <c r="C32606" s="51"/>
      <c r="D32606" s="49"/>
      <c r="E32606" s="49"/>
    </row>
    <row r="32607" spans="2:5" x14ac:dyDescent="0.25">
      <c r="B32607" s="51"/>
      <c r="C32607" s="51"/>
      <c r="D32607" s="49"/>
      <c r="E32607" s="49"/>
    </row>
    <row r="32608" spans="2:5" x14ac:dyDescent="0.25">
      <c r="B32608" s="51"/>
      <c r="C32608" s="51"/>
      <c r="D32608" s="49"/>
      <c r="E32608" s="49"/>
    </row>
    <row r="32609" spans="2:5" x14ac:dyDescent="0.25">
      <c r="B32609" s="51"/>
      <c r="C32609" s="51"/>
      <c r="D32609" s="49"/>
      <c r="E32609" s="49"/>
    </row>
    <row r="32610" spans="2:5" x14ac:dyDescent="0.25">
      <c r="B32610" s="51"/>
      <c r="C32610" s="51"/>
      <c r="D32610" s="49"/>
      <c r="E32610" s="49"/>
    </row>
    <row r="32611" spans="2:5" x14ac:dyDescent="0.25">
      <c r="B32611" s="51"/>
      <c r="C32611" s="51"/>
      <c r="D32611" s="49"/>
      <c r="E32611" s="49"/>
    </row>
    <row r="32612" spans="2:5" x14ac:dyDescent="0.25">
      <c r="B32612" s="51"/>
      <c r="C32612" s="51"/>
      <c r="D32612" s="49"/>
      <c r="E32612" s="49"/>
    </row>
    <row r="32613" spans="2:5" x14ac:dyDescent="0.25">
      <c r="B32613" s="51"/>
      <c r="C32613" s="51"/>
      <c r="D32613" s="49"/>
      <c r="E32613" s="49"/>
    </row>
    <row r="32614" spans="2:5" x14ac:dyDescent="0.25">
      <c r="B32614" s="51"/>
      <c r="C32614" s="51"/>
      <c r="D32614" s="49"/>
      <c r="E32614" s="49"/>
    </row>
    <row r="32615" spans="2:5" x14ac:dyDescent="0.25">
      <c r="B32615" s="51"/>
      <c r="C32615" s="51"/>
      <c r="D32615" s="49"/>
      <c r="E32615" s="49"/>
    </row>
    <row r="32616" spans="2:5" x14ac:dyDescent="0.25">
      <c r="B32616" s="51"/>
      <c r="C32616" s="51"/>
      <c r="D32616" s="49"/>
      <c r="E32616" s="49"/>
    </row>
    <row r="32617" spans="2:5" x14ac:dyDescent="0.25">
      <c r="B32617" s="51"/>
      <c r="C32617" s="51"/>
      <c r="D32617" s="49"/>
      <c r="E32617" s="49"/>
    </row>
    <row r="32618" spans="2:5" x14ac:dyDescent="0.25">
      <c r="B32618" s="51"/>
      <c r="C32618" s="51"/>
      <c r="D32618" s="49"/>
      <c r="E32618" s="49"/>
    </row>
    <row r="32619" spans="2:5" x14ac:dyDescent="0.25">
      <c r="B32619" s="51"/>
      <c r="C32619" s="51"/>
      <c r="D32619" s="49"/>
      <c r="E32619" s="49"/>
    </row>
    <row r="32620" spans="2:5" x14ac:dyDescent="0.25">
      <c r="B32620" s="51"/>
      <c r="C32620" s="51"/>
      <c r="D32620" s="49"/>
      <c r="E32620" s="49"/>
    </row>
    <row r="32621" spans="2:5" x14ac:dyDescent="0.25">
      <c r="B32621" s="51"/>
      <c r="C32621" s="51"/>
      <c r="D32621" s="49"/>
      <c r="E32621" s="49"/>
    </row>
    <row r="32622" spans="2:5" x14ac:dyDescent="0.25">
      <c r="B32622" s="51"/>
      <c r="C32622" s="51"/>
      <c r="D32622" s="49"/>
      <c r="E32622" s="49"/>
    </row>
    <row r="32623" spans="2:5" x14ac:dyDescent="0.25">
      <c r="B32623" s="51"/>
      <c r="C32623" s="51"/>
      <c r="D32623" s="49"/>
      <c r="E32623" s="49"/>
    </row>
    <row r="32624" spans="2:5" x14ac:dyDescent="0.25">
      <c r="B32624" s="51"/>
      <c r="C32624" s="51"/>
      <c r="D32624" s="49"/>
      <c r="E32624" s="49"/>
    </row>
    <row r="32625" spans="2:5" x14ac:dyDescent="0.25">
      <c r="B32625" s="51"/>
      <c r="C32625" s="51"/>
      <c r="D32625" s="49"/>
      <c r="E32625" s="49"/>
    </row>
    <row r="32626" spans="2:5" x14ac:dyDescent="0.25">
      <c r="B32626" s="51"/>
      <c r="C32626" s="51"/>
      <c r="D32626" s="49"/>
      <c r="E32626" s="49"/>
    </row>
    <row r="32627" spans="2:5" x14ac:dyDescent="0.25">
      <c r="B32627" s="51"/>
      <c r="C32627" s="51"/>
      <c r="D32627" s="49"/>
      <c r="E32627" s="49"/>
    </row>
    <row r="32628" spans="2:5" x14ac:dyDescent="0.25">
      <c r="B32628" s="51"/>
      <c r="C32628" s="51"/>
      <c r="D32628" s="49"/>
      <c r="E32628" s="49"/>
    </row>
    <row r="32629" spans="2:5" x14ac:dyDescent="0.25">
      <c r="B32629" s="51"/>
      <c r="C32629" s="51"/>
      <c r="D32629" s="49"/>
      <c r="E32629" s="49"/>
    </row>
    <row r="32630" spans="2:5" x14ac:dyDescent="0.25">
      <c r="B32630" s="51"/>
      <c r="C32630" s="51"/>
      <c r="D32630" s="49"/>
      <c r="E32630" s="49"/>
    </row>
    <row r="32631" spans="2:5" x14ac:dyDescent="0.25">
      <c r="B32631" s="51"/>
      <c r="C32631" s="51"/>
      <c r="D32631" s="49"/>
      <c r="E32631" s="49"/>
    </row>
    <row r="32632" spans="2:5" x14ac:dyDescent="0.25">
      <c r="B32632" s="51"/>
      <c r="C32632" s="51"/>
      <c r="D32632" s="49"/>
      <c r="E32632" s="49"/>
    </row>
    <row r="32633" spans="2:5" x14ac:dyDescent="0.25">
      <c r="B32633" s="51"/>
      <c r="C32633" s="51"/>
      <c r="D32633" s="49"/>
      <c r="E32633" s="49"/>
    </row>
    <row r="32634" spans="2:5" x14ac:dyDescent="0.25">
      <c r="B32634" s="51"/>
      <c r="C32634" s="51"/>
      <c r="D32634" s="49"/>
      <c r="E32634" s="49"/>
    </row>
    <row r="32635" spans="2:5" x14ac:dyDescent="0.25">
      <c r="B32635" s="51"/>
      <c r="C32635" s="51"/>
      <c r="D32635" s="49"/>
      <c r="E32635" s="49"/>
    </row>
    <row r="32636" spans="2:5" x14ac:dyDescent="0.25">
      <c r="B32636" s="51"/>
      <c r="C32636" s="51"/>
      <c r="D32636" s="49"/>
      <c r="E32636" s="49"/>
    </row>
    <row r="32637" spans="2:5" x14ac:dyDescent="0.25">
      <c r="B32637" s="51"/>
      <c r="C32637" s="51"/>
      <c r="D32637" s="49"/>
      <c r="E32637" s="49"/>
    </row>
    <row r="32638" spans="2:5" x14ac:dyDescent="0.25">
      <c r="B32638" s="51"/>
      <c r="C32638" s="51"/>
      <c r="D32638" s="49"/>
      <c r="E32638" s="49"/>
    </row>
    <row r="32639" spans="2:5" x14ac:dyDescent="0.25">
      <c r="B32639" s="51"/>
      <c r="C32639" s="51"/>
      <c r="D32639" s="49"/>
      <c r="E32639" s="49"/>
    </row>
    <row r="32640" spans="2:5" x14ac:dyDescent="0.25">
      <c r="B32640" s="51"/>
      <c r="C32640" s="51"/>
      <c r="D32640" s="49"/>
      <c r="E32640" s="49"/>
    </row>
    <row r="32641" spans="2:5" x14ac:dyDescent="0.25">
      <c r="B32641" s="51"/>
      <c r="C32641" s="51"/>
      <c r="D32641" s="49"/>
      <c r="E32641" s="49"/>
    </row>
    <row r="32642" spans="2:5" x14ac:dyDescent="0.25">
      <c r="B32642" s="51"/>
      <c r="C32642" s="51"/>
      <c r="D32642" s="49"/>
      <c r="E32642" s="49"/>
    </row>
    <row r="32643" spans="2:5" x14ac:dyDescent="0.25">
      <c r="B32643" s="51"/>
      <c r="C32643" s="51"/>
      <c r="D32643" s="49"/>
      <c r="E32643" s="49"/>
    </row>
    <row r="32644" spans="2:5" x14ac:dyDescent="0.25">
      <c r="B32644" s="51"/>
      <c r="C32644" s="51"/>
      <c r="D32644" s="49"/>
      <c r="E32644" s="49"/>
    </row>
    <row r="32645" spans="2:5" x14ac:dyDescent="0.25">
      <c r="B32645" s="51"/>
      <c r="C32645" s="51"/>
      <c r="D32645" s="49"/>
      <c r="E32645" s="49"/>
    </row>
    <row r="32646" spans="2:5" x14ac:dyDescent="0.25">
      <c r="B32646" s="51"/>
      <c r="C32646" s="51"/>
      <c r="D32646" s="49"/>
      <c r="E32646" s="49"/>
    </row>
    <row r="32647" spans="2:5" x14ac:dyDescent="0.25">
      <c r="B32647" s="51"/>
      <c r="C32647" s="51"/>
      <c r="D32647" s="49"/>
      <c r="E32647" s="49"/>
    </row>
    <row r="32648" spans="2:5" x14ac:dyDescent="0.25">
      <c r="B32648" s="51"/>
      <c r="C32648" s="51"/>
      <c r="D32648" s="49"/>
      <c r="E32648" s="49"/>
    </row>
    <row r="32649" spans="2:5" x14ac:dyDescent="0.25">
      <c r="B32649" s="51"/>
      <c r="C32649" s="51"/>
      <c r="D32649" s="49"/>
      <c r="E32649" s="49"/>
    </row>
    <row r="32650" spans="2:5" x14ac:dyDescent="0.25">
      <c r="B32650" s="51"/>
      <c r="C32650" s="51"/>
      <c r="D32650" s="49"/>
      <c r="E32650" s="49"/>
    </row>
    <row r="32651" spans="2:5" x14ac:dyDescent="0.25">
      <c r="B32651" s="51"/>
      <c r="C32651" s="51"/>
      <c r="D32651" s="49"/>
      <c r="E32651" s="49"/>
    </row>
    <row r="32652" spans="2:5" x14ac:dyDescent="0.25">
      <c r="B32652" s="51"/>
      <c r="C32652" s="51"/>
      <c r="D32652" s="49"/>
      <c r="E32652" s="49"/>
    </row>
    <row r="32653" spans="2:5" x14ac:dyDescent="0.25">
      <c r="B32653" s="51"/>
      <c r="C32653" s="51"/>
      <c r="D32653" s="49"/>
      <c r="E32653" s="49"/>
    </row>
    <row r="32654" spans="2:5" x14ac:dyDescent="0.25">
      <c r="B32654" s="51"/>
      <c r="C32654" s="51"/>
      <c r="D32654" s="49"/>
      <c r="E32654" s="49"/>
    </row>
    <row r="32655" spans="2:5" x14ac:dyDescent="0.25">
      <c r="B32655" s="51"/>
      <c r="C32655" s="51"/>
      <c r="D32655" s="49"/>
      <c r="E32655" s="49"/>
    </row>
    <row r="32656" spans="2:5" x14ac:dyDescent="0.25">
      <c r="B32656" s="51"/>
      <c r="C32656" s="51"/>
      <c r="D32656" s="49"/>
      <c r="E32656" s="49"/>
    </row>
    <row r="32657" spans="2:5" x14ac:dyDescent="0.25">
      <c r="B32657" s="51"/>
      <c r="C32657" s="51"/>
      <c r="D32657" s="49"/>
      <c r="E32657" s="49"/>
    </row>
    <row r="32658" spans="2:5" x14ac:dyDescent="0.25">
      <c r="B32658" s="51"/>
      <c r="C32658" s="51"/>
      <c r="D32658" s="49"/>
      <c r="E32658" s="49"/>
    </row>
    <row r="32659" spans="2:5" x14ac:dyDescent="0.25">
      <c r="B32659" s="51"/>
      <c r="C32659" s="51"/>
      <c r="D32659" s="49"/>
      <c r="E32659" s="49"/>
    </row>
    <row r="32660" spans="2:5" x14ac:dyDescent="0.25">
      <c r="B32660" s="51"/>
      <c r="C32660" s="51"/>
      <c r="D32660" s="49"/>
      <c r="E32660" s="49"/>
    </row>
    <row r="32661" spans="2:5" x14ac:dyDescent="0.25">
      <c r="B32661" s="51"/>
      <c r="C32661" s="51"/>
      <c r="D32661" s="49"/>
      <c r="E32661" s="49"/>
    </row>
    <row r="32662" spans="2:5" x14ac:dyDescent="0.25">
      <c r="B32662" s="51"/>
      <c r="C32662" s="51"/>
      <c r="D32662" s="49"/>
      <c r="E32662" s="49"/>
    </row>
    <row r="32663" spans="2:5" x14ac:dyDescent="0.25">
      <c r="B32663" s="51"/>
      <c r="C32663" s="51"/>
      <c r="D32663" s="49"/>
      <c r="E32663" s="49"/>
    </row>
    <row r="32664" spans="2:5" x14ac:dyDescent="0.25">
      <c r="B32664" s="51"/>
      <c r="C32664" s="51"/>
      <c r="D32664" s="49"/>
      <c r="E32664" s="49"/>
    </row>
    <row r="32665" spans="2:5" x14ac:dyDescent="0.25">
      <c r="B32665" s="51"/>
      <c r="C32665" s="51"/>
      <c r="D32665" s="49"/>
      <c r="E32665" s="49"/>
    </row>
    <row r="32666" spans="2:5" x14ac:dyDescent="0.25">
      <c r="B32666" s="51"/>
      <c r="C32666" s="51"/>
      <c r="D32666" s="49"/>
      <c r="E32666" s="49"/>
    </row>
    <row r="32667" spans="2:5" x14ac:dyDescent="0.25">
      <c r="B32667" s="51"/>
      <c r="C32667" s="51"/>
      <c r="D32667" s="49"/>
      <c r="E32667" s="49"/>
    </row>
    <row r="32668" spans="2:5" x14ac:dyDescent="0.25">
      <c r="B32668" s="51"/>
      <c r="C32668" s="51"/>
      <c r="D32668" s="49"/>
      <c r="E32668" s="49"/>
    </row>
    <row r="32669" spans="2:5" x14ac:dyDescent="0.25">
      <c r="B32669" s="51"/>
      <c r="C32669" s="51"/>
      <c r="D32669" s="49"/>
      <c r="E32669" s="49"/>
    </row>
    <row r="32670" spans="2:5" x14ac:dyDescent="0.25">
      <c r="B32670" s="51"/>
      <c r="C32670" s="51"/>
      <c r="D32670" s="49"/>
      <c r="E32670" s="49"/>
    </row>
    <row r="32671" spans="2:5" x14ac:dyDescent="0.25">
      <c r="B32671" s="51"/>
      <c r="C32671" s="51"/>
      <c r="D32671" s="49"/>
      <c r="E32671" s="49"/>
    </row>
    <row r="32672" spans="2:5" x14ac:dyDescent="0.25">
      <c r="B32672" s="51"/>
      <c r="C32672" s="51"/>
      <c r="D32672" s="49"/>
      <c r="E32672" s="49"/>
    </row>
    <row r="32673" spans="2:5" x14ac:dyDescent="0.25">
      <c r="B32673" s="51"/>
      <c r="C32673" s="51"/>
      <c r="D32673" s="49"/>
      <c r="E32673" s="49"/>
    </row>
    <row r="32674" spans="2:5" x14ac:dyDescent="0.25">
      <c r="B32674" s="51"/>
      <c r="C32674" s="51"/>
      <c r="D32674" s="49"/>
      <c r="E32674" s="49"/>
    </row>
    <row r="32675" spans="2:5" x14ac:dyDescent="0.25">
      <c r="B32675" s="51"/>
      <c r="C32675" s="51"/>
      <c r="D32675" s="49"/>
      <c r="E32675" s="49"/>
    </row>
    <row r="32676" spans="2:5" x14ac:dyDescent="0.25">
      <c r="B32676" s="51"/>
      <c r="C32676" s="51"/>
      <c r="D32676" s="49"/>
      <c r="E32676" s="49"/>
    </row>
    <row r="32677" spans="2:5" x14ac:dyDescent="0.25">
      <c r="B32677" s="51"/>
      <c r="C32677" s="51"/>
      <c r="D32677" s="49"/>
      <c r="E32677" s="49"/>
    </row>
    <row r="32678" spans="2:5" x14ac:dyDescent="0.25">
      <c r="B32678" s="51"/>
      <c r="C32678" s="51"/>
      <c r="D32678" s="49"/>
      <c r="E32678" s="49"/>
    </row>
    <row r="32679" spans="2:5" x14ac:dyDescent="0.25">
      <c r="B32679" s="51"/>
      <c r="C32679" s="51"/>
      <c r="D32679" s="49"/>
      <c r="E32679" s="49"/>
    </row>
    <row r="32680" spans="2:5" x14ac:dyDescent="0.25">
      <c r="B32680" s="51"/>
      <c r="C32680" s="51"/>
      <c r="D32680" s="49"/>
      <c r="E32680" s="49"/>
    </row>
    <row r="32681" spans="2:5" x14ac:dyDescent="0.25">
      <c r="B32681" s="51"/>
      <c r="C32681" s="51"/>
      <c r="D32681" s="49"/>
      <c r="E32681" s="49"/>
    </row>
    <row r="32682" spans="2:5" x14ac:dyDescent="0.25">
      <c r="B32682" s="51"/>
      <c r="C32682" s="51"/>
      <c r="D32682" s="49"/>
      <c r="E32682" s="49"/>
    </row>
    <row r="32683" spans="2:5" x14ac:dyDescent="0.25">
      <c r="B32683" s="51"/>
      <c r="C32683" s="51"/>
      <c r="D32683" s="49"/>
      <c r="E32683" s="49"/>
    </row>
    <row r="32684" spans="2:5" x14ac:dyDescent="0.25">
      <c r="B32684" s="51"/>
      <c r="C32684" s="51"/>
      <c r="D32684" s="49"/>
      <c r="E32684" s="49"/>
    </row>
    <row r="32685" spans="2:5" x14ac:dyDescent="0.25">
      <c r="B32685" s="51"/>
      <c r="C32685" s="51"/>
      <c r="D32685" s="49"/>
      <c r="E32685" s="49"/>
    </row>
    <row r="32686" spans="2:5" x14ac:dyDescent="0.25">
      <c r="B32686" s="51"/>
      <c r="C32686" s="51"/>
      <c r="D32686" s="49"/>
      <c r="E32686" s="49"/>
    </row>
    <row r="32687" spans="2:5" x14ac:dyDescent="0.25">
      <c r="B32687" s="51"/>
      <c r="C32687" s="51"/>
      <c r="D32687" s="49"/>
      <c r="E32687" s="49"/>
    </row>
    <row r="32688" spans="2:5" x14ac:dyDescent="0.25">
      <c r="B32688" s="51"/>
      <c r="C32688" s="51"/>
      <c r="D32688" s="49"/>
      <c r="E32688" s="49"/>
    </row>
    <row r="32689" spans="2:5" x14ac:dyDescent="0.25">
      <c r="B32689" s="51"/>
      <c r="C32689" s="51"/>
      <c r="D32689" s="49"/>
      <c r="E32689" s="49"/>
    </row>
    <row r="32690" spans="2:5" x14ac:dyDescent="0.25">
      <c r="B32690" s="51"/>
      <c r="C32690" s="51"/>
      <c r="D32690" s="49"/>
      <c r="E32690" s="49"/>
    </row>
    <row r="32691" spans="2:5" x14ac:dyDescent="0.25">
      <c r="B32691" s="51"/>
      <c r="C32691" s="51"/>
      <c r="D32691" s="49"/>
      <c r="E32691" s="49"/>
    </row>
    <row r="32692" spans="2:5" x14ac:dyDescent="0.25">
      <c r="B32692" s="51"/>
      <c r="C32692" s="51"/>
      <c r="D32692" s="49"/>
      <c r="E32692" s="49"/>
    </row>
    <row r="32693" spans="2:5" x14ac:dyDescent="0.25">
      <c r="B32693" s="51"/>
      <c r="C32693" s="51"/>
      <c r="D32693" s="49"/>
      <c r="E32693" s="49"/>
    </row>
    <row r="32694" spans="2:5" x14ac:dyDescent="0.25">
      <c r="B32694" s="51"/>
      <c r="C32694" s="51"/>
      <c r="D32694" s="49"/>
      <c r="E32694" s="49"/>
    </row>
    <row r="32695" spans="2:5" x14ac:dyDescent="0.25">
      <c r="B32695" s="51"/>
      <c r="C32695" s="51"/>
      <c r="D32695" s="49"/>
      <c r="E32695" s="49"/>
    </row>
    <row r="32696" spans="2:5" x14ac:dyDescent="0.25">
      <c r="B32696" s="51"/>
      <c r="C32696" s="51"/>
      <c r="D32696" s="49"/>
      <c r="E32696" s="49"/>
    </row>
    <row r="32697" spans="2:5" x14ac:dyDescent="0.25">
      <c r="B32697" s="51"/>
      <c r="C32697" s="51"/>
      <c r="D32697" s="49"/>
      <c r="E32697" s="49"/>
    </row>
    <row r="32698" spans="2:5" x14ac:dyDescent="0.25">
      <c r="B32698" s="51"/>
      <c r="C32698" s="51"/>
      <c r="D32698" s="49"/>
      <c r="E32698" s="49"/>
    </row>
    <row r="32699" spans="2:5" x14ac:dyDescent="0.25">
      <c r="B32699" s="51"/>
      <c r="C32699" s="51"/>
      <c r="D32699" s="49"/>
      <c r="E32699" s="49"/>
    </row>
    <row r="32700" spans="2:5" x14ac:dyDescent="0.25">
      <c r="B32700" s="51"/>
      <c r="C32700" s="51"/>
      <c r="D32700" s="49"/>
      <c r="E32700" s="49"/>
    </row>
    <row r="32701" spans="2:5" x14ac:dyDescent="0.25">
      <c r="B32701" s="51"/>
      <c r="C32701" s="51"/>
      <c r="D32701" s="49"/>
      <c r="E32701" s="49"/>
    </row>
    <row r="32702" spans="2:5" x14ac:dyDescent="0.25">
      <c r="B32702" s="51"/>
      <c r="C32702" s="51"/>
      <c r="D32702" s="49"/>
      <c r="E32702" s="49"/>
    </row>
    <row r="32703" spans="2:5" x14ac:dyDescent="0.25">
      <c r="B32703" s="51"/>
      <c r="C32703" s="51"/>
      <c r="D32703" s="49"/>
      <c r="E32703" s="49"/>
    </row>
    <row r="32704" spans="2:5" x14ac:dyDescent="0.25">
      <c r="B32704" s="51"/>
      <c r="C32704" s="51"/>
      <c r="D32704" s="49"/>
      <c r="E32704" s="49"/>
    </row>
    <row r="32705" spans="2:5" x14ac:dyDescent="0.25">
      <c r="B32705" s="51"/>
      <c r="C32705" s="51"/>
      <c r="D32705" s="49"/>
      <c r="E32705" s="49"/>
    </row>
    <row r="32706" spans="2:5" x14ac:dyDescent="0.25">
      <c r="B32706" s="51"/>
      <c r="C32706" s="51"/>
      <c r="D32706" s="49"/>
      <c r="E32706" s="49"/>
    </row>
    <row r="32707" spans="2:5" x14ac:dyDescent="0.25">
      <c r="B32707" s="51"/>
      <c r="C32707" s="51"/>
      <c r="D32707" s="49"/>
      <c r="E32707" s="49"/>
    </row>
    <row r="32708" spans="2:5" x14ac:dyDescent="0.25">
      <c r="B32708" s="51"/>
      <c r="C32708" s="51"/>
      <c r="D32708" s="49"/>
      <c r="E32708" s="49"/>
    </row>
    <row r="32709" spans="2:5" x14ac:dyDescent="0.25">
      <c r="B32709" s="51"/>
      <c r="C32709" s="51"/>
      <c r="D32709" s="49"/>
      <c r="E32709" s="49"/>
    </row>
    <row r="32710" spans="2:5" x14ac:dyDescent="0.25">
      <c r="B32710" s="51"/>
      <c r="C32710" s="51"/>
      <c r="D32710" s="49"/>
      <c r="E32710" s="49"/>
    </row>
    <row r="32711" spans="2:5" x14ac:dyDescent="0.25">
      <c r="B32711" s="51"/>
      <c r="C32711" s="51"/>
      <c r="D32711" s="49"/>
      <c r="E32711" s="49"/>
    </row>
    <row r="32712" spans="2:5" x14ac:dyDescent="0.25">
      <c r="B32712" s="51"/>
      <c r="C32712" s="51"/>
      <c r="D32712" s="49"/>
      <c r="E32712" s="49"/>
    </row>
    <row r="32713" spans="2:5" x14ac:dyDescent="0.25">
      <c r="B32713" s="51"/>
      <c r="C32713" s="51"/>
      <c r="D32713" s="49"/>
      <c r="E32713" s="49"/>
    </row>
    <row r="32714" spans="2:5" x14ac:dyDescent="0.25">
      <c r="B32714" s="51"/>
      <c r="C32714" s="51"/>
      <c r="D32714" s="49"/>
      <c r="E32714" s="49"/>
    </row>
    <row r="32715" spans="2:5" x14ac:dyDescent="0.25">
      <c r="B32715" s="51"/>
      <c r="C32715" s="51"/>
      <c r="D32715" s="49"/>
      <c r="E32715" s="49"/>
    </row>
    <row r="32716" spans="2:5" x14ac:dyDescent="0.25">
      <c r="B32716" s="51"/>
      <c r="C32716" s="51"/>
      <c r="D32716" s="49"/>
      <c r="E32716" s="49"/>
    </row>
    <row r="32717" spans="2:5" x14ac:dyDescent="0.25">
      <c r="B32717" s="51"/>
      <c r="C32717" s="51"/>
      <c r="D32717" s="49"/>
      <c r="E32717" s="49"/>
    </row>
    <row r="32718" spans="2:5" x14ac:dyDescent="0.25">
      <c r="B32718" s="51"/>
      <c r="C32718" s="51"/>
      <c r="D32718" s="49"/>
      <c r="E32718" s="49"/>
    </row>
    <row r="32719" spans="2:5" x14ac:dyDescent="0.25">
      <c r="B32719" s="51"/>
      <c r="C32719" s="51"/>
      <c r="D32719" s="49"/>
      <c r="E32719" s="49"/>
    </row>
    <row r="32720" spans="2:5" x14ac:dyDescent="0.25">
      <c r="B32720" s="51"/>
      <c r="C32720" s="51"/>
      <c r="D32720" s="49"/>
      <c r="E32720" s="49"/>
    </row>
    <row r="32721" spans="2:5" x14ac:dyDescent="0.25">
      <c r="B32721" s="51"/>
      <c r="C32721" s="51"/>
      <c r="D32721" s="49"/>
      <c r="E32721" s="49"/>
    </row>
    <row r="32722" spans="2:5" x14ac:dyDescent="0.25">
      <c r="B32722" s="51"/>
      <c r="C32722" s="51"/>
      <c r="D32722" s="49"/>
      <c r="E32722" s="49"/>
    </row>
    <row r="32723" spans="2:5" x14ac:dyDescent="0.25">
      <c r="B32723" s="51"/>
      <c r="C32723" s="51"/>
      <c r="D32723" s="49"/>
      <c r="E32723" s="49"/>
    </row>
    <row r="32724" spans="2:5" x14ac:dyDescent="0.25">
      <c r="B32724" s="51"/>
      <c r="C32724" s="51"/>
      <c r="D32724" s="49"/>
      <c r="E32724" s="49"/>
    </row>
    <row r="32725" spans="2:5" x14ac:dyDescent="0.25">
      <c r="B32725" s="51"/>
      <c r="C32725" s="51"/>
      <c r="D32725" s="49"/>
      <c r="E32725" s="49"/>
    </row>
    <row r="32726" spans="2:5" x14ac:dyDescent="0.25">
      <c r="B32726" s="51"/>
      <c r="C32726" s="51"/>
      <c r="D32726" s="49"/>
      <c r="E32726" s="49"/>
    </row>
    <row r="32727" spans="2:5" x14ac:dyDescent="0.25">
      <c r="B32727" s="51"/>
      <c r="C32727" s="51"/>
      <c r="D32727" s="49"/>
      <c r="E32727" s="49"/>
    </row>
    <row r="32728" spans="2:5" x14ac:dyDescent="0.25">
      <c r="B32728" s="51"/>
      <c r="C32728" s="51"/>
      <c r="D32728" s="49"/>
      <c r="E32728" s="49"/>
    </row>
    <row r="32729" spans="2:5" x14ac:dyDescent="0.25">
      <c r="B32729" s="51"/>
      <c r="C32729" s="51"/>
      <c r="D32729" s="49"/>
      <c r="E32729" s="49"/>
    </row>
    <row r="32730" spans="2:5" x14ac:dyDescent="0.25">
      <c r="B32730" s="51"/>
      <c r="C32730" s="51"/>
      <c r="D32730" s="49"/>
      <c r="E32730" s="49"/>
    </row>
    <row r="32731" spans="2:5" x14ac:dyDescent="0.25">
      <c r="B32731" s="51"/>
      <c r="C32731" s="51"/>
      <c r="D32731" s="49"/>
      <c r="E32731" s="49"/>
    </row>
    <row r="32732" spans="2:5" x14ac:dyDescent="0.25">
      <c r="B32732" s="51"/>
      <c r="C32732" s="51"/>
      <c r="D32732" s="49"/>
      <c r="E32732" s="49"/>
    </row>
    <row r="32733" spans="2:5" x14ac:dyDescent="0.25">
      <c r="B32733" s="51"/>
      <c r="C32733" s="51"/>
      <c r="D32733" s="49"/>
      <c r="E32733" s="49"/>
    </row>
    <row r="32734" spans="2:5" x14ac:dyDescent="0.25">
      <c r="B32734" s="51"/>
      <c r="C32734" s="51"/>
      <c r="D32734" s="49"/>
      <c r="E32734" s="49"/>
    </row>
    <row r="32735" spans="2:5" x14ac:dyDescent="0.25">
      <c r="B32735" s="51"/>
      <c r="C32735" s="51"/>
      <c r="D32735" s="49"/>
      <c r="E32735" s="49"/>
    </row>
    <row r="32736" spans="2:5" x14ac:dyDescent="0.25">
      <c r="B32736" s="51"/>
      <c r="C32736" s="51"/>
      <c r="D32736" s="49"/>
      <c r="E32736" s="49"/>
    </row>
    <row r="32737" spans="2:5" x14ac:dyDescent="0.25">
      <c r="B32737" s="51"/>
      <c r="C32737" s="51"/>
      <c r="D32737" s="49"/>
      <c r="E32737" s="49"/>
    </row>
    <row r="32738" spans="2:5" x14ac:dyDescent="0.25">
      <c r="B32738" s="51"/>
      <c r="C32738" s="51"/>
      <c r="D32738" s="49"/>
      <c r="E32738" s="49"/>
    </row>
    <row r="32739" spans="2:5" x14ac:dyDescent="0.25">
      <c r="B32739" s="51"/>
      <c r="C32739" s="51"/>
      <c r="D32739" s="49"/>
      <c r="E32739" s="49"/>
    </row>
    <row r="32740" spans="2:5" x14ac:dyDescent="0.25">
      <c r="B32740" s="51"/>
      <c r="C32740" s="51"/>
      <c r="D32740" s="49"/>
      <c r="E32740" s="49"/>
    </row>
    <row r="32741" spans="2:5" x14ac:dyDescent="0.25">
      <c r="B32741" s="51"/>
      <c r="C32741" s="51"/>
      <c r="D32741" s="49"/>
      <c r="E32741" s="49"/>
    </row>
    <row r="32742" spans="2:5" x14ac:dyDescent="0.25">
      <c r="B32742" s="51"/>
      <c r="C32742" s="51"/>
      <c r="D32742" s="49"/>
      <c r="E32742" s="49"/>
    </row>
    <row r="32743" spans="2:5" x14ac:dyDescent="0.25">
      <c r="B32743" s="51"/>
      <c r="C32743" s="51"/>
      <c r="D32743" s="49"/>
      <c r="E32743" s="49"/>
    </row>
    <row r="32744" spans="2:5" x14ac:dyDescent="0.25">
      <c r="B32744" s="51"/>
      <c r="C32744" s="51"/>
      <c r="D32744" s="49"/>
      <c r="E32744" s="49"/>
    </row>
    <row r="32745" spans="2:5" x14ac:dyDescent="0.25">
      <c r="B32745" s="51"/>
      <c r="C32745" s="51"/>
      <c r="D32745" s="49"/>
      <c r="E32745" s="49"/>
    </row>
    <row r="32746" spans="2:5" x14ac:dyDescent="0.25">
      <c r="B32746" s="51"/>
      <c r="C32746" s="51"/>
      <c r="D32746" s="49"/>
      <c r="E32746" s="49"/>
    </row>
    <row r="32747" spans="2:5" x14ac:dyDescent="0.25">
      <c r="B32747" s="51"/>
      <c r="C32747" s="51"/>
      <c r="D32747" s="49"/>
      <c r="E32747" s="49"/>
    </row>
    <row r="32748" spans="2:5" x14ac:dyDescent="0.25">
      <c r="B32748" s="51"/>
      <c r="C32748" s="51"/>
      <c r="D32748" s="49"/>
      <c r="E32748" s="49"/>
    </row>
    <row r="32749" spans="2:5" x14ac:dyDescent="0.25">
      <c r="B32749" s="51"/>
      <c r="C32749" s="51"/>
      <c r="D32749" s="49"/>
      <c r="E32749" s="49"/>
    </row>
    <row r="32750" spans="2:5" x14ac:dyDescent="0.25">
      <c r="B32750" s="51"/>
      <c r="C32750" s="51"/>
      <c r="D32750" s="49"/>
      <c r="E32750" s="49"/>
    </row>
    <row r="32751" spans="2:5" x14ac:dyDescent="0.25">
      <c r="B32751" s="51"/>
      <c r="C32751" s="51"/>
      <c r="D32751" s="49"/>
      <c r="E32751" s="49"/>
    </row>
    <row r="32752" spans="2:5" x14ac:dyDescent="0.25">
      <c r="B32752" s="51"/>
      <c r="C32752" s="51"/>
      <c r="D32752" s="49"/>
      <c r="E32752" s="49"/>
    </row>
    <row r="32753" spans="2:5" x14ac:dyDescent="0.25">
      <c r="B32753" s="51"/>
      <c r="C32753" s="51"/>
      <c r="D32753" s="49"/>
      <c r="E32753" s="49"/>
    </row>
    <row r="32754" spans="2:5" x14ac:dyDescent="0.25">
      <c r="B32754" s="51"/>
      <c r="C32754" s="51"/>
      <c r="D32754" s="49"/>
      <c r="E32754" s="49"/>
    </row>
    <row r="32755" spans="2:5" x14ac:dyDescent="0.25">
      <c r="B32755" s="51"/>
      <c r="C32755" s="51"/>
      <c r="D32755" s="49"/>
      <c r="E32755" s="49"/>
    </row>
    <row r="32756" spans="2:5" x14ac:dyDescent="0.25">
      <c r="B32756" s="51"/>
      <c r="C32756" s="51"/>
      <c r="D32756" s="49"/>
      <c r="E32756" s="49"/>
    </row>
    <row r="32757" spans="2:5" x14ac:dyDescent="0.25">
      <c r="B32757" s="51"/>
      <c r="C32757" s="51"/>
      <c r="D32757" s="49"/>
      <c r="E32757" s="49"/>
    </row>
    <row r="32758" spans="2:5" x14ac:dyDescent="0.25">
      <c r="B32758" s="51"/>
      <c r="C32758" s="51"/>
      <c r="D32758" s="49"/>
      <c r="E32758" s="49"/>
    </row>
    <row r="32759" spans="2:5" x14ac:dyDescent="0.25">
      <c r="B32759" s="51"/>
      <c r="C32759" s="51"/>
      <c r="D32759" s="49"/>
      <c r="E32759" s="49"/>
    </row>
    <row r="32760" spans="2:5" x14ac:dyDescent="0.25">
      <c r="B32760" s="51"/>
      <c r="C32760" s="51"/>
      <c r="D32760" s="49"/>
      <c r="E32760" s="49"/>
    </row>
    <row r="32761" spans="2:5" x14ac:dyDescent="0.25">
      <c r="B32761" s="51"/>
      <c r="C32761" s="51"/>
      <c r="D32761" s="49"/>
      <c r="E32761" s="49"/>
    </row>
    <row r="32762" spans="2:5" x14ac:dyDescent="0.25">
      <c r="B32762" s="51"/>
      <c r="C32762" s="51"/>
      <c r="D32762" s="49"/>
      <c r="E32762" s="49"/>
    </row>
    <row r="32763" spans="2:5" x14ac:dyDescent="0.25">
      <c r="B32763" s="51"/>
      <c r="C32763" s="51"/>
      <c r="D32763" s="49"/>
      <c r="E32763" s="49"/>
    </row>
    <row r="32764" spans="2:5" x14ac:dyDescent="0.25">
      <c r="B32764" s="51"/>
      <c r="C32764" s="51"/>
      <c r="D32764" s="49"/>
      <c r="E32764" s="49"/>
    </row>
    <row r="32765" spans="2:5" x14ac:dyDescent="0.25">
      <c r="B32765" s="51"/>
      <c r="C32765" s="51"/>
      <c r="D32765" s="49"/>
      <c r="E32765" s="49"/>
    </row>
    <row r="32766" spans="2:5" x14ac:dyDescent="0.25">
      <c r="B32766" s="51"/>
      <c r="C32766" s="51"/>
      <c r="D32766" s="49"/>
      <c r="E32766" s="49"/>
    </row>
    <row r="32767" spans="2:5" x14ac:dyDescent="0.25">
      <c r="B32767" s="51"/>
      <c r="C32767" s="51"/>
      <c r="D32767" s="49"/>
      <c r="E32767" s="49"/>
    </row>
    <row r="32768" spans="2:5" x14ac:dyDescent="0.25">
      <c r="B32768" s="51"/>
      <c r="C32768" s="51"/>
      <c r="D32768" s="49"/>
      <c r="E32768" s="49"/>
    </row>
    <row r="32769" spans="2:5" x14ac:dyDescent="0.25">
      <c r="B32769" s="51"/>
      <c r="C32769" s="51"/>
      <c r="D32769" s="49"/>
      <c r="E32769" s="49"/>
    </row>
    <row r="32770" spans="2:5" x14ac:dyDescent="0.25">
      <c r="B32770" s="51"/>
      <c r="C32770" s="51"/>
      <c r="D32770" s="49"/>
      <c r="E32770" s="49"/>
    </row>
    <row r="32771" spans="2:5" x14ac:dyDescent="0.25">
      <c r="B32771" s="51"/>
      <c r="C32771" s="51"/>
      <c r="D32771" s="49"/>
      <c r="E32771" s="49"/>
    </row>
    <row r="32772" spans="2:5" x14ac:dyDescent="0.25">
      <c r="B32772" s="51"/>
      <c r="C32772" s="51"/>
      <c r="D32772" s="49"/>
      <c r="E32772" s="49"/>
    </row>
    <row r="32773" spans="2:5" x14ac:dyDescent="0.25">
      <c r="B32773" s="51"/>
      <c r="C32773" s="51"/>
      <c r="D32773" s="49"/>
      <c r="E32773" s="49"/>
    </row>
    <row r="32774" spans="2:5" x14ac:dyDescent="0.25">
      <c r="B32774" s="51"/>
      <c r="C32774" s="51"/>
      <c r="D32774" s="49"/>
      <c r="E32774" s="49"/>
    </row>
    <row r="32775" spans="2:5" x14ac:dyDescent="0.25">
      <c r="B32775" s="51"/>
      <c r="C32775" s="51"/>
      <c r="D32775" s="49"/>
      <c r="E32775" s="49"/>
    </row>
    <row r="32776" spans="2:5" x14ac:dyDescent="0.25">
      <c r="B32776" s="51"/>
      <c r="C32776" s="51"/>
      <c r="D32776" s="49"/>
      <c r="E32776" s="49"/>
    </row>
    <row r="32777" spans="2:5" x14ac:dyDescent="0.25">
      <c r="B32777" s="51"/>
      <c r="C32777" s="51"/>
      <c r="D32777" s="49"/>
      <c r="E32777" s="49"/>
    </row>
    <row r="32778" spans="2:5" x14ac:dyDescent="0.25">
      <c r="B32778" s="51"/>
      <c r="C32778" s="51"/>
      <c r="D32778" s="49"/>
      <c r="E32778" s="49"/>
    </row>
    <row r="32779" spans="2:5" x14ac:dyDescent="0.25">
      <c r="B32779" s="51"/>
      <c r="C32779" s="51"/>
      <c r="D32779" s="49"/>
      <c r="E32779" s="49"/>
    </row>
    <row r="32780" spans="2:5" x14ac:dyDescent="0.25">
      <c r="B32780" s="51"/>
      <c r="C32780" s="51"/>
      <c r="D32780" s="49"/>
      <c r="E32780" s="49"/>
    </row>
    <row r="32781" spans="2:5" x14ac:dyDescent="0.25">
      <c r="B32781" s="51"/>
      <c r="C32781" s="51"/>
      <c r="D32781" s="49"/>
      <c r="E32781" s="49"/>
    </row>
    <row r="32782" spans="2:5" x14ac:dyDescent="0.25">
      <c r="B32782" s="51"/>
      <c r="C32782" s="51"/>
      <c r="D32782" s="49"/>
      <c r="E32782" s="49"/>
    </row>
    <row r="32783" spans="2:5" x14ac:dyDescent="0.25">
      <c r="B32783" s="51"/>
      <c r="C32783" s="51"/>
      <c r="D32783" s="49"/>
      <c r="E32783" s="49"/>
    </row>
    <row r="32784" spans="2:5" x14ac:dyDescent="0.25">
      <c r="B32784" s="51"/>
      <c r="C32784" s="51"/>
      <c r="D32784" s="49"/>
      <c r="E32784" s="49"/>
    </row>
    <row r="32785" spans="2:5" x14ac:dyDescent="0.25">
      <c r="B32785" s="51"/>
      <c r="C32785" s="51"/>
      <c r="D32785" s="49"/>
      <c r="E32785" s="49"/>
    </row>
    <row r="32786" spans="2:5" x14ac:dyDescent="0.25">
      <c r="B32786" s="51"/>
      <c r="C32786" s="51"/>
      <c r="D32786" s="49"/>
      <c r="E32786" s="49"/>
    </row>
    <row r="32787" spans="2:5" x14ac:dyDescent="0.25">
      <c r="B32787" s="51"/>
      <c r="C32787" s="51"/>
      <c r="D32787" s="49"/>
      <c r="E32787" s="49"/>
    </row>
    <row r="32788" spans="2:5" x14ac:dyDescent="0.25">
      <c r="B32788" s="51"/>
      <c r="C32788" s="51"/>
      <c r="D32788" s="49"/>
      <c r="E32788" s="49"/>
    </row>
    <row r="32789" spans="2:5" x14ac:dyDescent="0.25">
      <c r="B32789" s="51"/>
      <c r="C32789" s="51"/>
      <c r="D32789" s="49"/>
      <c r="E32789" s="49"/>
    </row>
    <row r="32790" spans="2:5" x14ac:dyDescent="0.25">
      <c r="B32790" s="51"/>
      <c r="C32790" s="51"/>
      <c r="D32790" s="49"/>
      <c r="E32790" s="49"/>
    </row>
    <row r="32791" spans="2:5" x14ac:dyDescent="0.25">
      <c r="B32791" s="51"/>
      <c r="C32791" s="51"/>
      <c r="D32791" s="49"/>
      <c r="E32791" s="49"/>
    </row>
    <row r="32792" spans="2:5" x14ac:dyDescent="0.25">
      <c r="B32792" s="51"/>
      <c r="C32792" s="51"/>
      <c r="D32792" s="49"/>
      <c r="E32792" s="49"/>
    </row>
    <row r="32793" spans="2:5" x14ac:dyDescent="0.25">
      <c r="B32793" s="51"/>
      <c r="C32793" s="51"/>
      <c r="D32793" s="49"/>
      <c r="E32793" s="49"/>
    </row>
    <row r="32794" spans="2:5" x14ac:dyDescent="0.25">
      <c r="B32794" s="51"/>
      <c r="C32794" s="51"/>
      <c r="D32794" s="49"/>
      <c r="E32794" s="49"/>
    </row>
    <row r="32795" spans="2:5" x14ac:dyDescent="0.25">
      <c r="B32795" s="51"/>
      <c r="C32795" s="51"/>
      <c r="D32795" s="49"/>
      <c r="E32795" s="49"/>
    </row>
    <row r="32796" spans="2:5" x14ac:dyDescent="0.25">
      <c r="B32796" s="51"/>
      <c r="C32796" s="51"/>
      <c r="D32796" s="49"/>
      <c r="E32796" s="49"/>
    </row>
    <row r="32797" spans="2:5" x14ac:dyDescent="0.25">
      <c r="B32797" s="51"/>
      <c r="C32797" s="51"/>
      <c r="D32797" s="49"/>
      <c r="E32797" s="49"/>
    </row>
    <row r="32798" spans="2:5" x14ac:dyDescent="0.25">
      <c r="B32798" s="51"/>
      <c r="C32798" s="51"/>
      <c r="D32798" s="49"/>
      <c r="E32798" s="49"/>
    </row>
    <row r="32799" spans="2:5" x14ac:dyDescent="0.25">
      <c r="B32799" s="51"/>
      <c r="C32799" s="51"/>
      <c r="D32799" s="49"/>
      <c r="E32799" s="49"/>
    </row>
    <row r="32800" spans="2:5" x14ac:dyDescent="0.25">
      <c r="B32800" s="51"/>
      <c r="C32800" s="51"/>
      <c r="D32800" s="49"/>
      <c r="E32800" s="49"/>
    </row>
    <row r="32801" spans="2:5" x14ac:dyDescent="0.25">
      <c r="B32801" s="51"/>
      <c r="C32801" s="51"/>
      <c r="D32801" s="49"/>
      <c r="E32801" s="49"/>
    </row>
    <row r="32802" spans="2:5" x14ac:dyDescent="0.25">
      <c r="B32802" s="51"/>
      <c r="C32802" s="51"/>
      <c r="D32802" s="49"/>
      <c r="E32802" s="49"/>
    </row>
    <row r="32803" spans="2:5" x14ac:dyDescent="0.25">
      <c r="B32803" s="51"/>
      <c r="C32803" s="51"/>
      <c r="D32803" s="49"/>
      <c r="E32803" s="49"/>
    </row>
    <row r="32804" spans="2:5" x14ac:dyDescent="0.25">
      <c r="B32804" s="51"/>
      <c r="C32804" s="51"/>
      <c r="D32804" s="49"/>
      <c r="E32804" s="49"/>
    </row>
    <row r="32805" spans="2:5" x14ac:dyDescent="0.25">
      <c r="B32805" s="51"/>
      <c r="C32805" s="51"/>
      <c r="D32805" s="49"/>
      <c r="E32805" s="49"/>
    </row>
    <row r="32806" spans="2:5" x14ac:dyDescent="0.25">
      <c r="B32806" s="51"/>
      <c r="C32806" s="51"/>
      <c r="D32806" s="49"/>
      <c r="E32806" s="49"/>
    </row>
    <row r="32807" spans="2:5" x14ac:dyDescent="0.25">
      <c r="B32807" s="51"/>
      <c r="C32807" s="51"/>
      <c r="D32807" s="49"/>
      <c r="E32807" s="49"/>
    </row>
    <row r="32808" spans="2:5" x14ac:dyDescent="0.25">
      <c r="B32808" s="51"/>
      <c r="C32808" s="51"/>
      <c r="D32808" s="49"/>
      <c r="E32808" s="49"/>
    </row>
    <row r="32809" spans="2:5" x14ac:dyDescent="0.25">
      <c r="B32809" s="51"/>
      <c r="C32809" s="51"/>
      <c r="D32809" s="49"/>
      <c r="E32809" s="49"/>
    </row>
    <row r="32810" spans="2:5" x14ac:dyDescent="0.25">
      <c r="B32810" s="51"/>
      <c r="C32810" s="51"/>
      <c r="D32810" s="49"/>
      <c r="E32810" s="49"/>
    </row>
    <row r="32811" spans="2:5" x14ac:dyDescent="0.25">
      <c r="B32811" s="51"/>
      <c r="C32811" s="51"/>
      <c r="D32811" s="49"/>
      <c r="E32811" s="49"/>
    </row>
    <row r="32812" spans="2:5" x14ac:dyDescent="0.25">
      <c r="B32812" s="51"/>
      <c r="C32812" s="51"/>
      <c r="D32812" s="49"/>
      <c r="E32812" s="49"/>
    </row>
    <row r="32813" spans="2:5" x14ac:dyDescent="0.25">
      <c r="B32813" s="51"/>
      <c r="C32813" s="51"/>
      <c r="D32813" s="49"/>
      <c r="E32813" s="49"/>
    </row>
    <row r="32814" spans="2:5" x14ac:dyDescent="0.25">
      <c r="B32814" s="51"/>
      <c r="C32814" s="51"/>
      <c r="D32814" s="49"/>
      <c r="E32814" s="49"/>
    </row>
    <row r="32815" spans="2:5" x14ac:dyDescent="0.25">
      <c r="B32815" s="51"/>
      <c r="C32815" s="51"/>
      <c r="D32815" s="49"/>
      <c r="E32815" s="49"/>
    </row>
    <row r="32816" spans="2:5" x14ac:dyDescent="0.25">
      <c r="B32816" s="51"/>
      <c r="C32816" s="51"/>
      <c r="D32816" s="49"/>
      <c r="E32816" s="49"/>
    </row>
    <row r="32817" spans="2:5" x14ac:dyDescent="0.25">
      <c r="B32817" s="51"/>
      <c r="C32817" s="51"/>
      <c r="D32817" s="49"/>
      <c r="E32817" s="49"/>
    </row>
    <row r="32818" spans="2:5" x14ac:dyDescent="0.25">
      <c r="B32818" s="51"/>
      <c r="C32818" s="51"/>
      <c r="D32818" s="49"/>
      <c r="E32818" s="49"/>
    </row>
    <row r="32819" spans="2:5" x14ac:dyDescent="0.25">
      <c r="B32819" s="51"/>
      <c r="C32819" s="51"/>
      <c r="D32819" s="49"/>
      <c r="E32819" s="49"/>
    </row>
    <row r="32820" spans="2:5" x14ac:dyDescent="0.25">
      <c r="B32820" s="51"/>
      <c r="C32820" s="51"/>
      <c r="D32820" s="49"/>
      <c r="E32820" s="49"/>
    </row>
    <row r="32821" spans="2:5" x14ac:dyDescent="0.25">
      <c r="B32821" s="51"/>
      <c r="C32821" s="51"/>
      <c r="D32821" s="49"/>
      <c r="E32821" s="49"/>
    </row>
    <row r="32822" spans="2:5" x14ac:dyDescent="0.25">
      <c r="B32822" s="51"/>
      <c r="C32822" s="51"/>
      <c r="D32822" s="49"/>
      <c r="E32822" s="49"/>
    </row>
    <row r="32823" spans="2:5" x14ac:dyDescent="0.25">
      <c r="B32823" s="51"/>
      <c r="C32823" s="51"/>
      <c r="D32823" s="49"/>
      <c r="E32823" s="49"/>
    </row>
    <row r="32824" spans="2:5" x14ac:dyDescent="0.25">
      <c r="B32824" s="51"/>
      <c r="C32824" s="51"/>
      <c r="D32824" s="49"/>
      <c r="E32824" s="49"/>
    </row>
    <row r="32825" spans="2:5" x14ac:dyDescent="0.25">
      <c r="B32825" s="51"/>
      <c r="C32825" s="51"/>
      <c r="D32825" s="49"/>
      <c r="E32825" s="49"/>
    </row>
    <row r="32826" spans="2:5" x14ac:dyDescent="0.25">
      <c r="B32826" s="51"/>
      <c r="C32826" s="51"/>
      <c r="D32826" s="49"/>
      <c r="E32826" s="49"/>
    </row>
    <row r="32827" spans="2:5" x14ac:dyDescent="0.25">
      <c r="B32827" s="51"/>
      <c r="C32827" s="51"/>
      <c r="D32827" s="49"/>
      <c r="E32827" s="49"/>
    </row>
    <row r="32828" spans="2:5" x14ac:dyDescent="0.25">
      <c r="B32828" s="51"/>
      <c r="C32828" s="51"/>
      <c r="D32828" s="49"/>
      <c r="E32828" s="49"/>
    </row>
    <row r="32829" spans="2:5" x14ac:dyDescent="0.25">
      <c r="B32829" s="51"/>
      <c r="C32829" s="51"/>
      <c r="D32829" s="49"/>
      <c r="E32829" s="49"/>
    </row>
    <row r="32830" spans="2:5" x14ac:dyDescent="0.25">
      <c r="B32830" s="51"/>
      <c r="C32830" s="51"/>
      <c r="D32830" s="49"/>
      <c r="E32830" s="49"/>
    </row>
    <row r="32831" spans="2:5" x14ac:dyDescent="0.25">
      <c r="B32831" s="51"/>
      <c r="C32831" s="51"/>
      <c r="D32831" s="49"/>
      <c r="E32831" s="49"/>
    </row>
    <row r="32832" spans="2:5" x14ac:dyDescent="0.25">
      <c r="B32832" s="51"/>
      <c r="C32832" s="51"/>
      <c r="D32832" s="49"/>
      <c r="E32832" s="49"/>
    </row>
    <row r="32833" spans="2:5" x14ac:dyDescent="0.25">
      <c r="B32833" s="51"/>
      <c r="C32833" s="51"/>
      <c r="D32833" s="49"/>
      <c r="E32833" s="49"/>
    </row>
    <row r="32834" spans="2:5" x14ac:dyDescent="0.25">
      <c r="B32834" s="51"/>
      <c r="C32834" s="51"/>
      <c r="D32834" s="49"/>
      <c r="E32834" s="49"/>
    </row>
    <row r="32835" spans="2:5" x14ac:dyDescent="0.25">
      <c r="B32835" s="51"/>
      <c r="C32835" s="51"/>
      <c r="D32835" s="49"/>
      <c r="E32835" s="49"/>
    </row>
    <row r="32836" spans="2:5" x14ac:dyDescent="0.25">
      <c r="B32836" s="51"/>
      <c r="C32836" s="51"/>
      <c r="D32836" s="49"/>
      <c r="E32836" s="49"/>
    </row>
    <row r="32837" spans="2:5" x14ac:dyDescent="0.25">
      <c r="B32837" s="51"/>
      <c r="C32837" s="51"/>
      <c r="D32837" s="49"/>
      <c r="E32837" s="49"/>
    </row>
    <row r="32838" spans="2:5" x14ac:dyDescent="0.25">
      <c r="B32838" s="51"/>
      <c r="C32838" s="51"/>
      <c r="D32838" s="49"/>
      <c r="E32838" s="49"/>
    </row>
    <row r="32839" spans="2:5" x14ac:dyDescent="0.25">
      <c r="B32839" s="51"/>
      <c r="C32839" s="51"/>
      <c r="D32839" s="49"/>
      <c r="E32839" s="49"/>
    </row>
    <row r="32840" spans="2:5" x14ac:dyDescent="0.25">
      <c r="B32840" s="51"/>
      <c r="C32840" s="51"/>
      <c r="D32840" s="49"/>
      <c r="E32840" s="49"/>
    </row>
    <row r="32841" spans="2:5" x14ac:dyDescent="0.25">
      <c r="B32841" s="51"/>
      <c r="C32841" s="51"/>
      <c r="D32841" s="49"/>
      <c r="E32841" s="49"/>
    </row>
    <row r="32842" spans="2:5" x14ac:dyDescent="0.25">
      <c r="B32842" s="51"/>
      <c r="C32842" s="51"/>
      <c r="D32842" s="49"/>
      <c r="E32842" s="49"/>
    </row>
    <row r="32843" spans="2:5" x14ac:dyDescent="0.25">
      <c r="B32843" s="51"/>
      <c r="C32843" s="51"/>
      <c r="D32843" s="49"/>
      <c r="E32843" s="49"/>
    </row>
    <row r="32844" spans="2:5" x14ac:dyDescent="0.25">
      <c r="B32844" s="51"/>
      <c r="C32844" s="51"/>
      <c r="D32844" s="49"/>
      <c r="E32844" s="49"/>
    </row>
    <row r="32845" spans="2:5" x14ac:dyDescent="0.25">
      <c r="B32845" s="51"/>
      <c r="C32845" s="51"/>
      <c r="D32845" s="49"/>
      <c r="E32845" s="49"/>
    </row>
    <row r="32846" spans="2:5" x14ac:dyDescent="0.25">
      <c r="B32846" s="51"/>
      <c r="C32846" s="51"/>
      <c r="D32846" s="49"/>
      <c r="E32846" s="49"/>
    </row>
    <row r="32847" spans="2:5" x14ac:dyDescent="0.25">
      <c r="B32847" s="51"/>
      <c r="C32847" s="51"/>
      <c r="D32847" s="49"/>
      <c r="E32847" s="49"/>
    </row>
    <row r="32848" spans="2:5" x14ac:dyDescent="0.25">
      <c r="B32848" s="51"/>
      <c r="C32848" s="51"/>
      <c r="D32848" s="49"/>
      <c r="E32848" s="49"/>
    </row>
    <row r="32849" spans="2:5" x14ac:dyDescent="0.25">
      <c r="B32849" s="51"/>
      <c r="C32849" s="51"/>
      <c r="D32849" s="49"/>
      <c r="E32849" s="49"/>
    </row>
    <row r="32850" spans="2:5" x14ac:dyDescent="0.25">
      <c r="B32850" s="51"/>
      <c r="C32850" s="51"/>
      <c r="D32850" s="49"/>
      <c r="E32850" s="49"/>
    </row>
    <row r="32851" spans="2:5" x14ac:dyDescent="0.25">
      <c r="B32851" s="51"/>
      <c r="C32851" s="51"/>
      <c r="D32851" s="49"/>
      <c r="E32851" s="49"/>
    </row>
    <row r="32852" spans="2:5" x14ac:dyDescent="0.25">
      <c r="B32852" s="51"/>
      <c r="C32852" s="51"/>
      <c r="D32852" s="49"/>
      <c r="E32852" s="49"/>
    </row>
    <row r="32853" spans="2:5" x14ac:dyDescent="0.25">
      <c r="B32853" s="51"/>
      <c r="C32853" s="51"/>
      <c r="D32853" s="49"/>
      <c r="E32853" s="49"/>
    </row>
    <row r="32854" spans="2:5" x14ac:dyDescent="0.25">
      <c r="B32854" s="51"/>
      <c r="C32854" s="51"/>
      <c r="D32854" s="49"/>
      <c r="E32854" s="49"/>
    </row>
    <row r="32855" spans="2:5" x14ac:dyDescent="0.25">
      <c r="B32855" s="51"/>
      <c r="C32855" s="51"/>
      <c r="D32855" s="49"/>
      <c r="E32855" s="49"/>
    </row>
    <row r="32856" spans="2:5" x14ac:dyDescent="0.25">
      <c r="B32856" s="51"/>
      <c r="C32856" s="51"/>
      <c r="D32856" s="49"/>
      <c r="E32856" s="49"/>
    </row>
    <row r="32857" spans="2:5" x14ac:dyDescent="0.25">
      <c r="B32857" s="51"/>
      <c r="C32857" s="51"/>
      <c r="D32857" s="49"/>
      <c r="E32857" s="49"/>
    </row>
    <row r="32858" spans="2:5" x14ac:dyDescent="0.25">
      <c r="B32858" s="51"/>
      <c r="C32858" s="51"/>
      <c r="D32858" s="49"/>
      <c r="E32858" s="49"/>
    </row>
    <row r="32859" spans="2:5" x14ac:dyDescent="0.25">
      <c r="B32859" s="51"/>
      <c r="C32859" s="51"/>
      <c r="D32859" s="49"/>
      <c r="E32859" s="49"/>
    </row>
    <row r="32860" spans="2:5" x14ac:dyDescent="0.25">
      <c r="B32860" s="51"/>
      <c r="C32860" s="51"/>
      <c r="D32860" s="49"/>
      <c r="E32860" s="49"/>
    </row>
    <row r="32861" spans="2:5" x14ac:dyDescent="0.25">
      <c r="B32861" s="51"/>
      <c r="C32861" s="51"/>
      <c r="D32861" s="49"/>
      <c r="E32861" s="49"/>
    </row>
    <row r="32862" spans="2:5" x14ac:dyDescent="0.25">
      <c r="B32862" s="51"/>
      <c r="C32862" s="51"/>
      <c r="D32862" s="49"/>
      <c r="E32862" s="49"/>
    </row>
    <row r="32863" spans="2:5" x14ac:dyDescent="0.25">
      <c r="B32863" s="51"/>
      <c r="C32863" s="51"/>
      <c r="D32863" s="49"/>
      <c r="E32863" s="49"/>
    </row>
    <row r="32864" spans="2:5" x14ac:dyDescent="0.25">
      <c r="B32864" s="51"/>
      <c r="C32864" s="51"/>
      <c r="D32864" s="49"/>
      <c r="E32864" s="49"/>
    </row>
    <row r="32865" spans="2:5" x14ac:dyDescent="0.25">
      <c r="B32865" s="51"/>
      <c r="C32865" s="51"/>
      <c r="D32865" s="49"/>
      <c r="E32865" s="49"/>
    </row>
    <row r="32866" spans="2:5" x14ac:dyDescent="0.25">
      <c r="B32866" s="51"/>
      <c r="C32866" s="51"/>
      <c r="D32866" s="49"/>
      <c r="E32866" s="49"/>
    </row>
    <row r="32867" spans="2:5" x14ac:dyDescent="0.25">
      <c r="B32867" s="51"/>
      <c r="C32867" s="51"/>
      <c r="D32867" s="49"/>
      <c r="E32867" s="49"/>
    </row>
    <row r="32868" spans="2:5" x14ac:dyDescent="0.25">
      <c r="B32868" s="51"/>
      <c r="C32868" s="51"/>
      <c r="D32868" s="49"/>
      <c r="E32868" s="49"/>
    </row>
    <row r="32869" spans="2:5" x14ac:dyDescent="0.25">
      <c r="B32869" s="51"/>
      <c r="C32869" s="51"/>
      <c r="D32869" s="49"/>
      <c r="E32869" s="49"/>
    </row>
    <row r="32870" spans="2:5" x14ac:dyDescent="0.25">
      <c r="B32870" s="51"/>
      <c r="C32870" s="51"/>
      <c r="D32870" s="49"/>
      <c r="E32870" s="49"/>
    </row>
    <row r="32871" spans="2:5" x14ac:dyDescent="0.25">
      <c r="B32871" s="51"/>
      <c r="C32871" s="51"/>
      <c r="D32871" s="49"/>
      <c r="E32871" s="49"/>
    </row>
    <row r="32872" spans="2:5" x14ac:dyDescent="0.25">
      <c r="B32872" s="51"/>
      <c r="C32872" s="51"/>
      <c r="D32872" s="49"/>
      <c r="E32872" s="49"/>
    </row>
    <row r="32873" spans="2:5" x14ac:dyDescent="0.25">
      <c r="B32873" s="51"/>
      <c r="C32873" s="51"/>
      <c r="D32873" s="49"/>
      <c r="E32873" s="49"/>
    </row>
    <row r="32874" spans="2:5" x14ac:dyDescent="0.25">
      <c r="B32874" s="51"/>
      <c r="C32874" s="51"/>
      <c r="D32874" s="49"/>
      <c r="E32874" s="49"/>
    </row>
    <row r="32875" spans="2:5" x14ac:dyDescent="0.25">
      <c r="B32875" s="51"/>
      <c r="C32875" s="51"/>
      <c r="D32875" s="49"/>
      <c r="E32875" s="49"/>
    </row>
    <row r="32876" spans="2:5" x14ac:dyDescent="0.25">
      <c r="B32876" s="51"/>
      <c r="C32876" s="51"/>
      <c r="D32876" s="49"/>
      <c r="E32876" s="49"/>
    </row>
    <row r="32877" spans="2:5" x14ac:dyDescent="0.25">
      <c r="B32877" s="51"/>
      <c r="C32877" s="51"/>
      <c r="D32877" s="49"/>
      <c r="E32877" s="49"/>
    </row>
    <row r="32878" spans="2:5" x14ac:dyDescent="0.25">
      <c r="B32878" s="51"/>
      <c r="C32878" s="51"/>
      <c r="D32878" s="49"/>
      <c r="E32878" s="49"/>
    </row>
    <row r="32879" spans="2:5" x14ac:dyDescent="0.25">
      <c r="B32879" s="51"/>
      <c r="C32879" s="51"/>
      <c r="D32879" s="49"/>
      <c r="E32879" s="49"/>
    </row>
    <row r="32880" spans="2:5" x14ac:dyDescent="0.25">
      <c r="B32880" s="51"/>
      <c r="C32880" s="51"/>
      <c r="D32880" s="49"/>
      <c r="E32880" s="49"/>
    </row>
    <row r="32881" spans="2:5" x14ac:dyDescent="0.25">
      <c r="B32881" s="51"/>
      <c r="C32881" s="51"/>
      <c r="D32881" s="49"/>
      <c r="E32881" s="49"/>
    </row>
    <row r="32882" spans="2:5" x14ac:dyDescent="0.25">
      <c r="B32882" s="51"/>
      <c r="C32882" s="51"/>
      <c r="D32882" s="49"/>
      <c r="E32882" s="49"/>
    </row>
    <row r="32883" spans="2:5" x14ac:dyDescent="0.25">
      <c r="B32883" s="51"/>
      <c r="C32883" s="51"/>
      <c r="D32883" s="49"/>
      <c r="E32883" s="49"/>
    </row>
    <row r="32884" spans="2:5" x14ac:dyDescent="0.25">
      <c r="B32884" s="51"/>
      <c r="C32884" s="51"/>
      <c r="D32884" s="49"/>
      <c r="E32884" s="49"/>
    </row>
    <row r="32885" spans="2:5" x14ac:dyDescent="0.25">
      <c r="B32885" s="51"/>
      <c r="C32885" s="51"/>
      <c r="D32885" s="49"/>
      <c r="E32885" s="49"/>
    </row>
    <row r="32886" spans="2:5" x14ac:dyDescent="0.25">
      <c r="B32886" s="51"/>
      <c r="C32886" s="51"/>
      <c r="D32886" s="49"/>
      <c r="E32886" s="49"/>
    </row>
    <row r="32887" spans="2:5" x14ac:dyDescent="0.25">
      <c r="B32887" s="51"/>
      <c r="C32887" s="51"/>
      <c r="D32887" s="49"/>
      <c r="E32887" s="49"/>
    </row>
    <row r="32888" spans="2:5" x14ac:dyDescent="0.25">
      <c r="B32888" s="51"/>
      <c r="C32888" s="51"/>
      <c r="D32888" s="49"/>
      <c r="E32888" s="49"/>
    </row>
    <row r="32889" spans="2:5" x14ac:dyDescent="0.25">
      <c r="B32889" s="51"/>
      <c r="C32889" s="51"/>
      <c r="D32889" s="49"/>
      <c r="E32889" s="49"/>
    </row>
    <row r="32890" spans="2:5" x14ac:dyDescent="0.25">
      <c r="B32890" s="51"/>
      <c r="C32890" s="51"/>
      <c r="D32890" s="49"/>
      <c r="E32890" s="49"/>
    </row>
    <row r="32891" spans="2:5" x14ac:dyDescent="0.25">
      <c r="B32891" s="51"/>
      <c r="C32891" s="51"/>
      <c r="D32891" s="49"/>
      <c r="E32891" s="49"/>
    </row>
    <row r="32892" spans="2:5" x14ac:dyDescent="0.25">
      <c r="B32892" s="51"/>
      <c r="C32892" s="51"/>
      <c r="D32892" s="49"/>
      <c r="E32892" s="49"/>
    </row>
    <row r="32893" spans="2:5" x14ac:dyDescent="0.25">
      <c r="B32893" s="51"/>
      <c r="C32893" s="51"/>
      <c r="D32893" s="49"/>
      <c r="E32893" s="49"/>
    </row>
    <row r="32894" spans="2:5" x14ac:dyDescent="0.25">
      <c r="B32894" s="51"/>
      <c r="C32894" s="51"/>
      <c r="D32894" s="49"/>
      <c r="E32894" s="49"/>
    </row>
    <row r="32895" spans="2:5" x14ac:dyDescent="0.25">
      <c r="B32895" s="51"/>
      <c r="C32895" s="51"/>
      <c r="D32895" s="49"/>
      <c r="E32895" s="49"/>
    </row>
    <row r="32896" spans="2:5" x14ac:dyDescent="0.25">
      <c r="B32896" s="51"/>
      <c r="C32896" s="51"/>
      <c r="D32896" s="49"/>
      <c r="E32896" s="49"/>
    </row>
    <row r="32897" spans="2:5" x14ac:dyDescent="0.25">
      <c r="B32897" s="51"/>
      <c r="C32897" s="51"/>
      <c r="D32897" s="49"/>
      <c r="E32897" s="49"/>
    </row>
    <row r="32898" spans="2:5" x14ac:dyDescent="0.25">
      <c r="B32898" s="51"/>
      <c r="C32898" s="51"/>
      <c r="D32898" s="49"/>
      <c r="E32898" s="49"/>
    </row>
    <row r="32899" spans="2:5" x14ac:dyDescent="0.25">
      <c r="B32899" s="51"/>
      <c r="C32899" s="51"/>
      <c r="D32899" s="49"/>
      <c r="E32899" s="49"/>
    </row>
    <row r="32900" spans="2:5" x14ac:dyDescent="0.25">
      <c r="B32900" s="51"/>
      <c r="C32900" s="51"/>
      <c r="D32900" s="49"/>
      <c r="E32900" s="49"/>
    </row>
    <row r="32901" spans="2:5" x14ac:dyDescent="0.25">
      <c r="B32901" s="51"/>
      <c r="C32901" s="51"/>
      <c r="D32901" s="49"/>
      <c r="E32901" s="49"/>
    </row>
    <row r="32902" spans="2:5" x14ac:dyDescent="0.25">
      <c r="B32902" s="51"/>
      <c r="C32902" s="51"/>
      <c r="D32902" s="49"/>
      <c r="E32902" s="49"/>
    </row>
    <row r="32903" spans="2:5" x14ac:dyDescent="0.25">
      <c r="B32903" s="51"/>
      <c r="C32903" s="51"/>
      <c r="D32903" s="49"/>
      <c r="E32903" s="49"/>
    </row>
    <row r="32904" spans="2:5" x14ac:dyDescent="0.25">
      <c r="B32904" s="51"/>
      <c r="C32904" s="51"/>
      <c r="D32904" s="49"/>
      <c r="E32904" s="49"/>
    </row>
    <row r="32905" spans="2:5" x14ac:dyDescent="0.25">
      <c r="B32905" s="51"/>
      <c r="C32905" s="51"/>
      <c r="D32905" s="49"/>
      <c r="E32905" s="49"/>
    </row>
    <row r="32906" spans="2:5" x14ac:dyDescent="0.25">
      <c r="B32906" s="51"/>
      <c r="C32906" s="51"/>
      <c r="D32906" s="49"/>
      <c r="E32906" s="49"/>
    </row>
    <row r="32907" spans="2:5" x14ac:dyDescent="0.25">
      <c r="B32907" s="51"/>
      <c r="C32907" s="51"/>
      <c r="D32907" s="49"/>
      <c r="E32907" s="49"/>
    </row>
    <row r="32908" spans="2:5" x14ac:dyDescent="0.25">
      <c r="B32908" s="51"/>
      <c r="C32908" s="51"/>
      <c r="D32908" s="49"/>
      <c r="E32908" s="49"/>
    </row>
    <row r="32909" spans="2:5" x14ac:dyDescent="0.25">
      <c r="B32909" s="51"/>
      <c r="C32909" s="51"/>
      <c r="D32909" s="49"/>
      <c r="E32909" s="49"/>
    </row>
    <row r="32910" spans="2:5" x14ac:dyDescent="0.25">
      <c r="B32910" s="51"/>
      <c r="C32910" s="51"/>
      <c r="D32910" s="49"/>
      <c r="E32910" s="49"/>
    </row>
    <row r="32911" spans="2:5" x14ac:dyDescent="0.25">
      <c r="B32911" s="51"/>
      <c r="C32911" s="51"/>
      <c r="D32911" s="49"/>
      <c r="E32911" s="49"/>
    </row>
    <row r="32912" spans="2:5" x14ac:dyDescent="0.25">
      <c r="B32912" s="51"/>
      <c r="C32912" s="51"/>
      <c r="D32912" s="49"/>
      <c r="E32912" s="49"/>
    </row>
    <row r="32913" spans="2:5" x14ac:dyDescent="0.25">
      <c r="B32913" s="51"/>
      <c r="C32913" s="51"/>
      <c r="D32913" s="49"/>
      <c r="E32913" s="49"/>
    </row>
    <row r="32914" spans="2:5" x14ac:dyDescent="0.25">
      <c r="B32914" s="51"/>
      <c r="C32914" s="51"/>
      <c r="D32914" s="49"/>
      <c r="E32914" s="49"/>
    </row>
    <row r="32915" spans="2:5" x14ac:dyDescent="0.25">
      <c r="B32915" s="51"/>
      <c r="C32915" s="51"/>
      <c r="D32915" s="49"/>
      <c r="E32915" s="49"/>
    </row>
    <row r="32916" spans="2:5" x14ac:dyDescent="0.25">
      <c r="B32916" s="51"/>
      <c r="C32916" s="51"/>
      <c r="D32916" s="49"/>
      <c r="E32916" s="49"/>
    </row>
    <row r="32917" spans="2:5" x14ac:dyDescent="0.25">
      <c r="B32917" s="51"/>
      <c r="C32917" s="51"/>
      <c r="D32917" s="49"/>
      <c r="E32917" s="49"/>
    </row>
    <row r="32918" spans="2:5" x14ac:dyDescent="0.25">
      <c r="B32918" s="51"/>
      <c r="C32918" s="51"/>
      <c r="D32918" s="49"/>
      <c r="E32918" s="49"/>
    </row>
    <row r="32919" spans="2:5" x14ac:dyDescent="0.25">
      <c r="B32919" s="51"/>
      <c r="C32919" s="51"/>
      <c r="D32919" s="49"/>
      <c r="E32919" s="49"/>
    </row>
    <row r="32920" spans="2:5" x14ac:dyDescent="0.25">
      <c r="B32920" s="51"/>
      <c r="C32920" s="51"/>
      <c r="D32920" s="49"/>
      <c r="E32920" s="49"/>
    </row>
    <row r="32921" spans="2:5" x14ac:dyDescent="0.25">
      <c r="B32921" s="51"/>
      <c r="C32921" s="51"/>
      <c r="D32921" s="49"/>
      <c r="E32921" s="49"/>
    </row>
    <row r="32922" spans="2:5" x14ac:dyDescent="0.25">
      <c r="B32922" s="51"/>
      <c r="C32922" s="51"/>
      <c r="D32922" s="49"/>
      <c r="E32922" s="49"/>
    </row>
    <row r="32923" spans="2:5" x14ac:dyDescent="0.25">
      <c r="B32923" s="51"/>
      <c r="C32923" s="51"/>
      <c r="D32923" s="49"/>
      <c r="E32923" s="49"/>
    </row>
    <row r="32924" spans="2:5" x14ac:dyDescent="0.25">
      <c r="B32924" s="51"/>
      <c r="C32924" s="51"/>
      <c r="D32924" s="49"/>
      <c r="E32924" s="49"/>
    </row>
    <row r="32925" spans="2:5" x14ac:dyDescent="0.25">
      <c r="B32925" s="51"/>
      <c r="C32925" s="51"/>
      <c r="D32925" s="49"/>
      <c r="E32925" s="49"/>
    </row>
    <row r="32926" spans="2:5" x14ac:dyDescent="0.25">
      <c r="B32926" s="51"/>
      <c r="C32926" s="51"/>
      <c r="D32926" s="49"/>
      <c r="E32926" s="49"/>
    </row>
    <row r="32927" spans="2:5" x14ac:dyDescent="0.25">
      <c r="B32927" s="51"/>
      <c r="C32927" s="51"/>
      <c r="D32927" s="49"/>
      <c r="E32927" s="49"/>
    </row>
    <row r="32928" spans="2:5" x14ac:dyDescent="0.25">
      <c r="B32928" s="51"/>
      <c r="C32928" s="51"/>
      <c r="D32928" s="49"/>
      <c r="E32928" s="49"/>
    </row>
    <row r="32929" spans="2:5" x14ac:dyDescent="0.25">
      <c r="B32929" s="51"/>
      <c r="C32929" s="51"/>
      <c r="D32929" s="49"/>
      <c r="E32929" s="49"/>
    </row>
    <row r="32930" spans="2:5" x14ac:dyDescent="0.25">
      <c r="B32930" s="51"/>
      <c r="C32930" s="51"/>
      <c r="D32930" s="49"/>
      <c r="E32930" s="49"/>
    </row>
    <row r="32931" spans="2:5" x14ac:dyDescent="0.25">
      <c r="B32931" s="51"/>
      <c r="C32931" s="51"/>
      <c r="D32931" s="49"/>
      <c r="E32931" s="49"/>
    </row>
    <row r="32932" spans="2:5" x14ac:dyDescent="0.25">
      <c r="B32932" s="51"/>
      <c r="C32932" s="51"/>
      <c r="D32932" s="49"/>
      <c r="E32932" s="49"/>
    </row>
    <row r="32933" spans="2:5" x14ac:dyDescent="0.25">
      <c r="B32933" s="51"/>
      <c r="C32933" s="51"/>
      <c r="D32933" s="49"/>
      <c r="E32933" s="49"/>
    </row>
    <row r="32934" spans="2:5" x14ac:dyDescent="0.25">
      <c r="B32934" s="51"/>
      <c r="C32934" s="51"/>
      <c r="D32934" s="49"/>
      <c r="E32934" s="49"/>
    </row>
    <row r="32935" spans="2:5" x14ac:dyDescent="0.25">
      <c r="B32935" s="51"/>
      <c r="C32935" s="51"/>
      <c r="D32935" s="49"/>
      <c r="E32935" s="49"/>
    </row>
    <row r="32936" spans="2:5" x14ac:dyDescent="0.25">
      <c r="B32936" s="51"/>
      <c r="C32936" s="51"/>
      <c r="D32936" s="49"/>
      <c r="E32936" s="49"/>
    </row>
    <row r="32937" spans="2:5" x14ac:dyDescent="0.25">
      <c r="B32937" s="51"/>
      <c r="C32937" s="51"/>
      <c r="D32937" s="49"/>
      <c r="E32937" s="49"/>
    </row>
    <row r="32938" spans="2:5" x14ac:dyDescent="0.25">
      <c r="B32938" s="51"/>
      <c r="C32938" s="51"/>
      <c r="D32938" s="49"/>
      <c r="E32938" s="49"/>
    </row>
    <row r="32939" spans="2:5" x14ac:dyDescent="0.25">
      <c r="B32939" s="51"/>
      <c r="C32939" s="51"/>
      <c r="D32939" s="49"/>
      <c r="E32939" s="49"/>
    </row>
    <row r="32940" spans="2:5" x14ac:dyDescent="0.25">
      <c r="B32940" s="51"/>
      <c r="C32940" s="51"/>
      <c r="D32940" s="49"/>
      <c r="E32940" s="49"/>
    </row>
    <row r="32941" spans="2:5" x14ac:dyDescent="0.25">
      <c r="B32941" s="51"/>
      <c r="C32941" s="51"/>
      <c r="D32941" s="49"/>
      <c r="E32941" s="49"/>
    </row>
    <row r="32942" spans="2:5" x14ac:dyDescent="0.25">
      <c r="B32942" s="51"/>
      <c r="C32942" s="51"/>
      <c r="D32942" s="49"/>
      <c r="E32942" s="49"/>
    </row>
    <row r="32943" spans="2:5" x14ac:dyDescent="0.25">
      <c r="B32943" s="51"/>
      <c r="C32943" s="51"/>
      <c r="D32943" s="49"/>
      <c r="E32943" s="49"/>
    </row>
    <row r="32944" spans="2:5" x14ac:dyDescent="0.25">
      <c r="B32944" s="51"/>
      <c r="C32944" s="51"/>
      <c r="D32944" s="49"/>
      <c r="E32944" s="49"/>
    </row>
    <row r="32945" spans="2:5" x14ac:dyDescent="0.25">
      <c r="B32945" s="51"/>
      <c r="C32945" s="51"/>
      <c r="D32945" s="49"/>
      <c r="E32945" s="49"/>
    </row>
    <row r="32946" spans="2:5" x14ac:dyDescent="0.25">
      <c r="B32946" s="51"/>
      <c r="C32946" s="51"/>
      <c r="D32946" s="49"/>
      <c r="E32946" s="49"/>
    </row>
    <row r="32947" spans="2:5" x14ac:dyDescent="0.25">
      <c r="B32947" s="51"/>
      <c r="C32947" s="51"/>
      <c r="D32947" s="49"/>
      <c r="E32947" s="49"/>
    </row>
    <row r="32948" spans="2:5" x14ac:dyDescent="0.25">
      <c r="B32948" s="51"/>
      <c r="C32948" s="51"/>
      <c r="D32948" s="49"/>
      <c r="E32948" s="49"/>
    </row>
    <row r="32949" spans="2:5" x14ac:dyDescent="0.25">
      <c r="B32949" s="51"/>
      <c r="C32949" s="51"/>
      <c r="D32949" s="49"/>
      <c r="E32949" s="49"/>
    </row>
    <row r="32950" spans="2:5" x14ac:dyDescent="0.25">
      <c r="B32950" s="51"/>
      <c r="C32950" s="51"/>
      <c r="D32950" s="49"/>
      <c r="E32950" s="49"/>
    </row>
    <row r="32951" spans="2:5" x14ac:dyDescent="0.25">
      <c r="B32951" s="51"/>
      <c r="C32951" s="51"/>
      <c r="D32951" s="49"/>
      <c r="E32951" s="49"/>
    </row>
    <row r="32952" spans="2:5" x14ac:dyDescent="0.25">
      <c r="B32952" s="51"/>
      <c r="C32952" s="51"/>
      <c r="D32952" s="49"/>
      <c r="E32952" s="49"/>
    </row>
    <row r="32953" spans="2:5" x14ac:dyDescent="0.25">
      <c r="B32953" s="51"/>
      <c r="C32953" s="51"/>
      <c r="D32953" s="49"/>
      <c r="E32953" s="49"/>
    </row>
    <row r="32954" spans="2:5" x14ac:dyDescent="0.25">
      <c r="B32954" s="51"/>
      <c r="C32954" s="51"/>
      <c r="D32954" s="49"/>
      <c r="E32954" s="49"/>
    </row>
    <row r="32955" spans="2:5" x14ac:dyDescent="0.25">
      <c r="B32955" s="51"/>
      <c r="C32955" s="51"/>
      <c r="D32955" s="49"/>
      <c r="E32955" s="49"/>
    </row>
    <row r="32956" spans="2:5" x14ac:dyDescent="0.25">
      <c r="B32956" s="51"/>
      <c r="C32956" s="51"/>
      <c r="D32956" s="49"/>
      <c r="E32956" s="49"/>
    </row>
    <row r="32957" spans="2:5" x14ac:dyDescent="0.25">
      <c r="B32957" s="51"/>
      <c r="C32957" s="51"/>
      <c r="D32957" s="49"/>
      <c r="E32957" s="49"/>
    </row>
    <row r="32958" spans="2:5" x14ac:dyDescent="0.25">
      <c r="B32958" s="51"/>
      <c r="C32958" s="51"/>
      <c r="D32958" s="49"/>
      <c r="E32958" s="49"/>
    </row>
    <row r="32959" spans="2:5" x14ac:dyDescent="0.25">
      <c r="B32959" s="51"/>
      <c r="C32959" s="51"/>
      <c r="D32959" s="49"/>
      <c r="E32959" s="49"/>
    </row>
    <row r="32960" spans="2:5" x14ac:dyDescent="0.25">
      <c r="B32960" s="51"/>
      <c r="C32960" s="51"/>
      <c r="D32960" s="49"/>
      <c r="E32960" s="49"/>
    </row>
    <row r="32961" spans="2:5" x14ac:dyDescent="0.25">
      <c r="B32961" s="51"/>
      <c r="C32961" s="51"/>
      <c r="D32961" s="49"/>
      <c r="E32961" s="49"/>
    </row>
    <row r="32962" spans="2:5" x14ac:dyDescent="0.25">
      <c r="B32962" s="51"/>
      <c r="C32962" s="51"/>
      <c r="D32962" s="49"/>
      <c r="E32962" s="49"/>
    </row>
    <row r="32963" spans="2:5" x14ac:dyDescent="0.25">
      <c r="B32963" s="51"/>
      <c r="C32963" s="51"/>
      <c r="D32963" s="49"/>
      <c r="E32963" s="49"/>
    </row>
    <row r="32964" spans="2:5" x14ac:dyDescent="0.25">
      <c r="B32964" s="51"/>
      <c r="C32964" s="51"/>
      <c r="D32964" s="49"/>
      <c r="E32964" s="49"/>
    </row>
    <row r="32965" spans="2:5" x14ac:dyDescent="0.25">
      <c r="B32965" s="51"/>
      <c r="C32965" s="51"/>
      <c r="D32965" s="49"/>
      <c r="E32965" s="49"/>
    </row>
    <row r="32966" spans="2:5" x14ac:dyDescent="0.25">
      <c r="B32966" s="51"/>
      <c r="C32966" s="51"/>
      <c r="D32966" s="49"/>
      <c r="E32966" s="49"/>
    </row>
    <row r="32967" spans="2:5" x14ac:dyDescent="0.25">
      <c r="B32967" s="51"/>
      <c r="C32967" s="51"/>
      <c r="D32967" s="49"/>
      <c r="E32967" s="49"/>
    </row>
    <row r="32968" spans="2:5" x14ac:dyDescent="0.25">
      <c r="B32968" s="51"/>
      <c r="C32968" s="51"/>
      <c r="D32968" s="49"/>
      <c r="E32968" s="49"/>
    </row>
    <row r="32969" spans="2:5" x14ac:dyDescent="0.25">
      <c r="B32969" s="51"/>
      <c r="C32969" s="51"/>
      <c r="D32969" s="49"/>
      <c r="E32969" s="49"/>
    </row>
    <row r="32970" spans="2:5" x14ac:dyDescent="0.25">
      <c r="B32970" s="51"/>
      <c r="C32970" s="51"/>
      <c r="D32970" s="49"/>
      <c r="E32970" s="49"/>
    </row>
    <row r="32971" spans="2:5" x14ac:dyDescent="0.25">
      <c r="B32971" s="51"/>
      <c r="C32971" s="51"/>
      <c r="D32971" s="49"/>
      <c r="E32971" s="49"/>
    </row>
    <row r="32972" spans="2:5" x14ac:dyDescent="0.25">
      <c r="B32972" s="51"/>
      <c r="C32972" s="51"/>
      <c r="D32972" s="49"/>
      <c r="E32972" s="49"/>
    </row>
    <row r="32973" spans="2:5" x14ac:dyDescent="0.25">
      <c r="B32973" s="51"/>
      <c r="C32973" s="51"/>
      <c r="D32973" s="49"/>
      <c r="E32973" s="49"/>
    </row>
    <row r="32974" spans="2:5" x14ac:dyDescent="0.25">
      <c r="B32974" s="51"/>
      <c r="C32974" s="51"/>
      <c r="D32974" s="49"/>
      <c r="E32974" s="49"/>
    </row>
    <row r="32975" spans="2:5" x14ac:dyDescent="0.25">
      <c r="B32975" s="51"/>
      <c r="C32975" s="51"/>
      <c r="D32975" s="49"/>
      <c r="E32975" s="49"/>
    </row>
    <row r="32976" spans="2:5" x14ac:dyDescent="0.25">
      <c r="B32976" s="51"/>
      <c r="C32976" s="51"/>
      <c r="D32976" s="49"/>
      <c r="E32976" s="49"/>
    </row>
    <row r="32977" spans="2:5" x14ac:dyDescent="0.25">
      <c r="B32977" s="51"/>
      <c r="C32977" s="51"/>
      <c r="D32977" s="49"/>
      <c r="E32977" s="49"/>
    </row>
    <row r="32978" spans="2:5" x14ac:dyDescent="0.25">
      <c r="B32978" s="51"/>
      <c r="C32978" s="51"/>
      <c r="D32978" s="49"/>
      <c r="E32978" s="49"/>
    </row>
    <row r="32979" spans="2:5" x14ac:dyDescent="0.25">
      <c r="B32979" s="51"/>
      <c r="C32979" s="51"/>
      <c r="D32979" s="49"/>
      <c r="E32979" s="49"/>
    </row>
    <row r="32980" spans="2:5" x14ac:dyDescent="0.25">
      <c r="B32980" s="51"/>
      <c r="C32980" s="51"/>
      <c r="D32980" s="49"/>
      <c r="E32980" s="49"/>
    </row>
    <row r="32981" spans="2:5" x14ac:dyDescent="0.25">
      <c r="B32981" s="51"/>
      <c r="C32981" s="51"/>
      <c r="D32981" s="49"/>
      <c r="E32981" s="49"/>
    </row>
    <row r="32982" spans="2:5" x14ac:dyDescent="0.25">
      <c r="B32982" s="51"/>
      <c r="C32982" s="51"/>
      <c r="D32982" s="49"/>
      <c r="E32982" s="49"/>
    </row>
    <row r="32983" spans="2:5" x14ac:dyDescent="0.25">
      <c r="B32983" s="51"/>
      <c r="C32983" s="51"/>
      <c r="D32983" s="49"/>
      <c r="E32983" s="49"/>
    </row>
    <row r="32984" spans="2:5" x14ac:dyDescent="0.25">
      <c r="B32984" s="51"/>
      <c r="C32984" s="51"/>
      <c r="D32984" s="49"/>
      <c r="E32984" s="49"/>
    </row>
    <row r="32985" spans="2:5" x14ac:dyDescent="0.25">
      <c r="B32985" s="51"/>
      <c r="C32985" s="51"/>
      <c r="D32985" s="49"/>
      <c r="E32985" s="49"/>
    </row>
    <row r="32986" spans="2:5" x14ac:dyDescent="0.25">
      <c r="B32986" s="51"/>
      <c r="C32986" s="51"/>
      <c r="D32986" s="49"/>
      <c r="E32986" s="49"/>
    </row>
    <row r="32987" spans="2:5" x14ac:dyDescent="0.25">
      <c r="B32987" s="51"/>
      <c r="C32987" s="51"/>
      <c r="D32987" s="49"/>
      <c r="E32987" s="49"/>
    </row>
    <row r="32988" spans="2:5" x14ac:dyDescent="0.25">
      <c r="B32988" s="51"/>
      <c r="C32988" s="51"/>
      <c r="D32988" s="49"/>
      <c r="E32988" s="49"/>
    </row>
    <row r="32989" spans="2:5" x14ac:dyDescent="0.25">
      <c r="B32989" s="51"/>
      <c r="C32989" s="51"/>
      <c r="D32989" s="49"/>
      <c r="E32989" s="49"/>
    </row>
    <row r="32990" spans="2:5" x14ac:dyDescent="0.25">
      <c r="B32990" s="51"/>
      <c r="C32990" s="51"/>
      <c r="D32990" s="49"/>
      <c r="E32990" s="49"/>
    </row>
    <row r="32991" spans="2:5" x14ac:dyDescent="0.25">
      <c r="B32991" s="51"/>
      <c r="C32991" s="51"/>
      <c r="D32991" s="49"/>
      <c r="E32991" s="49"/>
    </row>
    <row r="32992" spans="2:5" x14ac:dyDescent="0.25">
      <c r="B32992" s="51"/>
      <c r="C32992" s="51"/>
      <c r="D32992" s="49"/>
      <c r="E32992" s="49"/>
    </row>
    <row r="32993" spans="2:5" x14ac:dyDescent="0.25">
      <c r="B32993" s="51"/>
      <c r="C32993" s="51"/>
      <c r="D32993" s="49"/>
      <c r="E32993" s="49"/>
    </row>
    <row r="32994" spans="2:5" x14ac:dyDescent="0.25">
      <c r="B32994" s="51"/>
      <c r="C32994" s="51"/>
      <c r="D32994" s="49"/>
      <c r="E32994" s="49"/>
    </row>
    <row r="32995" spans="2:5" x14ac:dyDescent="0.25">
      <c r="B32995" s="51"/>
      <c r="C32995" s="51"/>
      <c r="D32995" s="49"/>
      <c r="E32995" s="49"/>
    </row>
    <row r="32996" spans="2:5" x14ac:dyDescent="0.25">
      <c r="B32996" s="51"/>
      <c r="C32996" s="51"/>
      <c r="D32996" s="49"/>
      <c r="E32996" s="49"/>
    </row>
    <row r="32997" spans="2:5" x14ac:dyDescent="0.25">
      <c r="B32997" s="51"/>
      <c r="C32997" s="51"/>
      <c r="D32997" s="49"/>
      <c r="E32997" s="49"/>
    </row>
    <row r="32998" spans="2:5" x14ac:dyDescent="0.25">
      <c r="B32998" s="51"/>
      <c r="C32998" s="51"/>
      <c r="D32998" s="49"/>
      <c r="E32998" s="49"/>
    </row>
    <row r="32999" spans="2:5" x14ac:dyDescent="0.25">
      <c r="B32999" s="51"/>
      <c r="C32999" s="51"/>
      <c r="D32999" s="49"/>
      <c r="E32999" s="49"/>
    </row>
    <row r="33000" spans="2:5" x14ac:dyDescent="0.25">
      <c r="B33000" s="51"/>
      <c r="C33000" s="51"/>
      <c r="D33000" s="49"/>
      <c r="E33000" s="49"/>
    </row>
    <row r="33001" spans="2:5" x14ac:dyDescent="0.25">
      <c r="B33001" s="51"/>
      <c r="C33001" s="51"/>
      <c r="D33001" s="49"/>
      <c r="E33001" s="49"/>
    </row>
    <row r="33002" spans="2:5" x14ac:dyDescent="0.25">
      <c r="B33002" s="51"/>
      <c r="C33002" s="51"/>
      <c r="D33002" s="49"/>
      <c r="E33002" s="49"/>
    </row>
    <row r="33003" spans="2:5" x14ac:dyDescent="0.25">
      <c r="B33003" s="51"/>
      <c r="C33003" s="51"/>
      <c r="D33003" s="49"/>
      <c r="E33003" s="49"/>
    </row>
    <row r="33004" spans="2:5" x14ac:dyDescent="0.25">
      <c r="B33004" s="51"/>
      <c r="C33004" s="51"/>
      <c r="D33004" s="49"/>
      <c r="E33004" s="49"/>
    </row>
    <row r="33005" spans="2:5" x14ac:dyDescent="0.25">
      <c r="B33005" s="51"/>
      <c r="C33005" s="51"/>
      <c r="D33005" s="49"/>
      <c r="E33005" s="49"/>
    </row>
    <row r="33006" spans="2:5" x14ac:dyDescent="0.25">
      <c r="B33006" s="51"/>
      <c r="C33006" s="51"/>
      <c r="D33006" s="49"/>
      <c r="E33006" s="49"/>
    </row>
    <row r="33007" spans="2:5" x14ac:dyDescent="0.25">
      <c r="B33007" s="51"/>
      <c r="C33007" s="51"/>
      <c r="D33007" s="49"/>
      <c r="E33007" s="49"/>
    </row>
    <row r="33008" spans="2:5" x14ac:dyDescent="0.25">
      <c r="B33008" s="51"/>
      <c r="C33008" s="51"/>
      <c r="D33008" s="49"/>
      <c r="E33008" s="49"/>
    </row>
    <row r="33009" spans="2:5" x14ac:dyDescent="0.25">
      <c r="B33009" s="51"/>
      <c r="C33009" s="51"/>
      <c r="D33009" s="49"/>
      <c r="E33009" s="49"/>
    </row>
    <row r="33010" spans="2:5" x14ac:dyDescent="0.25">
      <c r="B33010" s="51"/>
      <c r="C33010" s="51"/>
      <c r="D33010" s="49"/>
      <c r="E33010" s="49"/>
    </row>
    <row r="33011" spans="2:5" x14ac:dyDescent="0.25">
      <c r="B33011" s="51"/>
      <c r="C33011" s="51"/>
      <c r="D33011" s="49"/>
      <c r="E33011" s="49"/>
    </row>
    <row r="33012" spans="2:5" x14ac:dyDescent="0.25">
      <c r="B33012" s="51"/>
      <c r="C33012" s="51"/>
      <c r="D33012" s="49"/>
      <c r="E33012" s="49"/>
    </row>
    <row r="33013" spans="2:5" x14ac:dyDescent="0.25">
      <c r="B33013" s="51"/>
      <c r="C33013" s="51"/>
      <c r="D33013" s="49"/>
      <c r="E33013" s="49"/>
    </row>
    <row r="33014" spans="2:5" x14ac:dyDescent="0.25">
      <c r="B33014" s="51"/>
      <c r="C33014" s="51"/>
      <c r="D33014" s="49"/>
      <c r="E33014" s="49"/>
    </row>
    <row r="33015" spans="2:5" x14ac:dyDescent="0.25">
      <c r="B33015" s="51"/>
      <c r="C33015" s="51"/>
      <c r="D33015" s="49"/>
      <c r="E33015" s="49"/>
    </row>
    <row r="33016" spans="2:5" x14ac:dyDescent="0.25">
      <c r="B33016" s="51"/>
      <c r="C33016" s="51"/>
      <c r="D33016" s="49"/>
      <c r="E33016" s="49"/>
    </row>
    <row r="33017" spans="2:5" x14ac:dyDescent="0.25">
      <c r="B33017" s="51"/>
      <c r="C33017" s="51"/>
      <c r="D33017" s="49"/>
      <c r="E33017" s="49"/>
    </row>
    <row r="33018" spans="2:5" x14ac:dyDescent="0.25">
      <c r="B33018" s="51"/>
      <c r="C33018" s="51"/>
      <c r="D33018" s="49"/>
      <c r="E33018" s="49"/>
    </row>
    <row r="33019" spans="2:5" x14ac:dyDescent="0.25">
      <c r="B33019" s="51"/>
      <c r="C33019" s="51"/>
      <c r="D33019" s="49"/>
      <c r="E33019" s="49"/>
    </row>
    <row r="33020" spans="2:5" x14ac:dyDescent="0.25">
      <c r="B33020" s="51"/>
      <c r="C33020" s="51"/>
      <c r="D33020" s="49"/>
      <c r="E33020" s="49"/>
    </row>
    <row r="33021" spans="2:5" x14ac:dyDescent="0.25">
      <c r="B33021" s="51"/>
      <c r="C33021" s="51"/>
      <c r="D33021" s="49"/>
      <c r="E33021" s="49"/>
    </row>
    <row r="33022" spans="2:5" x14ac:dyDescent="0.25">
      <c r="B33022" s="51"/>
      <c r="C33022" s="51"/>
      <c r="D33022" s="49"/>
      <c r="E33022" s="49"/>
    </row>
    <row r="33023" spans="2:5" x14ac:dyDescent="0.25">
      <c r="B33023" s="51"/>
      <c r="C33023" s="51"/>
      <c r="D33023" s="49"/>
      <c r="E33023" s="49"/>
    </row>
    <row r="33024" spans="2:5" x14ac:dyDescent="0.25">
      <c r="B33024" s="51"/>
      <c r="C33024" s="51"/>
      <c r="D33024" s="49"/>
      <c r="E33024" s="49"/>
    </row>
    <row r="33025" spans="2:5" x14ac:dyDescent="0.25">
      <c r="B33025" s="51"/>
      <c r="C33025" s="51"/>
      <c r="D33025" s="49"/>
      <c r="E33025" s="49"/>
    </row>
    <row r="33026" spans="2:5" x14ac:dyDescent="0.25">
      <c r="B33026" s="51"/>
      <c r="C33026" s="51"/>
      <c r="D33026" s="49"/>
      <c r="E33026" s="49"/>
    </row>
    <row r="33027" spans="2:5" x14ac:dyDescent="0.25">
      <c r="B33027" s="51"/>
      <c r="C33027" s="51"/>
      <c r="D33027" s="49"/>
      <c r="E33027" s="49"/>
    </row>
    <row r="33028" spans="2:5" x14ac:dyDescent="0.25">
      <c r="B33028" s="51"/>
      <c r="C33028" s="51"/>
      <c r="D33028" s="49"/>
      <c r="E33028" s="49"/>
    </row>
    <row r="33029" spans="2:5" x14ac:dyDescent="0.25">
      <c r="B33029" s="51"/>
      <c r="C33029" s="51"/>
      <c r="D33029" s="49"/>
      <c r="E33029" s="49"/>
    </row>
    <row r="33030" spans="2:5" x14ac:dyDescent="0.25">
      <c r="B33030" s="51"/>
      <c r="C33030" s="51"/>
      <c r="D33030" s="49"/>
      <c r="E33030" s="49"/>
    </row>
    <row r="33031" spans="2:5" x14ac:dyDescent="0.25">
      <c r="B33031" s="51"/>
      <c r="C33031" s="51"/>
      <c r="D33031" s="49"/>
      <c r="E33031" s="49"/>
    </row>
    <row r="33032" spans="2:5" x14ac:dyDescent="0.25">
      <c r="B33032" s="51"/>
      <c r="C33032" s="51"/>
      <c r="D33032" s="49"/>
      <c r="E33032" s="49"/>
    </row>
    <row r="33033" spans="2:5" x14ac:dyDescent="0.25">
      <c r="B33033" s="51"/>
      <c r="C33033" s="51"/>
      <c r="D33033" s="49"/>
      <c r="E33033" s="49"/>
    </row>
    <row r="33034" spans="2:5" x14ac:dyDescent="0.25">
      <c r="B33034" s="51"/>
      <c r="C33034" s="51"/>
      <c r="D33034" s="49"/>
      <c r="E33034" s="49"/>
    </row>
    <row r="33035" spans="2:5" x14ac:dyDescent="0.25">
      <c r="B33035" s="51"/>
      <c r="C33035" s="51"/>
      <c r="D33035" s="49"/>
      <c r="E33035" s="49"/>
    </row>
    <row r="33036" spans="2:5" x14ac:dyDescent="0.25">
      <c r="B33036" s="51"/>
      <c r="C33036" s="51"/>
      <c r="D33036" s="49"/>
      <c r="E33036" s="49"/>
    </row>
    <row r="33037" spans="2:5" x14ac:dyDescent="0.25">
      <c r="B33037" s="51"/>
      <c r="C33037" s="51"/>
      <c r="D33037" s="49"/>
      <c r="E33037" s="49"/>
    </row>
    <row r="33038" spans="2:5" x14ac:dyDescent="0.25">
      <c r="B33038" s="51"/>
      <c r="C33038" s="51"/>
      <c r="D33038" s="49"/>
      <c r="E33038" s="49"/>
    </row>
    <row r="33039" spans="2:5" x14ac:dyDescent="0.25">
      <c r="B33039" s="51"/>
      <c r="C33039" s="51"/>
      <c r="D33039" s="49"/>
      <c r="E33039" s="49"/>
    </row>
    <row r="33040" spans="2:5" x14ac:dyDescent="0.25">
      <c r="B33040" s="51"/>
      <c r="C33040" s="51"/>
      <c r="D33040" s="49"/>
      <c r="E33040" s="49"/>
    </row>
    <row r="33041" spans="2:5" x14ac:dyDescent="0.25">
      <c r="B33041" s="51"/>
      <c r="C33041" s="51"/>
      <c r="D33041" s="49"/>
      <c r="E33041" s="49"/>
    </row>
    <row r="33042" spans="2:5" x14ac:dyDescent="0.25">
      <c r="B33042" s="51"/>
      <c r="C33042" s="51"/>
      <c r="D33042" s="49"/>
      <c r="E33042" s="49"/>
    </row>
    <row r="33043" spans="2:5" x14ac:dyDescent="0.25">
      <c r="B33043" s="51"/>
      <c r="C33043" s="51"/>
      <c r="D33043" s="49"/>
      <c r="E33043" s="49"/>
    </row>
    <row r="33044" spans="2:5" x14ac:dyDescent="0.25">
      <c r="B33044" s="51"/>
      <c r="C33044" s="51"/>
      <c r="D33044" s="49"/>
      <c r="E33044" s="49"/>
    </row>
    <row r="33045" spans="2:5" x14ac:dyDescent="0.25">
      <c r="B33045" s="51"/>
      <c r="C33045" s="51"/>
      <c r="D33045" s="49"/>
      <c r="E33045" s="49"/>
    </row>
    <row r="33046" spans="2:5" x14ac:dyDescent="0.25">
      <c r="B33046" s="51"/>
      <c r="C33046" s="51"/>
      <c r="D33046" s="49"/>
      <c r="E33046" s="49"/>
    </row>
    <row r="33047" spans="2:5" x14ac:dyDescent="0.25">
      <c r="B33047" s="51"/>
      <c r="C33047" s="51"/>
      <c r="D33047" s="49"/>
      <c r="E33047" s="49"/>
    </row>
    <row r="33048" spans="2:5" x14ac:dyDescent="0.25">
      <c r="B33048" s="51"/>
      <c r="C33048" s="51"/>
      <c r="D33048" s="49"/>
      <c r="E33048" s="49"/>
    </row>
    <row r="33049" spans="2:5" x14ac:dyDescent="0.25">
      <c r="B33049" s="51"/>
      <c r="C33049" s="51"/>
      <c r="D33049" s="49"/>
      <c r="E33049" s="49"/>
    </row>
    <row r="33050" spans="2:5" x14ac:dyDescent="0.25">
      <c r="B33050" s="51"/>
      <c r="C33050" s="51"/>
      <c r="D33050" s="49"/>
      <c r="E33050" s="49"/>
    </row>
    <row r="33051" spans="2:5" x14ac:dyDescent="0.25">
      <c r="B33051" s="51"/>
      <c r="C33051" s="51"/>
      <c r="D33051" s="49"/>
      <c r="E33051" s="49"/>
    </row>
    <row r="33052" spans="2:5" x14ac:dyDescent="0.25">
      <c r="B33052" s="51"/>
      <c r="C33052" s="51"/>
      <c r="D33052" s="49"/>
      <c r="E33052" s="49"/>
    </row>
    <row r="33053" spans="2:5" x14ac:dyDescent="0.25">
      <c r="B33053" s="51"/>
      <c r="C33053" s="51"/>
      <c r="D33053" s="49"/>
      <c r="E33053" s="49"/>
    </row>
    <row r="33054" spans="2:5" x14ac:dyDescent="0.25">
      <c r="B33054" s="51"/>
      <c r="C33054" s="51"/>
      <c r="D33054" s="49"/>
      <c r="E33054" s="49"/>
    </row>
    <row r="33055" spans="2:5" x14ac:dyDescent="0.25">
      <c r="B33055" s="51"/>
      <c r="C33055" s="51"/>
      <c r="D33055" s="49"/>
      <c r="E33055" s="49"/>
    </row>
    <row r="33056" spans="2:5" x14ac:dyDescent="0.25">
      <c r="B33056" s="51"/>
      <c r="C33056" s="51"/>
      <c r="D33056" s="49"/>
      <c r="E33056" s="49"/>
    </row>
    <row r="33057" spans="2:5" x14ac:dyDescent="0.25">
      <c r="B33057" s="51"/>
      <c r="C33057" s="51"/>
      <c r="D33057" s="49"/>
      <c r="E33057" s="49"/>
    </row>
    <row r="33058" spans="2:5" x14ac:dyDescent="0.25">
      <c r="B33058" s="51"/>
      <c r="C33058" s="51"/>
      <c r="D33058" s="49"/>
      <c r="E33058" s="49"/>
    </row>
    <row r="33059" spans="2:5" x14ac:dyDescent="0.25">
      <c r="B33059" s="51"/>
      <c r="C33059" s="51"/>
      <c r="D33059" s="49"/>
      <c r="E33059" s="49"/>
    </row>
    <row r="33060" spans="2:5" x14ac:dyDescent="0.25">
      <c r="B33060" s="51"/>
      <c r="C33060" s="51"/>
      <c r="D33060" s="49"/>
      <c r="E33060" s="49"/>
    </row>
    <row r="33061" spans="2:5" x14ac:dyDescent="0.25">
      <c r="B33061" s="51"/>
      <c r="C33061" s="51"/>
      <c r="D33061" s="49"/>
      <c r="E33061" s="49"/>
    </row>
    <row r="33062" spans="2:5" x14ac:dyDescent="0.25">
      <c r="B33062" s="51"/>
      <c r="C33062" s="51"/>
      <c r="D33062" s="49"/>
      <c r="E33062" s="49"/>
    </row>
    <row r="33063" spans="2:5" x14ac:dyDescent="0.25">
      <c r="B33063" s="51"/>
      <c r="C33063" s="51"/>
      <c r="D33063" s="49"/>
      <c r="E33063" s="49"/>
    </row>
    <row r="33064" spans="2:5" x14ac:dyDescent="0.25">
      <c r="B33064" s="51"/>
      <c r="C33064" s="51"/>
      <c r="D33064" s="49"/>
      <c r="E33064" s="49"/>
    </row>
    <row r="33065" spans="2:5" x14ac:dyDescent="0.25">
      <c r="B33065" s="51"/>
      <c r="C33065" s="51"/>
      <c r="D33065" s="49"/>
      <c r="E33065" s="49"/>
    </row>
    <row r="33066" spans="2:5" x14ac:dyDescent="0.25">
      <c r="B33066" s="51"/>
      <c r="C33066" s="51"/>
      <c r="D33066" s="49"/>
      <c r="E33066" s="49"/>
    </row>
    <row r="33067" spans="2:5" x14ac:dyDescent="0.25">
      <c r="B33067" s="51"/>
      <c r="C33067" s="51"/>
      <c r="D33067" s="49"/>
      <c r="E33067" s="49"/>
    </row>
    <row r="33068" spans="2:5" x14ac:dyDescent="0.25">
      <c r="B33068" s="51"/>
      <c r="C33068" s="51"/>
      <c r="D33068" s="49"/>
      <c r="E33068" s="49"/>
    </row>
    <row r="33069" spans="2:5" x14ac:dyDescent="0.25">
      <c r="B33069" s="51"/>
      <c r="C33069" s="51"/>
      <c r="D33069" s="49"/>
      <c r="E33069" s="49"/>
    </row>
    <row r="33070" spans="2:5" x14ac:dyDescent="0.25">
      <c r="B33070" s="51"/>
      <c r="C33070" s="51"/>
      <c r="D33070" s="49"/>
      <c r="E33070" s="49"/>
    </row>
    <row r="33071" spans="2:5" x14ac:dyDescent="0.25">
      <c r="B33071" s="51"/>
      <c r="C33071" s="51"/>
      <c r="D33071" s="49"/>
      <c r="E33071" s="49"/>
    </row>
    <row r="33072" spans="2:5" x14ac:dyDescent="0.25">
      <c r="B33072" s="51"/>
      <c r="C33072" s="51"/>
      <c r="D33072" s="49"/>
      <c r="E33072" s="49"/>
    </row>
    <row r="33073" spans="2:5" x14ac:dyDescent="0.25">
      <c r="B33073" s="51"/>
      <c r="C33073" s="51"/>
      <c r="D33073" s="49"/>
      <c r="E33073" s="49"/>
    </row>
    <row r="33074" spans="2:5" x14ac:dyDescent="0.25">
      <c r="B33074" s="51"/>
      <c r="C33074" s="51"/>
      <c r="D33074" s="49"/>
      <c r="E33074" s="49"/>
    </row>
    <row r="33075" spans="2:5" x14ac:dyDescent="0.25">
      <c r="B33075" s="51"/>
      <c r="C33075" s="51"/>
      <c r="D33075" s="49"/>
      <c r="E33075" s="49"/>
    </row>
    <row r="33076" spans="2:5" x14ac:dyDescent="0.25">
      <c r="B33076" s="51"/>
      <c r="C33076" s="51"/>
      <c r="D33076" s="49"/>
      <c r="E33076" s="49"/>
    </row>
    <row r="33077" spans="2:5" x14ac:dyDescent="0.25">
      <c r="B33077" s="51"/>
      <c r="C33077" s="51"/>
      <c r="D33077" s="49"/>
      <c r="E33077" s="49"/>
    </row>
    <row r="33078" spans="2:5" x14ac:dyDescent="0.25">
      <c r="B33078" s="51"/>
      <c r="C33078" s="51"/>
      <c r="D33078" s="49"/>
      <c r="E33078" s="49"/>
    </row>
    <row r="33079" spans="2:5" x14ac:dyDescent="0.25">
      <c r="B33079" s="51"/>
      <c r="C33079" s="51"/>
      <c r="D33079" s="49"/>
      <c r="E33079" s="49"/>
    </row>
    <row r="33080" spans="2:5" x14ac:dyDescent="0.25">
      <c r="B33080" s="51"/>
      <c r="C33080" s="51"/>
      <c r="D33080" s="49"/>
      <c r="E33080" s="49"/>
    </row>
    <row r="33081" spans="2:5" x14ac:dyDescent="0.25">
      <c r="B33081" s="51"/>
      <c r="C33081" s="51"/>
      <c r="D33081" s="49"/>
      <c r="E33081" s="49"/>
    </row>
    <row r="33082" spans="2:5" x14ac:dyDescent="0.25">
      <c r="B33082" s="51"/>
      <c r="C33082" s="51"/>
      <c r="D33082" s="49"/>
      <c r="E33082" s="49"/>
    </row>
    <row r="33083" spans="2:5" x14ac:dyDescent="0.25">
      <c r="B33083" s="51"/>
      <c r="C33083" s="51"/>
      <c r="D33083" s="49"/>
      <c r="E33083" s="49"/>
    </row>
    <row r="33084" spans="2:5" x14ac:dyDescent="0.25">
      <c r="B33084" s="51"/>
      <c r="C33084" s="51"/>
      <c r="D33084" s="49"/>
      <c r="E33084" s="49"/>
    </row>
    <row r="33085" spans="2:5" x14ac:dyDescent="0.25">
      <c r="B33085" s="51"/>
      <c r="C33085" s="51"/>
      <c r="D33085" s="49"/>
      <c r="E33085" s="49"/>
    </row>
    <row r="33086" spans="2:5" x14ac:dyDescent="0.25">
      <c r="B33086" s="51"/>
      <c r="C33086" s="51"/>
      <c r="D33086" s="49"/>
      <c r="E33086" s="49"/>
    </row>
    <row r="33087" spans="2:5" x14ac:dyDescent="0.25">
      <c r="B33087" s="51"/>
      <c r="C33087" s="51"/>
      <c r="D33087" s="49"/>
      <c r="E33087" s="49"/>
    </row>
    <row r="33088" spans="2:5" x14ac:dyDescent="0.25">
      <c r="B33088" s="51"/>
      <c r="C33088" s="51"/>
      <c r="D33088" s="49"/>
      <c r="E33088" s="49"/>
    </row>
    <row r="33089" spans="2:5" x14ac:dyDescent="0.25">
      <c r="B33089" s="51"/>
      <c r="C33089" s="51"/>
      <c r="D33089" s="49"/>
      <c r="E33089" s="49"/>
    </row>
    <row r="33090" spans="2:5" x14ac:dyDescent="0.25">
      <c r="B33090" s="51"/>
      <c r="C33090" s="51"/>
      <c r="D33090" s="49"/>
      <c r="E33090" s="49"/>
    </row>
    <row r="33091" spans="2:5" x14ac:dyDescent="0.25">
      <c r="B33091" s="51"/>
      <c r="C33091" s="51"/>
      <c r="D33091" s="49"/>
      <c r="E33091" s="49"/>
    </row>
    <row r="33092" spans="2:5" x14ac:dyDescent="0.25">
      <c r="B33092" s="51"/>
      <c r="C33092" s="51"/>
      <c r="D33092" s="49"/>
      <c r="E33092" s="49"/>
    </row>
    <row r="33093" spans="2:5" x14ac:dyDescent="0.25">
      <c r="B33093" s="51"/>
      <c r="C33093" s="51"/>
      <c r="D33093" s="49"/>
      <c r="E33093" s="49"/>
    </row>
    <row r="33094" spans="2:5" x14ac:dyDescent="0.25">
      <c r="B33094" s="51"/>
      <c r="C33094" s="51"/>
      <c r="D33094" s="49"/>
      <c r="E33094" s="49"/>
    </row>
    <row r="33095" spans="2:5" x14ac:dyDescent="0.25">
      <c r="B33095" s="51"/>
      <c r="C33095" s="51"/>
      <c r="D33095" s="49"/>
      <c r="E33095" s="49"/>
    </row>
    <row r="33096" spans="2:5" x14ac:dyDescent="0.25">
      <c r="B33096" s="51"/>
      <c r="C33096" s="51"/>
      <c r="D33096" s="49"/>
      <c r="E33096" s="49"/>
    </row>
    <row r="33097" spans="2:5" x14ac:dyDescent="0.25">
      <c r="B33097" s="51"/>
      <c r="C33097" s="51"/>
      <c r="D33097" s="49"/>
      <c r="E33097" s="49"/>
    </row>
    <row r="33098" spans="2:5" x14ac:dyDescent="0.25">
      <c r="B33098" s="51"/>
      <c r="C33098" s="51"/>
      <c r="D33098" s="49"/>
      <c r="E33098" s="49"/>
    </row>
    <row r="33099" spans="2:5" x14ac:dyDescent="0.25">
      <c r="B33099" s="51"/>
      <c r="C33099" s="51"/>
      <c r="D33099" s="49"/>
      <c r="E33099" s="49"/>
    </row>
    <row r="33100" spans="2:5" x14ac:dyDescent="0.25">
      <c r="B33100" s="51"/>
      <c r="C33100" s="51"/>
      <c r="D33100" s="49"/>
      <c r="E33100" s="49"/>
    </row>
    <row r="33101" spans="2:5" x14ac:dyDescent="0.25">
      <c r="B33101" s="51"/>
      <c r="C33101" s="51"/>
      <c r="D33101" s="49"/>
      <c r="E33101" s="49"/>
    </row>
    <row r="33102" spans="2:5" x14ac:dyDescent="0.25">
      <c r="B33102" s="51"/>
      <c r="C33102" s="51"/>
      <c r="D33102" s="49"/>
      <c r="E33102" s="49"/>
    </row>
    <row r="33103" spans="2:5" x14ac:dyDescent="0.25">
      <c r="B33103" s="51"/>
      <c r="C33103" s="51"/>
      <c r="D33103" s="49"/>
      <c r="E33103" s="49"/>
    </row>
    <row r="33104" spans="2:5" x14ac:dyDescent="0.25">
      <c r="B33104" s="51"/>
      <c r="C33104" s="51"/>
      <c r="D33104" s="49"/>
      <c r="E33104" s="49"/>
    </row>
    <row r="33105" spans="2:5" x14ac:dyDescent="0.25">
      <c r="B33105" s="51"/>
      <c r="C33105" s="51"/>
      <c r="D33105" s="49"/>
      <c r="E33105" s="49"/>
    </row>
    <row r="33106" spans="2:5" x14ac:dyDescent="0.25">
      <c r="B33106" s="51"/>
      <c r="C33106" s="51"/>
      <c r="D33106" s="49"/>
      <c r="E33106" s="49"/>
    </row>
    <row r="33107" spans="2:5" x14ac:dyDescent="0.25">
      <c r="B33107" s="51"/>
      <c r="C33107" s="51"/>
      <c r="D33107" s="49"/>
      <c r="E33107" s="49"/>
    </row>
    <row r="33108" spans="2:5" x14ac:dyDescent="0.25">
      <c r="B33108" s="51"/>
      <c r="C33108" s="51"/>
      <c r="D33108" s="49"/>
      <c r="E33108" s="49"/>
    </row>
    <row r="33109" spans="2:5" x14ac:dyDescent="0.25">
      <c r="B33109" s="51"/>
      <c r="C33109" s="51"/>
      <c r="D33109" s="49"/>
      <c r="E33109" s="49"/>
    </row>
    <row r="33110" spans="2:5" x14ac:dyDescent="0.25">
      <c r="B33110" s="51"/>
      <c r="C33110" s="51"/>
      <c r="D33110" s="49"/>
      <c r="E33110" s="49"/>
    </row>
    <row r="33111" spans="2:5" x14ac:dyDescent="0.25">
      <c r="B33111" s="51"/>
      <c r="C33111" s="51"/>
      <c r="D33111" s="49"/>
      <c r="E33111" s="49"/>
    </row>
    <row r="33112" spans="2:5" x14ac:dyDescent="0.25">
      <c r="B33112" s="51"/>
      <c r="C33112" s="51"/>
      <c r="D33112" s="49"/>
      <c r="E33112" s="49"/>
    </row>
    <row r="33113" spans="2:5" x14ac:dyDescent="0.25">
      <c r="B33113" s="51"/>
      <c r="C33113" s="51"/>
      <c r="D33113" s="49"/>
      <c r="E33113" s="49"/>
    </row>
    <row r="33114" spans="2:5" x14ac:dyDescent="0.25">
      <c r="B33114" s="51"/>
      <c r="C33114" s="51"/>
      <c r="D33114" s="49"/>
      <c r="E33114" s="49"/>
    </row>
    <row r="33115" spans="2:5" x14ac:dyDescent="0.25">
      <c r="B33115" s="51"/>
      <c r="C33115" s="51"/>
      <c r="D33115" s="49"/>
      <c r="E33115" s="49"/>
    </row>
    <row r="33116" spans="2:5" x14ac:dyDescent="0.25">
      <c r="B33116" s="51"/>
      <c r="C33116" s="51"/>
      <c r="D33116" s="49"/>
      <c r="E33116" s="49"/>
    </row>
    <row r="33117" spans="2:5" x14ac:dyDescent="0.25">
      <c r="B33117" s="51"/>
      <c r="C33117" s="51"/>
      <c r="D33117" s="49"/>
      <c r="E33117" s="49"/>
    </row>
    <row r="33118" spans="2:5" x14ac:dyDescent="0.25">
      <c r="B33118" s="51"/>
      <c r="C33118" s="51"/>
      <c r="D33118" s="49"/>
      <c r="E33118" s="49"/>
    </row>
    <row r="33119" spans="2:5" x14ac:dyDescent="0.25">
      <c r="B33119" s="51"/>
      <c r="C33119" s="51"/>
      <c r="D33119" s="49"/>
      <c r="E33119" s="49"/>
    </row>
    <row r="33120" spans="2:5" x14ac:dyDescent="0.25">
      <c r="B33120" s="51"/>
      <c r="C33120" s="51"/>
      <c r="D33120" s="49"/>
      <c r="E33120" s="49"/>
    </row>
    <row r="33121" spans="2:5" x14ac:dyDescent="0.25">
      <c r="B33121" s="51"/>
      <c r="C33121" s="51"/>
      <c r="D33121" s="49"/>
      <c r="E33121" s="49"/>
    </row>
    <row r="33122" spans="2:5" x14ac:dyDescent="0.25">
      <c r="B33122" s="51"/>
      <c r="C33122" s="51"/>
      <c r="D33122" s="49"/>
      <c r="E33122" s="49"/>
    </row>
    <row r="33123" spans="2:5" x14ac:dyDescent="0.25">
      <c r="B33123" s="51"/>
      <c r="C33123" s="51"/>
      <c r="D33123" s="49"/>
      <c r="E33123" s="49"/>
    </row>
    <row r="33124" spans="2:5" x14ac:dyDescent="0.25">
      <c r="B33124" s="51"/>
      <c r="C33124" s="51"/>
      <c r="D33124" s="49"/>
      <c r="E33124" s="49"/>
    </row>
    <row r="33125" spans="2:5" x14ac:dyDescent="0.25">
      <c r="B33125" s="51"/>
      <c r="C33125" s="51"/>
      <c r="D33125" s="49"/>
      <c r="E33125" s="49"/>
    </row>
    <row r="33126" spans="2:5" x14ac:dyDescent="0.25">
      <c r="B33126" s="51"/>
      <c r="C33126" s="51"/>
      <c r="D33126" s="49"/>
      <c r="E33126" s="49"/>
    </row>
    <row r="33127" spans="2:5" x14ac:dyDescent="0.25">
      <c r="B33127" s="51"/>
      <c r="C33127" s="51"/>
      <c r="D33127" s="49"/>
      <c r="E33127" s="49"/>
    </row>
    <row r="33128" spans="2:5" x14ac:dyDescent="0.25">
      <c r="B33128" s="51"/>
      <c r="C33128" s="51"/>
      <c r="D33128" s="49"/>
      <c r="E33128" s="49"/>
    </row>
    <row r="33129" spans="2:5" x14ac:dyDescent="0.25">
      <c r="B33129" s="51"/>
      <c r="C33129" s="51"/>
      <c r="D33129" s="49"/>
      <c r="E33129" s="49"/>
    </row>
    <row r="33130" spans="2:5" x14ac:dyDescent="0.25">
      <c r="B33130" s="51"/>
      <c r="C33130" s="51"/>
      <c r="D33130" s="49"/>
      <c r="E33130" s="49"/>
    </row>
    <row r="33131" spans="2:5" x14ac:dyDescent="0.25">
      <c r="B33131" s="51"/>
      <c r="C33131" s="51"/>
      <c r="D33131" s="49"/>
      <c r="E33131" s="49"/>
    </row>
    <row r="33132" spans="2:5" x14ac:dyDescent="0.25">
      <c r="B33132" s="51"/>
      <c r="C33132" s="51"/>
      <c r="D33132" s="49"/>
      <c r="E33132" s="49"/>
    </row>
    <row r="33133" spans="2:5" x14ac:dyDescent="0.25">
      <c r="B33133" s="51"/>
      <c r="C33133" s="51"/>
      <c r="D33133" s="49"/>
      <c r="E33133" s="49"/>
    </row>
    <row r="33134" spans="2:5" x14ac:dyDescent="0.25">
      <c r="B33134" s="51"/>
      <c r="C33134" s="51"/>
      <c r="D33134" s="49"/>
      <c r="E33134" s="49"/>
    </row>
    <row r="33135" spans="2:5" x14ac:dyDescent="0.25">
      <c r="B33135" s="51"/>
      <c r="C33135" s="51"/>
      <c r="D33135" s="49"/>
      <c r="E33135" s="49"/>
    </row>
    <row r="33136" spans="2:5" x14ac:dyDescent="0.25">
      <c r="B33136" s="51"/>
      <c r="C33136" s="51"/>
      <c r="D33136" s="49"/>
      <c r="E33136" s="49"/>
    </row>
    <row r="33137" spans="2:5" x14ac:dyDescent="0.25">
      <c r="B33137" s="51"/>
      <c r="C33137" s="51"/>
      <c r="D33137" s="49"/>
      <c r="E33137" s="49"/>
    </row>
    <row r="33138" spans="2:5" x14ac:dyDescent="0.25">
      <c r="B33138" s="51"/>
      <c r="C33138" s="51"/>
      <c r="D33138" s="49"/>
      <c r="E33138" s="49"/>
    </row>
    <row r="33139" spans="2:5" x14ac:dyDescent="0.25">
      <c r="B33139" s="51"/>
      <c r="C33139" s="51"/>
      <c r="D33139" s="49"/>
      <c r="E33139" s="49"/>
    </row>
    <row r="33140" spans="2:5" x14ac:dyDescent="0.25">
      <c r="B33140" s="51"/>
      <c r="C33140" s="51"/>
      <c r="D33140" s="49"/>
      <c r="E33140" s="49"/>
    </row>
    <row r="33141" spans="2:5" x14ac:dyDescent="0.25">
      <c r="B33141" s="51"/>
      <c r="C33141" s="51"/>
      <c r="D33141" s="49"/>
      <c r="E33141" s="49"/>
    </row>
    <row r="33142" spans="2:5" x14ac:dyDescent="0.25">
      <c r="B33142" s="51"/>
      <c r="C33142" s="51"/>
      <c r="D33142" s="49"/>
      <c r="E33142" s="49"/>
    </row>
    <row r="33143" spans="2:5" x14ac:dyDescent="0.25">
      <c r="B33143" s="51"/>
      <c r="C33143" s="51"/>
      <c r="D33143" s="49"/>
      <c r="E33143" s="49"/>
    </row>
    <row r="33144" spans="2:5" x14ac:dyDescent="0.25">
      <c r="B33144" s="51"/>
      <c r="C33144" s="51"/>
      <c r="D33144" s="49"/>
      <c r="E33144" s="49"/>
    </row>
    <row r="33145" spans="2:5" x14ac:dyDescent="0.25">
      <c r="B33145" s="51"/>
      <c r="C33145" s="51"/>
      <c r="D33145" s="49"/>
      <c r="E33145" s="49"/>
    </row>
    <row r="33146" spans="2:5" x14ac:dyDescent="0.25">
      <c r="B33146" s="51"/>
      <c r="C33146" s="51"/>
      <c r="D33146" s="49"/>
      <c r="E33146" s="49"/>
    </row>
    <row r="33147" spans="2:5" x14ac:dyDescent="0.25">
      <c r="B33147" s="51"/>
      <c r="C33147" s="51"/>
      <c r="D33147" s="49"/>
      <c r="E33147" s="49"/>
    </row>
    <row r="33148" spans="2:5" x14ac:dyDescent="0.25">
      <c r="B33148" s="51"/>
      <c r="C33148" s="51"/>
      <c r="D33148" s="49"/>
      <c r="E33148" s="49"/>
    </row>
    <row r="33149" spans="2:5" x14ac:dyDescent="0.25">
      <c r="B33149" s="51"/>
      <c r="C33149" s="51"/>
      <c r="D33149" s="49"/>
      <c r="E33149" s="49"/>
    </row>
    <row r="33150" spans="2:5" x14ac:dyDescent="0.25">
      <c r="B33150" s="51"/>
      <c r="C33150" s="51"/>
      <c r="D33150" s="49"/>
      <c r="E33150" s="49"/>
    </row>
    <row r="33151" spans="2:5" x14ac:dyDescent="0.25">
      <c r="B33151" s="51"/>
      <c r="C33151" s="51"/>
      <c r="D33151" s="49"/>
      <c r="E33151" s="49"/>
    </row>
    <row r="33152" spans="2:5" x14ac:dyDescent="0.25">
      <c r="B33152" s="51"/>
      <c r="C33152" s="51"/>
      <c r="D33152" s="49"/>
      <c r="E33152" s="49"/>
    </row>
    <row r="33153" spans="2:5" x14ac:dyDescent="0.25">
      <c r="B33153" s="51"/>
      <c r="C33153" s="51"/>
      <c r="D33153" s="49"/>
      <c r="E33153" s="49"/>
    </row>
    <row r="33154" spans="2:5" x14ac:dyDescent="0.25">
      <c r="B33154" s="51"/>
      <c r="C33154" s="51"/>
      <c r="D33154" s="49"/>
      <c r="E33154" s="49"/>
    </row>
    <row r="33155" spans="2:5" x14ac:dyDescent="0.25">
      <c r="B33155" s="51"/>
      <c r="C33155" s="51"/>
      <c r="D33155" s="49"/>
      <c r="E33155" s="49"/>
    </row>
    <row r="33156" spans="2:5" x14ac:dyDescent="0.25">
      <c r="B33156" s="51"/>
      <c r="C33156" s="51"/>
      <c r="D33156" s="49"/>
      <c r="E33156" s="49"/>
    </row>
    <row r="33157" spans="2:5" x14ac:dyDescent="0.25">
      <c r="B33157" s="51"/>
      <c r="C33157" s="51"/>
      <c r="D33157" s="49"/>
      <c r="E33157" s="49"/>
    </row>
    <row r="33158" spans="2:5" x14ac:dyDescent="0.25">
      <c r="B33158" s="51"/>
      <c r="C33158" s="51"/>
      <c r="D33158" s="49"/>
      <c r="E33158" s="49"/>
    </row>
    <row r="33159" spans="2:5" x14ac:dyDescent="0.25">
      <c r="B33159" s="51"/>
      <c r="C33159" s="51"/>
      <c r="D33159" s="49"/>
      <c r="E33159" s="49"/>
    </row>
    <row r="33160" spans="2:5" x14ac:dyDescent="0.25">
      <c r="B33160" s="51"/>
      <c r="C33160" s="51"/>
      <c r="D33160" s="49"/>
      <c r="E33160" s="49"/>
    </row>
    <row r="33161" spans="2:5" x14ac:dyDescent="0.25">
      <c r="B33161" s="51"/>
      <c r="C33161" s="51"/>
      <c r="D33161" s="49"/>
      <c r="E33161" s="49"/>
    </row>
    <row r="33162" spans="2:5" x14ac:dyDescent="0.25">
      <c r="B33162" s="51"/>
      <c r="C33162" s="51"/>
      <c r="D33162" s="49"/>
      <c r="E33162" s="49"/>
    </row>
    <row r="33163" spans="2:5" x14ac:dyDescent="0.25">
      <c r="B33163" s="51"/>
      <c r="C33163" s="51"/>
      <c r="D33163" s="49"/>
      <c r="E33163" s="49"/>
    </row>
    <row r="33164" spans="2:5" x14ac:dyDescent="0.25">
      <c r="B33164" s="51"/>
      <c r="C33164" s="51"/>
      <c r="D33164" s="49"/>
      <c r="E33164" s="49"/>
    </row>
    <row r="33165" spans="2:5" x14ac:dyDescent="0.25">
      <c r="B33165" s="51"/>
      <c r="C33165" s="51"/>
      <c r="D33165" s="49"/>
      <c r="E33165" s="49"/>
    </row>
    <row r="33166" spans="2:5" x14ac:dyDescent="0.25">
      <c r="B33166" s="51"/>
      <c r="C33166" s="51"/>
      <c r="D33166" s="49"/>
      <c r="E33166" s="49"/>
    </row>
    <row r="33167" spans="2:5" x14ac:dyDescent="0.25">
      <c r="B33167" s="51"/>
      <c r="C33167" s="51"/>
      <c r="D33167" s="49"/>
      <c r="E33167" s="49"/>
    </row>
    <row r="33168" spans="2:5" x14ac:dyDescent="0.25">
      <c r="B33168" s="51"/>
      <c r="C33168" s="51"/>
      <c r="D33168" s="49"/>
      <c r="E33168" s="49"/>
    </row>
    <row r="33169" spans="2:5" x14ac:dyDescent="0.25">
      <c r="B33169" s="51"/>
      <c r="C33169" s="51"/>
      <c r="D33169" s="49"/>
      <c r="E33169" s="49"/>
    </row>
    <row r="33170" spans="2:5" x14ac:dyDescent="0.25">
      <c r="B33170" s="51"/>
      <c r="C33170" s="51"/>
      <c r="D33170" s="49"/>
      <c r="E33170" s="49"/>
    </row>
    <row r="33171" spans="2:5" x14ac:dyDescent="0.25">
      <c r="B33171" s="51"/>
      <c r="C33171" s="51"/>
      <c r="D33171" s="49"/>
      <c r="E33171" s="49"/>
    </row>
    <row r="33172" spans="2:5" x14ac:dyDescent="0.25">
      <c r="B33172" s="51"/>
      <c r="C33172" s="51"/>
      <c r="D33172" s="49"/>
      <c r="E33172" s="49"/>
    </row>
    <row r="33173" spans="2:5" x14ac:dyDescent="0.25">
      <c r="B33173" s="51"/>
      <c r="C33173" s="51"/>
      <c r="D33173" s="49"/>
      <c r="E33173" s="49"/>
    </row>
    <row r="33174" spans="2:5" x14ac:dyDescent="0.25">
      <c r="B33174" s="51"/>
      <c r="C33174" s="51"/>
      <c r="D33174" s="49"/>
      <c r="E33174" s="49"/>
    </row>
    <row r="33175" spans="2:5" x14ac:dyDescent="0.25">
      <c r="B33175" s="51"/>
      <c r="C33175" s="51"/>
      <c r="D33175" s="49"/>
      <c r="E33175" s="49"/>
    </row>
    <row r="33176" spans="2:5" x14ac:dyDescent="0.25">
      <c r="B33176" s="51"/>
      <c r="C33176" s="51"/>
      <c r="D33176" s="49"/>
      <c r="E33176" s="49"/>
    </row>
    <row r="33177" spans="2:5" x14ac:dyDescent="0.25">
      <c r="B33177" s="51"/>
      <c r="C33177" s="51"/>
      <c r="D33177" s="49"/>
      <c r="E33177" s="49"/>
    </row>
    <row r="33178" spans="2:5" x14ac:dyDescent="0.25">
      <c r="B33178" s="51"/>
      <c r="C33178" s="51"/>
      <c r="D33178" s="49"/>
      <c r="E33178" s="49"/>
    </row>
    <row r="33179" spans="2:5" x14ac:dyDescent="0.25">
      <c r="B33179" s="51"/>
      <c r="C33179" s="51"/>
      <c r="D33179" s="49"/>
      <c r="E33179" s="49"/>
    </row>
    <row r="33180" spans="2:5" x14ac:dyDescent="0.25">
      <c r="B33180" s="51"/>
      <c r="C33180" s="51"/>
      <c r="D33180" s="49"/>
      <c r="E33180" s="49"/>
    </row>
    <row r="33181" spans="2:5" x14ac:dyDescent="0.25">
      <c r="B33181" s="51"/>
      <c r="C33181" s="51"/>
      <c r="D33181" s="49"/>
      <c r="E33181" s="49"/>
    </row>
    <row r="33182" spans="2:5" x14ac:dyDescent="0.25">
      <c r="B33182" s="51"/>
      <c r="C33182" s="51"/>
      <c r="D33182" s="49"/>
      <c r="E33182" s="49"/>
    </row>
    <row r="33183" spans="2:5" x14ac:dyDescent="0.25">
      <c r="B33183" s="51"/>
      <c r="C33183" s="51"/>
      <c r="D33183" s="49"/>
      <c r="E33183" s="49"/>
    </row>
    <row r="33184" spans="2:5" x14ac:dyDescent="0.25">
      <c r="B33184" s="51"/>
      <c r="C33184" s="51"/>
      <c r="D33184" s="49"/>
      <c r="E33184" s="49"/>
    </row>
    <row r="33185" spans="2:5" x14ac:dyDescent="0.25">
      <c r="B33185" s="51"/>
      <c r="C33185" s="51"/>
      <c r="D33185" s="49"/>
      <c r="E33185" s="49"/>
    </row>
    <row r="33186" spans="2:5" x14ac:dyDescent="0.25">
      <c r="B33186" s="51"/>
      <c r="C33186" s="51"/>
      <c r="D33186" s="49"/>
      <c r="E33186" s="49"/>
    </row>
    <row r="33187" spans="2:5" x14ac:dyDescent="0.25">
      <c r="B33187" s="51"/>
      <c r="C33187" s="51"/>
      <c r="D33187" s="49"/>
      <c r="E33187" s="49"/>
    </row>
    <row r="33188" spans="2:5" x14ac:dyDescent="0.25">
      <c r="B33188" s="51"/>
      <c r="C33188" s="51"/>
      <c r="D33188" s="49"/>
      <c r="E33188" s="49"/>
    </row>
    <row r="33189" spans="2:5" x14ac:dyDescent="0.25">
      <c r="B33189" s="51"/>
      <c r="C33189" s="51"/>
      <c r="D33189" s="49"/>
      <c r="E33189" s="49"/>
    </row>
    <row r="33190" spans="2:5" x14ac:dyDescent="0.25">
      <c r="B33190" s="51"/>
      <c r="C33190" s="51"/>
      <c r="D33190" s="49"/>
      <c r="E33190" s="49"/>
    </row>
    <row r="33191" spans="2:5" x14ac:dyDescent="0.25">
      <c r="B33191" s="51"/>
      <c r="C33191" s="51"/>
      <c r="D33191" s="49"/>
      <c r="E33191" s="49"/>
    </row>
    <row r="33192" spans="2:5" x14ac:dyDescent="0.25">
      <c r="B33192" s="51"/>
      <c r="C33192" s="51"/>
      <c r="D33192" s="49"/>
      <c r="E33192" s="49"/>
    </row>
    <row r="33193" spans="2:5" x14ac:dyDescent="0.25">
      <c r="B33193" s="51"/>
      <c r="C33193" s="51"/>
      <c r="D33193" s="49"/>
      <c r="E33193" s="49"/>
    </row>
    <row r="33194" spans="2:5" x14ac:dyDescent="0.25">
      <c r="B33194" s="51"/>
      <c r="C33194" s="51"/>
      <c r="D33194" s="49"/>
      <c r="E33194" s="49"/>
    </row>
    <row r="33195" spans="2:5" x14ac:dyDescent="0.25">
      <c r="B33195" s="51"/>
      <c r="C33195" s="51"/>
      <c r="D33195" s="49"/>
      <c r="E33195" s="49"/>
    </row>
    <row r="33196" spans="2:5" x14ac:dyDescent="0.25">
      <c r="B33196" s="51"/>
      <c r="C33196" s="51"/>
      <c r="D33196" s="49"/>
      <c r="E33196" s="49"/>
    </row>
    <row r="33197" spans="2:5" x14ac:dyDescent="0.25">
      <c r="B33197" s="51"/>
      <c r="C33197" s="51"/>
      <c r="D33197" s="49"/>
      <c r="E33197" s="49"/>
    </row>
    <row r="33198" spans="2:5" x14ac:dyDescent="0.25">
      <c r="B33198" s="51"/>
      <c r="C33198" s="51"/>
      <c r="D33198" s="49"/>
      <c r="E33198" s="49"/>
    </row>
    <row r="33199" spans="2:5" x14ac:dyDescent="0.25">
      <c r="B33199" s="51"/>
      <c r="C33199" s="51"/>
      <c r="D33199" s="49"/>
      <c r="E33199" s="49"/>
    </row>
    <row r="33200" spans="2:5" x14ac:dyDescent="0.25">
      <c r="B33200" s="51"/>
      <c r="C33200" s="51"/>
      <c r="D33200" s="49"/>
      <c r="E33200" s="49"/>
    </row>
    <row r="33201" spans="2:5" x14ac:dyDescent="0.25">
      <c r="B33201" s="51"/>
      <c r="C33201" s="51"/>
      <c r="D33201" s="49"/>
      <c r="E33201" s="49"/>
    </row>
    <row r="33202" spans="2:5" x14ac:dyDescent="0.25">
      <c r="B33202" s="51"/>
      <c r="C33202" s="51"/>
      <c r="D33202" s="49"/>
      <c r="E33202" s="49"/>
    </row>
    <row r="33203" spans="2:5" x14ac:dyDescent="0.25">
      <c r="B33203" s="51"/>
      <c r="C33203" s="51"/>
      <c r="D33203" s="49"/>
      <c r="E33203" s="49"/>
    </row>
    <row r="33204" spans="2:5" x14ac:dyDescent="0.25">
      <c r="B33204" s="51"/>
      <c r="C33204" s="51"/>
      <c r="D33204" s="49"/>
      <c r="E33204" s="49"/>
    </row>
    <row r="33205" spans="2:5" x14ac:dyDescent="0.25">
      <c r="B33205" s="51"/>
      <c r="C33205" s="51"/>
      <c r="D33205" s="49"/>
      <c r="E33205" s="49"/>
    </row>
    <row r="33206" spans="2:5" x14ac:dyDescent="0.25">
      <c r="B33206" s="51"/>
      <c r="C33206" s="51"/>
      <c r="D33206" s="49"/>
      <c r="E33206" s="49"/>
    </row>
    <row r="33207" spans="2:5" x14ac:dyDescent="0.25">
      <c r="B33207" s="51"/>
      <c r="C33207" s="51"/>
      <c r="D33207" s="49"/>
      <c r="E33207" s="49"/>
    </row>
    <row r="33208" spans="2:5" x14ac:dyDescent="0.25">
      <c r="B33208" s="51"/>
      <c r="C33208" s="51"/>
      <c r="D33208" s="49"/>
      <c r="E33208" s="49"/>
    </row>
    <row r="33209" spans="2:5" x14ac:dyDescent="0.25">
      <c r="B33209" s="51"/>
      <c r="C33209" s="51"/>
      <c r="D33209" s="49"/>
      <c r="E33209" s="49"/>
    </row>
    <row r="33210" spans="2:5" x14ac:dyDescent="0.25">
      <c r="B33210" s="51"/>
      <c r="C33210" s="51"/>
      <c r="D33210" s="49"/>
      <c r="E33210" s="49"/>
    </row>
    <row r="33211" spans="2:5" x14ac:dyDescent="0.25">
      <c r="B33211" s="51"/>
      <c r="C33211" s="51"/>
      <c r="D33211" s="49"/>
      <c r="E33211" s="49"/>
    </row>
    <row r="33212" spans="2:5" x14ac:dyDescent="0.25">
      <c r="B33212" s="51"/>
      <c r="C33212" s="51"/>
      <c r="D33212" s="49"/>
      <c r="E33212" s="49"/>
    </row>
    <row r="33213" spans="2:5" x14ac:dyDescent="0.25">
      <c r="B33213" s="51"/>
      <c r="C33213" s="51"/>
      <c r="D33213" s="49"/>
      <c r="E33213" s="49"/>
    </row>
    <row r="33214" spans="2:5" x14ac:dyDescent="0.25">
      <c r="B33214" s="51"/>
      <c r="C33214" s="51"/>
      <c r="D33214" s="49"/>
      <c r="E33214" s="49"/>
    </row>
    <row r="33215" spans="2:5" x14ac:dyDescent="0.25">
      <c r="B33215" s="51"/>
      <c r="C33215" s="51"/>
      <c r="D33215" s="49"/>
      <c r="E33215" s="49"/>
    </row>
    <row r="33216" spans="2:5" x14ac:dyDescent="0.25">
      <c r="B33216" s="51"/>
      <c r="C33216" s="51"/>
      <c r="D33216" s="49"/>
      <c r="E33216" s="49"/>
    </row>
    <row r="33217" spans="2:5" x14ac:dyDescent="0.25">
      <c r="B33217" s="51"/>
      <c r="C33217" s="51"/>
      <c r="D33217" s="49"/>
      <c r="E33217" s="49"/>
    </row>
    <row r="33218" spans="2:5" x14ac:dyDescent="0.25">
      <c r="B33218" s="51"/>
      <c r="C33218" s="51"/>
      <c r="D33218" s="49"/>
      <c r="E33218" s="49"/>
    </row>
    <row r="33219" spans="2:5" x14ac:dyDescent="0.25">
      <c r="B33219" s="51"/>
      <c r="C33219" s="51"/>
      <c r="D33219" s="49"/>
      <c r="E33219" s="49"/>
    </row>
    <row r="33220" spans="2:5" x14ac:dyDescent="0.25">
      <c r="B33220" s="51"/>
      <c r="C33220" s="51"/>
      <c r="D33220" s="49"/>
      <c r="E33220" s="49"/>
    </row>
    <row r="33221" spans="2:5" x14ac:dyDescent="0.25">
      <c r="B33221" s="51"/>
      <c r="C33221" s="51"/>
      <c r="D33221" s="49"/>
      <c r="E33221" s="49"/>
    </row>
    <row r="33222" spans="2:5" x14ac:dyDescent="0.25">
      <c r="B33222" s="51"/>
      <c r="C33222" s="51"/>
      <c r="D33222" s="49"/>
      <c r="E33222" s="49"/>
    </row>
    <row r="33223" spans="2:5" x14ac:dyDescent="0.25">
      <c r="B33223" s="51"/>
      <c r="C33223" s="51"/>
      <c r="D33223" s="49"/>
      <c r="E33223" s="49"/>
    </row>
    <row r="33224" spans="2:5" x14ac:dyDescent="0.25">
      <c r="B33224" s="51"/>
      <c r="C33224" s="51"/>
      <c r="D33224" s="49"/>
      <c r="E33224" s="49"/>
    </row>
    <row r="33225" spans="2:5" x14ac:dyDescent="0.25">
      <c r="B33225" s="51"/>
      <c r="C33225" s="51"/>
      <c r="D33225" s="49"/>
      <c r="E33225" s="49"/>
    </row>
    <row r="33226" spans="2:5" x14ac:dyDescent="0.25">
      <c r="B33226" s="51"/>
      <c r="C33226" s="51"/>
      <c r="D33226" s="49"/>
      <c r="E33226" s="49"/>
    </row>
    <row r="33227" spans="2:5" x14ac:dyDescent="0.25">
      <c r="B33227" s="51"/>
      <c r="C33227" s="51"/>
      <c r="D33227" s="49"/>
      <c r="E33227" s="49"/>
    </row>
    <row r="33228" spans="2:5" x14ac:dyDescent="0.25">
      <c r="B33228" s="51"/>
      <c r="C33228" s="51"/>
      <c r="D33228" s="49"/>
      <c r="E33228" s="49"/>
    </row>
    <row r="33229" spans="2:5" x14ac:dyDescent="0.25">
      <c r="B33229" s="51"/>
      <c r="C33229" s="51"/>
      <c r="D33229" s="49"/>
      <c r="E33229" s="49"/>
    </row>
    <row r="33230" spans="2:5" x14ac:dyDescent="0.25">
      <c r="B33230" s="51"/>
      <c r="C33230" s="51"/>
      <c r="D33230" s="49"/>
      <c r="E33230" s="49"/>
    </row>
    <row r="33231" spans="2:5" x14ac:dyDescent="0.25">
      <c r="B33231" s="51"/>
      <c r="C33231" s="51"/>
      <c r="D33231" s="49"/>
      <c r="E33231" s="49"/>
    </row>
    <row r="33232" spans="2:5" x14ac:dyDescent="0.25">
      <c r="B33232" s="51"/>
      <c r="C33232" s="51"/>
      <c r="D33232" s="49"/>
      <c r="E33232" s="49"/>
    </row>
    <row r="33233" spans="2:5" x14ac:dyDescent="0.25">
      <c r="B33233" s="51"/>
      <c r="C33233" s="51"/>
      <c r="D33233" s="49"/>
      <c r="E33233" s="49"/>
    </row>
    <row r="33234" spans="2:5" x14ac:dyDescent="0.25">
      <c r="B33234" s="51"/>
      <c r="C33234" s="51"/>
      <c r="D33234" s="49"/>
      <c r="E33234" s="49"/>
    </row>
    <row r="33235" spans="2:5" x14ac:dyDescent="0.25">
      <c r="B33235" s="51"/>
      <c r="C33235" s="51"/>
      <c r="D33235" s="49"/>
      <c r="E33235" s="49"/>
    </row>
    <row r="33236" spans="2:5" x14ac:dyDescent="0.25">
      <c r="B33236" s="51"/>
      <c r="C33236" s="51"/>
      <c r="D33236" s="49"/>
      <c r="E33236" s="49"/>
    </row>
    <row r="33237" spans="2:5" x14ac:dyDescent="0.25">
      <c r="B33237" s="51"/>
      <c r="C33237" s="51"/>
      <c r="D33237" s="49"/>
      <c r="E33237" s="49"/>
    </row>
    <row r="33238" spans="2:5" x14ac:dyDescent="0.25">
      <c r="B33238" s="51"/>
      <c r="C33238" s="51"/>
      <c r="D33238" s="49"/>
      <c r="E33238" s="49"/>
    </row>
    <row r="33239" spans="2:5" x14ac:dyDescent="0.25">
      <c r="B33239" s="51"/>
      <c r="C33239" s="51"/>
      <c r="D33239" s="49"/>
      <c r="E33239" s="49"/>
    </row>
    <row r="33240" spans="2:5" x14ac:dyDescent="0.25">
      <c r="B33240" s="51"/>
      <c r="C33240" s="51"/>
      <c r="D33240" s="49"/>
      <c r="E33240" s="49"/>
    </row>
    <row r="33241" spans="2:5" x14ac:dyDescent="0.25">
      <c r="B33241" s="51"/>
      <c r="C33241" s="51"/>
      <c r="D33241" s="49"/>
      <c r="E33241" s="49"/>
    </row>
    <row r="33242" spans="2:5" x14ac:dyDescent="0.25">
      <c r="B33242" s="51"/>
      <c r="C33242" s="51"/>
      <c r="D33242" s="49"/>
      <c r="E33242" s="49"/>
    </row>
    <row r="33243" spans="2:5" x14ac:dyDescent="0.25">
      <c r="B33243" s="51"/>
      <c r="C33243" s="51"/>
      <c r="D33243" s="49"/>
      <c r="E33243" s="49"/>
    </row>
    <row r="33244" spans="2:5" x14ac:dyDescent="0.25">
      <c r="B33244" s="51"/>
      <c r="C33244" s="51"/>
      <c r="D33244" s="49"/>
      <c r="E33244" s="49"/>
    </row>
    <row r="33245" spans="2:5" x14ac:dyDescent="0.25">
      <c r="B33245" s="51"/>
      <c r="C33245" s="51"/>
      <c r="D33245" s="49"/>
      <c r="E33245" s="49"/>
    </row>
    <row r="33246" spans="2:5" x14ac:dyDescent="0.25">
      <c r="B33246" s="51"/>
      <c r="C33246" s="51"/>
      <c r="D33246" s="49"/>
      <c r="E33246" s="49"/>
    </row>
    <row r="33247" spans="2:5" x14ac:dyDescent="0.25">
      <c r="B33247" s="51"/>
      <c r="C33247" s="51"/>
      <c r="D33247" s="49"/>
      <c r="E33247" s="49"/>
    </row>
    <row r="33248" spans="2:5" x14ac:dyDescent="0.25">
      <c r="B33248" s="51"/>
      <c r="C33248" s="51"/>
      <c r="D33248" s="49"/>
      <c r="E33248" s="49"/>
    </row>
    <row r="33249" spans="2:5" x14ac:dyDescent="0.25">
      <c r="B33249" s="51"/>
      <c r="C33249" s="51"/>
      <c r="D33249" s="49"/>
      <c r="E33249" s="49"/>
    </row>
    <row r="33250" spans="2:5" x14ac:dyDescent="0.25">
      <c r="B33250" s="51"/>
      <c r="C33250" s="51"/>
      <c r="D33250" s="49"/>
      <c r="E33250" s="49"/>
    </row>
    <row r="33251" spans="2:5" x14ac:dyDescent="0.25">
      <c r="B33251" s="51"/>
      <c r="C33251" s="51"/>
      <c r="D33251" s="49"/>
      <c r="E33251" s="49"/>
    </row>
    <row r="33252" spans="2:5" x14ac:dyDescent="0.25">
      <c r="B33252" s="51"/>
      <c r="C33252" s="51"/>
      <c r="D33252" s="49"/>
      <c r="E33252" s="49"/>
    </row>
    <row r="33253" spans="2:5" x14ac:dyDescent="0.25">
      <c r="B33253" s="51"/>
      <c r="C33253" s="51"/>
      <c r="D33253" s="49"/>
      <c r="E33253" s="49"/>
    </row>
    <row r="33254" spans="2:5" x14ac:dyDescent="0.25">
      <c r="B33254" s="51"/>
      <c r="C33254" s="51"/>
      <c r="D33254" s="49"/>
      <c r="E33254" s="49"/>
    </row>
    <row r="33255" spans="2:5" x14ac:dyDescent="0.25">
      <c r="B33255" s="51"/>
      <c r="C33255" s="51"/>
      <c r="D33255" s="49"/>
      <c r="E33255" s="49"/>
    </row>
    <row r="33256" spans="2:5" x14ac:dyDescent="0.25">
      <c r="B33256" s="51"/>
      <c r="C33256" s="51"/>
      <c r="D33256" s="49"/>
      <c r="E33256" s="49"/>
    </row>
    <row r="33257" spans="2:5" x14ac:dyDescent="0.25">
      <c r="B33257" s="51"/>
      <c r="C33257" s="51"/>
      <c r="D33257" s="49"/>
      <c r="E33257" s="49"/>
    </row>
    <row r="33258" spans="2:5" x14ac:dyDescent="0.25">
      <c r="B33258" s="51"/>
      <c r="C33258" s="51"/>
      <c r="D33258" s="49"/>
      <c r="E33258" s="49"/>
    </row>
    <row r="33259" spans="2:5" x14ac:dyDescent="0.25">
      <c r="B33259" s="51"/>
      <c r="C33259" s="51"/>
      <c r="D33259" s="49"/>
      <c r="E33259" s="49"/>
    </row>
    <row r="33260" spans="2:5" x14ac:dyDescent="0.25">
      <c r="B33260" s="51"/>
      <c r="C33260" s="51"/>
      <c r="D33260" s="49"/>
      <c r="E33260" s="49"/>
    </row>
    <row r="33261" spans="2:5" x14ac:dyDescent="0.25">
      <c r="B33261" s="51"/>
      <c r="C33261" s="51"/>
      <c r="D33261" s="49"/>
      <c r="E33261" s="49"/>
    </row>
    <row r="33262" spans="2:5" x14ac:dyDescent="0.25">
      <c r="B33262" s="51"/>
      <c r="C33262" s="51"/>
      <c r="D33262" s="49"/>
      <c r="E33262" s="49"/>
    </row>
    <row r="33263" spans="2:5" x14ac:dyDescent="0.25">
      <c r="B33263" s="51"/>
      <c r="C33263" s="51"/>
      <c r="D33263" s="49"/>
      <c r="E33263" s="49"/>
    </row>
    <row r="33264" spans="2:5" x14ac:dyDescent="0.25">
      <c r="B33264" s="51"/>
      <c r="C33264" s="51"/>
      <c r="D33264" s="49"/>
      <c r="E33264" s="49"/>
    </row>
    <row r="33265" spans="2:5" x14ac:dyDescent="0.25">
      <c r="B33265" s="51"/>
      <c r="C33265" s="51"/>
      <c r="D33265" s="49"/>
      <c r="E33265" s="49"/>
    </row>
    <row r="33266" spans="2:5" x14ac:dyDescent="0.25">
      <c r="B33266" s="51"/>
      <c r="C33266" s="51"/>
      <c r="D33266" s="49"/>
      <c r="E33266" s="49"/>
    </row>
    <row r="33267" spans="2:5" x14ac:dyDescent="0.25">
      <c r="B33267" s="51"/>
      <c r="C33267" s="51"/>
      <c r="D33267" s="49"/>
      <c r="E33267" s="49"/>
    </row>
    <row r="33268" spans="2:5" x14ac:dyDescent="0.25">
      <c r="B33268" s="51"/>
      <c r="C33268" s="51"/>
      <c r="D33268" s="49"/>
      <c r="E33268" s="49"/>
    </row>
    <row r="33269" spans="2:5" x14ac:dyDescent="0.25">
      <c r="B33269" s="51"/>
      <c r="C33269" s="51"/>
      <c r="D33269" s="49"/>
      <c r="E33269" s="49"/>
    </row>
    <row r="33270" spans="2:5" x14ac:dyDescent="0.25">
      <c r="B33270" s="51"/>
      <c r="C33270" s="51"/>
      <c r="D33270" s="49"/>
      <c r="E33270" s="49"/>
    </row>
    <row r="33271" spans="2:5" x14ac:dyDescent="0.25">
      <c r="B33271" s="51"/>
      <c r="C33271" s="51"/>
      <c r="D33271" s="49"/>
      <c r="E33271" s="49"/>
    </row>
    <row r="33272" spans="2:5" x14ac:dyDescent="0.25">
      <c r="B33272" s="51"/>
      <c r="C33272" s="51"/>
      <c r="D33272" s="49"/>
      <c r="E33272" s="49"/>
    </row>
    <row r="33273" spans="2:5" x14ac:dyDescent="0.25">
      <c r="B33273" s="51"/>
      <c r="C33273" s="51"/>
      <c r="D33273" s="49"/>
      <c r="E33273" s="49"/>
    </row>
    <row r="33274" spans="2:5" x14ac:dyDescent="0.25">
      <c r="B33274" s="51"/>
      <c r="C33274" s="51"/>
      <c r="D33274" s="49"/>
      <c r="E33274" s="49"/>
    </row>
    <row r="33275" spans="2:5" x14ac:dyDescent="0.25">
      <c r="B33275" s="51"/>
      <c r="C33275" s="51"/>
      <c r="D33275" s="49"/>
      <c r="E33275" s="49"/>
    </row>
    <row r="33276" spans="2:5" x14ac:dyDescent="0.25">
      <c r="B33276" s="51"/>
      <c r="C33276" s="51"/>
      <c r="D33276" s="49"/>
      <c r="E33276" s="49"/>
    </row>
    <row r="33277" spans="2:5" x14ac:dyDescent="0.25">
      <c r="B33277" s="51"/>
      <c r="C33277" s="51"/>
      <c r="D33277" s="49"/>
      <c r="E33277" s="49"/>
    </row>
    <row r="33278" spans="2:5" x14ac:dyDescent="0.25">
      <c r="B33278" s="51"/>
      <c r="C33278" s="51"/>
      <c r="D33278" s="49"/>
      <c r="E33278" s="49"/>
    </row>
    <row r="33279" spans="2:5" x14ac:dyDescent="0.25">
      <c r="B33279" s="51"/>
      <c r="C33279" s="51"/>
      <c r="D33279" s="49"/>
      <c r="E33279" s="49"/>
    </row>
    <row r="33280" spans="2:5" x14ac:dyDescent="0.25">
      <c r="B33280" s="51"/>
      <c r="C33280" s="51"/>
      <c r="D33280" s="49"/>
      <c r="E33280" s="49"/>
    </row>
    <row r="33281" spans="2:5" x14ac:dyDescent="0.25">
      <c r="B33281" s="51"/>
      <c r="C33281" s="51"/>
      <c r="D33281" s="49"/>
      <c r="E33281" s="49"/>
    </row>
    <row r="33282" spans="2:5" x14ac:dyDescent="0.25">
      <c r="B33282" s="51"/>
      <c r="C33282" s="51"/>
      <c r="D33282" s="49"/>
      <c r="E33282" s="49"/>
    </row>
    <row r="33283" spans="2:5" x14ac:dyDescent="0.25">
      <c r="B33283" s="51"/>
      <c r="C33283" s="51"/>
      <c r="D33283" s="49"/>
      <c r="E33283" s="49"/>
    </row>
    <row r="33284" spans="2:5" x14ac:dyDescent="0.25">
      <c r="B33284" s="51"/>
      <c r="C33284" s="51"/>
      <c r="D33284" s="49"/>
      <c r="E33284" s="49"/>
    </row>
    <row r="33285" spans="2:5" x14ac:dyDescent="0.25">
      <c r="B33285" s="51"/>
      <c r="C33285" s="51"/>
      <c r="D33285" s="49"/>
      <c r="E33285" s="49"/>
    </row>
    <row r="33286" spans="2:5" x14ac:dyDescent="0.25">
      <c r="B33286" s="51"/>
      <c r="C33286" s="51"/>
      <c r="D33286" s="49"/>
      <c r="E33286" s="49"/>
    </row>
    <row r="33287" spans="2:5" x14ac:dyDescent="0.25">
      <c r="B33287" s="51"/>
      <c r="C33287" s="51"/>
      <c r="D33287" s="49"/>
      <c r="E33287" s="49"/>
    </row>
    <row r="33288" spans="2:5" x14ac:dyDescent="0.25">
      <c r="B33288" s="51"/>
      <c r="C33288" s="51"/>
      <c r="D33288" s="49"/>
      <c r="E33288" s="49"/>
    </row>
    <row r="33289" spans="2:5" x14ac:dyDescent="0.25">
      <c r="B33289" s="51"/>
      <c r="C33289" s="51"/>
      <c r="D33289" s="49"/>
      <c r="E33289" s="49"/>
    </row>
    <row r="33290" spans="2:5" x14ac:dyDescent="0.25">
      <c r="B33290" s="51"/>
      <c r="C33290" s="51"/>
      <c r="D33290" s="49"/>
      <c r="E33290" s="49"/>
    </row>
    <row r="33291" spans="2:5" x14ac:dyDescent="0.25">
      <c r="B33291" s="51"/>
      <c r="C33291" s="51"/>
      <c r="D33291" s="49"/>
      <c r="E33291" s="49"/>
    </row>
    <row r="33292" spans="2:5" x14ac:dyDescent="0.25">
      <c r="B33292" s="51"/>
      <c r="C33292" s="51"/>
      <c r="D33292" s="49"/>
      <c r="E33292" s="49"/>
    </row>
    <row r="33293" spans="2:5" x14ac:dyDescent="0.25">
      <c r="B33293" s="51"/>
      <c r="C33293" s="51"/>
      <c r="D33293" s="49"/>
      <c r="E33293" s="49"/>
    </row>
    <row r="33294" spans="2:5" x14ac:dyDescent="0.25">
      <c r="B33294" s="51"/>
      <c r="C33294" s="51"/>
      <c r="D33294" s="49"/>
      <c r="E33294" s="49"/>
    </row>
    <row r="33295" spans="2:5" x14ac:dyDescent="0.25">
      <c r="B33295" s="51"/>
      <c r="C33295" s="51"/>
      <c r="D33295" s="49"/>
      <c r="E33295" s="49"/>
    </row>
    <row r="33296" spans="2:5" x14ac:dyDescent="0.25">
      <c r="B33296" s="51"/>
      <c r="C33296" s="51"/>
      <c r="D33296" s="49"/>
      <c r="E33296" s="49"/>
    </row>
    <row r="33297" spans="2:5" x14ac:dyDescent="0.25">
      <c r="B33297" s="51"/>
      <c r="C33297" s="51"/>
      <c r="D33297" s="49"/>
      <c r="E33297" s="49"/>
    </row>
    <row r="33298" spans="2:5" x14ac:dyDescent="0.25">
      <c r="B33298" s="51"/>
      <c r="C33298" s="51"/>
      <c r="D33298" s="49"/>
      <c r="E33298" s="49"/>
    </row>
    <row r="33299" spans="2:5" x14ac:dyDescent="0.25">
      <c r="B33299" s="51"/>
      <c r="C33299" s="51"/>
      <c r="D33299" s="49"/>
      <c r="E33299" s="49"/>
    </row>
    <row r="33300" spans="2:5" x14ac:dyDescent="0.25">
      <c r="B33300" s="51"/>
      <c r="C33300" s="51"/>
      <c r="D33300" s="49"/>
      <c r="E33300" s="49"/>
    </row>
    <row r="33301" spans="2:5" x14ac:dyDescent="0.25">
      <c r="B33301" s="51"/>
      <c r="C33301" s="51"/>
      <c r="D33301" s="49"/>
      <c r="E33301" s="49"/>
    </row>
    <row r="33302" spans="2:5" x14ac:dyDescent="0.25">
      <c r="B33302" s="51"/>
      <c r="C33302" s="51"/>
      <c r="D33302" s="49"/>
      <c r="E33302" s="49"/>
    </row>
    <row r="33303" spans="2:5" x14ac:dyDescent="0.25">
      <c r="B33303" s="51"/>
      <c r="C33303" s="51"/>
      <c r="D33303" s="49"/>
      <c r="E33303" s="49"/>
    </row>
    <row r="33304" spans="2:5" x14ac:dyDescent="0.25">
      <c r="B33304" s="51"/>
      <c r="C33304" s="51"/>
      <c r="D33304" s="49"/>
      <c r="E33304" s="49"/>
    </row>
    <row r="33305" spans="2:5" x14ac:dyDescent="0.25">
      <c r="B33305" s="51"/>
      <c r="C33305" s="51"/>
      <c r="D33305" s="49"/>
      <c r="E33305" s="49"/>
    </row>
    <row r="33306" spans="2:5" x14ac:dyDescent="0.25">
      <c r="B33306" s="51"/>
      <c r="C33306" s="51"/>
      <c r="D33306" s="49"/>
      <c r="E33306" s="49"/>
    </row>
    <row r="33307" spans="2:5" x14ac:dyDescent="0.25">
      <c r="B33307" s="51"/>
      <c r="C33307" s="51"/>
      <c r="D33307" s="49"/>
      <c r="E33307" s="49"/>
    </row>
    <row r="33308" spans="2:5" x14ac:dyDescent="0.25">
      <c r="B33308" s="51"/>
      <c r="C33308" s="51"/>
      <c r="D33308" s="49"/>
      <c r="E33308" s="49"/>
    </row>
    <row r="33309" spans="2:5" x14ac:dyDescent="0.25">
      <c r="B33309" s="51"/>
      <c r="C33309" s="51"/>
      <c r="D33309" s="49"/>
      <c r="E33309" s="49"/>
    </row>
    <row r="33310" spans="2:5" x14ac:dyDescent="0.25">
      <c r="B33310" s="51"/>
      <c r="C33310" s="51"/>
      <c r="D33310" s="49"/>
      <c r="E33310" s="49"/>
    </row>
    <row r="33311" spans="2:5" x14ac:dyDescent="0.25">
      <c r="B33311" s="51"/>
      <c r="C33311" s="51"/>
      <c r="D33311" s="49"/>
      <c r="E33311" s="49"/>
    </row>
    <row r="33312" spans="2:5" x14ac:dyDescent="0.25">
      <c r="B33312" s="51"/>
      <c r="C33312" s="51"/>
      <c r="D33312" s="49"/>
      <c r="E33312" s="49"/>
    </row>
    <row r="33313" spans="2:5" x14ac:dyDescent="0.25">
      <c r="B33313" s="51"/>
      <c r="C33313" s="51"/>
      <c r="D33313" s="49"/>
      <c r="E33313" s="49"/>
    </row>
    <row r="33314" spans="2:5" x14ac:dyDescent="0.25">
      <c r="B33314" s="51"/>
      <c r="C33314" s="51"/>
      <c r="D33314" s="49"/>
      <c r="E33314" s="49"/>
    </row>
    <row r="33315" spans="2:5" x14ac:dyDescent="0.25">
      <c r="B33315" s="51"/>
      <c r="C33315" s="51"/>
      <c r="D33315" s="49"/>
      <c r="E33315" s="49"/>
    </row>
    <row r="33316" spans="2:5" x14ac:dyDescent="0.25">
      <c r="B33316" s="51"/>
      <c r="C33316" s="51"/>
      <c r="D33316" s="49"/>
      <c r="E33316" s="49"/>
    </row>
    <row r="33317" spans="2:5" x14ac:dyDescent="0.25">
      <c r="B33317" s="51"/>
      <c r="C33317" s="51"/>
      <c r="D33317" s="49"/>
      <c r="E33317" s="49"/>
    </row>
    <row r="33318" spans="2:5" x14ac:dyDescent="0.25">
      <c r="B33318" s="51"/>
      <c r="C33318" s="51"/>
      <c r="D33318" s="49"/>
      <c r="E33318" s="49"/>
    </row>
    <row r="33319" spans="2:5" x14ac:dyDescent="0.25">
      <c r="B33319" s="51"/>
      <c r="C33319" s="51"/>
      <c r="D33319" s="49"/>
      <c r="E33319" s="49"/>
    </row>
    <row r="33320" spans="2:5" x14ac:dyDescent="0.25">
      <c r="B33320" s="51"/>
      <c r="C33320" s="51"/>
      <c r="D33320" s="49"/>
      <c r="E33320" s="49"/>
    </row>
    <row r="33321" spans="2:5" x14ac:dyDescent="0.25">
      <c r="B33321" s="51"/>
      <c r="C33321" s="51"/>
      <c r="D33321" s="49"/>
      <c r="E33321" s="49"/>
    </row>
    <row r="33322" spans="2:5" x14ac:dyDescent="0.25">
      <c r="B33322" s="51"/>
      <c r="C33322" s="51"/>
      <c r="D33322" s="49"/>
      <c r="E33322" s="49"/>
    </row>
    <row r="33323" spans="2:5" x14ac:dyDescent="0.25">
      <c r="B33323" s="51"/>
      <c r="C33323" s="51"/>
      <c r="D33323" s="49"/>
      <c r="E33323" s="49"/>
    </row>
    <row r="33324" spans="2:5" x14ac:dyDescent="0.25">
      <c r="B33324" s="51"/>
      <c r="C33324" s="51"/>
      <c r="D33324" s="49"/>
      <c r="E33324" s="49"/>
    </row>
    <row r="33325" spans="2:5" x14ac:dyDescent="0.25">
      <c r="B33325" s="51"/>
      <c r="C33325" s="51"/>
      <c r="D33325" s="49"/>
      <c r="E33325" s="49"/>
    </row>
    <row r="33326" spans="2:5" x14ac:dyDescent="0.25">
      <c r="B33326" s="51"/>
      <c r="C33326" s="51"/>
      <c r="D33326" s="49"/>
      <c r="E33326" s="49"/>
    </row>
    <row r="33327" spans="2:5" x14ac:dyDescent="0.25">
      <c r="B33327" s="51"/>
      <c r="C33327" s="51"/>
      <c r="D33327" s="49"/>
      <c r="E33327" s="49"/>
    </row>
    <row r="33328" spans="2:5" x14ac:dyDescent="0.25">
      <c r="B33328" s="51"/>
      <c r="C33328" s="51"/>
      <c r="D33328" s="49"/>
      <c r="E33328" s="49"/>
    </row>
    <row r="33329" spans="2:5" x14ac:dyDescent="0.25">
      <c r="B33329" s="51"/>
      <c r="C33329" s="51"/>
      <c r="D33329" s="49"/>
      <c r="E33329" s="49"/>
    </row>
    <row r="33330" spans="2:5" x14ac:dyDescent="0.25">
      <c r="B33330" s="51"/>
      <c r="C33330" s="51"/>
      <c r="D33330" s="49"/>
      <c r="E33330" s="49"/>
    </row>
    <row r="33331" spans="2:5" x14ac:dyDescent="0.25">
      <c r="B33331" s="51"/>
      <c r="C33331" s="51"/>
      <c r="D33331" s="49"/>
      <c r="E33331" s="49"/>
    </row>
    <row r="33332" spans="2:5" x14ac:dyDescent="0.25">
      <c r="B33332" s="51"/>
      <c r="C33332" s="51"/>
      <c r="D33332" s="49"/>
      <c r="E33332" s="49"/>
    </row>
    <row r="33333" spans="2:5" x14ac:dyDescent="0.25">
      <c r="B33333" s="51"/>
      <c r="C33333" s="51"/>
      <c r="D33333" s="49"/>
      <c r="E33333" s="49"/>
    </row>
    <row r="33334" spans="2:5" x14ac:dyDescent="0.25">
      <c r="B33334" s="51"/>
      <c r="C33334" s="51"/>
      <c r="D33334" s="49"/>
      <c r="E33334" s="49"/>
    </row>
    <row r="33335" spans="2:5" x14ac:dyDescent="0.25">
      <c r="B33335" s="51"/>
      <c r="C33335" s="51"/>
      <c r="D33335" s="49"/>
      <c r="E33335" s="49"/>
    </row>
    <row r="33336" spans="2:5" x14ac:dyDescent="0.25">
      <c r="B33336" s="51"/>
      <c r="C33336" s="51"/>
      <c r="D33336" s="49"/>
      <c r="E33336" s="49"/>
    </row>
    <row r="33337" spans="2:5" x14ac:dyDescent="0.25">
      <c r="B33337" s="51"/>
      <c r="C33337" s="51"/>
      <c r="D33337" s="49"/>
      <c r="E33337" s="49"/>
    </row>
    <row r="33338" spans="2:5" x14ac:dyDescent="0.25">
      <c r="B33338" s="51"/>
      <c r="C33338" s="51"/>
      <c r="D33338" s="49"/>
      <c r="E33338" s="49"/>
    </row>
    <row r="33339" spans="2:5" x14ac:dyDescent="0.25">
      <c r="B33339" s="51"/>
      <c r="C33339" s="51"/>
      <c r="D33339" s="49"/>
      <c r="E33339" s="49"/>
    </row>
    <row r="33340" spans="2:5" x14ac:dyDescent="0.25">
      <c r="B33340" s="51"/>
      <c r="C33340" s="51"/>
      <c r="D33340" s="49"/>
      <c r="E33340" s="49"/>
    </row>
    <row r="33341" spans="2:5" x14ac:dyDescent="0.25">
      <c r="B33341" s="51"/>
      <c r="C33341" s="51"/>
      <c r="D33341" s="49"/>
      <c r="E33341" s="49"/>
    </row>
    <row r="33342" spans="2:5" x14ac:dyDescent="0.25">
      <c r="B33342" s="51"/>
      <c r="C33342" s="51"/>
      <c r="D33342" s="49"/>
      <c r="E33342" s="49"/>
    </row>
    <row r="33343" spans="2:5" x14ac:dyDescent="0.25">
      <c r="B33343" s="51"/>
      <c r="C33343" s="51"/>
      <c r="D33343" s="49"/>
      <c r="E33343" s="49"/>
    </row>
    <row r="33344" spans="2:5" x14ac:dyDescent="0.25">
      <c r="B33344" s="51"/>
      <c r="C33344" s="51"/>
      <c r="D33344" s="49"/>
      <c r="E33344" s="49"/>
    </row>
    <row r="33345" spans="2:5" x14ac:dyDescent="0.25">
      <c r="B33345" s="51"/>
      <c r="C33345" s="51"/>
      <c r="D33345" s="49"/>
      <c r="E33345" s="49"/>
    </row>
    <row r="33346" spans="2:5" x14ac:dyDescent="0.25">
      <c r="B33346" s="51"/>
      <c r="C33346" s="51"/>
      <c r="D33346" s="49"/>
      <c r="E33346" s="49"/>
    </row>
    <row r="33347" spans="2:5" x14ac:dyDescent="0.25">
      <c r="B33347" s="51"/>
      <c r="C33347" s="51"/>
      <c r="D33347" s="49"/>
      <c r="E33347" s="49"/>
    </row>
    <row r="33348" spans="2:5" x14ac:dyDescent="0.25">
      <c r="B33348" s="51"/>
      <c r="C33348" s="51"/>
      <c r="D33348" s="49"/>
      <c r="E33348" s="49"/>
    </row>
    <row r="33349" spans="2:5" x14ac:dyDescent="0.25">
      <c r="B33349" s="51"/>
      <c r="C33349" s="51"/>
      <c r="D33349" s="49"/>
      <c r="E33349" s="49"/>
    </row>
    <row r="33350" spans="2:5" x14ac:dyDescent="0.25">
      <c r="B33350" s="51"/>
      <c r="C33350" s="51"/>
      <c r="D33350" s="49"/>
      <c r="E33350" s="49"/>
    </row>
    <row r="33351" spans="2:5" x14ac:dyDescent="0.25">
      <c r="B33351" s="51"/>
      <c r="C33351" s="51"/>
      <c r="D33351" s="49"/>
      <c r="E33351" s="49"/>
    </row>
    <row r="33352" spans="2:5" x14ac:dyDescent="0.25">
      <c r="B33352" s="51"/>
      <c r="C33352" s="51"/>
      <c r="D33352" s="49"/>
      <c r="E33352" s="49"/>
    </row>
    <row r="33353" spans="2:5" x14ac:dyDescent="0.25">
      <c r="B33353" s="51"/>
      <c r="C33353" s="51"/>
      <c r="D33353" s="49"/>
      <c r="E33353" s="49"/>
    </row>
    <row r="33354" spans="2:5" x14ac:dyDescent="0.25">
      <c r="B33354" s="51"/>
      <c r="C33354" s="51"/>
      <c r="D33354" s="49"/>
      <c r="E33354" s="49"/>
    </row>
    <row r="33355" spans="2:5" x14ac:dyDescent="0.25">
      <c r="B33355" s="51"/>
      <c r="C33355" s="51"/>
      <c r="D33355" s="49"/>
      <c r="E33355" s="49"/>
    </row>
    <row r="33356" spans="2:5" x14ac:dyDescent="0.25">
      <c r="B33356" s="51"/>
      <c r="C33356" s="51"/>
      <c r="D33356" s="49"/>
      <c r="E33356" s="49"/>
    </row>
    <row r="33357" spans="2:5" x14ac:dyDescent="0.25">
      <c r="B33357" s="51"/>
      <c r="C33357" s="51"/>
      <c r="D33357" s="49"/>
      <c r="E33357" s="49"/>
    </row>
    <row r="33358" spans="2:5" x14ac:dyDescent="0.25">
      <c r="B33358" s="51"/>
      <c r="C33358" s="51"/>
      <c r="D33358" s="49"/>
      <c r="E33358" s="49"/>
    </row>
    <row r="33359" spans="2:5" x14ac:dyDescent="0.25">
      <c r="B33359" s="51"/>
      <c r="C33359" s="51"/>
      <c r="D33359" s="49"/>
      <c r="E33359" s="49"/>
    </row>
    <row r="33360" spans="2:5" x14ac:dyDescent="0.25">
      <c r="B33360" s="51"/>
      <c r="C33360" s="51"/>
      <c r="D33360" s="49"/>
      <c r="E33360" s="49"/>
    </row>
    <row r="33361" spans="2:5" x14ac:dyDescent="0.25">
      <c r="B33361" s="51"/>
      <c r="C33361" s="51"/>
      <c r="D33361" s="49"/>
      <c r="E33361" s="49"/>
    </row>
    <row r="33362" spans="2:5" x14ac:dyDescent="0.25">
      <c r="B33362" s="51"/>
      <c r="C33362" s="51"/>
      <c r="D33362" s="49"/>
      <c r="E33362" s="49"/>
    </row>
    <row r="33363" spans="2:5" x14ac:dyDescent="0.25">
      <c r="B33363" s="51"/>
      <c r="C33363" s="51"/>
      <c r="D33363" s="49"/>
      <c r="E33363" s="49"/>
    </row>
    <row r="33364" spans="2:5" x14ac:dyDescent="0.25">
      <c r="B33364" s="51"/>
      <c r="C33364" s="51"/>
      <c r="D33364" s="49"/>
      <c r="E33364" s="49"/>
    </row>
    <row r="33365" spans="2:5" x14ac:dyDescent="0.25">
      <c r="B33365" s="51"/>
      <c r="C33365" s="51"/>
      <c r="D33365" s="49"/>
      <c r="E33365" s="49"/>
    </row>
    <row r="33366" spans="2:5" x14ac:dyDescent="0.25">
      <c r="B33366" s="51"/>
      <c r="C33366" s="51"/>
      <c r="D33366" s="49"/>
      <c r="E33366" s="49"/>
    </row>
    <row r="33367" spans="2:5" x14ac:dyDescent="0.25">
      <c r="B33367" s="51"/>
      <c r="C33367" s="51"/>
      <c r="D33367" s="49"/>
      <c r="E33367" s="49"/>
    </row>
    <row r="33368" spans="2:5" x14ac:dyDescent="0.25">
      <c r="B33368" s="51"/>
      <c r="C33368" s="51"/>
      <c r="D33368" s="49"/>
      <c r="E33368" s="49"/>
    </row>
    <row r="33369" spans="2:5" x14ac:dyDescent="0.25">
      <c r="B33369" s="51"/>
      <c r="C33369" s="51"/>
      <c r="D33369" s="49"/>
      <c r="E33369" s="49"/>
    </row>
    <row r="33370" spans="2:5" x14ac:dyDescent="0.25">
      <c r="B33370" s="51"/>
      <c r="C33370" s="51"/>
      <c r="D33370" s="49"/>
      <c r="E33370" s="49"/>
    </row>
    <row r="33371" spans="2:5" x14ac:dyDescent="0.25">
      <c r="B33371" s="51"/>
      <c r="C33371" s="51"/>
      <c r="D33371" s="49"/>
      <c r="E33371" s="49"/>
    </row>
    <row r="33372" spans="2:5" x14ac:dyDescent="0.25">
      <c r="B33372" s="51"/>
      <c r="C33372" s="51"/>
      <c r="D33372" s="49"/>
      <c r="E33372" s="49"/>
    </row>
    <row r="33373" spans="2:5" x14ac:dyDescent="0.25">
      <c r="B33373" s="51"/>
      <c r="C33373" s="51"/>
      <c r="D33373" s="49"/>
      <c r="E33373" s="49"/>
    </row>
    <row r="33374" spans="2:5" x14ac:dyDescent="0.25">
      <c r="B33374" s="51"/>
      <c r="C33374" s="51"/>
      <c r="D33374" s="49"/>
      <c r="E33374" s="49"/>
    </row>
    <row r="33375" spans="2:5" x14ac:dyDescent="0.25">
      <c r="B33375" s="51"/>
      <c r="C33375" s="51"/>
      <c r="D33375" s="49"/>
      <c r="E33375" s="49"/>
    </row>
    <row r="33376" spans="2:5" x14ac:dyDescent="0.25">
      <c r="B33376" s="51"/>
      <c r="C33376" s="51"/>
      <c r="D33376" s="49"/>
      <c r="E33376" s="49"/>
    </row>
    <row r="33377" spans="2:5" x14ac:dyDescent="0.25">
      <c r="B33377" s="51"/>
      <c r="C33377" s="51"/>
      <c r="D33377" s="49"/>
      <c r="E33377" s="49"/>
    </row>
    <row r="33378" spans="2:5" x14ac:dyDescent="0.25">
      <c r="B33378" s="51"/>
      <c r="C33378" s="51"/>
      <c r="D33378" s="49"/>
      <c r="E33378" s="49"/>
    </row>
    <row r="33379" spans="2:5" x14ac:dyDescent="0.25">
      <c r="B33379" s="51"/>
      <c r="C33379" s="51"/>
      <c r="D33379" s="49"/>
      <c r="E33379" s="49"/>
    </row>
    <row r="33380" spans="2:5" x14ac:dyDescent="0.25">
      <c r="B33380" s="51"/>
      <c r="C33380" s="51"/>
      <c r="D33380" s="49"/>
      <c r="E33380" s="49"/>
    </row>
    <row r="33381" spans="2:5" x14ac:dyDescent="0.25">
      <c r="B33381" s="51"/>
      <c r="C33381" s="51"/>
      <c r="D33381" s="49"/>
      <c r="E33381" s="49"/>
    </row>
    <row r="33382" spans="2:5" x14ac:dyDescent="0.25">
      <c r="B33382" s="51"/>
      <c r="C33382" s="51"/>
      <c r="D33382" s="49"/>
      <c r="E33382" s="49"/>
    </row>
    <row r="33383" spans="2:5" x14ac:dyDescent="0.25">
      <c r="B33383" s="51"/>
      <c r="C33383" s="51"/>
      <c r="D33383" s="49"/>
      <c r="E33383" s="49"/>
    </row>
    <row r="33384" spans="2:5" x14ac:dyDescent="0.25">
      <c r="B33384" s="51"/>
      <c r="C33384" s="51"/>
      <c r="D33384" s="49"/>
      <c r="E33384" s="49"/>
    </row>
    <row r="33385" spans="2:5" x14ac:dyDescent="0.25">
      <c r="B33385" s="51"/>
      <c r="C33385" s="51"/>
      <c r="D33385" s="49"/>
      <c r="E33385" s="49"/>
    </row>
    <row r="33386" spans="2:5" x14ac:dyDescent="0.25">
      <c r="B33386" s="51"/>
      <c r="C33386" s="51"/>
      <c r="D33386" s="49"/>
      <c r="E33386" s="49"/>
    </row>
    <row r="33387" spans="2:5" x14ac:dyDescent="0.25">
      <c r="B33387" s="51"/>
      <c r="C33387" s="51"/>
      <c r="D33387" s="49"/>
      <c r="E33387" s="49"/>
    </row>
    <row r="33388" spans="2:5" x14ac:dyDescent="0.25">
      <c r="B33388" s="51"/>
      <c r="C33388" s="51"/>
      <c r="D33388" s="49"/>
      <c r="E33388" s="49"/>
    </row>
    <row r="33389" spans="2:5" x14ac:dyDescent="0.25">
      <c r="B33389" s="51"/>
      <c r="C33389" s="51"/>
      <c r="D33389" s="49"/>
      <c r="E33389" s="49"/>
    </row>
    <row r="33390" spans="2:5" x14ac:dyDescent="0.25">
      <c r="B33390" s="51"/>
      <c r="C33390" s="51"/>
      <c r="D33390" s="49"/>
      <c r="E33390" s="49"/>
    </row>
    <row r="33391" spans="2:5" x14ac:dyDescent="0.25">
      <c r="B33391" s="51"/>
      <c r="C33391" s="51"/>
      <c r="D33391" s="49"/>
      <c r="E33391" s="49"/>
    </row>
    <row r="33392" spans="2:5" x14ac:dyDescent="0.25">
      <c r="B33392" s="51"/>
      <c r="C33392" s="51"/>
      <c r="D33392" s="49"/>
      <c r="E33392" s="49"/>
    </row>
    <row r="33393" spans="2:5" x14ac:dyDescent="0.25">
      <c r="B33393" s="51"/>
      <c r="C33393" s="51"/>
      <c r="D33393" s="49"/>
      <c r="E33393" s="49"/>
    </row>
    <row r="33394" spans="2:5" x14ac:dyDescent="0.25">
      <c r="B33394" s="51"/>
      <c r="C33394" s="51"/>
      <c r="D33394" s="49"/>
      <c r="E33394" s="49"/>
    </row>
    <row r="33395" spans="2:5" x14ac:dyDescent="0.25">
      <c r="B33395" s="51"/>
      <c r="C33395" s="51"/>
      <c r="D33395" s="49"/>
      <c r="E33395" s="49"/>
    </row>
    <row r="33396" spans="2:5" x14ac:dyDescent="0.25">
      <c r="B33396" s="51"/>
      <c r="C33396" s="51"/>
      <c r="D33396" s="49"/>
      <c r="E33396" s="49"/>
    </row>
    <row r="33397" spans="2:5" x14ac:dyDescent="0.25">
      <c r="B33397" s="51"/>
      <c r="C33397" s="51"/>
      <c r="D33397" s="49"/>
      <c r="E33397" s="49"/>
    </row>
    <row r="33398" spans="2:5" x14ac:dyDescent="0.25">
      <c r="B33398" s="51"/>
      <c r="C33398" s="51"/>
      <c r="D33398" s="49"/>
      <c r="E33398" s="49"/>
    </row>
    <row r="33399" spans="2:5" x14ac:dyDescent="0.25">
      <c r="B33399" s="51"/>
      <c r="C33399" s="51"/>
      <c r="D33399" s="49"/>
      <c r="E33399" s="49"/>
    </row>
    <row r="33400" spans="2:5" x14ac:dyDescent="0.25">
      <c r="B33400" s="51"/>
      <c r="C33400" s="51"/>
      <c r="D33400" s="49"/>
      <c r="E33400" s="49"/>
    </row>
    <row r="33401" spans="2:5" x14ac:dyDescent="0.25">
      <c r="B33401" s="51"/>
      <c r="C33401" s="51"/>
      <c r="D33401" s="49"/>
      <c r="E33401" s="49"/>
    </row>
    <row r="33402" spans="2:5" x14ac:dyDescent="0.25">
      <c r="B33402" s="51"/>
      <c r="C33402" s="51"/>
      <c r="D33402" s="49"/>
      <c r="E33402" s="49"/>
    </row>
    <row r="33403" spans="2:5" x14ac:dyDescent="0.25">
      <c r="B33403" s="51"/>
      <c r="C33403" s="51"/>
      <c r="D33403" s="49"/>
      <c r="E33403" s="49"/>
    </row>
    <row r="33404" spans="2:5" x14ac:dyDescent="0.25">
      <c r="B33404" s="51"/>
      <c r="C33404" s="51"/>
      <c r="D33404" s="49"/>
      <c r="E33404" s="49"/>
    </row>
    <row r="33405" spans="2:5" x14ac:dyDescent="0.25">
      <c r="B33405" s="51"/>
      <c r="C33405" s="51"/>
      <c r="D33405" s="49"/>
      <c r="E33405" s="49"/>
    </row>
    <row r="33406" spans="2:5" x14ac:dyDescent="0.25">
      <c r="B33406" s="51"/>
      <c r="C33406" s="51"/>
      <c r="D33406" s="49"/>
      <c r="E33406" s="49"/>
    </row>
    <row r="33407" spans="2:5" x14ac:dyDescent="0.25">
      <c r="B33407" s="51"/>
      <c r="C33407" s="51"/>
      <c r="D33407" s="49"/>
      <c r="E33407" s="49"/>
    </row>
    <row r="33408" spans="2:5" x14ac:dyDescent="0.25">
      <c r="B33408" s="51"/>
      <c r="C33408" s="51"/>
      <c r="D33408" s="49"/>
      <c r="E33408" s="49"/>
    </row>
    <row r="33409" spans="2:5" x14ac:dyDescent="0.25">
      <c r="B33409" s="51"/>
      <c r="C33409" s="51"/>
      <c r="D33409" s="49"/>
      <c r="E33409" s="49"/>
    </row>
    <row r="33410" spans="2:5" x14ac:dyDescent="0.25">
      <c r="B33410" s="51"/>
      <c r="C33410" s="51"/>
      <c r="D33410" s="49"/>
      <c r="E33410" s="49"/>
    </row>
    <row r="33411" spans="2:5" x14ac:dyDescent="0.25">
      <c r="B33411" s="51"/>
      <c r="C33411" s="51"/>
      <c r="D33411" s="49"/>
      <c r="E33411" s="49"/>
    </row>
    <row r="33412" spans="2:5" x14ac:dyDescent="0.25">
      <c r="B33412" s="51"/>
      <c r="C33412" s="51"/>
      <c r="D33412" s="49"/>
      <c r="E33412" s="49"/>
    </row>
    <row r="33413" spans="2:5" x14ac:dyDescent="0.25">
      <c r="B33413" s="51"/>
      <c r="C33413" s="51"/>
      <c r="D33413" s="49"/>
      <c r="E33413" s="49"/>
    </row>
    <row r="33414" spans="2:5" x14ac:dyDescent="0.25">
      <c r="B33414" s="51"/>
      <c r="C33414" s="51"/>
      <c r="D33414" s="49"/>
      <c r="E33414" s="49"/>
    </row>
    <row r="33415" spans="2:5" x14ac:dyDescent="0.25">
      <c r="B33415" s="51"/>
      <c r="C33415" s="51"/>
      <c r="D33415" s="49"/>
      <c r="E33415" s="49"/>
    </row>
    <row r="33416" spans="2:5" x14ac:dyDescent="0.25">
      <c r="B33416" s="51"/>
      <c r="C33416" s="51"/>
      <c r="D33416" s="49"/>
      <c r="E33416" s="49"/>
    </row>
    <row r="33417" spans="2:5" x14ac:dyDescent="0.25">
      <c r="B33417" s="51"/>
      <c r="C33417" s="51"/>
      <c r="D33417" s="49"/>
      <c r="E33417" s="49"/>
    </row>
    <row r="33418" spans="2:5" x14ac:dyDescent="0.25">
      <c r="B33418" s="51"/>
      <c r="C33418" s="51"/>
      <c r="D33418" s="49"/>
      <c r="E33418" s="49"/>
    </row>
    <row r="33419" spans="2:5" x14ac:dyDescent="0.25">
      <c r="B33419" s="51"/>
      <c r="C33419" s="51"/>
      <c r="D33419" s="49"/>
      <c r="E33419" s="49"/>
    </row>
    <row r="33420" spans="2:5" x14ac:dyDescent="0.25">
      <c r="B33420" s="51"/>
      <c r="C33420" s="51"/>
      <c r="D33420" s="49"/>
      <c r="E33420" s="49"/>
    </row>
    <row r="33421" spans="2:5" x14ac:dyDescent="0.25">
      <c r="B33421" s="51"/>
      <c r="C33421" s="51"/>
      <c r="D33421" s="49"/>
      <c r="E33421" s="49"/>
    </row>
    <row r="33422" spans="2:5" x14ac:dyDescent="0.25">
      <c r="B33422" s="51"/>
      <c r="C33422" s="51"/>
      <c r="D33422" s="49"/>
      <c r="E33422" s="49"/>
    </row>
    <row r="33423" spans="2:5" x14ac:dyDescent="0.25">
      <c r="B33423" s="51"/>
      <c r="C33423" s="51"/>
      <c r="D33423" s="49"/>
      <c r="E33423" s="49"/>
    </row>
    <row r="33424" spans="2:5" x14ac:dyDescent="0.25">
      <c r="B33424" s="51"/>
      <c r="C33424" s="51"/>
      <c r="D33424" s="49"/>
      <c r="E33424" s="49"/>
    </row>
    <row r="33425" spans="2:5" x14ac:dyDescent="0.25">
      <c r="B33425" s="51"/>
      <c r="C33425" s="51"/>
      <c r="D33425" s="49"/>
      <c r="E33425" s="49"/>
    </row>
    <row r="33426" spans="2:5" x14ac:dyDescent="0.25">
      <c r="B33426" s="51"/>
      <c r="C33426" s="51"/>
      <c r="D33426" s="49"/>
      <c r="E33426" s="49"/>
    </row>
    <row r="33427" spans="2:5" x14ac:dyDescent="0.25">
      <c r="B33427" s="51"/>
      <c r="C33427" s="51"/>
      <c r="D33427" s="49"/>
      <c r="E33427" s="49"/>
    </row>
    <row r="33428" spans="2:5" x14ac:dyDescent="0.25">
      <c r="B33428" s="51"/>
      <c r="C33428" s="51"/>
      <c r="D33428" s="49"/>
      <c r="E33428" s="49"/>
    </row>
    <row r="33429" spans="2:5" x14ac:dyDescent="0.25">
      <c r="B33429" s="51"/>
      <c r="C33429" s="51"/>
      <c r="D33429" s="49"/>
      <c r="E33429" s="49"/>
    </row>
    <row r="33430" spans="2:5" x14ac:dyDescent="0.25">
      <c r="B33430" s="51"/>
      <c r="C33430" s="51"/>
      <c r="D33430" s="49"/>
      <c r="E33430" s="49"/>
    </row>
    <row r="33431" spans="2:5" x14ac:dyDescent="0.25">
      <c r="B33431" s="51"/>
      <c r="C33431" s="51"/>
      <c r="D33431" s="49"/>
      <c r="E33431" s="49"/>
    </row>
    <row r="33432" spans="2:5" x14ac:dyDescent="0.25">
      <c r="B33432" s="51"/>
      <c r="C33432" s="51"/>
      <c r="D33432" s="49"/>
      <c r="E33432" s="49"/>
    </row>
    <row r="33433" spans="2:5" x14ac:dyDescent="0.25">
      <c r="B33433" s="51"/>
      <c r="C33433" s="51"/>
      <c r="D33433" s="49"/>
      <c r="E33433" s="49"/>
    </row>
    <row r="33434" spans="2:5" x14ac:dyDescent="0.25">
      <c r="B33434" s="51"/>
      <c r="C33434" s="51"/>
      <c r="D33434" s="49"/>
      <c r="E33434" s="49"/>
    </row>
    <row r="33435" spans="2:5" x14ac:dyDescent="0.25">
      <c r="B33435" s="51"/>
      <c r="C33435" s="51"/>
      <c r="D33435" s="49"/>
      <c r="E33435" s="49"/>
    </row>
    <row r="33436" spans="2:5" x14ac:dyDescent="0.25">
      <c r="B33436" s="51"/>
      <c r="C33436" s="51"/>
      <c r="D33436" s="49"/>
      <c r="E33436" s="49"/>
    </row>
    <row r="33437" spans="2:5" x14ac:dyDescent="0.25">
      <c r="B33437" s="51"/>
      <c r="C33437" s="51"/>
      <c r="D33437" s="49"/>
      <c r="E33437" s="49"/>
    </row>
    <row r="33438" spans="2:5" x14ac:dyDescent="0.25">
      <c r="B33438" s="51"/>
      <c r="C33438" s="51"/>
      <c r="D33438" s="49"/>
      <c r="E33438" s="49"/>
    </row>
    <row r="33439" spans="2:5" x14ac:dyDescent="0.25">
      <c r="B33439" s="51"/>
      <c r="C33439" s="51"/>
      <c r="D33439" s="49"/>
      <c r="E33439" s="49"/>
    </row>
    <row r="33440" spans="2:5" x14ac:dyDescent="0.25">
      <c r="B33440" s="51"/>
      <c r="C33440" s="51"/>
      <c r="D33440" s="49"/>
      <c r="E33440" s="49"/>
    </row>
    <row r="33441" spans="2:5" x14ac:dyDescent="0.25">
      <c r="B33441" s="51"/>
      <c r="C33441" s="51"/>
      <c r="D33441" s="49"/>
      <c r="E33441" s="49"/>
    </row>
    <row r="33442" spans="2:5" x14ac:dyDescent="0.25">
      <c r="B33442" s="51"/>
      <c r="C33442" s="51"/>
      <c r="D33442" s="49"/>
      <c r="E33442" s="49"/>
    </row>
    <row r="33443" spans="2:5" x14ac:dyDescent="0.25">
      <c r="B33443" s="51"/>
      <c r="C33443" s="51"/>
      <c r="D33443" s="49"/>
      <c r="E33443" s="49"/>
    </row>
    <row r="33444" spans="2:5" x14ac:dyDescent="0.25">
      <c r="B33444" s="51"/>
      <c r="C33444" s="51"/>
      <c r="D33444" s="49"/>
      <c r="E33444" s="49"/>
    </row>
    <row r="33445" spans="2:5" x14ac:dyDescent="0.25">
      <c r="B33445" s="51"/>
      <c r="C33445" s="51"/>
      <c r="D33445" s="49"/>
      <c r="E33445" s="49"/>
    </row>
    <row r="33446" spans="2:5" x14ac:dyDescent="0.25">
      <c r="B33446" s="51"/>
      <c r="C33446" s="51"/>
      <c r="D33446" s="49"/>
      <c r="E33446" s="49"/>
    </row>
    <row r="33447" spans="2:5" x14ac:dyDescent="0.25">
      <c r="B33447" s="51"/>
      <c r="C33447" s="51"/>
      <c r="D33447" s="49"/>
      <c r="E33447" s="49"/>
    </row>
    <row r="33448" spans="2:5" x14ac:dyDescent="0.25">
      <c r="B33448" s="51"/>
      <c r="C33448" s="51"/>
      <c r="D33448" s="49"/>
      <c r="E33448" s="49"/>
    </row>
    <row r="33449" spans="2:5" x14ac:dyDescent="0.25">
      <c r="B33449" s="51"/>
      <c r="C33449" s="51"/>
      <c r="D33449" s="49"/>
      <c r="E33449" s="49"/>
    </row>
    <row r="33450" spans="2:5" x14ac:dyDescent="0.25">
      <c r="B33450" s="51"/>
      <c r="C33450" s="51"/>
      <c r="D33450" s="49"/>
      <c r="E33450" s="49"/>
    </row>
    <row r="33451" spans="2:5" x14ac:dyDescent="0.25">
      <c r="B33451" s="51"/>
      <c r="C33451" s="51"/>
      <c r="D33451" s="49"/>
      <c r="E33451" s="49"/>
    </row>
    <row r="33452" spans="2:5" x14ac:dyDescent="0.25">
      <c r="B33452" s="51"/>
      <c r="C33452" s="51"/>
      <c r="D33452" s="49"/>
      <c r="E33452" s="49"/>
    </row>
    <row r="33453" spans="2:5" x14ac:dyDescent="0.25">
      <c r="B33453" s="51"/>
      <c r="C33453" s="51"/>
      <c r="D33453" s="49"/>
      <c r="E33453" s="49"/>
    </row>
    <row r="33454" spans="2:5" x14ac:dyDescent="0.25">
      <c r="B33454" s="51"/>
      <c r="C33454" s="51"/>
      <c r="D33454" s="49"/>
      <c r="E33454" s="49"/>
    </row>
    <row r="33455" spans="2:5" x14ac:dyDescent="0.25">
      <c r="B33455" s="51"/>
      <c r="C33455" s="51"/>
      <c r="D33455" s="49"/>
      <c r="E33455" s="49"/>
    </row>
    <row r="33456" spans="2:5" x14ac:dyDescent="0.25">
      <c r="B33456" s="51"/>
      <c r="C33456" s="51"/>
      <c r="D33456" s="49"/>
      <c r="E33456" s="49"/>
    </row>
    <row r="33457" spans="2:5" x14ac:dyDescent="0.25">
      <c r="B33457" s="51"/>
      <c r="C33457" s="51"/>
      <c r="D33457" s="49"/>
      <c r="E33457" s="49"/>
    </row>
    <row r="33458" spans="2:5" x14ac:dyDescent="0.25">
      <c r="B33458" s="51"/>
      <c r="C33458" s="51"/>
      <c r="D33458" s="49"/>
      <c r="E33458" s="49"/>
    </row>
    <row r="33459" spans="2:5" x14ac:dyDescent="0.25">
      <c r="B33459" s="51"/>
      <c r="C33459" s="51"/>
      <c r="D33459" s="49"/>
      <c r="E33459" s="49"/>
    </row>
    <row r="33460" spans="2:5" x14ac:dyDescent="0.25">
      <c r="B33460" s="51"/>
      <c r="C33460" s="51"/>
      <c r="D33460" s="49"/>
      <c r="E33460" s="49"/>
    </row>
    <row r="33461" spans="2:5" x14ac:dyDescent="0.25">
      <c r="B33461" s="51"/>
      <c r="C33461" s="51"/>
      <c r="D33461" s="49"/>
      <c r="E33461" s="49"/>
    </row>
    <row r="33462" spans="2:5" x14ac:dyDescent="0.25">
      <c r="B33462" s="51"/>
      <c r="C33462" s="51"/>
      <c r="D33462" s="49"/>
      <c r="E33462" s="49"/>
    </row>
    <row r="33463" spans="2:5" x14ac:dyDescent="0.25">
      <c r="B33463" s="51"/>
      <c r="C33463" s="51"/>
      <c r="D33463" s="49"/>
      <c r="E33463" s="49"/>
    </row>
    <row r="33464" spans="2:5" x14ac:dyDescent="0.25">
      <c r="B33464" s="51"/>
      <c r="C33464" s="51"/>
      <c r="D33464" s="49"/>
      <c r="E33464" s="49"/>
    </row>
    <row r="33465" spans="2:5" x14ac:dyDescent="0.25">
      <c r="B33465" s="51"/>
      <c r="C33465" s="51"/>
      <c r="D33465" s="49"/>
      <c r="E33465" s="49"/>
    </row>
    <row r="33466" spans="2:5" x14ac:dyDescent="0.25">
      <c r="B33466" s="51"/>
      <c r="C33466" s="51"/>
      <c r="D33466" s="49"/>
      <c r="E33466" s="49"/>
    </row>
    <row r="33467" spans="2:5" x14ac:dyDescent="0.25">
      <c r="B33467" s="51"/>
      <c r="C33467" s="51"/>
      <c r="D33467" s="49"/>
      <c r="E33467" s="49"/>
    </row>
    <row r="33468" spans="2:5" x14ac:dyDescent="0.25">
      <c r="B33468" s="51"/>
      <c r="C33468" s="51"/>
      <c r="D33468" s="49"/>
      <c r="E33468" s="49"/>
    </row>
    <row r="33469" spans="2:5" x14ac:dyDescent="0.25">
      <c r="B33469" s="51"/>
      <c r="C33469" s="51"/>
      <c r="D33469" s="49"/>
      <c r="E33469" s="49"/>
    </row>
    <row r="33470" spans="2:5" x14ac:dyDescent="0.25">
      <c r="B33470" s="51"/>
      <c r="C33470" s="51"/>
      <c r="D33470" s="49"/>
      <c r="E33470" s="49"/>
    </row>
    <row r="33471" spans="2:5" x14ac:dyDescent="0.25">
      <c r="B33471" s="51"/>
      <c r="C33471" s="51"/>
      <c r="D33471" s="49"/>
      <c r="E33471" s="49"/>
    </row>
    <row r="33472" spans="2:5" x14ac:dyDescent="0.25">
      <c r="B33472" s="51"/>
      <c r="C33472" s="51"/>
      <c r="D33472" s="49"/>
      <c r="E33472" s="49"/>
    </row>
    <row r="33473" spans="2:5" x14ac:dyDescent="0.25">
      <c r="B33473" s="51"/>
      <c r="C33473" s="51"/>
      <c r="D33473" s="49"/>
      <c r="E33473" s="49"/>
    </row>
    <row r="33474" spans="2:5" x14ac:dyDescent="0.25">
      <c r="B33474" s="51"/>
      <c r="C33474" s="51"/>
      <c r="D33474" s="49"/>
      <c r="E33474" s="49"/>
    </row>
    <row r="33475" spans="2:5" x14ac:dyDescent="0.25">
      <c r="B33475" s="51"/>
      <c r="C33475" s="51"/>
      <c r="D33475" s="49"/>
      <c r="E33475" s="49"/>
    </row>
    <row r="33476" spans="2:5" x14ac:dyDescent="0.25">
      <c r="B33476" s="51"/>
      <c r="C33476" s="51"/>
      <c r="D33476" s="49"/>
      <c r="E33476" s="49"/>
    </row>
    <row r="33477" spans="2:5" x14ac:dyDescent="0.25">
      <c r="B33477" s="51"/>
      <c r="C33477" s="51"/>
      <c r="D33477" s="49"/>
      <c r="E33477" s="49"/>
    </row>
    <row r="33478" spans="2:5" x14ac:dyDescent="0.25">
      <c r="B33478" s="51"/>
      <c r="C33478" s="51"/>
      <c r="D33478" s="49"/>
      <c r="E33478" s="49"/>
    </row>
    <row r="33479" spans="2:5" x14ac:dyDescent="0.25">
      <c r="B33479" s="51"/>
      <c r="C33479" s="51"/>
      <c r="D33479" s="49"/>
      <c r="E33479" s="49"/>
    </row>
    <row r="33480" spans="2:5" x14ac:dyDescent="0.25">
      <c r="B33480" s="51"/>
      <c r="C33480" s="51"/>
      <c r="D33480" s="49"/>
      <c r="E33480" s="49"/>
    </row>
    <row r="33481" spans="2:5" x14ac:dyDescent="0.25">
      <c r="B33481" s="51"/>
      <c r="C33481" s="51"/>
      <c r="D33481" s="49"/>
      <c r="E33481" s="49"/>
    </row>
    <row r="33482" spans="2:5" x14ac:dyDescent="0.25">
      <c r="B33482" s="51"/>
      <c r="C33482" s="51"/>
      <c r="D33482" s="49"/>
      <c r="E33482" s="49"/>
    </row>
    <row r="33483" spans="2:5" x14ac:dyDescent="0.25">
      <c r="B33483" s="51"/>
      <c r="C33483" s="51"/>
      <c r="D33483" s="49"/>
      <c r="E33483" s="49"/>
    </row>
    <row r="33484" spans="2:5" x14ac:dyDescent="0.25">
      <c r="B33484" s="51"/>
      <c r="C33484" s="51"/>
      <c r="D33484" s="49"/>
      <c r="E33484" s="49"/>
    </row>
    <row r="33485" spans="2:5" x14ac:dyDescent="0.25">
      <c r="B33485" s="51"/>
      <c r="C33485" s="51"/>
      <c r="D33485" s="49"/>
      <c r="E33485" s="49"/>
    </row>
    <row r="33486" spans="2:5" x14ac:dyDescent="0.25">
      <c r="B33486" s="51"/>
      <c r="C33486" s="51"/>
      <c r="D33486" s="49"/>
      <c r="E33486" s="49"/>
    </row>
    <row r="33487" spans="2:5" x14ac:dyDescent="0.25">
      <c r="B33487" s="51"/>
      <c r="C33487" s="51"/>
      <c r="D33487" s="49"/>
      <c r="E33487" s="49"/>
    </row>
    <row r="33488" spans="2:5" x14ac:dyDescent="0.25">
      <c r="B33488" s="51"/>
      <c r="C33488" s="51"/>
      <c r="D33488" s="49"/>
      <c r="E33488" s="49"/>
    </row>
    <row r="33489" spans="2:5" x14ac:dyDescent="0.25">
      <c r="B33489" s="51"/>
      <c r="C33489" s="51"/>
      <c r="D33489" s="49"/>
      <c r="E33489" s="49"/>
    </row>
    <row r="33490" spans="2:5" x14ac:dyDescent="0.25">
      <c r="B33490" s="51"/>
      <c r="C33490" s="51"/>
      <c r="D33490" s="49"/>
      <c r="E33490" s="49"/>
    </row>
    <row r="33491" spans="2:5" x14ac:dyDescent="0.25">
      <c r="B33491" s="51"/>
      <c r="C33491" s="51"/>
      <c r="D33491" s="49"/>
      <c r="E33491" s="49"/>
    </row>
    <row r="33492" spans="2:5" x14ac:dyDescent="0.25">
      <c r="B33492" s="51"/>
      <c r="C33492" s="51"/>
      <c r="D33492" s="49"/>
      <c r="E33492" s="49"/>
    </row>
    <row r="33493" spans="2:5" x14ac:dyDescent="0.25">
      <c r="B33493" s="51"/>
      <c r="C33493" s="51"/>
      <c r="D33493" s="49"/>
      <c r="E33493" s="49"/>
    </row>
    <row r="33494" spans="2:5" x14ac:dyDescent="0.25">
      <c r="B33494" s="51"/>
      <c r="C33494" s="51"/>
      <c r="D33494" s="49"/>
      <c r="E33494" s="49"/>
    </row>
    <row r="33495" spans="2:5" x14ac:dyDescent="0.25">
      <c r="B33495" s="51"/>
      <c r="C33495" s="51"/>
      <c r="D33495" s="49"/>
      <c r="E33495" s="49"/>
    </row>
    <row r="33496" spans="2:5" x14ac:dyDescent="0.25">
      <c r="B33496" s="51"/>
      <c r="C33496" s="51"/>
      <c r="D33496" s="49"/>
      <c r="E33496" s="49"/>
    </row>
    <row r="33497" spans="2:5" x14ac:dyDescent="0.25">
      <c r="B33497" s="51"/>
      <c r="C33497" s="51"/>
      <c r="D33497" s="49"/>
      <c r="E33497" s="49"/>
    </row>
    <row r="33498" spans="2:5" x14ac:dyDescent="0.25">
      <c r="B33498" s="51"/>
      <c r="C33498" s="51"/>
      <c r="D33498" s="49"/>
      <c r="E33498" s="49"/>
    </row>
    <row r="33499" spans="2:5" x14ac:dyDescent="0.25">
      <c r="B33499" s="51"/>
      <c r="C33499" s="51"/>
      <c r="D33499" s="49"/>
      <c r="E33499" s="49"/>
    </row>
    <row r="33500" spans="2:5" x14ac:dyDescent="0.25">
      <c r="B33500" s="51"/>
      <c r="C33500" s="51"/>
      <c r="D33500" s="49"/>
      <c r="E33500" s="49"/>
    </row>
    <row r="33501" spans="2:5" x14ac:dyDescent="0.25">
      <c r="B33501" s="51"/>
      <c r="C33501" s="51"/>
      <c r="D33501" s="49"/>
      <c r="E33501" s="49"/>
    </row>
    <row r="33502" spans="2:5" x14ac:dyDescent="0.25">
      <c r="B33502" s="51"/>
      <c r="C33502" s="51"/>
      <c r="D33502" s="49"/>
      <c r="E33502" s="49"/>
    </row>
    <row r="33503" spans="2:5" x14ac:dyDescent="0.25">
      <c r="B33503" s="51"/>
      <c r="C33503" s="51"/>
      <c r="D33503" s="49"/>
      <c r="E33503" s="49"/>
    </row>
    <row r="33504" spans="2:5" x14ac:dyDescent="0.25">
      <c r="B33504" s="51"/>
      <c r="C33504" s="51"/>
      <c r="D33504" s="49"/>
      <c r="E33504" s="49"/>
    </row>
    <row r="33505" spans="2:5" x14ac:dyDescent="0.25">
      <c r="B33505" s="51"/>
      <c r="C33505" s="51"/>
      <c r="D33505" s="49"/>
      <c r="E33505" s="49"/>
    </row>
    <row r="33506" spans="2:5" x14ac:dyDescent="0.25">
      <c r="B33506" s="51"/>
      <c r="C33506" s="51"/>
      <c r="D33506" s="49"/>
      <c r="E33506" s="49"/>
    </row>
    <row r="33507" spans="2:5" x14ac:dyDescent="0.25">
      <c r="B33507" s="51"/>
      <c r="C33507" s="51"/>
      <c r="D33507" s="49"/>
      <c r="E33507" s="49"/>
    </row>
    <row r="33508" spans="2:5" x14ac:dyDescent="0.25">
      <c r="B33508" s="51"/>
      <c r="C33508" s="51"/>
      <c r="D33508" s="49"/>
      <c r="E33508" s="49"/>
    </row>
    <row r="33509" spans="2:5" x14ac:dyDescent="0.25">
      <c r="B33509" s="51"/>
      <c r="C33509" s="51"/>
      <c r="D33509" s="49"/>
      <c r="E33509" s="49"/>
    </row>
    <row r="33510" spans="2:5" x14ac:dyDescent="0.25">
      <c r="B33510" s="51"/>
      <c r="C33510" s="51"/>
      <c r="D33510" s="49"/>
      <c r="E33510" s="49"/>
    </row>
    <row r="33511" spans="2:5" x14ac:dyDescent="0.25">
      <c r="B33511" s="51"/>
      <c r="C33511" s="51"/>
      <c r="D33511" s="49"/>
      <c r="E33511" s="49"/>
    </row>
    <row r="33512" spans="2:5" x14ac:dyDescent="0.25">
      <c r="B33512" s="51"/>
      <c r="C33512" s="51"/>
      <c r="D33512" s="49"/>
      <c r="E33512" s="49"/>
    </row>
    <row r="33513" spans="2:5" x14ac:dyDescent="0.25">
      <c r="B33513" s="51"/>
      <c r="C33513" s="51"/>
      <c r="D33513" s="49"/>
      <c r="E33513" s="49"/>
    </row>
    <row r="33514" spans="2:5" x14ac:dyDescent="0.25">
      <c r="B33514" s="51"/>
      <c r="C33514" s="51"/>
      <c r="D33514" s="49"/>
      <c r="E33514" s="49"/>
    </row>
    <row r="33515" spans="2:5" x14ac:dyDescent="0.25">
      <c r="B33515" s="51"/>
      <c r="C33515" s="51"/>
      <c r="D33515" s="49"/>
      <c r="E33515" s="49"/>
    </row>
    <row r="33516" spans="2:5" x14ac:dyDescent="0.25">
      <c r="B33516" s="51"/>
      <c r="C33516" s="51"/>
      <c r="D33516" s="49"/>
      <c r="E33516" s="49"/>
    </row>
    <row r="33517" spans="2:5" x14ac:dyDescent="0.25">
      <c r="B33517" s="51"/>
      <c r="C33517" s="51"/>
      <c r="D33517" s="49"/>
      <c r="E33517" s="49"/>
    </row>
    <row r="33518" spans="2:5" x14ac:dyDescent="0.25">
      <c r="B33518" s="51"/>
      <c r="C33518" s="51"/>
      <c r="D33518" s="49"/>
      <c r="E33518" s="49"/>
    </row>
    <row r="33519" spans="2:5" x14ac:dyDescent="0.25">
      <c r="B33519" s="51"/>
      <c r="C33519" s="51"/>
      <c r="D33519" s="49"/>
      <c r="E33519" s="49"/>
    </row>
    <row r="33520" spans="2:5" x14ac:dyDescent="0.25">
      <c r="B33520" s="51"/>
      <c r="C33520" s="51"/>
      <c r="D33520" s="49"/>
      <c r="E33520" s="49"/>
    </row>
    <row r="33521" spans="2:5" x14ac:dyDescent="0.25">
      <c r="B33521" s="51"/>
      <c r="C33521" s="51"/>
      <c r="D33521" s="49"/>
      <c r="E33521" s="49"/>
    </row>
    <row r="33522" spans="2:5" x14ac:dyDescent="0.25">
      <c r="B33522" s="51"/>
      <c r="C33522" s="51"/>
      <c r="D33522" s="49"/>
      <c r="E33522" s="49"/>
    </row>
    <row r="33523" spans="2:5" x14ac:dyDescent="0.25">
      <c r="B33523" s="51"/>
      <c r="C33523" s="51"/>
      <c r="D33523" s="49"/>
      <c r="E33523" s="49"/>
    </row>
    <row r="33524" spans="2:5" x14ac:dyDescent="0.25">
      <c r="B33524" s="51"/>
      <c r="C33524" s="51"/>
      <c r="D33524" s="49"/>
      <c r="E33524" s="49"/>
    </row>
    <row r="33525" spans="2:5" x14ac:dyDescent="0.25">
      <c r="B33525" s="51"/>
      <c r="C33525" s="51"/>
      <c r="D33525" s="49"/>
      <c r="E33525" s="49"/>
    </row>
    <row r="33526" spans="2:5" x14ac:dyDescent="0.25">
      <c r="B33526" s="51"/>
      <c r="C33526" s="51"/>
      <c r="D33526" s="49"/>
      <c r="E33526" s="49"/>
    </row>
    <row r="33527" spans="2:5" x14ac:dyDescent="0.25">
      <c r="B33527" s="51"/>
      <c r="C33527" s="51"/>
      <c r="D33527" s="49"/>
      <c r="E33527" s="49"/>
    </row>
    <row r="33528" spans="2:5" x14ac:dyDescent="0.25">
      <c r="B33528" s="51"/>
      <c r="C33528" s="51"/>
      <c r="D33528" s="49"/>
      <c r="E33528" s="49"/>
    </row>
    <row r="33529" spans="2:5" x14ac:dyDescent="0.25">
      <c r="B33529" s="51"/>
      <c r="C33529" s="51"/>
      <c r="D33529" s="49"/>
      <c r="E33529" s="49"/>
    </row>
    <row r="33530" spans="2:5" x14ac:dyDescent="0.25">
      <c r="B33530" s="51"/>
      <c r="C33530" s="51"/>
      <c r="D33530" s="49"/>
      <c r="E33530" s="49"/>
    </row>
    <row r="33531" spans="2:5" x14ac:dyDescent="0.25">
      <c r="B33531" s="51"/>
      <c r="C33531" s="51"/>
      <c r="D33531" s="49"/>
      <c r="E33531" s="49"/>
    </row>
    <row r="33532" spans="2:5" x14ac:dyDescent="0.25">
      <c r="B33532" s="51"/>
      <c r="C33532" s="51"/>
      <c r="D33532" s="49"/>
      <c r="E33532" s="49"/>
    </row>
    <row r="33533" spans="2:5" x14ac:dyDescent="0.25">
      <c r="B33533" s="51"/>
      <c r="C33533" s="51"/>
      <c r="D33533" s="49"/>
      <c r="E33533" s="49"/>
    </row>
    <row r="33534" spans="2:5" x14ac:dyDescent="0.25">
      <c r="B33534" s="51"/>
      <c r="C33534" s="51"/>
      <c r="D33534" s="49"/>
      <c r="E33534" s="49"/>
    </row>
    <row r="33535" spans="2:5" x14ac:dyDescent="0.25">
      <c r="B33535" s="51"/>
      <c r="C33535" s="51"/>
      <c r="D33535" s="49"/>
      <c r="E33535" s="49"/>
    </row>
    <row r="33536" spans="2:5" x14ac:dyDescent="0.25">
      <c r="B33536" s="51"/>
      <c r="C33536" s="51"/>
      <c r="D33536" s="49"/>
      <c r="E33536" s="49"/>
    </row>
    <row r="33537" spans="2:5" x14ac:dyDescent="0.25">
      <c r="B33537" s="51"/>
      <c r="C33537" s="51"/>
      <c r="D33537" s="49"/>
      <c r="E33537" s="49"/>
    </row>
    <row r="33538" spans="2:5" x14ac:dyDescent="0.25">
      <c r="B33538" s="51"/>
      <c r="C33538" s="51"/>
      <c r="D33538" s="49"/>
      <c r="E33538" s="49"/>
    </row>
    <row r="33539" spans="2:5" x14ac:dyDescent="0.25">
      <c r="B33539" s="51"/>
      <c r="C33539" s="51"/>
      <c r="D33539" s="49"/>
      <c r="E33539" s="49"/>
    </row>
    <row r="33540" spans="2:5" x14ac:dyDescent="0.25">
      <c r="B33540" s="51"/>
      <c r="C33540" s="51"/>
      <c r="D33540" s="49"/>
      <c r="E33540" s="49"/>
    </row>
    <row r="33541" spans="2:5" x14ac:dyDescent="0.25">
      <c r="B33541" s="51"/>
      <c r="C33541" s="51"/>
      <c r="D33541" s="49"/>
      <c r="E33541" s="49"/>
    </row>
    <row r="33542" spans="2:5" x14ac:dyDescent="0.25">
      <c r="B33542" s="51"/>
      <c r="C33542" s="51"/>
      <c r="D33542" s="49"/>
      <c r="E33542" s="49"/>
    </row>
    <row r="33543" spans="2:5" x14ac:dyDescent="0.25">
      <c r="B33543" s="51"/>
      <c r="C33543" s="51"/>
      <c r="D33543" s="49"/>
      <c r="E33543" s="49"/>
    </row>
    <row r="33544" spans="2:5" x14ac:dyDescent="0.25">
      <c r="B33544" s="51"/>
      <c r="C33544" s="51"/>
      <c r="D33544" s="49"/>
      <c r="E33544" s="49"/>
    </row>
    <row r="33545" spans="2:5" x14ac:dyDescent="0.25">
      <c r="B33545" s="51"/>
      <c r="C33545" s="51"/>
      <c r="D33545" s="49"/>
      <c r="E33545" s="49"/>
    </row>
    <row r="33546" spans="2:5" x14ac:dyDescent="0.25">
      <c r="B33546" s="51"/>
      <c r="C33546" s="51"/>
      <c r="D33546" s="49"/>
      <c r="E33546" s="49"/>
    </row>
    <row r="33547" spans="2:5" x14ac:dyDescent="0.25">
      <c r="B33547" s="51"/>
      <c r="C33547" s="51"/>
      <c r="D33547" s="49"/>
      <c r="E33547" s="49"/>
    </row>
    <row r="33548" spans="2:5" x14ac:dyDescent="0.25">
      <c r="B33548" s="51"/>
      <c r="C33548" s="51"/>
      <c r="D33548" s="49"/>
      <c r="E33548" s="49"/>
    </row>
    <row r="33549" spans="2:5" x14ac:dyDescent="0.25">
      <c r="B33549" s="51"/>
      <c r="C33549" s="51"/>
      <c r="D33549" s="49"/>
      <c r="E33549" s="49"/>
    </row>
    <row r="33550" spans="2:5" x14ac:dyDescent="0.25">
      <c r="B33550" s="51"/>
      <c r="C33550" s="51"/>
      <c r="D33550" s="49"/>
      <c r="E33550" s="49"/>
    </row>
    <row r="33551" spans="2:5" x14ac:dyDescent="0.25">
      <c r="B33551" s="51"/>
      <c r="C33551" s="51"/>
      <c r="D33551" s="49"/>
      <c r="E33551" s="49"/>
    </row>
    <row r="33552" spans="2:5" x14ac:dyDescent="0.25">
      <c r="B33552" s="51"/>
      <c r="C33552" s="51"/>
      <c r="D33552" s="49"/>
      <c r="E33552" s="49"/>
    </row>
    <row r="33553" spans="2:5" x14ac:dyDescent="0.25">
      <c r="B33553" s="51"/>
      <c r="C33553" s="51"/>
      <c r="D33553" s="49"/>
      <c r="E33553" s="49"/>
    </row>
    <row r="33554" spans="2:5" x14ac:dyDescent="0.25">
      <c r="B33554" s="51"/>
      <c r="C33554" s="51"/>
      <c r="D33554" s="49"/>
      <c r="E33554" s="49"/>
    </row>
    <row r="33555" spans="2:5" x14ac:dyDescent="0.25">
      <c r="B33555" s="51"/>
      <c r="C33555" s="51"/>
      <c r="D33555" s="49"/>
      <c r="E33555" s="49"/>
    </row>
    <row r="33556" spans="2:5" x14ac:dyDescent="0.25">
      <c r="B33556" s="51"/>
      <c r="C33556" s="51"/>
      <c r="D33556" s="49"/>
      <c r="E33556" s="49"/>
    </row>
    <row r="33557" spans="2:5" x14ac:dyDescent="0.25">
      <c r="B33557" s="51"/>
      <c r="C33557" s="51"/>
      <c r="D33557" s="49"/>
      <c r="E33557" s="49"/>
    </row>
    <row r="33558" spans="2:5" x14ac:dyDescent="0.25">
      <c r="B33558" s="51"/>
      <c r="C33558" s="51"/>
      <c r="D33558" s="49"/>
      <c r="E33558" s="49"/>
    </row>
    <row r="33559" spans="2:5" x14ac:dyDescent="0.25">
      <c r="B33559" s="51"/>
      <c r="C33559" s="51"/>
      <c r="D33559" s="49"/>
      <c r="E33559" s="49"/>
    </row>
    <row r="33560" spans="2:5" x14ac:dyDescent="0.25">
      <c r="B33560" s="51"/>
      <c r="C33560" s="51"/>
      <c r="D33560" s="49"/>
      <c r="E33560" s="49"/>
    </row>
    <row r="33561" spans="2:5" x14ac:dyDescent="0.25">
      <c r="B33561" s="51"/>
      <c r="C33561" s="51"/>
      <c r="D33561" s="49"/>
      <c r="E33561" s="49"/>
    </row>
    <row r="33562" spans="2:5" x14ac:dyDescent="0.25">
      <c r="B33562" s="51"/>
      <c r="C33562" s="51"/>
      <c r="D33562" s="49"/>
      <c r="E33562" s="49"/>
    </row>
    <row r="33563" spans="2:5" x14ac:dyDescent="0.25">
      <c r="B33563" s="51"/>
      <c r="C33563" s="51"/>
      <c r="D33563" s="49"/>
      <c r="E33563" s="49"/>
    </row>
    <row r="33564" spans="2:5" x14ac:dyDescent="0.25">
      <c r="B33564" s="51"/>
      <c r="C33564" s="51"/>
      <c r="D33564" s="49"/>
      <c r="E33564" s="49"/>
    </row>
    <row r="33565" spans="2:5" x14ac:dyDescent="0.25">
      <c r="B33565" s="51"/>
      <c r="C33565" s="51"/>
      <c r="D33565" s="49"/>
      <c r="E33565" s="49"/>
    </row>
    <row r="33566" spans="2:5" x14ac:dyDescent="0.25">
      <c r="B33566" s="51"/>
      <c r="C33566" s="51"/>
      <c r="D33566" s="49"/>
      <c r="E33566" s="49"/>
    </row>
    <row r="33567" spans="2:5" x14ac:dyDescent="0.25">
      <c r="B33567" s="51"/>
      <c r="C33567" s="51"/>
      <c r="D33567" s="49"/>
      <c r="E33567" s="49"/>
    </row>
    <row r="33568" spans="2:5" x14ac:dyDescent="0.25">
      <c r="B33568" s="51"/>
      <c r="C33568" s="51"/>
      <c r="D33568" s="49"/>
      <c r="E33568" s="49"/>
    </row>
    <row r="33569" spans="2:5" x14ac:dyDescent="0.25">
      <c r="B33569" s="51"/>
      <c r="C33569" s="51"/>
      <c r="D33569" s="49"/>
      <c r="E33569" s="49"/>
    </row>
    <row r="33570" spans="2:5" x14ac:dyDescent="0.25">
      <c r="B33570" s="51"/>
      <c r="C33570" s="51"/>
      <c r="D33570" s="49"/>
      <c r="E33570" s="49"/>
    </row>
    <row r="33571" spans="2:5" x14ac:dyDescent="0.25">
      <c r="B33571" s="51"/>
      <c r="C33571" s="51"/>
      <c r="D33571" s="49"/>
      <c r="E33571" s="49"/>
    </row>
    <row r="33572" spans="2:5" x14ac:dyDescent="0.25">
      <c r="B33572" s="51"/>
      <c r="C33572" s="51"/>
      <c r="D33572" s="49"/>
      <c r="E33572" s="49"/>
    </row>
    <row r="33573" spans="2:5" x14ac:dyDescent="0.25">
      <c r="B33573" s="51"/>
      <c r="C33573" s="51"/>
      <c r="D33573" s="49"/>
      <c r="E33573" s="49"/>
    </row>
    <row r="33574" spans="2:5" x14ac:dyDescent="0.25">
      <c r="B33574" s="51"/>
      <c r="C33574" s="51"/>
      <c r="D33574" s="49"/>
      <c r="E33574" s="49"/>
    </row>
    <row r="33575" spans="2:5" x14ac:dyDescent="0.25">
      <c r="B33575" s="51"/>
      <c r="C33575" s="51"/>
      <c r="D33575" s="49"/>
      <c r="E33575" s="49"/>
    </row>
    <row r="33576" spans="2:5" x14ac:dyDescent="0.25">
      <c r="B33576" s="51"/>
      <c r="C33576" s="51"/>
      <c r="D33576" s="49"/>
      <c r="E33576" s="49"/>
    </row>
    <row r="33577" spans="2:5" x14ac:dyDescent="0.25">
      <c r="B33577" s="51"/>
      <c r="C33577" s="51"/>
      <c r="D33577" s="49"/>
      <c r="E33577" s="49"/>
    </row>
    <row r="33578" spans="2:5" x14ac:dyDescent="0.25">
      <c r="B33578" s="51"/>
      <c r="C33578" s="51"/>
      <c r="D33578" s="49"/>
      <c r="E33578" s="49"/>
    </row>
    <row r="33579" spans="2:5" x14ac:dyDescent="0.25">
      <c r="B33579" s="51"/>
      <c r="C33579" s="51"/>
      <c r="D33579" s="49"/>
      <c r="E33579" s="49"/>
    </row>
    <row r="33580" spans="2:5" x14ac:dyDescent="0.25">
      <c r="B33580" s="51"/>
      <c r="C33580" s="51"/>
      <c r="D33580" s="49"/>
      <c r="E33580" s="49"/>
    </row>
    <row r="33581" spans="2:5" x14ac:dyDescent="0.25">
      <c r="B33581" s="51"/>
      <c r="C33581" s="51"/>
      <c r="D33581" s="49"/>
      <c r="E33581" s="49"/>
    </row>
    <row r="33582" spans="2:5" x14ac:dyDescent="0.25">
      <c r="B33582" s="51"/>
      <c r="C33582" s="51"/>
      <c r="D33582" s="49"/>
      <c r="E33582" s="49"/>
    </row>
    <row r="33583" spans="2:5" x14ac:dyDescent="0.25">
      <c r="B33583" s="51"/>
      <c r="C33583" s="51"/>
      <c r="D33583" s="49"/>
      <c r="E33583" s="49"/>
    </row>
    <row r="33584" spans="2:5" x14ac:dyDescent="0.25">
      <c r="B33584" s="51"/>
      <c r="C33584" s="51"/>
      <c r="D33584" s="49"/>
      <c r="E33584" s="49"/>
    </row>
    <row r="33585" spans="2:5" x14ac:dyDescent="0.25">
      <c r="B33585" s="51"/>
      <c r="C33585" s="51"/>
      <c r="D33585" s="49"/>
      <c r="E33585" s="49"/>
    </row>
    <row r="33586" spans="2:5" x14ac:dyDescent="0.25">
      <c r="B33586" s="51"/>
      <c r="C33586" s="51"/>
      <c r="D33586" s="49"/>
      <c r="E33586" s="49"/>
    </row>
    <row r="33587" spans="2:5" x14ac:dyDescent="0.25">
      <c r="B33587" s="51"/>
      <c r="C33587" s="51"/>
      <c r="D33587" s="49"/>
      <c r="E33587" s="49"/>
    </row>
    <row r="33588" spans="2:5" x14ac:dyDescent="0.25">
      <c r="B33588" s="51"/>
      <c r="C33588" s="51"/>
      <c r="D33588" s="49"/>
      <c r="E33588" s="49"/>
    </row>
    <row r="33589" spans="2:5" x14ac:dyDescent="0.25">
      <c r="B33589" s="51"/>
      <c r="C33589" s="51"/>
      <c r="D33589" s="49"/>
      <c r="E33589" s="49"/>
    </row>
    <row r="33590" spans="2:5" x14ac:dyDescent="0.25">
      <c r="B33590" s="51"/>
      <c r="C33590" s="51"/>
      <c r="D33590" s="49"/>
      <c r="E33590" s="49"/>
    </row>
    <row r="33591" spans="2:5" x14ac:dyDescent="0.25">
      <c r="B33591" s="51"/>
      <c r="C33591" s="51"/>
      <c r="D33591" s="49"/>
      <c r="E33591" s="49"/>
    </row>
    <row r="33592" spans="2:5" x14ac:dyDescent="0.25">
      <c r="B33592" s="51"/>
      <c r="C33592" s="51"/>
      <c r="D33592" s="49"/>
      <c r="E33592" s="49"/>
    </row>
    <row r="33593" spans="2:5" x14ac:dyDescent="0.25">
      <c r="B33593" s="51"/>
      <c r="C33593" s="51"/>
      <c r="D33593" s="49"/>
      <c r="E33593" s="49"/>
    </row>
    <row r="33594" spans="2:5" x14ac:dyDescent="0.25">
      <c r="B33594" s="51"/>
      <c r="C33594" s="51"/>
      <c r="D33594" s="49"/>
      <c r="E33594" s="49"/>
    </row>
    <row r="33595" spans="2:5" x14ac:dyDescent="0.25">
      <c r="B33595" s="51"/>
      <c r="C33595" s="51"/>
      <c r="D33595" s="49"/>
      <c r="E33595" s="49"/>
    </row>
    <row r="33596" spans="2:5" x14ac:dyDescent="0.25">
      <c r="B33596" s="51"/>
      <c r="C33596" s="51"/>
      <c r="D33596" s="49"/>
      <c r="E33596" s="49"/>
    </row>
    <row r="33597" spans="2:5" x14ac:dyDescent="0.25">
      <c r="B33597" s="51"/>
      <c r="C33597" s="51"/>
      <c r="D33597" s="49"/>
      <c r="E33597" s="49"/>
    </row>
    <row r="33598" spans="2:5" x14ac:dyDescent="0.25">
      <c r="B33598" s="51"/>
      <c r="C33598" s="51"/>
      <c r="D33598" s="49"/>
      <c r="E33598" s="49"/>
    </row>
    <row r="33599" spans="2:5" x14ac:dyDescent="0.25">
      <c r="B33599" s="51"/>
      <c r="C33599" s="51"/>
      <c r="D33599" s="49"/>
      <c r="E33599" s="49"/>
    </row>
    <row r="33600" spans="2:5" x14ac:dyDescent="0.25">
      <c r="B33600" s="51"/>
      <c r="C33600" s="51"/>
      <c r="D33600" s="49"/>
      <c r="E33600" s="49"/>
    </row>
    <row r="33601" spans="2:5" x14ac:dyDescent="0.25">
      <c r="B33601" s="51"/>
      <c r="C33601" s="51"/>
      <c r="D33601" s="49"/>
      <c r="E33601" s="49"/>
    </row>
    <row r="33602" spans="2:5" x14ac:dyDescent="0.25">
      <c r="B33602" s="51"/>
      <c r="C33602" s="51"/>
      <c r="D33602" s="49"/>
      <c r="E33602" s="49"/>
    </row>
    <row r="33603" spans="2:5" x14ac:dyDescent="0.25">
      <c r="B33603" s="51"/>
      <c r="C33603" s="51"/>
      <c r="D33603" s="49"/>
      <c r="E33603" s="49"/>
    </row>
    <row r="33604" spans="2:5" x14ac:dyDescent="0.25">
      <c r="B33604" s="51"/>
      <c r="C33604" s="51"/>
      <c r="D33604" s="49"/>
      <c r="E33604" s="49"/>
    </row>
    <row r="33605" spans="2:5" x14ac:dyDescent="0.25">
      <c r="B33605" s="51"/>
      <c r="C33605" s="51"/>
      <c r="D33605" s="49"/>
      <c r="E33605" s="49"/>
    </row>
    <row r="33606" spans="2:5" x14ac:dyDescent="0.25">
      <c r="B33606" s="51"/>
      <c r="C33606" s="51"/>
      <c r="D33606" s="49"/>
      <c r="E33606" s="49"/>
    </row>
    <row r="33607" spans="2:5" x14ac:dyDescent="0.25">
      <c r="B33607" s="51"/>
      <c r="C33607" s="51"/>
      <c r="D33607" s="49"/>
      <c r="E33607" s="49"/>
    </row>
    <row r="33608" spans="2:5" x14ac:dyDescent="0.25">
      <c r="B33608" s="51"/>
      <c r="C33608" s="51"/>
      <c r="D33608" s="49"/>
      <c r="E33608" s="49"/>
    </row>
    <row r="33609" spans="2:5" x14ac:dyDescent="0.25">
      <c r="B33609" s="51"/>
      <c r="C33609" s="51"/>
      <c r="D33609" s="49"/>
      <c r="E33609" s="49"/>
    </row>
    <row r="33610" spans="2:5" x14ac:dyDescent="0.25">
      <c r="B33610" s="51"/>
      <c r="C33610" s="51"/>
      <c r="D33610" s="49"/>
      <c r="E33610" s="49"/>
    </row>
    <row r="33611" spans="2:5" x14ac:dyDescent="0.25">
      <c r="B33611" s="51"/>
      <c r="C33611" s="51"/>
      <c r="D33611" s="49"/>
      <c r="E33611" s="49"/>
    </row>
    <row r="33612" spans="2:5" x14ac:dyDescent="0.25">
      <c r="B33612" s="51"/>
      <c r="C33612" s="51"/>
      <c r="D33612" s="49"/>
      <c r="E33612" s="49"/>
    </row>
    <row r="33613" spans="2:5" x14ac:dyDescent="0.25">
      <c r="B33613" s="51"/>
      <c r="C33613" s="51"/>
      <c r="D33613" s="49"/>
      <c r="E33613" s="49"/>
    </row>
    <row r="33614" spans="2:5" x14ac:dyDescent="0.25">
      <c r="B33614" s="51"/>
      <c r="C33614" s="51"/>
      <c r="D33614" s="49"/>
      <c r="E33614" s="49"/>
    </row>
    <row r="33615" spans="2:5" x14ac:dyDescent="0.25">
      <c r="B33615" s="51"/>
      <c r="C33615" s="51"/>
      <c r="D33615" s="49"/>
      <c r="E33615" s="49"/>
    </row>
    <row r="33616" spans="2:5" x14ac:dyDescent="0.25">
      <c r="B33616" s="51"/>
      <c r="C33616" s="51"/>
      <c r="D33616" s="49"/>
      <c r="E33616" s="49"/>
    </row>
    <row r="33617" spans="2:5" x14ac:dyDescent="0.25">
      <c r="B33617" s="51"/>
      <c r="C33617" s="51"/>
      <c r="D33617" s="49"/>
      <c r="E33617" s="49"/>
    </row>
    <row r="33618" spans="2:5" x14ac:dyDescent="0.25">
      <c r="B33618" s="51"/>
      <c r="C33618" s="51"/>
      <c r="D33618" s="49"/>
      <c r="E33618" s="49"/>
    </row>
    <row r="33619" spans="2:5" x14ac:dyDescent="0.25">
      <c r="B33619" s="51"/>
      <c r="C33619" s="51"/>
      <c r="D33619" s="49"/>
      <c r="E33619" s="49"/>
    </row>
    <row r="33620" spans="2:5" x14ac:dyDescent="0.25">
      <c r="B33620" s="51"/>
      <c r="C33620" s="51"/>
      <c r="D33620" s="49"/>
      <c r="E33620" s="49"/>
    </row>
    <row r="33621" spans="2:5" x14ac:dyDescent="0.25">
      <c r="B33621" s="51"/>
      <c r="C33621" s="51"/>
      <c r="D33621" s="49"/>
      <c r="E33621" s="49"/>
    </row>
    <row r="33622" spans="2:5" x14ac:dyDescent="0.25">
      <c r="B33622" s="51"/>
      <c r="C33622" s="51"/>
      <c r="D33622" s="49"/>
      <c r="E33622" s="49"/>
    </row>
    <row r="33623" spans="2:5" x14ac:dyDescent="0.25">
      <c r="B33623" s="51"/>
      <c r="C33623" s="51"/>
      <c r="D33623" s="49"/>
      <c r="E33623" s="49"/>
    </row>
    <row r="33624" spans="2:5" x14ac:dyDescent="0.25">
      <c r="B33624" s="51"/>
      <c r="C33624" s="51"/>
      <c r="D33624" s="49"/>
      <c r="E33624" s="49"/>
    </row>
    <row r="33625" spans="2:5" x14ac:dyDescent="0.25">
      <c r="B33625" s="51"/>
      <c r="C33625" s="51"/>
      <c r="D33625" s="49"/>
      <c r="E33625" s="49"/>
    </row>
    <row r="33626" spans="2:5" x14ac:dyDescent="0.25">
      <c r="B33626" s="51"/>
      <c r="C33626" s="51"/>
      <c r="D33626" s="49"/>
      <c r="E33626" s="49"/>
    </row>
    <row r="33627" spans="2:5" x14ac:dyDescent="0.25">
      <c r="B33627" s="51"/>
      <c r="C33627" s="51"/>
      <c r="D33627" s="49"/>
      <c r="E33627" s="49"/>
    </row>
    <row r="33628" spans="2:5" x14ac:dyDescent="0.25">
      <c r="B33628" s="51"/>
      <c r="C33628" s="51"/>
      <c r="D33628" s="49"/>
      <c r="E33628" s="49"/>
    </row>
    <row r="33629" spans="2:5" x14ac:dyDescent="0.25">
      <c r="B33629" s="51"/>
      <c r="C33629" s="51"/>
      <c r="D33629" s="49"/>
      <c r="E33629" s="49"/>
    </row>
    <row r="33630" spans="2:5" x14ac:dyDescent="0.25">
      <c r="B33630" s="51"/>
      <c r="C33630" s="51"/>
      <c r="D33630" s="49"/>
      <c r="E33630" s="49"/>
    </row>
    <row r="33631" spans="2:5" x14ac:dyDescent="0.25">
      <c r="B33631" s="51"/>
      <c r="C33631" s="51"/>
      <c r="D33631" s="49"/>
      <c r="E33631" s="49"/>
    </row>
    <row r="33632" spans="2:5" x14ac:dyDescent="0.25">
      <c r="B33632" s="51"/>
      <c r="C33632" s="51"/>
      <c r="D33632" s="49"/>
      <c r="E33632" s="49"/>
    </row>
    <row r="33633" spans="2:5" x14ac:dyDescent="0.25">
      <c r="B33633" s="51"/>
      <c r="C33633" s="51"/>
      <c r="D33633" s="49"/>
      <c r="E33633" s="49"/>
    </row>
    <row r="33634" spans="2:5" x14ac:dyDescent="0.25">
      <c r="B33634" s="51"/>
      <c r="C33634" s="51"/>
      <c r="D33634" s="49"/>
      <c r="E33634" s="49"/>
    </row>
    <row r="33635" spans="2:5" x14ac:dyDescent="0.25">
      <c r="B33635" s="51"/>
      <c r="C33635" s="51"/>
      <c r="D33635" s="49"/>
      <c r="E33635" s="49"/>
    </row>
    <row r="33636" spans="2:5" x14ac:dyDescent="0.25">
      <c r="B33636" s="51"/>
      <c r="C33636" s="51"/>
      <c r="D33636" s="49"/>
      <c r="E33636" s="49"/>
    </row>
    <row r="33637" spans="2:5" x14ac:dyDescent="0.25">
      <c r="B33637" s="51"/>
      <c r="C33637" s="51"/>
      <c r="D33637" s="49"/>
      <c r="E33637" s="49"/>
    </row>
    <row r="33638" spans="2:5" x14ac:dyDescent="0.25">
      <c r="B33638" s="51"/>
      <c r="C33638" s="51"/>
      <c r="D33638" s="49"/>
      <c r="E33638" s="49"/>
    </row>
    <row r="33639" spans="2:5" x14ac:dyDescent="0.25">
      <c r="B33639" s="51"/>
      <c r="C33639" s="51"/>
      <c r="D33639" s="49"/>
      <c r="E33639" s="49"/>
    </row>
    <row r="33640" spans="2:5" x14ac:dyDescent="0.25">
      <c r="B33640" s="51"/>
      <c r="C33640" s="51"/>
      <c r="D33640" s="49"/>
      <c r="E33640" s="49"/>
    </row>
    <row r="33641" spans="2:5" x14ac:dyDescent="0.25">
      <c r="B33641" s="51"/>
      <c r="C33641" s="51"/>
      <c r="D33641" s="49"/>
      <c r="E33641" s="49"/>
    </row>
    <row r="33642" spans="2:5" x14ac:dyDescent="0.25">
      <c r="B33642" s="51"/>
      <c r="C33642" s="51"/>
      <c r="D33642" s="49"/>
      <c r="E33642" s="49"/>
    </row>
    <row r="33643" spans="2:5" x14ac:dyDescent="0.25">
      <c r="B33643" s="51"/>
      <c r="C33643" s="51"/>
      <c r="D33643" s="49"/>
      <c r="E33643" s="49"/>
    </row>
    <row r="33644" spans="2:5" x14ac:dyDescent="0.25">
      <c r="B33644" s="51"/>
      <c r="C33644" s="51"/>
      <c r="D33644" s="49"/>
      <c r="E33644" s="49"/>
    </row>
    <row r="33645" spans="2:5" x14ac:dyDescent="0.25">
      <c r="B33645" s="51"/>
      <c r="C33645" s="51"/>
      <c r="D33645" s="49"/>
      <c r="E33645" s="49"/>
    </row>
    <row r="33646" spans="2:5" x14ac:dyDescent="0.25">
      <c r="B33646" s="51"/>
      <c r="C33646" s="51"/>
      <c r="D33646" s="49"/>
      <c r="E33646" s="49"/>
    </row>
    <row r="33647" spans="2:5" x14ac:dyDescent="0.25">
      <c r="B33647" s="51"/>
      <c r="C33647" s="51"/>
      <c r="D33647" s="49"/>
      <c r="E33647" s="49"/>
    </row>
    <row r="33648" spans="2:5" x14ac:dyDescent="0.25">
      <c r="B33648" s="51"/>
      <c r="C33648" s="51"/>
      <c r="D33648" s="49"/>
      <c r="E33648" s="49"/>
    </row>
    <row r="33649" spans="2:5" x14ac:dyDescent="0.25">
      <c r="B33649" s="51"/>
      <c r="C33649" s="51"/>
      <c r="D33649" s="49"/>
      <c r="E33649" s="49"/>
    </row>
    <row r="33650" spans="2:5" x14ac:dyDescent="0.25">
      <c r="B33650" s="51"/>
      <c r="C33650" s="51"/>
      <c r="D33650" s="49"/>
      <c r="E33650" s="49"/>
    </row>
    <row r="33651" spans="2:5" x14ac:dyDescent="0.25">
      <c r="B33651" s="51"/>
      <c r="C33651" s="51"/>
      <c r="D33651" s="49"/>
      <c r="E33651" s="49"/>
    </row>
    <row r="33652" spans="2:5" x14ac:dyDescent="0.25">
      <c r="B33652" s="51"/>
      <c r="C33652" s="51"/>
      <c r="D33652" s="49"/>
      <c r="E33652" s="49"/>
    </row>
    <row r="33653" spans="2:5" x14ac:dyDescent="0.25">
      <c r="B33653" s="51"/>
      <c r="C33653" s="51"/>
      <c r="D33653" s="49"/>
      <c r="E33653" s="49"/>
    </row>
    <row r="33654" spans="2:5" x14ac:dyDescent="0.25">
      <c r="B33654" s="51"/>
      <c r="C33654" s="51"/>
      <c r="D33654" s="49"/>
      <c r="E33654" s="49"/>
    </row>
    <row r="33655" spans="2:5" x14ac:dyDescent="0.25">
      <c r="B33655" s="51"/>
      <c r="C33655" s="51"/>
      <c r="D33655" s="49"/>
      <c r="E33655" s="49"/>
    </row>
    <row r="33656" spans="2:5" x14ac:dyDescent="0.25">
      <c r="B33656" s="51"/>
      <c r="C33656" s="51"/>
      <c r="D33656" s="49"/>
      <c r="E33656" s="49"/>
    </row>
    <row r="33657" spans="2:5" x14ac:dyDescent="0.25">
      <c r="B33657" s="51"/>
      <c r="C33657" s="51"/>
      <c r="D33657" s="49"/>
      <c r="E33657" s="49"/>
    </row>
    <row r="33658" spans="2:5" x14ac:dyDescent="0.25">
      <c r="B33658" s="51"/>
      <c r="C33658" s="51"/>
      <c r="D33658" s="49"/>
      <c r="E33658" s="49"/>
    </row>
    <row r="33659" spans="2:5" x14ac:dyDescent="0.25">
      <c r="B33659" s="51"/>
      <c r="C33659" s="51"/>
      <c r="D33659" s="49"/>
      <c r="E33659" s="49"/>
    </row>
    <row r="33660" spans="2:5" x14ac:dyDescent="0.25">
      <c r="B33660" s="51"/>
      <c r="C33660" s="51"/>
      <c r="D33660" s="49"/>
      <c r="E33660" s="49"/>
    </row>
    <row r="33661" spans="2:5" x14ac:dyDescent="0.25">
      <c r="B33661" s="51"/>
      <c r="C33661" s="51"/>
      <c r="D33661" s="49"/>
      <c r="E33661" s="49"/>
    </row>
    <row r="33662" spans="2:5" x14ac:dyDescent="0.25">
      <c r="B33662" s="51"/>
      <c r="C33662" s="51"/>
      <c r="D33662" s="49"/>
      <c r="E33662" s="49"/>
    </row>
    <row r="33663" spans="2:5" x14ac:dyDescent="0.25">
      <c r="B33663" s="51"/>
      <c r="C33663" s="51"/>
      <c r="D33663" s="49"/>
      <c r="E33663" s="49"/>
    </row>
    <row r="33664" spans="2:5" x14ac:dyDescent="0.25">
      <c r="B33664" s="51"/>
      <c r="C33664" s="51"/>
      <c r="D33664" s="49"/>
      <c r="E33664" s="49"/>
    </row>
    <row r="33665" spans="2:5" x14ac:dyDescent="0.25">
      <c r="B33665" s="51"/>
      <c r="C33665" s="51"/>
      <c r="D33665" s="49"/>
      <c r="E33665" s="49"/>
    </row>
    <row r="33666" spans="2:5" x14ac:dyDescent="0.25">
      <c r="B33666" s="51"/>
      <c r="C33666" s="51"/>
      <c r="D33666" s="49"/>
      <c r="E33666" s="49"/>
    </row>
    <row r="33667" spans="2:5" x14ac:dyDescent="0.25">
      <c r="B33667" s="51"/>
      <c r="C33667" s="51"/>
      <c r="D33667" s="49"/>
      <c r="E33667" s="49"/>
    </row>
    <row r="33668" spans="2:5" x14ac:dyDescent="0.25">
      <c r="B33668" s="51"/>
      <c r="C33668" s="51"/>
      <c r="D33668" s="49"/>
      <c r="E33668" s="49"/>
    </row>
    <row r="33669" spans="2:5" x14ac:dyDescent="0.25">
      <c r="B33669" s="51"/>
      <c r="C33669" s="51"/>
      <c r="D33669" s="49"/>
      <c r="E33669" s="49"/>
    </row>
    <row r="33670" spans="2:5" x14ac:dyDescent="0.25">
      <c r="B33670" s="51"/>
      <c r="C33670" s="51"/>
      <c r="D33670" s="49"/>
      <c r="E33670" s="49"/>
    </row>
    <row r="33671" spans="2:5" x14ac:dyDescent="0.25">
      <c r="B33671" s="51"/>
      <c r="C33671" s="51"/>
      <c r="D33671" s="49"/>
      <c r="E33671" s="49"/>
    </row>
    <row r="33672" spans="2:5" x14ac:dyDescent="0.25">
      <c r="B33672" s="51"/>
      <c r="C33672" s="51"/>
      <c r="D33672" s="49"/>
      <c r="E33672" s="49"/>
    </row>
    <row r="33673" spans="2:5" x14ac:dyDescent="0.25">
      <c r="B33673" s="51"/>
      <c r="C33673" s="51"/>
      <c r="D33673" s="49"/>
      <c r="E33673" s="49"/>
    </row>
    <row r="33674" spans="2:5" x14ac:dyDescent="0.25">
      <c r="B33674" s="51"/>
      <c r="C33674" s="51"/>
      <c r="D33674" s="49"/>
      <c r="E33674" s="49"/>
    </row>
    <row r="33675" spans="2:5" x14ac:dyDescent="0.25">
      <c r="B33675" s="51"/>
      <c r="C33675" s="51"/>
      <c r="D33675" s="49"/>
      <c r="E33675" s="49"/>
    </row>
    <row r="33676" spans="2:5" x14ac:dyDescent="0.25">
      <c r="B33676" s="51"/>
      <c r="C33676" s="51"/>
      <c r="D33676" s="49"/>
      <c r="E33676" s="49"/>
    </row>
    <row r="33677" spans="2:5" x14ac:dyDescent="0.25">
      <c r="B33677" s="51"/>
      <c r="C33677" s="51"/>
      <c r="D33677" s="49"/>
      <c r="E33677" s="49"/>
    </row>
    <row r="33678" spans="2:5" x14ac:dyDescent="0.25">
      <c r="B33678" s="51"/>
      <c r="C33678" s="51"/>
      <c r="D33678" s="49"/>
      <c r="E33678" s="49"/>
    </row>
    <row r="33679" spans="2:5" x14ac:dyDescent="0.25">
      <c r="B33679" s="51"/>
      <c r="C33679" s="51"/>
      <c r="D33679" s="49"/>
      <c r="E33679" s="49"/>
    </row>
    <row r="33680" spans="2:5" x14ac:dyDescent="0.25">
      <c r="B33680" s="51"/>
      <c r="C33680" s="51"/>
      <c r="D33680" s="49"/>
      <c r="E33680" s="49"/>
    </row>
    <row r="33681" spans="2:5" x14ac:dyDescent="0.25">
      <c r="B33681" s="51"/>
      <c r="C33681" s="51"/>
      <c r="D33681" s="49"/>
      <c r="E33681" s="49"/>
    </row>
    <row r="33682" spans="2:5" x14ac:dyDescent="0.25">
      <c r="B33682" s="51"/>
      <c r="C33682" s="51"/>
      <c r="D33682" s="49"/>
      <c r="E33682" s="49"/>
    </row>
    <row r="33683" spans="2:5" x14ac:dyDescent="0.25">
      <c r="B33683" s="51"/>
      <c r="C33683" s="51"/>
      <c r="D33683" s="49"/>
      <c r="E33683" s="49"/>
    </row>
    <row r="33684" spans="2:5" x14ac:dyDescent="0.25">
      <c r="B33684" s="51"/>
      <c r="C33684" s="51"/>
      <c r="D33684" s="49"/>
      <c r="E33684" s="49"/>
    </row>
    <row r="33685" spans="2:5" x14ac:dyDescent="0.25">
      <c r="B33685" s="51"/>
      <c r="C33685" s="51"/>
      <c r="D33685" s="49"/>
      <c r="E33685" s="49"/>
    </row>
    <row r="33686" spans="2:5" x14ac:dyDescent="0.25">
      <c r="B33686" s="51"/>
      <c r="C33686" s="51"/>
      <c r="D33686" s="49"/>
      <c r="E33686" s="49"/>
    </row>
    <row r="33687" spans="2:5" x14ac:dyDescent="0.25">
      <c r="B33687" s="51"/>
      <c r="C33687" s="51"/>
      <c r="D33687" s="49"/>
      <c r="E33687" s="49"/>
    </row>
    <row r="33688" spans="2:5" x14ac:dyDescent="0.25">
      <c r="B33688" s="51"/>
      <c r="C33688" s="51"/>
      <c r="D33688" s="49"/>
      <c r="E33688" s="49"/>
    </row>
    <row r="33689" spans="2:5" x14ac:dyDescent="0.25">
      <c r="B33689" s="51"/>
      <c r="C33689" s="51"/>
      <c r="D33689" s="49"/>
      <c r="E33689" s="49"/>
    </row>
    <row r="33690" spans="2:5" x14ac:dyDescent="0.25">
      <c r="B33690" s="51"/>
      <c r="C33690" s="51"/>
      <c r="D33690" s="49"/>
      <c r="E33690" s="49"/>
    </row>
    <row r="33691" spans="2:5" x14ac:dyDescent="0.25">
      <c r="B33691" s="51"/>
      <c r="C33691" s="51"/>
      <c r="D33691" s="49"/>
      <c r="E33691" s="49"/>
    </row>
    <row r="33692" spans="2:5" x14ac:dyDescent="0.25">
      <c r="B33692" s="51"/>
      <c r="C33692" s="51"/>
      <c r="D33692" s="49"/>
      <c r="E33692" s="49"/>
    </row>
    <row r="33693" spans="2:5" x14ac:dyDescent="0.25">
      <c r="B33693" s="51"/>
      <c r="C33693" s="51"/>
      <c r="D33693" s="49"/>
      <c r="E33693" s="49"/>
    </row>
    <row r="33694" spans="2:5" x14ac:dyDescent="0.25">
      <c r="B33694" s="51"/>
      <c r="C33694" s="51"/>
      <c r="D33694" s="49"/>
      <c r="E33694" s="49"/>
    </row>
    <row r="33695" spans="2:5" x14ac:dyDescent="0.25">
      <c r="B33695" s="51"/>
      <c r="C33695" s="51"/>
      <c r="D33695" s="49"/>
      <c r="E33695" s="49"/>
    </row>
    <row r="33696" spans="2:5" x14ac:dyDescent="0.25">
      <c r="B33696" s="51"/>
      <c r="C33696" s="51"/>
      <c r="D33696" s="49"/>
      <c r="E33696" s="49"/>
    </row>
    <row r="33697" spans="2:5" x14ac:dyDescent="0.25">
      <c r="B33697" s="51"/>
      <c r="C33697" s="51"/>
      <c r="D33697" s="49"/>
      <c r="E33697" s="49"/>
    </row>
    <row r="33698" spans="2:5" x14ac:dyDescent="0.25">
      <c r="B33698" s="51"/>
      <c r="C33698" s="51"/>
      <c r="D33698" s="49"/>
      <c r="E33698" s="49"/>
    </row>
    <row r="33699" spans="2:5" x14ac:dyDescent="0.25">
      <c r="B33699" s="51"/>
      <c r="C33699" s="51"/>
      <c r="D33699" s="49"/>
      <c r="E33699" s="49"/>
    </row>
    <row r="33700" spans="2:5" x14ac:dyDescent="0.25">
      <c r="B33700" s="51"/>
      <c r="C33700" s="51"/>
      <c r="D33700" s="49"/>
      <c r="E33700" s="49"/>
    </row>
    <row r="33701" spans="2:5" x14ac:dyDescent="0.25">
      <c r="B33701" s="51"/>
      <c r="C33701" s="51"/>
      <c r="D33701" s="49"/>
      <c r="E33701" s="49"/>
    </row>
    <row r="33702" spans="2:5" x14ac:dyDescent="0.25">
      <c r="B33702" s="51"/>
      <c r="C33702" s="51"/>
      <c r="D33702" s="49"/>
      <c r="E33702" s="49"/>
    </row>
    <row r="33703" spans="2:5" x14ac:dyDescent="0.25">
      <c r="B33703" s="51"/>
      <c r="C33703" s="51"/>
      <c r="D33703" s="49"/>
      <c r="E33703" s="49"/>
    </row>
    <row r="33704" spans="2:5" x14ac:dyDescent="0.25">
      <c r="B33704" s="51"/>
      <c r="C33704" s="51"/>
      <c r="D33704" s="49"/>
      <c r="E33704" s="49"/>
    </row>
    <row r="33705" spans="2:5" x14ac:dyDescent="0.25">
      <c r="B33705" s="51"/>
      <c r="C33705" s="51"/>
      <c r="D33705" s="49"/>
      <c r="E33705" s="49"/>
    </row>
    <row r="33706" spans="2:5" x14ac:dyDescent="0.25">
      <c r="B33706" s="51"/>
      <c r="C33706" s="51"/>
      <c r="D33706" s="49"/>
      <c r="E33706" s="49"/>
    </row>
    <row r="33707" spans="2:5" x14ac:dyDescent="0.25">
      <c r="B33707" s="51"/>
      <c r="C33707" s="51"/>
      <c r="D33707" s="49"/>
      <c r="E33707" s="49"/>
    </row>
    <row r="33708" spans="2:5" x14ac:dyDescent="0.25">
      <c r="B33708" s="51"/>
      <c r="C33708" s="51"/>
      <c r="D33708" s="49"/>
      <c r="E33708" s="49"/>
    </row>
    <row r="33709" spans="2:5" x14ac:dyDescent="0.25">
      <c r="B33709" s="51"/>
      <c r="C33709" s="51"/>
      <c r="D33709" s="49"/>
      <c r="E33709" s="49"/>
    </row>
    <row r="33710" spans="2:5" x14ac:dyDescent="0.25">
      <c r="B33710" s="51"/>
      <c r="C33710" s="51"/>
      <c r="D33710" s="49"/>
      <c r="E33710" s="49"/>
    </row>
    <row r="33711" spans="2:5" x14ac:dyDescent="0.25">
      <c r="B33711" s="51"/>
      <c r="C33711" s="51"/>
      <c r="D33711" s="49"/>
      <c r="E33711" s="49"/>
    </row>
    <row r="33712" spans="2:5" x14ac:dyDescent="0.25">
      <c r="B33712" s="51"/>
      <c r="C33712" s="51"/>
      <c r="D33712" s="49"/>
      <c r="E33712" s="49"/>
    </row>
    <row r="33713" spans="2:5" x14ac:dyDescent="0.25">
      <c r="B33713" s="51"/>
      <c r="C33713" s="51"/>
      <c r="D33713" s="49"/>
      <c r="E33713" s="49"/>
    </row>
    <row r="33714" spans="2:5" x14ac:dyDescent="0.25">
      <c r="B33714" s="51"/>
      <c r="C33714" s="51"/>
      <c r="D33714" s="49"/>
      <c r="E33714" s="49"/>
    </row>
    <row r="33715" spans="2:5" x14ac:dyDescent="0.25">
      <c r="B33715" s="51"/>
      <c r="C33715" s="51"/>
      <c r="D33715" s="49"/>
      <c r="E33715" s="49"/>
    </row>
    <row r="33716" spans="2:5" x14ac:dyDescent="0.25">
      <c r="B33716" s="51"/>
      <c r="C33716" s="51"/>
      <c r="D33716" s="49"/>
      <c r="E33716" s="49"/>
    </row>
    <row r="33717" spans="2:5" x14ac:dyDescent="0.25">
      <c r="B33717" s="51"/>
      <c r="C33717" s="51"/>
      <c r="D33717" s="49"/>
      <c r="E33717" s="49"/>
    </row>
    <row r="33718" spans="2:5" x14ac:dyDescent="0.25">
      <c r="B33718" s="51"/>
      <c r="C33718" s="51"/>
      <c r="D33718" s="49"/>
      <c r="E33718" s="49"/>
    </row>
    <row r="33719" spans="2:5" x14ac:dyDescent="0.25">
      <c r="B33719" s="51"/>
      <c r="C33719" s="51"/>
      <c r="D33719" s="49"/>
      <c r="E33719" s="49"/>
    </row>
    <row r="33720" spans="2:5" x14ac:dyDescent="0.25">
      <c r="B33720" s="51"/>
      <c r="C33720" s="51"/>
      <c r="D33720" s="49"/>
      <c r="E33720" s="49"/>
    </row>
    <row r="33721" spans="2:5" x14ac:dyDescent="0.25">
      <c r="B33721" s="51"/>
      <c r="C33721" s="51"/>
      <c r="D33721" s="49"/>
      <c r="E33721" s="49"/>
    </row>
    <row r="33722" spans="2:5" x14ac:dyDescent="0.25">
      <c r="B33722" s="51"/>
      <c r="C33722" s="51"/>
      <c r="D33722" s="49"/>
      <c r="E33722" s="49"/>
    </row>
    <row r="33723" spans="2:5" x14ac:dyDescent="0.25">
      <c r="B33723" s="51"/>
      <c r="C33723" s="51"/>
      <c r="D33723" s="49"/>
      <c r="E33723" s="49"/>
    </row>
    <row r="33724" spans="2:5" x14ac:dyDescent="0.25">
      <c r="B33724" s="51"/>
      <c r="C33724" s="51"/>
      <c r="D33724" s="49"/>
      <c r="E33724" s="49"/>
    </row>
    <row r="33725" spans="2:5" x14ac:dyDescent="0.25">
      <c r="B33725" s="51"/>
      <c r="C33725" s="51"/>
      <c r="D33725" s="49"/>
      <c r="E33725" s="49"/>
    </row>
    <row r="33726" spans="2:5" x14ac:dyDescent="0.25">
      <c r="B33726" s="51"/>
      <c r="C33726" s="51"/>
      <c r="D33726" s="49"/>
      <c r="E33726" s="49"/>
    </row>
    <row r="33727" spans="2:5" x14ac:dyDescent="0.25">
      <c r="B33727" s="51"/>
      <c r="C33727" s="51"/>
      <c r="D33727" s="49"/>
      <c r="E33727" s="49"/>
    </row>
    <row r="33728" spans="2:5" x14ac:dyDescent="0.25">
      <c r="B33728" s="51"/>
      <c r="C33728" s="51"/>
      <c r="D33728" s="49"/>
      <c r="E33728" s="49"/>
    </row>
    <row r="33729" spans="2:5" x14ac:dyDescent="0.25">
      <c r="B33729" s="51"/>
      <c r="C33729" s="51"/>
      <c r="D33729" s="49"/>
      <c r="E33729" s="49"/>
    </row>
    <row r="33730" spans="2:5" x14ac:dyDescent="0.25">
      <c r="B33730" s="51"/>
      <c r="C33730" s="51"/>
      <c r="D33730" s="49"/>
      <c r="E33730" s="49"/>
    </row>
    <row r="33731" spans="2:5" x14ac:dyDescent="0.25">
      <c r="B33731" s="51"/>
      <c r="C33731" s="51"/>
      <c r="D33731" s="49"/>
      <c r="E33731" s="49"/>
    </row>
    <row r="33732" spans="2:5" x14ac:dyDescent="0.25">
      <c r="B33732" s="51"/>
      <c r="C33732" s="51"/>
      <c r="D33732" s="49"/>
      <c r="E33732" s="49"/>
    </row>
    <row r="33733" spans="2:5" x14ac:dyDescent="0.25">
      <c r="B33733" s="51"/>
      <c r="C33733" s="51"/>
      <c r="D33733" s="49"/>
      <c r="E33733" s="49"/>
    </row>
    <row r="33734" spans="2:5" x14ac:dyDescent="0.25">
      <c r="B33734" s="51"/>
      <c r="C33734" s="51"/>
      <c r="D33734" s="49"/>
      <c r="E33734" s="49"/>
    </row>
    <row r="33735" spans="2:5" x14ac:dyDescent="0.25">
      <c r="B33735" s="51"/>
      <c r="C33735" s="51"/>
      <c r="D33735" s="49"/>
      <c r="E33735" s="49"/>
    </row>
    <row r="33736" spans="2:5" x14ac:dyDescent="0.25">
      <c r="B33736" s="51"/>
      <c r="C33736" s="51"/>
      <c r="D33736" s="49"/>
      <c r="E33736" s="49"/>
    </row>
    <row r="33737" spans="2:5" x14ac:dyDescent="0.25">
      <c r="B33737" s="51"/>
      <c r="C33737" s="51"/>
      <c r="D33737" s="49"/>
      <c r="E33737" s="49"/>
    </row>
    <row r="33738" spans="2:5" x14ac:dyDescent="0.25">
      <c r="B33738" s="51"/>
      <c r="C33738" s="51"/>
      <c r="D33738" s="49"/>
      <c r="E33738" s="49"/>
    </row>
    <row r="33739" spans="2:5" x14ac:dyDescent="0.25">
      <c r="B33739" s="51"/>
      <c r="C33739" s="51"/>
      <c r="D33739" s="49"/>
      <c r="E33739" s="49"/>
    </row>
    <row r="33740" spans="2:5" x14ac:dyDescent="0.25">
      <c r="B33740" s="51"/>
      <c r="C33740" s="51"/>
      <c r="D33740" s="49"/>
      <c r="E33740" s="49"/>
    </row>
    <row r="33741" spans="2:5" x14ac:dyDescent="0.25">
      <c r="B33741" s="51"/>
      <c r="C33741" s="51"/>
      <c r="D33741" s="49"/>
      <c r="E33741" s="49"/>
    </row>
    <row r="33742" spans="2:5" x14ac:dyDescent="0.25">
      <c r="B33742" s="51"/>
      <c r="C33742" s="51"/>
      <c r="D33742" s="49"/>
      <c r="E33742" s="49"/>
    </row>
    <row r="33743" spans="2:5" x14ac:dyDescent="0.25">
      <c r="B33743" s="51"/>
      <c r="C33743" s="51"/>
      <c r="D33743" s="49"/>
      <c r="E33743" s="49"/>
    </row>
    <row r="33744" spans="2:5" x14ac:dyDescent="0.25">
      <c r="B33744" s="51"/>
      <c r="C33744" s="51"/>
      <c r="D33744" s="49"/>
      <c r="E33744" s="49"/>
    </row>
    <row r="33745" spans="2:5" x14ac:dyDescent="0.25">
      <c r="B33745" s="51"/>
      <c r="C33745" s="51"/>
      <c r="D33745" s="49"/>
      <c r="E33745" s="49"/>
    </row>
    <row r="33746" spans="2:5" x14ac:dyDescent="0.25">
      <c r="B33746" s="51"/>
      <c r="C33746" s="51"/>
      <c r="D33746" s="49"/>
      <c r="E33746" s="49"/>
    </row>
    <row r="33747" spans="2:5" x14ac:dyDescent="0.25">
      <c r="B33747" s="51"/>
      <c r="C33747" s="51"/>
      <c r="D33747" s="49"/>
      <c r="E33747" s="49"/>
    </row>
    <row r="33748" spans="2:5" x14ac:dyDescent="0.25">
      <c r="B33748" s="51"/>
      <c r="C33748" s="51"/>
      <c r="D33748" s="49"/>
      <c r="E33748" s="49"/>
    </row>
    <row r="33749" spans="2:5" x14ac:dyDescent="0.25">
      <c r="B33749" s="51"/>
      <c r="C33749" s="51"/>
      <c r="D33749" s="49"/>
      <c r="E33749" s="49"/>
    </row>
    <row r="33750" spans="2:5" x14ac:dyDescent="0.25">
      <c r="B33750" s="51"/>
      <c r="C33750" s="51"/>
      <c r="D33750" s="49"/>
      <c r="E33750" s="49"/>
    </row>
    <row r="33751" spans="2:5" x14ac:dyDescent="0.25">
      <c r="B33751" s="51"/>
      <c r="C33751" s="51"/>
      <c r="D33751" s="49"/>
      <c r="E33751" s="49"/>
    </row>
    <row r="33752" spans="2:5" x14ac:dyDescent="0.25">
      <c r="B33752" s="51"/>
      <c r="C33752" s="51"/>
      <c r="D33752" s="49"/>
      <c r="E33752" s="49"/>
    </row>
    <row r="33753" spans="2:5" x14ac:dyDescent="0.25">
      <c r="B33753" s="51"/>
      <c r="C33753" s="51"/>
      <c r="D33753" s="49"/>
      <c r="E33753" s="49"/>
    </row>
    <row r="33754" spans="2:5" x14ac:dyDescent="0.25">
      <c r="B33754" s="51"/>
      <c r="C33754" s="51"/>
      <c r="D33754" s="49"/>
      <c r="E33754" s="49"/>
    </row>
    <row r="33755" spans="2:5" x14ac:dyDescent="0.25">
      <c r="B33755" s="51"/>
      <c r="C33755" s="51"/>
      <c r="D33755" s="49"/>
      <c r="E33755" s="49"/>
    </row>
    <row r="33756" spans="2:5" x14ac:dyDescent="0.25">
      <c r="B33756" s="51"/>
      <c r="C33756" s="51"/>
      <c r="D33756" s="49"/>
      <c r="E33756" s="49"/>
    </row>
    <row r="33757" spans="2:5" x14ac:dyDescent="0.25">
      <c r="B33757" s="51"/>
      <c r="C33757" s="51"/>
      <c r="D33757" s="49"/>
      <c r="E33757" s="49"/>
    </row>
    <row r="33758" spans="2:5" x14ac:dyDescent="0.25">
      <c r="B33758" s="51"/>
      <c r="C33758" s="51"/>
      <c r="D33758" s="49"/>
      <c r="E33758" s="49"/>
    </row>
    <row r="33759" spans="2:5" x14ac:dyDescent="0.25">
      <c r="B33759" s="51"/>
      <c r="C33759" s="51"/>
      <c r="D33759" s="49"/>
      <c r="E33759" s="49"/>
    </row>
    <row r="33760" spans="2:5" x14ac:dyDescent="0.25">
      <c r="B33760" s="51"/>
      <c r="C33760" s="51"/>
      <c r="D33760" s="49"/>
      <c r="E33760" s="49"/>
    </row>
    <row r="33761" spans="2:5" x14ac:dyDescent="0.25">
      <c r="B33761" s="51"/>
      <c r="C33761" s="51"/>
      <c r="D33761" s="49"/>
      <c r="E33761" s="49"/>
    </row>
    <row r="33762" spans="2:5" x14ac:dyDescent="0.25">
      <c r="B33762" s="51"/>
      <c r="C33762" s="51"/>
      <c r="D33762" s="49"/>
      <c r="E33762" s="49"/>
    </row>
    <row r="33763" spans="2:5" x14ac:dyDescent="0.25">
      <c r="B33763" s="51"/>
      <c r="C33763" s="51"/>
      <c r="D33763" s="49"/>
      <c r="E33763" s="49"/>
    </row>
    <row r="33764" spans="2:5" x14ac:dyDescent="0.25">
      <c r="B33764" s="51"/>
      <c r="C33764" s="51"/>
      <c r="D33764" s="49"/>
      <c r="E33764" s="49"/>
    </row>
    <row r="33765" spans="2:5" x14ac:dyDescent="0.25">
      <c r="B33765" s="51"/>
      <c r="C33765" s="51"/>
      <c r="D33765" s="49"/>
      <c r="E33765" s="49"/>
    </row>
    <row r="33766" spans="2:5" x14ac:dyDescent="0.25">
      <c r="B33766" s="51"/>
      <c r="C33766" s="51"/>
      <c r="D33766" s="49"/>
      <c r="E33766" s="49"/>
    </row>
    <row r="33767" spans="2:5" x14ac:dyDescent="0.25">
      <c r="B33767" s="51"/>
      <c r="C33767" s="51"/>
      <c r="D33767" s="49"/>
      <c r="E33767" s="49"/>
    </row>
    <row r="33768" spans="2:5" x14ac:dyDescent="0.25">
      <c r="B33768" s="51"/>
      <c r="C33768" s="51"/>
      <c r="D33768" s="49"/>
      <c r="E33768" s="49"/>
    </row>
    <row r="33769" spans="2:5" x14ac:dyDescent="0.25">
      <c r="B33769" s="51"/>
      <c r="C33769" s="51"/>
      <c r="D33769" s="49"/>
      <c r="E33769" s="49"/>
    </row>
    <row r="33770" spans="2:5" x14ac:dyDescent="0.25">
      <c r="B33770" s="51"/>
      <c r="C33770" s="51"/>
      <c r="D33770" s="49"/>
      <c r="E33770" s="49"/>
    </row>
    <row r="33771" spans="2:5" x14ac:dyDescent="0.25">
      <c r="B33771" s="51"/>
      <c r="C33771" s="51"/>
      <c r="D33771" s="49"/>
      <c r="E33771" s="49"/>
    </row>
    <row r="33772" spans="2:5" x14ac:dyDescent="0.25">
      <c r="B33772" s="51"/>
      <c r="C33772" s="51"/>
      <c r="D33772" s="49"/>
      <c r="E33772" s="49"/>
    </row>
    <row r="33773" spans="2:5" x14ac:dyDescent="0.25">
      <c r="B33773" s="51"/>
      <c r="C33773" s="51"/>
      <c r="D33773" s="49"/>
      <c r="E33773" s="49"/>
    </row>
    <row r="33774" spans="2:5" x14ac:dyDescent="0.25">
      <c r="B33774" s="51"/>
      <c r="C33774" s="51"/>
      <c r="D33774" s="49"/>
      <c r="E33774" s="49"/>
    </row>
    <row r="33775" spans="2:5" x14ac:dyDescent="0.25">
      <c r="B33775" s="51"/>
      <c r="C33775" s="51"/>
      <c r="D33775" s="49"/>
      <c r="E33775" s="49"/>
    </row>
    <row r="33776" spans="2:5" x14ac:dyDescent="0.25">
      <c r="B33776" s="51"/>
      <c r="C33776" s="51"/>
      <c r="D33776" s="49"/>
      <c r="E33776" s="49"/>
    </row>
    <row r="33777" spans="2:5" x14ac:dyDescent="0.25">
      <c r="B33777" s="51"/>
      <c r="C33777" s="51"/>
      <c r="D33777" s="49"/>
      <c r="E33777" s="49"/>
    </row>
    <row r="33778" spans="2:5" x14ac:dyDescent="0.25">
      <c r="B33778" s="51"/>
      <c r="C33778" s="51"/>
      <c r="D33778" s="49"/>
      <c r="E33778" s="49"/>
    </row>
    <row r="33779" spans="2:5" x14ac:dyDescent="0.25">
      <c r="B33779" s="51"/>
      <c r="C33779" s="51"/>
      <c r="D33779" s="49"/>
      <c r="E33779" s="49"/>
    </row>
    <row r="33780" spans="2:5" x14ac:dyDescent="0.25">
      <c r="B33780" s="51"/>
      <c r="C33780" s="51"/>
      <c r="D33780" s="49"/>
      <c r="E33780" s="49"/>
    </row>
    <row r="33781" spans="2:5" x14ac:dyDescent="0.25">
      <c r="B33781" s="51"/>
      <c r="C33781" s="51"/>
      <c r="D33781" s="49"/>
      <c r="E33781" s="49"/>
    </row>
    <row r="33782" spans="2:5" x14ac:dyDescent="0.25">
      <c r="B33782" s="51"/>
      <c r="C33782" s="51"/>
      <c r="D33782" s="49"/>
      <c r="E33782" s="49"/>
    </row>
    <row r="33783" spans="2:5" x14ac:dyDescent="0.25">
      <c r="B33783" s="51"/>
      <c r="C33783" s="51"/>
      <c r="D33783" s="49"/>
      <c r="E33783" s="49"/>
    </row>
    <row r="33784" spans="2:5" x14ac:dyDescent="0.25">
      <c r="B33784" s="51"/>
      <c r="C33784" s="51"/>
      <c r="D33784" s="49"/>
      <c r="E33784" s="49"/>
    </row>
    <row r="33785" spans="2:5" x14ac:dyDescent="0.25">
      <c r="B33785" s="51"/>
      <c r="C33785" s="51"/>
      <c r="D33785" s="49"/>
      <c r="E33785" s="49"/>
    </row>
    <row r="33786" spans="2:5" x14ac:dyDescent="0.25">
      <c r="B33786" s="51"/>
      <c r="C33786" s="51"/>
      <c r="D33786" s="49"/>
      <c r="E33786" s="49"/>
    </row>
    <row r="33787" spans="2:5" x14ac:dyDescent="0.25">
      <c r="B33787" s="51"/>
      <c r="C33787" s="51"/>
      <c r="D33787" s="49"/>
      <c r="E33787" s="49"/>
    </row>
    <row r="33788" spans="2:5" x14ac:dyDescent="0.25">
      <c r="B33788" s="51"/>
      <c r="C33788" s="51"/>
      <c r="D33788" s="49"/>
      <c r="E33788" s="49"/>
    </row>
    <row r="33789" spans="2:5" x14ac:dyDescent="0.25">
      <c r="B33789" s="51"/>
      <c r="C33789" s="51"/>
      <c r="D33789" s="49"/>
      <c r="E33789" s="49"/>
    </row>
    <row r="33790" spans="2:5" x14ac:dyDescent="0.25">
      <c r="B33790" s="51"/>
      <c r="C33790" s="51"/>
      <c r="D33790" s="49"/>
      <c r="E33790" s="49"/>
    </row>
    <row r="33791" spans="2:5" x14ac:dyDescent="0.25">
      <c r="B33791" s="51"/>
      <c r="C33791" s="51"/>
      <c r="D33791" s="49"/>
      <c r="E33791" s="49"/>
    </row>
    <row r="33792" spans="2:5" x14ac:dyDescent="0.25">
      <c r="B33792" s="51"/>
      <c r="C33792" s="51"/>
      <c r="D33792" s="49"/>
      <c r="E33792" s="49"/>
    </row>
    <row r="33793" spans="2:5" x14ac:dyDescent="0.25">
      <c r="B33793" s="51"/>
      <c r="C33793" s="51"/>
      <c r="D33793" s="49"/>
      <c r="E33793" s="49"/>
    </row>
    <row r="33794" spans="2:5" x14ac:dyDescent="0.25">
      <c r="B33794" s="51"/>
      <c r="C33794" s="51"/>
      <c r="D33794" s="49"/>
      <c r="E33794" s="49"/>
    </row>
    <row r="33795" spans="2:5" x14ac:dyDescent="0.25">
      <c r="B33795" s="51"/>
      <c r="C33795" s="51"/>
      <c r="D33795" s="49"/>
      <c r="E33795" s="49"/>
    </row>
    <row r="33796" spans="2:5" x14ac:dyDescent="0.25">
      <c r="B33796" s="51"/>
      <c r="C33796" s="51"/>
      <c r="D33796" s="49"/>
      <c r="E33796" s="49"/>
    </row>
    <row r="33797" spans="2:5" x14ac:dyDescent="0.25">
      <c r="B33797" s="51"/>
      <c r="C33797" s="51"/>
      <c r="D33797" s="49"/>
      <c r="E33797" s="49"/>
    </row>
    <row r="33798" spans="2:5" x14ac:dyDescent="0.25">
      <c r="B33798" s="51"/>
      <c r="C33798" s="51"/>
      <c r="D33798" s="49"/>
      <c r="E33798" s="49"/>
    </row>
    <row r="33799" spans="2:5" x14ac:dyDescent="0.25">
      <c r="B33799" s="51"/>
      <c r="C33799" s="51"/>
      <c r="D33799" s="49"/>
      <c r="E33799" s="49"/>
    </row>
    <row r="33800" spans="2:5" x14ac:dyDescent="0.25">
      <c r="B33800" s="51"/>
      <c r="C33800" s="51"/>
      <c r="D33800" s="49"/>
      <c r="E33800" s="49"/>
    </row>
    <row r="33801" spans="2:5" x14ac:dyDescent="0.25">
      <c r="B33801" s="51"/>
      <c r="C33801" s="51"/>
      <c r="D33801" s="49"/>
      <c r="E33801" s="49"/>
    </row>
    <row r="33802" spans="2:5" x14ac:dyDescent="0.25">
      <c r="B33802" s="51"/>
      <c r="C33802" s="51"/>
      <c r="D33802" s="49"/>
      <c r="E33802" s="49"/>
    </row>
    <row r="33803" spans="2:5" x14ac:dyDescent="0.25">
      <c r="B33803" s="51"/>
      <c r="C33803" s="51"/>
      <c r="D33803" s="49"/>
      <c r="E33803" s="49"/>
    </row>
    <row r="33804" spans="2:5" x14ac:dyDescent="0.25">
      <c r="B33804" s="51"/>
      <c r="C33804" s="51"/>
      <c r="D33804" s="49"/>
      <c r="E33804" s="49"/>
    </row>
    <row r="33805" spans="2:5" x14ac:dyDescent="0.25">
      <c r="B33805" s="51"/>
      <c r="C33805" s="51"/>
      <c r="D33805" s="49"/>
      <c r="E33805" s="49"/>
    </row>
    <row r="33806" spans="2:5" x14ac:dyDescent="0.25">
      <c r="B33806" s="51"/>
      <c r="C33806" s="51"/>
      <c r="D33806" s="49"/>
      <c r="E33806" s="49"/>
    </row>
    <row r="33807" spans="2:5" x14ac:dyDescent="0.25">
      <c r="B33807" s="51"/>
      <c r="C33807" s="51"/>
      <c r="D33807" s="49"/>
      <c r="E33807" s="49"/>
    </row>
    <row r="33808" spans="2:5" x14ac:dyDescent="0.25">
      <c r="B33808" s="51"/>
      <c r="C33808" s="51"/>
      <c r="D33808" s="49"/>
      <c r="E33808" s="49"/>
    </row>
    <row r="33809" spans="2:5" x14ac:dyDescent="0.25">
      <c r="B33809" s="51"/>
      <c r="C33809" s="51"/>
      <c r="D33809" s="49"/>
      <c r="E33809" s="49"/>
    </row>
    <row r="33810" spans="2:5" x14ac:dyDescent="0.25">
      <c r="B33810" s="51"/>
      <c r="C33810" s="51"/>
      <c r="D33810" s="49"/>
      <c r="E33810" s="49"/>
    </row>
    <row r="33811" spans="2:5" x14ac:dyDescent="0.25">
      <c r="B33811" s="51"/>
      <c r="C33811" s="51"/>
      <c r="D33811" s="49"/>
      <c r="E33811" s="49"/>
    </row>
    <row r="33812" spans="2:5" x14ac:dyDescent="0.25">
      <c r="B33812" s="51"/>
      <c r="C33812" s="51"/>
      <c r="D33812" s="49"/>
      <c r="E33812" s="49"/>
    </row>
    <row r="33813" spans="2:5" x14ac:dyDescent="0.25">
      <c r="B33813" s="51"/>
      <c r="C33813" s="51"/>
      <c r="D33813" s="49"/>
      <c r="E33813" s="49"/>
    </row>
    <row r="33814" spans="2:5" x14ac:dyDescent="0.25">
      <c r="B33814" s="51"/>
      <c r="C33814" s="51"/>
      <c r="D33814" s="49"/>
      <c r="E33814" s="49"/>
    </row>
    <row r="33815" spans="2:5" x14ac:dyDescent="0.25">
      <c r="B33815" s="51"/>
      <c r="C33815" s="51"/>
      <c r="D33815" s="49"/>
      <c r="E33815" s="49"/>
    </row>
    <row r="33816" spans="2:5" x14ac:dyDescent="0.25">
      <c r="B33816" s="51"/>
      <c r="C33816" s="51"/>
      <c r="D33816" s="49"/>
      <c r="E33816" s="49"/>
    </row>
    <row r="33817" spans="2:5" x14ac:dyDescent="0.25">
      <c r="B33817" s="51"/>
      <c r="C33817" s="51"/>
      <c r="D33817" s="49"/>
      <c r="E33817" s="49"/>
    </row>
    <row r="33818" spans="2:5" x14ac:dyDescent="0.25">
      <c r="B33818" s="51"/>
      <c r="C33818" s="51"/>
      <c r="D33818" s="49"/>
      <c r="E33818" s="49"/>
    </row>
    <row r="33819" spans="2:5" x14ac:dyDescent="0.25">
      <c r="B33819" s="51"/>
      <c r="C33819" s="51"/>
      <c r="D33819" s="49"/>
      <c r="E33819" s="49"/>
    </row>
    <row r="33820" spans="2:5" x14ac:dyDescent="0.25">
      <c r="B33820" s="51"/>
      <c r="C33820" s="51"/>
      <c r="D33820" s="49"/>
      <c r="E33820" s="49"/>
    </row>
    <row r="33821" spans="2:5" x14ac:dyDescent="0.25">
      <c r="B33821" s="51"/>
      <c r="C33821" s="51"/>
      <c r="D33821" s="49"/>
      <c r="E33821" s="49"/>
    </row>
    <row r="33822" spans="2:5" x14ac:dyDescent="0.25">
      <c r="B33822" s="51"/>
      <c r="C33822" s="51"/>
      <c r="D33822" s="49"/>
      <c r="E33822" s="49"/>
    </row>
    <row r="33823" spans="2:5" x14ac:dyDescent="0.25">
      <c r="B33823" s="51"/>
      <c r="C33823" s="51"/>
      <c r="D33823" s="49"/>
      <c r="E33823" s="49"/>
    </row>
    <row r="33824" spans="2:5" x14ac:dyDescent="0.25">
      <c r="B33824" s="51"/>
      <c r="C33824" s="51"/>
      <c r="D33824" s="49"/>
      <c r="E33824" s="49"/>
    </row>
    <row r="33825" spans="2:5" x14ac:dyDescent="0.25">
      <c r="B33825" s="51"/>
      <c r="C33825" s="51"/>
      <c r="D33825" s="49"/>
      <c r="E33825" s="49"/>
    </row>
    <row r="33826" spans="2:5" x14ac:dyDescent="0.25">
      <c r="B33826" s="51"/>
      <c r="C33826" s="51"/>
      <c r="D33826" s="49"/>
      <c r="E33826" s="49"/>
    </row>
    <row r="33827" spans="2:5" x14ac:dyDescent="0.25">
      <c r="B33827" s="51"/>
      <c r="C33827" s="51"/>
      <c r="D33827" s="49"/>
      <c r="E33827" s="49"/>
    </row>
    <row r="33828" spans="2:5" x14ac:dyDescent="0.25">
      <c r="B33828" s="51"/>
      <c r="C33828" s="51"/>
      <c r="D33828" s="49"/>
      <c r="E33828" s="49"/>
    </row>
    <row r="33829" spans="2:5" x14ac:dyDescent="0.25">
      <c r="B33829" s="51"/>
      <c r="C33829" s="51"/>
      <c r="D33829" s="49"/>
      <c r="E33829" s="49"/>
    </row>
    <row r="33830" spans="2:5" x14ac:dyDescent="0.25">
      <c r="B33830" s="51"/>
      <c r="C33830" s="51"/>
      <c r="D33830" s="49"/>
      <c r="E33830" s="49"/>
    </row>
    <row r="33831" spans="2:5" x14ac:dyDescent="0.25">
      <c r="B33831" s="51"/>
      <c r="C33831" s="51"/>
      <c r="D33831" s="49"/>
      <c r="E33831" s="49"/>
    </row>
    <row r="33832" spans="2:5" x14ac:dyDescent="0.25">
      <c r="B33832" s="51"/>
      <c r="C33832" s="51"/>
      <c r="D33832" s="49"/>
      <c r="E33832" s="49"/>
    </row>
    <row r="33833" spans="2:5" x14ac:dyDescent="0.25">
      <c r="B33833" s="51"/>
      <c r="C33833" s="51"/>
      <c r="D33833" s="49"/>
      <c r="E33833" s="49"/>
    </row>
    <row r="33834" spans="2:5" x14ac:dyDescent="0.25">
      <c r="B33834" s="51"/>
      <c r="C33834" s="51"/>
      <c r="D33834" s="49"/>
      <c r="E33834" s="49"/>
    </row>
    <row r="33835" spans="2:5" x14ac:dyDescent="0.25">
      <c r="B33835" s="51"/>
      <c r="C33835" s="51"/>
      <c r="D33835" s="49"/>
      <c r="E33835" s="49"/>
    </row>
    <row r="33836" spans="2:5" x14ac:dyDescent="0.25">
      <c r="B33836" s="51"/>
      <c r="C33836" s="51"/>
      <c r="D33836" s="49"/>
      <c r="E33836" s="49"/>
    </row>
    <row r="33837" spans="2:5" x14ac:dyDescent="0.25">
      <c r="B33837" s="51"/>
      <c r="C33837" s="51"/>
      <c r="D33837" s="49"/>
      <c r="E33837" s="49"/>
    </row>
    <row r="33838" spans="2:5" x14ac:dyDescent="0.25">
      <c r="B33838" s="51"/>
      <c r="C33838" s="51"/>
      <c r="D33838" s="49"/>
      <c r="E33838" s="49"/>
    </row>
    <row r="33839" spans="2:5" x14ac:dyDescent="0.25">
      <c r="B33839" s="51"/>
      <c r="C33839" s="51"/>
      <c r="D33839" s="49"/>
      <c r="E33839" s="49"/>
    </row>
    <row r="33840" spans="2:5" x14ac:dyDescent="0.25">
      <c r="B33840" s="51"/>
      <c r="C33840" s="51"/>
      <c r="D33840" s="49"/>
      <c r="E33840" s="49"/>
    </row>
    <row r="33841" spans="2:5" x14ac:dyDescent="0.25">
      <c r="B33841" s="51"/>
      <c r="C33841" s="51"/>
      <c r="D33841" s="49"/>
      <c r="E33841" s="49"/>
    </row>
    <row r="33842" spans="2:5" x14ac:dyDescent="0.25">
      <c r="B33842" s="51"/>
      <c r="C33842" s="51"/>
      <c r="D33842" s="49"/>
      <c r="E33842" s="49"/>
    </row>
    <row r="33843" spans="2:5" x14ac:dyDescent="0.25">
      <c r="B33843" s="51"/>
      <c r="C33843" s="51"/>
      <c r="D33843" s="49"/>
      <c r="E33843" s="49"/>
    </row>
    <row r="33844" spans="2:5" x14ac:dyDescent="0.25">
      <c r="B33844" s="51"/>
      <c r="C33844" s="51"/>
      <c r="D33844" s="49"/>
      <c r="E33844" s="49"/>
    </row>
    <row r="33845" spans="2:5" x14ac:dyDescent="0.25">
      <c r="B33845" s="51"/>
      <c r="C33845" s="51"/>
      <c r="D33845" s="49"/>
      <c r="E33845" s="49"/>
    </row>
    <row r="33846" spans="2:5" x14ac:dyDescent="0.25">
      <c r="B33846" s="51"/>
      <c r="C33846" s="51"/>
      <c r="D33846" s="49"/>
      <c r="E33846" s="49"/>
    </row>
    <row r="33847" spans="2:5" x14ac:dyDescent="0.25">
      <c r="B33847" s="51"/>
      <c r="C33847" s="51"/>
      <c r="D33847" s="49"/>
      <c r="E33847" s="49"/>
    </row>
    <row r="33848" spans="2:5" x14ac:dyDescent="0.25">
      <c r="B33848" s="51"/>
      <c r="C33848" s="51"/>
      <c r="D33848" s="49"/>
      <c r="E33848" s="49"/>
    </row>
    <row r="33849" spans="2:5" x14ac:dyDescent="0.25">
      <c r="B33849" s="51"/>
      <c r="C33849" s="51"/>
      <c r="D33849" s="49"/>
      <c r="E33849" s="49"/>
    </row>
    <row r="33850" spans="2:5" x14ac:dyDescent="0.25">
      <c r="B33850" s="51"/>
      <c r="C33850" s="51"/>
      <c r="D33850" s="49"/>
      <c r="E33850" s="49"/>
    </row>
    <row r="33851" spans="2:5" x14ac:dyDescent="0.25">
      <c r="B33851" s="51"/>
      <c r="C33851" s="51"/>
      <c r="D33851" s="49"/>
      <c r="E33851" s="49"/>
    </row>
    <row r="33852" spans="2:5" x14ac:dyDescent="0.25">
      <c r="B33852" s="51"/>
      <c r="C33852" s="51"/>
      <c r="D33852" s="49"/>
      <c r="E33852" s="49"/>
    </row>
    <row r="33853" spans="2:5" x14ac:dyDescent="0.25">
      <c r="B33853" s="51"/>
      <c r="C33853" s="51"/>
      <c r="D33853" s="49"/>
      <c r="E33853" s="49"/>
    </row>
    <row r="33854" spans="2:5" x14ac:dyDescent="0.25">
      <c r="B33854" s="51"/>
      <c r="C33854" s="51"/>
      <c r="D33854" s="49"/>
      <c r="E33854" s="49"/>
    </row>
    <row r="33855" spans="2:5" x14ac:dyDescent="0.25">
      <c r="B33855" s="51"/>
      <c r="C33855" s="51"/>
      <c r="D33855" s="49"/>
      <c r="E33855" s="49"/>
    </row>
    <row r="33856" spans="2:5" x14ac:dyDescent="0.25">
      <c r="B33856" s="51"/>
      <c r="C33856" s="51"/>
      <c r="D33856" s="49"/>
      <c r="E33856" s="49"/>
    </row>
    <row r="33857" spans="2:5" x14ac:dyDescent="0.25">
      <c r="B33857" s="51"/>
      <c r="C33857" s="51"/>
      <c r="D33857" s="49"/>
      <c r="E33857" s="49"/>
    </row>
    <row r="33858" spans="2:5" x14ac:dyDescent="0.25">
      <c r="B33858" s="51"/>
      <c r="C33858" s="51"/>
      <c r="D33858" s="49"/>
      <c r="E33858" s="49"/>
    </row>
    <row r="33859" spans="2:5" x14ac:dyDescent="0.25">
      <c r="B33859" s="51"/>
      <c r="C33859" s="51"/>
      <c r="D33859" s="49"/>
      <c r="E33859" s="49"/>
    </row>
    <row r="33860" spans="2:5" x14ac:dyDescent="0.25">
      <c r="B33860" s="51"/>
      <c r="C33860" s="51"/>
      <c r="D33860" s="49"/>
      <c r="E33860" s="49"/>
    </row>
    <row r="33861" spans="2:5" x14ac:dyDescent="0.25">
      <c r="B33861" s="51"/>
      <c r="C33861" s="51"/>
      <c r="D33861" s="49"/>
      <c r="E33861" s="49"/>
    </row>
    <row r="33862" spans="2:5" x14ac:dyDescent="0.25">
      <c r="B33862" s="51"/>
      <c r="C33862" s="51"/>
      <c r="D33862" s="49"/>
      <c r="E33862" s="49"/>
    </row>
    <row r="33863" spans="2:5" x14ac:dyDescent="0.25">
      <c r="B33863" s="51"/>
      <c r="C33863" s="51"/>
      <c r="D33863" s="49"/>
      <c r="E33863" s="49"/>
    </row>
    <row r="33864" spans="2:5" x14ac:dyDescent="0.25">
      <c r="B33864" s="51"/>
      <c r="C33864" s="51"/>
      <c r="D33864" s="49"/>
      <c r="E33864" s="49"/>
    </row>
    <row r="33865" spans="2:5" x14ac:dyDescent="0.25">
      <c r="B33865" s="51"/>
      <c r="C33865" s="51"/>
      <c r="D33865" s="49"/>
      <c r="E33865" s="49"/>
    </row>
    <row r="33866" spans="2:5" x14ac:dyDescent="0.25">
      <c r="B33866" s="51"/>
      <c r="C33866" s="51"/>
      <c r="D33866" s="49"/>
      <c r="E33866" s="49"/>
    </row>
    <row r="33867" spans="2:5" x14ac:dyDescent="0.25">
      <c r="B33867" s="51"/>
      <c r="C33867" s="51"/>
      <c r="D33867" s="49"/>
      <c r="E33867" s="49"/>
    </row>
    <row r="33868" spans="2:5" x14ac:dyDescent="0.25">
      <c r="B33868" s="51"/>
      <c r="C33868" s="51"/>
      <c r="D33868" s="49"/>
      <c r="E33868" s="49"/>
    </row>
    <row r="33869" spans="2:5" x14ac:dyDescent="0.25">
      <c r="B33869" s="51"/>
      <c r="C33869" s="51"/>
      <c r="D33869" s="49"/>
      <c r="E33869" s="49"/>
    </row>
    <row r="33870" spans="2:5" x14ac:dyDescent="0.25">
      <c r="B33870" s="51"/>
      <c r="C33870" s="51"/>
      <c r="D33870" s="49"/>
      <c r="E33870" s="49"/>
    </row>
    <row r="33871" spans="2:5" x14ac:dyDescent="0.25">
      <c r="B33871" s="51"/>
      <c r="C33871" s="51"/>
      <c r="D33871" s="49"/>
      <c r="E33871" s="49"/>
    </row>
    <row r="33872" spans="2:5" x14ac:dyDescent="0.25">
      <c r="B33872" s="51"/>
      <c r="C33872" s="51"/>
      <c r="D33872" s="49"/>
      <c r="E33872" s="49"/>
    </row>
    <row r="33873" spans="2:5" x14ac:dyDescent="0.25">
      <c r="B33873" s="51"/>
      <c r="C33873" s="51"/>
      <c r="D33873" s="49"/>
      <c r="E33873" s="49"/>
    </row>
    <row r="33874" spans="2:5" x14ac:dyDescent="0.25">
      <c r="B33874" s="51"/>
      <c r="C33874" s="51"/>
      <c r="D33874" s="49"/>
      <c r="E33874" s="49"/>
    </row>
    <row r="33875" spans="2:5" x14ac:dyDescent="0.25">
      <c r="B33875" s="51"/>
      <c r="C33875" s="51"/>
      <c r="D33875" s="49"/>
      <c r="E33875" s="49"/>
    </row>
    <row r="33876" spans="2:5" x14ac:dyDescent="0.25">
      <c r="B33876" s="51"/>
      <c r="C33876" s="51"/>
      <c r="D33876" s="49"/>
      <c r="E33876" s="49"/>
    </row>
    <row r="33877" spans="2:5" x14ac:dyDescent="0.25">
      <c r="B33877" s="51"/>
      <c r="C33877" s="51"/>
      <c r="D33877" s="49"/>
      <c r="E33877" s="49"/>
    </row>
    <row r="33878" spans="2:5" x14ac:dyDescent="0.25">
      <c r="B33878" s="51"/>
      <c r="C33878" s="51"/>
      <c r="D33878" s="49"/>
      <c r="E33878" s="49"/>
    </row>
    <row r="33879" spans="2:5" x14ac:dyDescent="0.25">
      <c r="B33879" s="51"/>
      <c r="C33879" s="51"/>
      <c r="D33879" s="49"/>
      <c r="E33879" s="49"/>
    </row>
    <row r="33880" spans="2:5" x14ac:dyDescent="0.25">
      <c r="B33880" s="51"/>
      <c r="C33880" s="51"/>
      <c r="D33880" s="49"/>
      <c r="E33880" s="49"/>
    </row>
    <row r="33881" spans="2:5" x14ac:dyDescent="0.25">
      <c r="B33881" s="51"/>
      <c r="C33881" s="51"/>
      <c r="D33881" s="49"/>
      <c r="E33881" s="49"/>
    </row>
    <row r="33882" spans="2:5" x14ac:dyDescent="0.25">
      <c r="B33882" s="51"/>
      <c r="C33882" s="51"/>
      <c r="D33882" s="49"/>
      <c r="E33882" s="49"/>
    </row>
    <row r="33883" spans="2:5" x14ac:dyDescent="0.25">
      <c r="B33883" s="51"/>
      <c r="C33883" s="51"/>
      <c r="D33883" s="49"/>
      <c r="E33883" s="49"/>
    </row>
    <row r="33884" spans="2:5" x14ac:dyDescent="0.25">
      <c r="B33884" s="51"/>
      <c r="C33884" s="51"/>
      <c r="D33884" s="49"/>
      <c r="E33884" s="49"/>
    </row>
    <row r="33885" spans="2:5" x14ac:dyDescent="0.25">
      <c r="B33885" s="51"/>
      <c r="C33885" s="51"/>
      <c r="D33885" s="49"/>
      <c r="E33885" s="49"/>
    </row>
    <row r="33886" spans="2:5" x14ac:dyDescent="0.25">
      <c r="B33886" s="51"/>
      <c r="C33886" s="51"/>
      <c r="D33886" s="49"/>
      <c r="E33886" s="49"/>
    </row>
    <row r="33887" spans="2:5" x14ac:dyDescent="0.25">
      <c r="B33887" s="51"/>
      <c r="C33887" s="51"/>
      <c r="D33887" s="49"/>
      <c r="E33887" s="49"/>
    </row>
    <row r="33888" spans="2:5" x14ac:dyDescent="0.25">
      <c r="B33888" s="51"/>
      <c r="C33888" s="51"/>
      <c r="D33888" s="49"/>
      <c r="E33888" s="49"/>
    </row>
    <row r="33889" spans="2:5" x14ac:dyDescent="0.25">
      <c r="B33889" s="51"/>
      <c r="C33889" s="51"/>
      <c r="D33889" s="49"/>
      <c r="E33889" s="49"/>
    </row>
    <row r="33890" spans="2:5" x14ac:dyDescent="0.25">
      <c r="B33890" s="51"/>
      <c r="C33890" s="51"/>
      <c r="D33890" s="49"/>
      <c r="E33890" s="49"/>
    </row>
    <row r="33891" spans="2:5" x14ac:dyDescent="0.25">
      <c r="B33891" s="51"/>
      <c r="C33891" s="51"/>
      <c r="D33891" s="49"/>
      <c r="E33891" s="49"/>
    </row>
    <row r="33892" spans="2:5" x14ac:dyDescent="0.25">
      <c r="B33892" s="51"/>
      <c r="C33892" s="51"/>
      <c r="D33892" s="49"/>
      <c r="E33892" s="49"/>
    </row>
    <row r="33893" spans="2:5" x14ac:dyDescent="0.25">
      <c r="B33893" s="51"/>
      <c r="C33893" s="51"/>
      <c r="D33893" s="49"/>
      <c r="E33893" s="49"/>
    </row>
    <row r="33894" spans="2:5" x14ac:dyDescent="0.25">
      <c r="B33894" s="51"/>
      <c r="C33894" s="51"/>
      <c r="D33894" s="49"/>
      <c r="E33894" s="49"/>
    </row>
    <row r="33895" spans="2:5" x14ac:dyDescent="0.25">
      <c r="B33895" s="51"/>
      <c r="C33895" s="51"/>
      <c r="D33895" s="49"/>
      <c r="E33895" s="49"/>
    </row>
    <row r="33896" spans="2:5" x14ac:dyDescent="0.25">
      <c r="B33896" s="51"/>
      <c r="C33896" s="51"/>
      <c r="D33896" s="49"/>
      <c r="E33896" s="49"/>
    </row>
    <row r="33897" spans="2:5" x14ac:dyDescent="0.25">
      <c r="B33897" s="51"/>
      <c r="C33897" s="51"/>
      <c r="D33897" s="49"/>
      <c r="E33897" s="49"/>
    </row>
    <row r="33898" spans="2:5" x14ac:dyDescent="0.25">
      <c r="B33898" s="51"/>
      <c r="C33898" s="51"/>
      <c r="D33898" s="49"/>
      <c r="E33898" s="49"/>
    </row>
    <row r="33899" spans="2:5" x14ac:dyDescent="0.25">
      <c r="B33899" s="51"/>
      <c r="C33899" s="51"/>
      <c r="D33899" s="49"/>
      <c r="E33899" s="49"/>
    </row>
    <row r="33900" spans="2:5" x14ac:dyDescent="0.25">
      <c r="B33900" s="51"/>
      <c r="C33900" s="51"/>
      <c r="D33900" s="49"/>
      <c r="E33900" s="49"/>
    </row>
    <row r="33901" spans="2:5" x14ac:dyDescent="0.25">
      <c r="B33901" s="51"/>
      <c r="C33901" s="51"/>
      <c r="D33901" s="49"/>
      <c r="E33901" s="49"/>
    </row>
    <row r="33902" spans="2:5" x14ac:dyDescent="0.25">
      <c r="B33902" s="51"/>
      <c r="C33902" s="51"/>
      <c r="D33902" s="49"/>
      <c r="E33902" s="49"/>
    </row>
    <row r="33903" spans="2:5" x14ac:dyDescent="0.25">
      <c r="B33903" s="51"/>
      <c r="C33903" s="51"/>
      <c r="D33903" s="49"/>
      <c r="E33903" s="49"/>
    </row>
    <row r="33904" spans="2:5" x14ac:dyDescent="0.25">
      <c r="B33904" s="51"/>
      <c r="C33904" s="51"/>
      <c r="D33904" s="49"/>
      <c r="E33904" s="49"/>
    </row>
    <row r="33905" spans="2:5" x14ac:dyDescent="0.25">
      <c r="B33905" s="51"/>
      <c r="C33905" s="51"/>
      <c r="D33905" s="49"/>
      <c r="E33905" s="49"/>
    </row>
    <row r="33906" spans="2:5" x14ac:dyDescent="0.25">
      <c r="B33906" s="51"/>
      <c r="C33906" s="51"/>
      <c r="D33906" s="49"/>
      <c r="E33906" s="49"/>
    </row>
    <row r="33907" spans="2:5" x14ac:dyDescent="0.25">
      <c r="B33907" s="51"/>
      <c r="C33907" s="51"/>
      <c r="D33907" s="49"/>
      <c r="E33907" s="49"/>
    </row>
    <row r="33908" spans="2:5" x14ac:dyDescent="0.25">
      <c r="B33908" s="51"/>
      <c r="C33908" s="51"/>
      <c r="D33908" s="49"/>
      <c r="E33908" s="49"/>
    </row>
    <row r="33909" spans="2:5" x14ac:dyDescent="0.25">
      <c r="B33909" s="51"/>
      <c r="C33909" s="51"/>
      <c r="D33909" s="49"/>
      <c r="E33909" s="49"/>
    </row>
    <row r="33910" spans="2:5" x14ac:dyDescent="0.25">
      <c r="B33910" s="51"/>
      <c r="C33910" s="51"/>
      <c r="D33910" s="49"/>
      <c r="E33910" s="49"/>
    </row>
    <row r="33911" spans="2:5" x14ac:dyDescent="0.25">
      <c r="B33911" s="51"/>
      <c r="C33911" s="51"/>
      <c r="D33911" s="49"/>
      <c r="E33911" s="49"/>
    </row>
    <row r="33912" spans="2:5" x14ac:dyDescent="0.25">
      <c r="B33912" s="51"/>
      <c r="C33912" s="51"/>
      <c r="D33912" s="49"/>
      <c r="E33912" s="49"/>
    </row>
    <row r="33913" spans="2:5" x14ac:dyDescent="0.25">
      <c r="B33913" s="51"/>
      <c r="C33913" s="51"/>
      <c r="D33913" s="49"/>
      <c r="E33913" s="49"/>
    </row>
    <row r="33914" spans="2:5" x14ac:dyDescent="0.25">
      <c r="B33914" s="51"/>
      <c r="C33914" s="51"/>
      <c r="D33914" s="49"/>
      <c r="E33914" s="49"/>
    </row>
    <row r="33915" spans="2:5" x14ac:dyDescent="0.25">
      <c r="B33915" s="51"/>
      <c r="C33915" s="51"/>
      <c r="D33915" s="49"/>
      <c r="E33915" s="49"/>
    </row>
    <row r="33916" spans="2:5" x14ac:dyDescent="0.25">
      <c r="B33916" s="51"/>
      <c r="C33916" s="51"/>
      <c r="D33916" s="49"/>
      <c r="E33916" s="49"/>
    </row>
    <row r="33917" spans="2:5" x14ac:dyDescent="0.25">
      <c r="B33917" s="51"/>
      <c r="C33917" s="51"/>
      <c r="D33917" s="49"/>
      <c r="E33917" s="49"/>
    </row>
    <row r="33918" spans="2:5" x14ac:dyDescent="0.25">
      <c r="B33918" s="51"/>
      <c r="C33918" s="51"/>
      <c r="D33918" s="49"/>
      <c r="E33918" s="49"/>
    </row>
    <row r="33919" spans="2:5" x14ac:dyDescent="0.25">
      <c r="B33919" s="51"/>
      <c r="C33919" s="51"/>
      <c r="D33919" s="49"/>
      <c r="E33919" s="49"/>
    </row>
    <row r="33920" spans="2:5" x14ac:dyDescent="0.25">
      <c r="B33920" s="51"/>
      <c r="C33920" s="51"/>
      <c r="D33920" s="49"/>
      <c r="E33920" s="49"/>
    </row>
    <row r="33921" spans="2:5" x14ac:dyDescent="0.25">
      <c r="B33921" s="51"/>
      <c r="C33921" s="51"/>
      <c r="D33921" s="49"/>
      <c r="E33921" s="49"/>
    </row>
    <row r="33922" spans="2:5" x14ac:dyDescent="0.25">
      <c r="B33922" s="51"/>
      <c r="C33922" s="51"/>
      <c r="D33922" s="49"/>
      <c r="E33922" s="49"/>
    </row>
    <row r="33923" spans="2:5" x14ac:dyDescent="0.25">
      <c r="B33923" s="51"/>
      <c r="C33923" s="51"/>
      <c r="D33923" s="49"/>
      <c r="E33923" s="49"/>
    </row>
    <row r="33924" spans="2:5" x14ac:dyDescent="0.25">
      <c r="B33924" s="51"/>
      <c r="C33924" s="51"/>
      <c r="D33924" s="49"/>
      <c r="E33924" s="49"/>
    </row>
    <row r="33925" spans="2:5" x14ac:dyDescent="0.25">
      <c r="B33925" s="51"/>
      <c r="C33925" s="51"/>
      <c r="D33925" s="49"/>
      <c r="E33925" s="49"/>
    </row>
    <row r="33926" spans="2:5" x14ac:dyDescent="0.25">
      <c r="B33926" s="51"/>
      <c r="C33926" s="51"/>
      <c r="D33926" s="49"/>
      <c r="E33926" s="49"/>
    </row>
    <row r="33927" spans="2:5" x14ac:dyDescent="0.25">
      <c r="B33927" s="51"/>
      <c r="C33927" s="51"/>
      <c r="D33927" s="49"/>
      <c r="E33927" s="49"/>
    </row>
    <row r="33928" spans="2:5" x14ac:dyDescent="0.25">
      <c r="B33928" s="51"/>
      <c r="C33928" s="51"/>
      <c r="D33928" s="49"/>
      <c r="E33928" s="49"/>
    </row>
    <row r="33929" spans="2:5" x14ac:dyDescent="0.25">
      <c r="B33929" s="51"/>
      <c r="C33929" s="51"/>
      <c r="D33929" s="49"/>
      <c r="E33929" s="49"/>
    </row>
    <row r="33930" spans="2:5" x14ac:dyDescent="0.25">
      <c r="B33930" s="51"/>
      <c r="C33930" s="51"/>
      <c r="D33930" s="49"/>
      <c r="E33930" s="49"/>
    </row>
    <row r="33931" spans="2:5" x14ac:dyDescent="0.25">
      <c r="B33931" s="51"/>
      <c r="C33931" s="51"/>
      <c r="D33931" s="49"/>
      <c r="E33931" s="49"/>
    </row>
    <row r="33932" spans="2:5" x14ac:dyDescent="0.25">
      <c r="B33932" s="51"/>
      <c r="C33932" s="51"/>
      <c r="D33932" s="49"/>
      <c r="E33932" s="49"/>
    </row>
    <row r="33933" spans="2:5" x14ac:dyDescent="0.25">
      <c r="B33933" s="51"/>
      <c r="C33933" s="51"/>
      <c r="D33933" s="49"/>
      <c r="E33933" s="49"/>
    </row>
    <row r="33934" spans="2:5" x14ac:dyDescent="0.25">
      <c r="B33934" s="51"/>
      <c r="C33934" s="51"/>
      <c r="D33934" s="49"/>
      <c r="E33934" s="49"/>
    </row>
    <row r="33935" spans="2:5" x14ac:dyDescent="0.25">
      <c r="B33935" s="51"/>
      <c r="C33935" s="51"/>
      <c r="D33935" s="49"/>
      <c r="E33935" s="49"/>
    </row>
    <row r="33936" spans="2:5" x14ac:dyDescent="0.25">
      <c r="B33936" s="51"/>
      <c r="C33936" s="51"/>
      <c r="D33936" s="49"/>
      <c r="E33936" s="49"/>
    </row>
    <row r="33937" spans="2:5" x14ac:dyDescent="0.25">
      <c r="B33937" s="51"/>
      <c r="C33937" s="51"/>
      <c r="D33937" s="49"/>
      <c r="E33937" s="49"/>
    </row>
    <row r="33938" spans="2:5" x14ac:dyDescent="0.25">
      <c r="B33938" s="51"/>
      <c r="C33938" s="51"/>
      <c r="D33938" s="49"/>
      <c r="E33938" s="49"/>
    </row>
    <row r="33939" spans="2:5" x14ac:dyDescent="0.25">
      <c r="B33939" s="51"/>
      <c r="C33939" s="51"/>
      <c r="D33939" s="49"/>
      <c r="E33939" s="49"/>
    </row>
    <row r="33940" spans="2:5" x14ac:dyDescent="0.25">
      <c r="B33940" s="51"/>
      <c r="C33940" s="51"/>
      <c r="D33940" s="49"/>
      <c r="E33940" s="49"/>
    </row>
    <row r="33941" spans="2:5" x14ac:dyDescent="0.25">
      <c r="B33941" s="51"/>
      <c r="C33941" s="51"/>
      <c r="D33941" s="49"/>
      <c r="E33941" s="49"/>
    </row>
    <row r="33942" spans="2:5" x14ac:dyDescent="0.25">
      <c r="B33942" s="51"/>
      <c r="C33942" s="51"/>
      <c r="D33942" s="49"/>
      <c r="E33942" s="49"/>
    </row>
    <row r="33943" spans="2:5" x14ac:dyDescent="0.25">
      <c r="B33943" s="51"/>
      <c r="C33943" s="51"/>
      <c r="D33943" s="49"/>
      <c r="E33943" s="49"/>
    </row>
    <row r="33944" spans="2:5" x14ac:dyDescent="0.25">
      <c r="B33944" s="51"/>
      <c r="C33944" s="51"/>
      <c r="D33944" s="49"/>
      <c r="E33944" s="49"/>
    </row>
    <row r="33945" spans="2:5" x14ac:dyDescent="0.25">
      <c r="B33945" s="51"/>
      <c r="C33945" s="51"/>
      <c r="D33945" s="49"/>
      <c r="E33945" s="49"/>
    </row>
    <row r="33946" spans="2:5" x14ac:dyDescent="0.25">
      <c r="B33946" s="51"/>
      <c r="C33946" s="51"/>
      <c r="D33946" s="49"/>
      <c r="E33946" s="49"/>
    </row>
    <row r="33947" spans="2:5" x14ac:dyDescent="0.25">
      <c r="B33947" s="51"/>
      <c r="C33947" s="51"/>
      <c r="D33947" s="49"/>
      <c r="E33947" s="49"/>
    </row>
    <row r="33948" spans="2:5" x14ac:dyDescent="0.25">
      <c r="B33948" s="51"/>
      <c r="C33948" s="51"/>
      <c r="D33948" s="49"/>
      <c r="E33948" s="49"/>
    </row>
    <row r="33949" spans="2:5" x14ac:dyDescent="0.25">
      <c r="B33949" s="51"/>
      <c r="C33949" s="51"/>
      <c r="D33949" s="49"/>
      <c r="E33949" s="49"/>
    </row>
    <row r="33950" spans="2:5" x14ac:dyDescent="0.25">
      <c r="B33950" s="51"/>
      <c r="C33950" s="51"/>
      <c r="D33950" s="49"/>
      <c r="E33950" s="49"/>
    </row>
    <row r="33951" spans="2:5" x14ac:dyDescent="0.25">
      <c r="B33951" s="51"/>
      <c r="C33951" s="51"/>
      <c r="D33951" s="49"/>
      <c r="E33951" s="49"/>
    </row>
    <row r="33952" spans="2:5" x14ac:dyDescent="0.25">
      <c r="B33952" s="51"/>
      <c r="C33952" s="51"/>
      <c r="D33952" s="49"/>
      <c r="E33952" s="49"/>
    </row>
    <row r="33953" spans="2:5" x14ac:dyDescent="0.25">
      <c r="B33953" s="51"/>
      <c r="C33953" s="51"/>
      <c r="D33953" s="49"/>
      <c r="E33953" s="49"/>
    </row>
    <row r="33954" spans="2:5" x14ac:dyDescent="0.25">
      <c r="B33954" s="51"/>
      <c r="C33954" s="51"/>
      <c r="D33954" s="49"/>
      <c r="E33954" s="49"/>
    </row>
    <row r="33955" spans="2:5" x14ac:dyDescent="0.25">
      <c r="B33955" s="51"/>
      <c r="C33955" s="51"/>
      <c r="D33955" s="49"/>
      <c r="E33955" s="49"/>
    </row>
    <row r="33956" spans="2:5" x14ac:dyDescent="0.25">
      <c r="B33956" s="51"/>
      <c r="C33956" s="51"/>
      <c r="D33956" s="49"/>
      <c r="E33956" s="49"/>
    </row>
    <row r="33957" spans="2:5" x14ac:dyDescent="0.25">
      <c r="B33957" s="51"/>
      <c r="C33957" s="51"/>
      <c r="D33957" s="49"/>
      <c r="E33957" s="49"/>
    </row>
    <row r="33958" spans="2:5" x14ac:dyDescent="0.25">
      <c r="B33958" s="51"/>
      <c r="C33958" s="51"/>
      <c r="D33958" s="49"/>
      <c r="E33958" s="49"/>
    </row>
    <row r="33959" spans="2:5" x14ac:dyDescent="0.25">
      <c r="B33959" s="51"/>
      <c r="C33959" s="51"/>
      <c r="D33959" s="49"/>
      <c r="E33959" s="49"/>
    </row>
    <row r="33960" spans="2:5" x14ac:dyDescent="0.25">
      <c r="B33960" s="51"/>
      <c r="C33960" s="51"/>
      <c r="D33960" s="49"/>
      <c r="E33960" s="49"/>
    </row>
    <row r="33961" spans="2:5" x14ac:dyDescent="0.25">
      <c r="B33961" s="51"/>
      <c r="C33961" s="51"/>
      <c r="D33961" s="49"/>
      <c r="E33961" s="49"/>
    </row>
    <row r="33962" spans="2:5" x14ac:dyDescent="0.25">
      <c r="B33962" s="51"/>
      <c r="C33962" s="51"/>
      <c r="D33962" s="49"/>
      <c r="E33962" s="49"/>
    </row>
    <row r="33963" spans="2:5" x14ac:dyDescent="0.25">
      <c r="B33963" s="51"/>
      <c r="C33963" s="51"/>
      <c r="D33963" s="49"/>
      <c r="E33963" s="49"/>
    </row>
    <row r="33964" spans="2:5" x14ac:dyDescent="0.25">
      <c r="B33964" s="51"/>
      <c r="C33964" s="51"/>
      <c r="D33964" s="49"/>
      <c r="E33964" s="49"/>
    </row>
    <row r="33965" spans="2:5" x14ac:dyDescent="0.25">
      <c r="B33965" s="51"/>
      <c r="C33965" s="51"/>
      <c r="D33965" s="49"/>
      <c r="E33965" s="49"/>
    </row>
    <row r="33966" spans="2:5" x14ac:dyDescent="0.25">
      <c r="B33966" s="51"/>
      <c r="C33966" s="51"/>
      <c r="D33966" s="49"/>
      <c r="E33966" s="49"/>
    </row>
    <row r="33967" spans="2:5" x14ac:dyDescent="0.25">
      <c r="B33967" s="51"/>
      <c r="C33967" s="51"/>
      <c r="D33967" s="49"/>
      <c r="E33967" s="49"/>
    </row>
    <row r="33968" spans="2:5" x14ac:dyDescent="0.25">
      <c r="B33968" s="51"/>
      <c r="C33968" s="51"/>
      <c r="D33968" s="49"/>
      <c r="E33968" s="49"/>
    </row>
    <row r="33969" spans="2:5" x14ac:dyDescent="0.25">
      <c r="B33969" s="51"/>
      <c r="C33969" s="51"/>
      <c r="D33969" s="49"/>
      <c r="E33969" s="49"/>
    </row>
    <row r="33970" spans="2:5" x14ac:dyDescent="0.25">
      <c r="B33970" s="51"/>
      <c r="C33970" s="51"/>
      <c r="D33970" s="49"/>
      <c r="E33970" s="49"/>
    </row>
    <row r="33971" spans="2:5" x14ac:dyDescent="0.25">
      <c r="B33971" s="51"/>
      <c r="C33971" s="51"/>
      <c r="D33971" s="49"/>
      <c r="E33971" s="49"/>
    </row>
    <row r="33972" spans="2:5" x14ac:dyDescent="0.25">
      <c r="B33972" s="51"/>
      <c r="C33972" s="51"/>
      <c r="D33972" s="49"/>
      <c r="E33972" s="49"/>
    </row>
    <row r="33973" spans="2:5" x14ac:dyDescent="0.25">
      <c r="B33973" s="51"/>
      <c r="C33973" s="51"/>
      <c r="D33973" s="49"/>
      <c r="E33973" s="49"/>
    </row>
    <row r="33974" spans="2:5" x14ac:dyDescent="0.25">
      <c r="B33974" s="51"/>
      <c r="C33974" s="51"/>
      <c r="D33974" s="49"/>
      <c r="E33974" s="49"/>
    </row>
    <row r="33975" spans="2:5" x14ac:dyDescent="0.25">
      <c r="B33975" s="51"/>
      <c r="C33975" s="51"/>
      <c r="D33975" s="49"/>
      <c r="E33975" s="49"/>
    </row>
    <row r="33976" spans="2:5" x14ac:dyDescent="0.25">
      <c r="B33976" s="51"/>
      <c r="C33976" s="51"/>
      <c r="D33976" s="49"/>
      <c r="E33976" s="49"/>
    </row>
    <row r="33977" spans="2:5" x14ac:dyDescent="0.25">
      <c r="B33977" s="51"/>
      <c r="C33977" s="51"/>
      <c r="D33977" s="49"/>
      <c r="E33977" s="49"/>
    </row>
    <row r="33978" spans="2:5" x14ac:dyDescent="0.25">
      <c r="B33978" s="51"/>
      <c r="C33978" s="51"/>
      <c r="D33978" s="49"/>
      <c r="E33978" s="49"/>
    </row>
    <row r="33979" spans="2:5" x14ac:dyDescent="0.25">
      <c r="B33979" s="51"/>
      <c r="C33979" s="51"/>
      <c r="D33979" s="49"/>
      <c r="E33979" s="49"/>
    </row>
    <row r="33980" spans="2:5" x14ac:dyDescent="0.25">
      <c r="B33980" s="51"/>
      <c r="C33980" s="51"/>
      <c r="D33980" s="49"/>
      <c r="E33980" s="49"/>
    </row>
    <row r="33981" spans="2:5" x14ac:dyDescent="0.25">
      <c r="B33981" s="51"/>
      <c r="C33981" s="51"/>
      <c r="D33981" s="49"/>
      <c r="E33981" s="49"/>
    </row>
    <row r="33982" spans="2:5" x14ac:dyDescent="0.25">
      <c r="B33982" s="51"/>
      <c r="C33982" s="51"/>
      <c r="D33982" s="49"/>
      <c r="E33982" s="49"/>
    </row>
    <row r="33983" spans="2:5" x14ac:dyDescent="0.25">
      <c r="B33983" s="51"/>
      <c r="C33983" s="51"/>
      <c r="D33983" s="49"/>
      <c r="E33983" s="49"/>
    </row>
    <row r="33984" spans="2:5" x14ac:dyDescent="0.25">
      <c r="B33984" s="51"/>
      <c r="C33984" s="51"/>
      <c r="D33984" s="49"/>
      <c r="E33984" s="49"/>
    </row>
    <row r="33985" spans="2:5" x14ac:dyDescent="0.25">
      <c r="B33985" s="51"/>
      <c r="C33985" s="51"/>
      <c r="D33985" s="49"/>
      <c r="E33985" s="49"/>
    </row>
    <row r="33986" spans="2:5" x14ac:dyDescent="0.25">
      <c r="B33986" s="51"/>
      <c r="C33986" s="51"/>
      <c r="D33986" s="49"/>
      <c r="E33986" s="49"/>
    </row>
    <row r="33987" spans="2:5" x14ac:dyDescent="0.25">
      <c r="B33987" s="51"/>
      <c r="C33987" s="51"/>
      <c r="D33987" s="49"/>
      <c r="E33987" s="49"/>
    </row>
    <row r="33988" spans="2:5" x14ac:dyDescent="0.25">
      <c r="B33988" s="51"/>
      <c r="C33988" s="51"/>
      <c r="D33988" s="49"/>
      <c r="E33988" s="49"/>
    </row>
    <row r="33989" spans="2:5" x14ac:dyDescent="0.25">
      <c r="B33989" s="51"/>
      <c r="C33989" s="51"/>
      <c r="D33989" s="49"/>
      <c r="E33989" s="49"/>
    </row>
    <row r="33990" spans="2:5" x14ac:dyDescent="0.25">
      <c r="B33990" s="51"/>
      <c r="C33990" s="51"/>
      <c r="D33990" s="49"/>
      <c r="E33990" s="49"/>
    </row>
    <row r="33991" spans="2:5" x14ac:dyDescent="0.25">
      <c r="B33991" s="51"/>
      <c r="C33991" s="51"/>
      <c r="D33991" s="49"/>
      <c r="E33991" s="49"/>
    </row>
    <row r="33992" spans="2:5" x14ac:dyDescent="0.25">
      <c r="B33992" s="51"/>
      <c r="C33992" s="51"/>
      <c r="D33992" s="49"/>
      <c r="E33992" s="49"/>
    </row>
    <row r="33993" spans="2:5" x14ac:dyDescent="0.25">
      <c r="B33993" s="51"/>
      <c r="C33993" s="51"/>
      <c r="D33993" s="49"/>
      <c r="E33993" s="49"/>
    </row>
    <row r="33994" spans="2:5" x14ac:dyDescent="0.25">
      <c r="B33994" s="51"/>
      <c r="C33994" s="51"/>
      <c r="D33994" s="49"/>
      <c r="E33994" s="49"/>
    </row>
    <row r="33995" spans="2:5" x14ac:dyDescent="0.25">
      <c r="B33995" s="51"/>
      <c r="C33995" s="51"/>
      <c r="D33995" s="49"/>
      <c r="E33995" s="49"/>
    </row>
    <row r="33996" spans="2:5" x14ac:dyDescent="0.25">
      <c r="B33996" s="51"/>
      <c r="C33996" s="51"/>
      <c r="D33996" s="49"/>
      <c r="E33996" s="49"/>
    </row>
    <row r="33997" spans="2:5" x14ac:dyDescent="0.25">
      <c r="B33997" s="51"/>
      <c r="C33997" s="51"/>
      <c r="D33997" s="49"/>
      <c r="E33997" s="49"/>
    </row>
    <row r="33998" spans="2:5" x14ac:dyDescent="0.25">
      <c r="B33998" s="51"/>
      <c r="C33998" s="51"/>
      <c r="D33998" s="49"/>
      <c r="E33998" s="49"/>
    </row>
    <row r="33999" spans="2:5" x14ac:dyDescent="0.25">
      <c r="B33999" s="51"/>
      <c r="C33999" s="51"/>
      <c r="D33999" s="49"/>
      <c r="E33999" s="49"/>
    </row>
    <row r="34000" spans="2:5" x14ac:dyDescent="0.25">
      <c r="B34000" s="51"/>
      <c r="C34000" s="51"/>
      <c r="D34000" s="49"/>
      <c r="E34000" s="49"/>
    </row>
    <row r="34001" spans="2:5" x14ac:dyDescent="0.25">
      <c r="B34001" s="51"/>
      <c r="C34001" s="51"/>
      <c r="D34001" s="49"/>
      <c r="E34001" s="49"/>
    </row>
    <row r="34002" spans="2:5" x14ac:dyDescent="0.25">
      <c r="B34002" s="51"/>
      <c r="C34002" s="51"/>
      <c r="D34002" s="49"/>
      <c r="E34002" s="49"/>
    </row>
    <row r="34003" spans="2:5" x14ac:dyDescent="0.25">
      <c r="B34003" s="51"/>
      <c r="C34003" s="51"/>
      <c r="D34003" s="49"/>
      <c r="E34003" s="49"/>
    </row>
    <row r="34004" spans="2:5" x14ac:dyDescent="0.25">
      <c r="B34004" s="51"/>
      <c r="C34004" s="51"/>
      <c r="D34004" s="49"/>
      <c r="E34004" s="49"/>
    </row>
    <row r="34005" spans="2:5" x14ac:dyDescent="0.25">
      <c r="B34005" s="51"/>
      <c r="C34005" s="51"/>
      <c r="D34005" s="49"/>
      <c r="E34005" s="49"/>
    </row>
    <row r="34006" spans="2:5" x14ac:dyDescent="0.25">
      <c r="B34006" s="51"/>
      <c r="C34006" s="51"/>
      <c r="D34006" s="49"/>
      <c r="E34006" s="49"/>
    </row>
    <row r="34007" spans="2:5" x14ac:dyDescent="0.25">
      <c r="B34007" s="51"/>
      <c r="C34007" s="51"/>
      <c r="D34007" s="49"/>
      <c r="E34007" s="49"/>
    </row>
    <row r="34008" spans="2:5" x14ac:dyDescent="0.25">
      <c r="B34008" s="51"/>
      <c r="C34008" s="51"/>
      <c r="D34008" s="49"/>
      <c r="E34008" s="49"/>
    </row>
    <row r="34009" spans="2:5" x14ac:dyDescent="0.25">
      <c r="B34009" s="51"/>
      <c r="C34009" s="51"/>
      <c r="D34009" s="49"/>
      <c r="E34009" s="49"/>
    </row>
    <row r="34010" spans="2:5" x14ac:dyDescent="0.25">
      <c r="B34010" s="51"/>
      <c r="C34010" s="51"/>
      <c r="D34010" s="49"/>
      <c r="E34010" s="49"/>
    </row>
    <row r="34011" spans="2:5" x14ac:dyDescent="0.25">
      <c r="B34011" s="51"/>
      <c r="C34011" s="51"/>
      <c r="D34011" s="49"/>
      <c r="E34011" s="49"/>
    </row>
    <row r="34012" spans="2:5" x14ac:dyDescent="0.25">
      <c r="B34012" s="51"/>
      <c r="C34012" s="51"/>
      <c r="D34012" s="49"/>
      <c r="E34012" s="49"/>
    </row>
    <row r="34013" spans="2:5" x14ac:dyDescent="0.25">
      <c r="B34013" s="51"/>
      <c r="C34013" s="51"/>
      <c r="D34013" s="49"/>
      <c r="E34013" s="49"/>
    </row>
    <row r="34014" spans="2:5" x14ac:dyDescent="0.25">
      <c r="B34014" s="51"/>
      <c r="C34014" s="51"/>
      <c r="D34014" s="49"/>
      <c r="E34014" s="49"/>
    </row>
    <row r="34015" spans="2:5" x14ac:dyDescent="0.25">
      <c r="B34015" s="51"/>
      <c r="C34015" s="51"/>
      <c r="D34015" s="49"/>
      <c r="E34015" s="49"/>
    </row>
    <row r="34016" spans="2:5" x14ac:dyDescent="0.25">
      <c r="B34016" s="51"/>
      <c r="C34016" s="51"/>
      <c r="D34016" s="49"/>
      <c r="E34016" s="49"/>
    </row>
    <row r="34017" spans="2:5" x14ac:dyDescent="0.25">
      <c r="B34017" s="51"/>
      <c r="C34017" s="51"/>
      <c r="D34017" s="49"/>
      <c r="E34017" s="49"/>
    </row>
    <row r="34018" spans="2:5" x14ac:dyDescent="0.25">
      <c r="B34018" s="51"/>
      <c r="C34018" s="51"/>
      <c r="D34018" s="49"/>
      <c r="E34018" s="49"/>
    </row>
    <row r="34019" spans="2:5" x14ac:dyDescent="0.25">
      <c r="B34019" s="51"/>
      <c r="C34019" s="51"/>
      <c r="D34019" s="49"/>
      <c r="E34019" s="49"/>
    </row>
    <row r="34020" spans="2:5" x14ac:dyDescent="0.25">
      <c r="B34020" s="51"/>
      <c r="C34020" s="51"/>
      <c r="D34020" s="49"/>
      <c r="E34020" s="49"/>
    </row>
    <row r="34021" spans="2:5" x14ac:dyDescent="0.25">
      <c r="B34021" s="51"/>
      <c r="C34021" s="51"/>
      <c r="D34021" s="49"/>
      <c r="E34021" s="49"/>
    </row>
    <row r="34022" spans="2:5" x14ac:dyDescent="0.25">
      <c r="B34022" s="51"/>
      <c r="C34022" s="51"/>
      <c r="D34022" s="49"/>
      <c r="E34022" s="49"/>
    </row>
    <row r="34023" spans="2:5" x14ac:dyDescent="0.25">
      <c r="B34023" s="51"/>
      <c r="C34023" s="51"/>
      <c r="D34023" s="49"/>
      <c r="E34023" s="49"/>
    </row>
    <row r="34024" spans="2:5" x14ac:dyDescent="0.25">
      <c r="B34024" s="51"/>
      <c r="C34024" s="51"/>
      <c r="D34024" s="49"/>
      <c r="E34024" s="49"/>
    </row>
    <row r="34025" spans="2:5" x14ac:dyDescent="0.25">
      <c r="B34025" s="51"/>
      <c r="C34025" s="51"/>
      <c r="D34025" s="49"/>
      <c r="E34025" s="49"/>
    </row>
    <row r="34026" spans="2:5" x14ac:dyDescent="0.25">
      <c r="B34026" s="51"/>
      <c r="C34026" s="51"/>
      <c r="D34026" s="49"/>
      <c r="E34026" s="49"/>
    </row>
    <row r="34027" spans="2:5" x14ac:dyDescent="0.25">
      <c r="B34027" s="51"/>
      <c r="C34027" s="51"/>
      <c r="D34027" s="49"/>
      <c r="E34027" s="49"/>
    </row>
    <row r="34028" spans="2:5" x14ac:dyDescent="0.25">
      <c r="B34028" s="51"/>
      <c r="C34028" s="51"/>
      <c r="D34028" s="49"/>
      <c r="E34028" s="49"/>
    </row>
    <row r="34029" spans="2:5" x14ac:dyDescent="0.25">
      <c r="B34029" s="51"/>
      <c r="C34029" s="51"/>
      <c r="D34029" s="49"/>
      <c r="E34029" s="49"/>
    </row>
    <row r="34030" spans="2:5" x14ac:dyDescent="0.25">
      <c r="B34030" s="51"/>
      <c r="C34030" s="51"/>
      <c r="D34030" s="49"/>
      <c r="E34030" s="49"/>
    </row>
    <row r="34031" spans="2:5" x14ac:dyDescent="0.25">
      <c r="B34031" s="51"/>
      <c r="C34031" s="51"/>
      <c r="D34031" s="49"/>
      <c r="E34031" s="49"/>
    </row>
    <row r="34032" spans="2:5" x14ac:dyDescent="0.25">
      <c r="B34032" s="51"/>
      <c r="C34032" s="51"/>
      <c r="D34032" s="49"/>
      <c r="E34032" s="49"/>
    </row>
    <row r="34033" spans="2:5" x14ac:dyDescent="0.25">
      <c r="B34033" s="51"/>
      <c r="C34033" s="51"/>
      <c r="D34033" s="49"/>
      <c r="E34033" s="49"/>
    </row>
    <row r="34034" spans="2:5" x14ac:dyDescent="0.25">
      <c r="B34034" s="51"/>
      <c r="C34034" s="51"/>
      <c r="D34034" s="49"/>
      <c r="E34034" s="49"/>
    </row>
    <row r="34035" spans="2:5" x14ac:dyDescent="0.25">
      <c r="B34035" s="51"/>
      <c r="C34035" s="51"/>
      <c r="D34035" s="49"/>
      <c r="E34035" s="49"/>
    </row>
    <row r="34036" spans="2:5" x14ac:dyDescent="0.25">
      <c r="B34036" s="51"/>
      <c r="C34036" s="51"/>
      <c r="D34036" s="49"/>
      <c r="E34036" s="49"/>
    </row>
    <row r="34037" spans="2:5" x14ac:dyDescent="0.25">
      <c r="B34037" s="51"/>
      <c r="C34037" s="51"/>
      <c r="D34037" s="49"/>
      <c r="E34037" s="49"/>
    </row>
    <row r="34038" spans="2:5" x14ac:dyDescent="0.25">
      <c r="B34038" s="51"/>
      <c r="C34038" s="51"/>
      <c r="D34038" s="49"/>
      <c r="E34038" s="49"/>
    </row>
    <row r="34039" spans="2:5" x14ac:dyDescent="0.25">
      <c r="B34039" s="51"/>
      <c r="C34039" s="51"/>
      <c r="D34039" s="49"/>
      <c r="E34039" s="49"/>
    </row>
    <row r="34040" spans="2:5" x14ac:dyDescent="0.25">
      <c r="B34040" s="51"/>
      <c r="C34040" s="51"/>
      <c r="D34040" s="49"/>
      <c r="E34040" s="49"/>
    </row>
    <row r="34041" spans="2:5" x14ac:dyDescent="0.25">
      <c r="B34041" s="51"/>
      <c r="C34041" s="51"/>
      <c r="D34041" s="49"/>
      <c r="E34041" s="49"/>
    </row>
    <row r="34042" spans="2:5" x14ac:dyDescent="0.25">
      <c r="B34042" s="51"/>
      <c r="C34042" s="51"/>
      <c r="D34042" s="49"/>
      <c r="E34042" s="49"/>
    </row>
    <row r="34043" spans="2:5" x14ac:dyDescent="0.25">
      <c r="B34043" s="51"/>
      <c r="C34043" s="51"/>
      <c r="D34043" s="49"/>
      <c r="E34043" s="49"/>
    </row>
    <row r="34044" spans="2:5" x14ac:dyDescent="0.25">
      <c r="B34044" s="51"/>
      <c r="C34044" s="51"/>
      <c r="D34044" s="49"/>
      <c r="E34044" s="49"/>
    </row>
    <row r="34045" spans="2:5" x14ac:dyDescent="0.25">
      <c r="B34045" s="51"/>
      <c r="C34045" s="51"/>
      <c r="D34045" s="49"/>
      <c r="E34045" s="49"/>
    </row>
    <row r="34046" spans="2:5" x14ac:dyDescent="0.25">
      <c r="B34046" s="51"/>
      <c r="C34046" s="51"/>
      <c r="D34046" s="49"/>
      <c r="E34046" s="49"/>
    </row>
    <row r="34047" spans="2:5" x14ac:dyDescent="0.25">
      <c r="B34047" s="51"/>
      <c r="C34047" s="51"/>
      <c r="D34047" s="49"/>
      <c r="E34047" s="49"/>
    </row>
    <row r="34048" spans="2:5" x14ac:dyDescent="0.25">
      <c r="B34048" s="51"/>
      <c r="C34048" s="51"/>
      <c r="D34048" s="49"/>
      <c r="E34048" s="49"/>
    </row>
    <row r="34049" spans="2:5" x14ac:dyDescent="0.25">
      <c r="B34049" s="51"/>
      <c r="C34049" s="51"/>
      <c r="D34049" s="49"/>
      <c r="E34049" s="49"/>
    </row>
    <row r="34050" spans="2:5" x14ac:dyDescent="0.25">
      <c r="B34050" s="51"/>
      <c r="C34050" s="51"/>
      <c r="D34050" s="49"/>
      <c r="E34050" s="49"/>
    </row>
    <row r="34051" spans="2:5" x14ac:dyDescent="0.25">
      <c r="B34051" s="51"/>
      <c r="C34051" s="51"/>
      <c r="D34051" s="49"/>
      <c r="E34051" s="49"/>
    </row>
    <row r="34052" spans="2:5" x14ac:dyDescent="0.25">
      <c r="B34052" s="51"/>
      <c r="C34052" s="51"/>
      <c r="D34052" s="49"/>
      <c r="E34052" s="49"/>
    </row>
    <row r="34053" spans="2:5" x14ac:dyDescent="0.25">
      <c r="B34053" s="51"/>
      <c r="C34053" s="51"/>
      <c r="D34053" s="49"/>
      <c r="E34053" s="49"/>
    </row>
    <row r="34054" spans="2:5" x14ac:dyDescent="0.25">
      <c r="B34054" s="51"/>
      <c r="C34054" s="51"/>
      <c r="D34054" s="49"/>
      <c r="E34054" s="49"/>
    </row>
    <row r="34055" spans="2:5" x14ac:dyDescent="0.25">
      <c r="B34055" s="51"/>
      <c r="C34055" s="51"/>
      <c r="D34055" s="49"/>
      <c r="E34055" s="49"/>
    </row>
    <row r="34056" spans="2:5" x14ac:dyDescent="0.25">
      <c r="B34056" s="51"/>
      <c r="C34056" s="51"/>
      <c r="D34056" s="49"/>
      <c r="E34056" s="49"/>
    </row>
    <row r="34057" spans="2:5" x14ac:dyDescent="0.25">
      <c r="B34057" s="51"/>
      <c r="C34057" s="51"/>
      <c r="D34057" s="49"/>
      <c r="E34057" s="49"/>
    </row>
    <row r="34058" spans="2:5" x14ac:dyDescent="0.25">
      <c r="B34058" s="51"/>
      <c r="C34058" s="51"/>
      <c r="D34058" s="49"/>
      <c r="E34058" s="49"/>
    </row>
    <row r="34059" spans="2:5" x14ac:dyDescent="0.25">
      <c r="B34059" s="51"/>
      <c r="C34059" s="51"/>
      <c r="D34059" s="49"/>
      <c r="E34059" s="49"/>
    </row>
    <row r="34060" spans="2:5" x14ac:dyDescent="0.25">
      <c r="B34060" s="51"/>
      <c r="C34060" s="51"/>
      <c r="D34060" s="49"/>
      <c r="E34060" s="49"/>
    </row>
    <row r="34061" spans="2:5" x14ac:dyDescent="0.25">
      <c r="B34061" s="51"/>
      <c r="C34061" s="51"/>
      <c r="D34061" s="49"/>
      <c r="E34061" s="49"/>
    </row>
    <row r="34062" spans="2:5" x14ac:dyDescent="0.25">
      <c r="B34062" s="51"/>
      <c r="C34062" s="51"/>
      <c r="D34062" s="49"/>
      <c r="E34062" s="49"/>
    </row>
    <row r="34063" spans="2:5" x14ac:dyDescent="0.25">
      <c r="B34063" s="51"/>
      <c r="C34063" s="51"/>
      <c r="D34063" s="49"/>
      <c r="E34063" s="49"/>
    </row>
    <row r="34064" spans="2:5" x14ac:dyDescent="0.25">
      <c r="B34064" s="51"/>
      <c r="C34064" s="51"/>
      <c r="D34064" s="49"/>
      <c r="E34064" s="49"/>
    </row>
    <row r="34065" spans="2:5" x14ac:dyDescent="0.25">
      <c r="B34065" s="51"/>
      <c r="C34065" s="51"/>
      <c r="D34065" s="49"/>
      <c r="E34065" s="49"/>
    </row>
    <row r="34066" spans="2:5" x14ac:dyDescent="0.25">
      <c r="B34066" s="51"/>
      <c r="C34066" s="51"/>
      <c r="D34066" s="49"/>
      <c r="E34066" s="49"/>
    </row>
    <row r="34067" spans="2:5" x14ac:dyDescent="0.25">
      <c r="B34067" s="51"/>
      <c r="C34067" s="51"/>
      <c r="D34067" s="49"/>
      <c r="E34067" s="49"/>
    </row>
    <row r="34068" spans="2:5" x14ac:dyDescent="0.25">
      <c r="B34068" s="51"/>
      <c r="C34068" s="51"/>
      <c r="D34068" s="49"/>
      <c r="E34068" s="49"/>
    </row>
    <row r="34069" spans="2:5" x14ac:dyDescent="0.25">
      <c r="B34069" s="51"/>
      <c r="C34069" s="51"/>
      <c r="D34069" s="49"/>
      <c r="E34069" s="49"/>
    </row>
    <row r="34070" spans="2:5" x14ac:dyDescent="0.25">
      <c r="B34070" s="51"/>
      <c r="C34070" s="51"/>
      <c r="D34070" s="49"/>
      <c r="E34070" s="49"/>
    </row>
    <row r="34071" spans="2:5" x14ac:dyDescent="0.25">
      <c r="B34071" s="51"/>
      <c r="C34071" s="51"/>
      <c r="D34071" s="49"/>
      <c r="E34071" s="49"/>
    </row>
    <row r="34072" spans="2:5" x14ac:dyDescent="0.25">
      <c r="B34072" s="51"/>
      <c r="C34072" s="51"/>
      <c r="D34072" s="49"/>
      <c r="E34072" s="49"/>
    </row>
    <row r="34073" spans="2:5" x14ac:dyDescent="0.25">
      <c r="B34073" s="51"/>
      <c r="C34073" s="51"/>
      <c r="D34073" s="49"/>
      <c r="E34073" s="49"/>
    </row>
    <row r="34074" spans="2:5" x14ac:dyDescent="0.25">
      <c r="B34074" s="51"/>
      <c r="C34074" s="51"/>
      <c r="D34074" s="49"/>
      <c r="E34074" s="49"/>
    </row>
    <row r="34075" spans="2:5" x14ac:dyDescent="0.25">
      <c r="B34075" s="51"/>
      <c r="C34075" s="51"/>
      <c r="D34075" s="49"/>
      <c r="E34075" s="49"/>
    </row>
    <row r="34076" spans="2:5" x14ac:dyDescent="0.25">
      <c r="B34076" s="51"/>
      <c r="C34076" s="51"/>
      <c r="D34076" s="49"/>
      <c r="E34076" s="49"/>
    </row>
    <row r="34077" spans="2:5" x14ac:dyDescent="0.25">
      <c r="B34077" s="51"/>
      <c r="C34077" s="51"/>
      <c r="D34077" s="49"/>
      <c r="E34077" s="49"/>
    </row>
    <row r="34078" spans="2:5" x14ac:dyDescent="0.25">
      <c r="B34078" s="51"/>
      <c r="C34078" s="51"/>
      <c r="D34078" s="49"/>
      <c r="E34078" s="49"/>
    </row>
    <row r="34079" spans="2:5" x14ac:dyDescent="0.25">
      <c r="B34079" s="51"/>
      <c r="C34079" s="51"/>
      <c r="D34079" s="49"/>
      <c r="E34079" s="49"/>
    </row>
    <row r="34080" spans="2:5" x14ac:dyDescent="0.25">
      <c r="B34080" s="51"/>
      <c r="C34080" s="51"/>
      <c r="D34080" s="49"/>
      <c r="E34080" s="49"/>
    </row>
    <row r="34081" spans="2:5" x14ac:dyDescent="0.25">
      <c r="B34081" s="51"/>
      <c r="C34081" s="51"/>
      <c r="D34081" s="49"/>
      <c r="E34081" s="49"/>
    </row>
    <row r="34082" spans="2:5" x14ac:dyDescent="0.25">
      <c r="B34082" s="51"/>
      <c r="C34082" s="51"/>
      <c r="D34082" s="49"/>
      <c r="E34082" s="49"/>
    </row>
    <row r="34083" spans="2:5" x14ac:dyDescent="0.25">
      <c r="B34083" s="51"/>
      <c r="C34083" s="51"/>
      <c r="D34083" s="49"/>
      <c r="E34083" s="49"/>
    </row>
    <row r="34084" spans="2:5" x14ac:dyDescent="0.25">
      <c r="B34084" s="51"/>
      <c r="C34084" s="51"/>
      <c r="D34084" s="49"/>
      <c r="E34084" s="49"/>
    </row>
    <row r="34085" spans="2:5" x14ac:dyDescent="0.25">
      <c r="B34085" s="51"/>
      <c r="C34085" s="51"/>
      <c r="D34085" s="49"/>
      <c r="E34085" s="49"/>
    </row>
    <row r="34086" spans="2:5" x14ac:dyDescent="0.25">
      <c r="B34086" s="51"/>
      <c r="C34086" s="51"/>
      <c r="D34086" s="49"/>
      <c r="E34086" s="49"/>
    </row>
    <row r="34087" spans="2:5" x14ac:dyDescent="0.25">
      <c r="B34087" s="51"/>
      <c r="C34087" s="51"/>
      <c r="D34087" s="49"/>
      <c r="E34087" s="49"/>
    </row>
    <row r="34088" spans="2:5" x14ac:dyDescent="0.25">
      <c r="B34088" s="51"/>
      <c r="C34088" s="51"/>
      <c r="D34088" s="49"/>
      <c r="E34088" s="49"/>
    </row>
    <row r="34089" spans="2:5" x14ac:dyDescent="0.25">
      <c r="B34089" s="51"/>
      <c r="C34089" s="51"/>
      <c r="D34089" s="49"/>
      <c r="E34089" s="49"/>
    </row>
    <row r="34090" spans="2:5" x14ac:dyDescent="0.25">
      <c r="B34090" s="51"/>
      <c r="C34090" s="51"/>
      <c r="D34090" s="49"/>
      <c r="E34090" s="49"/>
    </row>
    <row r="34091" spans="2:5" x14ac:dyDescent="0.25">
      <c r="B34091" s="51"/>
      <c r="C34091" s="51"/>
      <c r="D34091" s="49"/>
      <c r="E34091" s="49"/>
    </row>
    <row r="34092" spans="2:5" x14ac:dyDescent="0.25">
      <c r="B34092" s="51"/>
      <c r="C34092" s="51"/>
      <c r="D34092" s="49"/>
      <c r="E34092" s="49"/>
    </row>
    <row r="34093" spans="2:5" x14ac:dyDescent="0.25">
      <c r="B34093" s="51"/>
      <c r="C34093" s="51"/>
      <c r="D34093" s="49"/>
      <c r="E34093" s="49"/>
    </row>
    <row r="34094" spans="2:5" x14ac:dyDescent="0.25">
      <c r="B34094" s="51"/>
      <c r="C34094" s="51"/>
      <c r="D34094" s="49"/>
      <c r="E34094" s="49"/>
    </row>
    <row r="34095" spans="2:5" x14ac:dyDescent="0.25">
      <c r="B34095" s="51"/>
      <c r="C34095" s="51"/>
      <c r="D34095" s="49"/>
      <c r="E34095" s="49"/>
    </row>
    <row r="34096" spans="2:5" x14ac:dyDescent="0.25">
      <c r="B34096" s="51"/>
      <c r="C34096" s="51"/>
      <c r="D34096" s="49"/>
      <c r="E34096" s="49"/>
    </row>
    <row r="34097" spans="2:5" x14ac:dyDescent="0.25">
      <c r="B34097" s="51"/>
      <c r="C34097" s="51"/>
      <c r="D34097" s="49"/>
      <c r="E34097" s="49"/>
    </row>
    <row r="34098" spans="2:5" x14ac:dyDescent="0.25">
      <c r="B34098" s="51"/>
      <c r="C34098" s="51"/>
      <c r="D34098" s="49"/>
      <c r="E34098" s="49"/>
    </row>
    <row r="34099" spans="2:5" x14ac:dyDescent="0.25">
      <c r="B34099" s="51"/>
      <c r="C34099" s="51"/>
      <c r="D34099" s="49"/>
      <c r="E34099" s="49"/>
    </row>
    <row r="34100" spans="2:5" x14ac:dyDescent="0.25">
      <c r="B34100" s="51"/>
      <c r="C34100" s="51"/>
      <c r="D34100" s="49"/>
      <c r="E34100" s="49"/>
    </row>
    <row r="34101" spans="2:5" x14ac:dyDescent="0.25">
      <c r="B34101" s="51"/>
      <c r="C34101" s="51"/>
      <c r="D34101" s="49"/>
      <c r="E34101" s="49"/>
    </row>
    <row r="34102" spans="2:5" x14ac:dyDescent="0.25">
      <c r="B34102" s="51"/>
      <c r="C34102" s="51"/>
      <c r="D34102" s="49"/>
      <c r="E34102" s="49"/>
    </row>
    <row r="34103" spans="2:5" x14ac:dyDescent="0.25">
      <c r="B34103" s="51"/>
      <c r="C34103" s="51"/>
      <c r="D34103" s="49"/>
      <c r="E34103" s="49"/>
    </row>
    <row r="34104" spans="2:5" x14ac:dyDescent="0.25">
      <c r="B34104" s="51"/>
      <c r="C34104" s="51"/>
      <c r="D34104" s="49"/>
      <c r="E34104" s="49"/>
    </row>
    <row r="34105" spans="2:5" x14ac:dyDescent="0.25">
      <c r="B34105" s="51"/>
      <c r="C34105" s="51"/>
      <c r="D34105" s="49"/>
      <c r="E34105" s="49"/>
    </row>
    <row r="34106" spans="2:5" x14ac:dyDescent="0.25">
      <c r="B34106" s="51"/>
      <c r="C34106" s="51"/>
      <c r="D34106" s="49"/>
      <c r="E34106" s="49"/>
    </row>
    <row r="34107" spans="2:5" x14ac:dyDescent="0.25">
      <c r="B34107" s="51"/>
      <c r="C34107" s="51"/>
      <c r="D34107" s="49"/>
      <c r="E34107" s="49"/>
    </row>
    <row r="34108" spans="2:5" x14ac:dyDescent="0.25">
      <c r="B34108" s="51"/>
      <c r="C34108" s="51"/>
      <c r="D34108" s="49"/>
      <c r="E34108" s="49"/>
    </row>
    <row r="34109" spans="2:5" x14ac:dyDescent="0.25">
      <c r="B34109" s="51"/>
      <c r="C34109" s="51"/>
      <c r="D34109" s="49"/>
      <c r="E34109" s="49"/>
    </row>
    <row r="34110" spans="2:5" x14ac:dyDescent="0.25">
      <c r="B34110" s="51"/>
      <c r="C34110" s="51"/>
      <c r="D34110" s="49"/>
      <c r="E34110" s="49"/>
    </row>
    <row r="34111" spans="2:5" x14ac:dyDescent="0.25">
      <c r="B34111" s="51"/>
      <c r="C34111" s="51"/>
      <c r="D34111" s="49"/>
      <c r="E34111" s="49"/>
    </row>
    <row r="34112" spans="2:5" x14ac:dyDescent="0.25">
      <c r="B34112" s="51"/>
      <c r="C34112" s="51"/>
      <c r="D34112" s="49"/>
      <c r="E34112" s="49"/>
    </row>
    <row r="34113" spans="2:5" x14ac:dyDescent="0.25">
      <c r="B34113" s="51"/>
      <c r="C34113" s="51"/>
      <c r="D34113" s="49"/>
      <c r="E34113" s="49"/>
    </row>
    <row r="34114" spans="2:5" x14ac:dyDescent="0.25">
      <c r="B34114" s="51"/>
      <c r="C34114" s="51"/>
      <c r="D34114" s="49"/>
      <c r="E34114" s="49"/>
    </row>
    <row r="34115" spans="2:5" x14ac:dyDescent="0.25">
      <c r="B34115" s="51"/>
      <c r="C34115" s="51"/>
      <c r="D34115" s="49"/>
      <c r="E34115" s="49"/>
    </row>
    <row r="34116" spans="2:5" x14ac:dyDescent="0.25">
      <c r="B34116" s="51"/>
      <c r="C34116" s="51"/>
      <c r="D34116" s="49"/>
      <c r="E34116" s="49"/>
    </row>
    <row r="34117" spans="2:5" x14ac:dyDescent="0.25">
      <c r="B34117" s="51"/>
      <c r="C34117" s="51"/>
      <c r="D34117" s="49"/>
      <c r="E34117" s="49"/>
    </row>
    <row r="34118" spans="2:5" x14ac:dyDescent="0.25">
      <c r="B34118" s="51"/>
      <c r="C34118" s="51"/>
      <c r="D34118" s="49"/>
      <c r="E34118" s="49"/>
    </row>
    <row r="34119" spans="2:5" x14ac:dyDescent="0.25">
      <c r="B34119" s="51"/>
      <c r="C34119" s="51"/>
      <c r="D34119" s="49"/>
      <c r="E34119" s="49"/>
    </row>
    <row r="34120" spans="2:5" x14ac:dyDescent="0.25">
      <c r="B34120" s="51"/>
      <c r="C34120" s="51"/>
      <c r="D34120" s="49"/>
      <c r="E34120" s="49"/>
    </row>
    <row r="34121" spans="2:5" x14ac:dyDescent="0.25">
      <c r="B34121" s="51"/>
      <c r="C34121" s="51"/>
      <c r="D34121" s="49"/>
      <c r="E34121" s="49"/>
    </row>
    <row r="34122" spans="2:5" x14ac:dyDescent="0.25">
      <c r="B34122" s="51"/>
      <c r="C34122" s="51"/>
      <c r="D34122" s="49"/>
      <c r="E34122" s="49"/>
    </row>
    <row r="34123" spans="2:5" x14ac:dyDescent="0.25">
      <c r="B34123" s="51"/>
      <c r="C34123" s="51"/>
      <c r="D34123" s="49"/>
      <c r="E34123" s="49"/>
    </row>
    <row r="34124" spans="2:5" x14ac:dyDescent="0.25">
      <c r="B34124" s="51"/>
      <c r="C34124" s="51"/>
      <c r="D34124" s="49"/>
      <c r="E34124" s="49"/>
    </row>
    <row r="34125" spans="2:5" x14ac:dyDescent="0.25">
      <c r="B34125" s="51"/>
      <c r="C34125" s="51"/>
      <c r="D34125" s="49"/>
      <c r="E34125" s="49"/>
    </row>
    <row r="34126" spans="2:5" x14ac:dyDescent="0.25">
      <c r="B34126" s="51"/>
      <c r="C34126" s="51"/>
      <c r="D34126" s="49"/>
      <c r="E34126" s="49"/>
    </row>
    <row r="34127" spans="2:5" x14ac:dyDescent="0.25">
      <c r="B34127" s="51"/>
      <c r="C34127" s="51"/>
      <c r="D34127" s="49"/>
      <c r="E34127" s="49"/>
    </row>
    <row r="34128" spans="2:5" x14ac:dyDescent="0.25">
      <c r="B34128" s="51"/>
      <c r="C34128" s="51"/>
      <c r="D34128" s="49"/>
      <c r="E34128" s="49"/>
    </row>
    <row r="34129" spans="2:5" x14ac:dyDescent="0.25">
      <c r="B34129" s="51"/>
      <c r="C34129" s="51"/>
      <c r="D34129" s="49"/>
      <c r="E34129" s="49"/>
    </row>
    <row r="34130" spans="2:5" x14ac:dyDescent="0.25">
      <c r="B34130" s="51"/>
      <c r="C34130" s="51"/>
      <c r="D34130" s="49"/>
      <c r="E34130" s="49"/>
    </row>
    <row r="34131" spans="2:5" x14ac:dyDescent="0.25">
      <c r="B34131" s="51"/>
      <c r="C34131" s="51"/>
      <c r="D34131" s="49"/>
      <c r="E34131" s="49"/>
    </row>
    <row r="34132" spans="2:5" x14ac:dyDescent="0.25">
      <c r="B34132" s="51"/>
      <c r="C34132" s="51"/>
      <c r="D34132" s="49"/>
      <c r="E34132" s="49"/>
    </row>
    <row r="34133" spans="2:5" x14ac:dyDescent="0.25">
      <c r="B34133" s="51"/>
      <c r="C34133" s="51"/>
      <c r="D34133" s="49"/>
      <c r="E34133" s="49"/>
    </row>
    <row r="34134" spans="2:5" x14ac:dyDescent="0.25">
      <c r="B34134" s="51"/>
      <c r="C34134" s="51"/>
      <c r="D34134" s="49"/>
      <c r="E34134" s="49"/>
    </row>
    <row r="34135" spans="2:5" x14ac:dyDescent="0.25">
      <c r="B34135" s="51"/>
      <c r="C34135" s="51"/>
      <c r="D34135" s="49"/>
      <c r="E34135" s="49"/>
    </row>
    <row r="34136" spans="2:5" x14ac:dyDescent="0.25">
      <c r="B34136" s="51"/>
      <c r="C34136" s="51"/>
      <c r="D34136" s="49"/>
      <c r="E34136" s="49"/>
    </row>
    <row r="34137" spans="2:5" x14ac:dyDescent="0.25">
      <c r="B34137" s="51"/>
      <c r="C34137" s="51"/>
      <c r="D34137" s="49"/>
      <c r="E34137" s="49"/>
    </row>
    <row r="34138" spans="2:5" x14ac:dyDescent="0.25">
      <c r="B34138" s="51"/>
      <c r="C34138" s="51"/>
      <c r="D34138" s="49"/>
      <c r="E34138" s="49"/>
    </row>
    <row r="34139" spans="2:5" x14ac:dyDescent="0.25">
      <c r="B34139" s="51"/>
      <c r="C34139" s="51"/>
      <c r="D34139" s="49"/>
      <c r="E34139" s="49"/>
    </row>
    <row r="34140" spans="2:5" x14ac:dyDescent="0.25">
      <c r="B34140" s="51"/>
      <c r="C34140" s="51"/>
      <c r="D34140" s="49"/>
      <c r="E34140" s="49"/>
    </row>
    <row r="34141" spans="2:5" x14ac:dyDescent="0.25">
      <c r="B34141" s="51"/>
      <c r="C34141" s="51"/>
      <c r="D34141" s="49"/>
      <c r="E34141" s="49"/>
    </row>
    <row r="34142" spans="2:5" x14ac:dyDescent="0.25">
      <c r="B34142" s="51"/>
      <c r="C34142" s="51"/>
      <c r="D34142" s="49"/>
      <c r="E34142" s="49"/>
    </row>
    <row r="34143" spans="2:5" x14ac:dyDescent="0.25">
      <c r="B34143" s="51"/>
      <c r="C34143" s="51"/>
      <c r="D34143" s="49"/>
      <c r="E34143" s="49"/>
    </row>
    <row r="34144" spans="2:5" x14ac:dyDescent="0.25">
      <c r="B34144" s="51"/>
      <c r="C34144" s="51"/>
      <c r="D34144" s="49"/>
      <c r="E34144" s="49"/>
    </row>
    <row r="34145" spans="2:5" x14ac:dyDescent="0.25">
      <c r="B34145" s="51"/>
      <c r="C34145" s="51"/>
      <c r="D34145" s="49"/>
      <c r="E34145" s="49"/>
    </row>
    <row r="34146" spans="2:5" x14ac:dyDescent="0.25">
      <c r="B34146" s="51"/>
      <c r="C34146" s="51"/>
      <c r="D34146" s="49"/>
      <c r="E34146" s="49"/>
    </row>
    <row r="34147" spans="2:5" x14ac:dyDescent="0.25">
      <c r="B34147" s="51"/>
      <c r="C34147" s="51"/>
      <c r="D34147" s="49"/>
      <c r="E34147" s="49"/>
    </row>
    <row r="34148" spans="2:5" x14ac:dyDescent="0.25">
      <c r="B34148" s="51"/>
      <c r="C34148" s="51"/>
      <c r="D34148" s="49"/>
      <c r="E34148" s="49"/>
    </row>
    <row r="34149" spans="2:5" x14ac:dyDescent="0.25">
      <c r="B34149" s="51"/>
      <c r="C34149" s="51"/>
      <c r="D34149" s="49"/>
      <c r="E34149" s="49"/>
    </row>
    <row r="34150" spans="2:5" x14ac:dyDescent="0.25">
      <c r="B34150" s="51"/>
      <c r="C34150" s="51"/>
      <c r="D34150" s="49"/>
      <c r="E34150" s="49"/>
    </row>
    <row r="34151" spans="2:5" x14ac:dyDescent="0.25">
      <c r="B34151" s="51"/>
      <c r="C34151" s="51"/>
      <c r="D34151" s="49"/>
      <c r="E34151" s="49"/>
    </row>
    <row r="34152" spans="2:5" x14ac:dyDescent="0.25">
      <c r="B34152" s="51"/>
      <c r="C34152" s="51"/>
      <c r="D34152" s="49"/>
      <c r="E34152" s="49"/>
    </row>
    <row r="34153" spans="2:5" x14ac:dyDescent="0.25">
      <c r="B34153" s="51"/>
      <c r="C34153" s="51"/>
      <c r="D34153" s="49"/>
      <c r="E34153" s="49"/>
    </row>
    <row r="34154" spans="2:5" x14ac:dyDescent="0.25">
      <c r="B34154" s="51"/>
      <c r="C34154" s="51"/>
      <c r="D34154" s="49"/>
      <c r="E34154" s="49"/>
    </row>
    <row r="34155" spans="2:5" x14ac:dyDescent="0.25">
      <c r="B34155" s="51"/>
      <c r="C34155" s="51"/>
      <c r="D34155" s="49"/>
      <c r="E34155" s="49"/>
    </row>
    <row r="34156" spans="2:5" x14ac:dyDescent="0.25">
      <c r="B34156" s="51"/>
      <c r="C34156" s="51"/>
      <c r="D34156" s="49"/>
      <c r="E34156" s="49"/>
    </row>
    <row r="34157" spans="2:5" x14ac:dyDescent="0.25">
      <c r="B34157" s="51"/>
      <c r="C34157" s="51"/>
      <c r="D34157" s="49"/>
      <c r="E34157" s="49"/>
    </row>
    <row r="34158" spans="2:5" x14ac:dyDescent="0.25">
      <c r="B34158" s="51"/>
      <c r="C34158" s="51"/>
      <c r="D34158" s="49"/>
      <c r="E34158" s="49"/>
    </row>
    <row r="34159" spans="2:5" x14ac:dyDescent="0.25">
      <c r="B34159" s="51"/>
      <c r="C34159" s="51"/>
      <c r="D34159" s="49"/>
      <c r="E34159" s="49"/>
    </row>
    <row r="34160" spans="2:5" x14ac:dyDescent="0.25">
      <c r="B34160" s="51"/>
      <c r="C34160" s="51"/>
      <c r="D34160" s="49"/>
      <c r="E34160" s="49"/>
    </row>
    <row r="34161" spans="2:5" x14ac:dyDescent="0.25">
      <c r="B34161" s="51"/>
      <c r="C34161" s="51"/>
      <c r="D34161" s="49"/>
      <c r="E34161" s="49"/>
    </row>
    <row r="34162" spans="2:5" x14ac:dyDescent="0.25">
      <c r="B34162" s="51"/>
      <c r="C34162" s="51"/>
      <c r="D34162" s="49"/>
      <c r="E34162" s="49"/>
    </row>
    <row r="34163" spans="2:5" x14ac:dyDescent="0.25">
      <c r="B34163" s="51"/>
      <c r="C34163" s="51"/>
      <c r="D34163" s="49"/>
      <c r="E34163" s="49"/>
    </row>
    <row r="34164" spans="2:5" x14ac:dyDescent="0.25">
      <c r="B34164" s="51"/>
      <c r="C34164" s="51"/>
      <c r="D34164" s="49"/>
      <c r="E34164" s="49"/>
    </row>
    <row r="34165" spans="2:5" x14ac:dyDescent="0.25">
      <c r="B34165" s="51"/>
      <c r="C34165" s="51"/>
      <c r="D34165" s="49"/>
      <c r="E34165" s="49"/>
    </row>
    <row r="34166" spans="2:5" x14ac:dyDescent="0.25">
      <c r="B34166" s="51"/>
      <c r="C34166" s="51"/>
      <c r="D34166" s="49"/>
      <c r="E34166" s="49"/>
    </row>
    <row r="34167" spans="2:5" x14ac:dyDescent="0.25">
      <c r="B34167" s="51"/>
      <c r="C34167" s="51"/>
      <c r="D34167" s="49"/>
      <c r="E34167" s="49"/>
    </row>
    <row r="34168" spans="2:5" x14ac:dyDescent="0.25">
      <c r="B34168" s="51"/>
      <c r="C34168" s="51"/>
      <c r="D34168" s="49"/>
      <c r="E34168" s="49"/>
    </row>
    <row r="34169" spans="2:5" x14ac:dyDescent="0.25">
      <c r="B34169" s="51"/>
      <c r="C34169" s="51"/>
      <c r="D34169" s="49"/>
      <c r="E34169" s="49"/>
    </row>
    <row r="34170" spans="2:5" x14ac:dyDescent="0.25">
      <c r="B34170" s="51"/>
      <c r="C34170" s="51"/>
      <c r="D34170" s="49"/>
      <c r="E34170" s="49"/>
    </row>
    <row r="34171" spans="2:5" x14ac:dyDescent="0.25">
      <c r="B34171" s="51"/>
      <c r="C34171" s="51"/>
      <c r="D34171" s="49"/>
      <c r="E34171" s="49"/>
    </row>
    <row r="34172" spans="2:5" x14ac:dyDescent="0.25">
      <c r="B34172" s="51"/>
      <c r="C34172" s="51"/>
      <c r="D34172" s="49"/>
      <c r="E34172" s="49"/>
    </row>
    <row r="34173" spans="2:5" x14ac:dyDescent="0.25">
      <c r="B34173" s="51"/>
      <c r="C34173" s="51"/>
      <c r="D34173" s="49"/>
      <c r="E34173" s="49"/>
    </row>
    <row r="34174" spans="2:5" x14ac:dyDescent="0.25">
      <c r="B34174" s="51"/>
      <c r="C34174" s="51"/>
      <c r="D34174" s="49"/>
      <c r="E34174" s="49"/>
    </row>
    <row r="34175" spans="2:5" x14ac:dyDescent="0.25">
      <c r="B34175" s="51"/>
      <c r="C34175" s="51"/>
      <c r="D34175" s="49"/>
      <c r="E34175" s="49"/>
    </row>
    <row r="34176" spans="2:5" x14ac:dyDescent="0.25">
      <c r="B34176" s="51"/>
      <c r="C34176" s="51"/>
      <c r="D34176" s="49"/>
      <c r="E34176" s="49"/>
    </row>
    <row r="34177" spans="2:5" x14ac:dyDescent="0.25">
      <c r="B34177" s="51"/>
      <c r="C34177" s="51"/>
      <c r="D34177" s="49"/>
      <c r="E34177" s="49"/>
    </row>
    <row r="34178" spans="2:5" x14ac:dyDescent="0.25">
      <c r="B34178" s="51"/>
      <c r="C34178" s="51"/>
      <c r="D34178" s="49"/>
      <c r="E34178" s="49"/>
    </row>
    <row r="34179" spans="2:5" x14ac:dyDescent="0.25">
      <c r="B34179" s="51"/>
      <c r="C34179" s="51"/>
      <c r="D34179" s="49"/>
      <c r="E34179" s="49"/>
    </row>
    <row r="34180" spans="2:5" x14ac:dyDescent="0.25">
      <c r="B34180" s="51"/>
      <c r="C34180" s="51"/>
      <c r="D34180" s="49"/>
      <c r="E34180" s="49"/>
    </row>
    <row r="34181" spans="2:5" x14ac:dyDescent="0.25">
      <c r="B34181" s="51"/>
      <c r="C34181" s="51"/>
      <c r="D34181" s="49"/>
      <c r="E34181" s="49"/>
    </row>
    <row r="34182" spans="2:5" x14ac:dyDescent="0.25">
      <c r="B34182" s="51"/>
      <c r="C34182" s="51"/>
      <c r="D34182" s="49"/>
      <c r="E34182" s="49"/>
    </row>
    <row r="34183" spans="2:5" x14ac:dyDescent="0.25">
      <c r="B34183" s="51"/>
      <c r="C34183" s="51"/>
      <c r="D34183" s="49"/>
      <c r="E34183" s="49"/>
    </row>
    <row r="34184" spans="2:5" x14ac:dyDescent="0.25">
      <c r="B34184" s="51"/>
      <c r="C34184" s="51"/>
      <c r="D34184" s="49"/>
      <c r="E34184" s="49"/>
    </row>
    <row r="34185" spans="2:5" x14ac:dyDescent="0.25">
      <c r="B34185" s="51"/>
      <c r="C34185" s="51"/>
      <c r="D34185" s="49"/>
      <c r="E34185" s="49"/>
    </row>
    <row r="34186" spans="2:5" x14ac:dyDescent="0.25">
      <c r="B34186" s="51"/>
      <c r="C34186" s="51"/>
      <c r="D34186" s="49"/>
      <c r="E34186" s="49"/>
    </row>
    <row r="34187" spans="2:5" x14ac:dyDescent="0.25">
      <c r="B34187" s="51"/>
      <c r="C34187" s="51"/>
      <c r="D34187" s="49"/>
      <c r="E34187" s="49"/>
    </row>
    <row r="34188" spans="2:5" x14ac:dyDescent="0.25">
      <c r="B34188" s="51"/>
      <c r="C34188" s="51"/>
      <c r="D34188" s="49"/>
      <c r="E34188" s="49"/>
    </row>
    <row r="34189" spans="2:5" x14ac:dyDescent="0.25">
      <c r="B34189" s="51"/>
      <c r="C34189" s="51"/>
      <c r="D34189" s="49"/>
      <c r="E34189" s="49"/>
    </row>
    <row r="34190" spans="2:5" x14ac:dyDescent="0.25">
      <c r="B34190" s="51"/>
      <c r="C34190" s="51"/>
      <c r="D34190" s="49"/>
      <c r="E34190" s="49"/>
    </row>
    <row r="34191" spans="2:5" x14ac:dyDescent="0.25">
      <c r="B34191" s="51"/>
      <c r="C34191" s="51"/>
      <c r="D34191" s="49"/>
      <c r="E34191" s="49"/>
    </row>
    <row r="34192" spans="2:5" x14ac:dyDescent="0.25">
      <c r="B34192" s="51"/>
      <c r="C34192" s="51"/>
      <c r="D34192" s="49"/>
      <c r="E34192" s="49"/>
    </row>
    <row r="34193" spans="2:5" x14ac:dyDescent="0.25">
      <c r="B34193" s="51"/>
      <c r="C34193" s="51"/>
      <c r="D34193" s="49"/>
      <c r="E34193" s="49"/>
    </row>
    <row r="34194" spans="2:5" x14ac:dyDescent="0.25">
      <c r="B34194" s="51"/>
      <c r="C34194" s="51"/>
      <c r="D34194" s="49"/>
      <c r="E34194" s="49"/>
    </row>
    <row r="34195" spans="2:5" x14ac:dyDescent="0.25">
      <c r="B34195" s="51"/>
      <c r="C34195" s="51"/>
      <c r="D34195" s="49"/>
      <c r="E34195" s="49"/>
    </row>
    <row r="34196" spans="2:5" x14ac:dyDescent="0.25">
      <c r="B34196" s="51"/>
      <c r="C34196" s="51"/>
      <c r="D34196" s="49"/>
      <c r="E34196" s="49"/>
    </row>
    <row r="34197" spans="2:5" x14ac:dyDescent="0.25">
      <c r="B34197" s="51"/>
      <c r="C34197" s="51"/>
      <c r="D34197" s="49"/>
      <c r="E34197" s="49"/>
    </row>
    <row r="34198" spans="2:5" x14ac:dyDescent="0.25">
      <c r="B34198" s="51"/>
      <c r="C34198" s="51"/>
      <c r="D34198" s="49"/>
      <c r="E34198" s="49"/>
    </row>
    <row r="34199" spans="2:5" x14ac:dyDescent="0.25">
      <c r="B34199" s="51"/>
      <c r="C34199" s="51"/>
      <c r="D34199" s="49"/>
      <c r="E34199" s="49"/>
    </row>
    <row r="34200" spans="2:5" x14ac:dyDescent="0.25">
      <c r="B34200" s="51"/>
      <c r="C34200" s="51"/>
      <c r="D34200" s="49"/>
      <c r="E34200" s="49"/>
    </row>
    <row r="34201" spans="2:5" x14ac:dyDescent="0.25">
      <c r="B34201" s="51"/>
      <c r="C34201" s="51"/>
      <c r="D34201" s="49"/>
      <c r="E34201" s="49"/>
    </row>
    <row r="34202" spans="2:5" x14ac:dyDescent="0.25">
      <c r="B34202" s="51"/>
      <c r="C34202" s="51"/>
      <c r="D34202" s="49"/>
      <c r="E34202" s="49"/>
    </row>
    <row r="34203" spans="2:5" x14ac:dyDescent="0.25">
      <c r="B34203" s="51"/>
      <c r="C34203" s="51"/>
      <c r="D34203" s="49"/>
      <c r="E34203" s="49"/>
    </row>
    <row r="34204" spans="2:5" x14ac:dyDescent="0.25">
      <c r="B34204" s="51"/>
      <c r="C34204" s="51"/>
      <c r="D34204" s="49"/>
      <c r="E34204" s="49"/>
    </row>
    <row r="34205" spans="2:5" x14ac:dyDescent="0.25">
      <c r="B34205" s="51"/>
      <c r="C34205" s="51"/>
      <c r="D34205" s="49"/>
      <c r="E34205" s="49"/>
    </row>
    <row r="34206" spans="2:5" x14ac:dyDescent="0.25">
      <c r="B34206" s="51"/>
      <c r="C34206" s="51"/>
      <c r="D34206" s="49"/>
      <c r="E34206" s="49"/>
    </row>
    <row r="34207" spans="2:5" x14ac:dyDescent="0.25">
      <c r="B34207" s="51"/>
      <c r="C34207" s="51"/>
      <c r="D34207" s="49"/>
      <c r="E34207" s="49"/>
    </row>
    <row r="34208" spans="2:5" x14ac:dyDescent="0.25">
      <c r="B34208" s="51"/>
      <c r="C34208" s="51"/>
      <c r="D34208" s="49"/>
      <c r="E34208" s="49"/>
    </row>
    <row r="34209" spans="2:5" x14ac:dyDescent="0.25">
      <c r="B34209" s="51"/>
      <c r="C34209" s="51"/>
      <c r="D34209" s="49"/>
      <c r="E34209" s="49"/>
    </row>
    <row r="34210" spans="2:5" x14ac:dyDescent="0.25">
      <c r="B34210" s="51"/>
      <c r="C34210" s="51"/>
      <c r="D34210" s="49"/>
      <c r="E34210" s="49"/>
    </row>
    <row r="34211" spans="2:5" x14ac:dyDescent="0.25">
      <c r="B34211" s="51"/>
      <c r="C34211" s="51"/>
      <c r="D34211" s="49"/>
      <c r="E34211" s="49"/>
    </row>
    <row r="34212" spans="2:5" x14ac:dyDescent="0.25">
      <c r="B34212" s="51"/>
      <c r="C34212" s="51"/>
      <c r="D34212" s="49"/>
      <c r="E34212" s="49"/>
    </row>
    <row r="34213" spans="2:5" x14ac:dyDescent="0.25">
      <c r="B34213" s="51"/>
      <c r="C34213" s="51"/>
      <c r="D34213" s="49"/>
      <c r="E34213" s="49"/>
    </row>
    <row r="34214" spans="2:5" x14ac:dyDescent="0.25">
      <c r="B34214" s="51"/>
      <c r="C34214" s="51"/>
      <c r="D34214" s="49"/>
      <c r="E34214" s="49"/>
    </row>
    <row r="34215" spans="2:5" x14ac:dyDescent="0.25">
      <c r="B34215" s="51"/>
      <c r="C34215" s="51"/>
      <c r="D34215" s="49"/>
      <c r="E34215" s="49"/>
    </row>
    <row r="34216" spans="2:5" x14ac:dyDescent="0.25">
      <c r="B34216" s="51"/>
      <c r="C34216" s="51"/>
      <c r="D34216" s="49"/>
      <c r="E34216" s="49"/>
    </row>
    <row r="34217" spans="2:5" x14ac:dyDescent="0.25">
      <c r="B34217" s="51"/>
      <c r="C34217" s="51"/>
      <c r="D34217" s="49"/>
      <c r="E34217" s="49"/>
    </row>
    <row r="34218" spans="2:5" x14ac:dyDescent="0.25">
      <c r="B34218" s="51"/>
      <c r="C34218" s="51"/>
      <c r="D34218" s="49"/>
      <c r="E34218" s="49"/>
    </row>
    <row r="34219" spans="2:5" x14ac:dyDescent="0.25">
      <c r="B34219" s="51"/>
      <c r="C34219" s="51"/>
      <c r="D34219" s="49"/>
      <c r="E34219" s="49"/>
    </row>
    <row r="34220" spans="2:5" x14ac:dyDescent="0.25">
      <c r="B34220" s="51"/>
      <c r="C34220" s="51"/>
      <c r="D34220" s="49"/>
      <c r="E34220" s="49"/>
    </row>
    <row r="34221" spans="2:5" x14ac:dyDescent="0.25">
      <c r="B34221" s="51"/>
      <c r="C34221" s="51"/>
      <c r="D34221" s="49"/>
      <c r="E34221" s="49"/>
    </row>
    <row r="34222" spans="2:5" x14ac:dyDescent="0.25">
      <c r="B34222" s="51"/>
      <c r="C34222" s="51"/>
      <c r="D34222" s="49"/>
      <c r="E34222" s="49"/>
    </row>
    <row r="34223" spans="2:5" x14ac:dyDescent="0.25">
      <c r="B34223" s="51"/>
      <c r="C34223" s="51"/>
      <c r="D34223" s="49"/>
      <c r="E34223" s="49"/>
    </row>
    <row r="34224" spans="2:5" x14ac:dyDescent="0.25">
      <c r="B34224" s="51"/>
      <c r="C34224" s="51"/>
      <c r="D34224" s="49"/>
      <c r="E34224" s="49"/>
    </row>
    <row r="34225" spans="2:5" x14ac:dyDescent="0.25">
      <c r="B34225" s="51"/>
      <c r="C34225" s="51"/>
      <c r="D34225" s="49"/>
      <c r="E34225" s="49"/>
    </row>
    <row r="34226" spans="2:5" x14ac:dyDescent="0.25">
      <c r="B34226" s="51"/>
      <c r="C34226" s="51"/>
      <c r="D34226" s="49"/>
      <c r="E34226" s="49"/>
    </row>
    <row r="34227" spans="2:5" x14ac:dyDescent="0.25">
      <c r="B34227" s="51"/>
      <c r="C34227" s="51"/>
      <c r="D34227" s="49"/>
      <c r="E34227" s="49"/>
    </row>
    <row r="34228" spans="2:5" x14ac:dyDescent="0.25">
      <c r="B34228" s="51"/>
      <c r="C34228" s="51"/>
      <c r="D34228" s="49"/>
      <c r="E34228" s="49"/>
    </row>
    <row r="34229" spans="2:5" x14ac:dyDescent="0.25">
      <c r="B34229" s="51"/>
      <c r="C34229" s="51"/>
      <c r="D34229" s="49"/>
      <c r="E34229" s="49"/>
    </row>
    <row r="34230" spans="2:5" x14ac:dyDescent="0.25">
      <c r="B34230" s="51"/>
      <c r="C34230" s="51"/>
      <c r="D34230" s="49"/>
      <c r="E34230" s="49"/>
    </row>
    <row r="34231" spans="2:5" x14ac:dyDescent="0.25">
      <c r="B34231" s="51"/>
      <c r="C34231" s="51"/>
      <c r="D34231" s="49"/>
      <c r="E34231" s="49"/>
    </row>
    <row r="34232" spans="2:5" x14ac:dyDescent="0.25">
      <c r="B34232" s="51"/>
      <c r="C34232" s="51"/>
      <c r="D34232" s="49"/>
      <c r="E34232" s="49"/>
    </row>
    <row r="34233" spans="2:5" x14ac:dyDescent="0.25">
      <c r="B34233" s="51"/>
      <c r="C34233" s="51"/>
      <c r="D34233" s="49"/>
      <c r="E34233" s="49"/>
    </row>
    <row r="34234" spans="2:5" x14ac:dyDescent="0.25">
      <c r="B34234" s="51"/>
      <c r="C34234" s="51"/>
      <c r="D34234" s="49"/>
      <c r="E34234" s="49"/>
    </row>
    <row r="34235" spans="2:5" x14ac:dyDescent="0.25">
      <c r="B34235" s="51"/>
      <c r="C34235" s="51"/>
      <c r="D34235" s="49"/>
      <c r="E34235" s="49"/>
    </row>
    <row r="34236" spans="2:5" x14ac:dyDescent="0.25">
      <c r="B34236" s="51"/>
      <c r="C34236" s="51"/>
      <c r="D34236" s="49"/>
      <c r="E34236" s="49"/>
    </row>
    <row r="34237" spans="2:5" x14ac:dyDescent="0.25">
      <c r="B34237" s="51"/>
      <c r="C34237" s="51"/>
      <c r="D34237" s="49"/>
      <c r="E34237" s="49"/>
    </row>
    <row r="34238" spans="2:5" x14ac:dyDescent="0.25">
      <c r="B34238" s="51"/>
      <c r="C34238" s="51"/>
      <c r="D34238" s="49"/>
      <c r="E34238" s="49"/>
    </row>
    <row r="34239" spans="2:5" x14ac:dyDescent="0.25">
      <c r="B34239" s="51"/>
      <c r="C34239" s="51"/>
      <c r="D34239" s="49"/>
      <c r="E34239" s="49"/>
    </row>
    <row r="34240" spans="2:5" x14ac:dyDescent="0.25">
      <c r="B34240" s="51"/>
      <c r="C34240" s="51"/>
      <c r="D34240" s="49"/>
      <c r="E34240" s="49"/>
    </row>
    <row r="34241" spans="2:5" x14ac:dyDescent="0.25">
      <c r="B34241" s="51"/>
      <c r="C34241" s="51"/>
      <c r="D34241" s="49"/>
      <c r="E34241" s="49"/>
    </row>
    <row r="34242" spans="2:5" x14ac:dyDescent="0.25">
      <c r="B34242" s="51"/>
      <c r="C34242" s="51"/>
      <c r="D34242" s="49"/>
      <c r="E34242" s="49"/>
    </row>
    <row r="34243" spans="2:5" x14ac:dyDescent="0.25">
      <c r="B34243" s="51"/>
      <c r="C34243" s="51"/>
      <c r="D34243" s="49"/>
      <c r="E34243" s="49"/>
    </row>
    <row r="34244" spans="2:5" x14ac:dyDescent="0.25">
      <c r="B34244" s="51"/>
      <c r="C34244" s="51"/>
      <c r="D34244" s="49"/>
      <c r="E34244" s="49"/>
    </row>
    <row r="34245" spans="2:5" x14ac:dyDescent="0.25">
      <c r="B34245" s="51"/>
      <c r="C34245" s="51"/>
      <c r="D34245" s="49"/>
      <c r="E34245" s="49"/>
    </row>
    <row r="34246" spans="2:5" x14ac:dyDescent="0.25">
      <c r="B34246" s="51"/>
      <c r="C34246" s="51"/>
      <c r="D34246" s="49"/>
      <c r="E34246" s="49"/>
    </row>
    <row r="34247" spans="2:5" x14ac:dyDescent="0.25">
      <c r="B34247" s="51"/>
      <c r="C34247" s="51"/>
      <c r="D34247" s="49"/>
      <c r="E34247" s="49"/>
    </row>
    <row r="34248" spans="2:5" x14ac:dyDescent="0.25">
      <c r="B34248" s="51"/>
      <c r="C34248" s="51"/>
      <c r="D34248" s="49"/>
      <c r="E34248" s="49"/>
    </row>
    <row r="34249" spans="2:5" x14ac:dyDescent="0.25">
      <c r="B34249" s="51"/>
      <c r="C34249" s="51"/>
      <c r="D34249" s="49"/>
      <c r="E34249" s="49"/>
    </row>
    <row r="34250" spans="2:5" x14ac:dyDescent="0.25">
      <c r="B34250" s="51"/>
      <c r="C34250" s="51"/>
      <c r="D34250" s="49"/>
      <c r="E34250" s="49"/>
    </row>
    <row r="34251" spans="2:5" x14ac:dyDescent="0.25">
      <c r="B34251" s="51"/>
      <c r="C34251" s="51"/>
      <c r="D34251" s="49"/>
      <c r="E34251" s="49"/>
    </row>
    <row r="34252" spans="2:5" x14ac:dyDescent="0.25">
      <c r="B34252" s="51"/>
      <c r="C34252" s="51"/>
      <c r="D34252" s="49"/>
      <c r="E34252" s="49"/>
    </row>
    <row r="34253" spans="2:5" x14ac:dyDescent="0.25">
      <c r="B34253" s="51"/>
      <c r="C34253" s="51"/>
      <c r="D34253" s="49"/>
      <c r="E34253" s="49"/>
    </row>
    <row r="34254" spans="2:5" x14ac:dyDescent="0.25">
      <c r="B34254" s="51"/>
      <c r="C34254" s="51"/>
      <c r="D34254" s="49"/>
      <c r="E34254" s="49"/>
    </row>
    <row r="34255" spans="2:5" x14ac:dyDescent="0.25">
      <c r="B34255" s="51"/>
      <c r="C34255" s="51"/>
      <c r="D34255" s="49"/>
      <c r="E34255" s="49"/>
    </row>
    <row r="34256" spans="2:5" x14ac:dyDescent="0.25">
      <c r="B34256" s="51"/>
      <c r="C34256" s="51"/>
      <c r="D34256" s="49"/>
      <c r="E34256" s="49"/>
    </row>
    <row r="34257" spans="2:5" x14ac:dyDescent="0.25">
      <c r="B34257" s="51"/>
      <c r="C34257" s="51"/>
      <c r="D34257" s="49"/>
      <c r="E34257" s="49"/>
    </row>
    <row r="34258" spans="2:5" x14ac:dyDescent="0.25">
      <c r="B34258" s="51"/>
      <c r="C34258" s="51"/>
      <c r="D34258" s="49"/>
      <c r="E34258" s="49"/>
    </row>
    <row r="34259" spans="2:5" x14ac:dyDescent="0.25">
      <c r="B34259" s="51"/>
      <c r="C34259" s="51"/>
      <c r="D34259" s="49"/>
      <c r="E34259" s="49"/>
    </row>
    <row r="34260" spans="2:5" x14ac:dyDescent="0.25">
      <c r="B34260" s="51"/>
      <c r="C34260" s="51"/>
      <c r="D34260" s="49"/>
      <c r="E34260" s="49"/>
    </row>
    <row r="34261" spans="2:5" x14ac:dyDescent="0.25">
      <c r="B34261" s="51"/>
      <c r="C34261" s="51"/>
      <c r="D34261" s="49"/>
      <c r="E34261" s="49"/>
    </row>
    <row r="34262" spans="2:5" x14ac:dyDescent="0.25">
      <c r="B34262" s="51"/>
      <c r="C34262" s="51"/>
      <c r="D34262" s="49"/>
      <c r="E34262" s="49"/>
    </row>
    <row r="34263" spans="2:5" x14ac:dyDescent="0.25">
      <c r="B34263" s="51"/>
      <c r="C34263" s="51"/>
      <c r="D34263" s="49"/>
      <c r="E34263" s="49"/>
    </row>
    <row r="34264" spans="2:5" x14ac:dyDescent="0.25">
      <c r="B34264" s="51"/>
      <c r="C34264" s="51"/>
      <c r="D34264" s="49"/>
      <c r="E34264" s="49"/>
    </row>
    <row r="34265" spans="2:5" x14ac:dyDescent="0.25">
      <c r="B34265" s="51"/>
      <c r="C34265" s="51"/>
      <c r="D34265" s="49"/>
      <c r="E34265" s="49"/>
    </row>
    <row r="34266" spans="2:5" x14ac:dyDescent="0.25">
      <c r="B34266" s="51"/>
      <c r="C34266" s="51"/>
      <c r="D34266" s="49"/>
      <c r="E34266" s="49"/>
    </row>
    <row r="34267" spans="2:5" x14ac:dyDescent="0.25">
      <c r="B34267" s="51"/>
      <c r="C34267" s="51"/>
      <c r="D34267" s="49"/>
      <c r="E34267" s="49"/>
    </row>
    <row r="34268" spans="2:5" x14ac:dyDescent="0.25">
      <c r="B34268" s="51"/>
      <c r="C34268" s="51"/>
      <c r="D34268" s="49"/>
      <c r="E34268" s="49"/>
    </row>
    <row r="34269" spans="2:5" x14ac:dyDescent="0.25">
      <c r="B34269" s="51"/>
      <c r="C34269" s="51"/>
      <c r="D34269" s="49"/>
      <c r="E34269" s="49"/>
    </row>
    <row r="34270" spans="2:5" x14ac:dyDescent="0.25">
      <c r="B34270" s="51"/>
      <c r="C34270" s="51"/>
      <c r="D34270" s="49"/>
      <c r="E34270" s="49"/>
    </row>
    <row r="34271" spans="2:5" x14ac:dyDescent="0.25">
      <c r="B34271" s="51"/>
      <c r="C34271" s="51"/>
      <c r="D34271" s="49"/>
      <c r="E34271" s="49"/>
    </row>
    <row r="34272" spans="2:5" x14ac:dyDescent="0.25">
      <c r="B34272" s="51"/>
      <c r="C34272" s="51"/>
      <c r="D34272" s="49"/>
      <c r="E34272" s="49"/>
    </row>
    <row r="34273" spans="2:5" x14ac:dyDescent="0.25">
      <c r="B34273" s="51"/>
      <c r="C34273" s="51"/>
      <c r="D34273" s="49"/>
      <c r="E34273" s="49"/>
    </row>
    <row r="34274" spans="2:5" x14ac:dyDescent="0.25">
      <c r="B34274" s="51"/>
      <c r="C34274" s="51"/>
      <c r="D34274" s="49"/>
      <c r="E34274" s="49"/>
    </row>
    <row r="34275" spans="2:5" x14ac:dyDescent="0.25">
      <c r="B34275" s="51"/>
      <c r="C34275" s="51"/>
      <c r="D34275" s="49"/>
      <c r="E34275" s="49"/>
    </row>
    <row r="34276" spans="2:5" x14ac:dyDescent="0.25">
      <c r="B34276" s="51"/>
      <c r="C34276" s="51"/>
      <c r="D34276" s="49"/>
      <c r="E34276" s="49"/>
    </row>
    <row r="34277" spans="2:5" x14ac:dyDescent="0.25">
      <c r="B34277" s="51"/>
      <c r="C34277" s="51"/>
      <c r="D34277" s="49"/>
      <c r="E34277" s="49"/>
    </row>
    <row r="34278" spans="2:5" x14ac:dyDescent="0.25">
      <c r="B34278" s="51"/>
      <c r="C34278" s="51"/>
      <c r="D34278" s="49"/>
      <c r="E34278" s="49"/>
    </row>
    <row r="34279" spans="2:5" x14ac:dyDescent="0.25">
      <c r="B34279" s="51"/>
      <c r="C34279" s="51"/>
      <c r="D34279" s="49"/>
      <c r="E34279" s="49"/>
    </row>
    <row r="34280" spans="2:5" x14ac:dyDescent="0.25">
      <c r="B34280" s="51"/>
      <c r="C34280" s="51"/>
      <c r="D34280" s="49"/>
      <c r="E34280" s="49"/>
    </row>
    <row r="34281" spans="2:5" x14ac:dyDescent="0.25">
      <c r="B34281" s="51"/>
      <c r="C34281" s="51"/>
      <c r="D34281" s="49"/>
      <c r="E34281" s="49"/>
    </row>
    <row r="34282" spans="2:5" x14ac:dyDescent="0.25">
      <c r="B34282" s="51"/>
      <c r="C34282" s="51"/>
      <c r="D34282" s="49"/>
      <c r="E34282" s="49"/>
    </row>
    <row r="34283" spans="2:5" x14ac:dyDescent="0.25">
      <c r="B34283" s="51"/>
      <c r="C34283" s="51"/>
      <c r="D34283" s="49"/>
      <c r="E34283" s="49"/>
    </row>
    <row r="34284" spans="2:5" x14ac:dyDescent="0.25">
      <c r="B34284" s="51"/>
      <c r="C34284" s="51"/>
      <c r="D34284" s="49"/>
      <c r="E34284" s="49"/>
    </row>
    <row r="34285" spans="2:5" x14ac:dyDescent="0.25">
      <c r="B34285" s="51"/>
      <c r="C34285" s="51"/>
      <c r="D34285" s="49"/>
      <c r="E34285" s="49"/>
    </row>
    <row r="34286" spans="2:5" x14ac:dyDescent="0.25">
      <c r="B34286" s="51"/>
      <c r="C34286" s="51"/>
      <c r="D34286" s="49"/>
      <c r="E34286" s="49"/>
    </row>
    <row r="34287" spans="2:5" x14ac:dyDescent="0.25">
      <c r="B34287" s="51"/>
      <c r="C34287" s="51"/>
      <c r="D34287" s="49"/>
      <c r="E34287" s="49"/>
    </row>
    <row r="34288" spans="2:5" x14ac:dyDescent="0.25">
      <c r="B34288" s="51"/>
      <c r="C34288" s="51"/>
      <c r="D34288" s="49"/>
      <c r="E34288" s="49"/>
    </row>
    <row r="34289" spans="2:5" x14ac:dyDescent="0.25">
      <c r="B34289" s="51"/>
      <c r="C34289" s="51"/>
      <c r="D34289" s="49"/>
      <c r="E34289" s="49"/>
    </row>
    <row r="34290" spans="2:5" x14ac:dyDescent="0.25">
      <c r="B34290" s="51"/>
      <c r="C34290" s="51"/>
      <c r="D34290" s="49"/>
      <c r="E34290" s="49"/>
    </row>
    <row r="34291" spans="2:5" x14ac:dyDescent="0.25">
      <c r="B34291" s="51"/>
      <c r="C34291" s="51"/>
      <c r="D34291" s="49"/>
      <c r="E34291" s="49"/>
    </row>
    <row r="34292" spans="2:5" x14ac:dyDescent="0.25">
      <c r="B34292" s="51"/>
      <c r="C34292" s="51"/>
      <c r="D34292" s="49"/>
      <c r="E34292" s="49"/>
    </row>
    <row r="34293" spans="2:5" x14ac:dyDescent="0.25">
      <c r="B34293" s="51"/>
      <c r="C34293" s="51"/>
      <c r="D34293" s="49"/>
      <c r="E34293" s="49"/>
    </row>
    <row r="34294" spans="2:5" x14ac:dyDescent="0.25">
      <c r="B34294" s="51"/>
      <c r="C34294" s="51"/>
      <c r="D34294" s="49"/>
      <c r="E34294" s="49"/>
    </row>
    <row r="34295" spans="2:5" x14ac:dyDescent="0.25">
      <c r="B34295" s="51"/>
      <c r="C34295" s="51"/>
      <c r="D34295" s="49"/>
      <c r="E34295" s="49"/>
    </row>
    <row r="34296" spans="2:5" x14ac:dyDescent="0.25">
      <c r="B34296" s="51"/>
      <c r="C34296" s="51"/>
      <c r="D34296" s="49"/>
      <c r="E34296" s="49"/>
    </row>
    <row r="34297" spans="2:5" x14ac:dyDescent="0.25">
      <c r="B34297" s="51"/>
      <c r="C34297" s="51"/>
      <c r="D34297" s="49"/>
      <c r="E34297" s="49"/>
    </row>
    <row r="34298" spans="2:5" x14ac:dyDescent="0.25">
      <c r="B34298" s="51"/>
      <c r="C34298" s="51"/>
      <c r="D34298" s="49"/>
      <c r="E34298" s="49"/>
    </row>
    <row r="34299" spans="2:5" x14ac:dyDescent="0.25">
      <c r="B34299" s="51"/>
      <c r="C34299" s="51"/>
      <c r="D34299" s="49"/>
      <c r="E34299" s="49"/>
    </row>
    <row r="34300" spans="2:5" x14ac:dyDescent="0.25">
      <c r="B34300" s="51"/>
      <c r="C34300" s="51"/>
      <c r="D34300" s="49"/>
      <c r="E34300" s="49"/>
    </row>
    <row r="34301" spans="2:5" x14ac:dyDescent="0.25">
      <c r="B34301" s="51"/>
      <c r="C34301" s="51"/>
      <c r="D34301" s="49"/>
      <c r="E34301" s="49"/>
    </row>
    <row r="34302" spans="2:5" x14ac:dyDescent="0.25">
      <c r="B34302" s="51"/>
      <c r="C34302" s="51"/>
      <c r="D34302" s="49"/>
      <c r="E34302" s="49"/>
    </row>
    <row r="34303" spans="2:5" x14ac:dyDescent="0.25">
      <c r="B34303" s="51"/>
      <c r="C34303" s="51"/>
      <c r="D34303" s="49"/>
      <c r="E34303" s="49"/>
    </row>
    <row r="34304" spans="2:5" x14ac:dyDescent="0.25">
      <c r="B34304" s="51"/>
      <c r="C34304" s="51"/>
      <c r="D34304" s="49"/>
      <c r="E34304" s="49"/>
    </row>
    <row r="34305" spans="2:5" x14ac:dyDescent="0.25">
      <c r="B34305" s="51"/>
      <c r="C34305" s="51"/>
      <c r="D34305" s="49"/>
      <c r="E34305" s="49"/>
    </row>
    <row r="34306" spans="2:5" x14ac:dyDescent="0.25">
      <c r="B34306" s="51"/>
      <c r="C34306" s="51"/>
      <c r="D34306" s="49"/>
      <c r="E34306" s="49"/>
    </row>
    <row r="34307" spans="2:5" x14ac:dyDescent="0.25">
      <c r="B34307" s="51"/>
      <c r="C34307" s="51"/>
      <c r="D34307" s="49"/>
      <c r="E34307" s="49"/>
    </row>
    <row r="34308" spans="2:5" x14ac:dyDescent="0.25">
      <c r="B34308" s="51"/>
      <c r="C34308" s="51"/>
      <c r="D34308" s="49"/>
      <c r="E34308" s="49"/>
    </row>
    <row r="34309" spans="2:5" x14ac:dyDescent="0.25">
      <c r="B34309" s="51"/>
      <c r="C34309" s="51"/>
      <c r="D34309" s="49"/>
      <c r="E34309" s="49"/>
    </row>
    <row r="34310" spans="2:5" x14ac:dyDescent="0.25">
      <c r="B34310" s="51"/>
      <c r="C34310" s="51"/>
      <c r="D34310" s="49"/>
      <c r="E34310" s="49"/>
    </row>
    <row r="34311" spans="2:5" x14ac:dyDescent="0.25">
      <c r="B34311" s="51"/>
      <c r="C34311" s="51"/>
      <c r="D34311" s="49"/>
      <c r="E34311" s="49"/>
    </row>
    <row r="34312" spans="2:5" x14ac:dyDescent="0.25">
      <c r="B34312" s="51"/>
      <c r="C34312" s="51"/>
      <c r="D34312" s="49"/>
      <c r="E34312" s="49"/>
    </row>
    <row r="34313" spans="2:5" x14ac:dyDescent="0.25">
      <c r="B34313" s="51"/>
      <c r="C34313" s="51"/>
      <c r="D34313" s="49"/>
      <c r="E34313" s="49"/>
    </row>
    <row r="34314" spans="2:5" x14ac:dyDescent="0.25">
      <c r="B34314" s="51"/>
      <c r="C34314" s="51"/>
      <c r="D34314" s="49"/>
      <c r="E34314" s="49"/>
    </row>
    <row r="34315" spans="2:5" x14ac:dyDescent="0.25">
      <c r="B34315" s="51"/>
      <c r="C34315" s="51"/>
      <c r="D34315" s="49"/>
      <c r="E34315" s="49"/>
    </row>
    <row r="34316" spans="2:5" x14ac:dyDescent="0.25">
      <c r="B34316" s="51"/>
      <c r="C34316" s="51"/>
      <c r="D34316" s="49"/>
      <c r="E34316" s="49"/>
    </row>
    <row r="34317" spans="2:5" x14ac:dyDescent="0.25">
      <c r="B34317" s="51"/>
      <c r="C34317" s="51"/>
      <c r="D34317" s="49"/>
      <c r="E34317" s="49"/>
    </row>
    <row r="34318" spans="2:5" x14ac:dyDescent="0.25">
      <c r="B34318" s="51"/>
      <c r="C34318" s="51"/>
      <c r="D34318" s="49"/>
      <c r="E34318" s="49"/>
    </row>
    <row r="34319" spans="2:5" x14ac:dyDescent="0.25">
      <c r="B34319" s="51"/>
      <c r="C34319" s="51"/>
      <c r="D34319" s="49"/>
      <c r="E34319" s="49"/>
    </row>
    <row r="34320" spans="2:5" x14ac:dyDescent="0.25">
      <c r="B34320" s="51"/>
      <c r="C34320" s="51"/>
      <c r="D34320" s="49"/>
      <c r="E34320" s="49"/>
    </row>
    <row r="34321" spans="2:5" x14ac:dyDescent="0.25">
      <c r="B34321" s="51"/>
      <c r="C34321" s="51"/>
      <c r="D34321" s="49"/>
      <c r="E34321" s="49"/>
    </row>
    <row r="34322" spans="2:5" x14ac:dyDescent="0.25">
      <c r="B34322" s="51"/>
      <c r="C34322" s="51"/>
      <c r="D34322" s="49"/>
      <c r="E34322" s="49"/>
    </row>
    <row r="34323" spans="2:5" x14ac:dyDescent="0.25">
      <c r="B34323" s="51"/>
      <c r="C34323" s="51"/>
      <c r="D34323" s="49"/>
      <c r="E34323" s="49"/>
    </row>
    <row r="34324" spans="2:5" x14ac:dyDescent="0.25">
      <c r="B34324" s="51"/>
      <c r="C34324" s="51"/>
      <c r="D34324" s="49"/>
      <c r="E34324" s="49"/>
    </row>
    <row r="34325" spans="2:5" x14ac:dyDescent="0.25">
      <c r="B34325" s="51"/>
      <c r="C34325" s="51"/>
      <c r="D34325" s="49"/>
      <c r="E34325" s="49"/>
    </row>
    <row r="34326" spans="2:5" x14ac:dyDescent="0.25">
      <c r="B34326" s="51"/>
      <c r="C34326" s="51"/>
      <c r="D34326" s="49"/>
      <c r="E34326" s="49"/>
    </row>
    <row r="34327" spans="2:5" x14ac:dyDescent="0.25">
      <c r="B34327" s="51"/>
      <c r="C34327" s="51"/>
      <c r="D34327" s="49"/>
      <c r="E34327" s="49"/>
    </row>
    <row r="34328" spans="2:5" x14ac:dyDescent="0.25">
      <c r="B34328" s="51"/>
      <c r="C34328" s="51"/>
      <c r="D34328" s="49"/>
      <c r="E34328" s="49"/>
    </row>
    <row r="34329" spans="2:5" x14ac:dyDescent="0.25">
      <c r="B34329" s="51"/>
      <c r="C34329" s="51"/>
      <c r="D34329" s="49"/>
      <c r="E34329" s="49"/>
    </row>
    <row r="34330" spans="2:5" x14ac:dyDescent="0.25">
      <c r="B34330" s="51"/>
      <c r="C34330" s="51"/>
      <c r="D34330" s="49"/>
      <c r="E34330" s="49"/>
    </row>
    <row r="34331" spans="2:5" x14ac:dyDescent="0.25">
      <c r="B34331" s="51"/>
      <c r="C34331" s="51"/>
      <c r="D34331" s="49"/>
      <c r="E34331" s="49"/>
    </row>
    <row r="34332" spans="2:5" x14ac:dyDescent="0.25">
      <c r="B34332" s="51"/>
      <c r="C34332" s="51"/>
      <c r="D34332" s="49"/>
      <c r="E34332" s="49"/>
    </row>
    <row r="34333" spans="2:5" x14ac:dyDescent="0.25">
      <c r="B34333" s="51"/>
      <c r="C34333" s="51"/>
      <c r="D34333" s="49"/>
      <c r="E34333" s="49"/>
    </row>
    <row r="34334" spans="2:5" x14ac:dyDescent="0.25">
      <c r="B34334" s="51"/>
      <c r="C34334" s="51"/>
      <c r="D34334" s="49"/>
      <c r="E34334" s="49"/>
    </row>
    <row r="34335" spans="2:5" x14ac:dyDescent="0.25">
      <c r="B34335" s="51"/>
      <c r="C34335" s="51"/>
      <c r="D34335" s="49"/>
      <c r="E34335" s="49"/>
    </row>
    <row r="34336" spans="2:5" x14ac:dyDescent="0.25">
      <c r="B34336" s="51"/>
      <c r="C34336" s="51"/>
      <c r="D34336" s="49"/>
      <c r="E34336" s="49"/>
    </row>
    <row r="34337" spans="2:5" x14ac:dyDescent="0.25">
      <c r="B34337" s="51"/>
      <c r="C34337" s="51"/>
      <c r="D34337" s="49"/>
      <c r="E34337" s="49"/>
    </row>
    <row r="34338" spans="2:5" x14ac:dyDescent="0.25">
      <c r="B34338" s="51"/>
      <c r="C34338" s="51"/>
      <c r="D34338" s="49"/>
      <c r="E34338" s="49"/>
    </row>
    <row r="34339" spans="2:5" x14ac:dyDescent="0.25">
      <c r="B34339" s="51"/>
      <c r="C34339" s="51"/>
      <c r="D34339" s="49"/>
      <c r="E34339" s="49"/>
    </row>
    <row r="34340" spans="2:5" x14ac:dyDescent="0.25">
      <c r="B34340" s="51"/>
      <c r="C34340" s="51"/>
      <c r="D34340" s="49"/>
      <c r="E34340" s="49"/>
    </row>
    <row r="34341" spans="2:5" x14ac:dyDescent="0.25">
      <c r="B34341" s="51"/>
      <c r="C34341" s="51"/>
      <c r="D34341" s="49"/>
      <c r="E34341" s="49"/>
    </row>
    <row r="34342" spans="2:5" x14ac:dyDescent="0.25">
      <c r="B34342" s="51"/>
      <c r="C34342" s="51"/>
      <c r="D34342" s="49"/>
      <c r="E34342" s="49"/>
    </row>
    <row r="34343" spans="2:5" x14ac:dyDescent="0.25">
      <c r="B34343" s="51"/>
      <c r="C34343" s="51"/>
      <c r="D34343" s="49"/>
      <c r="E34343" s="49"/>
    </row>
    <row r="34344" spans="2:5" x14ac:dyDescent="0.25">
      <c r="B34344" s="51"/>
      <c r="C34344" s="51"/>
      <c r="D34344" s="49"/>
      <c r="E34344" s="49"/>
    </row>
    <row r="34345" spans="2:5" x14ac:dyDescent="0.25">
      <c r="B34345" s="51"/>
      <c r="C34345" s="51"/>
      <c r="D34345" s="49"/>
      <c r="E34345" s="49"/>
    </row>
    <row r="34346" spans="2:5" x14ac:dyDescent="0.25">
      <c r="B34346" s="51"/>
      <c r="C34346" s="51"/>
      <c r="D34346" s="49"/>
      <c r="E34346" s="49"/>
    </row>
    <row r="34347" spans="2:5" x14ac:dyDescent="0.25">
      <c r="B34347" s="51"/>
      <c r="C34347" s="51"/>
      <c r="D34347" s="49"/>
      <c r="E34347" s="49"/>
    </row>
    <row r="34348" spans="2:5" x14ac:dyDescent="0.25">
      <c r="B34348" s="51"/>
      <c r="C34348" s="51"/>
      <c r="D34348" s="49"/>
      <c r="E34348" s="49"/>
    </row>
    <row r="34349" spans="2:5" x14ac:dyDescent="0.25">
      <c r="B34349" s="51"/>
      <c r="C34349" s="51"/>
      <c r="D34349" s="49"/>
      <c r="E34349" s="49"/>
    </row>
    <row r="34350" spans="2:5" x14ac:dyDescent="0.25">
      <c r="B34350" s="51"/>
      <c r="C34350" s="51"/>
      <c r="D34350" s="49"/>
      <c r="E34350" s="49"/>
    </row>
    <row r="34351" spans="2:5" x14ac:dyDescent="0.25">
      <c r="B34351" s="51"/>
      <c r="C34351" s="51"/>
      <c r="D34351" s="49"/>
      <c r="E34351" s="49"/>
    </row>
    <row r="34352" spans="2:5" x14ac:dyDescent="0.25">
      <c r="B34352" s="51"/>
      <c r="C34352" s="51"/>
      <c r="D34352" s="49"/>
      <c r="E34352" s="49"/>
    </row>
    <row r="34353" spans="2:5" x14ac:dyDescent="0.25">
      <c r="B34353" s="51"/>
      <c r="C34353" s="51"/>
      <c r="D34353" s="49"/>
      <c r="E34353" s="49"/>
    </row>
    <row r="34354" spans="2:5" x14ac:dyDescent="0.25">
      <c r="B34354" s="51"/>
      <c r="C34354" s="51"/>
      <c r="D34354" s="49"/>
      <c r="E34354" s="49"/>
    </row>
    <row r="34355" spans="2:5" x14ac:dyDescent="0.25">
      <c r="B34355" s="51"/>
      <c r="C34355" s="51"/>
      <c r="D34355" s="49"/>
      <c r="E34355" s="49"/>
    </row>
    <row r="34356" spans="2:5" x14ac:dyDescent="0.25">
      <c r="B34356" s="51"/>
      <c r="C34356" s="51"/>
      <c r="D34356" s="49"/>
      <c r="E34356" s="49"/>
    </row>
    <row r="34357" spans="2:5" x14ac:dyDescent="0.25">
      <c r="B34357" s="51"/>
      <c r="C34357" s="51"/>
      <c r="D34357" s="49"/>
      <c r="E34357" s="49"/>
    </row>
    <row r="34358" spans="2:5" x14ac:dyDescent="0.25">
      <c r="B34358" s="51"/>
      <c r="C34358" s="51"/>
      <c r="D34358" s="49"/>
      <c r="E34358" s="49"/>
    </row>
    <row r="34359" spans="2:5" x14ac:dyDescent="0.25">
      <c r="B34359" s="51"/>
      <c r="C34359" s="51"/>
      <c r="D34359" s="49"/>
      <c r="E34359" s="49"/>
    </row>
    <row r="34360" spans="2:5" x14ac:dyDescent="0.25">
      <c r="B34360" s="51"/>
      <c r="C34360" s="51"/>
      <c r="D34360" s="49"/>
      <c r="E34360" s="49"/>
    </row>
    <row r="34361" spans="2:5" x14ac:dyDescent="0.25">
      <c r="B34361" s="51"/>
      <c r="C34361" s="51"/>
      <c r="D34361" s="49"/>
      <c r="E34361" s="49"/>
    </row>
    <row r="34362" spans="2:5" x14ac:dyDescent="0.25">
      <c r="B34362" s="51"/>
      <c r="C34362" s="51"/>
      <c r="D34362" s="49"/>
      <c r="E34362" s="49"/>
    </row>
    <row r="34363" spans="2:5" x14ac:dyDescent="0.25">
      <c r="B34363" s="51"/>
      <c r="C34363" s="51"/>
      <c r="D34363" s="49"/>
      <c r="E34363" s="49"/>
    </row>
    <row r="34364" spans="2:5" x14ac:dyDescent="0.25">
      <c r="B34364" s="51"/>
      <c r="C34364" s="51"/>
      <c r="D34364" s="49"/>
      <c r="E34364" s="49"/>
    </row>
    <row r="34365" spans="2:5" x14ac:dyDescent="0.25">
      <c r="B34365" s="51"/>
      <c r="C34365" s="51"/>
      <c r="D34365" s="49"/>
      <c r="E34365" s="49"/>
    </row>
    <row r="34366" spans="2:5" x14ac:dyDescent="0.25">
      <c r="B34366" s="51"/>
      <c r="C34366" s="51"/>
      <c r="D34366" s="49"/>
      <c r="E34366" s="49"/>
    </row>
    <row r="34367" spans="2:5" x14ac:dyDescent="0.25">
      <c r="B34367" s="51"/>
      <c r="C34367" s="51"/>
      <c r="D34367" s="49"/>
      <c r="E34367" s="49"/>
    </row>
    <row r="34368" spans="2:5" x14ac:dyDescent="0.25">
      <c r="B34368" s="51"/>
      <c r="C34368" s="51"/>
      <c r="D34368" s="49"/>
      <c r="E34368" s="49"/>
    </row>
    <row r="34369" spans="2:5" x14ac:dyDescent="0.25">
      <c r="B34369" s="51"/>
      <c r="C34369" s="51"/>
      <c r="D34369" s="49"/>
      <c r="E34369" s="49"/>
    </row>
    <row r="34370" spans="2:5" x14ac:dyDescent="0.25">
      <c r="B34370" s="51"/>
      <c r="C34370" s="51"/>
      <c r="D34370" s="49"/>
      <c r="E34370" s="49"/>
    </row>
    <row r="34371" spans="2:5" x14ac:dyDescent="0.25">
      <c r="B34371" s="51"/>
      <c r="C34371" s="51"/>
      <c r="D34371" s="49"/>
      <c r="E34371" s="49"/>
    </row>
    <row r="34372" spans="2:5" x14ac:dyDescent="0.25">
      <c r="B34372" s="51"/>
      <c r="C34372" s="51"/>
      <c r="D34372" s="49"/>
      <c r="E34372" s="49"/>
    </row>
    <row r="34373" spans="2:5" x14ac:dyDescent="0.25">
      <c r="B34373" s="51"/>
      <c r="C34373" s="51"/>
      <c r="D34373" s="49"/>
      <c r="E34373" s="49"/>
    </row>
    <row r="34374" spans="2:5" x14ac:dyDescent="0.25">
      <c r="B34374" s="51"/>
      <c r="C34374" s="51"/>
      <c r="D34374" s="49"/>
      <c r="E34374" s="49"/>
    </row>
    <row r="34375" spans="2:5" x14ac:dyDescent="0.25">
      <c r="B34375" s="51"/>
      <c r="C34375" s="51"/>
      <c r="D34375" s="49"/>
      <c r="E34375" s="49"/>
    </row>
    <row r="34376" spans="2:5" x14ac:dyDescent="0.25">
      <c r="B34376" s="51"/>
      <c r="C34376" s="51"/>
      <c r="D34376" s="49"/>
      <c r="E34376" s="49"/>
    </row>
    <row r="34377" spans="2:5" x14ac:dyDescent="0.25">
      <c r="B34377" s="51"/>
      <c r="C34377" s="51"/>
      <c r="D34377" s="49"/>
      <c r="E34377" s="49"/>
    </row>
    <row r="34378" spans="2:5" x14ac:dyDescent="0.25">
      <c r="B34378" s="51"/>
      <c r="C34378" s="51"/>
      <c r="D34378" s="49"/>
      <c r="E34378" s="49"/>
    </row>
    <row r="34379" spans="2:5" x14ac:dyDescent="0.25">
      <c r="B34379" s="51"/>
      <c r="C34379" s="51"/>
      <c r="D34379" s="49"/>
      <c r="E34379" s="49"/>
    </row>
    <row r="34380" spans="2:5" x14ac:dyDescent="0.25">
      <c r="B34380" s="51"/>
      <c r="C34380" s="51"/>
      <c r="D34380" s="49"/>
      <c r="E34380" s="49"/>
    </row>
    <row r="34381" spans="2:5" x14ac:dyDescent="0.25">
      <c r="B34381" s="51"/>
      <c r="C34381" s="51"/>
      <c r="D34381" s="49"/>
      <c r="E34381" s="49"/>
    </row>
    <row r="34382" spans="2:5" x14ac:dyDescent="0.25">
      <c r="B34382" s="51"/>
      <c r="C34382" s="51"/>
      <c r="D34382" s="49"/>
      <c r="E34382" s="49"/>
    </row>
    <row r="34383" spans="2:5" x14ac:dyDescent="0.25">
      <c r="B34383" s="51"/>
      <c r="C34383" s="51"/>
      <c r="D34383" s="49"/>
      <c r="E34383" s="49"/>
    </row>
    <row r="34384" spans="2:5" x14ac:dyDescent="0.25">
      <c r="B34384" s="51"/>
      <c r="C34384" s="51"/>
      <c r="D34384" s="49"/>
      <c r="E34384" s="49"/>
    </row>
    <row r="34385" spans="2:5" x14ac:dyDescent="0.25">
      <c r="B34385" s="51"/>
      <c r="C34385" s="51"/>
      <c r="D34385" s="49"/>
      <c r="E34385" s="49"/>
    </row>
    <row r="34386" spans="2:5" x14ac:dyDescent="0.25">
      <c r="B34386" s="51"/>
      <c r="C34386" s="51"/>
      <c r="D34386" s="49"/>
      <c r="E34386" s="49"/>
    </row>
    <row r="34387" spans="2:5" x14ac:dyDescent="0.25">
      <c r="B34387" s="51"/>
      <c r="C34387" s="51"/>
      <c r="D34387" s="49"/>
      <c r="E34387" s="49"/>
    </row>
    <row r="34388" spans="2:5" x14ac:dyDescent="0.25">
      <c r="B34388" s="51"/>
      <c r="C34388" s="51"/>
      <c r="D34388" s="49"/>
      <c r="E34388" s="49"/>
    </row>
    <row r="34389" spans="2:5" x14ac:dyDescent="0.25">
      <c r="B34389" s="51"/>
      <c r="C34389" s="51"/>
      <c r="D34389" s="49"/>
      <c r="E34389" s="49"/>
    </row>
    <row r="34390" spans="2:5" x14ac:dyDescent="0.25">
      <c r="B34390" s="51"/>
      <c r="C34390" s="51"/>
      <c r="D34390" s="49"/>
      <c r="E34390" s="49"/>
    </row>
    <row r="34391" spans="2:5" x14ac:dyDescent="0.25">
      <c r="B34391" s="51"/>
      <c r="C34391" s="51"/>
      <c r="D34391" s="49"/>
      <c r="E34391" s="49"/>
    </row>
    <row r="34392" spans="2:5" x14ac:dyDescent="0.25">
      <c r="B34392" s="51"/>
      <c r="C34392" s="51"/>
      <c r="D34392" s="49"/>
      <c r="E34392" s="49"/>
    </row>
    <row r="34393" spans="2:5" x14ac:dyDescent="0.25">
      <c r="B34393" s="51"/>
      <c r="C34393" s="51"/>
      <c r="D34393" s="49"/>
      <c r="E34393" s="49"/>
    </row>
    <row r="34394" spans="2:5" x14ac:dyDescent="0.25">
      <c r="B34394" s="51"/>
      <c r="C34394" s="51"/>
      <c r="D34394" s="49"/>
      <c r="E34394" s="49"/>
    </row>
    <row r="34395" spans="2:5" x14ac:dyDescent="0.25">
      <c r="B34395" s="51"/>
      <c r="C34395" s="51"/>
      <c r="D34395" s="49"/>
      <c r="E34395" s="49"/>
    </row>
    <row r="34396" spans="2:5" x14ac:dyDescent="0.25">
      <c r="B34396" s="51"/>
      <c r="C34396" s="51"/>
      <c r="D34396" s="49"/>
      <c r="E34396" s="49"/>
    </row>
    <row r="34397" spans="2:5" x14ac:dyDescent="0.25">
      <c r="B34397" s="51"/>
      <c r="C34397" s="51"/>
      <c r="D34397" s="49"/>
      <c r="E34397" s="49"/>
    </row>
    <row r="34398" spans="2:5" x14ac:dyDescent="0.25">
      <c r="B34398" s="51"/>
      <c r="C34398" s="51"/>
      <c r="D34398" s="49"/>
      <c r="E34398" s="49"/>
    </row>
    <row r="34399" spans="2:5" x14ac:dyDescent="0.25">
      <c r="B34399" s="51"/>
      <c r="C34399" s="51"/>
      <c r="D34399" s="49"/>
      <c r="E34399" s="49"/>
    </row>
    <row r="34400" spans="2:5" x14ac:dyDescent="0.25">
      <c r="B34400" s="51"/>
      <c r="C34400" s="51"/>
      <c r="D34400" s="49"/>
      <c r="E34400" s="49"/>
    </row>
    <row r="34401" spans="2:5" x14ac:dyDescent="0.25">
      <c r="B34401" s="51"/>
      <c r="C34401" s="51"/>
      <c r="D34401" s="49"/>
      <c r="E34401" s="49"/>
    </row>
    <row r="34402" spans="2:5" x14ac:dyDescent="0.25">
      <c r="B34402" s="51"/>
      <c r="C34402" s="51"/>
      <c r="D34402" s="49"/>
      <c r="E34402" s="49"/>
    </row>
    <row r="34403" spans="2:5" x14ac:dyDescent="0.25">
      <c r="B34403" s="51"/>
      <c r="C34403" s="51"/>
      <c r="D34403" s="49"/>
      <c r="E34403" s="49"/>
    </row>
    <row r="34404" spans="2:5" x14ac:dyDescent="0.25">
      <c r="B34404" s="51"/>
      <c r="C34404" s="51"/>
      <c r="D34404" s="49"/>
      <c r="E34404" s="49"/>
    </row>
    <row r="34405" spans="2:5" x14ac:dyDescent="0.25">
      <c r="B34405" s="51"/>
      <c r="C34405" s="51"/>
      <c r="D34405" s="49"/>
      <c r="E34405" s="49"/>
    </row>
    <row r="34406" spans="2:5" x14ac:dyDescent="0.25">
      <c r="B34406" s="51"/>
      <c r="C34406" s="51"/>
      <c r="D34406" s="49"/>
      <c r="E34406" s="49"/>
    </row>
    <row r="34407" spans="2:5" x14ac:dyDescent="0.25">
      <c r="B34407" s="51"/>
      <c r="C34407" s="51"/>
      <c r="D34407" s="49"/>
      <c r="E34407" s="49"/>
    </row>
    <row r="34408" spans="2:5" x14ac:dyDescent="0.25">
      <c r="B34408" s="51"/>
      <c r="C34408" s="51"/>
      <c r="D34408" s="49"/>
      <c r="E34408" s="49"/>
    </row>
    <row r="34409" spans="2:5" x14ac:dyDescent="0.25">
      <c r="B34409" s="51"/>
      <c r="C34409" s="51"/>
      <c r="D34409" s="49"/>
      <c r="E34409" s="49"/>
    </row>
    <row r="34410" spans="2:5" x14ac:dyDescent="0.25">
      <c r="B34410" s="51"/>
      <c r="C34410" s="51"/>
      <c r="D34410" s="49"/>
      <c r="E34410" s="49"/>
    </row>
    <row r="34411" spans="2:5" x14ac:dyDescent="0.25">
      <c r="B34411" s="51"/>
      <c r="C34411" s="51"/>
      <c r="D34411" s="49"/>
      <c r="E34411" s="49"/>
    </row>
    <row r="34412" spans="2:5" x14ac:dyDescent="0.25">
      <c r="B34412" s="51"/>
      <c r="C34412" s="51"/>
      <c r="D34412" s="49"/>
      <c r="E34412" s="49"/>
    </row>
    <row r="34413" spans="2:5" x14ac:dyDescent="0.25">
      <c r="B34413" s="51"/>
      <c r="C34413" s="51"/>
      <c r="D34413" s="49"/>
      <c r="E34413" s="49"/>
    </row>
    <row r="34414" spans="2:5" x14ac:dyDescent="0.25">
      <c r="B34414" s="51"/>
      <c r="C34414" s="51"/>
      <c r="D34414" s="49"/>
      <c r="E34414" s="49"/>
    </row>
    <row r="34415" spans="2:5" x14ac:dyDescent="0.25">
      <c r="B34415" s="51"/>
      <c r="C34415" s="51"/>
      <c r="D34415" s="49"/>
      <c r="E34415" s="49"/>
    </row>
    <row r="34416" spans="2:5" x14ac:dyDescent="0.25">
      <c r="B34416" s="51"/>
      <c r="C34416" s="51"/>
      <c r="D34416" s="49"/>
      <c r="E34416" s="49"/>
    </row>
    <row r="34417" spans="2:5" x14ac:dyDescent="0.25">
      <c r="B34417" s="51"/>
      <c r="C34417" s="51"/>
      <c r="D34417" s="49"/>
      <c r="E34417" s="49"/>
    </row>
    <row r="34418" spans="2:5" x14ac:dyDescent="0.25">
      <c r="B34418" s="51"/>
      <c r="C34418" s="51"/>
      <c r="D34418" s="49"/>
      <c r="E34418" s="49"/>
    </row>
    <row r="34419" spans="2:5" x14ac:dyDescent="0.25">
      <c r="B34419" s="51"/>
      <c r="C34419" s="51"/>
      <c r="D34419" s="49"/>
      <c r="E34419" s="49"/>
    </row>
    <row r="34420" spans="2:5" x14ac:dyDescent="0.25">
      <c r="B34420" s="51"/>
      <c r="C34420" s="51"/>
      <c r="D34420" s="49"/>
      <c r="E34420" s="49"/>
    </row>
    <row r="34421" spans="2:5" x14ac:dyDescent="0.25">
      <c r="B34421" s="51"/>
      <c r="C34421" s="51"/>
      <c r="D34421" s="49"/>
      <c r="E34421" s="49"/>
    </row>
    <row r="34422" spans="2:5" x14ac:dyDescent="0.25">
      <c r="B34422" s="51"/>
      <c r="C34422" s="51"/>
      <c r="D34422" s="49"/>
      <c r="E34422" s="49"/>
    </row>
    <row r="34423" spans="2:5" x14ac:dyDescent="0.25">
      <c r="B34423" s="51"/>
      <c r="C34423" s="51"/>
      <c r="D34423" s="49"/>
      <c r="E34423" s="49"/>
    </row>
    <row r="34424" spans="2:5" x14ac:dyDescent="0.25">
      <c r="B34424" s="51"/>
      <c r="C34424" s="51"/>
      <c r="D34424" s="49"/>
      <c r="E34424" s="49"/>
    </row>
    <row r="34425" spans="2:5" x14ac:dyDescent="0.25">
      <c r="B34425" s="51"/>
      <c r="C34425" s="51"/>
      <c r="D34425" s="49"/>
      <c r="E34425" s="49"/>
    </row>
    <row r="34426" spans="2:5" x14ac:dyDescent="0.25">
      <c r="B34426" s="51"/>
      <c r="C34426" s="51"/>
      <c r="D34426" s="49"/>
      <c r="E34426" s="49"/>
    </row>
    <row r="34427" spans="2:5" x14ac:dyDescent="0.25">
      <c r="B34427" s="51"/>
      <c r="C34427" s="51"/>
      <c r="D34427" s="49"/>
      <c r="E34427" s="49"/>
    </row>
    <row r="34428" spans="2:5" x14ac:dyDescent="0.25">
      <c r="B34428" s="51"/>
      <c r="C34428" s="51"/>
      <c r="D34428" s="49"/>
      <c r="E34428" s="49"/>
    </row>
    <row r="34429" spans="2:5" x14ac:dyDescent="0.25">
      <c r="B34429" s="51"/>
      <c r="C34429" s="51"/>
      <c r="D34429" s="49"/>
      <c r="E34429" s="49"/>
    </row>
    <row r="34430" spans="2:5" x14ac:dyDescent="0.25">
      <c r="B34430" s="51"/>
      <c r="C34430" s="51"/>
      <c r="D34430" s="49"/>
      <c r="E34430" s="49"/>
    </row>
    <row r="34431" spans="2:5" x14ac:dyDescent="0.25">
      <c r="B34431" s="51"/>
      <c r="C34431" s="51"/>
      <c r="D34431" s="49"/>
      <c r="E34431" s="49"/>
    </row>
    <row r="34432" spans="2:5" x14ac:dyDescent="0.25">
      <c r="B34432" s="51"/>
      <c r="C34432" s="51"/>
      <c r="D34432" s="49"/>
      <c r="E34432" s="49"/>
    </row>
    <row r="34433" spans="2:5" x14ac:dyDescent="0.25">
      <c r="B34433" s="51"/>
      <c r="C34433" s="51"/>
      <c r="D34433" s="49"/>
      <c r="E34433" s="49"/>
    </row>
    <row r="34434" spans="2:5" x14ac:dyDescent="0.25">
      <c r="B34434" s="51"/>
      <c r="C34434" s="51"/>
      <c r="D34434" s="49"/>
      <c r="E34434" s="49"/>
    </row>
    <row r="34435" spans="2:5" x14ac:dyDescent="0.25">
      <c r="B34435" s="51"/>
      <c r="C34435" s="51"/>
      <c r="D34435" s="49"/>
      <c r="E34435" s="49"/>
    </row>
    <row r="34436" spans="2:5" x14ac:dyDescent="0.25">
      <c r="B34436" s="51"/>
      <c r="C34436" s="51"/>
      <c r="D34436" s="49"/>
      <c r="E34436" s="49"/>
    </row>
    <row r="34437" spans="2:5" x14ac:dyDescent="0.25">
      <c r="B34437" s="51"/>
      <c r="C34437" s="51"/>
      <c r="D34437" s="49"/>
      <c r="E34437" s="49"/>
    </row>
    <row r="34438" spans="2:5" x14ac:dyDescent="0.25">
      <c r="B34438" s="51"/>
      <c r="C34438" s="51"/>
      <c r="D34438" s="49"/>
      <c r="E34438" s="49"/>
    </row>
    <row r="34439" spans="2:5" x14ac:dyDescent="0.25">
      <c r="B34439" s="51"/>
      <c r="C34439" s="51"/>
      <c r="D34439" s="49"/>
      <c r="E34439" s="49"/>
    </row>
    <row r="34440" spans="2:5" x14ac:dyDescent="0.25">
      <c r="B34440" s="51"/>
      <c r="C34440" s="51"/>
      <c r="D34440" s="49"/>
      <c r="E34440" s="49"/>
    </row>
    <row r="34441" spans="2:5" x14ac:dyDescent="0.25">
      <c r="B34441" s="51"/>
      <c r="C34441" s="51"/>
      <c r="D34441" s="49"/>
      <c r="E34441" s="49"/>
    </row>
    <row r="34442" spans="2:5" x14ac:dyDescent="0.25">
      <c r="B34442" s="51"/>
      <c r="C34442" s="51"/>
      <c r="D34442" s="49"/>
      <c r="E34442" s="49"/>
    </row>
    <row r="34443" spans="2:5" x14ac:dyDescent="0.25">
      <c r="B34443" s="51"/>
      <c r="C34443" s="51"/>
      <c r="D34443" s="49"/>
      <c r="E34443" s="49"/>
    </row>
    <row r="34444" spans="2:5" x14ac:dyDescent="0.25">
      <c r="B34444" s="51"/>
      <c r="C34444" s="51"/>
      <c r="D34444" s="49"/>
      <c r="E34444" s="49"/>
    </row>
    <row r="34445" spans="2:5" x14ac:dyDescent="0.25">
      <c r="B34445" s="51"/>
      <c r="C34445" s="51"/>
      <c r="D34445" s="49"/>
      <c r="E34445" s="49"/>
    </row>
    <row r="34446" spans="2:5" x14ac:dyDescent="0.25">
      <c r="B34446" s="51"/>
      <c r="C34446" s="51"/>
      <c r="D34446" s="49"/>
      <c r="E34446" s="49"/>
    </row>
    <row r="34447" spans="2:5" x14ac:dyDescent="0.25">
      <c r="B34447" s="51"/>
      <c r="C34447" s="51"/>
      <c r="D34447" s="49"/>
      <c r="E34447" s="49"/>
    </row>
    <row r="34448" spans="2:5" x14ac:dyDescent="0.25">
      <c r="B34448" s="51"/>
      <c r="C34448" s="51"/>
      <c r="D34448" s="49"/>
      <c r="E34448" s="49"/>
    </row>
    <row r="34449" spans="2:5" x14ac:dyDescent="0.25">
      <c r="B34449" s="51"/>
      <c r="C34449" s="51"/>
      <c r="D34449" s="49"/>
      <c r="E34449" s="49"/>
    </row>
    <row r="34450" spans="2:5" x14ac:dyDescent="0.25">
      <c r="B34450" s="51"/>
      <c r="C34450" s="51"/>
      <c r="D34450" s="49"/>
      <c r="E34450" s="49"/>
    </row>
    <row r="34451" spans="2:5" x14ac:dyDescent="0.25">
      <c r="B34451" s="51"/>
      <c r="C34451" s="51"/>
      <c r="D34451" s="49"/>
      <c r="E34451" s="49"/>
    </row>
    <row r="34452" spans="2:5" x14ac:dyDescent="0.25">
      <c r="B34452" s="51"/>
      <c r="C34452" s="51"/>
      <c r="D34452" s="49"/>
      <c r="E34452" s="49"/>
    </row>
    <row r="34453" spans="2:5" x14ac:dyDescent="0.25">
      <c r="B34453" s="51"/>
      <c r="C34453" s="51"/>
      <c r="D34453" s="49"/>
      <c r="E34453" s="49"/>
    </row>
    <row r="34454" spans="2:5" x14ac:dyDescent="0.25">
      <c r="B34454" s="51"/>
      <c r="C34454" s="51"/>
      <c r="D34454" s="49"/>
      <c r="E34454" s="49"/>
    </row>
    <row r="34455" spans="2:5" x14ac:dyDescent="0.25">
      <c r="B34455" s="51"/>
      <c r="C34455" s="51"/>
      <c r="D34455" s="49"/>
      <c r="E34455" s="49"/>
    </row>
    <row r="34456" spans="2:5" x14ac:dyDescent="0.25">
      <c r="B34456" s="51"/>
      <c r="C34456" s="51"/>
      <c r="D34456" s="49"/>
      <c r="E34456" s="49"/>
    </row>
    <row r="34457" spans="2:5" x14ac:dyDescent="0.25">
      <c r="B34457" s="51"/>
      <c r="C34457" s="51"/>
      <c r="D34457" s="49"/>
      <c r="E34457" s="49"/>
    </row>
    <row r="34458" spans="2:5" x14ac:dyDescent="0.25">
      <c r="B34458" s="51"/>
      <c r="C34458" s="51"/>
      <c r="D34458" s="49"/>
      <c r="E34458" s="49"/>
    </row>
    <row r="34459" spans="2:5" x14ac:dyDescent="0.25">
      <c r="B34459" s="51"/>
      <c r="C34459" s="51"/>
      <c r="D34459" s="49"/>
      <c r="E34459" s="49"/>
    </row>
    <row r="34460" spans="2:5" x14ac:dyDescent="0.25">
      <c r="B34460" s="51"/>
      <c r="C34460" s="51"/>
      <c r="D34460" s="49"/>
      <c r="E34460" s="49"/>
    </row>
    <row r="34461" spans="2:5" x14ac:dyDescent="0.25">
      <c r="B34461" s="51"/>
      <c r="C34461" s="51"/>
      <c r="D34461" s="49"/>
      <c r="E34461" s="49"/>
    </row>
    <row r="34462" spans="2:5" x14ac:dyDescent="0.25">
      <c r="B34462" s="51"/>
      <c r="C34462" s="51"/>
      <c r="D34462" s="49"/>
      <c r="E34462" s="49"/>
    </row>
    <row r="34463" spans="2:5" x14ac:dyDescent="0.25">
      <c r="B34463" s="51"/>
      <c r="C34463" s="51"/>
      <c r="D34463" s="49"/>
      <c r="E34463" s="49"/>
    </row>
    <row r="34464" spans="2:5" x14ac:dyDescent="0.25">
      <c r="B34464" s="51"/>
      <c r="C34464" s="51"/>
      <c r="D34464" s="49"/>
      <c r="E34464" s="49"/>
    </row>
    <row r="34465" spans="2:5" x14ac:dyDescent="0.25">
      <c r="B34465" s="51"/>
      <c r="C34465" s="51"/>
      <c r="D34465" s="49"/>
      <c r="E34465" s="49"/>
    </row>
    <row r="34466" spans="2:5" x14ac:dyDescent="0.25">
      <c r="B34466" s="51"/>
      <c r="C34466" s="51"/>
      <c r="D34466" s="49"/>
      <c r="E34466" s="49"/>
    </row>
    <row r="34467" spans="2:5" x14ac:dyDescent="0.25">
      <c r="B34467" s="51"/>
      <c r="C34467" s="51"/>
      <c r="D34467" s="49"/>
      <c r="E34467" s="49"/>
    </row>
    <row r="34468" spans="2:5" x14ac:dyDescent="0.25">
      <c r="B34468" s="51"/>
      <c r="C34468" s="51"/>
      <c r="D34468" s="49"/>
      <c r="E34468" s="49"/>
    </row>
    <row r="34469" spans="2:5" x14ac:dyDescent="0.25">
      <c r="B34469" s="51"/>
      <c r="C34469" s="51"/>
      <c r="D34469" s="49"/>
      <c r="E34469" s="49"/>
    </row>
    <row r="34470" spans="2:5" x14ac:dyDescent="0.25">
      <c r="B34470" s="51"/>
      <c r="C34470" s="51"/>
      <c r="D34470" s="49"/>
      <c r="E34470" s="49"/>
    </row>
    <row r="34471" spans="2:5" x14ac:dyDescent="0.25">
      <c r="B34471" s="51"/>
      <c r="C34471" s="51"/>
      <c r="D34471" s="49"/>
      <c r="E34471" s="49"/>
    </row>
    <row r="34472" spans="2:5" x14ac:dyDescent="0.25">
      <c r="B34472" s="51"/>
      <c r="C34472" s="51"/>
      <c r="D34472" s="49"/>
      <c r="E34472" s="49"/>
    </row>
    <row r="34473" spans="2:5" x14ac:dyDescent="0.25">
      <c r="B34473" s="51"/>
      <c r="C34473" s="51"/>
      <c r="D34473" s="49"/>
      <c r="E34473" s="49"/>
    </row>
    <row r="34474" spans="2:5" x14ac:dyDescent="0.25">
      <c r="B34474" s="51"/>
      <c r="C34474" s="51"/>
      <c r="D34474" s="49"/>
      <c r="E34474" s="49"/>
    </row>
    <row r="34475" spans="2:5" x14ac:dyDescent="0.25">
      <c r="B34475" s="51"/>
      <c r="C34475" s="51"/>
      <c r="D34475" s="49"/>
      <c r="E34475" s="49"/>
    </row>
    <row r="34476" spans="2:5" x14ac:dyDescent="0.25">
      <c r="B34476" s="51"/>
      <c r="C34476" s="51"/>
      <c r="D34476" s="49"/>
      <c r="E34476" s="49"/>
    </row>
    <row r="34477" spans="2:5" x14ac:dyDescent="0.25">
      <c r="B34477" s="51"/>
      <c r="C34477" s="51"/>
      <c r="D34477" s="49"/>
      <c r="E34477" s="49"/>
    </row>
    <row r="34478" spans="2:5" x14ac:dyDescent="0.25">
      <c r="B34478" s="51"/>
      <c r="C34478" s="51"/>
      <c r="D34478" s="49"/>
      <c r="E34478" s="49"/>
    </row>
    <row r="34479" spans="2:5" x14ac:dyDescent="0.25">
      <c r="B34479" s="51"/>
      <c r="C34479" s="51"/>
      <c r="D34479" s="49"/>
      <c r="E34479" s="49"/>
    </row>
    <row r="34480" spans="2:5" x14ac:dyDescent="0.25">
      <c r="B34480" s="51"/>
      <c r="C34480" s="51"/>
      <c r="D34480" s="49"/>
      <c r="E34480" s="49"/>
    </row>
    <row r="34481" spans="2:5" x14ac:dyDescent="0.25">
      <c r="B34481" s="51"/>
      <c r="C34481" s="51"/>
      <c r="D34481" s="49"/>
      <c r="E34481" s="49"/>
    </row>
    <row r="34482" spans="2:5" x14ac:dyDescent="0.25">
      <c r="B34482" s="51"/>
      <c r="C34482" s="51"/>
      <c r="D34482" s="49"/>
      <c r="E34482" s="49"/>
    </row>
    <row r="34483" spans="2:5" x14ac:dyDescent="0.25">
      <c r="B34483" s="51"/>
      <c r="C34483" s="51"/>
      <c r="D34483" s="49"/>
      <c r="E34483" s="49"/>
    </row>
    <row r="34484" spans="2:5" x14ac:dyDescent="0.25">
      <c r="B34484" s="51"/>
      <c r="C34484" s="51"/>
      <c r="D34484" s="49"/>
      <c r="E34484" s="49"/>
    </row>
    <row r="34485" spans="2:5" x14ac:dyDescent="0.25">
      <c r="B34485" s="51"/>
      <c r="C34485" s="51"/>
      <c r="D34485" s="49"/>
      <c r="E34485" s="49"/>
    </row>
    <row r="34486" spans="2:5" x14ac:dyDescent="0.25">
      <c r="B34486" s="51"/>
      <c r="C34486" s="51"/>
      <c r="D34486" s="49"/>
      <c r="E34486" s="49"/>
    </row>
    <row r="34487" spans="2:5" x14ac:dyDescent="0.25">
      <c r="B34487" s="51"/>
      <c r="C34487" s="51"/>
      <c r="D34487" s="49"/>
      <c r="E34487" s="49"/>
    </row>
    <row r="34488" spans="2:5" x14ac:dyDescent="0.25">
      <c r="B34488" s="51"/>
      <c r="C34488" s="51"/>
      <c r="D34488" s="49"/>
      <c r="E34488" s="49"/>
    </row>
    <row r="34489" spans="2:5" x14ac:dyDescent="0.25">
      <c r="B34489" s="51"/>
      <c r="C34489" s="51"/>
      <c r="D34489" s="49"/>
      <c r="E34489" s="49"/>
    </row>
    <row r="34490" spans="2:5" x14ac:dyDescent="0.25">
      <c r="B34490" s="51"/>
      <c r="C34490" s="51"/>
      <c r="D34490" s="49"/>
      <c r="E34490" s="49"/>
    </row>
    <row r="34491" spans="2:5" x14ac:dyDescent="0.25">
      <c r="B34491" s="51"/>
      <c r="C34491" s="51"/>
      <c r="D34491" s="49"/>
      <c r="E34491" s="49"/>
    </row>
    <row r="34492" spans="2:5" x14ac:dyDescent="0.25">
      <c r="B34492" s="51"/>
      <c r="C34492" s="51"/>
      <c r="D34492" s="49"/>
      <c r="E34492" s="49"/>
    </row>
    <row r="34493" spans="2:5" x14ac:dyDescent="0.25">
      <c r="B34493" s="51"/>
      <c r="C34493" s="51"/>
      <c r="D34493" s="49"/>
      <c r="E34493" s="49"/>
    </row>
    <row r="34494" spans="2:5" x14ac:dyDescent="0.25">
      <c r="B34494" s="51"/>
      <c r="C34494" s="51"/>
      <c r="D34494" s="49"/>
      <c r="E34494" s="49"/>
    </row>
    <row r="34495" spans="2:5" x14ac:dyDescent="0.25">
      <c r="B34495" s="51"/>
      <c r="C34495" s="51"/>
      <c r="D34495" s="49"/>
      <c r="E34495" s="49"/>
    </row>
    <row r="34496" spans="2:5" x14ac:dyDescent="0.25">
      <c r="B34496" s="51"/>
      <c r="C34496" s="51"/>
      <c r="D34496" s="49"/>
      <c r="E34496" s="49"/>
    </row>
    <row r="34497" spans="2:5" x14ac:dyDescent="0.25">
      <c r="B34497" s="51"/>
      <c r="C34497" s="51"/>
      <c r="D34497" s="49"/>
      <c r="E34497" s="49"/>
    </row>
    <row r="34498" spans="2:5" x14ac:dyDescent="0.25">
      <c r="B34498" s="51"/>
      <c r="C34498" s="51"/>
      <c r="D34498" s="49"/>
      <c r="E34498" s="49"/>
    </row>
    <row r="34499" spans="2:5" x14ac:dyDescent="0.25">
      <c r="B34499" s="51"/>
      <c r="C34499" s="51"/>
      <c r="D34499" s="49"/>
      <c r="E34499" s="49"/>
    </row>
    <row r="34500" spans="2:5" x14ac:dyDescent="0.25">
      <c r="B34500" s="51"/>
      <c r="C34500" s="51"/>
      <c r="D34500" s="49"/>
      <c r="E34500" s="49"/>
    </row>
    <row r="34501" spans="2:5" x14ac:dyDescent="0.25">
      <c r="B34501" s="51"/>
      <c r="C34501" s="51"/>
      <c r="D34501" s="49"/>
      <c r="E34501" s="49"/>
    </row>
    <row r="34502" spans="2:5" x14ac:dyDescent="0.25">
      <c r="B34502" s="51"/>
      <c r="C34502" s="51"/>
      <c r="D34502" s="49"/>
      <c r="E34502" s="49"/>
    </row>
    <row r="34503" spans="2:5" x14ac:dyDescent="0.25">
      <c r="B34503" s="51"/>
      <c r="C34503" s="51"/>
      <c r="D34503" s="49"/>
      <c r="E34503" s="49"/>
    </row>
    <row r="34504" spans="2:5" x14ac:dyDescent="0.25">
      <c r="B34504" s="51"/>
      <c r="C34504" s="51"/>
      <c r="D34504" s="49"/>
      <c r="E34504" s="49"/>
    </row>
    <row r="34505" spans="2:5" x14ac:dyDescent="0.25">
      <c r="B34505" s="51"/>
      <c r="C34505" s="51"/>
      <c r="D34505" s="49"/>
      <c r="E34505" s="49"/>
    </row>
    <row r="34506" spans="2:5" x14ac:dyDescent="0.25">
      <c r="B34506" s="51"/>
      <c r="C34506" s="51"/>
      <c r="D34506" s="49"/>
      <c r="E34506" s="49"/>
    </row>
    <row r="34507" spans="2:5" x14ac:dyDescent="0.25">
      <c r="B34507" s="51"/>
      <c r="C34507" s="51"/>
      <c r="D34507" s="49"/>
      <c r="E34507" s="49"/>
    </row>
    <row r="34508" spans="2:5" x14ac:dyDescent="0.25">
      <c r="B34508" s="51"/>
      <c r="C34508" s="51"/>
      <c r="D34508" s="49"/>
      <c r="E34508" s="49"/>
    </row>
    <row r="34509" spans="2:5" x14ac:dyDescent="0.25">
      <c r="B34509" s="51"/>
      <c r="C34509" s="51"/>
      <c r="D34509" s="49"/>
      <c r="E34509" s="49"/>
    </row>
    <row r="34510" spans="2:5" x14ac:dyDescent="0.25">
      <c r="B34510" s="51"/>
      <c r="C34510" s="51"/>
      <c r="D34510" s="49"/>
      <c r="E34510" s="49"/>
    </row>
    <row r="34511" spans="2:5" x14ac:dyDescent="0.25">
      <c r="B34511" s="51"/>
      <c r="C34511" s="51"/>
      <c r="D34511" s="49"/>
      <c r="E34511" s="49"/>
    </row>
    <row r="34512" spans="2:5" x14ac:dyDescent="0.25">
      <c r="B34512" s="51"/>
      <c r="C34512" s="51"/>
      <c r="D34512" s="49"/>
      <c r="E34512" s="49"/>
    </row>
    <row r="34513" spans="2:5" x14ac:dyDescent="0.25">
      <c r="B34513" s="51"/>
      <c r="C34513" s="51"/>
      <c r="D34513" s="49"/>
      <c r="E34513" s="49"/>
    </row>
    <row r="34514" spans="2:5" x14ac:dyDescent="0.25">
      <c r="B34514" s="51"/>
      <c r="C34514" s="51"/>
      <c r="D34514" s="49"/>
      <c r="E34514" s="49"/>
    </row>
    <row r="34515" spans="2:5" x14ac:dyDescent="0.25">
      <c r="B34515" s="51"/>
      <c r="C34515" s="51"/>
      <c r="D34515" s="49"/>
      <c r="E34515" s="49"/>
    </row>
    <row r="34516" spans="2:5" x14ac:dyDescent="0.25">
      <c r="B34516" s="51"/>
      <c r="C34516" s="51"/>
      <c r="D34516" s="49"/>
      <c r="E34516" s="49"/>
    </row>
    <row r="34517" spans="2:5" x14ac:dyDescent="0.25">
      <c r="B34517" s="51"/>
      <c r="C34517" s="51"/>
      <c r="D34517" s="49"/>
      <c r="E34517" s="49"/>
    </row>
    <row r="34518" spans="2:5" x14ac:dyDescent="0.25">
      <c r="B34518" s="51"/>
      <c r="C34518" s="51"/>
      <c r="D34518" s="49"/>
      <c r="E34518" s="49"/>
    </row>
    <row r="34519" spans="2:5" x14ac:dyDescent="0.25">
      <c r="B34519" s="51"/>
      <c r="C34519" s="51"/>
      <c r="D34519" s="49"/>
      <c r="E34519" s="49"/>
    </row>
    <row r="34520" spans="2:5" x14ac:dyDescent="0.25">
      <c r="B34520" s="51"/>
      <c r="C34520" s="51"/>
      <c r="D34520" s="49"/>
      <c r="E34520" s="49"/>
    </row>
    <row r="34521" spans="2:5" x14ac:dyDescent="0.25">
      <c r="B34521" s="51"/>
      <c r="C34521" s="51"/>
      <c r="D34521" s="49"/>
      <c r="E34521" s="49"/>
    </row>
    <row r="34522" spans="2:5" x14ac:dyDescent="0.25">
      <c r="B34522" s="51"/>
      <c r="C34522" s="51"/>
      <c r="D34522" s="49"/>
      <c r="E34522" s="49"/>
    </row>
    <row r="34523" spans="2:5" x14ac:dyDescent="0.25">
      <c r="B34523" s="51"/>
      <c r="C34523" s="51"/>
      <c r="D34523" s="49"/>
      <c r="E34523" s="49"/>
    </row>
    <row r="34524" spans="2:5" x14ac:dyDescent="0.25">
      <c r="B34524" s="51"/>
      <c r="C34524" s="51"/>
      <c r="D34524" s="49"/>
      <c r="E34524" s="49"/>
    </row>
    <row r="34525" spans="2:5" x14ac:dyDescent="0.25">
      <c r="B34525" s="51"/>
      <c r="C34525" s="51"/>
      <c r="D34525" s="49"/>
      <c r="E34525" s="49"/>
    </row>
    <row r="34526" spans="2:5" x14ac:dyDescent="0.25">
      <c r="B34526" s="51"/>
      <c r="C34526" s="51"/>
      <c r="D34526" s="49"/>
      <c r="E34526" s="49"/>
    </row>
    <row r="34527" spans="2:5" x14ac:dyDescent="0.25">
      <c r="B34527" s="51"/>
      <c r="C34527" s="51"/>
      <c r="D34527" s="49"/>
      <c r="E34527" s="49"/>
    </row>
    <row r="34528" spans="2:5" x14ac:dyDescent="0.25">
      <c r="B34528" s="51"/>
      <c r="C34528" s="51"/>
      <c r="D34528" s="49"/>
      <c r="E34528" s="49"/>
    </row>
    <row r="34529" spans="2:5" x14ac:dyDescent="0.25">
      <c r="B34529" s="51"/>
      <c r="C34529" s="51"/>
      <c r="D34529" s="49"/>
      <c r="E34529" s="49"/>
    </row>
    <row r="34530" spans="2:5" x14ac:dyDescent="0.25">
      <c r="B34530" s="51"/>
      <c r="C34530" s="51"/>
      <c r="D34530" s="49"/>
      <c r="E34530" s="49"/>
    </row>
    <row r="34531" spans="2:5" x14ac:dyDescent="0.25">
      <c r="B34531" s="51"/>
      <c r="C34531" s="51"/>
      <c r="D34531" s="49"/>
      <c r="E34531" s="49"/>
    </row>
    <row r="34532" spans="2:5" x14ac:dyDescent="0.25">
      <c r="B34532" s="51"/>
      <c r="C34532" s="51"/>
      <c r="D34532" s="49"/>
      <c r="E34532" s="49"/>
    </row>
    <row r="34533" spans="2:5" x14ac:dyDescent="0.25">
      <c r="B34533" s="51"/>
      <c r="C34533" s="51"/>
      <c r="D34533" s="49"/>
      <c r="E34533" s="49"/>
    </row>
    <row r="34534" spans="2:5" x14ac:dyDescent="0.25">
      <c r="B34534" s="51"/>
      <c r="C34534" s="51"/>
      <c r="D34534" s="49"/>
      <c r="E34534" s="49"/>
    </row>
    <row r="34535" spans="2:5" x14ac:dyDescent="0.25">
      <c r="B34535" s="51"/>
      <c r="C34535" s="51"/>
      <c r="D34535" s="49"/>
      <c r="E34535" s="49"/>
    </row>
    <row r="34536" spans="2:5" x14ac:dyDescent="0.25">
      <c r="B34536" s="51"/>
      <c r="C34536" s="51"/>
      <c r="D34536" s="49"/>
      <c r="E34536" s="49"/>
    </row>
    <row r="34537" spans="2:5" x14ac:dyDescent="0.25">
      <c r="B34537" s="51"/>
      <c r="C34537" s="51"/>
      <c r="D34537" s="49"/>
      <c r="E34537" s="49"/>
    </row>
    <row r="34538" spans="2:5" x14ac:dyDescent="0.25">
      <c r="B34538" s="51"/>
      <c r="C34538" s="51"/>
      <c r="D34538" s="49"/>
      <c r="E34538" s="49"/>
    </row>
    <row r="34539" spans="2:5" x14ac:dyDescent="0.25">
      <c r="B34539" s="51"/>
      <c r="C34539" s="51"/>
      <c r="D34539" s="49"/>
      <c r="E34539" s="49"/>
    </row>
    <row r="34540" spans="2:5" x14ac:dyDescent="0.25">
      <c r="B34540" s="51"/>
      <c r="C34540" s="51"/>
      <c r="D34540" s="49"/>
      <c r="E34540" s="49"/>
    </row>
    <row r="34541" spans="2:5" x14ac:dyDescent="0.25">
      <c r="B34541" s="51"/>
      <c r="C34541" s="51"/>
      <c r="D34541" s="49"/>
      <c r="E34541" s="49"/>
    </row>
    <row r="34542" spans="2:5" x14ac:dyDescent="0.25">
      <c r="B34542" s="51"/>
      <c r="C34542" s="51"/>
      <c r="D34542" s="49"/>
      <c r="E34542" s="49"/>
    </row>
    <row r="34543" spans="2:5" x14ac:dyDescent="0.25">
      <c r="B34543" s="51"/>
      <c r="C34543" s="51"/>
      <c r="D34543" s="49"/>
      <c r="E34543" s="49"/>
    </row>
    <row r="34544" spans="2:5" x14ac:dyDescent="0.25">
      <c r="B34544" s="51"/>
      <c r="C34544" s="51"/>
      <c r="D34544" s="49"/>
      <c r="E34544" s="49"/>
    </row>
    <row r="34545" spans="2:5" x14ac:dyDescent="0.25">
      <c r="B34545" s="51"/>
      <c r="C34545" s="51"/>
      <c r="D34545" s="49"/>
      <c r="E34545" s="49"/>
    </row>
    <row r="34546" spans="2:5" x14ac:dyDescent="0.25">
      <c r="B34546" s="51"/>
      <c r="C34546" s="51"/>
      <c r="D34546" s="49"/>
      <c r="E34546" s="49"/>
    </row>
    <row r="34547" spans="2:5" x14ac:dyDescent="0.25">
      <c r="B34547" s="51"/>
      <c r="C34547" s="51"/>
      <c r="D34547" s="49"/>
      <c r="E34547" s="49"/>
    </row>
    <row r="34548" spans="2:5" x14ac:dyDescent="0.25">
      <c r="B34548" s="51"/>
      <c r="C34548" s="51"/>
      <c r="D34548" s="49"/>
      <c r="E34548" s="49"/>
    </row>
    <row r="34549" spans="2:5" x14ac:dyDescent="0.25">
      <c r="B34549" s="51"/>
      <c r="C34549" s="51"/>
      <c r="D34549" s="49"/>
      <c r="E34549" s="49"/>
    </row>
    <row r="34550" spans="2:5" x14ac:dyDescent="0.25">
      <c r="B34550" s="51"/>
      <c r="C34550" s="51"/>
      <c r="D34550" s="49"/>
      <c r="E34550" s="49"/>
    </row>
    <row r="34551" spans="2:5" x14ac:dyDescent="0.25">
      <c r="B34551" s="51"/>
      <c r="C34551" s="51"/>
      <c r="D34551" s="49"/>
      <c r="E34551" s="49"/>
    </row>
    <row r="34552" spans="2:5" x14ac:dyDescent="0.25">
      <c r="B34552" s="51"/>
      <c r="C34552" s="51"/>
      <c r="D34552" s="49"/>
      <c r="E34552" s="49"/>
    </row>
    <row r="34553" spans="2:5" x14ac:dyDescent="0.25">
      <c r="B34553" s="51"/>
      <c r="C34553" s="51"/>
      <c r="D34553" s="49"/>
      <c r="E34553" s="49"/>
    </row>
    <row r="34554" spans="2:5" x14ac:dyDescent="0.25">
      <c r="B34554" s="51"/>
      <c r="C34554" s="51"/>
      <c r="D34554" s="49"/>
      <c r="E34554" s="49"/>
    </row>
    <row r="34555" spans="2:5" x14ac:dyDescent="0.25">
      <c r="B34555" s="51"/>
      <c r="C34555" s="51"/>
      <c r="D34555" s="49"/>
      <c r="E34555" s="49"/>
    </row>
    <row r="34556" spans="2:5" x14ac:dyDescent="0.25">
      <c r="B34556" s="51"/>
      <c r="C34556" s="51"/>
      <c r="D34556" s="49"/>
      <c r="E34556" s="49"/>
    </row>
    <row r="34557" spans="2:5" x14ac:dyDescent="0.25">
      <c r="B34557" s="51"/>
      <c r="C34557" s="51"/>
      <c r="D34557" s="49"/>
      <c r="E34557" s="49"/>
    </row>
    <row r="34558" spans="2:5" x14ac:dyDescent="0.25">
      <c r="B34558" s="51"/>
      <c r="C34558" s="51"/>
      <c r="D34558" s="49"/>
      <c r="E34558" s="49"/>
    </row>
    <row r="34559" spans="2:5" x14ac:dyDescent="0.25">
      <c r="B34559" s="51"/>
      <c r="C34559" s="51"/>
      <c r="D34559" s="49"/>
      <c r="E34559" s="49"/>
    </row>
    <row r="34560" spans="2:5" x14ac:dyDescent="0.25">
      <c r="B34560" s="51"/>
      <c r="C34560" s="51"/>
      <c r="D34560" s="49"/>
      <c r="E34560" s="49"/>
    </row>
    <row r="34561" spans="2:5" x14ac:dyDescent="0.25">
      <c r="B34561" s="51"/>
      <c r="C34561" s="51"/>
      <c r="D34561" s="49"/>
      <c r="E34561" s="49"/>
    </row>
    <row r="34562" spans="2:5" x14ac:dyDescent="0.25">
      <c r="B34562" s="51"/>
      <c r="C34562" s="51"/>
      <c r="D34562" s="49"/>
      <c r="E34562" s="49"/>
    </row>
    <row r="34563" spans="2:5" x14ac:dyDescent="0.25">
      <c r="B34563" s="51"/>
      <c r="C34563" s="51"/>
      <c r="D34563" s="49"/>
      <c r="E34563" s="49"/>
    </row>
    <row r="34564" spans="2:5" x14ac:dyDescent="0.25">
      <c r="B34564" s="51"/>
      <c r="C34564" s="51"/>
      <c r="D34564" s="49"/>
      <c r="E34564" s="49"/>
    </row>
    <row r="34565" spans="2:5" x14ac:dyDescent="0.25">
      <c r="B34565" s="51"/>
      <c r="C34565" s="51"/>
      <c r="D34565" s="49"/>
      <c r="E34565" s="49"/>
    </row>
    <row r="34566" spans="2:5" x14ac:dyDescent="0.25">
      <c r="B34566" s="51"/>
      <c r="C34566" s="51"/>
      <c r="D34566" s="49"/>
      <c r="E34566" s="49"/>
    </row>
    <row r="34567" spans="2:5" x14ac:dyDescent="0.25">
      <c r="B34567" s="51"/>
      <c r="C34567" s="51"/>
      <c r="D34567" s="49"/>
      <c r="E34567" s="49"/>
    </row>
    <row r="34568" spans="2:5" x14ac:dyDescent="0.25">
      <c r="B34568" s="51"/>
      <c r="C34568" s="51"/>
      <c r="D34568" s="49"/>
      <c r="E34568" s="49"/>
    </row>
    <row r="34569" spans="2:5" x14ac:dyDescent="0.25">
      <c r="B34569" s="51"/>
      <c r="C34569" s="51"/>
      <c r="D34569" s="49"/>
      <c r="E34569" s="49"/>
    </row>
    <row r="34570" spans="2:5" x14ac:dyDescent="0.25">
      <c r="B34570" s="51"/>
      <c r="C34570" s="51"/>
      <c r="D34570" s="49"/>
      <c r="E34570" s="49"/>
    </row>
    <row r="34571" spans="2:5" x14ac:dyDescent="0.25">
      <c r="B34571" s="51"/>
      <c r="C34571" s="51"/>
      <c r="D34571" s="49"/>
      <c r="E34571" s="49"/>
    </row>
    <row r="34572" spans="2:5" x14ac:dyDescent="0.25">
      <c r="B34572" s="51"/>
      <c r="C34572" s="51"/>
      <c r="D34572" s="49"/>
      <c r="E34572" s="49"/>
    </row>
    <row r="34573" spans="2:5" x14ac:dyDescent="0.25">
      <c r="B34573" s="51"/>
      <c r="C34573" s="51"/>
      <c r="D34573" s="49"/>
      <c r="E34573" s="49"/>
    </row>
    <row r="34574" spans="2:5" x14ac:dyDescent="0.25">
      <c r="B34574" s="51"/>
      <c r="C34574" s="51"/>
      <c r="D34574" s="49"/>
      <c r="E34574" s="49"/>
    </row>
    <row r="34575" spans="2:5" x14ac:dyDescent="0.25">
      <c r="B34575" s="51"/>
      <c r="C34575" s="51"/>
      <c r="D34575" s="49"/>
      <c r="E34575" s="49"/>
    </row>
    <row r="34576" spans="2:5" x14ac:dyDescent="0.25">
      <c r="B34576" s="51"/>
      <c r="C34576" s="51"/>
      <c r="D34576" s="49"/>
      <c r="E34576" s="49"/>
    </row>
    <row r="34577" spans="2:5" x14ac:dyDescent="0.25">
      <c r="B34577" s="51"/>
      <c r="C34577" s="51"/>
      <c r="D34577" s="49"/>
      <c r="E34577" s="49"/>
    </row>
    <row r="34578" spans="2:5" x14ac:dyDescent="0.25">
      <c r="B34578" s="51"/>
      <c r="C34578" s="51"/>
      <c r="D34578" s="49"/>
      <c r="E34578" s="49"/>
    </row>
    <row r="34579" spans="2:5" x14ac:dyDescent="0.25">
      <c r="B34579" s="51"/>
      <c r="C34579" s="51"/>
      <c r="D34579" s="49"/>
      <c r="E34579" s="49"/>
    </row>
    <row r="34580" spans="2:5" x14ac:dyDescent="0.25">
      <c r="B34580" s="51"/>
      <c r="C34580" s="51"/>
      <c r="D34580" s="49"/>
      <c r="E34580" s="49"/>
    </row>
    <row r="34581" spans="2:5" x14ac:dyDescent="0.25">
      <c r="B34581" s="51"/>
      <c r="C34581" s="51"/>
      <c r="D34581" s="49"/>
      <c r="E34581" s="49"/>
    </row>
    <row r="34582" spans="2:5" x14ac:dyDescent="0.25">
      <c r="B34582" s="51"/>
      <c r="C34582" s="51"/>
      <c r="D34582" s="49"/>
      <c r="E34582" s="49"/>
    </row>
    <row r="34583" spans="2:5" x14ac:dyDescent="0.25">
      <c r="B34583" s="51"/>
      <c r="C34583" s="51"/>
      <c r="D34583" s="49"/>
      <c r="E34583" s="49"/>
    </row>
    <row r="34584" spans="2:5" x14ac:dyDescent="0.25">
      <c r="B34584" s="51"/>
      <c r="C34584" s="51"/>
      <c r="D34584" s="49"/>
      <c r="E34584" s="49"/>
    </row>
    <row r="34585" spans="2:5" x14ac:dyDescent="0.25">
      <c r="B34585" s="51"/>
      <c r="C34585" s="51"/>
      <c r="D34585" s="49"/>
      <c r="E34585" s="49"/>
    </row>
    <row r="34586" spans="2:5" x14ac:dyDescent="0.25">
      <c r="B34586" s="51"/>
      <c r="C34586" s="51"/>
      <c r="D34586" s="49"/>
      <c r="E34586" s="49"/>
    </row>
    <row r="34587" spans="2:5" x14ac:dyDescent="0.25">
      <c r="B34587" s="51"/>
      <c r="C34587" s="51"/>
      <c r="D34587" s="49"/>
      <c r="E34587" s="49"/>
    </row>
    <row r="34588" spans="2:5" x14ac:dyDescent="0.25">
      <c r="B34588" s="51"/>
      <c r="C34588" s="51"/>
      <c r="D34588" s="49"/>
      <c r="E34588" s="49"/>
    </row>
    <row r="34589" spans="2:5" x14ac:dyDescent="0.25">
      <c r="B34589" s="51"/>
      <c r="C34589" s="51"/>
      <c r="D34589" s="49"/>
      <c r="E34589" s="49"/>
    </row>
    <row r="34590" spans="2:5" x14ac:dyDescent="0.25">
      <c r="B34590" s="51"/>
      <c r="C34590" s="51"/>
      <c r="D34590" s="49"/>
      <c r="E34590" s="49"/>
    </row>
    <row r="34591" spans="2:5" x14ac:dyDescent="0.25">
      <c r="B34591" s="51"/>
      <c r="C34591" s="51"/>
      <c r="D34591" s="49"/>
      <c r="E34591" s="49"/>
    </row>
    <row r="34592" spans="2:5" x14ac:dyDescent="0.25">
      <c r="B34592" s="51"/>
      <c r="C34592" s="51"/>
      <c r="D34592" s="49"/>
      <c r="E34592" s="49"/>
    </row>
    <row r="34593" spans="2:5" x14ac:dyDescent="0.25">
      <c r="B34593" s="51"/>
      <c r="C34593" s="51"/>
      <c r="D34593" s="49"/>
      <c r="E34593" s="49"/>
    </row>
    <row r="34594" spans="2:5" x14ac:dyDescent="0.25">
      <c r="B34594" s="51"/>
      <c r="C34594" s="51"/>
      <c r="D34594" s="49"/>
      <c r="E34594" s="49"/>
    </row>
    <row r="34595" spans="2:5" x14ac:dyDescent="0.25">
      <c r="B34595" s="51"/>
      <c r="C34595" s="51"/>
      <c r="D34595" s="49"/>
      <c r="E34595" s="49"/>
    </row>
    <row r="34596" spans="2:5" x14ac:dyDescent="0.25">
      <c r="B34596" s="51"/>
      <c r="C34596" s="51"/>
      <c r="D34596" s="49"/>
      <c r="E34596" s="49"/>
    </row>
    <row r="34597" spans="2:5" x14ac:dyDescent="0.25">
      <c r="B34597" s="51"/>
      <c r="C34597" s="51"/>
      <c r="D34597" s="49"/>
      <c r="E34597" s="49"/>
    </row>
    <row r="34598" spans="2:5" x14ac:dyDescent="0.25">
      <c r="B34598" s="51"/>
      <c r="C34598" s="51"/>
      <c r="D34598" s="49"/>
      <c r="E34598" s="49"/>
    </row>
    <row r="34599" spans="2:5" x14ac:dyDescent="0.25">
      <c r="B34599" s="51"/>
      <c r="C34599" s="51"/>
      <c r="D34599" s="49"/>
      <c r="E34599" s="49"/>
    </row>
    <row r="34600" spans="2:5" x14ac:dyDescent="0.25">
      <c r="B34600" s="51"/>
      <c r="C34600" s="51"/>
      <c r="D34600" s="49"/>
      <c r="E34600" s="49"/>
    </row>
    <row r="34601" spans="2:5" x14ac:dyDescent="0.25">
      <c r="B34601" s="51"/>
      <c r="C34601" s="51"/>
      <c r="D34601" s="49"/>
      <c r="E34601" s="49"/>
    </row>
    <row r="34602" spans="2:5" x14ac:dyDescent="0.25">
      <c r="B34602" s="51"/>
      <c r="C34602" s="51"/>
      <c r="D34602" s="49"/>
      <c r="E34602" s="49"/>
    </row>
    <row r="34603" spans="2:5" x14ac:dyDescent="0.25">
      <c r="B34603" s="51"/>
      <c r="C34603" s="51"/>
      <c r="D34603" s="49"/>
      <c r="E34603" s="49"/>
    </row>
    <row r="34604" spans="2:5" x14ac:dyDescent="0.25">
      <c r="B34604" s="51"/>
      <c r="C34604" s="51"/>
      <c r="D34604" s="49"/>
      <c r="E34604" s="49"/>
    </row>
    <row r="34605" spans="2:5" x14ac:dyDescent="0.25">
      <c r="B34605" s="51"/>
      <c r="C34605" s="51"/>
      <c r="D34605" s="49"/>
      <c r="E34605" s="49"/>
    </row>
    <row r="34606" spans="2:5" x14ac:dyDescent="0.25">
      <c r="B34606" s="51"/>
      <c r="C34606" s="51"/>
      <c r="D34606" s="49"/>
      <c r="E34606" s="49"/>
    </row>
    <row r="34607" spans="2:5" x14ac:dyDescent="0.25">
      <c r="B34607" s="51"/>
      <c r="C34607" s="51"/>
      <c r="D34607" s="49"/>
      <c r="E34607" s="49"/>
    </row>
    <row r="34608" spans="2:5" x14ac:dyDescent="0.25">
      <c r="B34608" s="51"/>
      <c r="C34608" s="51"/>
      <c r="D34608" s="49"/>
      <c r="E34608" s="49"/>
    </row>
    <row r="34609" spans="2:5" x14ac:dyDescent="0.25">
      <c r="B34609" s="51"/>
      <c r="C34609" s="51"/>
      <c r="D34609" s="49"/>
      <c r="E34609" s="49"/>
    </row>
    <row r="34610" spans="2:5" x14ac:dyDescent="0.25">
      <c r="B34610" s="51"/>
      <c r="C34610" s="51"/>
      <c r="D34610" s="49"/>
      <c r="E34610" s="49"/>
    </row>
    <row r="34611" spans="2:5" x14ac:dyDescent="0.25">
      <c r="B34611" s="51"/>
      <c r="C34611" s="51"/>
      <c r="D34611" s="49"/>
      <c r="E34611" s="49"/>
    </row>
    <row r="34612" spans="2:5" x14ac:dyDescent="0.25">
      <c r="B34612" s="51"/>
      <c r="C34612" s="51"/>
      <c r="D34612" s="49"/>
      <c r="E34612" s="49"/>
    </row>
    <row r="34613" spans="2:5" x14ac:dyDescent="0.25">
      <c r="B34613" s="51"/>
      <c r="C34613" s="51"/>
      <c r="D34613" s="49"/>
      <c r="E34613" s="49"/>
    </row>
    <row r="34614" spans="2:5" x14ac:dyDescent="0.25">
      <c r="B34614" s="51"/>
      <c r="C34614" s="51"/>
      <c r="D34614" s="49"/>
      <c r="E34614" s="49"/>
    </row>
    <row r="34615" spans="2:5" x14ac:dyDescent="0.25">
      <c r="B34615" s="51"/>
      <c r="C34615" s="51"/>
      <c r="D34615" s="49"/>
      <c r="E34615" s="49"/>
    </row>
    <row r="34616" spans="2:5" x14ac:dyDescent="0.25">
      <c r="B34616" s="51"/>
      <c r="C34616" s="51"/>
      <c r="D34616" s="49"/>
      <c r="E34616" s="49"/>
    </row>
    <row r="34617" spans="2:5" x14ac:dyDescent="0.25">
      <c r="B34617" s="51"/>
      <c r="C34617" s="51"/>
      <c r="D34617" s="49"/>
      <c r="E34617" s="49"/>
    </row>
    <row r="34618" spans="2:5" x14ac:dyDescent="0.25">
      <c r="B34618" s="51"/>
      <c r="C34618" s="51"/>
      <c r="D34618" s="49"/>
      <c r="E34618" s="49"/>
    </row>
    <row r="34619" spans="2:5" x14ac:dyDescent="0.25">
      <c r="B34619" s="51"/>
      <c r="C34619" s="51"/>
      <c r="D34619" s="49"/>
      <c r="E34619" s="49"/>
    </row>
    <row r="34620" spans="2:5" x14ac:dyDescent="0.25">
      <c r="B34620" s="51"/>
      <c r="C34620" s="51"/>
      <c r="D34620" s="49"/>
      <c r="E34620" s="49"/>
    </row>
    <row r="34621" spans="2:5" x14ac:dyDescent="0.25">
      <c r="B34621" s="51"/>
      <c r="C34621" s="51"/>
      <c r="D34621" s="49"/>
      <c r="E34621" s="49"/>
    </row>
    <row r="34622" spans="2:5" x14ac:dyDescent="0.25">
      <c r="B34622" s="51"/>
      <c r="C34622" s="51"/>
      <c r="D34622" s="49"/>
      <c r="E34622" s="49"/>
    </row>
    <row r="34623" spans="2:5" x14ac:dyDescent="0.25">
      <c r="B34623" s="51"/>
      <c r="C34623" s="51"/>
      <c r="D34623" s="49"/>
      <c r="E34623" s="49"/>
    </row>
    <row r="34624" spans="2:5" x14ac:dyDescent="0.25">
      <c r="B34624" s="51"/>
      <c r="C34624" s="51"/>
      <c r="D34624" s="49"/>
      <c r="E34624" s="49"/>
    </row>
    <row r="34625" spans="2:5" x14ac:dyDescent="0.25">
      <c r="B34625" s="51"/>
      <c r="C34625" s="51"/>
      <c r="D34625" s="49"/>
      <c r="E34625" s="49"/>
    </row>
    <row r="34626" spans="2:5" x14ac:dyDescent="0.25">
      <c r="B34626" s="51"/>
      <c r="C34626" s="51"/>
      <c r="D34626" s="49"/>
      <c r="E34626" s="49"/>
    </row>
    <row r="34627" spans="2:5" x14ac:dyDescent="0.25">
      <c r="B34627" s="51"/>
      <c r="C34627" s="51"/>
      <c r="D34627" s="49"/>
      <c r="E34627" s="49"/>
    </row>
    <row r="34628" spans="2:5" x14ac:dyDescent="0.25">
      <c r="B34628" s="51"/>
      <c r="C34628" s="51"/>
      <c r="D34628" s="49"/>
      <c r="E34628" s="49"/>
    </row>
    <row r="34629" spans="2:5" x14ac:dyDescent="0.25">
      <c r="B34629" s="51"/>
      <c r="C34629" s="51"/>
      <c r="D34629" s="49"/>
      <c r="E34629" s="49"/>
    </row>
    <row r="34630" spans="2:5" x14ac:dyDescent="0.25">
      <c r="B34630" s="51"/>
      <c r="C34630" s="51"/>
      <c r="D34630" s="49"/>
      <c r="E34630" s="49"/>
    </row>
    <row r="34631" spans="2:5" x14ac:dyDescent="0.25">
      <c r="B34631" s="51"/>
      <c r="C34631" s="51"/>
      <c r="D34631" s="49"/>
      <c r="E34631" s="49"/>
    </row>
    <row r="34632" spans="2:5" x14ac:dyDescent="0.25">
      <c r="B34632" s="51"/>
      <c r="C34632" s="51"/>
      <c r="D34632" s="49"/>
      <c r="E34632" s="49"/>
    </row>
    <row r="34633" spans="2:5" x14ac:dyDescent="0.25">
      <c r="B34633" s="51"/>
      <c r="C34633" s="51"/>
      <c r="D34633" s="49"/>
      <c r="E34633" s="49"/>
    </row>
    <row r="34634" spans="2:5" x14ac:dyDescent="0.25">
      <c r="B34634" s="51"/>
      <c r="C34634" s="51"/>
      <c r="D34634" s="49"/>
      <c r="E34634" s="49"/>
    </row>
    <row r="34635" spans="2:5" x14ac:dyDescent="0.25">
      <c r="B34635" s="51"/>
      <c r="C34635" s="51"/>
      <c r="D34635" s="49"/>
      <c r="E34635" s="49"/>
    </row>
    <row r="34636" spans="2:5" x14ac:dyDescent="0.25">
      <c r="B34636" s="51"/>
      <c r="C34636" s="51"/>
      <c r="D34636" s="49"/>
      <c r="E34636" s="49"/>
    </row>
    <row r="34637" spans="2:5" x14ac:dyDescent="0.25">
      <c r="B34637" s="51"/>
      <c r="C34637" s="51"/>
      <c r="D34637" s="49"/>
      <c r="E34637" s="49"/>
    </row>
    <row r="34638" spans="2:5" x14ac:dyDescent="0.25">
      <c r="B34638" s="51"/>
      <c r="C34638" s="51"/>
      <c r="D34638" s="49"/>
      <c r="E34638" s="49"/>
    </row>
    <row r="34639" spans="2:5" x14ac:dyDescent="0.25">
      <c r="B34639" s="51"/>
      <c r="C34639" s="51"/>
      <c r="D34639" s="49"/>
      <c r="E34639" s="49"/>
    </row>
    <row r="34640" spans="2:5" x14ac:dyDescent="0.25">
      <c r="B34640" s="51"/>
      <c r="C34640" s="51"/>
      <c r="D34640" s="49"/>
      <c r="E34640" s="49"/>
    </row>
    <row r="34641" spans="2:5" x14ac:dyDescent="0.25">
      <c r="B34641" s="51"/>
      <c r="C34641" s="51"/>
      <c r="D34641" s="49"/>
      <c r="E34641" s="49"/>
    </row>
    <row r="34642" spans="2:5" x14ac:dyDescent="0.25">
      <c r="B34642" s="51"/>
      <c r="C34642" s="51"/>
      <c r="D34642" s="49"/>
      <c r="E34642" s="49"/>
    </row>
    <row r="34643" spans="2:5" x14ac:dyDescent="0.25">
      <c r="B34643" s="51"/>
      <c r="C34643" s="51"/>
      <c r="D34643" s="49"/>
      <c r="E34643" s="49"/>
    </row>
    <row r="34644" spans="2:5" x14ac:dyDescent="0.25">
      <c r="B34644" s="51"/>
      <c r="C34644" s="51"/>
      <c r="D34644" s="49"/>
      <c r="E34644" s="49"/>
    </row>
    <row r="34645" spans="2:5" x14ac:dyDescent="0.25">
      <c r="B34645" s="51"/>
      <c r="C34645" s="51"/>
      <c r="D34645" s="49"/>
      <c r="E34645" s="49"/>
    </row>
    <row r="34646" spans="2:5" x14ac:dyDescent="0.25">
      <c r="B34646" s="51"/>
      <c r="C34646" s="51"/>
      <c r="D34646" s="49"/>
      <c r="E34646" s="49"/>
    </row>
    <row r="34647" spans="2:5" x14ac:dyDescent="0.25">
      <c r="B34647" s="51"/>
      <c r="C34647" s="51"/>
      <c r="D34647" s="49"/>
      <c r="E34647" s="49"/>
    </row>
    <row r="34648" spans="2:5" x14ac:dyDescent="0.25">
      <c r="B34648" s="51"/>
      <c r="C34648" s="51"/>
      <c r="D34648" s="49"/>
      <c r="E34648" s="49"/>
    </row>
    <row r="34649" spans="2:5" x14ac:dyDescent="0.25">
      <c r="B34649" s="51"/>
      <c r="C34649" s="51"/>
      <c r="D34649" s="49"/>
      <c r="E34649" s="49"/>
    </row>
    <row r="34650" spans="2:5" x14ac:dyDescent="0.25">
      <c r="B34650" s="51"/>
      <c r="C34650" s="51"/>
      <c r="D34650" s="49"/>
      <c r="E34650" s="49"/>
    </row>
    <row r="34651" spans="2:5" x14ac:dyDescent="0.25">
      <c r="B34651" s="51"/>
      <c r="C34651" s="51"/>
      <c r="D34651" s="49"/>
      <c r="E34651" s="49"/>
    </row>
    <row r="34652" spans="2:5" x14ac:dyDescent="0.25">
      <c r="B34652" s="51"/>
      <c r="C34652" s="51"/>
      <c r="D34652" s="49"/>
      <c r="E34652" s="49"/>
    </row>
    <row r="34653" spans="2:5" x14ac:dyDescent="0.25">
      <c r="B34653" s="51"/>
      <c r="C34653" s="51"/>
      <c r="D34653" s="49"/>
      <c r="E34653" s="49"/>
    </row>
    <row r="34654" spans="2:5" x14ac:dyDescent="0.25">
      <c r="B34654" s="51"/>
      <c r="C34654" s="51"/>
      <c r="D34654" s="49"/>
      <c r="E34654" s="49"/>
    </row>
    <row r="34655" spans="2:5" x14ac:dyDescent="0.25">
      <c r="B34655" s="51"/>
      <c r="C34655" s="51"/>
      <c r="D34655" s="49"/>
      <c r="E34655" s="49"/>
    </row>
    <row r="34656" spans="2:5" x14ac:dyDescent="0.25">
      <c r="B34656" s="51"/>
      <c r="C34656" s="51"/>
      <c r="D34656" s="49"/>
      <c r="E34656" s="49"/>
    </row>
    <row r="34657" spans="2:5" x14ac:dyDescent="0.25">
      <c r="B34657" s="51"/>
      <c r="C34657" s="51"/>
      <c r="D34657" s="49"/>
      <c r="E34657" s="49"/>
    </row>
    <row r="34658" spans="2:5" x14ac:dyDescent="0.25">
      <c r="B34658" s="51"/>
      <c r="C34658" s="51"/>
      <c r="D34658" s="49"/>
      <c r="E34658" s="49"/>
    </row>
    <row r="34659" spans="2:5" x14ac:dyDescent="0.25">
      <c r="B34659" s="51"/>
      <c r="C34659" s="51"/>
      <c r="D34659" s="49"/>
      <c r="E34659" s="49"/>
    </row>
    <row r="34660" spans="2:5" x14ac:dyDescent="0.25">
      <c r="B34660" s="51"/>
      <c r="C34660" s="51"/>
      <c r="D34660" s="49"/>
      <c r="E34660" s="49"/>
    </row>
    <row r="34661" spans="2:5" x14ac:dyDescent="0.25">
      <c r="B34661" s="51"/>
      <c r="C34661" s="51"/>
      <c r="D34661" s="49"/>
      <c r="E34661" s="49"/>
    </row>
    <row r="34662" spans="2:5" x14ac:dyDescent="0.25">
      <c r="B34662" s="51"/>
      <c r="C34662" s="51"/>
      <c r="D34662" s="49"/>
      <c r="E34662" s="49"/>
    </row>
    <row r="34663" spans="2:5" x14ac:dyDescent="0.25">
      <c r="B34663" s="51"/>
      <c r="C34663" s="51"/>
      <c r="D34663" s="49"/>
      <c r="E34663" s="49"/>
    </row>
    <row r="34664" spans="2:5" x14ac:dyDescent="0.25">
      <c r="B34664" s="51"/>
      <c r="C34664" s="51"/>
      <c r="D34664" s="49"/>
      <c r="E34664" s="49"/>
    </row>
    <row r="34665" spans="2:5" x14ac:dyDescent="0.25">
      <c r="B34665" s="51"/>
      <c r="C34665" s="51"/>
      <c r="D34665" s="49"/>
      <c r="E34665" s="49"/>
    </row>
    <row r="34666" spans="2:5" x14ac:dyDescent="0.25">
      <c r="B34666" s="51"/>
      <c r="C34666" s="51"/>
      <c r="D34666" s="49"/>
      <c r="E34666" s="49"/>
    </row>
    <row r="34667" spans="2:5" x14ac:dyDescent="0.25">
      <c r="B34667" s="51"/>
      <c r="C34667" s="51"/>
      <c r="D34667" s="49"/>
      <c r="E34667" s="49"/>
    </row>
    <row r="34668" spans="2:5" x14ac:dyDescent="0.25">
      <c r="B34668" s="51"/>
      <c r="C34668" s="51"/>
      <c r="D34668" s="49"/>
      <c r="E34668" s="49"/>
    </row>
    <row r="34669" spans="2:5" x14ac:dyDescent="0.25">
      <c r="B34669" s="51"/>
      <c r="C34669" s="51"/>
      <c r="D34669" s="49"/>
      <c r="E34669" s="49"/>
    </row>
    <row r="34670" spans="2:5" x14ac:dyDescent="0.25">
      <c r="B34670" s="51"/>
      <c r="C34670" s="51"/>
      <c r="D34670" s="49"/>
      <c r="E34670" s="49"/>
    </row>
    <row r="34671" spans="2:5" x14ac:dyDescent="0.25">
      <c r="B34671" s="51"/>
      <c r="C34671" s="51"/>
      <c r="D34671" s="49"/>
      <c r="E34671" s="49"/>
    </row>
    <row r="34672" spans="2:5" x14ac:dyDescent="0.25">
      <c r="B34672" s="51"/>
      <c r="C34672" s="51"/>
      <c r="D34672" s="49"/>
      <c r="E34672" s="49"/>
    </row>
    <row r="34673" spans="2:5" x14ac:dyDescent="0.25">
      <c r="B34673" s="51"/>
      <c r="C34673" s="51"/>
      <c r="D34673" s="49"/>
      <c r="E34673" s="49"/>
    </row>
    <row r="34674" spans="2:5" x14ac:dyDescent="0.25">
      <c r="B34674" s="51"/>
      <c r="C34674" s="51"/>
      <c r="D34674" s="49"/>
      <c r="E34674" s="49"/>
    </row>
    <row r="34675" spans="2:5" x14ac:dyDescent="0.25">
      <c r="B34675" s="51"/>
      <c r="C34675" s="51"/>
      <c r="D34675" s="49"/>
      <c r="E34675" s="49"/>
    </row>
    <row r="34676" spans="2:5" x14ac:dyDescent="0.25">
      <c r="B34676" s="51"/>
      <c r="C34676" s="51"/>
      <c r="D34676" s="49"/>
      <c r="E34676" s="49"/>
    </row>
    <row r="34677" spans="2:5" x14ac:dyDescent="0.25">
      <c r="B34677" s="51"/>
      <c r="C34677" s="51"/>
      <c r="D34677" s="49"/>
      <c r="E34677" s="49"/>
    </row>
    <row r="34678" spans="2:5" x14ac:dyDescent="0.25">
      <c r="B34678" s="51"/>
      <c r="C34678" s="51"/>
      <c r="D34678" s="49"/>
      <c r="E34678" s="49"/>
    </row>
    <row r="34679" spans="2:5" x14ac:dyDescent="0.25">
      <c r="B34679" s="51"/>
      <c r="C34679" s="51"/>
      <c r="D34679" s="49"/>
      <c r="E34679" s="49"/>
    </row>
    <row r="34680" spans="2:5" x14ac:dyDescent="0.25">
      <c r="B34680" s="51"/>
      <c r="C34680" s="51"/>
      <c r="D34680" s="49"/>
      <c r="E34680" s="49"/>
    </row>
    <row r="34681" spans="2:5" x14ac:dyDescent="0.25">
      <c r="B34681" s="51"/>
      <c r="C34681" s="51"/>
      <c r="D34681" s="49"/>
      <c r="E34681" s="49"/>
    </row>
    <row r="34682" spans="2:5" x14ac:dyDescent="0.25">
      <c r="B34682" s="51"/>
      <c r="C34682" s="51"/>
      <c r="D34682" s="49"/>
      <c r="E34682" s="49"/>
    </row>
    <row r="34683" spans="2:5" x14ac:dyDescent="0.25">
      <c r="B34683" s="51"/>
      <c r="C34683" s="51"/>
      <c r="D34683" s="49"/>
      <c r="E34683" s="49"/>
    </row>
    <row r="34684" spans="2:5" x14ac:dyDescent="0.25">
      <c r="B34684" s="51"/>
      <c r="C34684" s="51"/>
      <c r="D34684" s="49"/>
      <c r="E34684" s="49"/>
    </row>
    <row r="34685" spans="2:5" x14ac:dyDescent="0.25">
      <c r="B34685" s="51"/>
      <c r="C34685" s="51"/>
      <c r="D34685" s="49"/>
      <c r="E34685" s="49"/>
    </row>
    <row r="34686" spans="2:5" x14ac:dyDescent="0.25">
      <c r="B34686" s="51"/>
      <c r="C34686" s="51"/>
      <c r="D34686" s="49"/>
      <c r="E34686" s="49"/>
    </row>
    <row r="34687" spans="2:5" x14ac:dyDescent="0.25">
      <c r="B34687" s="51"/>
      <c r="C34687" s="51"/>
      <c r="D34687" s="49"/>
      <c r="E34687" s="49"/>
    </row>
    <row r="34688" spans="2:5" x14ac:dyDescent="0.25">
      <c r="B34688" s="51"/>
      <c r="C34688" s="51"/>
      <c r="D34688" s="49"/>
      <c r="E34688" s="49"/>
    </row>
    <row r="34689" spans="2:5" x14ac:dyDescent="0.25">
      <c r="B34689" s="51"/>
      <c r="C34689" s="51"/>
      <c r="D34689" s="49"/>
      <c r="E34689" s="49"/>
    </row>
    <row r="34690" spans="2:5" x14ac:dyDescent="0.25">
      <c r="B34690" s="51"/>
      <c r="C34690" s="51"/>
      <c r="D34690" s="49"/>
      <c r="E34690" s="49"/>
    </row>
    <row r="34691" spans="2:5" x14ac:dyDescent="0.25">
      <c r="B34691" s="51"/>
      <c r="C34691" s="51"/>
      <c r="D34691" s="49"/>
      <c r="E34691" s="49"/>
    </row>
    <row r="34692" spans="2:5" x14ac:dyDescent="0.25">
      <c r="B34692" s="51"/>
      <c r="C34692" s="51"/>
      <c r="D34692" s="49"/>
      <c r="E34692" s="49"/>
    </row>
    <row r="34693" spans="2:5" x14ac:dyDescent="0.25">
      <c r="B34693" s="51"/>
      <c r="C34693" s="51"/>
      <c r="D34693" s="49"/>
      <c r="E34693" s="49"/>
    </row>
    <row r="34694" spans="2:5" x14ac:dyDescent="0.25">
      <c r="B34694" s="51"/>
      <c r="C34694" s="51"/>
      <c r="D34694" s="49"/>
      <c r="E34694" s="49"/>
    </row>
    <row r="34695" spans="2:5" x14ac:dyDescent="0.25">
      <c r="B34695" s="51"/>
      <c r="C34695" s="51"/>
      <c r="D34695" s="49"/>
      <c r="E34695" s="49"/>
    </row>
    <row r="34696" spans="2:5" x14ac:dyDescent="0.25">
      <c r="B34696" s="51"/>
      <c r="C34696" s="51"/>
      <c r="D34696" s="49"/>
      <c r="E34696" s="49"/>
    </row>
    <row r="34697" spans="2:5" x14ac:dyDescent="0.25">
      <c r="B34697" s="51"/>
      <c r="C34697" s="51"/>
      <c r="D34697" s="49"/>
      <c r="E34697" s="49"/>
    </row>
    <row r="34698" spans="2:5" x14ac:dyDescent="0.25">
      <c r="B34698" s="51"/>
      <c r="C34698" s="51"/>
      <c r="D34698" s="49"/>
      <c r="E34698" s="49"/>
    </row>
    <row r="34699" spans="2:5" x14ac:dyDescent="0.25">
      <c r="B34699" s="51"/>
      <c r="C34699" s="51"/>
      <c r="D34699" s="49"/>
      <c r="E34699" s="49"/>
    </row>
    <row r="34700" spans="2:5" x14ac:dyDescent="0.25">
      <c r="B34700" s="51"/>
      <c r="C34700" s="51"/>
      <c r="D34700" s="49"/>
      <c r="E34700" s="49"/>
    </row>
    <row r="34701" spans="2:5" x14ac:dyDescent="0.25">
      <c r="B34701" s="51"/>
      <c r="C34701" s="51"/>
      <c r="D34701" s="49"/>
      <c r="E34701" s="49"/>
    </row>
    <row r="34702" spans="2:5" x14ac:dyDescent="0.25">
      <c r="B34702" s="51"/>
      <c r="C34702" s="51"/>
      <c r="D34702" s="49"/>
      <c r="E34702" s="49"/>
    </row>
    <row r="34703" spans="2:5" x14ac:dyDescent="0.25">
      <c r="B34703" s="51"/>
      <c r="C34703" s="51"/>
      <c r="D34703" s="49"/>
      <c r="E34703" s="49"/>
    </row>
    <row r="34704" spans="2:5" x14ac:dyDescent="0.25">
      <c r="B34704" s="51"/>
      <c r="C34704" s="51"/>
      <c r="D34704" s="49"/>
      <c r="E34704" s="49"/>
    </row>
    <row r="34705" spans="2:5" x14ac:dyDescent="0.25">
      <c r="B34705" s="51"/>
      <c r="C34705" s="51"/>
      <c r="D34705" s="49"/>
      <c r="E34705" s="49"/>
    </row>
    <row r="34706" spans="2:5" x14ac:dyDescent="0.25">
      <c r="B34706" s="51"/>
      <c r="C34706" s="51"/>
      <c r="D34706" s="49"/>
      <c r="E34706" s="49"/>
    </row>
    <row r="34707" spans="2:5" x14ac:dyDescent="0.25">
      <c r="B34707" s="51"/>
      <c r="C34707" s="51"/>
      <c r="D34707" s="49"/>
      <c r="E34707" s="49"/>
    </row>
    <row r="34708" spans="2:5" x14ac:dyDescent="0.25">
      <c r="B34708" s="51"/>
      <c r="C34708" s="51"/>
      <c r="D34708" s="49"/>
      <c r="E34708" s="49"/>
    </row>
    <row r="34709" spans="2:5" x14ac:dyDescent="0.25">
      <c r="B34709" s="51"/>
      <c r="C34709" s="51"/>
      <c r="D34709" s="49"/>
      <c r="E34709" s="49"/>
    </row>
    <row r="34710" spans="2:5" x14ac:dyDescent="0.25">
      <c r="B34710" s="51"/>
      <c r="C34710" s="51"/>
      <c r="D34710" s="49"/>
      <c r="E34710" s="49"/>
    </row>
    <row r="34711" spans="2:5" x14ac:dyDescent="0.25">
      <c r="B34711" s="51"/>
      <c r="C34711" s="51"/>
      <c r="D34711" s="49"/>
      <c r="E34711" s="49"/>
    </row>
    <row r="34712" spans="2:5" x14ac:dyDescent="0.25">
      <c r="B34712" s="51"/>
      <c r="C34712" s="51"/>
      <c r="D34712" s="49"/>
      <c r="E34712" s="49"/>
    </row>
    <row r="34713" spans="2:5" x14ac:dyDescent="0.25">
      <c r="B34713" s="51"/>
      <c r="C34713" s="51"/>
      <c r="D34713" s="49"/>
      <c r="E34713" s="49"/>
    </row>
    <row r="34714" spans="2:5" x14ac:dyDescent="0.25">
      <c r="B34714" s="51"/>
      <c r="C34714" s="51"/>
      <c r="D34714" s="49"/>
      <c r="E34714" s="49"/>
    </row>
    <row r="34715" spans="2:5" x14ac:dyDescent="0.25">
      <c r="B34715" s="51"/>
      <c r="C34715" s="51"/>
      <c r="D34715" s="49"/>
      <c r="E34715" s="49"/>
    </row>
    <row r="34716" spans="2:5" x14ac:dyDescent="0.25">
      <c r="B34716" s="51"/>
      <c r="C34716" s="51"/>
      <c r="D34716" s="49"/>
      <c r="E34716" s="49"/>
    </row>
    <row r="34717" spans="2:5" x14ac:dyDescent="0.25">
      <c r="B34717" s="51"/>
      <c r="C34717" s="51"/>
      <c r="D34717" s="49"/>
      <c r="E34717" s="49"/>
    </row>
    <row r="34718" spans="2:5" x14ac:dyDescent="0.25">
      <c r="B34718" s="51"/>
      <c r="C34718" s="51"/>
      <c r="D34718" s="49"/>
      <c r="E34718" s="49"/>
    </row>
    <row r="34719" spans="2:5" x14ac:dyDescent="0.25">
      <c r="B34719" s="51"/>
      <c r="C34719" s="51"/>
      <c r="D34719" s="49"/>
      <c r="E34719" s="49"/>
    </row>
    <row r="34720" spans="2:5" x14ac:dyDescent="0.25">
      <c r="B34720" s="51"/>
      <c r="C34720" s="51"/>
      <c r="D34720" s="49"/>
      <c r="E34720" s="49"/>
    </row>
    <row r="34721" spans="2:5" x14ac:dyDescent="0.25">
      <c r="B34721" s="51"/>
      <c r="C34721" s="51"/>
      <c r="D34721" s="49"/>
      <c r="E34721" s="49"/>
    </row>
    <row r="34722" spans="2:5" x14ac:dyDescent="0.25">
      <c r="B34722" s="51"/>
      <c r="C34722" s="51"/>
      <c r="D34722" s="49"/>
      <c r="E34722" s="49"/>
    </row>
    <row r="34723" spans="2:5" x14ac:dyDescent="0.25">
      <c r="B34723" s="51"/>
      <c r="C34723" s="51"/>
      <c r="D34723" s="49"/>
      <c r="E34723" s="49"/>
    </row>
    <row r="34724" spans="2:5" x14ac:dyDescent="0.25">
      <c r="B34724" s="51"/>
      <c r="C34724" s="51"/>
      <c r="D34724" s="49"/>
      <c r="E34724" s="49"/>
    </row>
    <row r="34725" spans="2:5" x14ac:dyDescent="0.25">
      <c r="B34725" s="51"/>
      <c r="C34725" s="51"/>
      <c r="D34725" s="49"/>
      <c r="E34725" s="49"/>
    </row>
    <row r="34726" spans="2:5" x14ac:dyDescent="0.25">
      <c r="B34726" s="51"/>
      <c r="C34726" s="51"/>
      <c r="D34726" s="49"/>
      <c r="E34726" s="49"/>
    </row>
    <row r="34727" spans="2:5" x14ac:dyDescent="0.25">
      <c r="B34727" s="51"/>
      <c r="C34727" s="51"/>
      <c r="D34727" s="49"/>
      <c r="E34727" s="49"/>
    </row>
    <row r="34728" spans="2:5" x14ac:dyDescent="0.25">
      <c r="B34728" s="51"/>
      <c r="C34728" s="51"/>
      <c r="D34728" s="49"/>
      <c r="E34728" s="49"/>
    </row>
    <row r="34729" spans="2:5" x14ac:dyDescent="0.25">
      <c r="B34729" s="51"/>
      <c r="C34729" s="51"/>
      <c r="D34729" s="49"/>
      <c r="E34729" s="49"/>
    </row>
    <row r="34730" spans="2:5" x14ac:dyDescent="0.25">
      <c r="B34730" s="51"/>
      <c r="C34730" s="51"/>
      <c r="D34730" s="49"/>
      <c r="E34730" s="49"/>
    </row>
    <row r="34731" spans="2:5" x14ac:dyDescent="0.25">
      <c r="B34731" s="51"/>
      <c r="C34731" s="51"/>
      <c r="D34731" s="49"/>
      <c r="E34731" s="49"/>
    </row>
    <row r="34732" spans="2:5" x14ac:dyDescent="0.25">
      <c r="B34732" s="51"/>
      <c r="C34732" s="51"/>
      <c r="D34732" s="49"/>
      <c r="E34732" s="49"/>
    </row>
    <row r="34733" spans="2:5" x14ac:dyDescent="0.25">
      <c r="B34733" s="51"/>
      <c r="C34733" s="51"/>
      <c r="D34733" s="49"/>
      <c r="E34733" s="49"/>
    </row>
    <row r="34734" spans="2:5" x14ac:dyDescent="0.25">
      <c r="B34734" s="51"/>
      <c r="C34734" s="51"/>
      <c r="D34734" s="49"/>
      <c r="E34734" s="49"/>
    </row>
    <row r="34735" spans="2:5" x14ac:dyDescent="0.25">
      <c r="B34735" s="51"/>
      <c r="C34735" s="51"/>
      <c r="D34735" s="49"/>
      <c r="E34735" s="49"/>
    </row>
    <row r="34736" spans="2:5" x14ac:dyDescent="0.25">
      <c r="B34736" s="51"/>
      <c r="C34736" s="51"/>
      <c r="D34736" s="49"/>
      <c r="E34736" s="49"/>
    </row>
    <row r="34737" spans="2:5" x14ac:dyDescent="0.25">
      <c r="B34737" s="51"/>
      <c r="C34737" s="51"/>
      <c r="D34737" s="49"/>
      <c r="E34737" s="49"/>
    </row>
    <row r="34738" spans="2:5" x14ac:dyDescent="0.25">
      <c r="B34738" s="51"/>
      <c r="C34738" s="51"/>
      <c r="D34738" s="49"/>
      <c r="E34738" s="49"/>
    </row>
    <row r="34739" spans="2:5" x14ac:dyDescent="0.25">
      <c r="B34739" s="51"/>
      <c r="C34739" s="51"/>
      <c r="D34739" s="49"/>
      <c r="E34739" s="49"/>
    </row>
    <row r="34740" spans="2:5" x14ac:dyDescent="0.25">
      <c r="B34740" s="51"/>
      <c r="C34740" s="51"/>
      <c r="D34740" s="49"/>
      <c r="E34740" s="49"/>
    </row>
    <row r="34741" spans="2:5" x14ac:dyDescent="0.25">
      <c r="B34741" s="51"/>
      <c r="C34741" s="51"/>
      <c r="D34741" s="49"/>
      <c r="E34741" s="49"/>
    </row>
    <row r="34742" spans="2:5" x14ac:dyDescent="0.25">
      <c r="B34742" s="51"/>
      <c r="C34742" s="51"/>
      <c r="D34742" s="49"/>
      <c r="E34742" s="49"/>
    </row>
    <row r="34743" spans="2:5" x14ac:dyDescent="0.25">
      <c r="B34743" s="51"/>
      <c r="C34743" s="51"/>
      <c r="D34743" s="49"/>
      <c r="E34743" s="49"/>
    </row>
    <row r="34744" spans="2:5" x14ac:dyDescent="0.25">
      <c r="B34744" s="51"/>
      <c r="C34744" s="51"/>
      <c r="D34744" s="49"/>
      <c r="E34744" s="49"/>
    </row>
    <row r="34745" spans="2:5" x14ac:dyDescent="0.25">
      <c r="B34745" s="51"/>
      <c r="C34745" s="51"/>
      <c r="D34745" s="49"/>
      <c r="E34745" s="49"/>
    </row>
    <row r="34746" spans="2:5" x14ac:dyDescent="0.25">
      <c r="B34746" s="51"/>
      <c r="C34746" s="51"/>
      <c r="D34746" s="49"/>
      <c r="E34746" s="49"/>
    </row>
    <row r="34747" spans="2:5" x14ac:dyDescent="0.25">
      <c r="B34747" s="51"/>
      <c r="C34747" s="51"/>
      <c r="D34747" s="49"/>
      <c r="E34747" s="49"/>
    </row>
    <row r="34748" spans="2:5" x14ac:dyDescent="0.25">
      <c r="B34748" s="51"/>
      <c r="C34748" s="51"/>
      <c r="D34748" s="49"/>
      <c r="E34748" s="49"/>
    </row>
    <row r="34749" spans="2:5" x14ac:dyDescent="0.25">
      <c r="B34749" s="51"/>
      <c r="C34749" s="51"/>
      <c r="D34749" s="49"/>
      <c r="E34749" s="49"/>
    </row>
    <row r="34750" spans="2:5" x14ac:dyDescent="0.25">
      <c r="B34750" s="51"/>
      <c r="C34750" s="51"/>
      <c r="D34750" s="49"/>
      <c r="E34750" s="49"/>
    </row>
    <row r="34751" spans="2:5" x14ac:dyDescent="0.25">
      <c r="B34751" s="51"/>
      <c r="C34751" s="51"/>
      <c r="D34751" s="49"/>
      <c r="E34751" s="49"/>
    </row>
    <row r="34752" spans="2:5" x14ac:dyDescent="0.25">
      <c r="B34752" s="51"/>
      <c r="C34752" s="51"/>
      <c r="D34752" s="49"/>
      <c r="E34752" s="49"/>
    </row>
    <row r="34753" spans="2:5" x14ac:dyDescent="0.25">
      <c r="B34753" s="51"/>
      <c r="C34753" s="51"/>
      <c r="D34753" s="49"/>
      <c r="E34753" s="49"/>
    </row>
    <row r="34754" spans="2:5" x14ac:dyDescent="0.25">
      <c r="B34754" s="51"/>
      <c r="C34754" s="51"/>
      <c r="D34754" s="49"/>
      <c r="E34754" s="49"/>
    </row>
    <row r="34755" spans="2:5" x14ac:dyDescent="0.25">
      <c r="B34755" s="51"/>
      <c r="C34755" s="51"/>
      <c r="D34755" s="49"/>
      <c r="E34755" s="49"/>
    </row>
    <row r="34756" spans="2:5" x14ac:dyDescent="0.25">
      <c r="B34756" s="51"/>
      <c r="C34756" s="51"/>
      <c r="D34756" s="49"/>
      <c r="E34756" s="49"/>
    </row>
    <row r="34757" spans="2:5" x14ac:dyDescent="0.25">
      <c r="B34757" s="51"/>
      <c r="C34757" s="51"/>
      <c r="D34757" s="49"/>
      <c r="E34757" s="49"/>
    </row>
    <row r="34758" spans="2:5" x14ac:dyDescent="0.25">
      <c r="B34758" s="51"/>
      <c r="C34758" s="51"/>
      <c r="D34758" s="49"/>
      <c r="E34758" s="49"/>
    </row>
    <row r="34759" spans="2:5" x14ac:dyDescent="0.25">
      <c r="B34759" s="51"/>
      <c r="C34759" s="51"/>
      <c r="D34759" s="49"/>
      <c r="E34759" s="49"/>
    </row>
    <row r="34760" spans="2:5" x14ac:dyDescent="0.25">
      <c r="B34760" s="51"/>
      <c r="C34760" s="51"/>
      <c r="D34760" s="49"/>
      <c r="E34760" s="49"/>
    </row>
    <row r="34761" spans="2:5" x14ac:dyDescent="0.25">
      <c r="B34761" s="51"/>
      <c r="C34761" s="51"/>
      <c r="D34761" s="49"/>
      <c r="E34761" s="49"/>
    </row>
    <row r="34762" spans="2:5" x14ac:dyDescent="0.25">
      <c r="B34762" s="51"/>
      <c r="C34762" s="51"/>
      <c r="D34762" s="49"/>
      <c r="E34762" s="49"/>
    </row>
    <row r="34763" spans="2:5" x14ac:dyDescent="0.25">
      <c r="B34763" s="51"/>
      <c r="C34763" s="51"/>
      <c r="D34763" s="49"/>
      <c r="E34763" s="49"/>
    </row>
    <row r="34764" spans="2:5" x14ac:dyDescent="0.25">
      <c r="B34764" s="51"/>
      <c r="C34764" s="51"/>
      <c r="D34764" s="49"/>
      <c r="E34764" s="49"/>
    </row>
    <row r="34765" spans="2:5" x14ac:dyDescent="0.25">
      <c r="B34765" s="51"/>
      <c r="C34765" s="51"/>
      <c r="D34765" s="49"/>
      <c r="E34765" s="49"/>
    </row>
    <row r="34766" spans="2:5" x14ac:dyDescent="0.25">
      <c r="B34766" s="51"/>
      <c r="C34766" s="51"/>
      <c r="D34766" s="49"/>
      <c r="E34766" s="49"/>
    </row>
    <row r="34767" spans="2:5" x14ac:dyDescent="0.25">
      <c r="B34767" s="51"/>
      <c r="C34767" s="51"/>
      <c r="D34767" s="49"/>
      <c r="E34767" s="49"/>
    </row>
    <row r="34768" spans="2:5" x14ac:dyDescent="0.25">
      <c r="B34768" s="51"/>
      <c r="C34768" s="51"/>
      <c r="D34768" s="49"/>
      <c r="E34768" s="49"/>
    </row>
    <row r="34769" spans="2:5" x14ac:dyDescent="0.25">
      <c r="B34769" s="51"/>
      <c r="C34769" s="51"/>
      <c r="D34769" s="49"/>
      <c r="E34769" s="49"/>
    </row>
    <row r="34770" spans="2:5" x14ac:dyDescent="0.25">
      <c r="B34770" s="51"/>
      <c r="C34770" s="51"/>
      <c r="D34770" s="49"/>
      <c r="E34770" s="49"/>
    </row>
    <row r="34771" spans="2:5" x14ac:dyDescent="0.25">
      <c r="B34771" s="51"/>
      <c r="C34771" s="51"/>
      <c r="D34771" s="49"/>
      <c r="E34771" s="49"/>
    </row>
    <row r="34772" spans="2:5" x14ac:dyDescent="0.25">
      <c r="B34772" s="51"/>
      <c r="C34772" s="51"/>
      <c r="D34772" s="49"/>
      <c r="E34772" s="49"/>
    </row>
    <row r="34773" spans="2:5" x14ac:dyDescent="0.25">
      <c r="B34773" s="51"/>
      <c r="C34773" s="51"/>
      <c r="D34773" s="49"/>
      <c r="E34773" s="49"/>
    </row>
    <row r="34774" spans="2:5" x14ac:dyDescent="0.25">
      <c r="B34774" s="51"/>
      <c r="C34774" s="51"/>
      <c r="D34774" s="49"/>
      <c r="E34774" s="49"/>
    </row>
    <row r="34775" spans="2:5" x14ac:dyDescent="0.25">
      <c r="B34775" s="51"/>
      <c r="C34775" s="51"/>
      <c r="D34775" s="49"/>
      <c r="E34775" s="49"/>
    </row>
    <row r="34776" spans="2:5" x14ac:dyDescent="0.25">
      <c r="B34776" s="51"/>
      <c r="C34776" s="51"/>
      <c r="D34776" s="49"/>
      <c r="E34776" s="49"/>
    </row>
    <row r="34777" spans="2:5" x14ac:dyDescent="0.25">
      <c r="B34777" s="51"/>
      <c r="C34777" s="51"/>
      <c r="D34777" s="49"/>
      <c r="E34777" s="49"/>
    </row>
    <row r="34778" spans="2:5" x14ac:dyDescent="0.25">
      <c r="B34778" s="51"/>
      <c r="C34778" s="51"/>
      <c r="D34778" s="49"/>
      <c r="E34778" s="49"/>
    </row>
    <row r="34779" spans="2:5" x14ac:dyDescent="0.25">
      <c r="B34779" s="51"/>
      <c r="C34779" s="51"/>
      <c r="D34779" s="49"/>
      <c r="E34779" s="49"/>
    </row>
    <row r="34780" spans="2:5" x14ac:dyDescent="0.25">
      <c r="B34780" s="51"/>
      <c r="C34780" s="51"/>
      <c r="D34780" s="49"/>
      <c r="E34780" s="49"/>
    </row>
    <row r="34781" spans="2:5" x14ac:dyDescent="0.25">
      <c r="B34781" s="51"/>
      <c r="C34781" s="51"/>
      <c r="D34781" s="49"/>
      <c r="E34781" s="49"/>
    </row>
    <row r="34782" spans="2:5" x14ac:dyDescent="0.25">
      <c r="B34782" s="51"/>
      <c r="C34782" s="51"/>
      <c r="D34782" s="49"/>
      <c r="E34782" s="49"/>
    </row>
    <row r="34783" spans="2:5" x14ac:dyDescent="0.25">
      <c r="B34783" s="51"/>
      <c r="C34783" s="51"/>
      <c r="D34783" s="49"/>
      <c r="E34783" s="49"/>
    </row>
    <row r="34784" spans="2:5" x14ac:dyDescent="0.25">
      <c r="B34784" s="51"/>
      <c r="C34784" s="51"/>
      <c r="D34784" s="49"/>
      <c r="E34784" s="49"/>
    </row>
    <row r="34785" spans="2:5" x14ac:dyDescent="0.25">
      <c r="B34785" s="51"/>
      <c r="C34785" s="51"/>
      <c r="D34785" s="49"/>
      <c r="E34785" s="49"/>
    </row>
    <row r="34786" spans="2:5" x14ac:dyDescent="0.25">
      <c r="B34786" s="51"/>
      <c r="C34786" s="51"/>
      <c r="D34786" s="49"/>
      <c r="E34786" s="49"/>
    </row>
    <row r="34787" spans="2:5" x14ac:dyDescent="0.25">
      <c r="B34787" s="51"/>
      <c r="C34787" s="51"/>
      <c r="D34787" s="49"/>
      <c r="E34787" s="49"/>
    </row>
    <row r="34788" spans="2:5" x14ac:dyDescent="0.25">
      <c r="B34788" s="51"/>
      <c r="C34788" s="51"/>
      <c r="D34788" s="49"/>
      <c r="E34788" s="49"/>
    </row>
    <row r="34789" spans="2:5" x14ac:dyDescent="0.25">
      <c r="B34789" s="51"/>
      <c r="C34789" s="51"/>
      <c r="D34789" s="49"/>
      <c r="E34789" s="49"/>
    </row>
    <row r="34790" spans="2:5" x14ac:dyDescent="0.25">
      <c r="B34790" s="51"/>
      <c r="C34790" s="51"/>
      <c r="D34790" s="49"/>
      <c r="E34790" s="49"/>
    </row>
    <row r="34791" spans="2:5" x14ac:dyDescent="0.25">
      <c r="B34791" s="51"/>
      <c r="C34791" s="51"/>
      <c r="D34791" s="49"/>
      <c r="E34791" s="49"/>
    </row>
    <row r="34792" spans="2:5" x14ac:dyDescent="0.25">
      <c r="B34792" s="51"/>
      <c r="C34792" s="51"/>
      <c r="D34792" s="49"/>
      <c r="E34792" s="49"/>
    </row>
    <row r="34793" spans="2:5" x14ac:dyDescent="0.25">
      <c r="B34793" s="51"/>
      <c r="C34793" s="51"/>
      <c r="D34793" s="49"/>
      <c r="E34793" s="49"/>
    </row>
    <row r="34794" spans="2:5" x14ac:dyDescent="0.25">
      <c r="B34794" s="51"/>
      <c r="C34794" s="51"/>
      <c r="D34794" s="49"/>
      <c r="E34794" s="49"/>
    </row>
    <row r="34795" spans="2:5" x14ac:dyDescent="0.25">
      <c r="B34795" s="51"/>
      <c r="C34795" s="51"/>
      <c r="D34795" s="49"/>
      <c r="E34795" s="49"/>
    </row>
    <row r="34796" spans="2:5" x14ac:dyDescent="0.25">
      <c r="B34796" s="51"/>
      <c r="C34796" s="51"/>
      <c r="D34796" s="49"/>
      <c r="E34796" s="49"/>
    </row>
    <row r="34797" spans="2:5" x14ac:dyDescent="0.25">
      <c r="B34797" s="51"/>
      <c r="C34797" s="51"/>
      <c r="D34797" s="49"/>
      <c r="E34797" s="49"/>
    </row>
    <row r="34798" spans="2:5" x14ac:dyDescent="0.25">
      <c r="B34798" s="51"/>
      <c r="C34798" s="51"/>
      <c r="D34798" s="49"/>
      <c r="E34798" s="49"/>
    </row>
    <row r="34799" spans="2:5" x14ac:dyDescent="0.25">
      <c r="B34799" s="51"/>
      <c r="C34799" s="51"/>
      <c r="D34799" s="49"/>
      <c r="E34799" s="49"/>
    </row>
    <row r="34800" spans="2:5" x14ac:dyDescent="0.25">
      <c r="B34800" s="51"/>
      <c r="C34800" s="51"/>
      <c r="D34800" s="49"/>
      <c r="E34800" s="49"/>
    </row>
    <row r="34801" spans="2:5" x14ac:dyDescent="0.25">
      <c r="B34801" s="51"/>
      <c r="C34801" s="51"/>
      <c r="D34801" s="49"/>
      <c r="E34801" s="49"/>
    </row>
    <row r="34802" spans="2:5" x14ac:dyDescent="0.25">
      <c r="B34802" s="51"/>
      <c r="C34802" s="51"/>
      <c r="D34802" s="49"/>
      <c r="E34802" s="49"/>
    </row>
    <row r="34803" spans="2:5" x14ac:dyDescent="0.25">
      <c r="B34803" s="51"/>
      <c r="C34803" s="51"/>
      <c r="D34803" s="49"/>
      <c r="E34803" s="49"/>
    </row>
    <row r="34804" spans="2:5" x14ac:dyDescent="0.25">
      <c r="B34804" s="51"/>
      <c r="C34804" s="51"/>
      <c r="D34804" s="49"/>
      <c r="E34804" s="49"/>
    </row>
    <row r="34805" spans="2:5" x14ac:dyDescent="0.25">
      <c r="B34805" s="51"/>
      <c r="C34805" s="51"/>
      <c r="D34805" s="49"/>
      <c r="E34805" s="49"/>
    </row>
    <row r="34806" spans="2:5" x14ac:dyDescent="0.25">
      <c r="B34806" s="51"/>
      <c r="C34806" s="51"/>
      <c r="D34806" s="49"/>
      <c r="E34806" s="49"/>
    </row>
    <row r="34807" spans="2:5" x14ac:dyDescent="0.25">
      <c r="B34807" s="51"/>
      <c r="C34807" s="51"/>
      <c r="D34807" s="49"/>
      <c r="E34807" s="49"/>
    </row>
    <row r="34808" spans="2:5" x14ac:dyDescent="0.25">
      <c r="B34808" s="51"/>
      <c r="C34808" s="51"/>
      <c r="D34808" s="49"/>
      <c r="E34808" s="49"/>
    </row>
    <row r="34809" spans="2:5" x14ac:dyDescent="0.25">
      <c r="B34809" s="51"/>
      <c r="C34809" s="51"/>
      <c r="D34809" s="49"/>
      <c r="E34809" s="49"/>
    </row>
    <row r="34810" spans="2:5" x14ac:dyDescent="0.25">
      <c r="B34810" s="51"/>
      <c r="C34810" s="51"/>
      <c r="D34810" s="49"/>
      <c r="E34810" s="49"/>
    </row>
    <row r="34811" spans="2:5" x14ac:dyDescent="0.25">
      <c r="B34811" s="51"/>
      <c r="C34811" s="51"/>
      <c r="D34811" s="49"/>
      <c r="E34811" s="49"/>
    </row>
    <row r="34812" spans="2:5" x14ac:dyDescent="0.25">
      <c r="B34812" s="51"/>
      <c r="C34812" s="51"/>
      <c r="D34812" s="49"/>
      <c r="E34812" s="49"/>
    </row>
    <row r="34813" spans="2:5" x14ac:dyDescent="0.25">
      <c r="B34813" s="51"/>
      <c r="C34813" s="51"/>
      <c r="D34813" s="49"/>
      <c r="E34813" s="49"/>
    </row>
    <row r="34814" spans="2:5" x14ac:dyDescent="0.25">
      <c r="B34814" s="51"/>
      <c r="C34814" s="51"/>
      <c r="D34814" s="49"/>
      <c r="E34814" s="49"/>
    </row>
    <row r="34815" spans="2:5" x14ac:dyDescent="0.25">
      <c r="B34815" s="51"/>
      <c r="C34815" s="51"/>
      <c r="D34815" s="49"/>
      <c r="E34815" s="49"/>
    </row>
    <row r="34816" spans="2:5" x14ac:dyDescent="0.25">
      <c r="B34816" s="51"/>
      <c r="C34816" s="51"/>
      <c r="D34816" s="49"/>
      <c r="E34816" s="49"/>
    </row>
    <row r="34817" spans="2:5" x14ac:dyDescent="0.25">
      <c r="B34817" s="51"/>
      <c r="C34817" s="51"/>
      <c r="D34817" s="49"/>
      <c r="E34817" s="49"/>
    </row>
    <row r="34818" spans="2:5" x14ac:dyDescent="0.25">
      <c r="B34818" s="51"/>
      <c r="C34818" s="51"/>
      <c r="D34818" s="49"/>
      <c r="E34818" s="49"/>
    </row>
    <row r="34819" spans="2:5" x14ac:dyDescent="0.25">
      <c r="B34819" s="51"/>
      <c r="C34819" s="51"/>
      <c r="D34819" s="49"/>
      <c r="E34819" s="49"/>
    </row>
    <row r="34820" spans="2:5" x14ac:dyDescent="0.25">
      <c r="B34820" s="51"/>
      <c r="C34820" s="51"/>
      <c r="D34820" s="49"/>
      <c r="E34820" s="49"/>
    </row>
    <row r="34821" spans="2:5" x14ac:dyDescent="0.25">
      <c r="B34821" s="51"/>
      <c r="C34821" s="51"/>
      <c r="D34821" s="49"/>
      <c r="E34821" s="49"/>
    </row>
    <row r="34822" spans="2:5" x14ac:dyDescent="0.25">
      <c r="B34822" s="51"/>
      <c r="C34822" s="51"/>
      <c r="D34822" s="49"/>
      <c r="E34822" s="49"/>
    </row>
    <row r="34823" spans="2:5" x14ac:dyDescent="0.25">
      <c r="B34823" s="51"/>
      <c r="C34823" s="51"/>
      <c r="D34823" s="49"/>
      <c r="E34823" s="49"/>
    </row>
    <row r="34824" spans="2:5" x14ac:dyDescent="0.25">
      <c r="B34824" s="51"/>
      <c r="C34824" s="51"/>
      <c r="D34824" s="49"/>
      <c r="E34824" s="49"/>
    </row>
    <row r="34825" spans="2:5" x14ac:dyDescent="0.25">
      <c r="B34825" s="51"/>
      <c r="C34825" s="51"/>
      <c r="D34825" s="49"/>
      <c r="E34825" s="49"/>
    </row>
    <row r="34826" spans="2:5" x14ac:dyDescent="0.25">
      <c r="B34826" s="51"/>
      <c r="C34826" s="51"/>
      <c r="D34826" s="49"/>
      <c r="E34826" s="49"/>
    </row>
    <row r="34827" spans="2:5" x14ac:dyDescent="0.25">
      <c r="B34827" s="51"/>
      <c r="C34827" s="51"/>
      <c r="D34827" s="49"/>
      <c r="E34827" s="49"/>
    </row>
    <row r="34828" spans="2:5" x14ac:dyDescent="0.25">
      <c r="B34828" s="51"/>
      <c r="C34828" s="51"/>
      <c r="D34828" s="49"/>
      <c r="E34828" s="49"/>
    </row>
    <row r="34829" spans="2:5" x14ac:dyDescent="0.25">
      <c r="B34829" s="51"/>
      <c r="C34829" s="51"/>
      <c r="D34829" s="49"/>
      <c r="E34829" s="49"/>
    </row>
    <row r="34830" spans="2:5" x14ac:dyDescent="0.25">
      <c r="B34830" s="51"/>
      <c r="C34830" s="51"/>
      <c r="D34830" s="49"/>
      <c r="E34830" s="49"/>
    </row>
    <row r="34831" spans="2:5" x14ac:dyDescent="0.25">
      <c r="B34831" s="51"/>
      <c r="C34831" s="51"/>
      <c r="D34831" s="49"/>
      <c r="E34831" s="49"/>
    </row>
    <row r="34832" spans="2:5" x14ac:dyDescent="0.25">
      <c r="B34832" s="51"/>
      <c r="C34832" s="51"/>
      <c r="D34832" s="49"/>
      <c r="E34832" s="49"/>
    </row>
    <row r="34833" spans="2:5" x14ac:dyDescent="0.25">
      <c r="B34833" s="51"/>
      <c r="C34833" s="51"/>
      <c r="D34833" s="49"/>
      <c r="E34833" s="49"/>
    </row>
    <row r="34834" spans="2:5" x14ac:dyDescent="0.25">
      <c r="B34834" s="51"/>
      <c r="C34834" s="51"/>
      <c r="D34834" s="49"/>
      <c r="E34834" s="49"/>
    </row>
    <row r="34835" spans="2:5" x14ac:dyDescent="0.25">
      <c r="B34835" s="51"/>
      <c r="C34835" s="51"/>
      <c r="D34835" s="49"/>
      <c r="E34835" s="49"/>
    </row>
    <row r="34836" spans="2:5" x14ac:dyDescent="0.25">
      <c r="B34836" s="51"/>
      <c r="C34836" s="51"/>
      <c r="D34836" s="49"/>
      <c r="E34836" s="49"/>
    </row>
    <row r="34837" spans="2:5" x14ac:dyDescent="0.25">
      <c r="B34837" s="51"/>
      <c r="C34837" s="51"/>
      <c r="D34837" s="49"/>
      <c r="E34837" s="49"/>
    </row>
    <row r="34838" spans="2:5" x14ac:dyDescent="0.25">
      <c r="B34838" s="51"/>
      <c r="C34838" s="51"/>
      <c r="D34838" s="49"/>
      <c r="E34838" s="49"/>
    </row>
    <row r="34839" spans="2:5" x14ac:dyDescent="0.25">
      <c r="B34839" s="51"/>
      <c r="C34839" s="51"/>
      <c r="D34839" s="49"/>
      <c r="E34839" s="49"/>
    </row>
    <row r="34840" spans="2:5" x14ac:dyDescent="0.25">
      <c r="B34840" s="51"/>
      <c r="C34840" s="51"/>
      <c r="D34840" s="49"/>
      <c r="E34840" s="49"/>
    </row>
    <row r="34841" spans="2:5" x14ac:dyDescent="0.25">
      <c r="B34841" s="51"/>
      <c r="C34841" s="51"/>
      <c r="D34841" s="49"/>
      <c r="E34841" s="49"/>
    </row>
    <row r="34842" spans="2:5" x14ac:dyDescent="0.25">
      <c r="B34842" s="51"/>
      <c r="C34842" s="51"/>
      <c r="D34842" s="49"/>
      <c r="E34842" s="49"/>
    </row>
    <row r="34843" spans="2:5" x14ac:dyDescent="0.25">
      <c r="B34843" s="51"/>
      <c r="C34843" s="51"/>
      <c r="D34843" s="49"/>
      <c r="E34843" s="49"/>
    </row>
    <row r="34844" spans="2:5" x14ac:dyDescent="0.25">
      <c r="B34844" s="51"/>
      <c r="C34844" s="51"/>
      <c r="D34844" s="49"/>
      <c r="E34844" s="49"/>
    </row>
    <row r="34845" spans="2:5" x14ac:dyDescent="0.25">
      <c r="B34845" s="51"/>
      <c r="C34845" s="51"/>
      <c r="D34845" s="49"/>
      <c r="E34845" s="49"/>
    </row>
    <row r="34846" spans="2:5" x14ac:dyDescent="0.25">
      <c r="B34846" s="51"/>
      <c r="C34846" s="51"/>
      <c r="D34846" s="49"/>
      <c r="E34846" s="49"/>
    </row>
    <row r="34847" spans="2:5" x14ac:dyDescent="0.25">
      <c r="B34847" s="51"/>
      <c r="C34847" s="51"/>
      <c r="D34847" s="49"/>
      <c r="E34847" s="49"/>
    </row>
    <row r="34848" spans="2:5" x14ac:dyDescent="0.25">
      <c r="B34848" s="51"/>
      <c r="C34848" s="51"/>
      <c r="D34848" s="49"/>
      <c r="E34848" s="49"/>
    </row>
    <row r="34849" spans="2:5" x14ac:dyDescent="0.25">
      <c r="B34849" s="51"/>
      <c r="C34849" s="51"/>
      <c r="D34849" s="49"/>
      <c r="E34849" s="49"/>
    </row>
    <row r="34850" spans="2:5" x14ac:dyDescent="0.25">
      <c r="B34850" s="51"/>
      <c r="C34850" s="51"/>
      <c r="D34850" s="49"/>
      <c r="E34850" s="49"/>
    </row>
    <row r="34851" spans="2:5" x14ac:dyDescent="0.25">
      <c r="B34851" s="51"/>
      <c r="C34851" s="51"/>
      <c r="D34851" s="49"/>
      <c r="E34851" s="49"/>
    </row>
    <row r="34852" spans="2:5" x14ac:dyDescent="0.25">
      <c r="B34852" s="51"/>
      <c r="C34852" s="51"/>
      <c r="D34852" s="49"/>
      <c r="E34852" s="49"/>
    </row>
    <row r="34853" spans="2:5" x14ac:dyDescent="0.25">
      <c r="B34853" s="51"/>
      <c r="C34853" s="51"/>
      <c r="D34853" s="49"/>
      <c r="E34853" s="49"/>
    </row>
    <row r="34854" spans="2:5" x14ac:dyDescent="0.25">
      <c r="B34854" s="51"/>
      <c r="C34854" s="51"/>
      <c r="D34854" s="49"/>
      <c r="E34854" s="49"/>
    </row>
    <row r="34855" spans="2:5" x14ac:dyDescent="0.25">
      <c r="B34855" s="51"/>
      <c r="C34855" s="51"/>
      <c r="D34855" s="49"/>
      <c r="E34855" s="49"/>
    </row>
    <row r="34856" spans="2:5" x14ac:dyDescent="0.25">
      <c r="B34856" s="51"/>
      <c r="C34856" s="51"/>
      <c r="D34856" s="49"/>
      <c r="E34856" s="49"/>
    </row>
    <row r="34857" spans="2:5" x14ac:dyDescent="0.25">
      <c r="B34857" s="51"/>
      <c r="C34857" s="51"/>
      <c r="D34857" s="49"/>
      <c r="E34857" s="49"/>
    </row>
    <row r="34858" spans="2:5" x14ac:dyDescent="0.25">
      <c r="B34858" s="51"/>
      <c r="C34858" s="51"/>
      <c r="D34858" s="49"/>
      <c r="E34858" s="49"/>
    </row>
    <row r="34859" spans="2:5" x14ac:dyDescent="0.25">
      <c r="B34859" s="51"/>
      <c r="C34859" s="51"/>
      <c r="D34859" s="49"/>
      <c r="E34859" s="49"/>
    </row>
    <row r="34860" spans="2:5" x14ac:dyDescent="0.25">
      <c r="B34860" s="51"/>
      <c r="C34860" s="51"/>
      <c r="D34860" s="49"/>
      <c r="E34860" s="49"/>
    </row>
    <row r="34861" spans="2:5" x14ac:dyDescent="0.25">
      <c r="B34861" s="51"/>
      <c r="C34861" s="51"/>
      <c r="D34861" s="49"/>
      <c r="E34861" s="49"/>
    </row>
    <row r="34862" spans="2:5" x14ac:dyDescent="0.25">
      <c r="B34862" s="51"/>
      <c r="C34862" s="51"/>
      <c r="D34862" s="49"/>
      <c r="E34862" s="49"/>
    </row>
    <row r="34863" spans="2:5" x14ac:dyDescent="0.25">
      <c r="B34863" s="51"/>
      <c r="C34863" s="51"/>
      <c r="D34863" s="49"/>
      <c r="E34863" s="49"/>
    </row>
    <row r="34864" spans="2:5" x14ac:dyDescent="0.25">
      <c r="B34864" s="51"/>
      <c r="C34864" s="51"/>
      <c r="D34864" s="49"/>
      <c r="E34864" s="49"/>
    </row>
    <row r="34865" spans="2:5" x14ac:dyDescent="0.25">
      <c r="B34865" s="51"/>
      <c r="C34865" s="51"/>
      <c r="D34865" s="49"/>
      <c r="E34865" s="49"/>
    </row>
    <row r="34866" spans="2:5" x14ac:dyDescent="0.25">
      <c r="B34866" s="51"/>
      <c r="C34866" s="51"/>
      <c r="D34866" s="49"/>
      <c r="E34866" s="49"/>
    </row>
    <row r="34867" spans="2:5" x14ac:dyDescent="0.25">
      <c r="B34867" s="51"/>
      <c r="C34867" s="51"/>
      <c r="D34867" s="49"/>
      <c r="E34867" s="49"/>
    </row>
    <row r="34868" spans="2:5" x14ac:dyDescent="0.25">
      <c r="B34868" s="51"/>
      <c r="C34868" s="51"/>
      <c r="D34868" s="49"/>
      <c r="E34868" s="49"/>
    </row>
    <row r="34869" spans="2:5" x14ac:dyDescent="0.25">
      <c r="B34869" s="51"/>
      <c r="C34869" s="51"/>
      <c r="D34869" s="49"/>
      <c r="E34869" s="49"/>
    </row>
    <row r="34870" spans="2:5" x14ac:dyDescent="0.25">
      <c r="B34870" s="51"/>
      <c r="C34870" s="51"/>
      <c r="D34870" s="49"/>
      <c r="E34870" s="49"/>
    </row>
    <row r="34871" spans="2:5" x14ac:dyDescent="0.25">
      <c r="B34871" s="51"/>
      <c r="C34871" s="51"/>
      <c r="D34871" s="49"/>
      <c r="E34871" s="49"/>
    </row>
    <row r="34872" spans="2:5" x14ac:dyDescent="0.25">
      <c r="B34872" s="51"/>
      <c r="C34872" s="51"/>
      <c r="D34872" s="49"/>
      <c r="E34872" s="49"/>
    </row>
    <row r="34873" spans="2:5" x14ac:dyDescent="0.25">
      <c r="B34873" s="51"/>
      <c r="C34873" s="51"/>
      <c r="D34873" s="49"/>
      <c r="E34873" s="49"/>
    </row>
    <row r="34874" spans="2:5" x14ac:dyDescent="0.25">
      <c r="B34874" s="51"/>
      <c r="C34874" s="51"/>
      <c r="D34874" s="49"/>
      <c r="E34874" s="49"/>
    </row>
    <row r="34875" spans="2:5" x14ac:dyDescent="0.25">
      <c r="B34875" s="51"/>
      <c r="C34875" s="51"/>
      <c r="D34875" s="49"/>
      <c r="E34875" s="49"/>
    </row>
    <row r="34876" spans="2:5" x14ac:dyDescent="0.25">
      <c r="B34876" s="51"/>
      <c r="C34876" s="51"/>
      <c r="D34876" s="49"/>
      <c r="E34876" s="49"/>
    </row>
    <row r="34877" spans="2:5" x14ac:dyDescent="0.25">
      <c r="B34877" s="51"/>
      <c r="C34877" s="51"/>
      <c r="D34877" s="49"/>
      <c r="E34877" s="49"/>
    </row>
    <row r="34878" spans="2:5" x14ac:dyDescent="0.25">
      <c r="B34878" s="51"/>
      <c r="C34878" s="51"/>
      <c r="D34878" s="49"/>
      <c r="E34878" s="49"/>
    </row>
    <row r="34879" spans="2:5" x14ac:dyDescent="0.25">
      <c r="B34879" s="51"/>
      <c r="C34879" s="51"/>
      <c r="D34879" s="49"/>
      <c r="E34879" s="49"/>
    </row>
    <row r="34880" spans="2:5" x14ac:dyDescent="0.25">
      <c r="B34880" s="51"/>
      <c r="C34880" s="51"/>
      <c r="D34880" s="49"/>
      <c r="E34880" s="49"/>
    </row>
    <row r="34881" spans="2:5" x14ac:dyDescent="0.25">
      <c r="B34881" s="51"/>
      <c r="C34881" s="51"/>
      <c r="D34881" s="49"/>
      <c r="E34881" s="49"/>
    </row>
    <row r="34882" spans="2:5" x14ac:dyDescent="0.25">
      <c r="B34882" s="51"/>
      <c r="C34882" s="51"/>
      <c r="D34882" s="49"/>
      <c r="E34882" s="49"/>
    </row>
    <row r="34883" spans="2:5" x14ac:dyDescent="0.25">
      <c r="B34883" s="51"/>
      <c r="C34883" s="51"/>
      <c r="D34883" s="49"/>
      <c r="E34883" s="49"/>
    </row>
    <row r="34884" spans="2:5" x14ac:dyDescent="0.25">
      <c r="B34884" s="51"/>
      <c r="C34884" s="51"/>
      <c r="D34884" s="49"/>
      <c r="E34884" s="49"/>
    </row>
    <row r="34885" spans="2:5" x14ac:dyDescent="0.25">
      <c r="B34885" s="51"/>
      <c r="C34885" s="51"/>
      <c r="D34885" s="49"/>
      <c r="E34885" s="49"/>
    </row>
    <row r="34886" spans="2:5" x14ac:dyDescent="0.25">
      <c r="B34886" s="51"/>
      <c r="C34886" s="51"/>
      <c r="D34886" s="49"/>
      <c r="E34886" s="49"/>
    </row>
    <row r="34887" spans="2:5" x14ac:dyDescent="0.25">
      <c r="B34887" s="51"/>
      <c r="C34887" s="51"/>
      <c r="D34887" s="49"/>
      <c r="E34887" s="49"/>
    </row>
    <row r="34888" spans="2:5" x14ac:dyDescent="0.25">
      <c r="B34888" s="51"/>
      <c r="C34888" s="51"/>
      <c r="D34888" s="49"/>
      <c r="E34888" s="49"/>
    </row>
    <row r="34889" spans="2:5" x14ac:dyDescent="0.25">
      <c r="B34889" s="51"/>
      <c r="C34889" s="51"/>
      <c r="D34889" s="49"/>
      <c r="E34889" s="49"/>
    </row>
    <row r="34890" spans="2:5" x14ac:dyDescent="0.25">
      <c r="B34890" s="51"/>
      <c r="C34890" s="51"/>
      <c r="D34890" s="49"/>
      <c r="E34890" s="49"/>
    </row>
    <row r="34891" spans="2:5" x14ac:dyDescent="0.25">
      <c r="B34891" s="51"/>
      <c r="C34891" s="51"/>
      <c r="D34891" s="49"/>
      <c r="E34891" s="49"/>
    </row>
    <row r="34892" spans="2:5" x14ac:dyDescent="0.25">
      <c r="B34892" s="51"/>
      <c r="C34892" s="51"/>
      <c r="D34892" s="49"/>
      <c r="E34892" s="49"/>
    </row>
    <row r="34893" spans="2:5" x14ac:dyDescent="0.25">
      <c r="B34893" s="51"/>
      <c r="C34893" s="51"/>
      <c r="D34893" s="49"/>
      <c r="E34893" s="49"/>
    </row>
    <row r="34894" spans="2:5" x14ac:dyDescent="0.25">
      <c r="B34894" s="51"/>
      <c r="C34894" s="51"/>
      <c r="D34894" s="49"/>
      <c r="E34894" s="49"/>
    </row>
    <row r="34895" spans="2:5" x14ac:dyDescent="0.25">
      <c r="B34895" s="51"/>
      <c r="C34895" s="51"/>
      <c r="D34895" s="49"/>
      <c r="E34895" s="49"/>
    </row>
    <row r="34896" spans="2:5" x14ac:dyDescent="0.25">
      <c r="B34896" s="51"/>
      <c r="C34896" s="51"/>
      <c r="D34896" s="49"/>
      <c r="E34896" s="49"/>
    </row>
    <row r="34897" spans="2:5" x14ac:dyDescent="0.25">
      <c r="B34897" s="51"/>
      <c r="C34897" s="51"/>
      <c r="D34897" s="49"/>
      <c r="E34897" s="49"/>
    </row>
    <row r="34898" spans="2:5" x14ac:dyDescent="0.25">
      <c r="B34898" s="51"/>
      <c r="C34898" s="51"/>
      <c r="D34898" s="49"/>
      <c r="E34898" s="49"/>
    </row>
    <row r="34899" spans="2:5" x14ac:dyDescent="0.25">
      <c r="B34899" s="51"/>
      <c r="C34899" s="51"/>
      <c r="D34899" s="49"/>
      <c r="E34899" s="49"/>
    </row>
    <row r="34900" spans="2:5" x14ac:dyDescent="0.25">
      <c r="B34900" s="51"/>
      <c r="C34900" s="51"/>
      <c r="D34900" s="49"/>
      <c r="E34900" s="49"/>
    </row>
    <row r="34901" spans="2:5" x14ac:dyDescent="0.25">
      <c r="B34901" s="51"/>
      <c r="C34901" s="51"/>
      <c r="D34901" s="49"/>
      <c r="E34901" s="49"/>
    </row>
    <row r="34902" spans="2:5" x14ac:dyDescent="0.25">
      <c r="B34902" s="51"/>
      <c r="C34902" s="51"/>
      <c r="D34902" s="49"/>
      <c r="E34902" s="49"/>
    </row>
    <row r="34903" spans="2:5" x14ac:dyDescent="0.25">
      <c r="B34903" s="51"/>
      <c r="C34903" s="51"/>
      <c r="D34903" s="49"/>
      <c r="E34903" s="49"/>
    </row>
    <row r="34904" spans="2:5" x14ac:dyDescent="0.25">
      <c r="B34904" s="51"/>
      <c r="C34904" s="51"/>
      <c r="D34904" s="49"/>
      <c r="E34904" s="49"/>
    </row>
    <row r="34905" spans="2:5" x14ac:dyDescent="0.25">
      <c r="B34905" s="51"/>
      <c r="C34905" s="51"/>
      <c r="D34905" s="49"/>
      <c r="E34905" s="49"/>
    </row>
    <row r="34906" spans="2:5" x14ac:dyDescent="0.25">
      <c r="B34906" s="51"/>
      <c r="C34906" s="51"/>
      <c r="D34906" s="49"/>
      <c r="E34906" s="49"/>
    </row>
    <row r="34907" spans="2:5" x14ac:dyDescent="0.25">
      <c r="B34907" s="51"/>
      <c r="C34907" s="51"/>
      <c r="D34907" s="49"/>
      <c r="E34907" s="49"/>
    </row>
    <row r="34908" spans="2:5" x14ac:dyDescent="0.25">
      <c r="B34908" s="51"/>
      <c r="C34908" s="51"/>
      <c r="D34908" s="49"/>
      <c r="E34908" s="49"/>
    </row>
    <row r="34909" spans="2:5" x14ac:dyDescent="0.25">
      <c r="B34909" s="51"/>
      <c r="C34909" s="51"/>
      <c r="D34909" s="49"/>
      <c r="E34909" s="49"/>
    </row>
    <row r="34910" spans="2:5" x14ac:dyDescent="0.25">
      <c r="B34910" s="51"/>
      <c r="C34910" s="51"/>
      <c r="D34910" s="49"/>
      <c r="E34910" s="49"/>
    </row>
    <row r="34911" spans="2:5" x14ac:dyDescent="0.25">
      <c r="B34911" s="51"/>
      <c r="C34911" s="51"/>
      <c r="D34911" s="49"/>
      <c r="E34911" s="49"/>
    </row>
    <row r="34912" spans="2:5" x14ac:dyDescent="0.25">
      <c r="B34912" s="51"/>
      <c r="C34912" s="51"/>
      <c r="D34912" s="49"/>
      <c r="E34912" s="49"/>
    </row>
    <row r="34913" spans="2:5" x14ac:dyDescent="0.25">
      <c r="B34913" s="51"/>
      <c r="C34913" s="51"/>
      <c r="D34913" s="49"/>
      <c r="E34913" s="49"/>
    </row>
    <row r="34914" spans="2:5" x14ac:dyDescent="0.25">
      <c r="B34914" s="51"/>
      <c r="C34914" s="51"/>
      <c r="D34914" s="49"/>
      <c r="E34914" s="49"/>
    </row>
    <row r="34915" spans="2:5" x14ac:dyDescent="0.25">
      <c r="B34915" s="51"/>
      <c r="C34915" s="51"/>
      <c r="D34915" s="49"/>
      <c r="E34915" s="49"/>
    </row>
    <row r="34916" spans="2:5" x14ac:dyDescent="0.25">
      <c r="B34916" s="51"/>
      <c r="C34916" s="51"/>
      <c r="D34916" s="49"/>
      <c r="E34916" s="49"/>
    </row>
    <row r="34917" spans="2:5" x14ac:dyDescent="0.25">
      <c r="B34917" s="51"/>
      <c r="C34917" s="51"/>
      <c r="D34917" s="49"/>
      <c r="E34917" s="49"/>
    </row>
    <row r="34918" spans="2:5" x14ac:dyDescent="0.25">
      <c r="B34918" s="51"/>
      <c r="C34918" s="51"/>
      <c r="D34918" s="49"/>
      <c r="E34918" s="49"/>
    </row>
    <row r="34919" spans="2:5" x14ac:dyDescent="0.25">
      <c r="B34919" s="51"/>
      <c r="C34919" s="51"/>
      <c r="D34919" s="49"/>
      <c r="E34919" s="49"/>
    </row>
    <row r="34920" spans="2:5" x14ac:dyDescent="0.25">
      <c r="B34920" s="51"/>
      <c r="C34920" s="51"/>
      <c r="D34920" s="49"/>
      <c r="E34920" s="49"/>
    </row>
    <row r="34921" spans="2:5" x14ac:dyDescent="0.25">
      <c r="B34921" s="51"/>
      <c r="C34921" s="51"/>
      <c r="D34921" s="49"/>
      <c r="E34921" s="49"/>
    </row>
    <row r="34922" spans="2:5" x14ac:dyDescent="0.25">
      <c r="B34922" s="51"/>
      <c r="C34922" s="51"/>
      <c r="D34922" s="49"/>
      <c r="E34922" s="49"/>
    </row>
    <row r="34923" spans="2:5" x14ac:dyDescent="0.25">
      <c r="B34923" s="51"/>
      <c r="C34923" s="51"/>
      <c r="D34923" s="49"/>
      <c r="E34923" s="49"/>
    </row>
    <row r="34924" spans="2:5" x14ac:dyDescent="0.25">
      <c r="B34924" s="51"/>
      <c r="C34924" s="51"/>
      <c r="D34924" s="49"/>
      <c r="E34924" s="49"/>
    </row>
    <row r="34925" spans="2:5" x14ac:dyDescent="0.25">
      <c r="B34925" s="51"/>
      <c r="C34925" s="51"/>
      <c r="D34925" s="49"/>
      <c r="E34925" s="49"/>
    </row>
    <row r="34926" spans="2:5" x14ac:dyDescent="0.25">
      <c r="B34926" s="51"/>
      <c r="C34926" s="51"/>
      <c r="D34926" s="49"/>
      <c r="E34926" s="49"/>
    </row>
    <row r="34927" spans="2:5" x14ac:dyDescent="0.25">
      <c r="B34927" s="51"/>
      <c r="C34927" s="51"/>
      <c r="D34927" s="49"/>
      <c r="E34927" s="49"/>
    </row>
    <row r="34928" spans="2:5" x14ac:dyDescent="0.25">
      <c r="B34928" s="51"/>
      <c r="C34928" s="51"/>
      <c r="D34928" s="49"/>
      <c r="E34928" s="49"/>
    </row>
    <row r="34929" spans="2:5" x14ac:dyDescent="0.25">
      <c r="B34929" s="51"/>
      <c r="C34929" s="51"/>
      <c r="D34929" s="49"/>
      <c r="E34929" s="49"/>
    </row>
    <row r="34930" spans="2:5" x14ac:dyDescent="0.25">
      <c r="B34930" s="51"/>
      <c r="C34930" s="51"/>
      <c r="D34930" s="49"/>
      <c r="E34930" s="49"/>
    </row>
    <row r="34931" spans="2:5" x14ac:dyDescent="0.25">
      <c r="B34931" s="51"/>
      <c r="C34931" s="51"/>
      <c r="D34931" s="49"/>
      <c r="E34931" s="49"/>
    </row>
    <row r="34932" spans="2:5" x14ac:dyDescent="0.25">
      <c r="B34932" s="51"/>
      <c r="C34932" s="51"/>
      <c r="D34932" s="49"/>
      <c r="E34932" s="49"/>
    </row>
    <row r="34933" spans="2:5" x14ac:dyDescent="0.25">
      <c r="B34933" s="51"/>
      <c r="C34933" s="51"/>
      <c r="D34933" s="49"/>
      <c r="E34933" s="49"/>
    </row>
    <row r="34934" spans="2:5" x14ac:dyDescent="0.25">
      <c r="B34934" s="51"/>
      <c r="C34934" s="51"/>
      <c r="D34934" s="49"/>
      <c r="E34934" s="49"/>
    </row>
    <row r="34935" spans="2:5" x14ac:dyDescent="0.25">
      <c r="B34935" s="51"/>
      <c r="C34935" s="51"/>
      <c r="D34935" s="49"/>
      <c r="E34935" s="49"/>
    </row>
    <row r="34936" spans="2:5" x14ac:dyDescent="0.25">
      <c r="B34936" s="51"/>
      <c r="C34936" s="51"/>
      <c r="D34936" s="49"/>
      <c r="E34936" s="49"/>
    </row>
    <row r="34937" spans="2:5" x14ac:dyDescent="0.25">
      <c r="B34937" s="51"/>
      <c r="C34937" s="51"/>
      <c r="D34937" s="49"/>
      <c r="E34937" s="49"/>
    </row>
    <row r="34938" spans="2:5" x14ac:dyDescent="0.25">
      <c r="B34938" s="51"/>
      <c r="C34938" s="51"/>
      <c r="D34938" s="49"/>
      <c r="E34938" s="49"/>
    </row>
    <row r="34939" spans="2:5" x14ac:dyDescent="0.25">
      <c r="B34939" s="51"/>
      <c r="C34939" s="51"/>
      <c r="D34939" s="49"/>
      <c r="E34939" s="49"/>
    </row>
    <row r="34940" spans="2:5" x14ac:dyDescent="0.25">
      <c r="B34940" s="51"/>
      <c r="C34940" s="51"/>
      <c r="D34940" s="49"/>
      <c r="E34940" s="49"/>
    </row>
    <row r="34941" spans="2:5" x14ac:dyDescent="0.25">
      <c r="B34941" s="51"/>
      <c r="C34941" s="51"/>
      <c r="D34941" s="49"/>
      <c r="E34941" s="49"/>
    </row>
    <row r="34942" spans="2:5" x14ac:dyDescent="0.25">
      <c r="B34942" s="51"/>
      <c r="C34942" s="51"/>
      <c r="D34942" s="49"/>
      <c r="E34942" s="49"/>
    </row>
    <row r="34943" spans="2:5" x14ac:dyDescent="0.25">
      <c r="B34943" s="51"/>
      <c r="C34943" s="51"/>
      <c r="D34943" s="49"/>
      <c r="E34943" s="49"/>
    </row>
    <row r="34944" spans="2:5" x14ac:dyDescent="0.25">
      <c r="B34944" s="51"/>
      <c r="C34944" s="51"/>
      <c r="D34944" s="49"/>
      <c r="E34944" s="49"/>
    </row>
    <row r="34945" spans="2:5" x14ac:dyDescent="0.25">
      <c r="B34945" s="51"/>
      <c r="C34945" s="51"/>
      <c r="D34945" s="49"/>
      <c r="E34945" s="49"/>
    </row>
    <row r="34946" spans="2:5" x14ac:dyDescent="0.25">
      <c r="B34946" s="51"/>
      <c r="C34946" s="51"/>
      <c r="D34946" s="49"/>
      <c r="E34946" s="49"/>
    </row>
    <row r="34947" spans="2:5" x14ac:dyDescent="0.25">
      <c r="B34947" s="51"/>
      <c r="C34947" s="51"/>
      <c r="D34947" s="49"/>
      <c r="E34947" s="49"/>
    </row>
    <row r="34948" spans="2:5" x14ac:dyDescent="0.25">
      <c r="B34948" s="51"/>
      <c r="C34948" s="51"/>
      <c r="D34948" s="49"/>
      <c r="E34948" s="49"/>
    </row>
    <row r="34949" spans="2:5" x14ac:dyDescent="0.25">
      <c r="B34949" s="51"/>
      <c r="C34949" s="51"/>
      <c r="D34949" s="49"/>
      <c r="E34949" s="49"/>
    </row>
    <row r="34950" spans="2:5" x14ac:dyDescent="0.25">
      <c r="B34950" s="51"/>
      <c r="C34950" s="51"/>
      <c r="D34950" s="49"/>
      <c r="E34950" s="49"/>
    </row>
    <row r="34951" spans="2:5" x14ac:dyDescent="0.25">
      <c r="B34951" s="51"/>
      <c r="C34951" s="51"/>
      <c r="D34951" s="49"/>
      <c r="E34951" s="49"/>
    </row>
    <row r="34952" spans="2:5" x14ac:dyDescent="0.25">
      <c r="B34952" s="51"/>
      <c r="C34952" s="51"/>
      <c r="D34952" s="49"/>
      <c r="E34952" s="49"/>
    </row>
    <row r="34953" spans="2:5" x14ac:dyDescent="0.25">
      <c r="B34953" s="51"/>
      <c r="C34953" s="51"/>
      <c r="D34953" s="49"/>
      <c r="E34953" s="49"/>
    </row>
    <row r="34954" spans="2:5" x14ac:dyDescent="0.25">
      <c r="B34954" s="51"/>
      <c r="C34954" s="51"/>
      <c r="D34954" s="49"/>
      <c r="E34954" s="49"/>
    </row>
    <row r="34955" spans="2:5" x14ac:dyDescent="0.25">
      <c r="B34955" s="51"/>
      <c r="C34955" s="51"/>
      <c r="D34955" s="49"/>
      <c r="E34955" s="49"/>
    </row>
    <row r="34956" spans="2:5" x14ac:dyDescent="0.25">
      <c r="B34956" s="51"/>
      <c r="C34956" s="51"/>
      <c r="D34956" s="49"/>
      <c r="E34956" s="49"/>
    </row>
    <row r="34957" spans="2:5" x14ac:dyDescent="0.25">
      <c r="B34957" s="51"/>
      <c r="C34957" s="51"/>
      <c r="D34957" s="49"/>
      <c r="E34957" s="49"/>
    </row>
    <row r="34958" spans="2:5" x14ac:dyDescent="0.25">
      <c r="B34958" s="51"/>
      <c r="C34958" s="51"/>
      <c r="D34958" s="49"/>
      <c r="E34958" s="49"/>
    </row>
    <row r="34959" spans="2:5" x14ac:dyDescent="0.25">
      <c r="B34959" s="51"/>
      <c r="C34959" s="51"/>
      <c r="D34959" s="49"/>
      <c r="E34959" s="49"/>
    </row>
    <row r="34960" spans="2:5" x14ac:dyDescent="0.25">
      <c r="B34960" s="51"/>
      <c r="C34960" s="51"/>
      <c r="D34960" s="49"/>
      <c r="E34960" s="49"/>
    </row>
    <row r="34961" spans="2:5" x14ac:dyDescent="0.25">
      <c r="B34961" s="51"/>
      <c r="C34961" s="51"/>
      <c r="D34961" s="49"/>
      <c r="E34961" s="49"/>
    </row>
    <row r="34962" spans="2:5" x14ac:dyDescent="0.25">
      <c r="B34962" s="51"/>
      <c r="C34962" s="51"/>
      <c r="D34962" s="49"/>
      <c r="E34962" s="49"/>
    </row>
    <row r="34963" spans="2:5" x14ac:dyDescent="0.25">
      <c r="B34963" s="51"/>
      <c r="C34963" s="51"/>
      <c r="D34963" s="49"/>
      <c r="E34963" s="49"/>
    </row>
    <row r="34964" spans="2:5" x14ac:dyDescent="0.25">
      <c r="B34964" s="51"/>
      <c r="C34964" s="51"/>
      <c r="D34964" s="49"/>
      <c r="E34964" s="49"/>
    </row>
    <row r="34965" spans="2:5" x14ac:dyDescent="0.25">
      <c r="B34965" s="51"/>
      <c r="C34965" s="51"/>
      <c r="D34965" s="49"/>
      <c r="E34965" s="49"/>
    </row>
    <row r="34966" spans="2:5" x14ac:dyDescent="0.25">
      <c r="B34966" s="51"/>
      <c r="C34966" s="51"/>
      <c r="D34966" s="49"/>
      <c r="E34966" s="49"/>
    </row>
    <row r="34967" spans="2:5" x14ac:dyDescent="0.25">
      <c r="B34967" s="51"/>
      <c r="C34967" s="51"/>
      <c r="D34967" s="49"/>
      <c r="E34967" s="49"/>
    </row>
    <row r="34968" spans="2:5" x14ac:dyDescent="0.25">
      <c r="B34968" s="51"/>
      <c r="C34968" s="51"/>
      <c r="D34968" s="49"/>
      <c r="E34968" s="49"/>
    </row>
    <row r="34969" spans="2:5" x14ac:dyDescent="0.25">
      <c r="B34969" s="51"/>
      <c r="C34969" s="51"/>
      <c r="D34969" s="49"/>
      <c r="E34969" s="49"/>
    </row>
    <row r="34970" spans="2:5" x14ac:dyDescent="0.25">
      <c r="B34970" s="51"/>
      <c r="C34970" s="51"/>
      <c r="D34970" s="49"/>
      <c r="E34970" s="49"/>
    </row>
    <row r="34971" spans="2:5" x14ac:dyDescent="0.25">
      <c r="B34971" s="51"/>
      <c r="C34971" s="51"/>
      <c r="D34971" s="49"/>
      <c r="E34971" s="49"/>
    </row>
    <row r="34972" spans="2:5" x14ac:dyDescent="0.25">
      <c r="B34972" s="51"/>
      <c r="C34972" s="51"/>
      <c r="D34972" s="49"/>
      <c r="E34972" s="49"/>
    </row>
    <row r="34973" spans="2:5" x14ac:dyDescent="0.25">
      <c r="B34973" s="51"/>
      <c r="C34973" s="51"/>
      <c r="D34973" s="49"/>
      <c r="E34973" s="49"/>
    </row>
    <row r="34974" spans="2:5" x14ac:dyDescent="0.25">
      <c r="B34974" s="51"/>
      <c r="C34974" s="51"/>
      <c r="D34974" s="49"/>
      <c r="E34974" s="49"/>
    </row>
    <row r="34975" spans="2:5" x14ac:dyDescent="0.25">
      <c r="B34975" s="51"/>
      <c r="C34975" s="51"/>
      <c r="D34975" s="49"/>
      <c r="E34975" s="49"/>
    </row>
    <row r="34976" spans="2:5" x14ac:dyDescent="0.25">
      <c r="B34976" s="51"/>
      <c r="C34976" s="51"/>
      <c r="D34976" s="49"/>
      <c r="E34976" s="49"/>
    </row>
    <row r="34977" spans="2:5" x14ac:dyDescent="0.25">
      <c r="B34977" s="51"/>
      <c r="C34977" s="51"/>
      <c r="D34977" s="49"/>
      <c r="E34977" s="49"/>
    </row>
    <row r="34978" spans="2:5" x14ac:dyDescent="0.25">
      <c r="B34978" s="51"/>
      <c r="C34978" s="51"/>
      <c r="D34978" s="49"/>
      <c r="E34978" s="49"/>
    </row>
    <row r="34979" spans="2:5" x14ac:dyDescent="0.25">
      <c r="B34979" s="51"/>
      <c r="C34979" s="51"/>
      <c r="D34979" s="49"/>
      <c r="E34979" s="49"/>
    </row>
    <row r="34980" spans="2:5" x14ac:dyDescent="0.25">
      <c r="B34980" s="51"/>
      <c r="C34980" s="51"/>
      <c r="D34980" s="49"/>
      <c r="E34980" s="49"/>
    </row>
    <row r="34981" spans="2:5" x14ac:dyDescent="0.25">
      <c r="B34981" s="51"/>
      <c r="C34981" s="51"/>
      <c r="D34981" s="49"/>
      <c r="E34981" s="49"/>
    </row>
    <row r="34982" spans="2:5" x14ac:dyDescent="0.25">
      <c r="B34982" s="51"/>
      <c r="C34982" s="51"/>
      <c r="D34982" s="49"/>
      <c r="E34982" s="49"/>
    </row>
    <row r="34983" spans="2:5" x14ac:dyDescent="0.25">
      <c r="B34983" s="51"/>
      <c r="C34983" s="51"/>
      <c r="D34983" s="49"/>
      <c r="E34983" s="49"/>
    </row>
    <row r="34984" spans="2:5" x14ac:dyDescent="0.25">
      <c r="B34984" s="51"/>
      <c r="C34984" s="51"/>
      <c r="D34984" s="49"/>
      <c r="E34984" s="49"/>
    </row>
    <row r="34985" spans="2:5" x14ac:dyDescent="0.25">
      <c r="B34985" s="51"/>
      <c r="C34985" s="51"/>
      <c r="D34985" s="49"/>
      <c r="E34985" s="49"/>
    </row>
    <row r="34986" spans="2:5" x14ac:dyDescent="0.25">
      <c r="B34986" s="51"/>
      <c r="C34986" s="51"/>
      <c r="D34986" s="49"/>
      <c r="E34986" s="49"/>
    </row>
    <row r="34987" spans="2:5" x14ac:dyDescent="0.25">
      <c r="B34987" s="51"/>
      <c r="C34987" s="51"/>
      <c r="D34987" s="49"/>
      <c r="E34987" s="49"/>
    </row>
    <row r="34988" spans="2:5" x14ac:dyDescent="0.25">
      <c r="B34988" s="51"/>
      <c r="C34988" s="51"/>
      <c r="D34988" s="49"/>
      <c r="E34988" s="49"/>
    </row>
    <row r="34989" spans="2:5" x14ac:dyDescent="0.25">
      <c r="B34989" s="51"/>
      <c r="C34989" s="51"/>
      <c r="D34989" s="49"/>
      <c r="E34989" s="49"/>
    </row>
    <row r="34990" spans="2:5" x14ac:dyDescent="0.25">
      <c r="B34990" s="51"/>
      <c r="C34990" s="51"/>
      <c r="D34990" s="49"/>
      <c r="E34990" s="49"/>
    </row>
    <row r="34991" spans="2:5" x14ac:dyDescent="0.25">
      <c r="B34991" s="51"/>
      <c r="C34991" s="51"/>
      <c r="D34991" s="49"/>
      <c r="E34991" s="49"/>
    </row>
    <row r="34992" spans="2:5" x14ac:dyDescent="0.25">
      <c r="B34992" s="51"/>
      <c r="C34992" s="51"/>
      <c r="D34992" s="49"/>
      <c r="E34992" s="49"/>
    </row>
    <row r="34993" spans="2:5" x14ac:dyDescent="0.25">
      <c r="B34993" s="51"/>
      <c r="C34993" s="51"/>
      <c r="D34993" s="49"/>
      <c r="E34993" s="49"/>
    </row>
    <row r="34994" spans="2:5" x14ac:dyDescent="0.25">
      <c r="B34994" s="51"/>
      <c r="C34994" s="51"/>
      <c r="D34994" s="49"/>
      <c r="E34994" s="49"/>
    </row>
    <row r="34995" spans="2:5" x14ac:dyDescent="0.25">
      <c r="B34995" s="51"/>
      <c r="C34995" s="51"/>
      <c r="D34995" s="49"/>
      <c r="E34995" s="49"/>
    </row>
    <row r="34996" spans="2:5" x14ac:dyDescent="0.25">
      <c r="B34996" s="51"/>
      <c r="C34996" s="51"/>
      <c r="D34996" s="49"/>
      <c r="E34996" s="49"/>
    </row>
    <row r="34997" spans="2:5" x14ac:dyDescent="0.25">
      <c r="B34997" s="51"/>
      <c r="C34997" s="51"/>
      <c r="D34997" s="49"/>
      <c r="E34997" s="49"/>
    </row>
    <row r="34998" spans="2:5" x14ac:dyDescent="0.25">
      <c r="B34998" s="51"/>
      <c r="C34998" s="51"/>
      <c r="D34998" s="49"/>
      <c r="E34998" s="49"/>
    </row>
    <row r="34999" spans="2:5" x14ac:dyDescent="0.25">
      <c r="B34999" s="51"/>
      <c r="C34999" s="51"/>
      <c r="D34999" s="49"/>
      <c r="E34999" s="49"/>
    </row>
    <row r="35000" spans="2:5" x14ac:dyDescent="0.25">
      <c r="B35000" s="51"/>
      <c r="C35000" s="51"/>
      <c r="D35000" s="49"/>
      <c r="E35000" s="49"/>
    </row>
    <row r="35001" spans="2:5" x14ac:dyDescent="0.25">
      <c r="B35001" s="51"/>
      <c r="C35001" s="51"/>
      <c r="D35001" s="49"/>
      <c r="E35001" s="49"/>
    </row>
    <row r="35002" spans="2:5" x14ac:dyDescent="0.25">
      <c r="B35002" s="51"/>
      <c r="C35002" s="51"/>
      <c r="D35002" s="49"/>
      <c r="E35002" s="49"/>
    </row>
    <row r="35003" spans="2:5" x14ac:dyDescent="0.25">
      <c r="B35003" s="51"/>
      <c r="C35003" s="51"/>
      <c r="D35003" s="49"/>
      <c r="E35003" s="49"/>
    </row>
    <row r="35004" spans="2:5" x14ac:dyDescent="0.25">
      <c r="B35004" s="51"/>
      <c r="C35004" s="51"/>
      <c r="D35004" s="49"/>
      <c r="E35004" s="49"/>
    </row>
    <row r="35005" spans="2:5" x14ac:dyDescent="0.25">
      <c r="B35005" s="51"/>
      <c r="C35005" s="51"/>
      <c r="D35005" s="49"/>
      <c r="E35005" s="49"/>
    </row>
    <row r="35006" spans="2:5" x14ac:dyDescent="0.25">
      <c r="B35006" s="51"/>
      <c r="C35006" s="51"/>
      <c r="D35006" s="49"/>
      <c r="E35006" s="49"/>
    </row>
    <row r="35007" spans="2:5" x14ac:dyDescent="0.25">
      <c r="B35007" s="51"/>
      <c r="C35007" s="51"/>
      <c r="D35007" s="49"/>
      <c r="E35007" s="49"/>
    </row>
    <row r="35008" spans="2:5" x14ac:dyDescent="0.25">
      <c r="B35008" s="51"/>
      <c r="C35008" s="51"/>
      <c r="D35008" s="49"/>
      <c r="E35008" s="49"/>
    </row>
    <row r="35009" spans="2:5" x14ac:dyDescent="0.25">
      <c r="B35009" s="51"/>
      <c r="C35009" s="51"/>
      <c r="D35009" s="49"/>
      <c r="E35009" s="49"/>
    </row>
    <row r="35010" spans="2:5" x14ac:dyDescent="0.25">
      <c r="B35010" s="51"/>
      <c r="C35010" s="51"/>
      <c r="D35010" s="49"/>
      <c r="E35010" s="49"/>
    </row>
    <row r="35011" spans="2:5" x14ac:dyDescent="0.25">
      <c r="B35011" s="51"/>
      <c r="C35011" s="51"/>
      <c r="D35011" s="49"/>
      <c r="E35011" s="49"/>
    </row>
    <row r="35012" spans="2:5" x14ac:dyDescent="0.25">
      <c r="B35012" s="51"/>
      <c r="C35012" s="51"/>
      <c r="D35012" s="49"/>
      <c r="E35012" s="49"/>
    </row>
    <row r="35013" spans="2:5" x14ac:dyDescent="0.25">
      <c r="B35013" s="51"/>
      <c r="C35013" s="51"/>
      <c r="D35013" s="49"/>
      <c r="E35013" s="49"/>
    </row>
    <row r="35014" spans="2:5" x14ac:dyDescent="0.25">
      <c r="B35014" s="51"/>
      <c r="C35014" s="51"/>
      <c r="D35014" s="49"/>
      <c r="E35014" s="49"/>
    </row>
    <row r="35015" spans="2:5" x14ac:dyDescent="0.25">
      <c r="B35015" s="51"/>
      <c r="C35015" s="51"/>
      <c r="D35015" s="49"/>
      <c r="E35015" s="49"/>
    </row>
    <row r="35016" spans="2:5" x14ac:dyDescent="0.25">
      <c r="B35016" s="51"/>
      <c r="C35016" s="51"/>
      <c r="D35016" s="49"/>
      <c r="E35016" s="49"/>
    </row>
    <row r="35017" spans="2:5" x14ac:dyDescent="0.25">
      <c r="B35017" s="51"/>
      <c r="C35017" s="51"/>
      <c r="D35017" s="49"/>
      <c r="E35017" s="49"/>
    </row>
    <row r="35018" spans="2:5" x14ac:dyDescent="0.25">
      <c r="B35018" s="51"/>
      <c r="C35018" s="51"/>
      <c r="D35018" s="49"/>
      <c r="E35018" s="49"/>
    </row>
    <row r="35019" spans="2:5" x14ac:dyDescent="0.25">
      <c r="B35019" s="51"/>
      <c r="C35019" s="51"/>
      <c r="D35019" s="49"/>
      <c r="E35019" s="49"/>
    </row>
    <row r="35020" spans="2:5" x14ac:dyDescent="0.25">
      <c r="B35020" s="51"/>
      <c r="C35020" s="51"/>
      <c r="D35020" s="49"/>
      <c r="E35020" s="49"/>
    </row>
    <row r="35021" spans="2:5" x14ac:dyDescent="0.25">
      <c r="B35021" s="51"/>
      <c r="C35021" s="51"/>
      <c r="D35021" s="49"/>
      <c r="E35021" s="49"/>
    </row>
    <row r="35022" spans="2:5" x14ac:dyDescent="0.25">
      <c r="B35022" s="51"/>
      <c r="C35022" s="51"/>
      <c r="D35022" s="49"/>
      <c r="E35022" s="49"/>
    </row>
    <row r="35023" spans="2:5" x14ac:dyDescent="0.25">
      <c r="B35023" s="51"/>
      <c r="C35023" s="51"/>
      <c r="D35023" s="49"/>
      <c r="E35023" s="49"/>
    </row>
    <row r="35024" spans="2:5" x14ac:dyDescent="0.25">
      <c r="B35024" s="51"/>
      <c r="C35024" s="51"/>
      <c r="D35024" s="49"/>
      <c r="E35024" s="49"/>
    </row>
    <row r="35025" spans="2:5" x14ac:dyDescent="0.25">
      <c r="B35025" s="51"/>
      <c r="C35025" s="51"/>
      <c r="D35025" s="49"/>
      <c r="E35025" s="49"/>
    </row>
    <row r="35026" spans="2:5" x14ac:dyDescent="0.25">
      <c r="B35026" s="51"/>
      <c r="C35026" s="51"/>
      <c r="D35026" s="49"/>
      <c r="E35026" s="49"/>
    </row>
    <row r="35027" spans="2:5" x14ac:dyDescent="0.25">
      <c r="B35027" s="51"/>
      <c r="C35027" s="51"/>
      <c r="D35027" s="49"/>
      <c r="E35027" s="49"/>
    </row>
    <row r="35028" spans="2:5" x14ac:dyDescent="0.25">
      <c r="B35028" s="51"/>
      <c r="C35028" s="51"/>
      <c r="D35028" s="49"/>
      <c r="E35028" s="49"/>
    </row>
    <row r="35029" spans="2:5" x14ac:dyDescent="0.25">
      <c r="B35029" s="51"/>
      <c r="C35029" s="51"/>
      <c r="D35029" s="49"/>
      <c r="E35029" s="49"/>
    </row>
    <row r="35030" spans="2:5" x14ac:dyDescent="0.25">
      <c r="B35030" s="51"/>
      <c r="C35030" s="51"/>
      <c r="D35030" s="49"/>
      <c r="E35030" s="49"/>
    </row>
    <row r="35031" spans="2:5" x14ac:dyDescent="0.25">
      <c r="B35031" s="51"/>
      <c r="C35031" s="51"/>
      <c r="D35031" s="49"/>
      <c r="E35031" s="49"/>
    </row>
    <row r="35032" spans="2:5" x14ac:dyDescent="0.25">
      <c r="B35032" s="51"/>
      <c r="C35032" s="51"/>
      <c r="D35032" s="49"/>
      <c r="E35032" s="49"/>
    </row>
    <row r="35033" spans="2:5" x14ac:dyDescent="0.25">
      <c r="B35033" s="51"/>
      <c r="C35033" s="51"/>
      <c r="D35033" s="49"/>
      <c r="E35033" s="49"/>
    </row>
    <row r="35034" spans="2:5" x14ac:dyDescent="0.25">
      <c r="B35034" s="51"/>
      <c r="C35034" s="51"/>
      <c r="D35034" s="49"/>
      <c r="E35034" s="49"/>
    </row>
    <row r="35035" spans="2:5" x14ac:dyDescent="0.25">
      <c r="B35035" s="51"/>
      <c r="C35035" s="51"/>
      <c r="D35035" s="49"/>
      <c r="E35035" s="49"/>
    </row>
    <row r="35036" spans="2:5" x14ac:dyDescent="0.25">
      <c r="B35036" s="51"/>
      <c r="C35036" s="51"/>
      <c r="D35036" s="49"/>
      <c r="E35036" s="49"/>
    </row>
    <row r="35037" spans="2:5" x14ac:dyDescent="0.25">
      <c r="B35037" s="51"/>
      <c r="C35037" s="51"/>
      <c r="D35037" s="49"/>
      <c r="E35037" s="49"/>
    </row>
    <row r="35038" spans="2:5" x14ac:dyDescent="0.25">
      <c r="B35038" s="51"/>
      <c r="C35038" s="51"/>
      <c r="D35038" s="49"/>
      <c r="E35038" s="49"/>
    </row>
    <row r="35039" spans="2:5" x14ac:dyDescent="0.25">
      <c r="B35039" s="51"/>
      <c r="C35039" s="51"/>
      <c r="D35039" s="49"/>
      <c r="E35039" s="49"/>
    </row>
    <row r="35040" spans="2:5" x14ac:dyDescent="0.25">
      <c r="B35040" s="51"/>
      <c r="C35040" s="51"/>
      <c r="D35040" s="49"/>
      <c r="E35040" s="49"/>
    </row>
    <row r="35041" spans="2:5" x14ac:dyDescent="0.25">
      <c r="B35041" s="51"/>
      <c r="C35041" s="51"/>
      <c r="D35041" s="49"/>
      <c r="E35041" s="49"/>
    </row>
    <row r="35042" spans="2:5" x14ac:dyDescent="0.25">
      <c r="B35042" s="51"/>
      <c r="C35042" s="51"/>
      <c r="D35042" s="49"/>
      <c r="E35042" s="49"/>
    </row>
    <row r="35043" spans="2:5" x14ac:dyDescent="0.25">
      <c r="B35043" s="51"/>
      <c r="C35043" s="51"/>
      <c r="D35043" s="49"/>
      <c r="E35043" s="49"/>
    </row>
    <row r="35044" spans="2:5" x14ac:dyDescent="0.25">
      <c r="B35044" s="51"/>
      <c r="C35044" s="51"/>
      <c r="D35044" s="49"/>
      <c r="E35044" s="49"/>
    </row>
    <row r="35045" spans="2:5" x14ac:dyDescent="0.25">
      <c r="B35045" s="51"/>
      <c r="C35045" s="51"/>
      <c r="D35045" s="49"/>
      <c r="E35045" s="49"/>
    </row>
    <row r="35046" spans="2:5" x14ac:dyDescent="0.25">
      <c r="B35046" s="51"/>
      <c r="C35046" s="51"/>
      <c r="D35046" s="49"/>
      <c r="E35046" s="49"/>
    </row>
    <row r="35047" spans="2:5" x14ac:dyDescent="0.25">
      <c r="B35047" s="51"/>
      <c r="C35047" s="51"/>
      <c r="D35047" s="49"/>
      <c r="E35047" s="49"/>
    </row>
    <row r="35048" spans="2:5" x14ac:dyDescent="0.25">
      <c r="B35048" s="51"/>
      <c r="C35048" s="51"/>
      <c r="D35048" s="49"/>
      <c r="E35048" s="49"/>
    </row>
    <row r="35049" spans="2:5" x14ac:dyDescent="0.25">
      <c r="B35049" s="51"/>
      <c r="C35049" s="51"/>
      <c r="D35049" s="49"/>
      <c r="E35049" s="49"/>
    </row>
    <row r="35050" spans="2:5" x14ac:dyDescent="0.25">
      <c r="B35050" s="51"/>
      <c r="C35050" s="51"/>
      <c r="D35050" s="49"/>
      <c r="E35050" s="49"/>
    </row>
    <row r="35051" spans="2:5" x14ac:dyDescent="0.25">
      <c r="B35051" s="51"/>
      <c r="C35051" s="51"/>
      <c r="D35051" s="49"/>
      <c r="E35051" s="49"/>
    </row>
    <row r="35052" spans="2:5" x14ac:dyDescent="0.25">
      <c r="B35052" s="51"/>
      <c r="C35052" s="51"/>
      <c r="D35052" s="49"/>
      <c r="E35052" s="49"/>
    </row>
    <row r="35053" spans="2:5" x14ac:dyDescent="0.25">
      <c r="B35053" s="51"/>
      <c r="C35053" s="51"/>
      <c r="D35053" s="49"/>
      <c r="E35053" s="49"/>
    </row>
    <row r="35054" spans="2:5" x14ac:dyDescent="0.25">
      <c r="B35054" s="51"/>
      <c r="C35054" s="51"/>
      <c r="D35054" s="49"/>
      <c r="E35054" s="49"/>
    </row>
    <row r="35055" spans="2:5" x14ac:dyDescent="0.25">
      <c r="B35055" s="51"/>
      <c r="C35055" s="51"/>
      <c r="D35055" s="49"/>
      <c r="E35055" s="49"/>
    </row>
    <row r="35056" spans="2:5" x14ac:dyDescent="0.25">
      <c r="B35056" s="51"/>
      <c r="C35056" s="51"/>
      <c r="D35056" s="49"/>
      <c r="E35056" s="49"/>
    </row>
    <row r="35057" spans="2:5" x14ac:dyDescent="0.25">
      <c r="B35057" s="51"/>
      <c r="C35057" s="51"/>
      <c r="D35057" s="49"/>
      <c r="E35057" s="49"/>
    </row>
    <row r="35058" spans="2:5" x14ac:dyDescent="0.25">
      <c r="B35058" s="51"/>
      <c r="C35058" s="51"/>
      <c r="D35058" s="49"/>
      <c r="E35058" s="49"/>
    </row>
    <row r="35059" spans="2:5" x14ac:dyDescent="0.25">
      <c r="B35059" s="51"/>
      <c r="C35059" s="51"/>
      <c r="D35059" s="49"/>
      <c r="E35059" s="49"/>
    </row>
    <row r="35060" spans="2:5" x14ac:dyDescent="0.25">
      <c r="B35060" s="51"/>
      <c r="C35060" s="51"/>
      <c r="D35060" s="49"/>
      <c r="E35060" s="49"/>
    </row>
    <row r="35061" spans="2:5" x14ac:dyDescent="0.25">
      <c r="B35061" s="51"/>
      <c r="C35061" s="51"/>
      <c r="D35061" s="49"/>
      <c r="E35061" s="49"/>
    </row>
    <row r="35062" spans="2:5" x14ac:dyDescent="0.25">
      <c r="B35062" s="51"/>
      <c r="C35062" s="51"/>
      <c r="D35062" s="49"/>
      <c r="E35062" s="49"/>
    </row>
    <row r="35063" spans="2:5" x14ac:dyDescent="0.25">
      <c r="B35063" s="51"/>
      <c r="C35063" s="51"/>
      <c r="D35063" s="49"/>
      <c r="E35063" s="49"/>
    </row>
    <row r="35064" spans="2:5" x14ac:dyDescent="0.25">
      <c r="B35064" s="51"/>
      <c r="C35064" s="51"/>
      <c r="D35064" s="49"/>
      <c r="E35064" s="49"/>
    </row>
    <row r="35065" spans="2:5" x14ac:dyDescent="0.25">
      <c r="B35065" s="51"/>
      <c r="C35065" s="51"/>
      <c r="D35065" s="49"/>
      <c r="E35065" s="49"/>
    </row>
    <row r="35066" spans="2:5" x14ac:dyDescent="0.25">
      <c r="B35066" s="51"/>
      <c r="C35066" s="51"/>
      <c r="D35066" s="49"/>
      <c r="E35066" s="49"/>
    </row>
    <row r="35067" spans="2:5" x14ac:dyDescent="0.25">
      <c r="B35067" s="51"/>
      <c r="C35067" s="51"/>
      <c r="D35067" s="49"/>
      <c r="E35067" s="49"/>
    </row>
    <row r="35068" spans="2:5" x14ac:dyDescent="0.25">
      <c r="B35068" s="51"/>
      <c r="C35068" s="51"/>
      <c r="D35068" s="49"/>
      <c r="E35068" s="49"/>
    </row>
    <row r="35069" spans="2:5" x14ac:dyDescent="0.25">
      <c r="B35069" s="51"/>
      <c r="C35069" s="51"/>
      <c r="D35069" s="49"/>
      <c r="E35069" s="49"/>
    </row>
    <row r="35070" spans="2:5" x14ac:dyDescent="0.25">
      <c r="B35070" s="51"/>
      <c r="C35070" s="51"/>
      <c r="D35070" s="49"/>
      <c r="E35070" s="49"/>
    </row>
    <row r="35071" spans="2:5" x14ac:dyDescent="0.25">
      <c r="B35071" s="51"/>
      <c r="C35071" s="51"/>
      <c r="D35071" s="49"/>
      <c r="E35071" s="49"/>
    </row>
    <row r="35072" spans="2:5" x14ac:dyDescent="0.25">
      <c r="B35072" s="51"/>
      <c r="C35072" s="51"/>
      <c r="D35072" s="49"/>
      <c r="E35072" s="49"/>
    </row>
    <row r="35073" spans="2:5" x14ac:dyDescent="0.25">
      <c r="B35073" s="51"/>
      <c r="C35073" s="51"/>
      <c r="D35073" s="49"/>
      <c r="E35073" s="49"/>
    </row>
    <row r="35074" spans="2:5" x14ac:dyDescent="0.25">
      <c r="B35074" s="51"/>
      <c r="C35074" s="51"/>
      <c r="D35074" s="49"/>
      <c r="E35074" s="49"/>
    </row>
    <row r="35075" spans="2:5" x14ac:dyDescent="0.25">
      <c r="B35075" s="51"/>
      <c r="C35075" s="51"/>
      <c r="D35075" s="49"/>
      <c r="E35075" s="49"/>
    </row>
    <row r="35076" spans="2:5" x14ac:dyDescent="0.25">
      <c r="B35076" s="51"/>
      <c r="C35076" s="51"/>
      <c r="D35076" s="49"/>
      <c r="E35076" s="49"/>
    </row>
    <row r="35077" spans="2:5" x14ac:dyDescent="0.25">
      <c r="B35077" s="51"/>
      <c r="C35077" s="51"/>
      <c r="D35077" s="49"/>
      <c r="E35077" s="49"/>
    </row>
    <row r="35078" spans="2:5" x14ac:dyDescent="0.25">
      <c r="B35078" s="51"/>
      <c r="C35078" s="51"/>
      <c r="D35078" s="49"/>
      <c r="E35078" s="49"/>
    </row>
    <row r="35079" spans="2:5" x14ac:dyDescent="0.25">
      <c r="B35079" s="51"/>
      <c r="C35079" s="51"/>
      <c r="D35079" s="49"/>
      <c r="E35079" s="49"/>
    </row>
    <row r="35080" spans="2:5" x14ac:dyDescent="0.25">
      <c r="B35080" s="51"/>
      <c r="C35080" s="51"/>
      <c r="D35080" s="49"/>
      <c r="E35080" s="49"/>
    </row>
    <row r="35081" spans="2:5" x14ac:dyDescent="0.25">
      <c r="B35081" s="51"/>
      <c r="C35081" s="51"/>
      <c r="D35081" s="49"/>
      <c r="E35081" s="49"/>
    </row>
    <row r="35082" spans="2:5" x14ac:dyDescent="0.25">
      <c r="B35082" s="51"/>
      <c r="C35082" s="51"/>
      <c r="D35082" s="49"/>
      <c r="E35082" s="49"/>
    </row>
    <row r="35083" spans="2:5" x14ac:dyDescent="0.25">
      <c r="B35083" s="51"/>
      <c r="C35083" s="51"/>
      <c r="D35083" s="49"/>
      <c r="E35083" s="49"/>
    </row>
    <row r="35084" spans="2:5" x14ac:dyDescent="0.25">
      <c r="B35084" s="51"/>
      <c r="C35084" s="51"/>
      <c r="D35084" s="49"/>
      <c r="E35084" s="49"/>
    </row>
    <row r="35085" spans="2:5" x14ac:dyDescent="0.25">
      <c r="B35085" s="51"/>
      <c r="C35085" s="51"/>
      <c r="D35085" s="49"/>
      <c r="E35085" s="49"/>
    </row>
    <row r="35086" spans="2:5" x14ac:dyDescent="0.25">
      <c r="B35086" s="51"/>
      <c r="C35086" s="51"/>
      <c r="D35086" s="49"/>
      <c r="E35086" s="49"/>
    </row>
    <row r="35087" spans="2:5" x14ac:dyDescent="0.25">
      <c r="B35087" s="51"/>
      <c r="C35087" s="51"/>
      <c r="D35087" s="49"/>
      <c r="E35087" s="49"/>
    </row>
    <row r="35088" spans="2:5" x14ac:dyDescent="0.25">
      <c r="B35088" s="51"/>
      <c r="C35088" s="51"/>
      <c r="D35088" s="49"/>
      <c r="E35088" s="49"/>
    </row>
    <row r="35089" spans="2:5" x14ac:dyDescent="0.25">
      <c r="B35089" s="51"/>
      <c r="C35089" s="51"/>
      <c r="D35089" s="49"/>
      <c r="E35089" s="49"/>
    </row>
    <row r="35090" spans="2:5" x14ac:dyDescent="0.25">
      <c r="B35090" s="51"/>
      <c r="C35090" s="51"/>
      <c r="D35090" s="49"/>
      <c r="E35090" s="49"/>
    </row>
    <row r="35091" spans="2:5" x14ac:dyDescent="0.25">
      <c r="B35091" s="51"/>
      <c r="C35091" s="51"/>
      <c r="D35091" s="49"/>
      <c r="E35091" s="49"/>
    </row>
    <row r="35092" spans="2:5" x14ac:dyDescent="0.25">
      <c r="B35092" s="51"/>
      <c r="C35092" s="51"/>
      <c r="D35092" s="49"/>
      <c r="E35092" s="49"/>
    </row>
    <row r="35093" spans="2:5" x14ac:dyDescent="0.25">
      <c r="B35093" s="51"/>
      <c r="C35093" s="51"/>
      <c r="D35093" s="49"/>
      <c r="E35093" s="49"/>
    </row>
    <row r="35094" spans="2:5" x14ac:dyDescent="0.25">
      <c r="B35094" s="51"/>
      <c r="C35094" s="51"/>
      <c r="D35094" s="49"/>
      <c r="E35094" s="49"/>
    </row>
    <row r="35095" spans="2:5" x14ac:dyDescent="0.25">
      <c r="B35095" s="51"/>
      <c r="C35095" s="51"/>
      <c r="D35095" s="49"/>
      <c r="E35095" s="49"/>
    </row>
    <row r="35096" spans="2:5" x14ac:dyDescent="0.25">
      <c r="B35096" s="51"/>
      <c r="C35096" s="51"/>
      <c r="D35096" s="49"/>
      <c r="E35096" s="49"/>
    </row>
    <row r="35097" spans="2:5" x14ac:dyDescent="0.25">
      <c r="B35097" s="51"/>
      <c r="C35097" s="51"/>
      <c r="D35097" s="49"/>
      <c r="E35097" s="49"/>
    </row>
    <row r="35098" spans="2:5" x14ac:dyDescent="0.25">
      <c r="B35098" s="51"/>
      <c r="C35098" s="51"/>
      <c r="D35098" s="49"/>
      <c r="E35098" s="49"/>
    </row>
    <row r="35099" spans="2:5" x14ac:dyDescent="0.25">
      <c r="B35099" s="51"/>
      <c r="C35099" s="51"/>
      <c r="D35099" s="49"/>
      <c r="E35099" s="49"/>
    </row>
    <row r="35100" spans="2:5" x14ac:dyDescent="0.25">
      <c r="B35100" s="51"/>
      <c r="C35100" s="51"/>
      <c r="D35100" s="49"/>
      <c r="E35100" s="49"/>
    </row>
    <row r="35101" spans="2:5" x14ac:dyDescent="0.25">
      <c r="B35101" s="51"/>
      <c r="C35101" s="51"/>
      <c r="D35101" s="49"/>
      <c r="E35101" s="49"/>
    </row>
    <row r="35102" spans="2:5" x14ac:dyDescent="0.25">
      <c r="B35102" s="51"/>
      <c r="C35102" s="51"/>
      <c r="D35102" s="49"/>
      <c r="E35102" s="49"/>
    </row>
    <row r="35103" spans="2:5" x14ac:dyDescent="0.25">
      <c r="B35103" s="51"/>
      <c r="C35103" s="51"/>
      <c r="D35103" s="49"/>
      <c r="E35103" s="49"/>
    </row>
    <row r="35104" spans="2:5" x14ac:dyDescent="0.25">
      <c r="B35104" s="51"/>
      <c r="C35104" s="51"/>
      <c r="D35104" s="49"/>
      <c r="E35104" s="49"/>
    </row>
    <row r="35105" spans="2:5" x14ac:dyDescent="0.25">
      <c r="B35105" s="51"/>
      <c r="C35105" s="51"/>
      <c r="D35105" s="49"/>
      <c r="E35105" s="49"/>
    </row>
    <row r="35106" spans="2:5" x14ac:dyDescent="0.25">
      <c r="B35106" s="51"/>
      <c r="C35106" s="51"/>
      <c r="D35106" s="49"/>
      <c r="E35106" s="49"/>
    </row>
    <row r="35107" spans="2:5" x14ac:dyDescent="0.25">
      <c r="B35107" s="51"/>
      <c r="C35107" s="51"/>
      <c r="D35107" s="49"/>
      <c r="E35107" s="49"/>
    </row>
    <row r="35108" spans="2:5" x14ac:dyDescent="0.25">
      <c r="B35108" s="51"/>
      <c r="C35108" s="51"/>
      <c r="D35108" s="49"/>
      <c r="E35108" s="49"/>
    </row>
    <row r="35109" spans="2:5" x14ac:dyDescent="0.25">
      <c r="B35109" s="51"/>
      <c r="C35109" s="51"/>
      <c r="D35109" s="49"/>
      <c r="E35109" s="49"/>
    </row>
    <row r="35110" spans="2:5" x14ac:dyDescent="0.25">
      <c r="B35110" s="51"/>
      <c r="C35110" s="51"/>
      <c r="D35110" s="49"/>
      <c r="E35110" s="49"/>
    </row>
    <row r="35111" spans="2:5" x14ac:dyDescent="0.25">
      <c r="B35111" s="51"/>
      <c r="C35111" s="51"/>
      <c r="D35111" s="49"/>
      <c r="E35111" s="49"/>
    </row>
    <row r="35112" spans="2:5" x14ac:dyDescent="0.25">
      <c r="B35112" s="51"/>
      <c r="C35112" s="51"/>
      <c r="D35112" s="49"/>
      <c r="E35112" s="49"/>
    </row>
    <row r="35113" spans="2:5" x14ac:dyDescent="0.25">
      <c r="B35113" s="51"/>
      <c r="C35113" s="51"/>
      <c r="D35113" s="49"/>
      <c r="E35113" s="49"/>
    </row>
    <row r="35114" spans="2:5" x14ac:dyDescent="0.25">
      <c r="B35114" s="51"/>
      <c r="C35114" s="51"/>
      <c r="D35114" s="49"/>
      <c r="E35114" s="49"/>
    </row>
    <row r="35115" spans="2:5" x14ac:dyDescent="0.25">
      <c r="B35115" s="51"/>
      <c r="C35115" s="51"/>
      <c r="D35115" s="49"/>
      <c r="E35115" s="49"/>
    </row>
    <row r="35116" spans="2:5" x14ac:dyDescent="0.25">
      <c r="B35116" s="51"/>
      <c r="C35116" s="51"/>
      <c r="D35116" s="49"/>
      <c r="E35116" s="49"/>
    </row>
    <row r="35117" spans="2:5" x14ac:dyDescent="0.25">
      <c r="B35117" s="51"/>
      <c r="C35117" s="51"/>
      <c r="D35117" s="49"/>
      <c r="E35117" s="49"/>
    </row>
    <row r="35118" spans="2:5" x14ac:dyDescent="0.25">
      <c r="B35118" s="51"/>
      <c r="C35118" s="51"/>
      <c r="D35118" s="49"/>
      <c r="E35118" s="49"/>
    </row>
    <row r="35119" spans="2:5" x14ac:dyDescent="0.25">
      <c r="B35119" s="51"/>
      <c r="C35119" s="51"/>
      <c r="D35119" s="49"/>
      <c r="E35119" s="49"/>
    </row>
    <row r="35120" spans="2:5" x14ac:dyDescent="0.25">
      <c r="B35120" s="51"/>
      <c r="C35120" s="51"/>
      <c r="D35120" s="49"/>
      <c r="E35120" s="49"/>
    </row>
    <row r="35121" spans="2:5" x14ac:dyDescent="0.25">
      <c r="B35121" s="51"/>
      <c r="C35121" s="51"/>
      <c r="D35121" s="49"/>
      <c r="E35121" s="49"/>
    </row>
    <row r="35122" spans="2:5" x14ac:dyDescent="0.25">
      <c r="B35122" s="51"/>
      <c r="C35122" s="51"/>
      <c r="D35122" s="49"/>
      <c r="E35122" s="49"/>
    </row>
    <row r="35123" spans="2:5" x14ac:dyDescent="0.25">
      <c r="B35123" s="51"/>
      <c r="C35123" s="51"/>
      <c r="D35123" s="49"/>
      <c r="E35123" s="49"/>
    </row>
    <row r="35124" spans="2:5" x14ac:dyDescent="0.25">
      <c r="B35124" s="51"/>
      <c r="C35124" s="51"/>
      <c r="D35124" s="49"/>
      <c r="E35124" s="49"/>
    </row>
    <row r="35125" spans="2:5" x14ac:dyDescent="0.25">
      <c r="B35125" s="51"/>
      <c r="C35125" s="51"/>
      <c r="D35125" s="49"/>
      <c r="E35125" s="49"/>
    </row>
    <row r="35126" spans="2:5" x14ac:dyDescent="0.25">
      <c r="B35126" s="51"/>
      <c r="C35126" s="51"/>
      <c r="D35126" s="49"/>
      <c r="E35126" s="49"/>
    </row>
    <row r="35127" spans="2:5" x14ac:dyDescent="0.25">
      <c r="B35127" s="51"/>
      <c r="C35127" s="51"/>
      <c r="D35127" s="49"/>
      <c r="E35127" s="49"/>
    </row>
    <row r="35128" spans="2:5" x14ac:dyDescent="0.25">
      <c r="B35128" s="51"/>
      <c r="C35128" s="51"/>
      <c r="D35128" s="49"/>
      <c r="E35128" s="49"/>
    </row>
    <row r="35129" spans="2:5" x14ac:dyDescent="0.25">
      <c r="B35129" s="51"/>
      <c r="C35129" s="51"/>
      <c r="D35129" s="49"/>
      <c r="E35129" s="49"/>
    </row>
    <row r="35130" spans="2:5" x14ac:dyDescent="0.25">
      <c r="B35130" s="51"/>
      <c r="C35130" s="51"/>
      <c r="D35130" s="49"/>
      <c r="E35130" s="49"/>
    </row>
    <row r="35131" spans="2:5" x14ac:dyDescent="0.25">
      <c r="B35131" s="51"/>
      <c r="C35131" s="51"/>
      <c r="D35131" s="49"/>
      <c r="E35131" s="49"/>
    </row>
    <row r="35132" spans="2:5" x14ac:dyDescent="0.25">
      <c r="B35132" s="51"/>
      <c r="C35132" s="51"/>
      <c r="D35132" s="49"/>
      <c r="E35132" s="49"/>
    </row>
    <row r="35133" spans="2:5" x14ac:dyDescent="0.25">
      <c r="B35133" s="51"/>
      <c r="C35133" s="51"/>
      <c r="D35133" s="49"/>
      <c r="E35133" s="49"/>
    </row>
    <row r="35134" spans="2:5" x14ac:dyDescent="0.25">
      <c r="B35134" s="51"/>
      <c r="C35134" s="51"/>
      <c r="D35134" s="49"/>
      <c r="E35134" s="49"/>
    </row>
    <row r="35135" spans="2:5" x14ac:dyDescent="0.25">
      <c r="B35135" s="51"/>
      <c r="C35135" s="51"/>
      <c r="D35135" s="49"/>
      <c r="E35135" s="49"/>
    </row>
    <row r="35136" spans="2:5" x14ac:dyDescent="0.25">
      <c r="B35136" s="51"/>
      <c r="C35136" s="51"/>
      <c r="D35136" s="49"/>
      <c r="E35136" s="49"/>
    </row>
    <row r="35137" spans="2:5" x14ac:dyDescent="0.25">
      <c r="B35137" s="51"/>
      <c r="C35137" s="51"/>
      <c r="D35137" s="49"/>
      <c r="E35137" s="49"/>
    </row>
    <row r="35138" spans="2:5" x14ac:dyDescent="0.25">
      <c r="B35138" s="51"/>
      <c r="C35138" s="51"/>
      <c r="D35138" s="49"/>
      <c r="E35138" s="49"/>
    </row>
    <row r="35139" spans="2:5" x14ac:dyDescent="0.25">
      <c r="B35139" s="51"/>
      <c r="C35139" s="51"/>
      <c r="D35139" s="49"/>
      <c r="E35139" s="49"/>
    </row>
    <row r="35140" spans="2:5" x14ac:dyDescent="0.25">
      <c r="B35140" s="51"/>
      <c r="C35140" s="51"/>
      <c r="D35140" s="49"/>
      <c r="E35140" s="49"/>
    </row>
    <row r="35141" spans="2:5" x14ac:dyDescent="0.25">
      <c r="B35141" s="51"/>
      <c r="C35141" s="51"/>
      <c r="D35141" s="49"/>
      <c r="E35141" s="49"/>
    </row>
    <row r="35142" spans="2:5" x14ac:dyDescent="0.25">
      <c r="B35142" s="51"/>
      <c r="C35142" s="51"/>
      <c r="D35142" s="49"/>
      <c r="E35142" s="49"/>
    </row>
    <row r="35143" spans="2:5" x14ac:dyDescent="0.25">
      <c r="B35143" s="51"/>
      <c r="C35143" s="51"/>
      <c r="D35143" s="49"/>
      <c r="E35143" s="49"/>
    </row>
    <row r="35144" spans="2:5" x14ac:dyDescent="0.25">
      <c r="B35144" s="51"/>
      <c r="C35144" s="51"/>
      <c r="D35144" s="49"/>
      <c r="E35144" s="49"/>
    </row>
    <row r="35145" spans="2:5" x14ac:dyDescent="0.25">
      <c r="B35145" s="51"/>
      <c r="C35145" s="51"/>
      <c r="D35145" s="49"/>
      <c r="E35145" s="49"/>
    </row>
    <row r="35146" spans="2:5" x14ac:dyDescent="0.25">
      <c r="B35146" s="51"/>
      <c r="C35146" s="51"/>
      <c r="D35146" s="49"/>
      <c r="E35146" s="49"/>
    </row>
    <row r="35147" spans="2:5" x14ac:dyDescent="0.25">
      <c r="B35147" s="51"/>
      <c r="C35147" s="51"/>
      <c r="D35147" s="49"/>
      <c r="E35147" s="49"/>
    </row>
    <row r="35148" spans="2:5" x14ac:dyDescent="0.25">
      <c r="B35148" s="51"/>
      <c r="C35148" s="51"/>
      <c r="D35148" s="49"/>
      <c r="E35148" s="49"/>
    </row>
    <row r="35149" spans="2:5" x14ac:dyDescent="0.25">
      <c r="B35149" s="51"/>
      <c r="C35149" s="51"/>
      <c r="D35149" s="49"/>
      <c r="E35149" s="49"/>
    </row>
    <row r="35150" spans="2:5" x14ac:dyDescent="0.25">
      <c r="B35150" s="51"/>
      <c r="C35150" s="51"/>
      <c r="D35150" s="49"/>
      <c r="E35150" s="49"/>
    </row>
    <row r="35151" spans="2:5" x14ac:dyDescent="0.25">
      <c r="B35151" s="51"/>
      <c r="C35151" s="51"/>
      <c r="D35151" s="49"/>
      <c r="E35151" s="49"/>
    </row>
    <row r="35152" spans="2:5" x14ac:dyDescent="0.25">
      <c r="B35152" s="51"/>
      <c r="C35152" s="51"/>
      <c r="D35152" s="49"/>
      <c r="E35152" s="49"/>
    </row>
    <row r="35153" spans="2:5" x14ac:dyDescent="0.25">
      <c r="B35153" s="51"/>
      <c r="C35153" s="51"/>
      <c r="D35153" s="49"/>
      <c r="E35153" s="49"/>
    </row>
    <row r="35154" spans="2:5" x14ac:dyDescent="0.25">
      <c r="B35154" s="51"/>
      <c r="C35154" s="51"/>
      <c r="D35154" s="49"/>
      <c r="E35154" s="49"/>
    </row>
    <row r="35155" spans="2:5" x14ac:dyDescent="0.25">
      <c r="B35155" s="51"/>
      <c r="C35155" s="51"/>
      <c r="D35155" s="49"/>
      <c r="E35155" s="49"/>
    </row>
    <row r="35156" spans="2:5" x14ac:dyDescent="0.25">
      <c r="B35156" s="51"/>
      <c r="C35156" s="51"/>
      <c r="D35156" s="49"/>
      <c r="E35156" s="49"/>
    </row>
    <row r="35157" spans="2:5" x14ac:dyDescent="0.25">
      <c r="B35157" s="51"/>
      <c r="C35157" s="51"/>
      <c r="D35157" s="49"/>
      <c r="E35157" s="49"/>
    </row>
    <row r="35158" spans="2:5" x14ac:dyDescent="0.25">
      <c r="B35158" s="51"/>
      <c r="C35158" s="51"/>
      <c r="D35158" s="49"/>
      <c r="E35158" s="49"/>
    </row>
    <row r="35159" spans="2:5" x14ac:dyDescent="0.25">
      <c r="B35159" s="51"/>
      <c r="C35159" s="51"/>
      <c r="D35159" s="49"/>
      <c r="E35159" s="49"/>
    </row>
    <row r="35160" spans="2:5" x14ac:dyDescent="0.25">
      <c r="B35160" s="51"/>
      <c r="C35160" s="51"/>
      <c r="D35160" s="49"/>
      <c r="E35160" s="49"/>
    </row>
    <row r="35161" spans="2:5" x14ac:dyDescent="0.25">
      <c r="B35161" s="51"/>
      <c r="C35161" s="51"/>
      <c r="D35161" s="49"/>
      <c r="E35161" s="49"/>
    </row>
    <row r="35162" spans="2:5" x14ac:dyDescent="0.25">
      <c r="B35162" s="51"/>
      <c r="C35162" s="51"/>
      <c r="D35162" s="49"/>
      <c r="E35162" s="49"/>
    </row>
    <row r="35163" spans="2:5" x14ac:dyDescent="0.25">
      <c r="B35163" s="51"/>
      <c r="C35163" s="51"/>
      <c r="D35163" s="49"/>
      <c r="E35163" s="49"/>
    </row>
    <row r="35164" spans="2:5" x14ac:dyDescent="0.25">
      <c r="B35164" s="51"/>
      <c r="C35164" s="51"/>
      <c r="D35164" s="49"/>
      <c r="E35164" s="49"/>
    </row>
    <row r="35165" spans="2:5" x14ac:dyDescent="0.25">
      <c r="B35165" s="51"/>
      <c r="C35165" s="51"/>
      <c r="D35165" s="49"/>
      <c r="E35165" s="49"/>
    </row>
    <row r="35166" spans="2:5" x14ac:dyDescent="0.25">
      <c r="B35166" s="51"/>
      <c r="C35166" s="51"/>
      <c r="D35166" s="49"/>
      <c r="E35166" s="49"/>
    </row>
    <row r="35167" spans="2:5" x14ac:dyDescent="0.25">
      <c r="B35167" s="51"/>
      <c r="C35167" s="51"/>
      <c r="D35167" s="49"/>
      <c r="E35167" s="49"/>
    </row>
    <row r="35168" spans="2:5" x14ac:dyDescent="0.25">
      <c r="B35168" s="51"/>
      <c r="C35168" s="51"/>
      <c r="D35168" s="49"/>
      <c r="E35168" s="49"/>
    </row>
    <row r="35169" spans="2:5" x14ac:dyDescent="0.25">
      <c r="B35169" s="51"/>
      <c r="C35169" s="51"/>
      <c r="D35169" s="49"/>
      <c r="E35169" s="49"/>
    </row>
    <row r="35170" spans="2:5" x14ac:dyDescent="0.25">
      <c r="B35170" s="51"/>
      <c r="C35170" s="51"/>
      <c r="D35170" s="49"/>
      <c r="E35170" s="49"/>
    </row>
    <row r="35171" spans="2:5" x14ac:dyDescent="0.25">
      <c r="B35171" s="51"/>
      <c r="C35171" s="51"/>
      <c r="D35171" s="49"/>
      <c r="E35171" s="49"/>
    </row>
    <row r="35172" spans="2:5" x14ac:dyDescent="0.25">
      <c r="B35172" s="51"/>
      <c r="C35172" s="51"/>
      <c r="D35172" s="49"/>
      <c r="E35172" s="49"/>
    </row>
    <row r="35173" spans="2:5" x14ac:dyDescent="0.25">
      <c r="B35173" s="51"/>
      <c r="C35173" s="51"/>
      <c r="D35173" s="49"/>
      <c r="E35173" s="49"/>
    </row>
    <row r="35174" spans="2:5" x14ac:dyDescent="0.25">
      <c r="B35174" s="51"/>
      <c r="C35174" s="51"/>
      <c r="D35174" s="49"/>
      <c r="E35174" s="49"/>
    </row>
    <row r="35175" spans="2:5" x14ac:dyDescent="0.25">
      <c r="B35175" s="51"/>
      <c r="C35175" s="51"/>
      <c r="D35175" s="49"/>
      <c r="E35175" s="49"/>
    </row>
    <row r="35176" spans="2:5" x14ac:dyDescent="0.25">
      <c r="B35176" s="51"/>
      <c r="C35176" s="51"/>
      <c r="D35176" s="49"/>
      <c r="E35176" s="49"/>
    </row>
    <row r="35177" spans="2:5" x14ac:dyDescent="0.25">
      <c r="B35177" s="51"/>
      <c r="C35177" s="51"/>
      <c r="D35177" s="49"/>
      <c r="E35177" s="49"/>
    </row>
    <row r="35178" spans="2:5" x14ac:dyDescent="0.25">
      <c r="B35178" s="51"/>
      <c r="C35178" s="51"/>
      <c r="D35178" s="49"/>
      <c r="E35178" s="49"/>
    </row>
    <row r="35179" spans="2:5" x14ac:dyDescent="0.25">
      <c r="B35179" s="51"/>
      <c r="C35179" s="51"/>
      <c r="D35179" s="49"/>
      <c r="E35179" s="49"/>
    </row>
    <row r="35180" spans="2:5" x14ac:dyDescent="0.25">
      <c r="B35180" s="51"/>
      <c r="C35180" s="51"/>
      <c r="D35180" s="49"/>
      <c r="E35180" s="49"/>
    </row>
    <row r="35181" spans="2:5" x14ac:dyDescent="0.25">
      <c r="B35181" s="51"/>
      <c r="C35181" s="51"/>
      <c r="D35181" s="49"/>
      <c r="E35181" s="49"/>
    </row>
    <row r="35182" spans="2:5" x14ac:dyDescent="0.25">
      <c r="B35182" s="51"/>
      <c r="C35182" s="51"/>
      <c r="D35182" s="49"/>
      <c r="E35182" s="49"/>
    </row>
    <row r="35183" spans="2:5" x14ac:dyDescent="0.25">
      <c r="B35183" s="51"/>
      <c r="C35183" s="51"/>
      <c r="D35183" s="49"/>
      <c r="E35183" s="49"/>
    </row>
    <row r="35184" spans="2:5" x14ac:dyDescent="0.25">
      <c r="B35184" s="51"/>
      <c r="C35184" s="51"/>
      <c r="D35184" s="49"/>
      <c r="E35184" s="49"/>
    </row>
    <row r="35185" spans="2:5" x14ac:dyDescent="0.25">
      <c r="B35185" s="51"/>
      <c r="C35185" s="51"/>
      <c r="D35185" s="49"/>
      <c r="E35185" s="49"/>
    </row>
    <row r="35186" spans="2:5" x14ac:dyDescent="0.25">
      <c r="B35186" s="51"/>
      <c r="C35186" s="51"/>
      <c r="D35186" s="49"/>
      <c r="E35186" s="49"/>
    </row>
    <row r="35187" spans="2:5" x14ac:dyDescent="0.25">
      <c r="B35187" s="51"/>
      <c r="C35187" s="51"/>
      <c r="D35187" s="49"/>
      <c r="E35187" s="49"/>
    </row>
    <row r="35188" spans="2:5" x14ac:dyDescent="0.25">
      <c r="B35188" s="51"/>
      <c r="C35188" s="51"/>
      <c r="D35188" s="49"/>
      <c r="E35188" s="49"/>
    </row>
    <row r="35189" spans="2:5" x14ac:dyDescent="0.25">
      <c r="B35189" s="51"/>
      <c r="C35189" s="51"/>
      <c r="D35189" s="49"/>
      <c r="E35189" s="49"/>
    </row>
    <row r="35190" spans="2:5" x14ac:dyDescent="0.25">
      <c r="B35190" s="51"/>
      <c r="C35190" s="51"/>
      <c r="D35190" s="49"/>
      <c r="E35190" s="49"/>
    </row>
    <row r="35191" spans="2:5" x14ac:dyDescent="0.25">
      <c r="B35191" s="51"/>
      <c r="C35191" s="51"/>
      <c r="D35191" s="49"/>
      <c r="E35191" s="49"/>
    </row>
    <row r="35192" spans="2:5" x14ac:dyDescent="0.25">
      <c r="B35192" s="51"/>
      <c r="C35192" s="51"/>
      <c r="D35192" s="49"/>
      <c r="E35192" s="49"/>
    </row>
    <row r="35193" spans="2:5" x14ac:dyDescent="0.25">
      <c r="B35193" s="51"/>
      <c r="C35193" s="51"/>
      <c r="D35193" s="49"/>
      <c r="E35193" s="49"/>
    </row>
    <row r="35194" spans="2:5" x14ac:dyDescent="0.25">
      <c r="B35194" s="51"/>
      <c r="C35194" s="51"/>
      <c r="D35194" s="49"/>
      <c r="E35194" s="49"/>
    </row>
    <row r="35195" spans="2:5" x14ac:dyDescent="0.25">
      <c r="B35195" s="51"/>
      <c r="C35195" s="51"/>
      <c r="D35195" s="49"/>
      <c r="E35195" s="49"/>
    </row>
    <row r="35196" spans="2:5" x14ac:dyDescent="0.25">
      <c r="B35196" s="51"/>
      <c r="C35196" s="51"/>
      <c r="D35196" s="49"/>
      <c r="E35196" s="49"/>
    </row>
    <row r="35197" spans="2:5" x14ac:dyDescent="0.25">
      <c r="B35197" s="51"/>
      <c r="C35197" s="51"/>
      <c r="D35197" s="49"/>
      <c r="E35197" s="49"/>
    </row>
    <row r="35198" spans="2:5" x14ac:dyDescent="0.25">
      <c r="B35198" s="51"/>
      <c r="C35198" s="51"/>
      <c r="D35198" s="49"/>
      <c r="E35198" s="49"/>
    </row>
    <row r="35199" spans="2:5" x14ac:dyDescent="0.25">
      <c r="B35199" s="51"/>
      <c r="C35199" s="51"/>
      <c r="D35199" s="49"/>
      <c r="E35199" s="49"/>
    </row>
    <row r="35200" spans="2:5" x14ac:dyDescent="0.25">
      <c r="B35200" s="51"/>
      <c r="C35200" s="51"/>
      <c r="D35200" s="49"/>
      <c r="E35200" s="49"/>
    </row>
    <row r="35201" spans="2:5" x14ac:dyDescent="0.25">
      <c r="B35201" s="51"/>
      <c r="C35201" s="51"/>
      <c r="D35201" s="49"/>
      <c r="E35201" s="49"/>
    </row>
    <row r="35202" spans="2:5" x14ac:dyDescent="0.25">
      <c r="B35202" s="51"/>
      <c r="C35202" s="51"/>
      <c r="D35202" s="49"/>
      <c r="E35202" s="49"/>
    </row>
    <row r="35203" spans="2:5" x14ac:dyDescent="0.25">
      <c r="B35203" s="51"/>
      <c r="C35203" s="51"/>
      <c r="D35203" s="49"/>
      <c r="E35203" s="49"/>
    </row>
    <row r="35204" spans="2:5" x14ac:dyDescent="0.25">
      <c r="B35204" s="51"/>
      <c r="C35204" s="51"/>
      <c r="D35204" s="49"/>
      <c r="E35204" s="49"/>
    </row>
    <row r="35205" spans="2:5" x14ac:dyDescent="0.25">
      <c r="B35205" s="51"/>
      <c r="C35205" s="51"/>
      <c r="D35205" s="49"/>
      <c r="E35205" s="49"/>
    </row>
    <row r="35206" spans="2:5" x14ac:dyDescent="0.25">
      <c r="B35206" s="51"/>
      <c r="C35206" s="51"/>
      <c r="D35206" s="49"/>
      <c r="E35206" s="49"/>
    </row>
    <row r="35207" spans="2:5" x14ac:dyDescent="0.25">
      <c r="B35207" s="51"/>
      <c r="C35207" s="51"/>
      <c r="D35207" s="49"/>
      <c r="E35207" s="49"/>
    </row>
    <row r="35208" spans="2:5" x14ac:dyDescent="0.25">
      <c r="B35208" s="51"/>
      <c r="C35208" s="51"/>
      <c r="D35208" s="49"/>
      <c r="E35208" s="49"/>
    </row>
    <row r="35209" spans="2:5" x14ac:dyDescent="0.25">
      <c r="B35209" s="51"/>
      <c r="C35209" s="51"/>
      <c r="D35209" s="49"/>
      <c r="E35209" s="49"/>
    </row>
    <row r="35210" spans="2:5" x14ac:dyDescent="0.25">
      <c r="B35210" s="51"/>
      <c r="C35210" s="51"/>
      <c r="D35210" s="49"/>
      <c r="E35210" s="49"/>
    </row>
    <row r="35211" spans="2:5" x14ac:dyDescent="0.25">
      <c r="B35211" s="51"/>
      <c r="C35211" s="51"/>
      <c r="D35211" s="49"/>
      <c r="E35211" s="49"/>
    </row>
    <row r="35212" spans="2:5" x14ac:dyDescent="0.25">
      <c r="B35212" s="51"/>
      <c r="C35212" s="51"/>
      <c r="D35212" s="49"/>
      <c r="E35212" s="49"/>
    </row>
    <row r="35213" spans="2:5" x14ac:dyDescent="0.25">
      <c r="B35213" s="51"/>
      <c r="C35213" s="51"/>
      <c r="D35213" s="49"/>
      <c r="E35213" s="49"/>
    </row>
    <row r="35214" spans="2:5" x14ac:dyDescent="0.25">
      <c r="B35214" s="51"/>
      <c r="C35214" s="51"/>
      <c r="D35214" s="49"/>
      <c r="E35214" s="49"/>
    </row>
    <row r="35215" spans="2:5" x14ac:dyDescent="0.25">
      <c r="B35215" s="51"/>
      <c r="C35215" s="51"/>
      <c r="D35215" s="49"/>
      <c r="E35215" s="49"/>
    </row>
    <row r="35216" spans="2:5" x14ac:dyDescent="0.25">
      <c r="B35216" s="51"/>
      <c r="C35216" s="51"/>
      <c r="D35216" s="49"/>
      <c r="E35216" s="49"/>
    </row>
    <row r="35217" spans="2:5" x14ac:dyDescent="0.25">
      <c r="B35217" s="51"/>
      <c r="C35217" s="51"/>
      <c r="D35217" s="49"/>
      <c r="E35217" s="49"/>
    </row>
    <row r="35218" spans="2:5" x14ac:dyDescent="0.25">
      <c r="B35218" s="51"/>
      <c r="C35218" s="51"/>
      <c r="D35218" s="49"/>
      <c r="E35218" s="49"/>
    </row>
    <row r="35219" spans="2:5" x14ac:dyDescent="0.25">
      <c r="B35219" s="51"/>
      <c r="C35219" s="51"/>
      <c r="D35219" s="49"/>
      <c r="E35219" s="49"/>
    </row>
    <row r="35220" spans="2:5" x14ac:dyDescent="0.25">
      <c r="B35220" s="51"/>
      <c r="C35220" s="51"/>
      <c r="D35220" s="49"/>
      <c r="E35220" s="49"/>
    </row>
    <row r="35221" spans="2:5" x14ac:dyDescent="0.25">
      <c r="B35221" s="51"/>
      <c r="C35221" s="51"/>
      <c r="D35221" s="49"/>
      <c r="E35221" s="49"/>
    </row>
    <row r="35222" spans="2:5" x14ac:dyDescent="0.25">
      <c r="B35222" s="51"/>
      <c r="C35222" s="51"/>
      <c r="D35222" s="49"/>
      <c r="E35222" s="49"/>
    </row>
    <row r="35223" spans="2:5" x14ac:dyDescent="0.25">
      <c r="B35223" s="51"/>
      <c r="C35223" s="51"/>
      <c r="D35223" s="49"/>
      <c r="E35223" s="49"/>
    </row>
    <row r="35224" spans="2:5" x14ac:dyDescent="0.25">
      <c r="B35224" s="51"/>
      <c r="C35224" s="51"/>
      <c r="D35224" s="49"/>
      <c r="E35224" s="49"/>
    </row>
    <row r="35225" spans="2:5" x14ac:dyDescent="0.25">
      <c r="B35225" s="51"/>
      <c r="C35225" s="51"/>
      <c r="D35225" s="49"/>
      <c r="E35225" s="49"/>
    </row>
    <row r="35226" spans="2:5" x14ac:dyDescent="0.25">
      <c r="B35226" s="51"/>
      <c r="C35226" s="51"/>
      <c r="D35226" s="49"/>
      <c r="E35226" s="49"/>
    </row>
    <row r="35227" spans="2:5" x14ac:dyDescent="0.25">
      <c r="B35227" s="51"/>
      <c r="C35227" s="51"/>
      <c r="D35227" s="49"/>
      <c r="E35227" s="49"/>
    </row>
    <row r="35228" spans="2:5" x14ac:dyDescent="0.25">
      <c r="B35228" s="51"/>
      <c r="C35228" s="51"/>
      <c r="D35228" s="49"/>
      <c r="E35228" s="49"/>
    </row>
    <row r="35229" spans="2:5" x14ac:dyDescent="0.25">
      <c r="B35229" s="51"/>
      <c r="C35229" s="51"/>
      <c r="D35229" s="49"/>
      <c r="E35229" s="49"/>
    </row>
    <row r="35230" spans="2:5" x14ac:dyDescent="0.25">
      <c r="B35230" s="51"/>
      <c r="C35230" s="51"/>
      <c r="D35230" s="49"/>
      <c r="E35230" s="49"/>
    </row>
    <row r="35231" spans="2:5" x14ac:dyDescent="0.25">
      <c r="B35231" s="51"/>
      <c r="C35231" s="51"/>
      <c r="D35231" s="49"/>
      <c r="E35231" s="49"/>
    </row>
    <row r="35232" spans="2:5" x14ac:dyDescent="0.25">
      <c r="B35232" s="51"/>
      <c r="C35232" s="51"/>
      <c r="D35232" s="49"/>
      <c r="E35232" s="49"/>
    </row>
    <row r="35233" spans="2:5" x14ac:dyDescent="0.25">
      <c r="B35233" s="51"/>
      <c r="C35233" s="51"/>
      <c r="D35233" s="49"/>
      <c r="E35233" s="49"/>
    </row>
    <row r="35234" spans="2:5" x14ac:dyDescent="0.25">
      <c r="B35234" s="51"/>
      <c r="C35234" s="51"/>
      <c r="D35234" s="49"/>
      <c r="E35234" s="49"/>
    </row>
    <row r="35235" spans="2:5" x14ac:dyDescent="0.25">
      <c r="B35235" s="51"/>
      <c r="C35235" s="51"/>
      <c r="D35235" s="49"/>
      <c r="E35235" s="49"/>
    </row>
    <row r="35236" spans="2:5" x14ac:dyDescent="0.25">
      <c r="B35236" s="51"/>
      <c r="C35236" s="51"/>
      <c r="D35236" s="49"/>
      <c r="E35236" s="49"/>
    </row>
    <row r="35237" spans="2:5" x14ac:dyDescent="0.25">
      <c r="B35237" s="51"/>
      <c r="C35237" s="51"/>
      <c r="D35237" s="49"/>
      <c r="E35237" s="49"/>
    </row>
    <row r="35238" spans="2:5" x14ac:dyDescent="0.25">
      <c r="B35238" s="51"/>
      <c r="C35238" s="51"/>
      <c r="D35238" s="49"/>
      <c r="E35238" s="49"/>
    </row>
    <row r="35239" spans="2:5" x14ac:dyDescent="0.25">
      <c r="B35239" s="51"/>
      <c r="C35239" s="51"/>
      <c r="D35239" s="49"/>
      <c r="E35239" s="49"/>
    </row>
    <row r="35240" spans="2:5" x14ac:dyDescent="0.25">
      <c r="B35240" s="51"/>
      <c r="C35240" s="51"/>
      <c r="D35240" s="49"/>
      <c r="E35240" s="49"/>
    </row>
    <row r="35241" spans="2:5" x14ac:dyDescent="0.25">
      <c r="B35241" s="51"/>
      <c r="C35241" s="51"/>
      <c r="D35241" s="49"/>
      <c r="E35241" s="49"/>
    </row>
    <row r="35242" spans="2:5" x14ac:dyDescent="0.25">
      <c r="B35242" s="51"/>
      <c r="C35242" s="51"/>
      <c r="D35242" s="49"/>
      <c r="E35242" s="49"/>
    </row>
    <row r="35243" spans="2:5" x14ac:dyDescent="0.25">
      <c r="B35243" s="51"/>
      <c r="C35243" s="51"/>
      <c r="D35243" s="49"/>
      <c r="E35243" s="49"/>
    </row>
    <row r="35244" spans="2:5" x14ac:dyDescent="0.25">
      <c r="B35244" s="51"/>
      <c r="C35244" s="51"/>
      <c r="D35244" s="49"/>
      <c r="E35244" s="49"/>
    </row>
    <row r="35245" spans="2:5" x14ac:dyDescent="0.25">
      <c r="B35245" s="51"/>
      <c r="C35245" s="51"/>
      <c r="D35245" s="49"/>
      <c r="E35245" s="49"/>
    </row>
    <row r="35246" spans="2:5" x14ac:dyDescent="0.25">
      <c r="B35246" s="51"/>
      <c r="C35246" s="51"/>
      <c r="D35246" s="49"/>
      <c r="E35246" s="49"/>
    </row>
    <row r="35247" spans="2:5" x14ac:dyDescent="0.25">
      <c r="B35247" s="51"/>
      <c r="C35247" s="51"/>
      <c r="D35247" s="49"/>
      <c r="E35247" s="49"/>
    </row>
    <row r="35248" spans="2:5" x14ac:dyDescent="0.25">
      <c r="B35248" s="51"/>
      <c r="C35248" s="51"/>
      <c r="D35248" s="49"/>
      <c r="E35248" s="49"/>
    </row>
    <row r="35249" spans="2:5" x14ac:dyDescent="0.25">
      <c r="B35249" s="51"/>
      <c r="C35249" s="51"/>
      <c r="D35249" s="49"/>
      <c r="E35249" s="49"/>
    </row>
    <row r="35250" spans="2:5" x14ac:dyDescent="0.25">
      <c r="B35250" s="51"/>
      <c r="C35250" s="51"/>
      <c r="D35250" s="49"/>
      <c r="E35250" s="49"/>
    </row>
    <row r="35251" spans="2:5" x14ac:dyDescent="0.25">
      <c r="B35251" s="51"/>
      <c r="C35251" s="51"/>
      <c r="D35251" s="49"/>
      <c r="E35251" s="49"/>
    </row>
    <row r="35252" spans="2:5" x14ac:dyDescent="0.25">
      <c r="B35252" s="51"/>
      <c r="C35252" s="51"/>
      <c r="D35252" s="49"/>
      <c r="E35252" s="49"/>
    </row>
    <row r="35253" spans="2:5" x14ac:dyDescent="0.25">
      <c r="B35253" s="51"/>
      <c r="C35253" s="51"/>
      <c r="D35253" s="49"/>
      <c r="E35253" s="49"/>
    </row>
    <row r="35254" spans="2:5" x14ac:dyDescent="0.25">
      <c r="B35254" s="51"/>
      <c r="C35254" s="51"/>
      <c r="D35254" s="49"/>
      <c r="E35254" s="49"/>
    </row>
    <row r="35255" spans="2:5" x14ac:dyDescent="0.25">
      <c r="B35255" s="51"/>
      <c r="C35255" s="51"/>
      <c r="D35255" s="49"/>
      <c r="E35255" s="49"/>
    </row>
    <row r="35256" spans="2:5" x14ac:dyDescent="0.25">
      <c r="B35256" s="51"/>
      <c r="C35256" s="51"/>
      <c r="D35256" s="49"/>
      <c r="E35256" s="49"/>
    </row>
    <row r="35257" spans="2:5" x14ac:dyDescent="0.25">
      <c r="B35257" s="51"/>
      <c r="C35257" s="51"/>
      <c r="D35257" s="49"/>
      <c r="E35257" s="49"/>
    </row>
    <row r="35258" spans="2:5" x14ac:dyDescent="0.25">
      <c r="B35258" s="51"/>
      <c r="C35258" s="51"/>
      <c r="D35258" s="49"/>
      <c r="E35258" s="49"/>
    </row>
    <row r="35259" spans="2:5" x14ac:dyDescent="0.25">
      <c r="B35259" s="51"/>
      <c r="C35259" s="51"/>
      <c r="D35259" s="49"/>
      <c r="E35259" s="49"/>
    </row>
    <row r="35260" spans="2:5" x14ac:dyDescent="0.25">
      <c r="B35260" s="51"/>
      <c r="C35260" s="51"/>
      <c r="D35260" s="49"/>
      <c r="E35260" s="49"/>
    </row>
    <row r="35261" spans="2:5" x14ac:dyDescent="0.25">
      <c r="B35261" s="51"/>
      <c r="C35261" s="51"/>
      <c r="D35261" s="49"/>
      <c r="E35261" s="49"/>
    </row>
    <row r="35262" spans="2:5" x14ac:dyDescent="0.25">
      <c r="B35262" s="51"/>
      <c r="C35262" s="51"/>
      <c r="D35262" s="49"/>
      <c r="E35262" s="49"/>
    </row>
    <row r="35263" spans="2:5" x14ac:dyDescent="0.25">
      <c r="B35263" s="51"/>
      <c r="C35263" s="51"/>
      <c r="D35263" s="49"/>
      <c r="E35263" s="49"/>
    </row>
    <row r="35264" spans="2:5" x14ac:dyDescent="0.25">
      <c r="B35264" s="51"/>
      <c r="C35264" s="51"/>
      <c r="D35264" s="49"/>
      <c r="E35264" s="49"/>
    </row>
    <row r="35265" spans="2:5" x14ac:dyDescent="0.25">
      <c r="B35265" s="51"/>
      <c r="C35265" s="51"/>
      <c r="D35265" s="49"/>
      <c r="E35265" s="49"/>
    </row>
    <row r="35266" spans="2:5" x14ac:dyDescent="0.25">
      <c r="B35266" s="51"/>
      <c r="C35266" s="51"/>
      <c r="D35266" s="49"/>
      <c r="E35266" s="49"/>
    </row>
    <row r="35267" spans="2:5" x14ac:dyDescent="0.25">
      <c r="B35267" s="51"/>
      <c r="C35267" s="51"/>
      <c r="D35267" s="49"/>
      <c r="E35267" s="49"/>
    </row>
    <row r="35268" spans="2:5" x14ac:dyDescent="0.25">
      <c r="B35268" s="51"/>
      <c r="C35268" s="51"/>
      <c r="D35268" s="49"/>
      <c r="E35268" s="49"/>
    </row>
    <row r="35269" spans="2:5" x14ac:dyDescent="0.25">
      <c r="B35269" s="51"/>
      <c r="C35269" s="51"/>
      <c r="D35269" s="49"/>
      <c r="E35269" s="49"/>
    </row>
    <row r="35270" spans="2:5" x14ac:dyDescent="0.25">
      <c r="B35270" s="51"/>
      <c r="C35270" s="51"/>
      <c r="D35270" s="49"/>
      <c r="E35270" s="49"/>
    </row>
    <row r="35271" spans="2:5" x14ac:dyDescent="0.25">
      <c r="B35271" s="51"/>
      <c r="C35271" s="51"/>
      <c r="D35271" s="49"/>
      <c r="E35271" s="49"/>
    </row>
    <row r="35272" spans="2:5" x14ac:dyDescent="0.25">
      <c r="B35272" s="51"/>
      <c r="C35272" s="51"/>
      <c r="D35272" s="49"/>
      <c r="E35272" s="49"/>
    </row>
    <row r="35273" spans="2:5" x14ac:dyDescent="0.25">
      <c r="B35273" s="51"/>
      <c r="C35273" s="51"/>
      <c r="D35273" s="49"/>
      <c r="E35273" s="49"/>
    </row>
    <row r="35274" spans="2:5" x14ac:dyDescent="0.25">
      <c r="B35274" s="51"/>
      <c r="C35274" s="51"/>
      <c r="D35274" s="49"/>
      <c r="E35274" s="49"/>
    </row>
    <row r="35275" spans="2:5" x14ac:dyDescent="0.25">
      <c r="B35275" s="51"/>
      <c r="C35275" s="51"/>
      <c r="D35275" s="49"/>
      <c r="E35275" s="49"/>
    </row>
    <row r="35276" spans="2:5" x14ac:dyDescent="0.25">
      <c r="B35276" s="51"/>
      <c r="C35276" s="51"/>
      <c r="D35276" s="49"/>
      <c r="E35276" s="49"/>
    </row>
    <row r="35277" spans="2:5" x14ac:dyDescent="0.25">
      <c r="B35277" s="51"/>
      <c r="C35277" s="51"/>
      <c r="D35277" s="49"/>
      <c r="E35277" s="49"/>
    </row>
    <row r="35278" spans="2:5" x14ac:dyDescent="0.25">
      <c r="B35278" s="51"/>
      <c r="C35278" s="51"/>
      <c r="D35278" s="49"/>
      <c r="E35278" s="49"/>
    </row>
    <row r="35279" spans="2:5" x14ac:dyDescent="0.25">
      <c r="B35279" s="51"/>
      <c r="C35279" s="51"/>
      <c r="D35279" s="49"/>
      <c r="E35279" s="49"/>
    </row>
    <row r="35280" spans="2:5" x14ac:dyDescent="0.25">
      <c r="B35280" s="51"/>
      <c r="C35280" s="51"/>
      <c r="D35280" s="49"/>
      <c r="E35280" s="49"/>
    </row>
    <row r="35281" spans="2:5" x14ac:dyDescent="0.25">
      <c r="B35281" s="51"/>
      <c r="C35281" s="51"/>
      <c r="D35281" s="49"/>
      <c r="E35281" s="49"/>
    </row>
    <row r="35282" spans="2:5" x14ac:dyDescent="0.25">
      <c r="B35282" s="51"/>
      <c r="C35282" s="51"/>
      <c r="D35282" s="49"/>
      <c r="E35282" s="49"/>
    </row>
    <row r="35283" spans="2:5" x14ac:dyDescent="0.25">
      <c r="B35283" s="51"/>
      <c r="C35283" s="51"/>
      <c r="D35283" s="49"/>
      <c r="E35283" s="49"/>
    </row>
    <row r="35284" spans="2:5" x14ac:dyDescent="0.25">
      <c r="B35284" s="51"/>
      <c r="C35284" s="51"/>
      <c r="D35284" s="49"/>
      <c r="E35284" s="49"/>
    </row>
    <row r="35285" spans="2:5" x14ac:dyDescent="0.25">
      <c r="B35285" s="51"/>
      <c r="C35285" s="51"/>
      <c r="D35285" s="49"/>
      <c r="E35285" s="49"/>
    </row>
    <row r="35286" spans="2:5" x14ac:dyDescent="0.25">
      <c r="B35286" s="51"/>
      <c r="C35286" s="51"/>
      <c r="D35286" s="49"/>
      <c r="E35286" s="49"/>
    </row>
    <row r="35287" spans="2:5" x14ac:dyDescent="0.25">
      <c r="B35287" s="51"/>
      <c r="C35287" s="51"/>
      <c r="D35287" s="49"/>
      <c r="E35287" s="49"/>
    </row>
    <row r="35288" spans="2:5" x14ac:dyDescent="0.25">
      <c r="B35288" s="51"/>
      <c r="C35288" s="51"/>
      <c r="D35288" s="49"/>
      <c r="E35288" s="49"/>
    </row>
    <row r="35289" spans="2:5" x14ac:dyDescent="0.25">
      <c r="B35289" s="51"/>
      <c r="C35289" s="51"/>
      <c r="D35289" s="49"/>
      <c r="E35289" s="49"/>
    </row>
    <row r="35290" spans="2:5" x14ac:dyDescent="0.25">
      <c r="B35290" s="51"/>
      <c r="C35290" s="51"/>
      <c r="D35290" s="49"/>
      <c r="E35290" s="49"/>
    </row>
    <row r="35291" spans="2:5" x14ac:dyDescent="0.25">
      <c r="B35291" s="51"/>
      <c r="C35291" s="51"/>
      <c r="D35291" s="49"/>
      <c r="E35291" s="49"/>
    </row>
    <row r="35292" spans="2:5" x14ac:dyDescent="0.25">
      <c r="B35292" s="51"/>
      <c r="C35292" s="51"/>
      <c r="D35292" s="49"/>
      <c r="E35292" s="49"/>
    </row>
    <row r="35293" spans="2:5" x14ac:dyDescent="0.25">
      <c r="B35293" s="51"/>
      <c r="C35293" s="51"/>
      <c r="D35293" s="49"/>
      <c r="E35293" s="49"/>
    </row>
    <row r="35294" spans="2:5" x14ac:dyDescent="0.25">
      <c r="B35294" s="51"/>
      <c r="C35294" s="51"/>
      <c r="D35294" s="49"/>
      <c r="E35294" s="49"/>
    </row>
    <row r="35295" spans="2:5" x14ac:dyDescent="0.25">
      <c r="B35295" s="51"/>
      <c r="C35295" s="51"/>
      <c r="D35295" s="49"/>
      <c r="E35295" s="49"/>
    </row>
    <row r="35296" spans="2:5" x14ac:dyDescent="0.25">
      <c r="B35296" s="51"/>
      <c r="C35296" s="51"/>
      <c r="D35296" s="49"/>
      <c r="E35296" s="49"/>
    </row>
    <row r="35297" spans="2:5" x14ac:dyDescent="0.25">
      <c r="B35297" s="51"/>
      <c r="C35297" s="51"/>
      <c r="D35297" s="49"/>
      <c r="E35297" s="49"/>
    </row>
    <row r="35298" spans="2:5" x14ac:dyDescent="0.25">
      <c r="B35298" s="51"/>
      <c r="C35298" s="51"/>
      <c r="D35298" s="49"/>
      <c r="E35298" s="49"/>
    </row>
    <row r="35299" spans="2:5" x14ac:dyDescent="0.25">
      <c r="B35299" s="51"/>
      <c r="C35299" s="51"/>
      <c r="D35299" s="49"/>
      <c r="E35299" s="49"/>
    </row>
    <row r="35300" spans="2:5" x14ac:dyDescent="0.25">
      <c r="B35300" s="51"/>
      <c r="C35300" s="51"/>
      <c r="D35300" s="49"/>
      <c r="E35300" s="49"/>
    </row>
    <row r="35301" spans="2:5" x14ac:dyDescent="0.25">
      <c r="B35301" s="51"/>
      <c r="C35301" s="51"/>
      <c r="D35301" s="49"/>
      <c r="E35301" s="49"/>
    </row>
    <row r="35302" spans="2:5" x14ac:dyDescent="0.25">
      <c r="B35302" s="51"/>
      <c r="C35302" s="51"/>
      <c r="D35302" s="49"/>
      <c r="E35302" s="49"/>
    </row>
    <row r="35303" spans="2:5" x14ac:dyDescent="0.25">
      <c r="B35303" s="51"/>
      <c r="C35303" s="51"/>
      <c r="D35303" s="49"/>
      <c r="E35303" s="49"/>
    </row>
    <row r="35304" spans="2:5" x14ac:dyDescent="0.25">
      <c r="B35304" s="51"/>
      <c r="C35304" s="51"/>
      <c r="D35304" s="49"/>
      <c r="E35304" s="49"/>
    </row>
    <row r="35305" spans="2:5" x14ac:dyDescent="0.25">
      <c r="B35305" s="51"/>
      <c r="C35305" s="51"/>
      <c r="D35305" s="49"/>
      <c r="E35305" s="49"/>
    </row>
    <row r="35306" spans="2:5" x14ac:dyDescent="0.25">
      <c r="B35306" s="51"/>
      <c r="C35306" s="51"/>
      <c r="D35306" s="49"/>
      <c r="E35306" s="49"/>
    </row>
    <row r="35307" spans="2:5" x14ac:dyDescent="0.25">
      <c r="B35307" s="51"/>
      <c r="C35307" s="51"/>
      <c r="D35307" s="49"/>
      <c r="E35307" s="49"/>
    </row>
    <row r="35308" spans="2:5" x14ac:dyDescent="0.25">
      <c r="B35308" s="51"/>
      <c r="C35308" s="51"/>
      <c r="D35308" s="49"/>
      <c r="E35308" s="49"/>
    </row>
    <row r="35309" spans="2:5" x14ac:dyDescent="0.25">
      <c r="B35309" s="51"/>
      <c r="C35309" s="51"/>
      <c r="D35309" s="49"/>
      <c r="E35309" s="49"/>
    </row>
    <row r="35310" spans="2:5" x14ac:dyDescent="0.25">
      <c r="B35310" s="51"/>
      <c r="C35310" s="51"/>
      <c r="D35310" s="49"/>
      <c r="E35310" s="49"/>
    </row>
    <row r="35311" spans="2:5" x14ac:dyDescent="0.25">
      <c r="B35311" s="51"/>
      <c r="C35311" s="51"/>
      <c r="D35311" s="49"/>
      <c r="E35311" s="49"/>
    </row>
    <row r="35312" spans="2:5" x14ac:dyDescent="0.25">
      <c r="B35312" s="51"/>
      <c r="C35312" s="51"/>
      <c r="D35312" s="49"/>
      <c r="E35312" s="49"/>
    </row>
    <row r="35313" spans="2:5" x14ac:dyDescent="0.25">
      <c r="B35313" s="51"/>
      <c r="C35313" s="51"/>
      <c r="D35313" s="49"/>
      <c r="E35313" s="49"/>
    </row>
    <row r="35314" spans="2:5" x14ac:dyDescent="0.25">
      <c r="B35314" s="51"/>
      <c r="C35314" s="51"/>
      <c r="D35314" s="49"/>
      <c r="E35314" s="49"/>
    </row>
    <row r="35315" spans="2:5" x14ac:dyDescent="0.25">
      <c r="B35315" s="51"/>
      <c r="C35315" s="51"/>
      <c r="D35315" s="49"/>
      <c r="E35315" s="49"/>
    </row>
    <row r="35316" spans="2:5" x14ac:dyDescent="0.25">
      <c r="B35316" s="51"/>
      <c r="C35316" s="51"/>
      <c r="D35316" s="49"/>
      <c r="E35316" s="49"/>
    </row>
    <row r="35317" spans="2:5" x14ac:dyDescent="0.25">
      <c r="B35317" s="51"/>
      <c r="C35317" s="51"/>
      <c r="D35317" s="49"/>
      <c r="E35317" s="49"/>
    </row>
    <row r="35318" spans="2:5" x14ac:dyDescent="0.25">
      <c r="B35318" s="51"/>
      <c r="C35318" s="51"/>
      <c r="D35318" s="49"/>
      <c r="E35318" s="49"/>
    </row>
    <row r="35319" spans="2:5" x14ac:dyDescent="0.25">
      <c r="B35319" s="51"/>
      <c r="C35319" s="51"/>
      <c r="D35319" s="49"/>
      <c r="E35319" s="49"/>
    </row>
    <row r="35320" spans="2:5" x14ac:dyDescent="0.25">
      <c r="B35320" s="51"/>
      <c r="C35320" s="51"/>
      <c r="D35320" s="49"/>
      <c r="E35320" s="49"/>
    </row>
    <row r="35321" spans="2:5" x14ac:dyDescent="0.25">
      <c r="B35321" s="51"/>
      <c r="C35321" s="51"/>
      <c r="D35321" s="49"/>
      <c r="E35321" s="49"/>
    </row>
    <row r="35322" spans="2:5" x14ac:dyDescent="0.25">
      <c r="B35322" s="51"/>
      <c r="C35322" s="51"/>
      <c r="D35322" s="49"/>
      <c r="E35322" s="49"/>
    </row>
    <row r="35323" spans="2:5" x14ac:dyDescent="0.25">
      <c r="B35323" s="51"/>
      <c r="C35323" s="51"/>
      <c r="D35323" s="49"/>
      <c r="E35323" s="49"/>
    </row>
    <row r="35324" spans="2:5" x14ac:dyDescent="0.25">
      <c r="B35324" s="51"/>
      <c r="C35324" s="51"/>
      <c r="D35324" s="49"/>
      <c r="E35324" s="49"/>
    </row>
    <row r="35325" spans="2:5" x14ac:dyDescent="0.25">
      <c r="B35325" s="51"/>
      <c r="C35325" s="51"/>
      <c r="D35325" s="49"/>
      <c r="E35325" s="49"/>
    </row>
    <row r="35326" spans="2:5" x14ac:dyDescent="0.25">
      <c r="B35326" s="51"/>
      <c r="C35326" s="51"/>
      <c r="D35326" s="49"/>
      <c r="E35326" s="49"/>
    </row>
    <row r="35327" spans="2:5" x14ac:dyDescent="0.25">
      <c r="B35327" s="51"/>
      <c r="C35327" s="51"/>
      <c r="D35327" s="49"/>
      <c r="E35327" s="49"/>
    </row>
    <row r="35328" spans="2:5" x14ac:dyDescent="0.25">
      <c r="B35328" s="51"/>
      <c r="C35328" s="51"/>
      <c r="D35328" s="49"/>
      <c r="E35328" s="49"/>
    </row>
    <row r="35329" spans="2:5" x14ac:dyDescent="0.25">
      <c r="B35329" s="51"/>
      <c r="C35329" s="51"/>
      <c r="D35329" s="49"/>
      <c r="E35329" s="49"/>
    </row>
    <row r="35330" spans="2:5" x14ac:dyDescent="0.25">
      <c r="B35330" s="51"/>
      <c r="C35330" s="51"/>
      <c r="D35330" s="49"/>
      <c r="E35330" s="49"/>
    </row>
    <row r="35331" spans="2:5" x14ac:dyDescent="0.25">
      <c r="B35331" s="51"/>
      <c r="C35331" s="51"/>
      <c r="D35331" s="49"/>
      <c r="E35331" s="49"/>
    </row>
    <row r="35332" spans="2:5" x14ac:dyDescent="0.25">
      <c r="B35332" s="51"/>
      <c r="C35332" s="51"/>
      <c r="D35332" s="49"/>
      <c r="E35332" s="49"/>
    </row>
    <row r="35333" spans="2:5" x14ac:dyDescent="0.25">
      <c r="B35333" s="51"/>
      <c r="C35333" s="51"/>
      <c r="D35333" s="49"/>
      <c r="E35333" s="49"/>
    </row>
    <row r="35334" spans="2:5" x14ac:dyDescent="0.25">
      <c r="B35334" s="51"/>
      <c r="C35334" s="51"/>
      <c r="D35334" s="49"/>
      <c r="E35334" s="49"/>
    </row>
    <row r="35335" spans="2:5" x14ac:dyDescent="0.25">
      <c r="B35335" s="51"/>
      <c r="C35335" s="51"/>
      <c r="D35335" s="49"/>
      <c r="E35335" s="49"/>
    </row>
    <row r="35336" spans="2:5" x14ac:dyDescent="0.25">
      <c r="B35336" s="51"/>
      <c r="C35336" s="51"/>
      <c r="D35336" s="49"/>
      <c r="E35336" s="49"/>
    </row>
    <row r="35337" spans="2:5" x14ac:dyDescent="0.25">
      <c r="B35337" s="51"/>
      <c r="C35337" s="51"/>
      <c r="D35337" s="49"/>
      <c r="E35337" s="49"/>
    </row>
    <row r="35338" spans="2:5" x14ac:dyDescent="0.25">
      <c r="B35338" s="51"/>
      <c r="C35338" s="51"/>
      <c r="D35338" s="49"/>
      <c r="E35338" s="49"/>
    </row>
    <row r="35339" spans="2:5" x14ac:dyDescent="0.25">
      <c r="B35339" s="51"/>
      <c r="C35339" s="51"/>
      <c r="D35339" s="49"/>
      <c r="E35339" s="49"/>
    </row>
    <row r="35340" spans="2:5" x14ac:dyDescent="0.25">
      <c r="B35340" s="51"/>
      <c r="C35340" s="51"/>
      <c r="D35340" s="49"/>
      <c r="E35340" s="49"/>
    </row>
    <row r="35341" spans="2:5" x14ac:dyDescent="0.25">
      <c r="B35341" s="51"/>
      <c r="C35341" s="51"/>
      <c r="D35341" s="49"/>
      <c r="E35341" s="49"/>
    </row>
    <row r="35342" spans="2:5" x14ac:dyDescent="0.25">
      <c r="B35342" s="51"/>
      <c r="C35342" s="51"/>
      <c r="D35342" s="49"/>
      <c r="E35342" s="49"/>
    </row>
    <row r="35343" spans="2:5" x14ac:dyDescent="0.25">
      <c r="B35343" s="51"/>
      <c r="C35343" s="51"/>
      <c r="D35343" s="49"/>
      <c r="E35343" s="49"/>
    </row>
    <row r="35344" spans="2:5" x14ac:dyDescent="0.25">
      <c r="B35344" s="51"/>
      <c r="C35344" s="51"/>
      <c r="D35344" s="49"/>
      <c r="E35344" s="49"/>
    </row>
    <row r="35345" spans="2:5" x14ac:dyDescent="0.25">
      <c r="B35345" s="51"/>
      <c r="C35345" s="51"/>
      <c r="D35345" s="49"/>
      <c r="E35345" s="49"/>
    </row>
    <row r="35346" spans="2:5" x14ac:dyDescent="0.25">
      <c r="B35346" s="51"/>
      <c r="C35346" s="51"/>
      <c r="D35346" s="49"/>
      <c r="E35346" s="49"/>
    </row>
    <row r="35347" spans="2:5" x14ac:dyDescent="0.25">
      <c r="B35347" s="51"/>
      <c r="C35347" s="51"/>
      <c r="D35347" s="49"/>
      <c r="E35347" s="49"/>
    </row>
    <row r="35348" spans="2:5" x14ac:dyDescent="0.25">
      <c r="B35348" s="51"/>
      <c r="C35348" s="51"/>
      <c r="D35348" s="49"/>
      <c r="E35348" s="49"/>
    </row>
    <row r="35349" spans="2:5" x14ac:dyDescent="0.25">
      <c r="B35349" s="51"/>
      <c r="C35349" s="51"/>
      <c r="D35349" s="49"/>
      <c r="E35349" s="49"/>
    </row>
    <row r="35350" spans="2:5" x14ac:dyDescent="0.25">
      <c r="B35350" s="51"/>
      <c r="C35350" s="51"/>
      <c r="D35350" s="49"/>
      <c r="E35350" s="49"/>
    </row>
    <row r="35351" spans="2:5" x14ac:dyDescent="0.25">
      <c r="B35351" s="51"/>
      <c r="C35351" s="51"/>
      <c r="D35351" s="49"/>
      <c r="E35351" s="49"/>
    </row>
    <row r="35352" spans="2:5" x14ac:dyDescent="0.25">
      <c r="B35352" s="51"/>
      <c r="C35352" s="51"/>
      <c r="D35352" s="49"/>
      <c r="E35352" s="49"/>
    </row>
    <row r="35353" spans="2:5" x14ac:dyDescent="0.25">
      <c r="B35353" s="51"/>
      <c r="C35353" s="51"/>
      <c r="D35353" s="49"/>
      <c r="E35353" s="49"/>
    </row>
    <row r="35354" spans="2:5" x14ac:dyDescent="0.25">
      <c r="B35354" s="51"/>
      <c r="C35354" s="51"/>
      <c r="D35354" s="49"/>
      <c r="E35354" s="49"/>
    </row>
    <row r="35355" spans="2:5" x14ac:dyDescent="0.25">
      <c r="B35355" s="51"/>
      <c r="C35355" s="51"/>
      <c r="D35355" s="49"/>
      <c r="E35355" s="49"/>
    </row>
    <row r="35356" spans="2:5" x14ac:dyDescent="0.25">
      <c r="B35356" s="51"/>
      <c r="C35356" s="51"/>
      <c r="D35356" s="49"/>
      <c r="E35356" s="49"/>
    </row>
    <row r="35357" spans="2:5" x14ac:dyDescent="0.25">
      <c r="B35357" s="51"/>
      <c r="C35357" s="51"/>
      <c r="D35357" s="49"/>
      <c r="E35357" s="49"/>
    </row>
    <row r="35358" spans="2:5" x14ac:dyDescent="0.25">
      <c r="B35358" s="51"/>
      <c r="C35358" s="51"/>
      <c r="D35358" s="49"/>
      <c r="E35358" s="49"/>
    </row>
    <row r="35359" spans="2:5" x14ac:dyDescent="0.25">
      <c r="B35359" s="51"/>
      <c r="C35359" s="51"/>
      <c r="D35359" s="49"/>
      <c r="E35359" s="49"/>
    </row>
    <row r="35360" spans="2:5" x14ac:dyDescent="0.25">
      <c r="B35360" s="51"/>
      <c r="C35360" s="51"/>
      <c r="D35360" s="49"/>
      <c r="E35360" s="49"/>
    </row>
    <row r="35361" spans="2:5" x14ac:dyDescent="0.25">
      <c r="B35361" s="51"/>
      <c r="C35361" s="51"/>
      <c r="D35361" s="49"/>
      <c r="E35361" s="49"/>
    </row>
    <row r="35362" spans="2:5" x14ac:dyDescent="0.25">
      <c r="B35362" s="51"/>
      <c r="C35362" s="51"/>
      <c r="D35362" s="49"/>
      <c r="E35362" s="49"/>
    </row>
    <row r="35363" spans="2:5" x14ac:dyDescent="0.25">
      <c r="B35363" s="51"/>
      <c r="C35363" s="51"/>
      <c r="D35363" s="49"/>
      <c r="E35363" s="49"/>
    </row>
    <row r="35364" spans="2:5" x14ac:dyDescent="0.25">
      <c r="B35364" s="51"/>
      <c r="C35364" s="51"/>
      <c r="D35364" s="49"/>
      <c r="E35364" s="49"/>
    </row>
    <row r="35365" spans="2:5" x14ac:dyDescent="0.25">
      <c r="B35365" s="51"/>
      <c r="C35365" s="51"/>
      <c r="D35365" s="49"/>
      <c r="E35365" s="49"/>
    </row>
    <row r="35366" spans="2:5" x14ac:dyDescent="0.25">
      <c r="B35366" s="51"/>
      <c r="C35366" s="51"/>
      <c r="D35366" s="49"/>
      <c r="E35366" s="49"/>
    </row>
    <row r="35367" spans="2:5" x14ac:dyDescent="0.25">
      <c r="B35367" s="51"/>
      <c r="C35367" s="51"/>
      <c r="D35367" s="49"/>
      <c r="E35367" s="49"/>
    </row>
    <row r="35368" spans="2:5" x14ac:dyDescent="0.25">
      <c r="B35368" s="51"/>
      <c r="C35368" s="51"/>
      <c r="D35368" s="49"/>
      <c r="E35368" s="49"/>
    </row>
    <row r="35369" spans="2:5" x14ac:dyDescent="0.25">
      <c r="B35369" s="51"/>
      <c r="C35369" s="51"/>
      <c r="D35369" s="49"/>
      <c r="E35369" s="49"/>
    </row>
    <row r="35370" spans="2:5" x14ac:dyDescent="0.25">
      <c r="B35370" s="51"/>
      <c r="C35370" s="51"/>
      <c r="D35370" s="49"/>
      <c r="E35370" s="49"/>
    </row>
    <row r="35371" spans="2:5" x14ac:dyDescent="0.25">
      <c r="B35371" s="51"/>
      <c r="C35371" s="51"/>
      <c r="D35371" s="49"/>
      <c r="E35371" s="49"/>
    </row>
    <row r="35372" spans="2:5" x14ac:dyDescent="0.25">
      <c r="B35372" s="51"/>
      <c r="C35372" s="51"/>
      <c r="D35372" s="49"/>
      <c r="E35372" s="49"/>
    </row>
    <row r="35373" spans="2:5" x14ac:dyDescent="0.25">
      <c r="B35373" s="51"/>
      <c r="C35373" s="51"/>
      <c r="D35373" s="49"/>
      <c r="E35373" s="49"/>
    </row>
    <row r="35374" spans="2:5" x14ac:dyDescent="0.25">
      <c r="B35374" s="51"/>
      <c r="C35374" s="51"/>
      <c r="D35374" s="49"/>
      <c r="E35374" s="49"/>
    </row>
    <row r="35375" spans="2:5" x14ac:dyDescent="0.25">
      <c r="B35375" s="51"/>
      <c r="C35375" s="51"/>
      <c r="D35375" s="49"/>
      <c r="E35375" s="49"/>
    </row>
    <row r="35376" spans="2:5" x14ac:dyDescent="0.25">
      <c r="B35376" s="51"/>
      <c r="C35376" s="51"/>
      <c r="D35376" s="49"/>
      <c r="E35376" s="49"/>
    </row>
    <row r="35377" spans="2:5" x14ac:dyDescent="0.25">
      <c r="B35377" s="51"/>
      <c r="C35377" s="51"/>
      <c r="D35377" s="49"/>
      <c r="E35377" s="49"/>
    </row>
    <row r="35378" spans="2:5" x14ac:dyDescent="0.25">
      <c r="B35378" s="51"/>
      <c r="C35378" s="51"/>
      <c r="D35378" s="49"/>
      <c r="E35378" s="49"/>
    </row>
    <row r="35379" spans="2:5" x14ac:dyDescent="0.25">
      <c r="B35379" s="51"/>
      <c r="C35379" s="51"/>
      <c r="D35379" s="49"/>
      <c r="E35379" s="49"/>
    </row>
    <row r="35380" spans="2:5" x14ac:dyDescent="0.25">
      <c r="B35380" s="51"/>
      <c r="C35380" s="51"/>
      <c r="D35380" s="49"/>
      <c r="E35380" s="49"/>
    </row>
    <row r="35381" spans="2:5" x14ac:dyDescent="0.25">
      <c r="B35381" s="51"/>
      <c r="C35381" s="51"/>
      <c r="D35381" s="49"/>
      <c r="E35381" s="49"/>
    </row>
    <row r="35382" spans="2:5" x14ac:dyDescent="0.25">
      <c r="B35382" s="51"/>
      <c r="C35382" s="51"/>
      <c r="D35382" s="49"/>
      <c r="E35382" s="49"/>
    </row>
    <row r="35383" spans="2:5" x14ac:dyDescent="0.25">
      <c r="B35383" s="51"/>
      <c r="C35383" s="51"/>
      <c r="D35383" s="49"/>
      <c r="E35383" s="49"/>
    </row>
    <row r="35384" spans="2:5" x14ac:dyDescent="0.25">
      <c r="B35384" s="51"/>
      <c r="C35384" s="51"/>
      <c r="D35384" s="49"/>
      <c r="E35384" s="49"/>
    </row>
    <row r="35385" spans="2:5" x14ac:dyDescent="0.25">
      <c r="B35385" s="51"/>
      <c r="C35385" s="51"/>
      <c r="D35385" s="49"/>
      <c r="E35385" s="49"/>
    </row>
    <row r="35386" spans="2:5" x14ac:dyDescent="0.25">
      <c r="B35386" s="51"/>
      <c r="C35386" s="51"/>
      <c r="D35386" s="49"/>
      <c r="E35386" s="49"/>
    </row>
    <row r="35387" spans="2:5" x14ac:dyDescent="0.25">
      <c r="B35387" s="51"/>
      <c r="C35387" s="51"/>
      <c r="D35387" s="49"/>
      <c r="E35387" s="49"/>
    </row>
    <row r="35388" spans="2:5" x14ac:dyDescent="0.25">
      <c r="B35388" s="51"/>
      <c r="C35388" s="51"/>
      <c r="D35388" s="49"/>
      <c r="E35388" s="49"/>
    </row>
    <row r="35389" spans="2:5" x14ac:dyDescent="0.25">
      <c r="B35389" s="51"/>
      <c r="C35389" s="51"/>
      <c r="D35389" s="49"/>
      <c r="E35389" s="49"/>
    </row>
    <row r="35390" spans="2:5" x14ac:dyDescent="0.25">
      <c r="B35390" s="51"/>
      <c r="C35390" s="51"/>
      <c r="D35390" s="49"/>
      <c r="E35390" s="49"/>
    </row>
    <row r="35391" spans="2:5" x14ac:dyDescent="0.25">
      <c r="B35391" s="51"/>
      <c r="C35391" s="51"/>
      <c r="D35391" s="49"/>
      <c r="E35391" s="49"/>
    </row>
    <row r="35392" spans="2:5" x14ac:dyDescent="0.25">
      <c r="B35392" s="51"/>
      <c r="C35392" s="51"/>
      <c r="D35392" s="49"/>
      <c r="E35392" s="49"/>
    </row>
    <row r="35393" spans="2:5" x14ac:dyDescent="0.25">
      <c r="B35393" s="51"/>
      <c r="C35393" s="51"/>
      <c r="D35393" s="49"/>
      <c r="E35393" s="49"/>
    </row>
    <row r="35394" spans="2:5" x14ac:dyDescent="0.25">
      <c r="B35394" s="51"/>
      <c r="C35394" s="51"/>
      <c r="D35394" s="49"/>
      <c r="E35394" s="49"/>
    </row>
    <row r="35395" spans="2:5" x14ac:dyDescent="0.25">
      <c r="B35395" s="51"/>
      <c r="C35395" s="51"/>
      <c r="D35395" s="49"/>
      <c r="E35395" s="49"/>
    </row>
    <row r="35396" spans="2:5" x14ac:dyDescent="0.25">
      <c r="B35396" s="51"/>
      <c r="C35396" s="51"/>
      <c r="D35396" s="49"/>
      <c r="E35396" s="49"/>
    </row>
    <row r="35397" spans="2:5" x14ac:dyDescent="0.25">
      <c r="B35397" s="51"/>
      <c r="C35397" s="51"/>
      <c r="D35397" s="49"/>
      <c r="E35397" s="49"/>
    </row>
    <row r="35398" spans="2:5" x14ac:dyDescent="0.25">
      <c r="B35398" s="51"/>
      <c r="C35398" s="51"/>
      <c r="D35398" s="49"/>
      <c r="E35398" s="49"/>
    </row>
    <row r="35399" spans="2:5" x14ac:dyDescent="0.25">
      <c r="B35399" s="51"/>
      <c r="C35399" s="51"/>
      <c r="D35399" s="49"/>
      <c r="E35399" s="49"/>
    </row>
    <row r="35400" spans="2:5" x14ac:dyDescent="0.25">
      <c r="B35400" s="51"/>
      <c r="C35400" s="51"/>
      <c r="D35400" s="49"/>
      <c r="E35400" s="49"/>
    </row>
    <row r="35401" spans="2:5" x14ac:dyDescent="0.25">
      <c r="B35401" s="51"/>
      <c r="C35401" s="51"/>
      <c r="D35401" s="49"/>
      <c r="E35401" s="49"/>
    </row>
    <row r="35402" spans="2:5" x14ac:dyDescent="0.25">
      <c r="B35402" s="51"/>
      <c r="C35402" s="51"/>
      <c r="D35402" s="49"/>
      <c r="E35402" s="49"/>
    </row>
    <row r="35403" spans="2:5" x14ac:dyDescent="0.25">
      <c r="B35403" s="51"/>
      <c r="C35403" s="51"/>
      <c r="D35403" s="49"/>
      <c r="E35403" s="49"/>
    </row>
    <row r="35404" spans="2:5" x14ac:dyDescent="0.25">
      <c r="B35404" s="51"/>
      <c r="C35404" s="51"/>
      <c r="D35404" s="49"/>
      <c r="E35404" s="49"/>
    </row>
    <row r="35405" spans="2:5" x14ac:dyDescent="0.25">
      <c r="B35405" s="51"/>
      <c r="C35405" s="51"/>
      <c r="D35405" s="49"/>
      <c r="E35405" s="49"/>
    </row>
    <row r="35406" spans="2:5" x14ac:dyDescent="0.25">
      <c r="B35406" s="51"/>
      <c r="C35406" s="51"/>
      <c r="D35406" s="49"/>
      <c r="E35406" s="49"/>
    </row>
    <row r="35407" spans="2:5" x14ac:dyDescent="0.25">
      <c r="B35407" s="51"/>
      <c r="C35407" s="51"/>
      <c r="D35407" s="49"/>
      <c r="E35407" s="49"/>
    </row>
    <row r="35408" spans="2:5" x14ac:dyDescent="0.25">
      <c r="B35408" s="51"/>
      <c r="C35408" s="51"/>
      <c r="D35408" s="49"/>
      <c r="E35408" s="49"/>
    </row>
    <row r="35409" spans="2:5" x14ac:dyDescent="0.25">
      <c r="B35409" s="51"/>
      <c r="C35409" s="51"/>
      <c r="D35409" s="49"/>
      <c r="E35409" s="49"/>
    </row>
    <row r="35410" spans="2:5" x14ac:dyDescent="0.25">
      <c r="B35410" s="51"/>
      <c r="C35410" s="51"/>
      <c r="D35410" s="49"/>
      <c r="E35410" s="49"/>
    </row>
    <row r="35411" spans="2:5" x14ac:dyDescent="0.25">
      <c r="B35411" s="51"/>
      <c r="C35411" s="51"/>
      <c r="D35411" s="49"/>
      <c r="E35411" s="49"/>
    </row>
    <row r="35412" spans="2:5" x14ac:dyDescent="0.25">
      <c r="B35412" s="51"/>
      <c r="C35412" s="51"/>
      <c r="D35412" s="49"/>
      <c r="E35412" s="49"/>
    </row>
    <row r="35413" spans="2:5" x14ac:dyDescent="0.25">
      <c r="B35413" s="51"/>
      <c r="C35413" s="51"/>
      <c r="D35413" s="49"/>
      <c r="E35413" s="49"/>
    </row>
    <row r="35414" spans="2:5" x14ac:dyDescent="0.25">
      <c r="B35414" s="51"/>
      <c r="C35414" s="51"/>
      <c r="D35414" s="49"/>
      <c r="E35414" s="49"/>
    </row>
    <row r="35415" spans="2:5" x14ac:dyDescent="0.25">
      <c r="B35415" s="51"/>
      <c r="C35415" s="51"/>
      <c r="D35415" s="49"/>
      <c r="E35415" s="49"/>
    </row>
    <row r="35416" spans="2:5" x14ac:dyDescent="0.25">
      <c r="B35416" s="51"/>
      <c r="C35416" s="51"/>
      <c r="D35416" s="49"/>
      <c r="E35416" s="49"/>
    </row>
    <row r="35417" spans="2:5" x14ac:dyDescent="0.25">
      <c r="B35417" s="51"/>
      <c r="C35417" s="51"/>
      <c r="D35417" s="49"/>
      <c r="E35417" s="49"/>
    </row>
    <row r="35418" spans="2:5" x14ac:dyDescent="0.25">
      <c r="B35418" s="51"/>
      <c r="C35418" s="51"/>
      <c r="D35418" s="49"/>
      <c r="E35418" s="49"/>
    </row>
    <row r="35419" spans="2:5" x14ac:dyDescent="0.25">
      <c r="B35419" s="51"/>
      <c r="C35419" s="51"/>
      <c r="D35419" s="49"/>
      <c r="E35419" s="49"/>
    </row>
    <row r="35420" spans="2:5" x14ac:dyDescent="0.25">
      <c r="B35420" s="51"/>
      <c r="C35420" s="51"/>
      <c r="D35420" s="49"/>
      <c r="E35420" s="49"/>
    </row>
    <row r="35421" spans="2:5" x14ac:dyDescent="0.25">
      <c r="B35421" s="51"/>
      <c r="C35421" s="51"/>
      <c r="D35421" s="49"/>
      <c r="E35421" s="49"/>
    </row>
    <row r="35422" spans="2:5" x14ac:dyDescent="0.25">
      <c r="B35422" s="51"/>
      <c r="C35422" s="51"/>
      <c r="D35422" s="49"/>
      <c r="E35422" s="49"/>
    </row>
    <row r="35423" spans="2:5" x14ac:dyDescent="0.25">
      <c r="B35423" s="51"/>
      <c r="C35423" s="51"/>
      <c r="D35423" s="49"/>
      <c r="E35423" s="49"/>
    </row>
    <row r="35424" spans="2:5" x14ac:dyDescent="0.25">
      <c r="B35424" s="51"/>
      <c r="C35424" s="51"/>
      <c r="D35424" s="49"/>
      <c r="E35424" s="49"/>
    </row>
    <row r="35425" spans="2:5" x14ac:dyDescent="0.25">
      <c r="B35425" s="51"/>
      <c r="C35425" s="51"/>
      <c r="D35425" s="49"/>
      <c r="E35425" s="49"/>
    </row>
    <row r="35426" spans="2:5" x14ac:dyDescent="0.25">
      <c r="B35426" s="51"/>
      <c r="C35426" s="51"/>
      <c r="D35426" s="49"/>
      <c r="E35426" s="49"/>
    </row>
    <row r="35427" spans="2:5" x14ac:dyDescent="0.25">
      <c r="B35427" s="51"/>
      <c r="C35427" s="51"/>
      <c r="D35427" s="49"/>
      <c r="E35427" s="49"/>
    </row>
    <row r="35428" spans="2:5" x14ac:dyDescent="0.25">
      <c r="B35428" s="51"/>
      <c r="C35428" s="51"/>
      <c r="D35428" s="49"/>
      <c r="E35428" s="49"/>
    </row>
    <row r="35429" spans="2:5" x14ac:dyDescent="0.25">
      <c r="B35429" s="51"/>
      <c r="C35429" s="51"/>
      <c r="D35429" s="49"/>
      <c r="E35429" s="49"/>
    </row>
    <row r="35430" spans="2:5" x14ac:dyDescent="0.25">
      <c r="B35430" s="51"/>
      <c r="C35430" s="51"/>
      <c r="D35430" s="49"/>
      <c r="E35430" s="49"/>
    </row>
    <row r="35431" spans="2:5" x14ac:dyDescent="0.25">
      <c r="B35431" s="51"/>
      <c r="C35431" s="51"/>
      <c r="D35431" s="49"/>
      <c r="E35431" s="49"/>
    </row>
    <row r="35432" spans="2:5" x14ac:dyDescent="0.25">
      <c r="B35432" s="51"/>
      <c r="C35432" s="51"/>
      <c r="D35432" s="49"/>
      <c r="E35432" s="49"/>
    </row>
    <row r="35433" spans="2:5" x14ac:dyDescent="0.25">
      <c r="B35433" s="51"/>
      <c r="C35433" s="51"/>
      <c r="D35433" s="49"/>
      <c r="E35433" s="49"/>
    </row>
    <row r="35434" spans="2:5" x14ac:dyDescent="0.25">
      <c r="B35434" s="51"/>
      <c r="C35434" s="51"/>
      <c r="D35434" s="49"/>
      <c r="E35434" s="49"/>
    </row>
    <row r="35435" spans="2:5" x14ac:dyDescent="0.25">
      <c r="B35435" s="51"/>
      <c r="C35435" s="51"/>
      <c r="D35435" s="49"/>
      <c r="E35435" s="49"/>
    </row>
    <row r="35436" spans="2:5" x14ac:dyDescent="0.25">
      <c r="B35436" s="51"/>
      <c r="C35436" s="51"/>
      <c r="D35436" s="49"/>
      <c r="E35436" s="49"/>
    </row>
    <row r="35437" spans="2:5" x14ac:dyDescent="0.25">
      <c r="B35437" s="51"/>
      <c r="C35437" s="51"/>
      <c r="D35437" s="49"/>
      <c r="E35437" s="49"/>
    </row>
    <row r="35438" spans="2:5" x14ac:dyDescent="0.25">
      <c r="B35438" s="51"/>
      <c r="C35438" s="51"/>
      <c r="D35438" s="49"/>
      <c r="E35438" s="49"/>
    </row>
    <row r="35439" spans="2:5" x14ac:dyDescent="0.25">
      <c r="B35439" s="51"/>
      <c r="C35439" s="51"/>
      <c r="D35439" s="49"/>
      <c r="E35439" s="49"/>
    </row>
    <row r="35440" spans="2:5" x14ac:dyDescent="0.25">
      <c r="B35440" s="51"/>
      <c r="C35440" s="51"/>
      <c r="D35440" s="49"/>
      <c r="E35440" s="49"/>
    </row>
    <row r="35441" spans="2:5" x14ac:dyDescent="0.25">
      <c r="B35441" s="51"/>
      <c r="C35441" s="51"/>
      <c r="D35441" s="49"/>
      <c r="E35441" s="49"/>
    </row>
    <row r="35442" spans="2:5" x14ac:dyDescent="0.25">
      <c r="B35442" s="51"/>
      <c r="C35442" s="51"/>
      <c r="D35442" s="49"/>
      <c r="E35442" s="49"/>
    </row>
    <row r="35443" spans="2:5" x14ac:dyDescent="0.25">
      <c r="B35443" s="51"/>
      <c r="C35443" s="51"/>
      <c r="D35443" s="49"/>
      <c r="E35443" s="49"/>
    </row>
    <row r="35444" spans="2:5" x14ac:dyDescent="0.25">
      <c r="B35444" s="51"/>
      <c r="C35444" s="51"/>
      <c r="D35444" s="49"/>
      <c r="E35444" s="49"/>
    </row>
    <row r="35445" spans="2:5" x14ac:dyDescent="0.25">
      <c r="B35445" s="51"/>
      <c r="C35445" s="51"/>
      <c r="D35445" s="49"/>
      <c r="E35445" s="49"/>
    </row>
    <row r="35446" spans="2:5" x14ac:dyDescent="0.25">
      <c r="B35446" s="51"/>
      <c r="C35446" s="51"/>
      <c r="D35446" s="49"/>
      <c r="E35446" s="49"/>
    </row>
    <row r="35447" spans="2:5" x14ac:dyDescent="0.25">
      <c r="B35447" s="51"/>
      <c r="C35447" s="51"/>
      <c r="D35447" s="49"/>
      <c r="E35447" s="49"/>
    </row>
    <row r="35448" spans="2:5" x14ac:dyDescent="0.25">
      <c r="B35448" s="51"/>
      <c r="C35448" s="51"/>
      <c r="D35448" s="49"/>
      <c r="E35448" s="49"/>
    </row>
    <row r="35449" spans="2:5" x14ac:dyDescent="0.25">
      <c r="B35449" s="51"/>
      <c r="C35449" s="51"/>
      <c r="D35449" s="49"/>
      <c r="E35449" s="49"/>
    </row>
    <row r="35450" spans="2:5" x14ac:dyDescent="0.25">
      <c r="B35450" s="51"/>
      <c r="C35450" s="51"/>
      <c r="D35450" s="49"/>
      <c r="E35450" s="49"/>
    </row>
    <row r="35451" spans="2:5" x14ac:dyDescent="0.25">
      <c r="B35451" s="51"/>
      <c r="C35451" s="51"/>
      <c r="D35451" s="49"/>
      <c r="E35451" s="49"/>
    </row>
    <row r="35452" spans="2:5" x14ac:dyDescent="0.25">
      <c r="B35452" s="51"/>
      <c r="C35452" s="51"/>
      <c r="D35452" s="49"/>
      <c r="E35452" s="49"/>
    </row>
    <row r="35453" spans="2:5" x14ac:dyDescent="0.25">
      <c r="B35453" s="51"/>
      <c r="C35453" s="51"/>
      <c r="D35453" s="49"/>
      <c r="E35453" s="49"/>
    </row>
    <row r="35454" spans="2:5" x14ac:dyDescent="0.25">
      <c r="B35454" s="51"/>
      <c r="C35454" s="51"/>
      <c r="D35454" s="49"/>
      <c r="E35454" s="49"/>
    </row>
    <row r="35455" spans="2:5" x14ac:dyDescent="0.25">
      <c r="B35455" s="51"/>
      <c r="C35455" s="51"/>
      <c r="D35455" s="49"/>
      <c r="E35455" s="49"/>
    </row>
    <row r="35456" spans="2:5" x14ac:dyDescent="0.25">
      <c r="B35456" s="51"/>
      <c r="C35456" s="51"/>
      <c r="D35456" s="49"/>
      <c r="E35456" s="49"/>
    </row>
    <row r="35457" spans="2:5" x14ac:dyDescent="0.25">
      <c r="B35457" s="51"/>
      <c r="C35457" s="51"/>
      <c r="D35457" s="49"/>
      <c r="E35457" s="49"/>
    </row>
    <row r="35458" spans="2:5" x14ac:dyDescent="0.25">
      <c r="B35458" s="51"/>
      <c r="C35458" s="51"/>
      <c r="D35458" s="49"/>
      <c r="E35458" s="49"/>
    </row>
    <row r="35459" spans="2:5" x14ac:dyDescent="0.25">
      <c r="B35459" s="51"/>
      <c r="C35459" s="51"/>
      <c r="D35459" s="49"/>
      <c r="E35459" s="49"/>
    </row>
    <row r="35460" spans="2:5" x14ac:dyDescent="0.25">
      <c r="B35460" s="51"/>
      <c r="C35460" s="51"/>
      <c r="D35460" s="49"/>
      <c r="E35460" s="49"/>
    </row>
    <row r="35461" spans="2:5" x14ac:dyDescent="0.25">
      <c r="B35461" s="51"/>
      <c r="C35461" s="51"/>
      <c r="D35461" s="49"/>
      <c r="E35461" s="49"/>
    </row>
    <row r="35462" spans="2:5" x14ac:dyDescent="0.25">
      <c r="B35462" s="51"/>
      <c r="C35462" s="51"/>
      <c r="D35462" s="49"/>
      <c r="E35462" s="49"/>
    </row>
    <row r="35463" spans="2:5" x14ac:dyDescent="0.25">
      <c r="B35463" s="51"/>
      <c r="C35463" s="51"/>
      <c r="D35463" s="49"/>
      <c r="E35463" s="49"/>
    </row>
    <row r="35464" spans="2:5" x14ac:dyDescent="0.25">
      <c r="B35464" s="51"/>
      <c r="C35464" s="51"/>
      <c r="D35464" s="49"/>
      <c r="E35464" s="49"/>
    </row>
    <row r="35465" spans="2:5" x14ac:dyDescent="0.25">
      <c r="B35465" s="51"/>
      <c r="C35465" s="51"/>
      <c r="D35465" s="49"/>
      <c r="E35465" s="49"/>
    </row>
    <row r="35466" spans="2:5" x14ac:dyDescent="0.25">
      <c r="B35466" s="51"/>
      <c r="C35466" s="51"/>
      <c r="D35466" s="49"/>
      <c r="E35466" s="49"/>
    </row>
    <row r="35467" spans="2:5" x14ac:dyDescent="0.25">
      <c r="B35467" s="51"/>
      <c r="C35467" s="51"/>
      <c r="D35467" s="49"/>
      <c r="E35467" s="49"/>
    </row>
    <row r="35468" spans="2:5" x14ac:dyDescent="0.25">
      <c r="B35468" s="51"/>
      <c r="C35468" s="51"/>
      <c r="D35468" s="49"/>
      <c r="E35468" s="49"/>
    </row>
    <row r="35469" spans="2:5" x14ac:dyDescent="0.25">
      <c r="B35469" s="51"/>
      <c r="C35469" s="51"/>
      <c r="D35469" s="49"/>
      <c r="E35469" s="49"/>
    </row>
    <row r="35470" spans="2:5" x14ac:dyDescent="0.25">
      <c r="B35470" s="51"/>
      <c r="C35470" s="51"/>
      <c r="D35470" s="49"/>
      <c r="E35470" s="49"/>
    </row>
    <row r="35471" spans="2:5" x14ac:dyDescent="0.25">
      <c r="B35471" s="51"/>
      <c r="C35471" s="51"/>
      <c r="D35471" s="49"/>
      <c r="E35471" s="49"/>
    </row>
    <row r="35472" spans="2:5" x14ac:dyDescent="0.25">
      <c r="B35472" s="51"/>
      <c r="C35472" s="51"/>
      <c r="D35472" s="49"/>
      <c r="E35472" s="49"/>
    </row>
    <row r="35473" spans="2:5" x14ac:dyDescent="0.25">
      <c r="B35473" s="51"/>
      <c r="C35473" s="51"/>
      <c r="D35473" s="49"/>
      <c r="E35473" s="49"/>
    </row>
    <row r="35474" spans="2:5" x14ac:dyDescent="0.25">
      <c r="B35474" s="51"/>
      <c r="C35474" s="51"/>
      <c r="D35474" s="49"/>
      <c r="E35474" s="49"/>
    </row>
    <row r="35475" spans="2:5" x14ac:dyDescent="0.25">
      <c r="B35475" s="51"/>
      <c r="C35475" s="51"/>
      <c r="D35475" s="49"/>
      <c r="E35475" s="49"/>
    </row>
    <row r="35476" spans="2:5" x14ac:dyDescent="0.25">
      <c r="B35476" s="51"/>
      <c r="C35476" s="51"/>
      <c r="D35476" s="49"/>
      <c r="E35476" s="49"/>
    </row>
    <row r="35477" spans="2:5" x14ac:dyDescent="0.25">
      <c r="B35477" s="51"/>
      <c r="C35477" s="51"/>
      <c r="D35477" s="49"/>
      <c r="E35477" s="49"/>
    </row>
    <row r="35478" spans="2:5" x14ac:dyDescent="0.25">
      <c r="B35478" s="51"/>
      <c r="C35478" s="51"/>
      <c r="D35478" s="49"/>
      <c r="E35478" s="49"/>
    </row>
    <row r="35479" spans="2:5" x14ac:dyDescent="0.25">
      <c r="B35479" s="51"/>
      <c r="C35479" s="51"/>
      <c r="D35479" s="49"/>
      <c r="E35479" s="49"/>
    </row>
    <row r="35480" spans="2:5" x14ac:dyDescent="0.25">
      <c r="B35480" s="51"/>
      <c r="C35480" s="51"/>
      <c r="D35480" s="49"/>
      <c r="E35480" s="49"/>
    </row>
    <row r="35481" spans="2:5" x14ac:dyDescent="0.25">
      <c r="B35481" s="51"/>
      <c r="C35481" s="51"/>
      <c r="D35481" s="49"/>
      <c r="E35481" s="49"/>
    </row>
    <row r="35482" spans="2:5" x14ac:dyDescent="0.25">
      <c r="B35482" s="51"/>
      <c r="C35482" s="51"/>
      <c r="D35482" s="49"/>
      <c r="E35482" s="49"/>
    </row>
    <row r="35483" spans="2:5" x14ac:dyDescent="0.25">
      <c r="B35483" s="51"/>
      <c r="C35483" s="51"/>
      <c r="D35483" s="49"/>
      <c r="E35483" s="49"/>
    </row>
    <row r="35484" spans="2:5" x14ac:dyDescent="0.25">
      <c r="B35484" s="51"/>
      <c r="C35484" s="51"/>
      <c r="D35484" s="49"/>
      <c r="E35484" s="49"/>
    </row>
    <row r="35485" spans="2:5" x14ac:dyDescent="0.25">
      <c r="B35485" s="51"/>
      <c r="C35485" s="51"/>
      <c r="D35485" s="49"/>
      <c r="E35485" s="49"/>
    </row>
    <row r="35486" spans="2:5" x14ac:dyDescent="0.25">
      <c r="B35486" s="51"/>
      <c r="C35486" s="51"/>
      <c r="D35486" s="49"/>
      <c r="E35486" s="49"/>
    </row>
    <row r="35487" spans="2:5" x14ac:dyDescent="0.25">
      <c r="B35487" s="51"/>
      <c r="C35487" s="51"/>
      <c r="D35487" s="49"/>
      <c r="E35487" s="49"/>
    </row>
    <row r="35488" spans="2:5" x14ac:dyDescent="0.25">
      <c r="B35488" s="51"/>
      <c r="C35488" s="51"/>
      <c r="D35488" s="49"/>
      <c r="E35488" s="49"/>
    </row>
    <row r="35489" spans="2:5" x14ac:dyDescent="0.25">
      <c r="B35489" s="51"/>
      <c r="C35489" s="51"/>
      <c r="D35489" s="49"/>
      <c r="E35489" s="49"/>
    </row>
    <row r="35490" spans="2:5" x14ac:dyDescent="0.25">
      <c r="B35490" s="51"/>
      <c r="C35490" s="51"/>
      <c r="D35490" s="49"/>
      <c r="E35490" s="49"/>
    </row>
    <row r="35491" spans="2:5" x14ac:dyDescent="0.25">
      <c r="B35491" s="51"/>
      <c r="C35491" s="51"/>
      <c r="D35491" s="49"/>
      <c r="E35491" s="49"/>
    </row>
    <row r="35492" spans="2:5" x14ac:dyDescent="0.25">
      <c r="B35492" s="51"/>
      <c r="C35492" s="51"/>
      <c r="D35492" s="49"/>
      <c r="E35492" s="49"/>
    </row>
    <row r="35493" spans="2:5" x14ac:dyDescent="0.25">
      <c r="B35493" s="51"/>
      <c r="C35493" s="51"/>
      <c r="D35493" s="49"/>
      <c r="E35493" s="49"/>
    </row>
    <row r="35494" spans="2:5" x14ac:dyDescent="0.25">
      <c r="B35494" s="51"/>
      <c r="C35494" s="51"/>
      <c r="D35494" s="49"/>
      <c r="E35494" s="49"/>
    </row>
    <row r="35495" spans="2:5" x14ac:dyDescent="0.25">
      <c r="B35495" s="51"/>
      <c r="C35495" s="51"/>
      <c r="D35495" s="49"/>
      <c r="E35495" s="49"/>
    </row>
    <row r="35496" spans="2:5" x14ac:dyDescent="0.25">
      <c r="B35496" s="51"/>
      <c r="C35496" s="51"/>
      <c r="D35496" s="49"/>
      <c r="E35496" s="49"/>
    </row>
    <row r="35497" spans="2:5" x14ac:dyDescent="0.25">
      <c r="B35497" s="51"/>
      <c r="C35497" s="51"/>
      <c r="D35497" s="49"/>
      <c r="E35497" s="49"/>
    </row>
    <row r="35498" spans="2:5" x14ac:dyDescent="0.25">
      <c r="B35498" s="51"/>
      <c r="C35498" s="51"/>
      <c r="D35498" s="49"/>
      <c r="E35498" s="49"/>
    </row>
    <row r="35499" spans="2:5" x14ac:dyDescent="0.25">
      <c r="B35499" s="51"/>
      <c r="C35499" s="51"/>
      <c r="D35499" s="49"/>
      <c r="E35499" s="49"/>
    </row>
    <row r="35500" spans="2:5" x14ac:dyDescent="0.25">
      <c r="B35500" s="51"/>
      <c r="C35500" s="51"/>
      <c r="D35500" s="49"/>
      <c r="E35500" s="49"/>
    </row>
    <row r="35501" spans="2:5" x14ac:dyDescent="0.25">
      <c r="B35501" s="51"/>
      <c r="C35501" s="51"/>
      <c r="D35501" s="49"/>
      <c r="E35501" s="49"/>
    </row>
    <row r="35502" spans="2:5" x14ac:dyDescent="0.25">
      <c r="B35502" s="51"/>
      <c r="C35502" s="51"/>
      <c r="D35502" s="49"/>
      <c r="E35502" s="49"/>
    </row>
    <row r="35503" spans="2:5" x14ac:dyDescent="0.25">
      <c r="B35503" s="51"/>
      <c r="C35503" s="51"/>
      <c r="D35503" s="49"/>
      <c r="E35503" s="49"/>
    </row>
    <row r="35504" spans="2:5" x14ac:dyDescent="0.25">
      <c r="B35504" s="51"/>
      <c r="C35504" s="51"/>
      <c r="D35504" s="49"/>
      <c r="E35504" s="49"/>
    </row>
    <row r="35505" spans="2:5" x14ac:dyDescent="0.25">
      <c r="B35505" s="51"/>
      <c r="C35505" s="51"/>
      <c r="D35505" s="49"/>
      <c r="E35505" s="49"/>
    </row>
    <row r="35506" spans="2:5" x14ac:dyDescent="0.25">
      <c r="B35506" s="51"/>
      <c r="C35506" s="51"/>
      <c r="D35506" s="49"/>
      <c r="E35506" s="49"/>
    </row>
    <row r="35507" spans="2:5" x14ac:dyDescent="0.25">
      <c r="B35507" s="51"/>
      <c r="C35507" s="51"/>
      <c r="D35507" s="49"/>
      <c r="E35507" s="49"/>
    </row>
    <row r="35508" spans="2:5" x14ac:dyDescent="0.25">
      <c r="B35508" s="51"/>
      <c r="C35508" s="51"/>
      <c r="D35508" s="49"/>
      <c r="E35508" s="49"/>
    </row>
    <row r="35509" spans="2:5" x14ac:dyDescent="0.25">
      <c r="B35509" s="51"/>
      <c r="C35509" s="51"/>
      <c r="D35509" s="49"/>
      <c r="E35509" s="49"/>
    </row>
    <row r="35510" spans="2:5" x14ac:dyDescent="0.25">
      <c r="B35510" s="51"/>
      <c r="C35510" s="51"/>
      <c r="D35510" s="49"/>
      <c r="E35510" s="49"/>
    </row>
    <row r="35511" spans="2:5" x14ac:dyDescent="0.25">
      <c r="B35511" s="51"/>
      <c r="C35511" s="51"/>
      <c r="D35511" s="49"/>
      <c r="E35511" s="49"/>
    </row>
    <row r="35512" spans="2:5" x14ac:dyDescent="0.25">
      <c r="B35512" s="51"/>
      <c r="C35512" s="51"/>
      <c r="D35512" s="49"/>
      <c r="E35512" s="49"/>
    </row>
    <row r="35513" spans="2:5" x14ac:dyDescent="0.25">
      <c r="B35513" s="51"/>
      <c r="C35513" s="51"/>
      <c r="D35513" s="49"/>
      <c r="E35513" s="49"/>
    </row>
    <row r="35514" spans="2:5" x14ac:dyDescent="0.25">
      <c r="B35514" s="51"/>
      <c r="C35514" s="51"/>
      <c r="D35514" s="49"/>
      <c r="E35514" s="49"/>
    </row>
    <row r="35515" spans="2:5" x14ac:dyDescent="0.25">
      <c r="B35515" s="51"/>
      <c r="C35515" s="51"/>
      <c r="D35515" s="49"/>
      <c r="E35515" s="49"/>
    </row>
    <row r="35516" spans="2:5" x14ac:dyDescent="0.25">
      <c r="B35516" s="51"/>
      <c r="C35516" s="51"/>
      <c r="D35516" s="49"/>
      <c r="E35516" s="49"/>
    </row>
    <row r="35517" spans="2:5" x14ac:dyDescent="0.25">
      <c r="B35517" s="51"/>
      <c r="C35517" s="51"/>
      <c r="D35517" s="49"/>
      <c r="E35517" s="49"/>
    </row>
    <row r="35518" spans="2:5" x14ac:dyDescent="0.25">
      <c r="B35518" s="51"/>
      <c r="C35518" s="51"/>
      <c r="D35518" s="49"/>
      <c r="E35518" s="49"/>
    </row>
    <row r="35519" spans="2:5" x14ac:dyDescent="0.25">
      <c r="B35519" s="51"/>
      <c r="C35519" s="51"/>
      <c r="D35519" s="49"/>
      <c r="E35519" s="49"/>
    </row>
    <row r="35520" spans="2:5" x14ac:dyDescent="0.25">
      <c r="B35520" s="51"/>
      <c r="C35520" s="51"/>
      <c r="D35520" s="49"/>
      <c r="E35520" s="49"/>
    </row>
    <row r="35521" spans="2:5" x14ac:dyDescent="0.25">
      <c r="B35521" s="51"/>
      <c r="C35521" s="51"/>
      <c r="D35521" s="49"/>
      <c r="E35521" s="49"/>
    </row>
    <row r="35522" spans="2:5" x14ac:dyDescent="0.25">
      <c r="B35522" s="51"/>
      <c r="C35522" s="51"/>
      <c r="D35522" s="49"/>
      <c r="E35522" s="49"/>
    </row>
    <row r="35523" spans="2:5" x14ac:dyDescent="0.25">
      <c r="B35523" s="51"/>
      <c r="C35523" s="51"/>
      <c r="D35523" s="49"/>
      <c r="E35523" s="49"/>
    </row>
    <row r="35524" spans="2:5" x14ac:dyDescent="0.25">
      <c r="B35524" s="51"/>
      <c r="C35524" s="51"/>
      <c r="D35524" s="49"/>
      <c r="E35524" s="49"/>
    </row>
    <row r="35525" spans="2:5" x14ac:dyDescent="0.25">
      <c r="B35525" s="51"/>
      <c r="C35525" s="51"/>
      <c r="D35525" s="49"/>
      <c r="E35525" s="49"/>
    </row>
    <row r="35526" spans="2:5" x14ac:dyDescent="0.25">
      <c r="B35526" s="51"/>
      <c r="C35526" s="51"/>
      <c r="D35526" s="49"/>
      <c r="E35526" s="49"/>
    </row>
    <row r="35527" spans="2:5" x14ac:dyDescent="0.25">
      <c r="B35527" s="51"/>
      <c r="C35527" s="51"/>
      <c r="D35527" s="49"/>
      <c r="E35527" s="49"/>
    </row>
    <row r="35528" spans="2:5" x14ac:dyDescent="0.25">
      <c r="B35528" s="51"/>
      <c r="C35528" s="51"/>
      <c r="D35528" s="49"/>
      <c r="E35528" s="49"/>
    </row>
    <row r="35529" spans="2:5" x14ac:dyDescent="0.25">
      <c r="B35529" s="51"/>
      <c r="C35529" s="51"/>
      <c r="D35529" s="49"/>
      <c r="E35529" s="49"/>
    </row>
    <row r="35530" spans="2:5" x14ac:dyDescent="0.25">
      <c r="B35530" s="51"/>
      <c r="C35530" s="51"/>
      <c r="D35530" s="49"/>
      <c r="E35530" s="49"/>
    </row>
    <row r="35531" spans="2:5" x14ac:dyDescent="0.25">
      <c r="B35531" s="51"/>
      <c r="C35531" s="51"/>
      <c r="D35531" s="49"/>
      <c r="E35531" s="49"/>
    </row>
    <row r="35532" spans="2:5" x14ac:dyDescent="0.25">
      <c r="B35532" s="51"/>
      <c r="C35532" s="51"/>
      <c r="D35532" s="49"/>
      <c r="E35532" s="49"/>
    </row>
    <row r="35533" spans="2:5" x14ac:dyDescent="0.25">
      <c r="B35533" s="51"/>
      <c r="C35533" s="51"/>
      <c r="D35533" s="49"/>
      <c r="E35533" s="49"/>
    </row>
    <row r="35534" spans="2:5" x14ac:dyDescent="0.25">
      <c r="B35534" s="51"/>
      <c r="C35534" s="51"/>
      <c r="D35534" s="49"/>
      <c r="E35534" s="49"/>
    </row>
    <row r="35535" spans="2:5" x14ac:dyDescent="0.25">
      <c r="B35535" s="51"/>
      <c r="C35535" s="51"/>
      <c r="D35535" s="49"/>
      <c r="E35535" s="49"/>
    </row>
    <row r="35536" spans="2:5" x14ac:dyDescent="0.25">
      <c r="B35536" s="51"/>
      <c r="C35536" s="51"/>
      <c r="D35536" s="49"/>
      <c r="E35536" s="49"/>
    </row>
    <row r="35537" spans="2:5" x14ac:dyDescent="0.25">
      <c r="B35537" s="51"/>
      <c r="C35537" s="51"/>
      <c r="D35537" s="49"/>
      <c r="E35537" s="49"/>
    </row>
    <row r="35538" spans="2:5" x14ac:dyDescent="0.25">
      <c r="B35538" s="51"/>
      <c r="C35538" s="51"/>
      <c r="D35538" s="49"/>
      <c r="E35538" s="49"/>
    </row>
    <row r="35539" spans="2:5" x14ac:dyDescent="0.25">
      <c r="B35539" s="51"/>
      <c r="C35539" s="51"/>
      <c r="D35539" s="49"/>
      <c r="E35539" s="49"/>
    </row>
    <row r="35540" spans="2:5" x14ac:dyDescent="0.25">
      <c r="B35540" s="51"/>
      <c r="C35540" s="51"/>
      <c r="D35540" s="49"/>
      <c r="E35540" s="49"/>
    </row>
    <row r="35541" spans="2:5" x14ac:dyDescent="0.25">
      <c r="B35541" s="51"/>
      <c r="C35541" s="51"/>
      <c r="D35541" s="49"/>
      <c r="E35541" s="49"/>
    </row>
    <row r="35542" spans="2:5" x14ac:dyDescent="0.25">
      <c r="B35542" s="51"/>
      <c r="C35542" s="51"/>
      <c r="D35542" s="49"/>
      <c r="E35542" s="49"/>
    </row>
    <row r="35543" spans="2:5" x14ac:dyDescent="0.25">
      <c r="B35543" s="51"/>
      <c r="C35543" s="51"/>
      <c r="D35543" s="49"/>
      <c r="E35543" s="49"/>
    </row>
    <row r="35544" spans="2:5" x14ac:dyDescent="0.25">
      <c r="B35544" s="51"/>
      <c r="C35544" s="51"/>
      <c r="D35544" s="49"/>
      <c r="E35544" s="49"/>
    </row>
    <row r="35545" spans="2:5" x14ac:dyDescent="0.25">
      <c r="B35545" s="51"/>
      <c r="C35545" s="51"/>
      <c r="D35545" s="49"/>
      <c r="E35545" s="49"/>
    </row>
    <row r="35546" spans="2:5" x14ac:dyDescent="0.25">
      <c r="B35546" s="51"/>
      <c r="C35546" s="51"/>
      <c r="D35546" s="49"/>
      <c r="E35546" s="49"/>
    </row>
    <row r="35547" spans="2:5" x14ac:dyDescent="0.25">
      <c r="B35547" s="51"/>
      <c r="C35547" s="51"/>
      <c r="D35547" s="49"/>
      <c r="E35547" s="49"/>
    </row>
    <row r="35548" spans="2:5" x14ac:dyDescent="0.25">
      <c r="B35548" s="51"/>
      <c r="C35548" s="51"/>
      <c r="D35548" s="49"/>
      <c r="E35548" s="49"/>
    </row>
    <row r="35549" spans="2:5" x14ac:dyDescent="0.25">
      <c r="B35549" s="51"/>
      <c r="C35549" s="51"/>
      <c r="D35549" s="49"/>
      <c r="E35549" s="49"/>
    </row>
    <row r="35550" spans="2:5" x14ac:dyDescent="0.25">
      <c r="B35550" s="51"/>
      <c r="C35550" s="51"/>
      <c r="D35550" s="49"/>
      <c r="E35550" s="49"/>
    </row>
    <row r="35551" spans="2:5" x14ac:dyDescent="0.25">
      <c r="B35551" s="51"/>
      <c r="C35551" s="51"/>
      <c r="D35551" s="49"/>
      <c r="E35551" s="49"/>
    </row>
    <row r="35552" spans="2:5" x14ac:dyDescent="0.25">
      <c r="B35552" s="51"/>
      <c r="C35552" s="51"/>
      <c r="D35552" s="49"/>
      <c r="E35552" s="49"/>
    </row>
    <row r="35553" spans="2:5" x14ac:dyDescent="0.25">
      <c r="B35553" s="51"/>
      <c r="C35553" s="51"/>
      <c r="D35553" s="49"/>
      <c r="E35553" s="49"/>
    </row>
    <row r="35554" spans="2:5" x14ac:dyDescent="0.25">
      <c r="B35554" s="51"/>
      <c r="C35554" s="51"/>
      <c r="D35554" s="49"/>
      <c r="E35554" s="49"/>
    </row>
    <row r="35555" spans="2:5" x14ac:dyDescent="0.25">
      <c r="B35555" s="51"/>
      <c r="C35555" s="51"/>
      <c r="D35555" s="49"/>
      <c r="E35555" s="49"/>
    </row>
    <row r="35556" spans="2:5" x14ac:dyDescent="0.25">
      <c r="B35556" s="51"/>
      <c r="C35556" s="51"/>
      <c r="D35556" s="49"/>
      <c r="E35556" s="49"/>
    </row>
    <row r="35557" spans="2:5" x14ac:dyDescent="0.25">
      <c r="B35557" s="51"/>
      <c r="C35557" s="51"/>
      <c r="D35557" s="49"/>
      <c r="E35557" s="49"/>
    </row>
    <row r="35558" spans="2:5" x14ac:dyDescent="0.25">
      <c r="B35558" s="51"/>
      <c r="C35558" s="51"/>
      <c r="D35558" s="49"/>
      <c r="E35558" s="49"/>
    </row>
    <row r="35559" spans="2:5" x14ac:dyDescent="0.25">
      <c r="B35559" s="51"/>
      <c r="C35559" s="51"/>
      <c r="D35559" s="49"/>
      <c r="E35559" s="49"/>
    </row>
    <row r="35560" spans="2:5" x14ac:dyDescent="0.25">
      <c r="B35560" s="51"/>
      <c r="C35560" s="51"/>
      <c r="D35560" s="49"/>
      <c r="E35560" s="49"/>
    </row>
    <row r="35561" spans="2:5" x14ac:dyDescent="0.25">
      <c r="B35561" s="51"/>
      <c r="C35561" s="51"/>
      <c r="D35561" s="49"/>
      <c r="E35561" s="49"/>
    </row>
    <row r="35562" spans="2:5" x14ac:dyDescent="0.25">
      <c r="B35562" s="51"/>
      <c r="C35562" s="51"/>
      <c r="D35562" s="49"/>
      <c r="E35562" s="49"/>
    </row>
    <row r="35563" spans="2:5" x14ac:dyDescent="0.25">
      <c r="B35563" s="51"/>
      <c r="C35563" s="51"/>
      <c r="D35563" s="49"/>
      <c r="E35563" s="49"/>
    </row>
    <row r="35564" spans="2:5" x14ac:dyDescent="0.25">
      <c r="B35564" s="51"/>
      <c r="C35564" s="51"/>
      <c r="D35564" s="49"/>
      <c r="E35564" s="49"/>
    </row>
    <row r="35565" spans="2:5" x14ac:dyDescent="0.25">
      <c r="B35565" s="51"/>
      <c r="C35565" s="51"/>
      <c r="D35565" s="49"/>
      <c r="E35565" s="49"/>
    </row>
    <row r="35566" spans="2:5" x14ac:dyDescent="0.25">
      <c r="B35566" s="51"/>
      <c r="C35566" s="51"/>
      <c r="D35566" s="49"/>
      <c r="E35566" s="49"/>
    </row>
    <row r="35567" spans="2:5" x14ac:dyDescent="0.25">
      <c r="B35567" s="51"/>
      <c r="C35567" s="51"/>
      <c r="D35567" s="49"/>
      <c r="E35567" s="49"/>
    </row>
    <row r="35568" spans="2:5" x14ac:dyDescent="0.25">
      <c r="B35568" s="51"/>
      <c r="C35568" s="51"/>
      <c r="D35568" s="49"/>
      <c r="E35568" s="49"/>
    </row>
    <row r="35569" spans="2:5" x14ac:dyDescent="0.25">
      <c r="B35569" s="51"/>
      <c r="C35569" s="51"/>
      <c r="D35569" s="49"/>
      <c r="E35569" s="49"/>
    </row>
    <row r="35570" spans="2:5" x14ac:dyDescent="0.25">
      <c r="B35570" s="51"/>
      <c r="C35570" s="51"/>
      <c r="D35570" s="49"/>
      <c r="E35570" s="49"/>
    </row>
    <row r="35571" spans="2:5" x14ac:dyDescent="0.25">
      <c r="B35571" s="51"/>
      <c r="C35571" s="51"/>
      <c r="D35571" s="49"/>
      <c r="E35571" s="49"/>
    </row>
    <row r="35572" spans="2:5" x14ac:dyDescent="0.25">
      <c r="B35572" s="51"/>
      <c r="C35572" s="51"/>
      <c r="D35572" s="49"/>
      <c r="E35572" s="49"/>
    </row>
    <row r="35573" spans="2:5" x14ac:dyDescent="0.25">
      <c r="B35573" s="51"/>
      <c r="C35573" s="51"/>
      <c r="D35573" s="49"/>
      <c r="E35573" s="49"/>
    </row>
    <row r="35574" spans="2:5" x14ac:dyDescent="0.25">
      <c r="B35574" s="51"/>
      <c r="C35574" s="51"/>
      <c r="D35574" s="49"/>
      <c r="E35574" s="49"/>
    </row>
    <row r="35575" spans="2:5" x14ac:dyDescent="0.25">
      <c r="B35575" s="51"/>
      <c r="C35575" s="51"/>
      <c r="D35575" s="49"/>
      <c r="E35575" s="49"/>
    </row>
    <row r="35576" spans="2:5" x14ac:dyDescent="0.25">
      <c r="B35576" s="51"/>
      <c r="C35576" s="51"/>
      <c r="D35576" s="49"/>
      <c r="E35576" s="49"/>
    </row>
    <row r="35577" spans="2:5" x14ac:dyDescent="0.25">
      <c r="B35577" s="51"/>
      <c r="C35577" s="51"/>
      <c r="D35577" s="49"/>
      <c r="E35577" s="49"/>
    </row>
    <row r="35578" spans="2:5" x14ac:dyDescent="0.25">
      <c r="B35578" s="51"/>
      <c r="C35578" s="51"/>
      <c r="D35578" s="49"/>
      <c r="E35578" s="49"/>
    </row>
    <row r="35579" spans="2:5" x14ac:dyDescent="0.25">
      <c r="B35579" s="51"/>
      <c r="C35579" s="51"/>
      <c r="D35579" s="49"/>
      <c r="E35579" s="49"/>
    </row>
    <row r="35580" spans="2:5" x14ac:dyDescent="0.25">
      <c r="B35580" s="51"/>
      <c r="C35580" s="51"/>
      <c r="D35580" s="49"/>
      <c r="E35580" s="49"/>
    </row>
    <row r="35581" spans="2:5" x14ac:dyDescent="0.25">
      <c r="B35581" s="51"/>
      <c r="C35581" s="51"/>
      <c r="D35581" s="49"/>
      <c r="E35581" s="49"/>
    </row>
    <row r="35582" spans="2:5" x14ac:dyDescent="0.25">
      <c r="B35582" s="51"/>
      <c r="C35582" s="51"/>
      <c r="D35582" s="49"/>
      <c r="E35582" s="49"/>
    </row>
    <row r="35583" spans="2:5" x14ac:dyDescent="0.25">
      <c r="B35583" s="51"/>
      <c r="C35583" s="51"/>
      <c r="D35583" s="49"/>
      <c r="E35583" s="49"/>
    </row>
    <row r="35584" spans="2:5" x14ac:dyDescent="0.25">
      <c r="B35584" s="51"/>
      <c r="C35584" s="51"/>
      <c r="D35584" s="49"/>
      <c r="E35584" s="49"/>
    </row>
    <row r="35585" spans="2:5" x14ac:dyDescent="0.25">
      <c r="B35585" s="51"/>
      <c r="C35585" s="51"/>
      <c r="D35585" s="49"/>
      <c r="E35585" s="49"/>
    </row>
    <row r="35586" spans="2:5" x14ac:dyDescent="0.25">
      <c r="B35586" s="51"/>
      <c r="C35586" s="51"/>
      <c r="D35586" s="49"/>
      <c r="E35586" s="49"/>
    </row>
    <row r="35587" spans="2:5" x14ac:dyDescent="0.25">
      <c r="B35587" s="51"/>
      <c r="C35587" s="51"/>
      <c r="D35587" s="49"/>
      <c r="E35587" s="49"/>
    </row>
    <row r="35588" spans="2:5" x14ac:dyDescent="0.25">
      <c r="B35588" s="51"/>
      <c r="C35588" s="51"/>
      <c r="D35588" s="49"/>
      <c r="E35588" s="49"/>
    </row>
    <row r="35589" spans="2:5" x14ac:dyDescent="0.25">
      <c r="B35589" s="51"/>
      <c r="C35589" s="51"/>
      <c r="D35589" s="49"/>
      <c r="E35589" s="49"/>
    </row>
    <row r="35590" spans="2:5" x14ac:dyDescent="0.25">
      <c r="B35590" s="51"/>
      <c r="C35590" s="51"/>
      <c r="D35590" s="49"/>
      <c r="E35590" s="49"/>
    </row>
    <row r="35591" spans="2:5" x14ac:dyDescent="0.25">
      <c r="B35591" s="51"/>
      <c r="C35591" s="51"/>
      <c r="D35591" s="49"/>
      <c r="E35591" s="49"/>
    </row>
    <row r="35592" spans="2:5" x14ac:dyDescent="0.25">
      <c r="B35592" s="51"/>
      <c r="C35592" s="51"/>
      <c r="D35592" s="49"/>
      <c r="E35592" s="49"/>
    </row>
    <row r="35593" spans="2:5" x14ac:dyDescent="0.25">
      <c r="B35593" s="51"/>
      <c r="C35593" s="51"/>
      <c r="D35593" s="49"/>
      <c r="E35593" s="49"/>
    </row>
    <row r="35594" spans="2:5" x14ac:dyDescent="0.25">
      <c r="B35594" s="51"/>
      <c r="C35594" s="51"/>
      <c r="D35594" s="49"/>
      <c r="E35594" s="49"/>
    </row>
    <row r="35595" spans="2:5" x14ac:dyDescent="0.25">
      <c r="B35595" s="51"/>
      <c r="C35595" s="51"/>
      <c r="D35595" s="49"/>
      <c r="E35595" s="49"/>
    </row>
    <row r="35596" spans="2:5" x14ac:dyDescent="0.25">
      <c r="B35596" s="51"/>
      <c r="C35596" s="51"/>
      <c r="D35596" s="49"/>
      <c r="E35596" s="49"/>
    </row>
    <row r="35597" spans="2:5" x14ac:dyDescent="0.25">
      <c r="B35597" s="51"/>
      <c r="C35597" s="51"/>
      <c r="D35597" s="49"/>
      <c r="E35597" s="49"/>
    </row>
    <row r="35598" spans="2:5" x14ac:dyDescent="0.25">
      <c r="B35598" s="51"/>
      <c r="C35598" s="51"/>
      <c r="D35598" s="49"/>
      <c r="E35598" s="49"/>
    </row>
    <row r="35599" spans="2:5" x14ac:dyDescent="0.25">
      <c r="B35599" s="51"/>
      <c r="C35599" s="51"/>
      <c r="D35599" s="49"/>
      <c r="E35599" s="49"/>
    </row>
    <row r="35600" spans="2:5" x14ac:dyDescent="0.25">
      <c r="B35600" s="51"/>
      <c r="C35600" s="51"/>
      <c r="D35600" s="49"/>
      <c r="E35600" s="49"/>
    </row>
    <row r="35601" spans="2:5" x14ac:dyDescent="0.25">
      <c r="B35601" s="51"/>
      <c r="C35601" s="51"/>
      <c r="D35601" s="49"/>
      <c r="E35601" s="49"/>
    </row>
    <row r="35602" spans="2:5" x14ac:dyDescent="0.25">
      <c r="B35602" s="51"/>
      <c r="C35602" s="51"/>
      <c r="D35602" s="49"/>
      <c r="E35602" s="49"/>
    </row>
    <row r="35603" spans="2:5" x14ac:dyDescent="0.25">
      <c r="B35603" s="51"/>
      <c r="C35603" s="51"/>
      <c r="D35603" s="49"/>
      <c r="E35603" s="49"/>
    </row>
    <row r="35604" spans="2:5" x14ac:dyDescent="0.25">
      <c r="B35604" s="51"/>
      <c r="C35604" s="51"/>
      <c r="D35604" s="49"/>
      <c r="E35604" s="49"/>
    </row>
    <row r="35605" spans="2:5" x14ac:dyDescent="0.25">
      <c r="B35605" s="51"/>
      <c r="C35605" s="51"/>
      <c r="D35605" s="49"/>
      <c r="E35605" s="49"/>
    </row>
    <row r="35606" spans="2:5" x14ac:dyDescent="0.25">
      <c r="B35606" s="51"/>
      <c r="C35606" s="51"/>
      <c r="D35606" s="49"/>
      <c r="E35606" s="49"/>
    </row>
    <row r="35607" spans="2:5" x14ac:dyDescent="0.25">
      <c r="B35607" s="51"/>
      <c r="C35607" s="51"/>
      <c r="D35607" s="49"/>
      <c r="E35607" s="49"/>
    </row>
    <row r="35608" spans="2:5" x14ac:dyDescent="0.25">
      <c r="B35608" s="51"/>
      <c r="C35608" s="51"/>
      <c r="D35608" s="49"/>
      <c r="E35608" s="49"/>
    </row>
    <row r="35609" spans="2:5" x14ac:dyDescent="0.25">
      <c r="B35609" s="51"/>
      <c r="C35609" s="51"/>
      <c r="D35609" s="49"/>
      <c r="E35609" s="49"/>
    </row>
    <row r="35610" spans="2:5" x14ac:dyDescent="0.25">
      <c r="B35610" s="51"/>
      <c r="C35610" s="51"/>
      <c r="D35610" s="49"/>
      <c r="E35610" s="49"/>
    </row>
    <row r="35611" spans="2:5" x14ac:dyDescent="0.25">
      <c r="B35611" s="51"/>
      <c r="C35611" s="51"/>
      <c r="D35611" s="49"/>
      <c r="E35611" s="49"/>
    </row>
    <row r="35612" spans="2:5" x14ac:dyDescent="0.25">
      <c r="B35612" s="51"/>
      <c r="C35612" s="51"/>
      <c r="D35612" s="49"/>
      <c r="E35612" s="49"/>
    </row>
    <row r="35613" spans="2:5" x14ac:dyDescent="0.25">
      <c r="B35613" s="51"/>
      <c r="C35613" s="51"/>
      <c r="D35613" s="49"/>
      <c r="E35613" s="49"/>
    </row>
    <row r="35614" spans="2:5" x14ac:dyDescent="0.25">
      <c r="B35614" s="51"/>
      <c r="C35614" s="51"/>
      <c r="D35614" s="49"/>
      <c r="E35614" s="49"/>
    </row>
    <row r="35615" spans="2:5" x14ac:dyDescent="0.25">
      <c r="B35615" s="51"/>
      <c r="C35615" s="51"/>
      <c r="D35615" s="49"/>
      <c r="E35615" s="49"/>
    </row>
    <row r="35616" spans="2:5" x14ac:dyDescent="0.25">
      <c r="B35616" s="51"/>
      <c r="C35616" s="51"/>
      <c r="D35616" s="49"/>
      <c r="E35616" s="49"/>
    </row>
    <row r="35617" spans="2:5" x14ac:dyDescent="0.25">
      <c r="B35617" s="51"/>
      <c r="C35617" s="51"/>
      <c r="D35617" s="49"/>
      <c r="E35617" s="49"/>
    </row>
    <row r="35618" spans="2:5" x14ac:dyDescent="0.25">
      <c r="B35618" s="51"/>
      <c r="C35618" s="51"/>
      <c r="D35618" s="49"/>
      <c r="E35618" s="49"/>
    </row>
    <row r="35619" spans="2:5" x14ac:dyDescent="0.25">
      <c r="B35619" s="51"/>
      <c r="C35619" s="51"/>
      <c r="D35619" s="49"/>
      <c r="E35619" s="49"/>
    </row>
    <row r="35620" spans="2:5" x14ac:dyDescent="0.25">
      <c r="B35620" s="51"/>
      <c r="C35620" s="51"/>
      <c r="D35620" s="49"/>
      <c r="E35620" s="49"/>
    </row>
    <row r="35621" spans="2:5" x14ac:dyDescent="0.25">
      <c r="B35621" s="51"/>
      <c r="C35621" s="51"/>
      <c r="D35621" s="49"/>
      <c r="E35621" s="49"/>
    </row>
    <row r="35622" spans="2:5" x14ac:dyDescent="0.25">
      <c r="B35622" s="51"/>
      <c r="C35622" s="51"/>
      <c r="D35622" s="49"/>
      <c r="E35622" s="49"/>
    </row>
    <row r="35623" spans="2:5" x14ac:dyDescent="0.25">
      <c r="B35623" s="51"/>
      <c r="C35623" s="51"/>
      <c r="D35623" s="49"/>
      <c r="E35623" s="49"/>
    </row>
    <row r="35624" spans="2:5" x14ac:dyDescent="0.25">
      <c r="B35624" s="51"/>
      <c r="C35624" s="51"/>
      <c r="D35624" s="49"/>
      <c r="E35624" s="49"/>
    </row>
    <row r="35625" spans="2:5" x14ac:dyDescent="0.25">
      <c r="B35625" s="51"/>
      <c r="C35625" s="51"/>
      <c r="D35625" s="49"/>
      <c r="E35625" s="49"/>
    </row>
    <row r="35626" spans="2:5" x14ac:dyDescent="0.25">
      <c r="B35626" s="51"/>
      <c r="C35626" s="51"/>
      <c r="D35626" s="49"/>
      <c r="E35626" s="49"/>
    </row>
    <row r="35627" spans="2:5" x14ac:dyDescent="0.25">
      <c r="B35627" s="51"/>
      <c r="C35627" s="51"/>
      <c r="D35627" s="49"/>
      <c r="E35627" s="49"/>
    </row>
    <row r="35628" spans="2:5" x14ac:dyDescent="0.25">
      <c r="B35628" s="51"/>
      <c r="C35628" s="51"/>
      <c r="D35628" s="49"/>
      <c r="E35628" s="49"/>
    </row>
    <row r="35629" spans="2:5" x14ac:dyDescent="0.25">
      <c r="B35629" s="51"/>
      <c r="C35629" s="51"/>
      <c r="D35629" s="49"/>
      <c r="E35629" s="49"/>
    </row>
    <row r="35630" spans="2:5" x14ac:dyDescent="0.25">
      <c r="B35630" s="51"/>
      <c r="C35630" s="51"/>
      <c r="D35630" s="49"/>
      <c r="E35630" s="49"/>
    </row>
    <row r="35631" spans="2:5" x14ac:dyDescent="0.25">
      <c r="B35631" s="51"/>
      <c r="C35631" s="51"/>
      <c r="D35631" s="49"/>
      <c r="E35631" s="49"/>
    </row>
    <row r="35632" spans="2:5" x14ac:dyDescent="0.25">
      <c r="B35632" s="51"/>
      <c r="C35632" s="51"/>
      <c r="D35632" s="49"/>
      <c r="E35632" s="49"/>
    </row>
    <row r="35633" spans="2:5" x14ac:dyDescent="0.25">
      <c r="B35633" s="51"/>
      <c r="C35633" s="51"/>
      <c r="D35633" s="49"/>
      <c r="E35633" s="49"/>
    </row>
    <row r="35634" spans="2:5" x14ac:dyDescent="0.25">
      <c r="B35634" s="51"/>
      <c r="C35634" s="51"/>
      <c r="D35634" s="49"/>
      <c r="E35634" s="49"/>
    </row>
    <row r="35635" spans="2:5" x14ac:dyDescent="0.25">
      <c r="B35635" s="51"/>
      <c r="C35635" s="51"/>
      <c r="D35635" s="49"/>
      <c r="E35635" s="49"/>
    </row>
    <row r="35636" spans="2:5" x14ac:dyDescent="0.25">
      <c r="B35636" s="51"/>
      <c r="C35636" s="51"/>
      <c r="D35636" s="49"/>
      <c r="E35636" s="49"/>
    </row>
    <row r="35637" spans="2:5" x14ac:dyDescent="0.25">
      <c r="B35637" s="51"/>
      <c r="C35637" s="51"/>
      <c r="D35637" s="49"/>
      <c r="E35637" s="49"/>
    </row>
    <row r="35638" spans="2:5" x14ac:dyDescent="0.25">
      <c r="B35638" s="51"/>
      <c r="C35638" s="51"/>
      <c r="D35638" s="49"/>
      <c r="E35638" s="49"/>
    </row>
    <row r="35639" spans="2:5" x14ac:dyDescent="0.25">
      <c r="B35639" s="51"/>
      <c r="C35639" s="51"/>
      <c r="D35639" s="49"/>
      <c r="E35639" s="49"/>
    </row>
    <row r="35640" spans="2:5" x14ac:dyDescent="0.25">
      <c r="B35640" s="51"/>
      <c r="C35640" s="51"/>
      <c r="D35640" s="49"/>
      <c r="E35640" s="49"/>
    </row>
    <row r="35641" spans="2:5" x14ac:dyDescent="0.25">
      <c r="B35641" s="51"/>
      <c r="C35641" s="51"/>
      <c r="D35641" s="49"/>
      <c r="E35641" s="49"/>
    </row>
    <row r="35642" spans="2:5" x14ac:dyDescent="0.25">
      <c r="B35642" s="51"/>
      <c r="C35642" s="51"/>
      <c r="D35642" s="49"/>
      <c r="E35642" s="49"/>
    </row>
    <row r="35643" spans="2:5" x14ac:dyDescent="0.25">
      <c r="B35643" s="51"/>
      <c r="C35643" s="51"/>
      <c r="D35643" s="49"/>
      <c r="E35643" s="49"/>
    </row>
    <row r="35644" spans="2:5" x14ac:dyDescent="0.25">
      <c r="B35644" s="51"/>
      <c r="C35644" s="51"/>
      <c r="D35644" s="49"/>
      <c r="E35644" s="49"/>
    </row>
    <row r="35645" spans="2:5" x14ac:dyDescent="0.25">
      <c r="B35645" s="51"/>
      <c r="C35645" s="51"/>
      <c r="D35645" s="49"/>
      <c r="E35645" s="49"/>
    </row>
    <row r="35646" spans="2:5" x14ac:dyDescent="0.25">
      <c r="B35646" s="51"/>
      <c r="C35646" s="51"/>
      <c r="D35646" s="49"/>
      <c r="E35646" s="49"/>
    </row>
    <row r="35647" spans="2:5" x14ac:dyDescent="0.25">
      <c r="B35647" s="51"/>
      <c r="C35647" s="51"/>
      <c r="D35647" s="49"/>
      <c r="E35647" s="49"/>
    </row>
    <row r="35648" spans="2:5" x14ac:dyDescent="0.25">
      <c r="B35648" s="51"/>
      <c r="C35648" s="51"/>
      <c r="D35648" s="49"/>
      <c r="E35648" s="49"/>
    </row>
    <row r="35649" spans="2:5" x14ac:dyDescent="0.25">
      <c r="B35649" s="51"/>
      <c r="C35649" s="51"/>
      <c r="D35649" s="49"/>
      <c r="E35649" s="49"/>
    </row>
    <row r="35650" spans="2:5" x14ac:dyDescent="0.25">
      <c r="B35650" s="51"/>
      <c r="C35650" s="51"/>
      <c r="D35650" s="49"/>
      <c r="E35650" s="49"/>
    </row>
    <row r="35651" spans="2:5" x14ac:dyDescent="0.25">
      <c r="B35651" s="51"/>
      <c r="C35651" s="51"/>
      <c r="D35651" s="49"/>
      <c r="E35651" s="49"/>
    </row>
    <row r="35652" spans="2:5" x14ac:dyDescent="0.25">
      <c r="B35652" s="51"/>
      <c r="C35652" s="51"/>
      <c r="D35652" s="49"/>
      <c r="E35652" s="49"/>
    </row>
    <row r="35653" spans="2:5" x14ac:dyDescent="0.25">
      <c r="B35653" s="51"/>
      <c r="C35653" s="51"/>
      <c r="D35653" s="49"/>
      <c r="E35653" s="49"/>
    </row>
    <row r="35654" spans="2:5" x14ac:dyDescent="0.25">
      <c r="B35654" s="51"/>
      <c r="C35654" s="51"/>
      <c r="D35654" s="49"/>
      <c r="E35654" s="49"/>
    </row>
    <row r="35655" spans="2:5" x14ac:dyDescent="0.25">
      <c r="B35655" s="51"/>
      <c r="C35655" s="51"/>
      <c r="D35655" s="49"/>
      <c r="E35655" s="49"/>
    </row>
    <row r="35656" spans="2:5" x14ac:dyDescent="0.25">
      <c r="B35656" s="51"/>
      <c r="C35656" s="51"/>
      <c r="D35656" s="49"/>
      <c r="E35656" s="49"/>
    </row>
    <row r="35657" spans="2:5" x14ac:dyDescent="0.25">
      <c r="B35657" s="51"/>
      <c r="C35657" s="51"/>
      <c r="D35657" s="49"/>
      <c r="E35657" s="49"/>
    </row>
    <row r="35658" spans="2:5" x14ac:dyDescent="0.25">
      <c r="B35658" s="51"/>
      <c r="C35658" s="51"/>
      <c r="D35658" s="49"/>
      <c r="E35658" s="49"/>
    </row>
    <row r="35659" spans="2:5" x14ac:dyDescent="0.25">
      <c r="B35659" s="51"/>
      <c r="C35659" s="51"/>
      <c r="D35659" s="49"/>
      <c r="E35659" s="49"/>
    </row>
    <row r="35660" spans="2:5" x14ac:dyDescent="0.25">
      <c r="B35660" s="51"/>
      <c r="C35660" s="51"/>
      <c r="D35660" s="49"/>
      <c r="E35660" s="49"/>
    </row>
    <row r="35661" spans="2:5" x14ac:dyDescent="0.25">
      <c r="B35661" s="51"/>
      <c r="C35661" s="51"/>
      <c r="D35661" s="49"/>
      <c r="E35661" s="49"/>
    </row>
    <row r="35662" spans="2:5" x14ac:dyDescent="0.25">
      <c r="B35662" s="51"/>
      <c r="C35662" s="51"/>
      <c r="D35662" s="49"/>
      <c r="E35662" s="49"/>
    </row>
    <row r="35663" spans="2:5" x14ac:dyDescent="0.25">
      <c r="B35663" s="51"/>
      <c r="C35663" s="51"/>
      <c r="D35663" s="49"/>
      <c r="E35663" s="49"/>
    </row>
    <row r="35664" spans="2:5" x14ac:dyDescent="0.25">
      <c r="B35664" s="51"/>
      <c r="C35664" s="51"/>
      <c r="D35664" s="49"/>
      <c r="E35664" s="49"/>
    </row>
    <row r="35665" spans="2:5" x14ac:dyDescent="0.25">
      <c r="B35665" s="51"/>
      <c r="C35665" s="51"/>
      <c r="D35665" s="49"/>
      <c r="E35665" s="49"/>
    </row>
    <row r="35666" spans="2:5" x14ac:dyDescent="0.25">
      <c r="B35666" s="51"/>
      <c r="C35666" s="51"/>
      <c r="D35666" s="49"/>
      <c r="E35666" s="49"/>
    </row>
    <row r="35667" spans="2:5" x14ac:dyDescent="0.25">
      <c r="B35667" s="51"/>
      <c r="C35667" s="51"/>
      <c r="D35667" s="49"/>
      <c r="E35667" s="49"/>
    </row>
    <row r="35668" spans="2:5" x14ac:dyDescent="0.25">
      <c r="B35668" s="51"/>
      <c r="C35668" s="51"/>
      <c r="D35668" s="49"/>
      <c r="E35668" s="49"/>
    </row>
    <row r="35669" spans="2:5" x14ac:dyDescent="0.25">
      <c r="B35669" s="51"/>
      <c r="C35669" s="51"/>
      <c r="D35669" s="49"/>
      <c r="E35669" s="49"/>
    </row>
    <row r="35670" spans="2:5" x14ac:dyDescent="0.25">
      <c r="B35670" s="51"/>
      <c r="C35670" s="51"/>
      <c r="D35670" s="49"/>
      <c r="E35670" s="49"/>
    </row>
    <row r="35671" spans="2:5" x14ac:dyDescent="0.25">
      <c r="B35671" s="51"/>
      <c r="C35671" s="51"/>
      <c r="D35671" s="49"/>
      <c r="E35671" s="49"/>
    </row>
    <row r="35672" spans="2:5" x14ac:dyDescent="0.25">
      <c r="B35672" s="51"/>
      <c r="C35672" s="51"/>
      <c r="D35672" s="49"/>
      <c r="E35672" s="49"/>
    </row>
    <row r="35673" spans="2:5" x14ac:dyDescent="0.25">
      <c r="B35673" s="51"/>
      <c r="C35673" s="51"/>
      <c r="D35673" s="49"/>
      <c r="E35673" s="49"/>
    </row>
    <row r="35674" spans="2:5" x14ac:dyDescent="0.25">
      <c r="B35674" s="51"/>
      <c r="C35674" s="51"/>
      <c r="D35674" s="49"/>
      <c r="E35674" s="49"/>
    </row>
    <row r="35675" spans="2:5" x14ac:dyDescent="0.25">
      <c r="B35675" s="51"/>
      <c r="C35675" s="51"/>
      <c r="D35675" s="49"/>
      <c r="E35675" s="49"/>
    </row>
    <row r="35676" spans="2:5" x14ac:dyDescent="0.25">
      <c r="B35676" s="51"/>
      <c r="C35676" s="51"/>
      <c r="D35676" s="49"/>
      <c r="E35676" s="49"/>
    </row>
    <row r="35677" spans="2:5" x14ac:dyDescent="0.25">
      <c r="B35677" s="51"/>
      <c r="C35677" s="51"/>
      <c r="D35677" s="49"/>
      <c r="E35677" s="49"/>
    </row>
    <row r="35678" spans="2:5" x14ac:dyDescent="0.25">
      <c r="B35678" s="51"/>
      <c r="C35678" s="51"/>
      <c r="D35678" s="49"/>
      <c r="E35678" s="49"/>
    </row>
    <row r="35679" spans="2:5" x14ac:dyDescent="0.25">
      <c r="B35679" s="51"/>
      <c r="C35679" s="51"/>
      <c r="D35679" s="49"/>
      <c r="E35679" s="49"/>
    </row>
    <row r="35680" spans="2:5" x14ac:dyDescent="0.25">
      <c r="B35680" s="51"/>
      <c r="C35680" s="51"/>
      <c r="D35680" s="49"/>
      <c r="E35680" s="49"/>
    </row>
    <row r="35681" spans="2:5" x14ac:dyDescent="0.25">
      <c r="B35681" s="51"/>
      <c r="C35681" s="51"/>
      <c r="D35681" s="49"/>
      <c r="E35681" s="49"/>
    </row>
    <row r="35682" spans="2:5" x14ac:dyDescent="0.25">
      <c r="B35682" s="51"/>
      <c r="C35682" s="51"/>
      <c r="D35682" s="49"/>
      <c r="E35682" s="49"/>
    </row>
    <row r="35683" spans="2:5" x14ac:dyDescent="0.25">
      <c r="B35683" s="51"/>
      <c r="C35683" s="51"/>
      <c r="D35683" s="49"/>
      <c r="E35683" s="49"/>
    </row>
    <row r="35684" spans="2:5" x14ac:dyDescent="0.25">
      <c r="B35684" s="51"/>
      <c r="C35684" s="51"/>
      <c r="D35684" s="49"/>
      <c r="E35684" s="49"/>
    </row>
    <row r="35685" spans="2:5" x14ac:dyDescent="0.25">
      <c r="B35685" s="51"/>
      <c r="C35685" s="51"/>
      <c r="D35685" s="49"/>
      <c r="E35685" s="49"/>
    </row>
    <row r="35686" spans="2:5" x14ac:dyDescent="0.25">
      <c r="B35686" s="51"/>
      <c r="C35686" s="51"/>
      <c r="D35686" s="49"/>
      <c r="E35686" s="49"/>
    </row>
    <row r="35687" spans="2:5" x14ac:dyDescent="0.25">
      <c r="B35687" s="51"/>
      <c r="C35687" s="51"/>
      <c r="D35687" s="49"/>
      <c r="E35687" s="49"/>
    </row>
    <row r="35688" spans="2:5" x14ac:dyDescent="0.25">
      <c r="B35688" s="51"/>
      <c r="C35688" s="51"/>
      <c r="D35688" s="49"/>
      <c r="E35688" s="49"/>
    </row>
    <row r="35689" spans="2:5" x14ac:dyDescent="0.25">
      <c r="B35689" s="51"/>
      <c r="C35689" s="51"/>
      <c r="D35689" s="49"/>
      <c r="E35689" s="49"/>
    </row>
    <row r="35690" spans="2:5" x14ac:dyDescent="0.25">
      <c r="B35690" s="51"/>
      <c r="C35690" s="51"/>
      <c r="D35690" s="49"/>
      <c r="E35690" s="49"/>
    </row>
    <row r="35691" spans="2:5" x14ac:dyDescent="0.25">
      <c r="B35691" s="51"/>
      <c r="C35691" s="51"/>
      <c r="D35691" s="49"/>
      <c r="E35691" s="49"/>
    </row>
    <row r="35692" spans="2:5" x14ac:dyDescent="0.25">
      <c r="B35692" s="51"/>
      <c r="C35692" s="51"/>
      <c r="D35692" s="49"/>
      <c r="E35692" s="49"/>
    </row>
    <row r="35693" spans="2:5" x14ac:dyDescent="0.25">
      <c r="B35693" s="51"/>
      <c r="C35693" s="51"/>
      <c r="D35693" s="49"/>
      <c r="E35693" s="49"/>
    </row>
    <row r="35694" spans="2:5" x14ac:dyDescent="0.25">
      <c r="B35694" s="51"/>
      <c r="C35694" s="51"/>
      <c r="D35694" s="49"/>
      <c r="E35694" s="49"/>
    </row>
    <row r="35695" spans="2:5" x14ac:dyDescent="0.25">
      <c r="B35695" s="51"/>
      <c r="C35695" s="51"/>
      <c r="D35695" s="49"/>
      <c r="E35695" s="49"/>
    </row>
    <row r="35696" spans="2:5" x14ac:dyDescent="0.25">
      <c r="B35696" s="51"/>
      <c r="C35696" s="51"/>
      <c r="D35696" s="49"/>
      <c r="E35696" s="49"/>
    </row>
    <row r="35697" spans="2:5" x14ac:dyDescent="0.25">
      <c r="B35697" s="51"/>
      <c r="C35697" s="51"/>
      <c r="D35697" s="49"/>
      <c r="E35697" s="49"/>
    </row>
    <row r="35698" spans="2:5" x14ac:dyDescent="0.25">
      <c r="B35698" s="51"/>
      <c r="C35698" s="51"/>
      <c r="D35698" s="49"/>
      <c r="E35698" s="49"/>
    </row>
    <row r="35699" spans="2:5" x14ac:dyDescent="0.25">
      <c r="B35699" s="51"/>
      <c r="C35699" s="51"/>
      <c r="D35699" s="49"/>
      <c r="E35699" s="49"/>
    </row>
    <row r="35700" spans="2:5" x14ac:dyDescent="0.25">
      <c r="B35700" s="51"/>
      <c r="C35700" s="51"/>
      <c r="D35700" s="49"/>
      <c r="E35700" s="49"/>
    </row>
    <row r="35701" spans="2:5" x14ac:dyDescent="0.25">
      <c r="B35701" s="51"/>
      <c r="C35701" s="51"/>
      <c r="D35701" s="49"/>
      <c r="E35701" s="49"/>
    </row>
    <row r="35702" spans="2:5" x14ac:dyDescent="0.25">
      <c r="B35702" s="51"/>
      <c r="C35702" s="51"/>
      <c r="D35702" s="49"/>
      <c r="E35702" s="49"/>
    </row>
    <row r="35703" spans="2:5" x14ac:dyDescent="0.25">
      <c r="B35703" s="51"/>
      <c r="C35703" s="51"/>
      <c r="D35703" s="49"/>
      <c r="E35703" s="49"/>
    </row>
    <row r="35704" spans="2:5" x14ac:dyDescent="0.25">
      <c r="B35704" s="51"/>
      <c r="C35704" s="51"/>
      <c r="D35704" s="49"/>
      <c r="E35704" s="49"/>
    </row>
    <row r="35705" spans="2:5" x14ac:dyDescent="0.25">
      <c r="B35705" s="51"/>
      <c r="C35705" s="51"/>
      <c r="D35705" s="49"/>
      <c r="E35705" s="49"/>
    </row>
    <row r="35706" spans="2:5" x14ac:dyDescent="0.25">
      <c r="B35706" s="51"/>
      <c r="C35706" s="51"/>
      <c r="D35706" s="49"/>
      <c r="E35706" s="49"/>
    </row>
    <row r="35707" spans="2:5" x14ac:dyDescent="0.25">
      <c r="B35707" s="51"/>
      <c r="C35707" s="51"/>
      <c r="D35707" s="49"/>
      <c r="E35707" s="49"/>
    </row>
    <row r="35708" spans="2:5" x14ac:dyDescent="0.25">
      <c r="B35708" s="51"/>
      <c r="C35708" s="51"/>
      <c r="D35708" s="49"/>
      <c r="E35708" s="49"/>
    </row>
    <row r="35709" spans="2:5" x14ac:dyDescent="0.25">
      <c r="B35709" s="51"/>
      <c r="C35709" s="51"/>
      <c r="D35709" s="49"/>
      <c r="E35709" s="49"/>
    </row>
    <row r="35710" spans="2:5" x14ac:dyDescent="0.25">
      <c r="B35710" s="51"/>
      <c r="C35710" s="51"/>
      <c r="D35710" s="49"/>
      <c r="E35710" s="49"/>
    </row>
    <row r="35711" spans="2:5" x14ac:dyDescent="0.25">
      <c r="B35711" s="51"/>
      <c r="C35711" s="51"/>
      <c r="D35711" s="49"/>
      <c r="E35711" s="49"/>
    </row>
    <row r="35712" spans="2:5" x14ac:dyDescent="0.25">
      <c r="B35712" s="51"/>
      <c r="C35712" s="51"/>
      <c r="D35712" s="49"/>
      <c r="E35712" s="49"/>
    </row>
    <row r="35713" spans="2:5" x14ac:dyDescent="0.25">
      <c r="B35713" s="51"/>
      <c r="C35713" s="51"/>
      <c r="D35713" s="49"/>
      <c r="E35713" s="49"/>
    </row>
    <row r="35714" spans="2:5" x14ac:dyDescent="0.25">
      <c r="B35714" s="51"/>
      <c r="C35714" s="51"/>
      <c r="D35714" s="49"/>
      <c r="E35714" s="49"/>
    </row>
    <row r="35715" spans="2:5" x14ac:dyDescent="0.25">
      <c r="B35715" s="51"/>
      <c r="C35715" s="51"/>
      <c r="D35715" s="49"/>
      <c r="E35715" s="49"/>
    </row>
    <row r="35716" spans="2:5" x14ac:dyDescent="0.25">
      <c r="B35716" s="51"/>
      <c r="C35716" s="51"/>
      <c r="D35716" s="49"/>
      <c r="E35716" s="49"/>
    </row>
    <row r="35717" spans="2:5" x14ac:dyDescent="0.25">
      <c r="B35717" s="51"/>
      <c r="C35717" s="51"/>
      <c r="D35717" s="49"/>
      <c r="E35717" s="49"/>
    </row>
    <row r="35718" spans="2:5" x14ac:dyDescent="0.25">
      <c r="B35718" s="51"/>
      <c r="C35718" s="51"/>
      <c r="D35718" s="49"/>
      <c r="E35718" s="49"/>
    </row>
    <row r="35719" spans="2:5" x14ac:dyDescent="0.25">
      <c r="B35719" s="51"/>
      <c r="C35719" s="51"/>
      <c r="D35719" s="49"/>
      <c r="E35719" s="49"/>
    </row>
    <row r="35720" spans="2:5" x14ac:dyDescent="0.25">
      <c r="B35720" s="51"/>
      <c r="C35720" s="51"/>
      <c r="D35720" s="49"/>
      <c r="E35720" s="49"/>
    </row>
    <row r="35721" spans="2:5" x14ac:dyDescent="0.25">
      <c r="B35721" s="51"/>
      <c r="C35721" s="51"/>
      <c r="D35721" s="49"/>
      <c r="E35721" s="49"/>
    </row>
    <row r="35722" spans="2:5" x14ac:dyDescent="0.25">
      <c r="B35722" s="51"/>
      <c r="C35722" s="51"/>
      <c r="D35722" s="49"/>
      <c r="E35722" s="49"/>
    </row>
    <row r="35723" spans="2:5" x14ac:dyDescent="0.25">
      <c r="B35723" s="51"/>
      <c r="C35723" s="51"/>
      <c r="D35723" s="49"/>
      <c r="E35723" s="49"/>
    </row>
    <row r="35724" spans="2:5" x14ac:dyDescent="0.25">
      <c r="B35724" s="51"/>
      <c r="C35724" s="51"/>
      <c r="D35724" s="49"/>
      <c r="E35724" s="49"/>
    </row>
    <row r="35725" spans="2:5" x14ac:dyDescent="0.25">
      <c r="B35725" s="51"/>
      <c r="C35725" s="51"/>
      <c r="D35725" s="49"/>
      <c r="E35725" s="49"/>
    </row>
    <row r="35726" spans="2:5" x14ac:dyDescent="0.25">
      <c r="B35726" s="51"/>
      <c r="C35726" s="51"/>
      <c r="D35726" s="49"/>
      <c r="E35726" s="49"/>
    </row>
    <row r="35727" spans="2:5" x14ac:dyDescent="0.25">
      <c r="B35727" s="51"/>
      <c r="C35727" s="51"/>
      <c r="D35727" s="49"/>
      <c r="E35727" s="49"/>
    </row>
    <row r="35728" spans="2:5" x14ac:dyDescent="0.25">
      <c r="B35728" s="51"/>
      <c r="C35728" s="51"/>
      <c r="D35728" s="49"/>
      <c r="E35728" s="49"/>
    </row>
    <row r="35729" spans="2:5" x14ac:dyDescent="0.25">
      <c r="B35729" s="51"/>
      <c r="C35729" s="51"/>
      <c r="D35729" s="49"/>
      <c r="E35729" s="49"/>
    </row>
    <row r="35730" spans="2:5" x14ac:dyDescent="0.25">
      <c r="B35730" s="51"/>
      <c r="C35730" s="51"/>
      <c r="D35730" s="49"/>
      <c r="E35730" s="49"/>
    </row>
    <row r="35731" spans="2:5" x14ac:dyDescent="0.25">
      <c r="B35731" s="51"/>
      <c r="C35731" s="51"/>
      <c r="D35731" s="49"/>
      <c r="E35731" s="49"/>
    </row>
    <row r="35732" spans="2:5" x14ac:dyDescent="0.25">
      <c r="B35732" s="51"/>
      <c r="C35732" s="51"/>
      <c r="D35732" s="49"/>
      <c r="E35732" s="49"/>
    </row>
    <row r="35733" spans="2:5" x14ac:dyDescent="0.25">
      <c r="B35733" s="51"/>
      <c r="C35733" s="51"/>
      <c r="D35733" s="49"/>
      <c r="E35733" s="49"/>
    </row>
    <row r="35734" spans="2:5" x14ac:dyDescent="0.25">
      <c r="B35734" s="51"/>
      <c r="C35734" s="51"/>
      <c r="D35734" s="49"/>
      <c r="E35734" s="49"/>
    </row>
    <row r="35735" spans="2:5" x14ac:dyDescent="0.25">
      <c r="B35735" s="51"/>
      <c r="C35735" s="51"/>
      <c r="D35735" s="49"/>
      <c r="E35735" s="49"/>
    </row>
    <row r="35736" spans="2:5" x14ac:dyDescent="0.25">
      <c r="B35736" s="51"/>
      <c r="C35736" s="51"/>
      <c r="D35736" s="49"/>
      <c r="E35736" s="49"/>
    </row>
    <row r="35737" spans="2:5" x14ac:dyDescent="0.25">
      <c r="B35737" s="51"/>
      <c r="C35737" s="51"/>
      <c r="D35737" s="49"/>
      <c r="E35737" s="49"/>
    </row>
    <row r="35738" spans="2:5" x14ac:dyDescent="0.25">
      <c r="B35738" s="51"/>
      <c r="C35738" s="51"/>
      <c r="D35738" s="49"/>
      <c r="E35738" s="49"/>
    </row>
    <row r="35739" spans="2:5" x14ac:dyDescent="0.25">
      <c r="B35739" s="51"/>
      <c r="C35739" s="51"/>
      <c r="D35739" s="49"/>
      <c r="E35739" s="49"/>
    </row>
    <row r="35740" spans="2:5" x14ac:dyDescent="0.25">
      <c r="B35740" s="51"/>
      <c r="C35740" s="51"/>
      <c r="D35740" s="49"/>
      <c r="E35740" s="49"/>
    </row>
    <row r="35741" spans="2:5" x14ac:dyDescent="0.25">
      <c r="B35741" s="51"/>
      <c r="C35741" s="51"/>
      <c r="D35741" s="49"/>
      <c r="E35741" s="49"/>
    </row>
    <row r="35742" spans="2:5" x14ac:dyDescent="0.25">
      <c r="B35742" s="51"/>
      <c r="C35742" s="51"/>
      <c r="D35742" s="49"/>
      <c r="E35742" s="49"/>
    </row>
    <row r="35743" spans="2:5" x14ac:dyDescent="0.25">
      <c r="B35743" s="51"/>
      <c r="C35743" s="51"/>
      <c r="D35743" s="49"/>
      <c r="E35743" s="49"/>
    </row>
    <row r="35744" spans="2:5" x14ac:dyDescent="0.25">
      <c r="B35744" s="51"/>
      <c r="C35744" s="51"/>
      <c r="D35744" s="49"/>
      <c r="E35744" s="49"/>
    </row>
    <row r="35745" spans="2:5" x14ac:dyDescent="0.25">
      <c r="B35745" s="51"/>
      <c r="C35745" s="51"/>
      <c r="D35745" s="49"/>
      <c r="E35745" s="49"/>
    </row>
    <row r="35746" spans="2:5" x14ac:dyDescent="0.25">
      <c r="B35746" s="51"/>
      <c r="C35746" s="51"/>
      <c r="D35746" s="49"/>
      <c r="E35746" s="49"/>
    </row>
    <row r="35747" spans="2:5" x14ac:dyDescent="0.25">
      <c r="B35747" s="51"/>
      <c r="C35747" s="51"/>
      <c r="D35747" s="49"/>
      <c r="E35747" s="49"/>
    </row>
    <row r="35748" spans="2:5" x14ac:dyDescent="0.25">
      <c r="B35748" s="51"/>
      <c r="C35748" s="51"/>
      <c r="D35748" s="49"/>
      <c r="E35748" s="49"/>
    </row>
    <row r="35749" spans="2:5" x14ac:dyDescent="0.25">
      <c r="B35749" s="51"/>
      <c r="C35749" s="51"/>
      <c r="D35749" s="49"/>
      <c r="E35749" s="49"/>
    </row>
    <row r="35750" spans="2:5" x14ac:dyDescent="0.25">
      <c r="B35750" s="51"/>
      <c r="C35750" s="51"/>
      <c r="D35750" s="49"/>
      <c r="E35750" s="49"/>
    </row>
    <row r="35751" spans="2:5" x14ac:dyDescent="0.25">
      <c r="B35751" s="51"/>
      <c r="C35751" s="51"/>
      <c r="D35751" s="49"/>
      <c r="E35751" s="49"/>
    </row>
    <row r="35752" spans="2:5" x14ac:dyDescent="0.25">
      <c r="B35752" s="51"/>
      <c r="C35752" s="51"/>
      <c r="D35752" s="49"/>
      <c r="E35752" s="49"/>
    </row>
    <row r="35753" spans="2:5" x14ac:dyDescent="0.25">
      <c r="B35753" s="51"/>
      <c r="C35753" s="51"/>
      <c r="D35753" s="49"/>
      <c r="E35753" s="49"/>
    </row>
    <row r="35754" spans="2:5" x14ac:dyDescent="0.25">
      <c r="B35754" s="51"/>
      <c r="C35754" s="51"/>
      <c r="D35754" s="49"/>
      <c r="E35754" s="49"/>
    </row>
    <row r="35755" spans="2:5" x14ac:dyDescent="0.25">
      <c r="B35755" s="51"/>
      <c r="C35755" s="51"/>
      <c r="D35755" s="49"/>
      <c r="E35755" s="49"/>
    </row>
    <row r="35756" spans="2:5" x14ac:dyDescent="0.25">
      <c r="B35756" s="51"/>
      <c r="C35756" s="51"/>
      <c r="D35756" s="49"/>
      <c r="E35756" s="49"/>
    </row>
    <row r="35757" spans="2:5" x14ac:dyDescent="0.25">
      <c r="B35757" s="51"/>
      <c r="C35757" s="51"/>
      <c r="D35757" s="49"/>
      <c r="E35757" s="49"/>
    </row>
    <row r="35758" spans="2:5" x14ac:dyDescent="0.25">
      <c r="B35758" s="51"/>
      <c r="C35758" s="51"/>
      <c r="D35758" s="49"/>
      <c r="E35758" s="49"/>
    </row>
    <row r="35759" spans="2:5" x14ac:dyDescent="0.25">
      <c r="B35759" s="51"/>
      <c r="C35759" s="51"/>
      <c r="D35759" s="49"/>
      <c r="E35759" s="49"/>
    </row>
    <row r="35760" spans="2:5" x14ac:dyDescent="0.25">
      <c r="B35760" s="51"/>
      <c r="C35760" s="51"/>
      <c r="D35760" s="49"/>
      <c r="E35760" s="49"/>
    </row>
    <row r="35761" spans="2:5" x14ac:dyDescent="0.25">
      <c r="B35761" s="51"/>
      <c r="C35761" s="51"/>
      <c r="D35761" s="49"/>
      <c r="E35761" s="49"/>
    </row>
    <row r="35762" spans="2:5" x14ac:dyDescent="0.25">
      <c r="B35762" s="51"/>
      <c r="C35762" s="51"/>
      <c r="D35762" s="49"/>
      <c r="E35762" s="49"/>
    </row>
    <row r="35763" spans="2:5" x14ac:dyDescent="0.25">
      <c r="B35763" s="51"/>
      <c r="C35763" s="51"/>
      <c r="D35763" s="49"/>
      <c r="E35763" s="49"/>
    </row>
    <row r="35764" spans="2:5" x14ac:dyDescent="0.25">
      <c r="B35764" s="51"/>
      <c r="C35764" s="51"/>
      <c r="D35764" s="49"/>
      <c r="E35764" s="49"/>
    </row>
    <row r="35765" spans="2:5" x14ac:dyDescent="0.25">
      <c r="B35765" s="51"/>
      <c r="C35765" s="51"/>
      <c r="D35765" s="49"/>
      <c r="E35765" s="49"/>
    </row>
    <row r="35766" spans="2:5" x14ac:dyDescent="0.25">
      <c r="B35766" s="51"/>
      <c r="C35766" s="51"/>
      <c r="D35766" s="49"/>
      <c r="E35766" s="49"/>
    </row>
    <row r="35767" spans="2:5" x14ac:dyDescent="0.25">
      <c r="B35767" s="51"/>
      <c r="C35767" s="51"/>
      <c r="D35767" s="49"/>
      <c r="E35767" s="49"/>
    </row>
    <row r="35768" spans="2:5" x14ac:dyDescent="0.25">
      <c r="B35768" s="51"/>
      <c r="C35768" s="51"/>
      <c r="D35768" s="49"/>
      <c r="E35768" s="49"/>
    </row>
    <row r="35769" spans="2:5" x14ac:dyDescent="0.25">
      <c r="B35769" s="51"/>
      <c r="C35769" s="51"/>
      <c r="D35769" s="49"/>
      <c r="E35769" s="49"/>
    </row>
    <row r="35770" spans="2:5" x14ac:dyDescent="0.25">
      <c r="B35770" s="51"/>
      <c r="C35770" s="51"/>
      <c r="D35770" s="49"/>
      <c r="E35770" s="49"/>
    </row>
    <row r="35771" spans="2:5" x14ac:dyDescent="0.25">
      <c r="B35771" s="51"/>
      <c r="C35771" s="51"/>
      <c r="D35771" s="49"/>
      <c r="E35771" s="49"/>
    </row>
    <row r="35772" spans="2:5" x14ac:dyDescent="0.25">
      <c r="B35772" s="51"/>
      <c r="C35772" s="51"/>
      <c r="D35772" s="49"/>
      <c r="E35772" s="49"/>
    </row>
    <row r="35773" spans="2:5" x14ac:dyDescent="0.25">
      <c r="B35773" s="51"/>
      <c r="C35773" s="51"/>
      <c r="D35773" s="49"/>
      <c r="E35773" s="49"/>
    </row>
    <row r="35774" spans="2:5" x14ac:dyDescent="0.25">
      <c r="B35774" s="51"/>
      <c r="C35774" s="51"/>
      <c r="D35774" s="49"/>
      <c r="E35774" s="49"/>
    </row>
    <row r="35775" spans="2:5" x14ac:dyDescent="0.25">
      <c r="B35775" s="51"/>
      <c r="C35775" s="51"/>
      <c r="D35775" s="49"/>
      <c r="E35775" s="49"/>
    </row>
    <row r="35776" spans="2:5" x14ac:dyDescent="0.25">
      <c r="B35776" s="51"/>
      <c r="C35776" s="51"/>
      <c r="D35776" s="49"/>
      <c r="E35776" s="49"/>
    </row>
    <row r="35777" spans="2:5" x14ac:dyDescent="0.25">
      <c r="B35777" s="51"/>
      <c r="C35777" s="51"/>
      <c r="D35777" s="49"/>
      <c r="E35777" s="49"/>
    </row>
    <row r="35778" spans="2:5" x14ac:dyDescent="0.25">
      <c r="B35778" s="51"/>
      <c r="C35778" s="51"/>
      <c r="D35778" s="49"/>
      <c r="E35778" s="49"/>
    </row>
    <row r="35779" spans="2:5" x14ac:dyDescent="0.25">
      <c r="B35779" s="51"/>
      <c r="C35779" s="51"/>
      <c r="D35779" s="49"/>
      <c r="E35779" s="49"/>
    </row>
    <row r="35780" spans="2:5" x14ac:dyDescent="0.25">
      <c r="B35780" s="51"/>
      <c r="C35780" s="51"/>
      <c r="D35780" s="49"/>
      <c r="E35780" s="49"/>
    </row>
    <row r="35781" spans="2:5" x14ac:dyDescent="0.25">
      <c r="B35781" s="51"/>
      <c r="C35781" s="51"/>
      <c r="D35781" s="49"/>
      <c r="E35781" s="49"/>
    </row>
    <row r="35782" spans="2:5" x14ac:dyDescent="0.25">
      <c r="B35782" s="51"/>
      <c r="C35782" s="51"/>
      <c r="D35782" s="49"/>
      <c r="E35782" s="49"/>
    </row>
    <row r="35783" spans="2:5" x14ac:dyDescent="0.25">
      <c r="B35783" s="51"/>
      <c r="C35783" s="51"/>
      <c r="D35783" s="49"/>
      <c r="E35783" s="49"/>
    </row>
    <row r="35784" spans="2:5" x14ac:dyDescent="0.25">
      <c r="B35784" s="51"/>
      <c r="C35784" s="51"/>
      <c r="D35784" s="49"/>
      <c r="E35784" s="49"/>
    </row>
    <row r="35785" spans="2:5" x14ac:dyDescent="0.25">
      <c r="B35785" s="51"/>
      <c r="C35785" s="51"/>
      <c r="D35785" s="49"/>
      <c r="E35785" s="49"/>
    </row>
    <row r="35786" spans="2:5" x14ac:dyDescent="0.25">
      <c r="B35786" s="51"/>
      <c r="C35786" s="51"/>
      <c r="D35786" s="49"/>
      <c r="E35786" s="49"/>
    </row>
    <row r="35787" spans="2:5" x14ac:dyDescent="0.25">
      <c r="B35787" s="51"/>
      <c r="C35787" s="51"/>
      <c r="D35787" s="49"/>
      <c r="E35787" s="49"/>
    </row>
    <row r="35788" spans="2:5" x14ac:dyDescent="0.25">
      <c r="B35788" s="51"/>
      <c r="C35788" s="51"/>
      <c r="D35788" s="49"/>
      <c r="E35788" s="49"/>
    </row>
    <row r="35789" spans="2:5" x14ac:dyDescent="0.25">
      <c r="B35789" s="51"/>
      <c r="C35789" s="51"/>
      <c r="D35789" s="49"/>
      <c r="E35789" s="49"/>
    </row>
    <row r="35790" spans="2:5" x14ac:dyDescent="0.25">
      <c r="B35790" s="51"/>
      <c r="C35790" s="51"/>
      <c r="D35790" s="49"/>
      <c r="E35790" s="49"/>
    </row>
    <row r="35791" spans="2:5" x14ac:dyDescent="0.25">
      <c r="B35791" s="51"/>
      <c r="C35791" s="51"/>
      <c r="D35791" s="49"/>
      <c r="E35791" s="49"/>
    </row>
    <row r="35792" spans="2:5" x14ac:dyDescent="0.25">
      <c r="B35792" s="51"/>
      <c r="C35792" s="51"/>
      <c r="D35792" s="49"/>
      <c r="E35792" s="49"/>
    </row>
    <row r="35793" spans="2:5" x14ac:dyDescent="0.25">
      <c r="B35793" s="51"/>
      <c r="C35793" s="51"/>
      <c r="D35793" s="49"/>
      <c r="E35793" s="49"/>
    </row>
    <row r="35794" spans="2:5" x14ac:dyDescent="0.25">
      <c r="B35794" s="51"/>
      <c r="C35794" s="51"/>
      <c r="D35794" s="49"/>
      <c r="E35794" s="49"/>
    </row>
    <row r="35795" spans="2:5" x14ac:dyDescent="0.25">
      <c r="B35795" s="51"/>
      <c r="C35795" s="51"/>
      <c r="D35795" s="49"/>
      <c r="E35795" s="49"/>
    </row>
    <row r="35796" spans="2:5" x14ac:dyDescent="0.25">
      <c r="B35796" s="51"/>
      <c r="C35796" s="51"/>
      <c r="D35796" s="49"/>
      <c r="E35796" s="49"/>
    </row>
    <row r="35797" spans="2:5" x14ac:dyDescent="0.25">
      <c r="B35797" s="51"/>
      <c r="C35797" s="51"/>
      <c r="D35797" s="49"/>
      <c r="E35797" s="49"/>
    </row>
    <row r="35798" spans="2:5" x14ac:dyDescent="0.25">
      <c r="B35798" s="51"/>
      <c r="C35798" s="51"/>
      <c r="D35798" s="49"/>
      <c r="E35798" s="49"/>
    </row>
    <row r="35799" spans="2:5" x14ac:dyDescent="0.25">
      <c r="B35799" s="51"/>
      <c r="C35799" s="51"/>
      <c r="D35799" s="49"/>
      <c r="E35799" s="49"/>
    </row>
    <row r="35800" spans="2:5" x14ac:dyDescent="0.25">
      <c r="B35800" s="51"/>
      <c r="C35800" s="51"/>
      <c r="D35800" s="49"/>
      <c r="E35800" s="49"/>
    </row>
    <row r="35801" spans="2:5" x14ac:dyDescent="0.25">
      <c r="B35801" s="51"/>
      <c r="C35801" s="51"/>
      <c r="D35801" s="49"/>
      <c r="E35801" s="49"/>
    </row>
    <row r="35802" spans="2:5" x14ac:dyDescent="0.25">
      <c r="B35802" s="51"/>
      <c r="C35802" s="51"/>
      <c r="D35802" s="49"/>
      <c r="E35802" s="49"/>
    </row>
    <row r="35803" spans="2:5" x14ac:dyDescent="0.25">
      <c r="B35803" s="51"/>
      <c r="C35803" s="51"/>
      <c r="D35803" s="49"/>
      <c r="E35803" s="49"/>
    </row>
    <row r="35804" spans="2:5" x14ac:dyDescent="0.25">
      <c r="B35804" s="51"/>
      <c r="C35804" s="51"/>
      <c r="D35804" s="49"/>
      <c r="E35804" s="49"/>
    </row>
    <row r="35805" spans="2:5" x14ac:dyDescent="0.25">
      <c r="B35805" s="51"/>
      <c r="C35805" s="51"/>
      <c r="D35805" s="49"/>
      <c r="E35805" s="49"/>
    </row>
    <row r="35806" spans="2:5" x14ac:dyDescent="0.25">
      <c r="B35806" s="51"/>
      <c r="C35806" s="51"/>
      <c r="D35806" s="49"/>
      <c r="E35806" s="49"/>
    </row>
    <row r="35807" spans="2:5" x14ac:dyDescent="0.25">
      <c r="B35807" s="51"/>
      <c r="C35807" s="51"/>
      <c r="D35807" s="49"/>
      <c r="E35807" s="49"/>
    </row>
    <row r="35808" spans="2:5" x14ac:dyDescent="0.25">
      <c r="B35808" s="51"/>
      <c r="C35808" s="51"/>
      <c r="D35808" s="49"/>
      <c r="E35808" s="49"/>
    </row>
    <row r="35809" spans="2:5" x14ac:dyDescent="0.25">
      <c r="B35809" s="51"/>
      <c r="C35809" s="51"/>
      <c r="D35809" s="49"/>
      <c r="E35809" s="49"/>
    </row>
    <row r="35810" spans="2:5" x14ac:dyDescent="0.25">
      <c r="B35810" s="51"/>
      <c r="C35810" s="51"/>
      <c r="D35810" s="49"/>
      <c r="E35810" s="49"/>
    </row>
    <row r="35811" spans="2:5" x14ac:dyDescent="0.25">
      <c r="B35811" s="51"/>
      <c r="C35811" s="51"/>
      <c r="D35811" s="49"/>
      <c r="E35811" s="49"/>
    </row>
    <row r="35812" spans="2:5" x14ac:dyDescent="0.25">
      <c r="B35812" s="51"/>
      <c r="C35812" s="51"/>
      <c r="D35812" s="49"/>
      <c r="E35812" s="49"/>
    </row>
    <row r="35813" spans="2:5" x14ac:dyDescent="0.25">
      <c r="B35813" s="51"/>
      <c r="C35813" s="51"/>
      <c r="D35813" s="49"/>
      <c r="E35813" s="49"/>
    </row>
    <row r="35814" spans="2:5" x14ac:dyDescent="0.25">
      <c r="B35814" s="51"/>
      <c r="C35814" s="51"/>
      <c r="D35814" s="49"/>
      <c r="E35814" s="49"/>
    </row>
    <row r="35815" spans="2:5" x14ac:dyDescent="0.25">
      <c r="B35815" s="51"/>
      <c r="C35815" s="51"/>
      <c r="D35815" s="49"/>
      <c r="E35815" s="49"/>
    </row>
    <row r="35816" spans="2:5" x14ac:dyDescent="0.25">
      <c r="B35816" s="51"/>
      <c r="C35816" s="51"/>
      <c r="D35816" s="49"/>
      <c r="E35816" s="49"/>
    </row>
    <row r="35817" spans="2:5" x14ac:dyDescent="0.25">
      <c r="B35817" s="51"/>
      <c r="C35817" s="51"/>
      <c r="D35817" s="49"/>
      <c r="E35817" s="49"/>
    </row>
    <row r="35818" spans="2:5" x14ac:dyDescent="0.25">
      <c r="B35818" s="51"/>
      <c r="C35818" s="51"/>
      <c r="D35818" s="49"/>
      <c r="E35818" s="49"/>
    </row>
    <row r="35819" spans="2:5" x14ac:dyDescent="0.25">
      <c r="B35819" s="51"/>
      <c r="C35819" s="51"/>
      <c r="D35819" s="49"/>
      <c r="E35819" s="49"/>
    </row>
    <row r="35820" spans="2:5" x14ac:dyDescent="0.25">
      <c r="B35820" s="51"/>
      <c r="C35820" s="51"/>
      <c r="D35820" s="49"/>
      <c r="E35820" s="49"/>
    </row>
    <row r="35821" spans="2:5" x14ac:dyDescent="0.25">
      <c r="B35821" s="51"/>
      <c r="C35821" s="51"/>
      <c r="D35821" s="49"/>
      <c r="E35821" s="49"/>
    </row>
    <row r="35822" spans="2:5" x14ac:dyDescent="0.25">
      <c r="B35822" s="51"/>
      <c r="C35822" s="51"/>
      <c r="D35822" s="49"/>
      <c r="E35822" s="49"/>
    </row>
    <row r="35823" spans="2:5" x14ac:dyDescent="0.25">
      <c r="B35823" s="51"/>
      <c r="C35823" s="51"/>
      <c r="D35823" s="49"/>
      <c r="E35823" s="49"/>
    </row>
    <row r="35824" spans="2:5" x14ac:dyDescent="0.25">
      <c r="B35824" s="51"/>
      <c r="C35824" s="51"/>
      <c r="D35824" s="49"/>
      <c r="E35824" s="49"/>
    </row>
    <row r="35825" spans="2:5" x14ac:dyDescent="0.25">
      <c r="B35825" s="51"/>
      <c r="C35825" s="51"/>
      <c r="D35825" s="49"/>
      <c r="E35825" s="49"/>
    </row>
    <row r="35826" spans="2:5" x14ac:dyDescent="0.25">
      <c r="B35826" s="51"/>
      <c r="C35826" s="51"/>
      <c r="D35826" s="49"/>
      <c r="E35826" s="49"/>
    </row>
    <row r="35827" spans="2:5" x14ac:dyDescent="0.25">
      <c r="B35827" s="51"/>
      <c r="C35827" s="51"/>
      <c r="D35827" s="49"/>
      <c r="E35827" s="49"/>
    </row>
    <row r="35828" spans="2:5" x14ac:dyDescent="0.25">
      <c r="B35828" s="51"/>
      <c r="C35828" s="51"/>
      <c r="D35828" s="49"/>
      <c r="E35828" s="49"/>
    </row>
    <row r="35829" spans="2:5" x14ac:dyDescent="0.25">
      <c r="B35829" s="51"/>
      <c r="C35829" s="51"/>
      <c r="D35829" s="49"/>
      <c r="E35829" s="49"/>
    </row>
    <row r="35830" spans="2:5" x14ac:dyDescent="0.25">
      <c r="B35830" s="51"/>
      <c r="C35830" s="51"/>
      <c r="D35830" s="49"/>
      <c r="E35830" s="49"/>
    </row>
    <row r="35831" spans="2:5" x14ac:dyDescent="0.25">
      <c r="B35831" s="51"/>
      <c r="C35831" s="51"/>
      <c r="D35831" s="49"/>
      <c r="E35831" s="49"/>
    </row>
    <row r="35832" spans="2:5" x14ac:dyDescent="0.25">
      <c r="B35832" s="51"/>
      <c r="C35832" s="51"/>
      <c r="D35832" s="49"/>
      <c r="E35832" s="49"/>
    </row>
    <row r="35833" spans="2:5" x14ac:dyDescent="0.25">
      <c r="B35833" s="51"/>
      <c r="C35833" s="51"/>
      <c r="D35833" s="49"/>
      <c r="E35833" s="49"/>
    </row>
    <row r="35834" spans="2:5" x14ac:dyDescent="0.25">
      <c r="B35834" s="51"/>
      <c r="C35834" s="51"/>
      <c r="D35834" s="49"/>
      <c r="E35834" s="49"/>
    </row>
    <row r="35835" spans="2:5" x14ac:dyDescent="0.25">
      <c r="B35835" s="51"/>
      <c r="C35835" s="51"/>
      <c r="D35835" s="49"/>
      <c r="E35835" s="49"/>
    </row>
    <row r="35836" spans="2:5" x14ac:dyDescent="0.25">
      <c r="B35836" s="51"/>
      <c r="C35836" s="51"/>
      <c r="D35836" s="49"/>
      <c r="E35836" s="49"/>
    </row>
    <row r="35837" spans="2:5" x14ac:dyDescent="0.25">
      <c r="B35837" s="51"/>
      <c r="C35837" s="51"/>
      <c r="D35837" s="49"/>
      <c r="E35837" s="49"/>
    </row>
    <row r="35838" spans="2:5" x14ac:dyDescent="0.25">
      <c r="B35838" s="51"/>
      <c r="C35838" s="51"/>
      <c r="D35838" s="49"/>
      <c r="E35838" s="49"/>
    </row>
    <row r="35839" spans="2:5" x14ac:dyDescent="0.25">
      <c r="B35839" s="51"/>
      <c r="C35839" s="51"/>
      <c r="D35839" s="49"/>
      <c r="E35839" s="49"/>
    </row>
    <row r="35840" spans="2:5" x14ac:dyDescent="0.25">
      <c r="B35840" s="51"/>
      <c r="C35840" s="51"/>
      <c r="D35840" s="49"/>
      <c r="E35840" s="49"/>
    </row>
    <row r="35841" spans="2:5" x14ac:dyDescent="0.25">
      <c r="B35841" s="51"/>
      <c r="C35841" s="51"/>
      <c r="D35841" s="49"/>
      <c r="E35841" s="49"/>
    </row>
    <row r="35842" spans="2:5" x14ac:dyDescent="0.25">
      <c r="B35842" s="51"/>
      <c r="C35842" s="51"/>
      <c r="D35842" s="49"/>
      <c r="E35842" s="49"/>
    </row>
    <row r="35843" spans="2:5" x14ac:dyDescent="0.25">
      <c r="B35843" s="51"/>
      <c r="C35843" s="51"/>
      <c r="D35843" s="49"/>
      <c r="E35843" s="49"/>
    </row>
    <row r="35844" spans="2:5" x14ac:dyDescent="0.25">
      <c r="B35844" s="51"/>
      <c r="C35844" s="51"/>
      <c r="D35844" s="49"/>
      <c r="E35844" s="49"/>
    </row>
    <row r="35845" spans="2:5" x14ac:dyDescent="0.25">
      <c r="B35845" s="51"/>
      <c r="C35845" s="51"/>
      <c r="D35845" s="49"/>
      <c r="E35845" s="49"/>
    </row>
    <row r="35846" spans="2:5" x14ac:dyDescent="0.25">
      <c r="B35846" s="51"/>
      <c r="C35846" s="51"/>
      <c r="D35846" s="49"/>
      <c r="E35846" s="49"/>
    </row>
    <row r="35847" spans="2:5" x14ac:dyDescent="0.25">
      <c r="B35847" s="51"/>
      <c r="C35847" s="51"/>
      <c r="D35847" s="49"/>
      <c r="E35847" s="49"/>
    </row>
    <row r="35848" spans="2:5" x14ac:dyDescent="0.25">
      <c r="B35848" s="51"/>
      <c r="C35848" s="51"/>
      <c r="D35848" s="49"/>
      <c r="E35848" s="49"/>
    </row>
    <row r="35849" spans="2:5" x14ac:dyDescent="0.25">
      <c r="B35849" s="51"/>
      <c r="C35849" s="51"/>
      <c r="D35849" s="49"/>
      <c r="E35849" s="49"/>
    </row>
    <row r="35850" spans="2:5" x14ac:dyDescent="0.25">
      <c r="B35850" s="51"/>
      <c r="C35850" s="51"/>
      <c r="D35850" s="49"/>
      <c r="E35850" s="49"/>
    </row>
    <row r="35851" spans="2:5" x14ac:dyDescent="0.25">
      <c r="B35851" s="51"/>
      <c r="C35851" s="51"/>
      <c r="D35851" s="49"/>
      <c r="E35851" s="49"/>
    </row>
    <row r="35852" spans="2:5" x14ac:dyDescent="0.25">
      <c r="B35852" s="51"/>
      <c r="C35852" s="51"/>
      <c r="D35852" s="49"/>
      <c r="E35852" s="49"/>
    </row>
    <row r="35853" spans="2:5" x14ac:dyDescent="0.25">
      <c r="B35853" s="51"/>
      <c r="C35853" s="51"/>
      <c r="D35853" s="49"/>
      <c r="E35853" s="49"/>
    </row>
    <row r="35854" spans="2:5" x14ac:dyDescent="0.25">
      <c r="B35854" s="51"/>
      <c r="C35854" s="51"/>
      <c r="D35854" s="49"/>
      <c r="E35854" s="49"/>
    </row>
    <row r="35855" spans="2:5" x14ac:dyDescent="0.25">
      <c r="B35855" s="51"/>
      <c r="C35855" s="51"/>
      <c r="D35855" s="49"/>
      <c r="E35855" s="49"/>
    </row>
    <row r="35856" spans="2:5" x14ac:dyDescent="0.25">
      <c r="B35856" s="51"/>
      <c r="C35856" s="51"/>
      <c r="D35856" s="49"/>
      <c r="E35856" s="49"/>
    </row>
    <row r="35857" spans="2:5" x14ac:dyDescent="0.25">
      <c r="B35857" s="51"/>
      <c r="C35857" s="51"/>
      <c r="D35857" s="49"/>
      <c r="E35857" s="49"/>
    </row>
    <row r="35858" spans="2:5" x14ac:dyDescent="0.25">
      <c r="B35858" s="51"/>
      <c r="C35858" s="51"/>
      <c r="D35858" s="49"/>
      <c r="E35858" s="49"/>
    </row>
    <row r="35859" spans="2:5" x14ac:dyDescent="0.25">
      <c r="B35859" s="51"/>
      <c r="C35859" s="51"/>
      <c r="D35859" s="49"/>
      <c r="E35859" s="49"/>
    </row>
    <row r="35860" spans="2:5" x14ac:dyDescent="0.25">
      <c r="B35860" s="51"/>
      <c r="C35860" s="51"/>
      <c r="D35860" s="49"/>
      <c r="E35860" s="49"/>
    </row>
    <row r="35861" spans="2:5" x14ac:dyDescent="0.25">
      <c r="B35861" s="51"/>
      <c r="C35861" s="51"/>
      <c r="D35861" s="49"/>
      <c r="E35861" s="49"/>
    </row>
    <row r="35862" spans="2:5" x14ac:dyDescent="0.25">
      <c r="B35862" s="51"/>
      <c r="C35862" s="51"/>
      <c r="D35862" s="49"/>
      <c r="E35862" s="49"/>
    </row>
    <row r="35863" spans="2:5" x14ac:dyDescent="0.25">
      <c r="B35863" s="51"/>
      <c r="C35863" s="51"/>
      <c r="D35863" s="49"/>
      <c r="E35863" s="49"/>
    </row>
    <row r="35864" spans="2:5" x14ac:dyDescent="0.25">
      <c r="B35864" s="51"/>
      <c r="C35864" s="51"/>
      <c r="D35864" s="49"/>
      <c r="E35864" s="49"/>
    </row>
    <row r="35865" spans="2:5" x14ac:dyDescent="0.25">
      <c r="B35865" s="51"/>
      <c r="C35865" s="51"/>
      <c r="D35865" s="49"/>
      <c r="E35865" s="49"/>
    </row>
    <row r="35866" spans="2:5" x14ac:dyDescent="0.25">
      <c r="B35866" s="51"/>
      <c r="C35866" s="51"/>
      <c r="D35866" s="49"/>
      <c r="E35866" s="49"/>
    </row>
    <row r="35867" spans="2:5" x14ac:dyDescent="0.25">
      <c r="B35867" s="51"/>
      <c r="C35867" s="51"/>
      <c r="D35867" s="49"/>
      <c r="E35867" s="49"/>
    </row>
    <row r="35868" spans="2:5" x14ac:dyDescent="0.25">
      <c r="B35868" s="51"/>
      <c r="C35868" s="51"/>
      <c r="D35868" s="49"/>
      <c r="E35868" s="49"/>
    </row>
    <row r="35869" spans="2:5" x14ac:dyDescent="0.25">
      <c r="B35869" s="51"/>
      <c r="C35869" s="51"/>
      <c r="D35869" s="49"/>
      <c r="E35869" s="49"/>
    </row>
    <row r="35870" spans="2:5" x14ac:dyDescent="0.25">
      <c r="B35870" s="51"/>
      <c r="C35870" s="51"/>
      <c r="D35870" s="49"/>
      <c r="E35870" s="49"/>
    </row>
    <row r="35871" spans="2:5" x14ac:dyDescent="0.25">
      <c r="B35871" s="51"/>
      <c r="C35871" s="51"/>
      <c r="D35871" s="49"/>
      <c r="E35871" s="49"/>
    </row>
    <row r="35872" spans="2:5" x14ac:dyDescent="0.25">
      <c r="B35872" s="51"/>
      <c r="C35872" s="51"/>
      <c r="D35872" s="49"/>
      <c r="E35872" s="49"/>
    </row>
    <row r="35873" spans="2:5" x14ac:dyDescent="0.25">
      <c r="B35873" s="51"/>
      <c r="C35873" s="51"/>
      <c r="D35873" s="49"/>
      <c r="E35873" s="49"/>
    </row>
    <row r="35874" spans="2:5" x14ac:dyDescent="0.25">
      <c r="B35874" s="51"/>
      <c r="C35874" s="51"/>
      <c r="D35874" s="49"/>
      <c r="E35874" s="49"/>
    </row>
    <row r="35875" spans="2:5" x14ac:dyDescent="0.25">
      <c r="B35875" s="51"/>
      <c r="C35875" s="51"/>
      <c r="D35875" s="49"/>
      <c r="E35875" s="49"/>
    </row>
    <row r="35876" spans="2:5" x14ac:dyDescent="0.25">
      <c r="B35876" s="51"/>
      <c r="C35876" s="51"/>
      <c r="D35876" s="49"/>
      <c r="E35876" s="49"/>
    </row>
    <row r="35877" spans="2:5" x14ac:dyDescent="0.25">
      <c r="B35877" s="51"/>
      <c r="C35877" s="51"/>
      <c r="D35877" s="49"/>
      <c r="E35877" s="49"/>
    </row>
    <row r="35878" spans="2:5" x14ac:dyDescent="0.25">
      <c r="B35878" s="51"/>
      <c r="C35878" s="51"/>
      <c r="D35878" s="49"/>
      <c r="E35878" s="49"/>
    </row>
    <row r="35879" spans="2:5" x14ac:dyDescent="0.25">
      <c r="B35879" s="51"/>
      <c r="C35879" s="51"/>
      <c r="D35879" s="49"/>
      <c r="E35879" s="49"/>
    </row>
    <row r="35880" spans="2:5" x14ac:dyDescent="0.25">
      <c r="B35880" s="51"/>
      <c r="C35880" s="51"/>
      <c r="D35880" s="49"/>
      <c r="E35880" s="49"/>
    </row>
    <row r="35881" spans="2:5" x14ac:dyDescent="0.25">
      <c r="B35881" s="51"/>
      <c r="C35881" s="51"/>
      <c r="D35881" s="49"/>
      <c r="E35881" s="49"/>
    </row>
    <row r="35882" spans="2:5" x14ac:dyDescent="0.25">
      <c r="B35882" s="51"/>
      <c r="C35882" s="51"/>
      <c r="D35882" s="49"/>
      <c r="E35882" s="49"/>
    </row>
    <row r="35883" spans="2:5" x14ac:dyDescent="0.25">
      <c r="B35883" s="51"/>
      <c r="C35883" s="51"/>
      <c r="D35883" s="49"/>
      <c r="E35883" s="49"/>
    </row>
    <row r="35884" spans="2:5" x14ac:dyDescent="0.25">
      <c r="B35884" s="51"/>
      <c r="C35884" s="51"/>
      <c r="D35884" s="49"/>
      <c r="E35884" s="49"/>
    </row>
    <row r="35885" spans="2:5" x14ac:dyDescent="0.25">
      <c r="B35885" s="51"/>
      <c r="C35885" s="51"/>
      <c r="D35885" s="49"/>
      <c r="E35885" s="49"/>
    </row>
    <row r="35886" spans="2:5" x14ac:dyDescent="0.25">
      <c r="B35886" s="51"/>
      <c r="C35886" s="51"/>
      <c r="D35886" s="49"/>
      <c r="E35886" s="49"/>
    </row>
    <row r="35887" spans="2:5" x14ac:dyDescent="0.25">
      <c r="B35887" s="51"/>
      <c r="C35887" s="51"/>
      <c r="D35887" s="49"/>
      <c r="E35887" s="49"/>
    </row>
    <row r="35888" spans="2:5" x14ac:dyDescent="0.25">
      <c r="B35888" s="51"/>
      <c r="C35888" s="51"/>
      <c r="D35888" s="49"/>
      <c r="E35888" s="49"/>
    </row>
    <row r="35889" spans="2:5" x14ac:dyDescent="0.25">
      <c r="B35889" s="51"/>
      <c r="C35889" s="51"/>
      <c r="D35889" s="49"/>
      <c r="E35889" s="49"/>
    </row>
    <row r="35890" spans="2:5" x14ac:dyDescent="0.25">
      <c r="B35890" s="51"/>
      <c r="C35890" s="51"/>
      <c r="D35890" s="49"/>
      <c r="E35890" s="49"/>
    </row>
    <row r="35891" spans="2:5" x14ac:dyDescent="0.25">
      <c r="B35891" s="51"/>
      <c r="C35891" s="51"/>
      <c r="D35891" s="49"/>
      <c r="E35891" s="49"/>
    </row>
    <row r="35892" spans="2:5" x14ac:dyDescent="0.25">
      <c r="B35892" s="51"/>
      <c r="C35892" s="51"/>
      <c r="D35892" s="49"/>
      <c r="E35892" s="49"/>
    </row>
    <row r="35893" spans="2:5" x14ac:dyDescent="0.25">
      <c r="B35893" s="51"/>
      <c r="C35893" s="51"/>
      <c r="D35893" s="49"/>
      <c r="E35893" s="49"/>
    </row>
    <row r="35894" spans="2:5" x14ac:dyDescent="0.25">
      <c r="B35894" s="51"/>
      <c r="C35894" s="51"/>
      <c r="D35894" s="49"/>
      <c r="E35894" s="49"/>
    </row>
    <row r="35895" spans="2:5" x14ac:dyDescent="0.25">
      <c r="B35895" s="51"/>
      <c r="C35895" s="51"/>
      <c r="D35895" s="49"/>
      <c r="E35895" s="49"/>
    </row>
    <row r="35896" spans="2:5" x14ac:dyDescent="0.25">
      <c r="B35896" s="51"/>
      <c r="C35896" s="51"/>
      <c r="D35896" s="49"/>
      <c r="E35896" s="49"/>
    </row>
    <row r="35897" spans="2:5" x14ac:dyDescent="0.25">
      <c r="B35897" s="51"/>
      <c r="C35897" s="51"/>
      <c r="D35897" s="49"/>
      <c r="E35897" s="49"/>
    </row>
    <row r="35898" spans="2:5" x14ac:dyDescent="0.25">
      <c r="B35898" s="51"/>
      <c r="C35898" s="51"/>
      <c r="D35898" s="49"/>
      <c r="E35898" s="49"/>
    </row>
    <row r="35899" spans="2:5" x14ac:dyDescent="0.25">
      <c r="B35899" s="51"/>
      <c r="C35899" s="51"/>
      <c r="D35899" s="49"/>
      <c r="E35899" s="49"/>
    </row>
    <row r="35900" spans="2:5" x14ac:dyDescent="0.25">
      <c r="B35900" s="51"/>
      <c r="C35900" s="51"/>
      <c r="D35900" s="49"/>
      <c r="E35900" s="49"/>
    </row>
    <row r="35901" spans="2:5" x14ac:dyDescent="0.25">
      <c r="B35901" s="51"/>
      <c r="C35901" s="51"/>
      <c r="D35901" s="49"/>
      <c r="E35901" s="49"/>
    </row>
    <row r="35902" spans="2:5" x14ac:dyDescent="0.25">
      <c r="B35902" s="51"/>
      <c r="C35902" s="51"/>
      <c r="D35902" s="49"/>
      <c r="E35902" s="49"/>
    </row>
    <row r="35903" spans="2:5" x14ac:dyDescent="0.25">
      <c r="B35903" s="51"/>
      <c r="C35903" s="51"/>
      <c r="D35903" s="49"/>
      <c r="E35903" s="49"/>
    </row>
    <row r="35904" spans="2:5" x14ac:dyDescent="0.25">
      <c r="B35904" s="51"/>
      <c r="C35904" s="51"/>
      <c r="D35904" s="49"/>
      <c r="E35904" s="49"/>
    </row>
    <row r="35905" spans="2:5" x14ac:dyDescent="0.25">
      <c r="B35905" s="51"/>
      <c r="C35905" s="51"/>
      <c r="D35905" s="49"/>
      <c r="E35905" s="49"/>
    </row>
    <row r="35906" spans="2:5" x14ac:dyDescent="0.25">
      <c r="B35906" s="51"/>
      <c r="C35906" s="51"/>
      <c r="D35906" s="49"/>
      <c r="E35906" s="49"/>
    </row>
    <row r="35907" spans="2:5" x14ac:dyDescent="0.25">
      <c r="B35907" s="51"/>
      <c r="C35907" s="51"/>
      <c r="D35907" s="49"/>
      <c r="E35907" s="49"/>
    </row>
    <row r="35908" spans="2:5" x14ac:dyDescent="0.25">
      <c r="B35908" s="51"/>
      <c r="C35908" s="51"/>
      <c r="D35908" s="49"/>
      <c r="E35908" s="49"/>
    </row>
    <row r="35909" spans="2:5" x14ac:dyDescent="0.25">
      <c r="B35909" s="51"/>
      <c r="C35909" s="51"/>
      <c r="D35909" s="49"/>
      <c r="E35909" s="49"/>
    </row>
    <row r="35910" spans="2:5" x14ac:dyDescent="0.25">
      <c r="B35910" s="51"/>
      <c r="C35910" s="51"/>
      <c r="D35910" s="49"/>
      <c r="E35910" s="49"/>
    </row>
    <row r="35911" spans="2:5" x14ac:dyDescent="0.25">
      <c r="B35911" s="51"/>
      <c r="C35911" s="51"/>
      <c r="D35911" s="49"/>
      <c r="E35911" s="49"/>
    </row>
    <row r="35912" spans="2:5" x14ac:dyDescent="0.25">
      <c r="B35912" s="51"/>
      <c r="C35912" s="51"/>
      <c r="D35912" s="49"/>
      <c r="E35912" s="49"/>
    </row>
    <row r="35913" spans="2:5" x14ac:dyDescent="0.25">
      <c r="B35913" s="51"/>
      <c r="C35913" s="51"/>
      <c r="D35913" s="49"/>
      <c r="E35913" s="49"/>
    </row>
    <row r="35914" spans="2:5" x14ac:dyDescent="0.25">
      <c r="B35914" s="51"/>
      <c r="C35914" s="51"/>
      <c r="D35914" s="49"/>
      <c r="E35914" s="49"/>
    </row>
    <row r="35915" spans="2:5" x14ac:dyDescent="0.25">
      <c r="B35915" s="51"/>
      <c r="C35915" s="51"/>
      <c r="D35915" s="49"/>
      <c r="E35915" s="49"/>
    </row>
    <row r="35916" spans="2:5" x14ac:dyDescent="0.25">
      <c r="B35916" s="51"/>
      <c r="C35916" s="51"/>
      <c r="D35916" s="49"/>
      <c r="E35916" s="49"/>
    </row>
    <row r="35917" spans="2:5" x14ac:dyDescent="0.25">
      <c r="B35917" s="51"/>
      <c r="C35917" s="51"/>
      <c r="D35917" s="49"/>
      <c r="E35917" s="49"/>
    </row>
    <row r="35918" spans="2:5" x14ac:dyDescent="0.25">
      <c r="B35918" s="51"/>
      <c r="C35918" s="51"/>
      <c r="D35918" s="49"/>
      <c r="E35918" s="49"/>
    </row>
    <row r="35919" spans="2:5" x14ac:dyDescent="0.25">
      <c r="B35919" s="51"/>
      <c r="C35919" s="51"/>
      <c r="D35919" s="49"/>
      <c r="E35919" s="49"/>
    </row>
    <row r="35920" spans="2:5" x14ac:dyDescent="0.25">
      <c r="B35920" s="51"/>
      <c r="C35920" s="51"/>
      <c r="D35920" s="49"/>
      <c r="E35920" s="49"/>
    </row>
    <row r="35921" spans="2:5" x14ac:dyDescent="0.25">
      <c r="B35921" s="51"/>
      <c r="C35921" s="51"/>
      <c r="D35921" s="49"/>
      <c r="E35921" s="49"/>
    </row>
    <row r="35922" spans="2:5" x14ac:dyDescent="0.25">
      <c r="B35922" s="51"/>
      <c r="C35922" s="51"/>
      <c r="D35922" s="49"/>
      <c r="E35922" s="49"/>
    </row>
    <row r="35923" spans="2:5" x14ac:dyDescent="0.25">
      <c r="B35923" s="51"/>
      <c r="C35923" s="51"/>
      <c r="D35923" s="49"/>
      <c r="E35923" s="49"/>
    </row>
    <row r="35924" spans="2:5" x14ac:dyDescent="0.25">
      <c r="B35924" s="51"/>
      <c r="C35924" s="51"/>
      <c r="D35924" s="49"/>
      <c r="E35924" s="49"/>
    </row>
    <row r="35925" spans="2:5" x14ac:dyDescent="0.25">
      <c r="B35925" s="51"/>
      <c r="C35925" s="51"/>
      <c r="D35925" s="49"/>
      <c r="E35925" s="49"/>
    </row>
    <row r="35926" spans="2:5" x14ac:dyDescent="0.25">
      <c r="B35926" s="51"/>
      <c r="C35926" s="51"/>
      <c r="D35926" s="49"/>
      <c r="E35926" s="49"/>
    </row>
    <row r="35927" spans="2:5" x14ac:dyDescent="0.25">
      <c r="B35927" s="51"/>
      <c r="C35927" s="51"/>
      <c r="D35927" s="49"/>
      <c r="E35927" s="49"/>
    </row>
    <row r="35928" spans="2:5" x14ac:dyDescent="0.25">
      <c r="B35928" s="51"/>
      <c r="C35928" s="51"/>
      <c r="D35928" s="49"/>
      <c r="E35928" s="49"/>
    </row>
    <row r="35929" spans="2:5" x14ac:dyDescent="0.25">
      <c r="B35929" s="51"/>
      <c r="C35929" s="51"/>
      <c r="D35929" s="49"/>
      <c r="E35929" s="49"/>
    </row>
    <row r="35930" spans="2:5" x14ac:dyDescent="0.25">
      <c r="B35930" s="51"/>
      <c r="C35930" s="51"/>
      <c r="D35930" s="49"/>
      <c r="E35930" s="49"/>
    </row>
    <row r="35931" spans="2:5" x14ac:dyDescent="0.25">
      <c r="B35931" s="51"/>
      <c r="C35931" s="51"/>
      <c r="D35931" s="49"/>
      <c r="E35931" s="49"/>
    </row>
    <row r="35932" spans="2:5" x14ac:dyDescent="0.25">
      <c r="B35932" s="51"/>
      <c r="C35932" s="51"/>
      <c r="D35932" s="49"/>
      <c r="E35932" s="49"/>
    </row>
    <row r="35933" spans="2:5" x14ac:dyDescent="0.25">
      <c r="B35933" s="51"/>
      <c r="C35933" s="51"/>
      <c r="D35933" s="49"/>
      <c r="E35933" s="49"/>
    </row>
    <row r="35934" spans="2:5" x14ac:dyDescent="0.25">
      <c r="B35934" s="51"/>
      <c r="C35934" s="51"/>
      <c r="D35934" s="49"/>
      <c r="E35934" s="49"/>
    </row>
    <row r="35935" spans="2:5" x14ac:dyDescent="0.25">
      <c r="B35935" s="51"/>
      <c r="C35935" s="51"/>
      <c r="D35935" s="49"/>
      <c r="E35935" s="49"/>
    </row>
    <row r="35936" spans="2:5" x14ac:dyDescent="0.25">
      <c r="B35936" s="51"/>
      <c r="C35936" s="51"/>
      <c r="D35936" s="49"/>
      <c r="E35936" s="49"/>
    </row>
    <row r="35937" spans="2:5" x14ac:dyDescent="0.25">
      <c r="B35937" s="51"/>
      <c r="C35937" s="51"/>
      <c r="D35937" s="49"/>
      <c r="E35937" s="49"/>
    </row>
    <row r="35938" spans="2:5" x14ac:dyDescent="0.25">
      <c r="B35938" s="51"/>
      <c r="C35938" s="51"/>
      <c r="D35938" s="49"/>
      <c r="E35938" s="49"/>
    </row>
    <row r="35939" spans="2:5" x14ac:dyDescent="0.25">
      <c r="B35939" s="51"/>
      <c r="C35939" s="51"/>
      <c r="D35939" s="49"/>
      <c r="E35939" s="49"/>
    </row>
    <row r="35940" spans="2:5" x14ac:dyDescent="0.25">
      <c r="B35940" s="51"/>
      <c r="C35940" s="51"/>
      <c r="D35940" s="49"/>
      <c r="E35940" s="49"/>
    </row>
    <row r="35941" spans="2:5" x14ac:dyDescent="0.25">
      <c r="B35941" s="51"/>
      <c r="C35941" s="51"/>
      <c r="D35941" s="49"/>
      <c r="E35941" s="49"/>
    </row>
    <row r="35942" spans="2:5" x14ac:dyDescent="0.25">
      <c r="B35942" s="51"/>
      <c r="C35942" s="51"/>
      <c r="D35942" s="49"/>
      <c r="E35942" s="49"/>
    </row>
    <row r="35943" spans="2:5" x14ac:dyDescent="0.25">
      <c r="B35943" s="51"/>
      <c r="C35943" s="51"/>
      <c r="D35943" s="49"/>
      <c r="E35943" s="49"/>
    </row>
    <row r="35944" spans="2:5" x14ac:dyDescent="0.25">
      <c r="B35944" s="51"/>
      <c r="C35944" s="51"/>
      <c r="D35944" s="49"/>
      <c r="E35944" s="49"/>
    </row>
    <row r="35945" spans="2:5" x14ac:dyDescent="0.25">
      <c r="B35945" s="51"/>
      <c r="C35945" s="51"/>
      <c r="D35945" s="49"/>
      <c r="E35945" s="49"/>
    </row>
    <row r="35946" spans="2:5" x14ac:dyDescent="0.25">
      <c r="B35946" s="51"/>
      <c r="C35946" s="51"/>
      <c r="D35946" s="49"/>
      <c r="E35946" s="49"/>
    </row>
    <row r="35947" spans="2:5" x14ac:dyDescent="0.25">
      <c r="B35947" s="51"/>
      <c r="C35947" s="51"/>
      <c r="D35947" s="49"/>
      <c r="E35947" s="49"/>
    </row>
    <row r="35948" spans="2:5" x14ac:dyDescent="0.25">
      <c r="B35948" s="51"/>
      <c r="C35948" s="51"/>
      <c r="D35948" s="49"/>
      <c r="E35948" s="49"/>
    </row>
    <row r="35949" spans="2:5" x14ac:dyDescent="0.25">
      <c r="B35949" s="51"/>
      <c r="C35949" s="51"/>
      <c r="D35949" s="49"/>
      <c r="E35949" s="49"/>
    </row>
    <row r="35950" spans="2:5" x14ac:dyDescent="0.25">
      <c r="B35950" s="51"/>
      <c r="C35950" s="51"/>
      <c r="D35950" s="49"/>
      <c r="E35950" s="49"/>
    </row>
    <row r="35951" spans="2:5" x14ac:dyDescent="0.25">
      <c r="B35951" s="51"/>
      <c r="C35951" s="51"/>
      <c r="D35951" s="49"/>
      <c r="E35951" s="49"/>
    </row>
    <row r="35952" spans="2:5" x14ac:dyDescent="0.25">
      <c r="B35952" s="51"/>
      <c r="C35952" s="51"/>
      <c r="D35952" s="49"/>
      <c r="E35952" s="49"/>
    </row>
    <row r="35953" spans="2:5" x14ac:dyDescent="0.25">
      <c r="B35953" s="51"/>
      <c r="C35953" s="51"/>
      <c r="D35953" s="49"/>
      <c r="E35953" s="49"/>
    </row>
    <row r="35954" spans="2:5" x14ac:dyDescent="0.25">
      <c r="B35954" s="51"/>
      <c r="C35954" s="51"/>
      <c r="D35954" s="49"/>
      <c r="E35954" s="49"/>
    </row>
    <row r="35955" spans="2:5" x14ac:dyDescent="0.25">
      <c r="B35955" s="51"/>
      <c r="C35955" s="51"/>
      <c r="D35955" s="49"/>
      <c r="E35955" s="49"/>
    </row>
    <row r="35956" spans="2:5" x14ac:dyDescent="0.25">
      <c r="B35956" s="51"/>
      <c r="C35956" s="51"/>
      <c r="D35956" s="49"/>
      <c r="E35956" s="49"/>
    </row>
    <row r="35957" spans="2:5" x14ac:dyDescent="0.25">
      <c r="B35957" s="51"/>
      <c r="C35957" s="51"/>
      <c r="D35957" s="49"/>
      <c r="E35957" s="49"/>
    </row>
    <row r="35958" spans="2:5" x14ac:dyDescent="0.25">
      <c r="B35958" s="51"/>
      <c r="C35958" s="51"/>
      <c r="D35958" s="49"/>
      <c r="E35958" s="49"/>
    </row>
    <row r="35959" spans="2:5" x14ac:dyDescent="0.25">
      <c r="B35959" s="51"/>
      <c r="C35959" s="51"/>
      <c r="D35959" s="49"/>
      <c r="E35959" s="49"/>
    </row>
    <row r="35960" spans="2:5" x14ac:dyDescent="0.25">
      <c r="B35960" s="51"/>
      <c r="C35960" s="51"/>
      <c r="D35960" s="49"/>
      <c r="E35960" s="49"/>
    </row>
    <row r="35961" spans="2:5" x14ac:dyDescent="0.25">
      <c r="B35961" s="51"/>
      <c r="C35961" s="51"/>
      <c r="D35961" s="49"/>
      <c r="E35961" s="49"/>
    </row>
    <row r="35962" spans="2:5" x14ac:dyDescent="0.25">
      <c r="B35962" s="51"/>
      <c r="C35962" s="51"/>
      <c r="D35962" s="49"/>
      <c r="E35962" s="49"/>
    </row>
    <row r="35963" spans="2:5" x14ac:dyDescent="0.25">
      <c r="B35963" s="51"/>
      <c r="C35963" s="51"/>
      <c r="D35963" s="49"/>
      <c r="E35963" s="49"/>
    </row>
    <row r="35964" spans="2:5" x14ac:dyDescent="0.25">
      <c r="B35964" s="51"/>
      <c r="C35964" s="51"/>
      <c r="D35964" s="49"/>
      <c r="E35964" s="49"/>
    </row>
    <row r="35965" spans="2:5" x14ac:dyDescent="0.25">
      <c r="B35965" s="51"/>
      <c r="C35965" s="51"/>
      <c r="D35965" s="49"/>
      <c r="E35965" s="49"/>
    </row>
    <row r="35966" spans="2:5" x14ac:dyDescent="0.25">
      <c r="B35966" s="51"/>
      <c r="C35966" s="51"/>
      <c r="D35966" s="49"/>
      <c r="E35966" s="49"/>
    </row>
    <row r="35967" spans="2:5" x14ac:dyDescent="0.25">
      <c r="B35967" s="51"/>
      <c r="C35967" s="51"/>
      <c r="D35967" s="49"/>
      <c r="E35967" s="49"/>
    </row>
    <row r="35968" spans="2:5" x14ac:dyDescent="0.25">
      <c r="B35968" s="51"/>
      <c r="C35968" s="51"/>
      <c r="D35968" s="49"/>
      <c r="E35968" s="49"/>
    </row>
    <row r="35969" spans="2:5" x14ac:dyDescent="0.25">
      <c r="B35969" s="51"/>
      <c r="C35969" s="51"/>
      <c r="D35969" s="49"/>
      <c r="E35969" s="49"/>
    </row>
    <row r="35970" spans="2:5" x14ac:dyDescent="0.25">
      <c r="B35970" s="51"/>
      <c r="C35970" s="51"/>
      <c r="D35970" s="49"/>
      <c r="E35970" s="49"/>
    </row>
    <row r="35971" spans="2:5" x14ac:dyDescent="0.25">
      <c r="B35971" s="51"/>
      <c r="C35971" s="51"/>
      <c r="D35971" s="49"/>
      <c r="E35971" s="49"/>
    </row>
    <row r="35972" spans="2:5" x14ac:dyDescent="0.25">
      <c r="B35972" s="51"/>
      <c r="C35972" s="51"/>
      <c r="D35972" s="49"/>
      <c r="E35972" s="49"/>
    </row>
    <row r="35973" spans="2:5" x14ac:dyDescent="0.25">
      <c r="B35973" s="51"/>
      <c r="C35973" s="51"/>
      <c r="D35973" s="49"/>
      <c r="E35973" s="49"/>
    </row>
    <row r="35974" spans="2:5" x14ac:dyDescent="0.25">
      <c r="B35974" s="51"/>
      <c r="C35974" s="51"/>
      <c r="D35974" s="49"/>
      <c r="E35974" s="49"/>
    </row>
    <row r="35975" spans="2:5" x14ac:dyDescent="0.25">
      <c r="B35975" s="51"/>
      <c r="C35975" s="51"/>
      <c r="D35975" s="49"/>
      <c r="E35975" s="49"/>
    </row>
    <row r="35976" spans="2:5" x14ac:dyDescent="0.25">
      <c r="B35976" s="51"/>
      <c r="C35976" s="51"/>
      <c r="D35976" s="49"/>
      <c r="E35976" s="49"/>
    </row>
    <row r="35977" spans="2:5" x14ac:dyDescent="0.25">
      <c r="B35977" s="51"/>
      <c r="C35977" s="51"/>
      <c r="D35977" s="49"/>
      <c r="E35977" s="49"/>
    </row>
    <row r="35978" spans="2:5" x14ac:dyDescent="0.25">
      <c r="B35978" s="51"/>
      <c r="C35978" s="51"/>
      <c r="D35978" s="49"/>
      <c r="E35978" s="49"/>
    </row>
    <row r="35979" spans="2:5" x14ac:dyDescent="0.25">
      <c r="B35979" s="51"/>
      <c r="C35979" s="51"/>
      <c r="D35979" s="49"/>
      <c r="E35979" s="49"/>
    </row>
    <row r="35980" spans="2:5" x14ac:dyDescent="0.25">
      <c r="B35980" s="51"/>
      <c r="C35980" s="51"/>
      <c r="D35980" s="49"/>
      <c r="E35980" s="49"/>
    </row>
    <row r="35981" spans="2:5" x14ac:dyDescent="0.25">
      <c r="B35981" s="51"/>
      <c r="C35981" s="51"/>
      <c r="D35981" s="49"/>
      <c r="E35981" s="49"/>
    </row>
    <row r="35982" spans="2:5" x14ac:dyDescent="0.25">
      <c r="B35982" s="51"/>
      <c r="C35982" s="51"/>
      <c r="D35982" s="49"/>
      <c r="E35982" s="49"/>
    </row>
    <row r="35983" spans="2:5" x14ac:dyDescent="0.25">
      <c r="B35983" s="51"/>
      <c r="C35983" s="51"/>
      <c r="D35983" s="49"/>
      <c r="E35983" s="49"/>
    </row>
    <row r="35984" spans="2:5" x14ac:dyDescent="0.25">
      <c r="B35984" s="51"/>
      <c r="C35984" s="51"/>
      <c r="D35984" s="49"/>
      <c r="E35984" s="49"/>
    </row>
    <row r="35985" spans="2:5" x14ac:dyDescent="0.25">
      <c r="B35985" s="51"/>
      <c r="C35985" s="51"/>
      <c r="D35985" s="49"/>
      <c r="E35985" s="49"/>
    </row>
    <row r="35986" spans="2:5" x14ac:dyDescent="0.25">
      <c r="B35986" s="51"/>
      <c r="C35986" s="51"/>
      <c r="D35986" s="49"/>
      <c r="E35986" s="49"/>
    </row>
    <row r="35987" spans="2:5" x14ac:dyDescent="0.25">
      <c r="B35987" s="51"/>
      <c r="C35987" s="51"/>
      <c r="D35987" s="49"/>
      <c r="E35987" s="49"/>
    </row>
    <row r="35988" spans="2:5" x14ac:dyDescent="0.25">
      <c r="B35988" s="51"/>
      <c r="C35988" s="51"/>
      <c r="D35988" s="49"/>
      <c r="E35988" s="49"/>
    </row>
    <row r="35989" spans="2:5" x14ac:dyDescent="0.25">
      <c r="B35989" s="51"/>
      <c r="C35989" s="51"/>
      <c r="D35989" s="49"/>
      <c r="E35989" s="49"/>
    </row>
    <row r="35990" spans="2:5" x14ac:dyDescent="0.25">
      <c r="B35990" s="51"/>
      <c r="C35990" s="51"/>
      <c r="D35990" s="49"/>
      <c r="E35990" s="49"/>
    </row>
    <row r="35991" spans="2:5" x14ac:dyDescent="0.25">
      <c r="B35991" s="51"/>
      <c r="C35991" s="51"/>
      <c r="D35991" s="49"/>
      <c r="E35991" s="49"/>
    </row>
    <row r="35992" spans="2:5" x14ac:dyDescent="0.25">
      <c r="B35992" s="51"/>
      <c r="C35992" s="51"/>
      <c r="D35992" s="49"/>
      <c r="E35992" s="49"/>
    </row>
    <row r="35993" spans="2:5" x14ac:dyDescent="0.25">
      <c r="B35993" s="51"/>
      <c r="C35993" s="51"/>
      <c r="D35993" s="49"/>
      <c r="E35993" s="49"/>
    </row>
    <row r="35994" spans="2:5" x14ac:dyDescent="0.25">
      <c r="B35994" s="51"/>
      <c r="C35994" s="51"/>
      <c r="D35994" s="49"/>
      <c r="E35994" s="49"/>
    </row>
    <row r="35995" spans="2:5" x14ac:dyDescent="0.25">
      <c r="B35995" s="51"/>
      <c r="C35995" s="51"/>
      <c r="D35995" s="49"/>
      <c r="E35995" s="49"/>
    </row>
    <row r="35996" spans="2:5" x14ac:dyDescent="0.25">
      <c r="B35996" s="51"/>
      <c r="C35996" s="51"/>
      <c r="D35996" s="49"/>
      <c r="E35996" s="49"/>
    </row>
    <row r="35997" spans="2:5" x14ac:dyDescent="0.25">
      <c r="B35997" s="51"/>
      <c r="C35997" s="51"/>
      <c r="D35997" s="49"/>
      <c r="E35997" s="49"/>
    </row>
    <row r="35998" spans="2:5" x14ac:dyDescent="0.25">
      <c r="B35998" s="51"/>
      <c r="C35998" s="51"/>
      <c r="D35998" s="49"/>
      <c r="E35998" s="49"/>
    </row>
    <row r="35999" spans="2:5" x14ac:dyDescent="0.25">
      <c r="B35999" s="51"/>
      <c r="C35999" s="51"/>
      <c r="D35999" s="49"/>
      <c r="E35999" s="49"/>
    </row>
    <row r="36000" spans="2:5" x14ac:dyDescent="0.25">
      <c r="B36000" s="51"/>
      <c r="C36000" s="51"/>
      <c r="D36000" s="49"/>
      <c r="E36000" s="49"/>
    </row>
    <row r="36001" spans="2:5" x14ac:dyDescent="0.25">
      <c r="B36001" s="51"/>
      <c r="C36001" s="51"/>
      <c r="D36001" s="49"/>
      <c r="E36001" s="49"/>
    </row>
    <row r="36002" spans="2:5" x14ac:dyDescent="0.25">
      <c r="B36002" s="51"/>
      <c r="C36002" s="51"/>
      <c r="D36002" s="49"/>
      <c r="E36002" s="49"/>
    </row>
    <row r="36003" spans="2:5" x14ac:dyDescent="0.25">
      <c r="B36003" s="51"/>
      <c r="C36003" s="51"/>
      <c r="D36003" s="49"/>
      <c r="E36003" s="49"/>
    </row>
    <row r="36004" spans="2:5" x14ac:dyDescent="0.25">
      <c r="B36004" s="51"/>
      <c r="C36004" s="51"/>
      <c r="D36004" s="49"/>
      <c r="E36004" s="49"/>
    </row>
    <row r="36005" spans="2:5" x14ac:dyDescent="0.25">
      <c r="B36005" s="51"/>
      <c r="C36005" s="51"/>
      <c r="D36005" s="49"/>
      <c r="E36005" s="49"/>
    </row>
    <row r="36006" spans="2:5" x14ac:dyDescent="0.25">
      <c r="B36006" s="51"/>
      <c r="C36006" s="51"/>
      <c r="D36006" s="49"/>
      <c r="E36006" s="49"/>
    </row>
    <row r="36007" spans="2:5" x14ac:dyDescent="0.25">
      <c r="B36007" s="51"/>
      <c r="C36007" s="51"/>
      <c r="D36007" s="49"/>
      <c r="E36007" s="49"/>
    </row>
    <row r="36008" spans="2:5" x14ac:dyDescent="0.25">
      <c r="B36008" s="51"/>
      <c r="C36008" s="51"/>
      <c r="D36008" s="49"/>
      <c r="E36008" s="49"/>
    </row>
    <row r="36009" spans="2:5" x14ac:dyDescent="0.25">
      <c r="B36009" s="51"/>
      <c r="C36009" s="51"/>
      <c r="D36009" s="49"/>
      <c r="E36009" s="49"/>
    </row>
    <row r="36010" spans="2:5" x14ac:dyDescent="0.25">
      <c r="B36010" s="51"/>
      <c r="C36010" s="51"/>
      <c r="D36010" s="49"/>
      <c r="E36010" s="49"/>
    </row>
    <row r="36011" spans="2:5" x14ac:dyDescent="0.25">
      <c r="B36011" s="51"/>
      <c r="C36011" s="51"/>
      <c r="D36011" s="49"/>
      <c r="E36011" s="49"/>
    </row>
    <row r="36012" spans="2:5" x14ac:dyDescent="0.25">
      <c r="B36012" s="51"/>
      <c r="C36012" s="51"/>
      <c r="D36012" s="49"/>
      <c r="E36012" s="49"/>
    </row>
    <row r="36013" spans="2:5" x14ac:dyDescent="0.25">
      <c r="B36013" s="51"/>
      <c r="C36013" s="51"/>
      <c r="D36013" s="49"/>
      <c r="E36013" s="49"/>
    </row>
    <row r="36014" spans="2:5" x14ac:dyDescent="0.25">
      <c r="B36014" s="51"/>
      <c r="C36014" s="51"/>
      <c r="D36014" s="49"/>
      <c r="E36014" s="49"/>
    </row>
    <row r="36015" spans="2:5" x14ac:dyDescent="0.25">
      <c r="B36015" s="51"/>
      <c r="C36015" s="51"/>
      <c r="D36015" s="49"/>
      <c r="E36015" s="49"/>
    </row>
    <row r="36016" spans="2:5" x14ac:dyDescent="0.25">
      <c r="B36016" s="51"/>
      <c r="C36016" s="51"/>
      <c r="D36016" s="49"/>
      <c r="E36016" s="49"/>
    </row>
    <row r="36017" spans="2:5" x14ac:dyDescent="0.25">
      <c r="B36017" s="51"/>
      <c r="C36017" s="51"/>
      <c r="D36017" s="49"/>
      <c r="E36017" s="49"/>
    </row>
    <row r="36018" spans="2:5" x14ac:dyDescent="0.25">
      <c r="B36018" s="51"/>
      <c r="C36018" s="51"/>
      <c r="D36018" s="49"/>
      <c r="E36018" s="49"/>
    </row>
    <row r="36019" spans="2:5" x14ac:dyDescent="0.25">
      <c r="B36019" s="51"/>
      <c r="C36019" s="51"/>
      <c r="D36019" s="49"/>
      <c r="E36019" s="49"/>
    </row>
    <row r="36020" spans="2:5" x14ac:dyDescent="0.25">
      <c r="B36020" s="51"/>
      <c r="C36020" s="51"/>
      <c r="D36020" s="49"/>
      <c r="E36020" s="49"/>
    </row>
    <row r="36021" spans="2:5" x14ac:dyDescent="0.25">
      <c r="B36021" s="51"/>
      <c r="C36021" s="51"/>
      <c r="D36021" s="49"/>
      <c r="E36021" s="49"/>
    </row>
    <row r="36022" spans="2:5" x14ac:dyDescent="0.25">
      <c r="B36022" s="51"/>
      <c r="C36022" s="51"/>
      <c r="D36022" s="49"/>
      <c r="E36022" s="49"/>
    </row>
    <row r="36023" spans="2:5" x14ac:dyDescent="0.25">
      <c r="B36023" s="51"/>
      <c r="C36023" s="51"/>
      <c r="D36023" s="49"/>
      <c r="E36023" s="49"/>
    </row>
    <row r="36024" spans="2:5" x14ac:dyDescent="0.25">
      <c r="B36024" s="51"/>
      <c r="C36024" s="51"/>
      <c r="D36024" s="49"/>
      <c r="E36024" s="49"/>
    </row>
    <row r="36025" spans="2:5" x14ac:dyDescent="0.25">
      <c r="B36025" s="51"/>
      <c r="C36025" s="51"/>
      <c r="D36025" s="49"/>
      <c r="E36025" s="49"/>
    </row>
    <row r="36026" spans="2:5" x14ac:dyDescent="0.25">
      <c r="B36026" s="51"/>
      <c r="C36026" s="51"/>
      <c r="D36026" s="49"/>
      <c r="E36026" s="49"/>
    </row>
    <row r="36027" spans="2:5" x14ac:dyDescent="0.25">
      <c r="B36027" s="51"/>
      <c r="C36027" s="51"/>
      <c r="D36027" s="49"/>
      <c r="E36027" s="49"/>
    </row>
    <row r="36028" spans="2:5" x14ac:dyDescent="0.25">
      <c r="B36028" s="51"/>
      <c r="C36028" s="51"/>
      <c r="D36028" s="49"/>
      <c r="E36028" s="49"/>
    </row>
    <row r="36029" spans="2:5" x14ac:dyDescent="0.25">
      <c r="B36029" s="51"/>
      <c r="C36029" s="51"/>
      <c r="D36029" s="49"/>
      <c r="E36029" s="49"/>
    </row>
    <row r="36030" spans="2:5" x14ac:dyDescent="0.25">
      <c r="B36030" s="51"/>
      <c r="C36030" s="51"/>
      <c r="D36030" s="49"/>
      <c r="E36030" s="49"/>
    </row>
    <row r="36031" spans="2:5" x14ac:dyDescent="0.25">
      <c r="B36031" s="51"/>
      <c r="C36031" s="51"/>
      <c r="D36031" s="49"/>
      <c r="E36031" s="49"/>
    </row>
    <row r="36032" spans="2:5" x14ac:dyDescent="0.25">
      <c r="B36032" s="51"/>
      <c r="C36032" s="51"/>
      <c r="D36032" s="49"/>
      <c r="E36032" s="49"/>
    </row>
    <row r="36033" spans="2:5" x14ac:dyDescent="0.25">
      <c r="B36033" s="51"/>
      <c r="C36033" s="51"/>
      <c r="D36033" s="49"/>
      <c r="E36033" s="49"/>
    </row>
    <row r="36034" spans="2:5" x14ac:dyDescent="0.25">
      <c r="B36034" s="51"/>
      <c r="C36034" s="51"/>
      <c r="D36034" s="49"/>
      <c r="E36034" s="49"/>
    </row>
    <row r="36035" spans="2:5" x14ac:dyDescent="0.25">
      <c r="B36035" s="51"/>
      <c r="C36035" s="51"/>
      <c r="D36035" s="49"/>
      <c r="E36035" s="49"/>
    </row>
    <row r="36036" spans="2:5" x14ac:dyDescent="0.25">
      <c r="B36036" s="51"/>
      <c r="C36036" s="51"/>
      <c r="D36036" s="49"/>
      <c r="E36036" s="49"/>
    </row>
    <row r="36037" spans="2:5" x14ac:dyDescent="0.25">
      <c r="B36037" s="51"/>
      <c r="C36037" s="51"/>
      <c r="D36037" s="49"/>
      <c r="E36037" s="49"/>
    </row>
    <row r="36038" spans="2:5" x14ac:dyDescent="0.25">
      <c r="B36038" s="51"/>
      <c r="C36038" s="51"/>
      <c r="D36038" s="49"/>
      <c r="E36038" s="49"/>
    </row>
    <row r="36039" spans="2:5" x14ac:dyDescent="0.25">
      <c r="B36039" s="51"/>
      <c r="C36039" s="51"/>
      <c r="D36039" s="49"/>
      <c r="E36039" s="49"/>
    </row>
    <row r="36040" spans="2:5" x14ac:dyDescent="0.25">
      <c r="B36040" s="51"/>
      <c r="C36040" s="51"/>
      <c r="D36040" s="49"/>
      <c r="E36040" s="49"/>
    </row>
    <row r="36041" spans="2:5" x14ac:dyDescent="0.25">
      <c r="B36041" s="51"/>
      <c r="C36041" s="51"/>
      <c r="D36041" s="49"/>
      <c r="E36041" s="49"/>
    </row>
    <row r="36042" spans="2:5" x14ac:dyDescent="0.25">
      <c r="B36042" s="51"/>
      <c r="C36042" s="51"/>
      <c r="D36042" s="49"/>
      <c r="E36042" s="49"/>
    </row>
    <row r="36043" spans="2:5" x14ac:dyDescent="0.25">
      <c r="B36043" s="51"/>
      <c r="C36043" s="51"/>
      <c r="D36043" s="49"/>
      <c r="E36043" s="49"/>
    </row>
    <row r="36044" spans="2:5" x14ac:dyDescent="0.25">
      <c r="B36044" s="51"/>
      <c r="C36044" s="51"/>
      <c r="D36044" s="49"/>
      <c r="E36044" s="49"/>
    </row>
    <row r="36045" spans="2:5" x14ac:dyDescent="0.25">
      <c r="B36045" s="51"/>
      <c r="C36045" s="51"/>
      <c r="D36045" s="49"/>
      <c r="E36045" s="49"/>
    </row>
    <row r="36046" spans="2:5" x14ac:dyDescent="0.25">
      <c r="B36046" s="51"/>
      <c r="C36046" s="51"/>
      <c r="D36046" s="49"/>
      <c r="E36046" s="49"/>
    </row>
    <row r="36047" spans="2:5" x14ac:dyDescent="0.25">
      <c r="B36047" s="51"/>
      <c r="C36047" s="51"/>
      <c r="D36047" s="49"/>
      <c r="E36047" s="49"/>
    </row>
    <row r="36048" spans="2:5" x14ac:dyDescent="0.25">
      <c r="B36048" s="51"/>
      <c r="C36048" s="51"/>
      <c r="D36048" s="49"/>
      <c r="E36048" s="49"/>
    </row>
    <row r="36049" spans="2:5" x14ac:dyDescent="0.25">
      <c r="B36049" s="51"/>
      <c r="C36049" s="51"/>
      <c r="D36049" s="49"/>
      <c r="E36049" s="49"/>
    </row>
    <row r="36050" spans="2:5" x14ac:dyDescent="0.25">
      <c r="B36050" s="51"/>
      <c r="C36050" s="51"/>
      <c r="D36050" s="49"/>
      <c r="E36050" s="49"/>
    </row>
    <row r="36051" spans="2:5" x14ac:dyDescent="0.25">
      <c r="B36051" s="51"/>
      <c r="C36051" s="51"/>
      <c r="D36051" s="49"/>
      <c r="E36051" s="49"/>
    </row>
    <row r="36052" spans="2:5" x14ac:dyDescent="0.25">
      <c r="B36052" s="51"/>
      <c r="C36052" s="51"/>
      <c r="D36052" s="49"/>
      <c r="E36052" s="49"/>
    </row>
    <row r="36053" spans="2:5" x14ac:dyDescent="0.25">
      <c r="B36053" s="51"/>
      <c r="C36053" s="51"/>
      <c r="D36053" s="49"/>
      <c r="E36053" s="49"/>
    </row>
    <row r="36054" spans="2:5" x14ac:dyDescent="0.25">
      <c r="B36054" s="51"/>
      <c r="C36054" s="51"/>
      <c r="D36054" s="49"/>
      <c r="E36054" s="49"/>
    </row>
    <row r="36055" spans="2:5" x14ac:dyDescent="0.25">
      <c r="B36055" s="51"/>
      <c r="C36055" s="51"/>
      <c r="D36055" s="49"/>
      <c r="E36055" s="49"/>
    </row>
    <row r="36056" spans="2:5" x14ac:dyDescent="0.25">
      <c r="B36056" s="51"/>
      <c r="C36056" s="51"/>
      <c r="D36056" s="49"/>
      <c r="E36056" s="49"/>
    </row>
    <row r="36057" spans="2:5" x14ac:dyDescent="0.25">
      <c r="B36057" s="51"/>
      <c r="C36057" s="51"/>
      <c r="D36057" s="49"/>
      <c r="E36057" s="49"/>
    </row>
    <row r="36058" spans="2:5" x14ac:dyDescent="0.25">
      <c r="B36058" s="51"/>
      <c r="C36058" s="51"/>
      <c r="D36058" s="49"/>
      <c r="E36058" s="49"/>
    </row>
    <row r="36059" spans="2:5" x14ac:dyDescent="0.25">
      <c r="B36059" s="51"/>
      <c r="C36059" s="51"/>
      <c r="D36059" s="49"/>
      <c r="E36059" s="49"/>
    </row>
    <row r="36060" spans="2:5" x14ac:dyDescent="0.25">
      <c r="B36060" s="51"/>
      <c r="C36060" s="51"/>
      <c r="D36060" s="49"/>
      <c r="E36060" s="49"/>
    </row>
    <row r="36061" spans="2:5" x14ac:dyDescent="0.25">
      <c r="B36061" s="51"/>
      <c r="C36061" s="51"/>
      <c r="D36061" s="49"/>
      <c r="E36061" s="49"/>
    </row>
    <row r="36062" spans="2:5" x14ac:dyDescent="0.25">
      <c r="B36062" s="51"/>
      <c r="C36062" s="51"/>
      <c r="D36062" s="49"/>
      <c r="E36062" s="49"/>
    </row>
    <row r="36063" spans="2:5" x14ac:dyDescent="0.25">
      <c r="B36063" s="51"/>
      <c r="C36063" s="51"/>
      <c r="D36063" s="49"/>
      <c r="E36063" s="49"/>
    </row>
    <row r="36064" spans="2:5" x14ac:dyDescent="0.25">
      <c r="B36064" s="51"/>
      <c r="C36064" s="51"/>
      <c r="D36064" s="49"/>
      <c r="E36064" s="49"/>
    </row>
    <row r="36065" spans="2:5" x14ac:dyDescent="0.25">
      <c r="B36065" s="51"/>
      <c r="C36065" s="51"/>
      <c r="D36065" s="49"/>
      <c r="E36065" s="49"/>
    </row>
    <row r="36066" spans="2:5" x14ac:dyDescent="0.25">
      <c r="B36066" s="51"/>
      <c r="C36066" s="51"/>
      <c r="D36066" s="49"/>
      <c r="E36066" s="49"/>
    </row>
    <row r="36067" spans="2:5" x14ac:dyDescent="0.25">
      <c r="B36067" s="51"/>
      <c r="C36067" s="51"/>
      <c r="D36067" s="49"/>
      <c r="E36067" s="49"/>
    </row>
    <row r="36068" spans="2:5" x14ac:dyDescent="0.25">
      <c r="B36068" s="51"/>
      <c r="C36068" s="51"/>
      <c r="D36068" s="49"/>
      <c r="E36068" s="49"/>
    </row>
    <row r="36069" spans="2:5" x14ac:dyDescent="0.25">
      <c r="B36069" s="51"/>
      <c r="C36069" s="51"/>
      <c r="D36069" s="49"/>
      <c r="E36069" s="49"/>
    </row>
    <row r="36070" spans="2:5" x14ac:dyDescent="0.25">
      <c r="B36070" s="51"/>
      <c r="C36070" s="51"/>
      <c r="D36070" s="49"/>
      <c r="E36070" s="49"/>
    </row>
    <row r="36071" spans="2:5" x14ac:dyDescent="0.25">
      <c r="B36071" s="51"/>
      <c r="C36071" s="51"/>
      <c r="D36071" s="49"/>
      <c r="E36071" s="49"/>
    </row>
    <row r="36072" spans="2:5" x14ac:dyDescent="0.25">
      <c r="B36072" s="51"/>
      <c r="C36072" s="51"/>
      <c r="D36072" s="49"/>
      <c r="E36072" s="49"/>
    </row>
    <row r="36073" spans="2:5" x14ac:dyDescent="0.25">
      <c r="B36073" s="51"/>
      <c r="C36073" s="51"/>
      <c r="D36073" s="49"/>
      <c r="E36073" s="49"/>
    </row>
    <row r="36074" spans="2:5" x14ac:dyDescent="0.25">
      <c r="B36074" s="51"/>
      <c r="C36074" s="51"/>
      <c r="D36074" s="49"/>
      <c r="E36074" s="49"/>
    </row>
    <row r="36075" spans="2:5" x14ac:dyDescent="0.25">
      <c r="B36075" s="51"/>
      <c r="C36075" s="51"/>
      <c r="D36075" s="49"/>
      <c r="E36075" s="49"/>
    </row>
    <row r="36076" spans="2:5" x14ac:dyDescent="0.25">
      <c r="B36076" s="51"/>
      <c r="C36076" s="51"/>
      <c r="D36076" s="49"/>
      <c r="E36076" s="49"/>
    </row>
    <row r="36077" spans="2:5" x14ac:dyDescent="0.25">
      <c r="B36077" s="51"/>
      <c r="C36077" s="51"/>
      <c r="D36077" s="49"/>
      <c r="E36077" s="49"/>
    </row>
    <row r="36078" spans="2:5" x14ac:dyDescent="0.25">
      <c r="B36078" s="51"/>
      <c r="C36078" s="51"/>
      <c r="D36078" s="49"/>
      <c r="E36078" s="49"/>
    </row>
    <row r="36079" spans="2:5" x14ac:dyDescent="0.25">
      <c r="B36079" s="51"/>
      <c r="C36079" s="51"/>
      <c r="D36079" s="49"/>
      <c r="E36079" s="49"/>
    </row>
    <row r="36080" spans="2:5" x14ac:dyDescent="0.25">
      <c r="B36080" s="51"/>
      <c r="C36080" s="51"/>
      <c r="D36080" s="49"/>
      <c r="E36080" s="49"/>
    </row>
    <row r="36081" spans="2:5" x14ac:dyDescent="0.25">
      <c r="B36081" s="51"/>
      <c r="C36081" s="51"/>
      <c r="D36081" s="49"/>
      <c r="E36081" s="49"/>
    </row>
    <row r="36082" spans="2:5" x14ac:dyDescent="0.25">
      <c r="B36082" s="51"/>
      <c r="C36082" s="51"/>
      <c r="D36082" s="49"/>
      <c r="E36082" s="49"/>
    </row>
    <row r="36083" spans="2:5" x14ac:dyDescent="0.25">
      <c r="B36083" s="51"/>
      <c r="C36083" s="51"/>
      <c r="D36083" s="49"/>
      <c r="E36083" s="49"/>
    </row>
    <row r="36084" spans="2:5" x14ac:dyDescent="0.25">
      <c r="B36084" s="51"/>
      <c r="C36084" s="51"/>
      <c r="D36084" s="49"/>
      <c r="E36084" s="49"/>
    </row>
    <row r="36085" spans="2:5" x14ac:dyDescent="0.25">
      <c r="B36085" s="51"/>
      <c r="C36085" s="51"/>
      <c r="D36085" s="49"/>
      <c r="E36085" s="49"/>
    </row>
    <row r="36086" spans="2:5" x14ac:dyDescent="0.25">
      <c r="B36086" s="51"/>
      <c r="C36086" s="51"/>
      <c r="D36086" s="49"/>
      <c r="E36086" s="49"/>
    </row>
    <row r="36087" spans="2:5" x14ac:dyDescent="0.25">
      <c r="B36087" s="51"/>
      <c r="C36087" s="51"/>
      <c r="D36087" s="49"/>
      <c r="E36087" s="49"/>
    </row>
    <row r="36088" spans="2:5" x14ac:dyDescent="0.25">
      <c r="B36088" s="51"/>
      <c r="C36088" s="51"/>
      <c r="D36088" s="49"/>
      <c r="E36088" s="49"/>
    </row>
    <row r="36089" spans="2:5" x14ac:dyDescent="0.25">
      <c r="B36089" s="51"/>
      <c r="C36089" s="51"/>
      <c r="D36089" s="49"/>
      <c r="E36089" s="49"/>
    </row>
    <row r="36090" spans="2:5" x14ac:dyDescent="0.25">
      <c r="B36090" s="51"/>
      <c r="C36090" s="51"/>
      <c r="D36090" s="49"/>
      <c r="E36090" s="49"/>
    </row>
    <row r="36091" spans="2:5" x14ac:dyDescent="0.25">
      <c r="B36091" s="51"/>
      <c r="C36091" s="51"/>
      <c r="D36091" s="49"/>
      <c r="E36091" s="49"/>
    </row>
    <row r="36092" spans="2:5" x14ac:dyDescent="0.25">
      <c r="B36092" s="51"/>
      <c r="C36092" s="51"/>
      <c r="D36092" s="49"/>
      <c r="E36092" s="49"/>
    </row>
    <row r="36093" spans="2:5" x14ac:dyDescent="0.25">
      <c r="B36093" s="51"/>
      <c r="C36093" s="51"/>
      <c r="D36093" s="49"/>
      <c r="E36093" s="49"/>
    </row>
    <row r="36094" spans="2:5" x14ac:dyDescent="0.25">
      <c r="B36094" s="51"/>
      <c r="C36094" s="51"/>
      <c r="D36094" s="49"/>
      <c r="E36094" s="49"/>
    </row>
    <row r="36095" spans="2:5" x14ac:dyDescent="0.25">
      <c r="B36095" s="51"/>
      <c r="C36095" s="51"/>
      <c r="D36095" s="49"/>
      <c r="E36095" s="49"/>
    </row>
    <row r="36096" spans="2:5" x14ac:dyDescent="0.25">
      <c r="B36096" s="51"/>
      <c r="C36096" s="51"/>
      <c r="D36096" s="49"/>
      <c r="E36096" s="49"/>
    </row>
    <row r="36097" spans="2:5" x14ac:dyDescent="0.25">
      <c r="B36097" s="51"/>
      <c r="C36097" s="51"/>
      <c r="D36097" s="49"/>
      <c r="E36097" s="49"/>
    </row>
    <row r="36098" spans="2:5" x14ac:dyDescent="0.25">
      <c r="B36098" s="51"/>
      <c r="C36098" s="51"/>
      <c r="D36098" s="49"/>
      <c r="E36098" s="49"/>
    </row>
    <row r="36099" spans="2:5" x14ac:dyDescent="0.25">
      <c r="B36099" s="51"/>
      <c r="C36099" s="51"/>
      <c r="D36099" s="49"/>
      <c r="E36099" s="49"/>
    </row>
    <row r="36100" spans="2:5" x14ac:dyDescent="0.25">
      <c r="B36100" s="51"/>
      <c r="C36100" s="51"/>
      <c r="D36100" s="49"/>
      <c r="E36100" s="49"/>
    </row>
    <row r="36101" spans="2:5" x14ac:dyDescent="0.25">
      <c r="B36101" s="51"/>
      <c r="C36101" s="51"/>
      <c r="D36101" s="49"/>
      <c r="E36101" s="49"/>
    </row>
    <row r="36102" spans="2:5" x14ac:dyDescent="0.25">
      <c r="B36102" s="51"/>
      <c r="C36102" s="51"/>
      <c r="D36102" s="49"/>
      <c r="E36102" s="49"/>
    </row>
    <row r="36103" spans="2:5" x14ac:dyDescent="0.25">
      <c r="B36103" s="51"/>
      <c r="C36103" s="51"/>
      <c r="D36103" s="49"/>
      <c r="E36103" s="49"/>
    </row>
    <row r="36104" spans="2:5" x14ac:dyDescent="0.25">
      <c r="B36104" s="51"/>
      <c r="C36104" s="51"/>
      <c r="D36104" s="49"/>
      <c r="E36104" s="49"/>
    </row>
    <row r="36105" spans="2:5" x14ac:dyDescent="0.25">
      <c r="B36105" s="51"/>
      <c r="C36105" s="51"/>
      <c r="D36105" s="49"/>
      <c r="E36105" s="49"/>
    </row>
    <row r="36106" spans="2:5" x14ac:dyDescent="0.25">
      <c r="B36106" s="51"/>
      <c r="C36106" s="51"/>
      <c r="D36106" s="49"/>
      <c r="E36106" s="49"/>
    </row>
    <row r="36107" spans="2:5" x14ac:dyDescent="0.25">
      <c r="B36107" s="51"/>
      <c r="C36107" s="51"/>
      <c r="D36107" s="49"/>
      <c r="E36107" s="49"/>
    </row>
    <row r="36108" spans="2:5" x14ac:dyDescent="0.25">
      <c r="B36108" s="51"/>
      <c r="C36108" s="51"/>
      <c r="D36108" s="49"/>
      <c r="E36108" s="49"/>
    </row>
    <row r="36109" spans="2:5" x14ac:dyDescent="0.25">
      <c r="B36109" s="51"/>
      <c r="C36109" s="51"/>
      <c r="D36109" s="49"/>
      <c r="E36109" s="49"/>
    </row>
    <row r="36110" spans="2:5" x14ac:dyDescent="0.25">
      <c r="B36110" s="51"/>
      <c r="C36110" s="51"/>
      <c r="D36110" s="49"/>
      <c r="E36110" s="49"/>
    </row>
    <row r="36111" spans="2:5" x14ac:dyDescent="0.25">
      <c r="B36111" s="51"/>
      <c r="C36111" s="51"/>
      <c r="D36111" s="49"/>
      <c r="E36111" s="49"/>
    </row>
    <row r="36112" spans="2:5" x14ac:dyDescent="0.25">
      <c r="B36112" s="51"/>
      <c r="C36112" s="51"/>
      <c r="D36112" s="49"/>
      <c r="E36112" s="49"/>
    </row>
    <row r="36113" spans="2:5" x14ac:dyDescent="0.25">
      <c r="B36113" s="51"/>
      <c r="C36113" s="51"/>
      <c r="D36113" s="49"/>
      <c r="E36113" s="49"/>
    </row>
    <row r="36114" spans="2:5" x14ac:dyDescent="0.25">
      <c r="B36114" s="51"/>
      <c r="C36114" s="51"/>
      <c r="D36114" s="49"/>
      <c r="E36114" s="49"/>
    </row>
    <row r="36115" spans="2:5" x14ac:dyDescent="0.25">
      <c r="B36115" s="51"/>
      <c r="C36115" s="51"/>
      <c r="D36115" s="49"/>
      <c r="E36115" s="49"/>
    </row>
    <row r="36116" spans="2:5" x14ac:dyDescent="0.25">
      <c r="B36116" s="51"/>
      <c r="C36116" s="51"/>
      <c r="D36116" s="49"/>
      <c r="E36116" s="49"/>
    </row>
    <row r="36117" spans="2:5" x14ac:dyDescent="0.25">
      <c r="B36117" s="51"/>
      <c r="C36117" s="51"/>
      <c r="D36117" s="49"/>
      <c r="E36117" s="49"/>
    </row>
    <row r="36118" spans="2:5" x14ac:dyDescent="0.25">
      <c r="B36118" s="51"/>
      <c r="C36118" s="51"/>
      <c r="D36118" s="49"/>
      <c r="E36118" s="49"/>
    </row>
    <row r="36119" spans="2:5" x14ac:dyDescent="0.25">
      <c r="B36119" s="51"/>
      <c r="C36119" s="51"/>
      <c r="D36119" s="49"/>
      <c r="E36119" s="49"/>
    </row>
    <row r="36120" spans="2:5" x14ac:dyDescent="0.25">
      <c r="B36120" s="51"/>
      <c r="C36120" s="51"/>
      <c r="D36120" s="49"/>
      <c r="E36120" s="49"/>
    </row>
    <row r="36121" spans="2:5" x14ac:dyDescent="0.25">
      <c r="B36121" s="51"/>
      <c r="C36121" s="51"/>
      <c r="D36121" s="49"/>
      <c r="E36121" s="49"/>
    </row>
    <row r="36122" spans="2:5" x14ac:dyDescent="0.25">
      <c r="B36122" s="51"/>
      <c r="C36122" s="51"/>
      <c r="D36122" s="49"/>
      <c r="E36122" s="49"/>
    </row>
    <row r="36123" spans="2:5" x14ac:dyDescent="0.25">
      <c r="B36123" s="51"/>
      <c r="C36123" s="51"/>
      <c r="D36123" s="49"/>
      <c r="E36123" s="49"/>
    </row>
    <row r="36124" spans="2:5" x14ac:dyDescent="0.25">
      <c r="B36124" s="51"/>
      <c r="C36124" s="51"/>
      <c r="D36124" s="49"/>
      <c r="E36124" s="49"/>
    </row>
    <row r="36125" spans="2:5" x14ac:dyDescent="0.25">
      <c r="B36125" s="51"/>
      <c r="C36125" s="51"/>
      <c r="D36125" s="49"/>
      <c r="E36125" s="49"/>
    </row>
    <row r="36126" spans="2:5" x14ac:dyDescent="0.25">
      <c r="B36126" s="51"/>
      <c r="C36126" s="51"/>
      <c r="D36126" s="49"/>
      <c r="E36126" s="49"/>
    </row>
    <row r="36127" spans="2:5" x14ac:dyDescent="0.25">
      <c r="B36127" s="51"/>
      <c r="C36127" s="51"/>
      <c r="D36127" s="49"/>
      <c r="E36127" s="49"/>
    </row>
    <row r="36128" spans="2:5" x14ac:dyDescent="0.25">
      <c r="B36128" s="51"/>
      <c r="C36128" s="51"/>
      <c r="D36128" s="49"/>
      <c r="E36128" s="49"/>
    </row>
    <row r="36129" spans="2:5" x14ac:dyDescent="0.25">
      <c r="B36129" s="51"/>
      <c r="C36129" s="51"/>
      <c r="D36129" s="49"/>
      <c r="E36129" s="49"/>
    </row>
    <row r="36130" spans="2:5" x14ac:dyDescent="0.25">
      <c r="B36130" s="51"/>
      <c r="C36130" s="51"/>
      <c r="D36130" s="49"/>
      <c r="E36130" s="49"/>
    </row>
    <row r="36131" spans="2:5" x14ac:dyDescent="0.25">
      <c r="B36131" s="51"/>
      <c r="C36131" s="51"/>
      <c r="D36131" s="49"/>
      <c r="E36131" s="49"/>
    </row>
    <row r="36132" spans="2:5" x14ac:dyDescent="0.25">
      <c r="B36132" s="51"/>
      <c r="C36132" s="51"/>
      <c r="D36132" s="49"/>
      <c r="E36132" s="49"/>
    </row>
    <row r="36133" spans="2:5" x14ac:dyDescent="0.25">
      <c r="B36133" s="51"/>
      <c r="C36133" s="51"/>
      <c r="D36133" s="49"/>
      <c r="E36133" s="49"/>
    </row>
    <row r="36134" spans="2:5" x14ac:dyDescent="0.25">
      <c r="B36134" s="51"/>
      <c r="C36134" s="51"/>
      <c r="D36134" s="49"/>
      <c r="E36134" s="49"/>
    </row>
    <row r="36135" spans="2:5" x14ac:dyDescent="0.25">
      <c r="B36135" s="51"/>
      <c r="C36135" s="51"/>
      <c r="D36135" s="49"/>
      <c r="E36135" s="49"/>
    </row>
    <row r="36136" spans="2:5" x14ac:dyDescent="0.25">
      <c r="B36136" s="51"/>
      <c r="C36136" s="51"/>
      <c r="D36136" s="49"/>
      <c r="E36136" s="49"/>
    </row>
    <row r="36137" spans="2:5" x14ac:dyDescent="0.25">
      <c r="B36137" s="51"/>
      <c r="C36137" s="51"/>
      <c r="D36137" s="49"/>
      <c r="E36137" s="49"/>
    </row>
    <row r="36138" spans="2:5" x14ac:dyDescent="0.25">
      <c r="B36138" s="51"/>
      <c r="C36138" s="51"/>
      <c r="D36138" s="49"/>
      <c r="E36138" s="49"/>
    </row>
    <row r="36139" spans="2:5" x14ac:dyDescent="0.25">
      <c r="B36139" s="51"/>
      <c r="C36139" s="51"/>
      <c r="D36139" s="49"/>
      <c r="E36139" s="49"/>
    </row>
    <row r="36140" spans="2:5" x14ac:dyDescent="0.25">
      <c r="B36140" s="51"/>
      <c r="C36140" s="51"/>
      <c r="D36140" s="49"/>
      <c r="E36140" s="49"/>
    </row>
    <row r="36141" spans="2:5" x14ac:dyDescent="0.25">
      <c r="B36141" s="51"/>
      <c r="C36141" s="51"/>
      <c r="D36141" s="49"/>
      <c r="E36141" s="49"/>
    </row>
    <row r="36142" spans="2:5" x14ac:dyDescent="0.25">
      <c r="B36142" s="51"/>
      <c r="C36142" s="51"/>
      <c r="D36142" s="49"/>
      <c r="E36142" s="49"/>
    </row>
    <row r="36143" spans="2:5" x14ac:dyDescent="0.25">
      <c r="B36143" s="51"/>
      <c r="C36143" s="51"/>
      <c r="D36143" s="49"/>
      <c r="E36143" s="49"/>
    </row>
    <row r="36144" spans="2:5" x14ac:dyDescent="0.25">
      <c r="B36144" s="51"/>
      <c r="C36144" s="51"/>
      <c r="D36144" s="49"/>
      <c r="E36144" s="49"/>
    </row>
    <row r="36145" spans="2:5" x14ac:dyDescent="0.25">
      <c r="B36145" s="51"/>
      <c r="C36145" s="51"/>
      <c r="D36145" s="49"/>
      <c r="E36145" s="49"/>
    </row>
    <row r="36146" spans="2:5" x14ac:dyDescent="0.25">
      <c r="B36146" s="51"/>
      <c r="C36146" s="51"/>
      <c r="D36146" s="49"/>
      <c r="E36146" s="49"/>
    </row>
    <row r="36147" spans="2:5" x14ac:dyDescent="0.25">
      <c r="B36147" s="51"/>
      <c r="C36147" s="51"/>
      <c r="D36147" s="49"/>
      <c r="E36147" s="49"/>
    </row>
    <row r="36148" spans="2:5" x14ac:dyDescent="0.25">
      <c r="B36148" s="51"/>
      <c r="C36148" s="51"/>
      <c r="D36148" s="49"/>
      <c r="E36148" s="49"/>
    </row>
    <row r="36149" spans="2:5" x14ac:dyDescent="0.25">
      <c r="B36149" s="51"/>
      <c r="C36149" s="51"/>
      <c r="D36149" s="49"/>
      <c r="E36149" s="49"/>
    </row>
    <row r="36150" spans="2:5" x14ac:dyDescent="0.25">
      <c r="B36150" s="51"/>
      <c r="C36150" s="51"/>
      <c r="D36150" s="49"/>
      <c r="E36150" s="49"/>
    </row>
    <row r="36151" spans="2:5" x14ac:dyDescent="0.25">
      <c r="B36151" s="51"/>
      <c r="C36151" s="51"/>
      <c r="D36151" s="49"/>
      <c r="E36151" s="49"/>
    </row>
    <row r="36152" spans="2:5" x14ac:dyDescent="0.25">
      <c r="B36152" s="51"/>
      <c r="C36152" s="51"/>
      <c r="D36152" s="49"/>
      <c r="E36152" s="49"/>
    </row>
    <row r="36153" spans="2:5" x14ac:dyDescent="0.25">
      <c r="B36153" s="51"/>
      <c r="C36153" s="51"/>
      <c r="D36153" s="49"/>
      <c r="E36153" s="49"/>
    </row>
    <row r="36154" spans="2:5" x14ac:dyDescent="0.25">
      <c r="B36154" s="51"/>
      <c r="C36154" s="51"/>
      <c r="D36154" s="49"/>
      <c r="E36154" s="49"/>
    </row>
    <row r="36155" spans="2:5" x14ac:dyDescent="0.25">
      <c r="B36155" s="51"/>
      <c r="C36155" s="51"/>
      <c r="D36155" s="49"/>
      <c r="E36155" s="49"/>
    </row>
    <row r="36156" spans="2:5" x14ac:dyDescent="0.25">
      <c r="B36156" s="51"/>
      <c r="C36156" s="51"/>
      <c r="D36156" s="49"/>
      <c r="E36156" s="49"/>
    </row>
    <row r="36157" spans="2:5" x14ac:dyDescent="0.25">
      <c r="B36157" s="51"/>
      <c r="C36157" s="51"/>
      <c r="D36157" s="49"/>
      <c r="E36157" s="49"/>
    </row>
    <row r="36158" spans="2:5" x14ac:dyDescent="0.25">
      <c r="B36158" s="51"/>
      <c r="C36158" s="51"/>
      <c r="D36158" s="49"/>
      <c r="E36158" s="49"/>
    </row>
    <row r="36159" spans="2:5" x14ac:dyDescent="0.25">
      <c r="B36159" s="51"/>
      <c r="C36159" s="51"/>
      <c r="D36159" s="49"/>
      <c r="E36159" s="49"/>
    </row>
    <row r="36160" spans="2:5" x14ac:dyDescent="0.25">
      <c r="B36160" s="51"/>
      <c r="C36160" s="51"/>
      <c r="D36160" s="49"/>
      <c r="E36160" s="49"/>
    </row>
    <row r="36161" spans="2:5" x14ac:dyDescent="0.25">
      <c r="B36161" s="51"/>
      <c r="C36161" s="51"/>
      <c r="D36161" s="49"/>
      <c r="E36161" s="49"/>
    </row>
    <row r="36162" spans="2:5" x14ac:dyDescent="0.25">
      <c r="B36162" s="51"/>
      <c r="C36162" s="51"/>
      <c r="D36162" s="49"/>
      <c r="E36162" s="49"/>
    </row>
    <row r="36163" spans="2:5" x14ac:dyDescent="0.25">
      <c r="B36163" s="51"/>
      <c r="C36163" s="51"/>
      <c r="D36163" s="49"/>
      <c r="E36163" s="49"/>
    </row>
    <row r="36164" spans="2:5" x14ac:dyDescent="0.25">
      <c r="B36164" s="51"/>
      <c r="C36164" s="51"/>
      <c r="D36164" s="49"/>
      <c r="E36164" s="49"/>
    </row>
    <row r="36165" spans="2:5" x14ac:dyDescent="0.25">
      <c r="B36165" s="51"/>
      <c r="C36165" s="51"/>
      <c r="D36165" s="49"/>
      <c r="E36165" s="49"/>
    </row>
    <row r="36166" spans="2:5" x14ac:dyDescent="0.25">
      <c r="B36166" s="51"/>
      <c r="C36166" s="51"/>
      <c r="D36166" s="49"/>
      <c r="E36166" s="49"/>
    </row>
    <row r="36167" spans="2:5" x14ac:dyDescent="0.25">
      <c r="B36167" s="51"/>
      <c r="C36167" s="51"/>
      <c r="D36167" s="49"/>
      <c r="E36167" s="49"/>
    </row>
    <row r="36168" spans="2:5" x14ac:dyDescent="0.25">
      <c r="B36168" s="51"/>
      <c r="C36168" s="51"/>
      <c r="D36168" s="49"/>
      <c r="E36168" s="49"/>
    </row>
    <row r="36169" spans="2:5" x14ac:dyDescent="0.25">
      <c r="B36169" s="51"/>
      <c r="C36169" s="51"/>
      <c r="D36169" s="49"/>
      <c r="E36169" s="49"/>
    </row>
    <row r="36170" spans="2:5" x14ac:dyDescent="0.25">
      <c r="B36170" s="51"/>
      <c r="C36170" s="51"/>
      <c r="D36170" s="49"/>
      <c r="E36170" s="49"/>
    </row>
    <row r="36171" spans="2:5" x14ac:dyDescent="0.25">
      <c r="B36171" s="51"/>
      <c r="C36171" s="51"/>
      <c r="D36171" s="49"/>
      <c r="E36171" s="49"/>
    </row>
    <row r="36172" spans="2:5" x14ac:dyDescent="0.25">
      <c r="B36172" s="51"/>
      <c r="C36172" s="51"/>
      <c r="D36172" s="49"/>
      <c r="E36172" s="49"/>
    </row>
    <row r="36173" spans="2:5" x14ac:dyDescent="0.25">
      <c r="B36173" s="51"/>
      <c r="C36173" s="51"/>
      <c r="D36173" s="49"/>
      <c r="E36173" s="49"/>
    </row>
    <row r="36174" spans="2:5" x14ac:dyDescent="0.25">
      <c r="B36174" s="51"/>
      <c r="C36174" s="51"/>
      <c r="D36174" s="49"/>
      <c r="E36174" s="49"/>
    </row>
    <row r="36175" spans="2:5" x14ac:dyDescent="0.25">
      <c r="B36175" s="51"/>
      <c r="C36175" s="51"/>
      <c r="D36175" s="49"/>
      <c r="E36175" s="49"/>
    </row>
    <row r="36176" spans="2:5" x14ac:dyDescent="0.25">
      <c r="B36176" s="51"/>
      <c r="C36176" s="51"/>
      <c r="D36176" s="49"/>
      <c r="E36176" s="49"/>
    </row>
    <row r="36177" spans="2:5" x14ac:dyDescent="0.25">
      <c r="B36177" s="51"/>
      <c r="C36177" s="51"/>
      <c r="D36177" s="49"/>
      <c r="E36177" s="49"/>
    </row>
    <row r="36178" spans="2:5" x14ac:dyDescent="0.25">
      <c r="B36178" s="51"/>
      <c r="C36178" s="51"/>
      <c r="D36178" s="49"/>
      <c r="E36178" s="49"/>
    </row>
    <row r="36179" spans="2:5" x14ac:dyDescent="0.25">
      <c r="B36179" s="51"/>
      <c r="C36179" s="51"/>
      <c r="D36179" s="49"/>
      <c r="E36179" s="49"/>
    </row>
    <row r="36180" spans="2:5" x14ac:dyDescent="0.25">
      <c r="B36180" s="51"/>
      <c r="C36180" s="51"/>
      <c r="D36180" s="49"/>
      <c r="E36180" s="49"/>
    </row>
    <row r="36181" spans="2:5" x14ac:dyDescent="0.25">
      <c r="B36181" s="51"/>
      <c r="C36181" s="51"/>
      <c r="D36181" s="49"/>
      <c r="E36181" s="49"/>
    </row>
    <row r="36182" spans="2:5" x14ac:dyDescent="0.25">
      <c r="B36182" s="51"/>
      <c r="C36182" s="51"/>
      <c r="D36182" s="49"/>
      <c r="E36182" s="49"/>
    </row>
    <row r="36183" spans="2:5" x14ac:dyDescent="0.25">
      <c r="B36183" s="51"/>
      <c r="C36183" s="51"/>
      <c r="D36183" s="49"/>
      <c r="E36183" s="49"/>
    </row>
    <row r="36184" spans="2:5" x14ac:dyDescent="0.25">
      <c r="B36184" s="51"/>
      <c r="C36184" s="51"/>
      <c r="D36184" s="49"/>
      <c r="E36184" s="49"/>
    </row>
    <row r="36185" spans="2:5" x14ac:dyDescent="0.25">
      <c r="B36185" s="51"/>
      <c r="C36185" s="51"/>
      <c r="D36185" s="49"/>
      <c r="E36185" s="49"/>
    </row>
    <row r="36186" spans="2:5" x14ac:dyDescent="0.25">
      <c r="B36186" s="51"/>
      <c r="C36186" s="51"/>
      <c r="D36186" s="49"/>
      <c r="E36186" s="49"/>
    </row>
    <row r="36187" spans="2:5" x14ac:dyDescent="0.25">
      <c r="B36187" s="51"/>
      <c r="C36187" s="51"/>
      <c r="D36187" s="49"/>
      <c r="E36187" s="49"/>
    </row>
    <row r="36188" spans="2:5" x14ac:dyDescent="0.25">
      <c r="B36188" s="51"/>
      <c r="C36188" s="51"/>
      <c r="D36188" s="49"/>
      <c r="E36188" s="49"/>
    </row>
    <row r="36189" spans="2:5" x14ac:dyDescent="0.25">
      <c r="B36189" s="51"/>
      <c r="C36189" s="51"/>
      <c r="D36189" s="49"/>
      <c r="E36189" s="49"/>
    </row>
    <row r="36190" spans="2:5" x14ac:dyDescent="0.25">
      <c r="B36190" s="51"/>
      <c r="C36190" s="51"/>
      <c r="D36190" s="49"/>
      <c r="E36190" s="49"/>
    </row>
    <row r="36191" spans="2:5" x14ac:dyDescent="0.25">
      <c r="B36191" s="51"/>
      <c r="C36191" s="51"/>
      <c r="D36191" s="49"/>
      <c r="E36191" s="49"/>
    </row>
    <row r="36192" spans="2:5" x14ac:dyDescent="0.25">
      <c r="B36192" s="51"/>
      <c r="C36192" s="51"/>
      <c r="D36192" s="49"/>
      <c r="E36192" s="49"/>
    </row>
    <row r="36193" spans="2:5" x14ac:dyDescent="0.25">
      <c r="B36193" s="51"/>
      <c r="C36193" s="51"/>
      <c r="D36193" s="49"/>
      <c r="E36193" s="49"/>
    </row>
    <row r="36194" spans="2:5" x14ac:dyDescent="0.25">
      <c r="B36194" s="51"/>
      <c r="C36194" s="51"/>
      <c r="D36194" s="49"/>
      <c r="E36194" s="49"/>
    </row>
    <row r="36195" spans="2:5" x14ac:dyDescent="0.25">
      <c r="B36195" s="51"/>
      <c r="C36195" s="51"/>
      <c r="D36195" s="49"/>
      <c r="E36195" s="49"/>
    </row>
    <row r="36196" spans="2:5" x14ac:dyDescent="0.25">
      <c r="B36196" s="51"/>
      <c r="C36196" s="51"/>
      <c r="D36196" s="49"/>
      <c r="E36196" s="49"/>
    </row>
    <row r="36197" spans="2:5" x14ac:dyDescent="0.25">
      <c r="B36197" s="51"/>
      <c r="C36197" s="51"/>
      <c r="D36197" s="49"/>
      <c r="E36197" s="49"/>
    </row>
    <row r="36198" spans="2:5" x14ac:dyDescent="0.25">
      <c r="B36198" s="51"/>
      <c r="C36198" s="51"/>
      <c r="D36198" s="49"/>
      <c r="E36198" s="49"/>
    </row>
    <row r="36199" spans="2:5" x14ac:dyDescent="0.25">
      <c r="B36199" s="51"/>
      <c r="C36199" s="51"/>
      <c r="D36199" s="49"/>
      <c r="E36199" s="49"/>
    </row>
    <row r="36200" spans="2:5" x14ac:dyDescent="0.25">
      <c r="B36200" s="51"/>
      <c r="C36200" s="51"/>
      <c r="D36200" s="49"/>
      <c r="E36200" s="49"/>
    </row>
    <row r="36201" spans="2:5" x14ac:dyDescent="0.25">
      <c r="B36201" s="51"/>
      <c r="C36201" s="51"/>
      <c r="D36201" s="49"/>
      <c r="E36201" s="49"/>
    </row>
    <row r="36202" spans="2:5" x14ac:dyDescent="0.25">
      <c r="B36202" s="51"/>
      <c r="C36202" s="51"/>
      <c r="D36202" s="49"/>
      <c r="E36202" s="49"/>
    </row>
    <row r="36203" spans="2:5" x14ac:dyDescent="0.25">
      <c r="B36203" s="51"/>
      <c r="C36203" s="51"/>
      <c r="D36203" s="49"/>
      <c r="E36203" s="49"/>
    </row>
    <row r="36204" spans="2:5" x14ac:dyDescent="0.25">
      <c r="B36204" s="51"/>
      <c r="C36204" s="51"/>
      <c r="D36204" s="49"/>
      <c r="E36204" s="49"/>
    </row>
    <row r="36205" spans="2:5" x14ac:dyDescent="0.25">
      <c r="B36205" s="51"/>
      <c r="C36205" s="51"/>
      <c r="D36205" s="49"/>
      <c r="E36205" s="49"/>
    </row>
    <row r="36206" spans="2:5" x14ac:dyDescent="0.25">
      <c r="B36206" s="51"/>
      <c r="C36206" s="51"/>
      <c r="D36206" s="49"/>
      <c r="E36206" s="49"/>
    </row>
    <row r="36207" spans="2:5" x14ac:dyDescent="0.25">
      <c r="B36207" s="51"/>
      <c r="C36207" s="51"/>
      <c r="D36207" s="49"/>
      <c r="E36207" s="49"/>
    </row>
    <row r="36208" spans="2:5" x14ac:dyDescent="0.25">
      <c r="B36208" s="51"/>
      <c r="C36208" s="51"/>
      <c r="D36208" s="49"/>
      <c r="E36208" s="49"/>
    </row>
    <row r="36209" spans="2:5" x14ac:dyDescent="0.25">
      <c r="B36209" s="51"/>
      <c r="C36209" s="51"/>
      <c r="D36209" s="49"/>
      <c r="E36209" s="49"/>
    </row>
    <row r="36210" spans="2:5" x14ac:dyDescent="0.25">
      <c r="B36210" s="51"/>
      <c r="C36210" s="51"/>
      <c r="D36210" s="49"/>
      <c r="E36210" s="49"/>
    </row>
    <row r="36211" spans="2:5" x14ac:dyDescent="0.25">
      <c r="B36211" s="51"/>
      <c r="C36211" s="51"/>
      <c r="D36211" s="49"/>
      <c r="E36211" s="49"/>
    </row>
    <row r="36212" spans="2:5" x14ac:dyDescent="0.25">
      <c r="B36212" s="51"/>
      <c r="C36212" s="51"/>
      <c r="D36212" s="49"/>
      <c r="E36212" s="49"/>
    </row>
    <row r="36213" spans="2:5" x14ac:dyDescent="0.25">
      <c r="B36213" s="51"/>
      <c r="C36213" s="51"/>
      <c r="D36213" s="49"/>
      <c r="E36213" s="49"/>
    </row>
    <row r="36214" spans="2:5" x14ac:dyDescent="0.25">
      <c r="B36214" s="51"/>
      <c r="C36214" s="51"/>
      <c r="D36214" s="49"/>
      <c r="E36214" s="49"/>
    </row>
    <row r="36215" spans="2:5" x14ac:dyDescent="0.25">
      <c r="B36215" s="51"/>
      <c r="C36215" s="51"/>
      <c r="D36215" s="49"/>
      <c r="E36215" s="49"/>
    </row>
    <row r="36216" spans="2:5" x14ac:dyDescent="0.25">
      <c r="B36216" s="51"/>
      <c r="C36216" s="51"/>
      <c r="D36216" s="49"/>
      <c r="E36216" s="49"/>
    </row>
    <row r="36217" spans="2:5" x14ac:dyDescent="0.25">
      <c r="B36217" s="51"/>
      <c r="C36217" s="51"/>
      <c r="D36217" s="49"/>
      <c r="E36217" s="49"/>
    </row>
    <row r="36218" spans="2:5" x14ac:dyDescent="0.25">
      <c r="B36218" s="51"/>
      <c r="C36218" s="51"/>
      <c r="D36218" s="49"/>
      <c r="E36218" s="49"/>
    </row>
    <row r="36219" spans="2:5" x14ac:dyDescent="0.25">
      <c r="B36219" s="51"/>
      <c r="C36219" s="51"/>
      <c r="D36219" s="49"/>
      <c r="E36219" s="49"/>
    </row>
    <row r="36220" spans="2:5" x14ac:dyDescent="0.25">
      <c r="B36220" s="51"/>
      <c r="C36220" s="51"/>
      <c r="D36220" s="49"/>
      <c r="E36220" s="49"/>
    </row>
    <row r="36221" spans="2:5" x14ac:dyDescent="0.25">
      <c r="B36221" s="51"/>
      <c r="C36221" s="51"/>
      <c r="D36221" s="49"/>
      <c r="E36221" s="49"/>
    </row>
    <row r="36222" spans="2:5" x14ac:dyDescent="0.25">
      <c r="B36222" s="51"/>
      <c r="C36222" s="51"/>
      <c r="D36222" s="49"/>
      <c r="E36222" s="49"/>
    </row>
    <row r="36223" spans="2:5" x14ac:dyDescent="0.25">
      <c r="B36223" s="51"/>
      <c r="C36223" s="51"/>
      <c r="D36223" s="49"/>
      <c r="E36223" s="49"/>
    </row>
    <row r="36224" spans="2:5" x14ac:dyDescent="0.25">
      <c r="B36224" s="51"/>
      <c r="C36224" s="51"/>
      <c r="D36224" s="49"/>
      <c r="E36224" s="49"/>
    </row>
    <row r="36225" spans="2:5" x14ac:dyDescent="0.25">
      <c r="B36225" s="51"/>
      <c r="C36225" s="51"/>
      <c r="D36225" s="49"/>
      <c r="E36225" s="49"/>
    </row>
    <row r="36226" spans="2:5" x14ac:dyDescent="0.25">
      <c r="B36226" s="51"/>
      <c r="C36226" s="51"/>
      <c r="D36226" s="49"/>
      <c r="E36226" s="49"/>
    </row>
    <row r="36227" spans="2:5" x14ac:dyDescent="0.25">
      <c r="B36227" s="51"/>
      <c r="C36227" s="51"/>
      <c r="D36227" s="49"/>
      <c r="E36227" s="49"/>
    </row>
    <row r="36228" spans="2:5" x14ac:dyDescent="0.25">
      <c r="B36228" s="51"/>
      <c r="C36228" s="51"/>
      <c r="D36228" s="49"/>
      <c r="E36228" s="49"/>
    </row>
    <row r="36229" spans="2:5" x14ac:dyDescent="0.25">
      <c r="B36229" s="51"/>
      <c r="C36229" s="51"/>
      <c r="D36229" s="49"/>
      <c r="E36229" s="49"/>
    </row>
    <row r="36230" spans="2:5" x14ac:dyDescent="0.25">
      <c r="B36230" s="51"/>
      <c r="C36230" s="51"/>
      <c r="D36230" s="49"/>
      <c r="E36230" s="49"/>
    </row>
    <row r="36231" spans="2:5" x14ac:dyDescent="0.25">
      <c r="B36231" s="51"/>
      <c r="C36231" s="51"/>
      <c r="D36231" s="49"/>
      <c r="E36231" s="49"/>
    </row>
    <row r="36232" spans="2:5" x14ac:dyDescent="0.25">
      <c r="B36232" s="51"/>
      <c r="C36232" s="51"/>
      <c r="D36232" s="49"/>
      <c r="E36232" s="49"/>
    </row>
    <row r="36233" spans="2:5" x14ac:dyDescent="0.25">
      <c r="B36233" s="51"/>
      <c r="C36233" s="51"/>
      <c r="D36233" s="49"/>
      <c r="E36233" s="49"/>
    </row>
    <row r="36234" spans="2:5" x14ac:dyDescent="0.25">
      <c r="B36234" s="51"/>
      <c r="C36234" s="51"/>
      <c r="D36234" s="49"/>
      <c r="E36234" s="49"/>
    </row>
    <row r="36235" spans="2:5" x14ac:dyDescent="0.25">
      <c r="B36235" s="51"/>
      <c r="C36235" s="51"/>
      <c r="D36235" s="49"/>
      <c r="E36235" s="49"/>
    </row>
    <row r="36236" spans="2:5" x14ac:dyDescent="0.25">
      <c r="B36236" s="51"/>
      <c r="C36236" s="51"/>
      <c r="D36236" s="49"/>
      <c r="E36236" s="49"/>
    </row>
    <row r="36237" spans="2:5" x14ac:dyDescent="0.25">
      <c r="B36237" s="51"/>
      <c r="C36237" s="51"/>
      <c r="D36237" s="49"/>
      <c r="E36237" s="49"/>
    </row>
    <row r="36238" spans="2:5" x14ac:dyDescent="0.25">
      <c r="B36238" s="51"/>
      <c r="C36238" s="51"/>
      <c r="D36238" s="49"/>
      <c r="E36238" s="49"/>
    </row>
    <row r="36239" spans="2:5" x14ac:dyDescent="0.25">
      <c r="B36239" s="51"/>
      <c r="C36239" s="51"/>
      <c r="D36239" s="49"/>
      <c r="E36239" s="49"/>
    </row>
    <row r="36240" spans="2:5" x14ac:dyDescent="0.25">
      <c r="B36240" s="51"/>
      <c r="C36240" s="51"/>
      <c r="D36240" s="49"/>
      <c r="E36240" s="49"/>
    </row>
    <row r="36241" spans="2:5" x14ac:dyDescent="0.25">
      <c r="B36241" s="51"/>
      <c r="C36241" s="51"/>
      <c r="D36241" s="49"/>
      <c r="E36241" s="49"/>
    </row>
    <row r="36242" spans="2:5" x14ac:dyDescent="0.25">
      <c r="B36242" s="51"/>
      <c r="C36242" s="51"/>
      <c r="D36242" s="49"/>
      <c r="E36242" s="49"/>
    </row>
    <row r="36243" spans="2:5" x14ac:dyDescent="0.25">
      <c r="B36243" s="51"/>
      <c r="C36243" s="51"/>
      <c r="D36243" s="49"/>
      <c r="E36243" s="49"/>
    </row>
    <row r="36244" spans="2:5" x14ac:dyDescent="0.25">
      <c r="B36244" s="51"/>
      <c r="C36244" s="51"/>
      <c r="D36244" s="49"/>
      <c r="E36244" s="49"/>
    </row>
    <row r="36245" spans="2:5" x14ac:dyDescent="0.25">
      <c r="B36245" s="51"/>
      <c r="C36245" s="51"/>
      <c r="D36245" s="49"/>
      <c r="E36245" s="49"/>
    </row>
    <row r="36246" spans="2:5" x14ac:dyDescent="0.25">
      <c r="B36246" s="51"/>
      <c r="C36246" s="51"/>
      <c r="D36246" s="49"/>
      <c r="E36246" s="49"/>
    </row>
    <row r="36247" spans="2:5" x14ac:dyDescent="0.25">
      <c r="B36247" s="51"/>
      <c r="C36247" s="51"/>
      <c r="D36247" s="49"/>
      <c r="E36247" s="49"/>
    </row>
    <row r="36248" spans="2:5" x14ac:dyDescent="0.25">
      <c r="B36248" s="51"/>
      <c r="C36248" s="51"/>
      <c r="D36248" s="49"/>
      <c r="E36248" s="49"/>
    </row>
    <row r="36249" spans="2:5" x14ac:dyDescent="0.25">
      <c r="B36249" s="51"/>
      <c r="C36249" s="51"/>
      <c r="D36249" s="49"/>
      <c r="E36249" s="49"/>
    </row>
    <row r="36250" spans="2:5" x14ac:dyDescent="0.25">
      <c r="B36250" s="51"/>
      <c r="C36250" s="51"/>
      <c r="D36250" s="49"/>
      <c r="E36250" s="49"/>
    </row>
    <row r="36251" spans="2:5" x14ac:dyDescent="0.25">
      <c r="B36251" s="51"/>
      <c r="C36251" s="51"/>
      <c r="D36251" s="49"/>
      <c r="E36251" s="49"/>
    </row>
    <row r="36252" spans="2:5" x14ac:dyDescent="0.25">
      <c r="B36252" s="51"/>
      <c r="C36252" s="51"/>
      <c r="D36252" s="49"/>
      <c r="E36252" s="49"/>
    </row>
    <row r="36253" spans="2:5" x14ac:dyDescent="0.25">
      <c r="B36253" s="51"/>
      <c r="C36253" s="51"/>
      <c r="D36253" s="49"/>
      <c r="E36253" s="49"/>
    </row>
    <row r="36254" spans="2:5" x14ac:dyDescent="0.25">
      <c r="B36254" s="51"/>
      <c r="C36254" s="51"/>
      <c r="D36254" s="49"/>
      <c r="E36254" s="49"/>
    </row>
    <row r="36255" spans="2:5" x14ac:dyDescent="0.25">
      <c r="B36255" s="51"/>
      <c r="C36255" s="51"/>
      <c r="D36255" s="49"/>
      <c r="E36255" s="49"/>
    </row>
    <row r="36256" spans="2:5" x14ac:dyDescent="0.25">
      <c r="B36256" s="51"/>
      <c r="C36256" s="51"/>
      <c r="D36256" s="49"/>
      <c r="E36256" s="49"/>
    </row>
    <row r="36257" spans="2:5" x14ac:dyDescent="0.25">
      <c r="B36257" s="51"/>
      <c r="C36257" s="51"/>
      <c r="D36257" s="49"/>
      <c r="E36257" s="49"/>
    </row>
    <row r="36258" spans="2:5" x14ac:dyDescent="0.25">
      <c r="B36258" s="51"/>
      <c r="C36258" s="51"/>
      <c r="D36258" s="49"/>
      <c r="E36258" s="49"/>
    </row>
    <row r="36259" spans="2:5" x14ac:dyDescent="0.25">
      <c r="B36259" s="51"/>
      <c r="C36259" s="51"/>
      <c r="D36259" s="49"/>
      <c r="E36259" s="49"/>
    </row>
    <row r="36260" spans="2:5" x14ac:dyDescent="0.25">
      <c r="B36260" s="51"/>
      <c r="C36260" s="51"/>
      <c r="D36260" s="49"/>
      <c r="E36260" s="49"/>
    </row>
    <row r="36261" spans="2:5" x14ac:dyDescent="0.25">
      <c r="B36261" s="51"/>
      <c r="C36261" s="51"/>
      <c r="D36261" s="49"/>
      <c r="E36261" s="49"/>
    </row>
    <row r="36262" spans="2:5" x14ac:dyDescent="0.25">
      <c r="B36262" s="51"/>
      <c r="C36262" s="51"/>
      <c r="D36262" s="49"/>
      <c r="E36262" s="49"/>
    </row>
    <row r="36263" spans="2:5" x14ac:dyDescent="0.25">
      <c r="B36263" s="51"/>
      <c r="C36263" s="51"/>
      <c r="D36263" s="49"/>
      <c r="E36263" s="49"/>
    </row>
    <row r="36264" spans="2:5" x14ac:dyDescent="0.25">
      <c r="B36264" s="51"/>
      <c r="C36264" s="51"/>
      <c r="D36264" s="49"/>
      <c r="E36264" s="49"/>
    </row>
    <row r="36265" spans="2:5" x14ac:dyDescent="0.25">
      <c r="B36265" s="51"/>
      <c r="C36265" s="51"/>
      <c r="D36265" s="49"/>
      <c r="E36265" s="49"/>
    </row>
    <row r="36266" spans="2:5" x14ac:dyDescent="0.25">
      <c r="B36266" s="51"/>
      <c r="C36266" s="51"/>
      <c r="D36266" s="49"/>
      <c r="E36266" s="49"/>
    </row>
    <row r="36267" spans="2:5" x14ac:dyDescent="0.25">
      <c r="B36267" s="51"/>
      <c r="C36267" s="51"/>
      <c r="D36267" s="49"/>
      <c r="E36267" s="49"/>
    </row>
    <row r="36268" spans="2:5" x14ac:dyDescent="0.25">
      <c r="B36268" s="51"/>
      <c r="C36268" s="51"/>
      <c r="D36268" s="49"/>
      <c r="E36268" s="49"/>
    </row>
    <row r="36269" spans="2:5" x14ac:dyDescent="0.25">
      <c r="B36269" s="51"/>
      <c r="C36269" s="51"/>
      <c r="D36269" s="49"/>
      <c r="E36269" s="49"/>
    </row>
    <row r="36270" spans="2:5" x14ac:dyDescent="0.25">
      <c r="B36270" s="51"/>
      <c r="C36270" s="51"/>
      <c r="D36270" s="49"/>
      <c r="E36270" s="49"/>
    </row>
    <row r="36271" spans="2:5" x14ac:dyDescent="0.25">
      <c r="B36271" s="51"/>
      <c r="C36271" s="51"/>
      <c r="D36271" s="49"/>
      <c r="E36271" s="49"/>
    </row>
    <row r="36272" spans="2:5" x14ac:dyDescent="0.25">
      <c r="B36272" s="51"/>
      <c r="C36272" s="51"/>
      <c r="D36272" s="49"/>
      <c r="E36272" s="49"/>
    </row>
    <row r="36273" spans="2:5" x14ac:dyDescent="0.25">
      <c r="B36273" s="51"/>
      <c r="C36273" s="51"/>
      <c r="D36273" s="49"/>
      <c r="E36273" s="49"/>
    </row>
    <row r="36274" spans="2:5" x14ac:dyDescent="0.25">
      <c r="B36274" s="51"/>
      <c r="C36274" s="51"/>
      <c r="D36274" s="49"/>
      <c r="E36274" s="49"/>
    </row>
    <row r="36275" spans="2:5" x14ac:dyDescent="0.25">
      <c r="B36275" s="51"/>
      <c r="C36275" s="51"/>
      <c r="D36275" s="49"/>
      <c r="E36275" s="49"/>
    </row>
    <row r="36276" spans="2:5" x14ac:dyDescent="0.25">
      <c r="B36276" s="51"/>
      <c r="C36276" s="51"/>
      <c r="D36276" s="49"/>
      <c r="E36276" s="49"/>
    </row>
    <row r="36277" spans="2:5" x14ac:dyDescent="0.25">
      <c r="B36277" s="51"/>
      <c r="C36277" s="51"/>
      <c r="D36277" s="49"/>
      <c r="E36277" s="49"/>
    </row>
    <row r="36278" spans="2:5" x14ac:dyDescent="0.25">
      <c r="B36278" s="51"/>
      <c r="C36278" s="51"/>
      <c r="D36278" s="49"/>
      <c r="E36278" s="49"/>
    </row>
    <row r="36279" spans="2:5" x14ac:dyDescent="0.25">
      <c r="B36279" s="51"/>
      <c r="C36279" s="51"/>
      <c r="D36279" s="49"/>
      <c r="E36279" s="49"/>
    </row>
    <row r="36280" spans="2:5" x14ac:dyDescent="0.25">
      <c r="B36280" s="51"/>
      <c r="C36280" s="51"/>
      <c r="D36280" s="49"/>
      <c r="E36280" s="49"/>
    </row>
    <row r="36281" spans="2:5" x14ac:dyDescent="0.25">
      <c r="B36281" s="51"/>
      <c r="C36281" s="51"/>
      <c r="D36281" s="49"/>
      <c r="E36281" s="49"/>
    </row>
    <row r="36282" spans="2:5" x14ac:dyDescent="0.25">
      <c r="B36282" s="51"/>
      <c r="C36282" s="51"/>
      <c r="D36282" s="49"/>
      <c r="E36282" s="49"/>
    </row>
    <row r="36283" spans="2:5" x14ac:dyDescent="0.25">
      <c r="B36283" s="51"/>
      <c r="C36283" s="51"/>
      <c r="D36283" s="49"/>
      <c r="E36283" s="49"/>
    </row>
    <row r="36284" spans="2:5" x14ac:dyDescent="0.25">
      <c r="B36284" s="51"/>
      <c r="C36284" s="51"/>
      <c r="D36284" s="49"/>
      <c r="E36284" s="49"/>
    </row>
    <row r="36285" spans="2:5" x14ac:dyDescent="0.25">
      <c r="B36285" s="51"/>
      <c r="C36285" s="51"/>
      <c r="D36285" s="49"/>
      <c r="E36285" s="49"/>
    </row>
    <row r="36286" spans="2:5" x14ac:dyDescent="0.25">
      <c r="B36286" s="51"/>
      <c r="C36286" s="51"/>
      <c r="D36286" s="49"/>
      <c r="E36286" s="49"/>
    </row>
    <row r="36287" spans="2:5" x14ac:dyDescent="0.25">
      <c r="B36287" s="51"/>
      <c r="C36287" s="51"/>
      <c r="D36287" s="49"/>
      <c r="E36287" s="49"/>
    </row>
    <row r="36288" spans="2:5" x14ac:dyDescent="0.25">
      <c r="B36288" s="51"/>
      <c r="C36288" s="51"/>
      <c r="D36288" s="49"/>
      <c r="E36288" s="49"/>
    </row>
    <row r="36289" spans="2:5" x14ac:dyDescent="0.25">
      <c r="B36289" s="51"/>
      <c r="C36289" s="51"/>
      <c r="D36289" s="49"/>
      <c r="E36289" s="49"/>
    </row>
    <row r="36290" spans="2:5" x14ac:dyDescent="0.25">
      <c r="B36290" s="51"/>
      <c r="C36290" s="51"/>
      <c r="D36290" s="49"/>
      <c r="E36290" s="49"/>
    </row>
    <row r="36291" spans="2:5" x14ac:dyDescent="0.25">
      <c r="B36291" s="51"/>
      <c r="C36291" s="51"/>
      <c r="D36291" s="49"/>
      <c r="E36291" s="49"/>
    </row>
    <row r="36292" spans="2:5" x14ac:dyDescent="0.25">
      <c r="B36292" s="51"/>
      <c r="C36292" s="51"/>
      <c r="D36292" s="49"/>
      <c r="E36292" s="49"/>
    </row>
    <row r="36293" spans="2:5" x14ac:dyDescent="0.25">
      <c r="B36293" s="51"/>
      <c r="C36293" s="51"/>
      <c r="D36293" s="49"/>
      <c r="E36293" s="49"/>
    </row>
    <row r="36294" spans="2:5" x14ac:dyDescent="0.25">
      <c r="B36294" s="51"/>
      <c r="C36294" s="51"/>
      <c r="D36294" s="49"/>
      <c r="E36294" s="49"/>
    </row>
    <row r="36295" spans="2:5" x14ac:dyDescent="0.25">
      <c r="B36295" s="51"/>
      <c r="C36295" s="51"/>
      <c r="D36295" s="49"/>
      <c r="E36295" s="49"/>
    </row>
    <row r="36296" spans="2:5" x14ac:dyDescent="0.25">
      <c r="B36296" s="51"/>
      <c r="C36296" s="51"/>
      <c r="D36296" s="49"/>
      <c r="E36296" s="49"/>
    </row>
    <row r="36297" spans="2:5" x14ac:dyDescent="0.25">
      <c r="B36297" s="51"/>
      <c r="C36297" s="51"/>
      <c r="D36297" s="49"/>
      <c r="E36297" s="49"/>
    </row>
    <row r="36298" spans="2:5" x14ac:dyDescent="0.25">
      <c r="B36298" s="51"/>
      <c r="C36298" s="51"/>
      <c r="D36298" s="49"/>
      <c r="E36298" s="49"/>
    </row>
    <row r="36299" spans="2:5" x14ac:dyDescent="0.25">
      <c r="B36299" s="51"/>
      <c r="C36299" s="51"/>
      <c r="D36299" s="49"/>
      <c r="E36299" s="49"/>
    </row>
    <row r="36300" spans="2:5" x14ac:dyDescent="0.25">
      <c r="B36300" s="51"/>
      <c r="C36300" s="51"/>
      <c r="D36300" s="49"/>
      <c r="E36300" s="49"/>
    </row>
    <row r="36301" spans="2:5" x14ac:dyDescent="0.25">
      <c r="B36301" s="51"/>
      <c r="C36301" s="51"/>
      <c r="D36301" s="49"/>
      <c r="E36301" s="49"/>
    </row>
    <row r="36302" spans="2:5" x14ac:dyDescent="0.25">
      <c r="B36302" s="51"/>
      <c r="C36302" s="51"/>
      <c r="D36302" s="49"/>
      <c r="E36302" s="49"/>
    </row>
    <row r="36303" spans="2:5" x14ac:dyDescent="0.25">
      <c r="B36303" s="51"/>
      <c r="C36303" s="51"/>
      <c r="D36303" s="49"/>
      <c r="E36303" s="49"/>
    </row>
    <row r="36304" spans="2:5" x14ac:dyDescent="0.25">
      <c r="B36304" s="51"/>
      <c r="C36304" s="51"/>
      <c r="D36304" s="49"/>
      <c r="E36304" s="49"/>
    </row>
    <row r="36305" spans="2:5" x14ac:dyDescent="0.25">
      <c r="B36305" s="51"/>
      <c r="C36305" s="51"/>
      <c r="D36305" s="49"/>
      <c r="E36305" s="49"/>
    </row>
    <row r="36306" spans="2:5" x14ac:dyDescent="0.25">
      <c r="B36306" s="51"/>
      <c r="C36306" s="51"/>
      <c r="D36306" s="49"/>
      <c r="E36306" s="49"/>
    </row>
    <row r="36307" spans="2:5" x14ac:dyDescent="0.25">
      <c r="B36307" s="51"/>
      <c r="C36307" s="51"/>
      <c r="D36307" s="49"/>
      <c r="E36307" s="49"/>
    </row>
    <row r="36308" spans="2:5" x14ac:dyDescent="0.25">
      <c r="B36308" s="51"/>
      <c r="C36308" s="51"/>
      <c r="D36308" s="49"/>
      <c r="E36308" s="49"/>
    </row>
    <row r="36309" spans="2:5" x14ac:dyDescent="0.25">
      <c r="B36309" s="51"/>
      <c r="C36309" s="51"/>
      <c r="D36309" s="49"/>
      <c r="E36309" s="49"/>
    </row>
    <row r="36310" spans="2:5" x14ac:dyDescent="0.25">
      <c r="B36310" s="51"/>
      <c r="C36310" s="51"/>
      <c r="D36310" s="49"/>
      <c r="E36310" s="49"/>
    </row>
    <row r="36311" spans="2:5" x14ac:dyDescent="0.25">
      <c r="B36311" s="51"/>
      <c r="C36311" s="51"/>
      <c r="D36311" s="49"/>
      <c r="E36311" s="49"/>
    </row>
    <row r="36312" spans="2:5" x14ac:dyDescent="0.25">
      <c r="B36312" s="51"/>
      <c r="C36312" s="51"/>
      <c r="D36312" s="49"/>
      <c r="E36312" s="49"/>
    </row>
    <row r="36313" spans="2:5" x14ac:dyDescent="0.25">
      <c r="B36313" s="51"/>
      <c r="C36313" s="51"/>
      <c r="D36313" s="49"/>
      <c r="E36313" s="49"/>
    </row>
    <row r="36314" spans="2:5" x14ac:dyDescent="0.25">
      <c r="B36314" s="51"/>
      <c r="C36314" s="51"/>
      <c r="D36314" s="49"/>
      <c r="E36314" s="49"/>
    </row>
    <row r="36315" spans="2:5" x14ac:dyDescent="0.25">
      <c r="B36315" s="51"/>
      <c r="C36315" s="51"/>
      <c r="D36315" s="49"/>
      <c r="E36315" s="49"/>
    </row>
    <row r="36316" spans="2:5" x14ac:dyDescent="0.25">
      <c r="B36316" s="51"/>
      <c r="C36316" s="51"/>
      <c r="D36316" s="49"/>
      <c r="E36316" s="49"/>
    </row>
    <row r="36317" spans="2:5" x14ac:dyDescent="0.25">
      <c r="B36317" s="51"/>
      <c r="C36317" s="51"/>
      <c r="D36317" s="49"/>
      <c r="E36317" s="49"/>
    </row>
    <row r="36318" spans="2:5" x14ac:dyDescent="0.25">
      <c r="B36318" s="51"/>
      <c r="C36318" s="51"/>
      <c r="D36318" s="49"/>
      <c r="E36318" s="49"/>
    </row>
    <row r="36319" spans="2:5" x14ac:dyDescent="0.25">
      <c r="B36319" s="51"/>
      <c r="C36319" s="51"/>
      <c r="D36319" s="49"/>
      <c r="E36319" s="49"/>
    </row>
    <row r="36320" spans="2:5" x14ac:dyDescent="0.25">
      <c r="B36320" s="51"/>
      <c r="C36320" s="51"/>
      <c r="D36320" s="49"/>
      <c r="E36320" s="49"/>
    </row>
    <row r="36321" spans="2:5" x14ac:dyDescent="0.25">
      <c r="B36321" s="51"/>
      <c r="C36321" s="51"/>
      <c r="D36321" s="49"/>
      <c r="E36321" s="49"/>
    </row>
    <row r="36322" spans="2:5" x14ac:dyDescent="0.25">
      <c r="B36322" s="51"/>
      <c r="C36322" s="51"/>
      <c r="D36322" s="49"/>
      <c r="E36322" s="49"/>
    </row>
    <row r="36323" spans="2:5" x14ac:dyDescent="0.25">
      <c r="B36323" s="51"/>
      <c r="C36323" s="51"/>
      <c r="D36323" s="49"/>
      <c r="E36323" s="49"/>
    </row>
    <row r="36324" spans="2:5" x14ac:dyDescent="0.25">
      <c r="B36324" s="51"/>
      <c r="C36324" s="51"/>
      <c r="D36324" s="49"/>
      <c r="E36324" s="49"/>
    </row>
    <row r="36325" spans="2:5" x14ac:dyDescent="0.25">
      <c r="B36325" s="51"/>
      <c r="C36325" s="51"/>
      <c r="D36325" s="49"/>
      <c r="E36325" s="49"/>
    </row>
    <row r="36326" spans="2:5" x14ac:dyDescent="0.25">
      <c r="B36326" s="51"/>
      <c r="C36326" s="51"/>
      <c r="D36326" s="49"/>
      <c r="E36326" s="49"/>
    </row>
    <row r="36327" spans="2:5" x14ac:dyDescent="0.25">
      <c r="B36327" s="51"/>
      <c r="C36327" s="51"/>
      <c r="D36327" s="49"/>
      <c r="E36327" s="49"/>
    </row>
    <row r="36328" spans="2:5" x14ac:dyDescent="0.25">
      <c r="B36328" s="51"/>
      <c r="C36328" s="51"/>
      <c r="D36328" s="49"/>
      <c r="E36328" s="49"/>
    </row>
    <row r="36329" spans="2:5" x14ac:dyDescent="0.25">
      <c r="B36329" s="51"/>
      <c r="C36329" s="51"/>
      <c r="D36329" s="49"/>
      <c r="E36329" s="49"/>
    </row>
    <row r="36330" spans="2:5" x14ac:dyDescent="0.25">
      <c r="B36330" s="51"/>
      <c r="C36330" s="51"/>
      <c r="D36330" s="49"/>
      <c r="E36330" s="49"/>
    </row>
    <row r="36331" spans="2:5" x14ac:dyDescent="0.25">
      <c r="B36331" s="51"/>
      <c r="C36331" s="51"/>
      <c r="D36331" s="49"/>
      <c r="E36331" s="49"/>
    </row>
    <row r="36332" spans="2:5" x14ac:dyDescent="0.25">
      <c r="B36332" s="51"/>
      <c r="C36332" s="51"/>
      <c r="D36332" s="49"/>
      <c r="E36332" s="49"/>
    </row>
    <row r="36333" spans="2:5" x14ac:dyDescent="0.25">
      <c r="B36333" s="51"/>
      <c r="C36333" s="51"/>
      <c r="D36333" s="49"/>
      <c r="E36333" s="49"/>
    </row>
    <row r="36334" spans="2:5" x14ac:dyDescent="0.25">
      <c r="B36334" s="51"/>
      <c r="C36334" s="51"/>
      <c r="D36334" s="49"/>
      <c r="E36334" s="49"/>
    </row>
    <row r="36335" spans="2:5" x14ac:dyDescent="0.25">
      <c r="B36335" s="51"/>
      <c r="C36335" s="51"/>
      <c r="D36335" s="49"/>
      <c r="E36335" s="49"/>
    </row>
    <row r="36336" spans="2:5" x14ac:dyDescent="0.25">
      <c r="B36336" s="51"/>
      <c r="C36336" s="51"/>
      <c r="D36336" s="49"/>
      <c r="E36336" s="49"/>
    </row>
    <row r="36337" spans="2:5" x14ac:dyDescent="0.25">
      <c r="B36337" s="51"/>
      <c r="C36337" s="51"/>
      <c r="D36337" s="49"/>
      <c r="E36337" s="49"/>
    </row>
    <row r="36338" spans="2:5" x14ac:dyDescent="0.25">
      <c r="B36338" s="51"/>
      <c r="C36338" s="51"/>
      <c r="D36338" s="49"/>
      <c r="E36338" s="49"/>
    </row>
    <row r="36339" spans="2:5" x14ac:dyDescent="0.25">
      <c r="B36339" s="51"/>
      <c r="C36339" s="51"/>
      <c r="D36339" s="49"/>
      <c r="E36339" s="49"/>
    </row>
    <row r="36340" spans="2:5" x14ac:dyDescent="0.25">
      <c r="B36340" s="51"/>
      <c r="C36340" s="51"/>
      <c r="D36340" s="49"/>
      <c r="E36340" s="49"/>
    </row>
    <row r="36341" spans="2:5" x14ac:dyDescent="0.25">
      <c r="B36341" s="51"/>
      <c r="C36341" s="51"/>
      <c r="D36341" s="49"/>
      <c r="E36341" s="49"/>
    </row>
    <row r="36342" spans="2:5" x14ac:dyDescent="0.25">
      <c r="B36342" s="51"/>
      <c r="C36342" s="51"/>
      <c r="D36342" s="49"/>
      <c r="E36342" s="49"/>
    </row>
    <row r="36343" spans="2:5" x14ac:dyDescent="0.25">
      <c r="B36343" s="51"/>
      <c r="C36343" s="51"/>
      <c r="D36343" s="49"/>
      <c r="E36343" s="49"/>
    </row>
    <row r="36344" spans="2:5" x14ac:dyDescent="0.25">
      <c r="B36344" s="51"/>
      <c r="C36344" s="51"/>
      <c r="D36344" s="49"/>
      <c r="E36344" s="49"/>
    </row>
    <row r="36345" spans="2:5" x14ac:dyDescent="0.25">
      <c r="B36345" s="51"/>
      <c r="C36345" s="51"/>
      <c r="D36345" s="49"/>
      <c r="E36345" s="49"/>
    </row>
    <row r="36346" spans="2:5" x14ac:dyDescent="0.25">
      <c r="B36346" s="51"/>
      <c r="C36346" s="51"/>
      <c r="D36346" s="49"/>
      <c r="E36346" s="49"/>
    </row>
    <row r="36347" spans="2:5" x14ac:dyDescent="0.25">
      <c r="B36347" s="51"/>
      <c r="C36347" s="51"/>
      <c r="D36347" s="49"/>
      <c r="E36347" s="49"/>
    </row>
    <row r="36348" spans="2:5" x14ac:dyDescent="0.25">
      <c r="B36348" s="51"/>
      <c r="C36348" s="51"/>
      <c r="D36348" s="49"/>
      <c r="E36348" s="49"/>
    </row>
    <row r="36349" spans="2:5" x14ac:dyDescent="0.25">
      <c r="B36349" s="51"/>
      <c r="C36349" s="51"/>
      <c r="D36349" s="49"/>
      <c r="E36349" s="49"/>
    </row>
    <row r="36350" spans="2:5" x14ac:dyDescent="0.25">
      <c r="B36350" s="51"/>
      <c r="C36350" s="51"/>
      <c r="D36350" s="49"/>
      <c r="E36350" s="49"/>
    </row>
    <row r="36351" spans="2:5" x14ac:dyDescent="0.25">
      <c r="B36351" s="51"/>
      <c r="C36351" s="51"/>
      <c r="D36351" s="49"/>
      <c r="E36351" s="49"/>
    </row>
    <row r="36352" spans="2:5" x14ac:dyDescent="0.25">
      <c r="B36352" s="51"/>
      <c r="C36352" s="51"/>
      <c r="D36352" s="49"/>
      <c r="E36352" s="49"/>
    </row>
    <row r="36353" spans="2:5" x14ac:dyDescent="0.25">
      <c r="B36353" s="51"/>
      <c r="C36353" s="51"/>
      <c r="D36353" s="49"/>
      <c r="E36353" s="49"/>
    </row>
    <row r="36354" spans="2:5" x14ac:dyDescent="0.25">
      <c r="B36354" s="51"/>
      <c r="C36354" s="51"/>
      <c r="D36354" s="49"/>
      <c r="E36354" s="49"/>
    </row>
    <row r="36355" spans="2:5" x14ac:dyDescent="0.25">
      <c r="B36355" s="51"/>
      <c r="C36355" s="51"/>
      <c r="D36355" s="49"/>
      <c r="E36355" s="49"/>
    </row>
    <row r="36356" spans="2:5" x14ac:dyDescent="0.25">
      <c r="B36356" s="51"/>
      <c r="C36356" s="51"/>
      <c r="D36356" s="49"/>
      <c r="E36356" s="49"/>
    </row>
    <row r="36357" spans="2:5" x14ac:dyDescent="0.25">
      <c r="B36357" s="51"/>
      <c r="C36357" s="51"/>
      <c r="D36357" s="49"/>
      <c r="E36357" s="49"/>
    </row>
    <row r="36358" spans="2:5" x14ac:dyDescent="0.25">
      <c r="B36358" s="51"/>
      <c r="C36358" s="51"/>
      <c r="D36358" s="49"/>
      <c r="E36358" s="49"/>
    </row>
    <row r="36359" spans="2:5" x14ac:dyDescent="0.25">
      <c r="B36359" s="51"/>
      <c r="C36359" s="51"/>
      <c r="D36359" s="49"/>
      <c r="E36359" s="49"/>
    </row>
    <row r="36360" spans="2:5" x14ac:dyDescent="0.25">
      <c r="B36360" s="51"/>
      <c r="C36360" s="51"/>
      <c r="D36360" s="49"/>
      <c r="E36360" s="49"/>
    </row>
    <row r="36361" spans="2:5" x14ac:dyDescent="0.25">
      <c r="B36361" s="51"/>
      <c r="C36361" s="51"/>
      <c r="D36361" s="49"/>
      <c r="E36361" s="49"/>
    </row>
    <row r="36362" spans="2:5" x14ac:dyDescent="0.25">
      <c r="B36362" s="51"/>
      <c r="C36362" s="51"/>
      <c r="D36362" s="49"/>
      <c r="E36362" s="49"/>
    </row>
    <row r="36363" spans="2:5" x14ac:dyDescent="0.25">
      <c r="B36363" s="51"/>
      <c r="C36363" s="51"/>
      <c r="D36363" s="49"/>
      <c r="E36363" s="49"/>
    </row>
    <row r="36364" spans="2:5" x14ac:dyDescent="0.25">
      <c r="B36364" s="51"/>
      <c r="C36364" s="51"/>
      <c r="D36364" s="49"/>
      <c r="E36364" s="49"/>
    </row>
    <row r="36365" spans="2:5" x14ac:dyDescent="0.25">
      <c r="B36365" s="51"/>
      <c r="C36365" s="51"/>
      <c r="D36365" s="49"/>
      <c r="E36365" s="49"/>
    </row>
    <row r="36366" spans="2:5" x14ac:dyDescent="0.25">
      <c r="B36366" s="51"/>
      <c r="C36366" s="51"/>
      <c r="D36366" s="49"/>
      <c r="E36366" s="49"/>
    </row>
    <row r="36367" spans="2:5" x14ac:dyDescent="0.25">
      <c r="B36367" s="51"/>
      <c r="C36367" s="51"/>
      <c r="D36367" s="49"/>
      <c r="E36367" s="49"/>
    </row>
    <row r="36368" spans="2:5" x14ac:dyDescent="0.25">
      <c r="B36368" s="51"/>
      <c r="C36368" s="51"/>
      <c r="D36368" s="49"/>
      <c r="E36368" s="49"/>
    </row>
    <row r="36369" spans="2:5" x14ac:dyDescent="0.25">
      <c r="B36369" s="51"/>
      <c r="C36369" s="51"/>
      <c r="D36369" s="49"/>
      <c r="E36369" s="49"/>
    </row>
    <row r="36370" spans="2:5" x14ac:dyDescent="0.25">
      <c r="B36370" s="51"/>
      <c r="C36370" s="51"/>
      <c r="D36370" s="49"/>
      <c r="E36370" s="49"/>
    </row>
    <row r="36371" spans="2:5" x14ac:dyDescent="0.25">
      <c r="B36371" s="51"/>
      <c r="C36371" s="51"/>
      <c r="D36371" s="49"/>
      <c r="E36371" s="49"/>
    </row>
    <row r="36372" spans="2:5" x14ac:dyDescent="0.25">
      <c r="B36372" s="51"/>
      <c r="C36372" s="51"/>
      <c r="D36372" s="49"/>
      <c r="E36372" s="49"/>
    </row>
    <row r="36373" spans="2:5" x14ac:dyDescent="0.25">
      <c r="B36373" s="51"/>
      <c r="C36373" s="51"/>
      <c r="D36373" s="49"/>
      <c r="E36373" s="49"/>
    </row>
    <row r="36374" spans="2:5" x14ac:dyDescent="0.25">
      <c r="B36374" s="51"/>
      <c r="C36374" s="51"/>
      <c r="D36374" s="49"/>
      <c r="E36374" s="49"/>
    </row>
    <row r="36375" spans="2:5" x14ac:dyDescent="0.25">
      <c r="B36375" s="51"/>
      <c r="C36375" s="51"/>
      <c r="D36375" s="49"/>
      <c r="E36375" s="49"/>
    </row>
    <row r="36376" spans="2:5" x14ac:dyDescent="0.25">
      <c r="B36376" s="51"/>
      <c r="C36376" s="51"/>
      <c r="D36376" s="49"/>
      <c r="E36376" s="49"/>
    </row>
    <row r="36377" spans="2:5" x14ac:dyDescent="0.25">
      <c r="B36377" s="51"/>
      <c r="C36377" s="51"/>
      <c r="D36377" s="49"/>
      <c r="E36377" s="49"/>
    </row>
    <row r="36378" spans="2:5" x14ac:dyDescent="0.25">
      <c r="B36378" s="51"/>
      <c r="C36378" s="51"/>
      <c r="D36378" s="49"/>
      <c r="E36378" s="49"/>
    </row>
    <row r="36379" spans="2:5" x14ac:dyDescent="0.25">
      <c r="B36379" s="51"/>
      <c r="C36379" s="51"/>
      <c r="D36379" s="49"/>
      <c r="E36379" s="49"/>
    </row>
    <row r="36380" spans="2:5" x14ac:dyDescent="0.25">
      <c r="B36380" s="51"/>
      <c r="C36380" s="51"/>
      <c r="D36380" s="49"/>
      <c r="E36380" s="49"/>
    </row>
    <row r="36381" spans="2:5" x14ac:dyDescent="0.25">
      <c r="B36381" s="51"/>
      <c r="C36381" s="51"/>
      <c r="D36381" s="49"/>
      <c r="E36381" s="49"/>
    </row>
    <row r="36382" spans="2:5" x14ac:dyDescent="0.25">
      <c r="B36382" s="51"/>
      <c r="C36382" s="51"/>
      <c r="D36382" s="49"/>
      <c r="E36382" s="49"/>
    </row>
    <row r="36383" spans="2:5" x14ac:dyDescent="0.25">
      <c r="B36383" s="51"/>
      <c r="C36383" s="51"/>
      <c r="D36383" s="49"/>
      <c r="E36383" s="49"/>
    </row>
    <row r="36384" spans="2:5" x14ac:dyDescent="0.25">
      <c r="B36384" s="51"/>
      <c r="C36384" s="51"/>
      <c r="D36384" s="49"/>
      <c r="E36384" s="49"/>
    </row>
    <row r="36385" spans="2:5" x14ac:dyDescent="0.25">
      <c r="B36385" s="51"/>
      <c r="C36385" s="51"/>
      <c r="D36385" s="49"/>
      <c r="E36385" s="49"/>
    </row>
    <row r="36386" spans="2:5" x14ac:dyDescent="0.25">
      <c r="B36386" s="51"/>
      <c r="C36386" s="51"/>
      <c r="D36386" s="49"/>
      <c r="E36386" s="49"/>
    </row>
    <row r="36387" spans="2:5" x14ac:dyDescent="0.25">
      <c r="B36387" s="51"/>
      <c r="C36387" s="51"/>
      <c r="D36387" s="49"/>
      <c r="E36387" s="49"/>
    </row>
    <row r="36388" spans="2:5" x14ac:dyDescent="0.25">
      <c r="B36388" s="51"/>
      <c r="C36388" s="51"/>
      <c r="D36388" s="49"/>
      <c r="E36388" s="49"/>
    </row>
    <row r="36389" spans="2:5" x14ac:dyDescent="0.25">
      <c r="B36389" s="51"/>
      <c r="C36389" s="51"/>
      <c r="D36389" s="49"/>
      <c r="E36389" s="49"/>
    </row>
    <row r="36390" spans="2:5" x14ac:dyDescent="0.25">
      <c r="B36390" s="51"/>
      <c r="C36390" s="51"/>
      <c r="D36390" s="49"/>
      <c r="E36390" s="49"/>
    </row>
    <row r="36391" spans="2:5" x14ac:dyDescent="0.25">
      <c r="B36391" s="51"/>
      <c r="C36391" s="51"/>
      <c r="D36391" s="49"/>
      <c r="E36391" s="49"/>
    </row>
    <row r="36392" spans="2:5" x14ac:dyDescent="0.25">
      <c r="B36392" s="51"/>
      <c r="C36392" s="51"/>
      <c r="D36392" s="49"/>
      <c r="E36392" s="49"/>
    </row>
    <row r="36393" spans="2:5" x14ac:dyDescent="0.25">
      <c r="B36393" s="51"/>
      <c r="C36393" s="51"/>
      <c r="D36393" s="49"/>
      <c r="E36393" s="49"/>
    </row>
    <row r="36394" spans="2:5" x14ac:dyDescent="0.25">
      <c r="B36394" s="51"/>
      <c r="C36394" s="51"/>
      <c r="D36394" s="49"/>
      <c r="E36394" s="49"/>
    </row>
    <row r="36395" spans="2:5" x14ac:dyDescent="0.25">
      <c r="B36395" s="51"/>
      <c r="C36395" s="51"/>
      <c r="D36395" s="49"/>
      <c r="E36395" s="49"/>
    </row>
    <row r="36396" spans="2:5" x14ac:dyDescent="0.25">
      <c r="B36396" s="51"/>
      <c r="C36396" s="51"/>
      <c r="D36396" s="49"/>
      <c r="E36396" s="49"/>
    </row>
    <row r="36397" spans="2:5" x14ac:dyDescent="0.25">
      <c r="B36397" s="51"/>
      <c r="C36397" s="51"/>
      <c r="D36397" s="49"/>
      <c r="E36397" s="49"/>
    </row>
    <row r="36398" spans="2:5" x14ac:dyDescent="0.25">
      <c r="B36398" s="51"/>
      <c r="C36398" s="51"/>
      <c r="D36398" s="49"/>
      <c r="E36398" s="49"/>
    </row>
    <row r="36399" spans="2:5" x14ac:dyDescent="0.25">
      <c r="B36399" s="51"/>
      <c r="C36399" s="51"/>
      <c r="D36399" s="49"/>
      <c r="E36399" s="49"/>
    </row>
    <row r="36400" spans="2:5" x14ac:dyDescent="0.25">
      <c r="B36400" s="51"/>
      <c r="C36400" s="51"/>
      <c r="D36400" s="49"/>
      <c r="E36400" s="49"/>
    </row>
    <row r="36401" spans="2:5" x14ac:dyDescent="0.25">
      <c r="B36401" s="51"/>
      <c r="C36401" s="51"/>
      <c r="D36401" s="49"/>
      <c r="E36401" s="49"/>
    </row>
    <row r="36402" spans="2:5" x14ac:dyDescent="0.25">
      <c r="B36402" s="51"/>
      <c r="C36402" s="51"/>
      <c r="D36402" s="49"/>
      <c r="E36402" s="49"/>
    </row>
    <row r="36403" spans="2:5" x14ac:dyDescent="0.25">
      <c r="B36403" s="51"/>
      <c r="C36403" s="51"/>
      <c r="D36403" s="49"/>
      <c r="E36403" s="49"/>
    </row>
    <row r="36404" spans="2:5" x14ac:dyDescent="0.25">
      <c r="B36404" s="51"/>
      <c r="C36404" s="51"/>
      <c r="D36404" s="49"/>
      <c r="E36404" s="49"/>
    </row>
    <row r="36405" spans="2:5" x14ac:dyDescent="0.25">
      <c r="B36405" s="51"/>
      <c r="C36405" s="51"/>
      <c r="D36405" s="49"/>
      <c r="E36405" s="49"/>
    </row>
    <row r="36406" spans="2:5" x14ac:dyDescent="0.25">
      <c r="B36406" s="51"/>
      <c r="C36406" s="51"/>
      <c r="D36406" s="49"/>
      <c r="E36406" s="49"/>
    </row>
    <row r="36407" spans="2:5" x14ac:dyDescent="0.25">
      <c r="B36407" s="51"/>
      <c r="C36407" s="51"/>
      <c r="D36407" s="49"/>
      <c r="E36407" s="49"/>
    </row>
    <row r="36408" spans="2:5" x14ac:dyDescent="0.25">
      <c r="B36408" s="51"/>
      <c r="C36408" s="51"/>
      <c r="D36408" s="49"/>
      <c r="E36408" s="49"/>
    </row>
    <row r="36409" spans="2:5" x14ac:dyDescent="0.25">
      <c r="B36409" s="51"/>
      <c r="C36409" s="51"/>
      <c r="D36409" s="49"/>
      <c r="E36409" s="49"/>
    </row>
    <row r="36410" spans="2:5" x14ac:dyDescent="0.25">
      <c r="B36410" s="51"/>
      <c r="C36410" s="51"/>
      <c r="D36410" s="49"/>
      <c r="E36410" s="49"/>
    </row>
    <row r="36411" spans="2:5" x14ac:dyDescent="0.25">
      <c r="B36411" s="51"/>
      <c r="C36411" s="51"/>
      <c r="D36411" s="49"/>
      <c r="E36411" s="49"/>
    </row>
    <row r="36412" spans="2:5" x14ac:dyDescent="0.25">
      <c r="B36412" s="51"/>
      <c r="C36412" s="51"/>
      <c r="D36412" s="49"/>
      <c r="E36412" s="49"/>
    </row>
    <row r="36413" spans="2:5" x14ac:dyDescent="0.25">
      <c r="B36413" s="51"/>
      <c r="C36413" s="51"/>
      <c r="D36413" s="49"/>
      <c r="E36413" s="49"/>
    </row>
    <row r="36414" spans="2:5" x14ac:dyDescent="0.25">
      <c r="B36414" s="51"/>
      <c r="C36414" s="51"/>
      <c r="D36414" s="49"/>
      <c r="E36414" s="49"/>
    </row>
    <row r="36415" spans="2:5" x14ac:dyDescent="0.25">
      <c r="B36415" s="51"/>
      <c r="C36415" s="51"/>
      <c r="D36415" s="49"/>
      <c r="E36415" s="49"/>
    </row>
    <row r="36416" spans="2:5" x14ac:dyDescent="0.25">
      <c r="B36416" s="51"/>
      <c r="C36416" s="51"/>
      <c r="D36416" s="49"/>
      <c r="E36416" s="49"/>
    </row>
    <row r="36417" spans="2:5" x14ac:dyDescent="0.25">
      <c r="B36417" s="51"/>
      <c r="C36417" s="51"/>
      <c r="D36417" s="49"/>
      <c r="E36417" s="49"/>
    </row>
    <row r="36418" spans="2:5" x14ac:dyDescent="0.25">
      <c r="B36418" s="51"/>
      <c r="C36418" s="51"/>
      <c r="D36418" s="49"/>
      <c r="E36418" s="49"/>
    </row>
    <row r="36419" spans="2:5" x14ac:dyDescent="0.25">
      <c r="B36419" s="51"/>
      <c r="C36419" s="51"/>
      <c r="D36419" s="49"/>
      <c r="E36419" s="49"/>
    </row>
    <row r="36420" spans="2:5" x14ac:dyDescent="0.25">
      <c r="B36420" s="51"/>
      <c r="C36420" s="51"/>
      <c r="D36420" s="49"/>
      <c r="E36420" s="49"/>
    </row>
    <row r="36421" spans="2:5" x14ac:dyDescent="0.25">
      <c r="B36421" s="51"/>
      <c r="C36421" s="51"/>
      <c r="D36421" s="49"/>
      <c r="E36421" s="49"/>
    </row>
    <row r="36422" spans="2:5" x14ac:dyDescent="0.25">
      <c r="B36422" s="51"/>
      <c r="C36422" s="51"/>
      <c r="D36422" s="49"/>
      <c r="E36422" s="49"/>
    </row>
    <row r="36423" spans="2:5" x14ac:dyDescent="0.25">
      <c r="B36423" s="51"/>
      <c r="C36423" s="51"/>
      <c r="D36423" s="49"/>
      <c r="E36423" s="49"/>
    </row>
    <row r="36424" spans="2:5" x14ac:dyDescent="0.25">
      <c r="B36424" s="51"/>
      <c r="C36424" s="51"/>
      <c r="D36424" s="49"/>
      <c r="E36424" s="49"/>
    </row>
    <row r="36425" spans="2:5" x14ac:dyDescent="0.25">
      <c r="B36425" s="51"/>
      <c r="C36425" s="51"/>
      <c r="D36425" s="49"/>
      <c r="E36425" s="49"/>
    </row>
    <row r="36426" spans="2:5" x14ac:dyDescent="0.25">
      <c r="B36426" s="51"/>
      <c r="C36426" s="51"/>
      <c r="D36426" s="49"/>
      <c r="E36426" s="49"/>
    </row>
    <row r="36427" spans="2:5" x14ac:dyDescent="0.25">
      <c r="B36427" s="51"/>
      <c r="C36427" s="51"/>
      <c r="D36427" s="49"/>
      <c r="E36427" s="49"/>
    </row>
    <row r="36428" spans="2:5" x14ac:dyDescent="0.25">
      <c r="B36428" s="51"/>
      <c r="C36428" s="51"/>
      <c r="D36428" s="49"/>
      <c r="E36428" s="49"/>
    </row>
    <row r="36429" spans="2:5" x14ac:dyDescent="0.25">
      <c r="B36429" s="51"/>
      <c r="C36429" s="51"/>
      <c r="D36429" s="49"/>
      <c r="E36429" s="49"/>
    </row>
    <row r="36430" spans="2:5" x14ac:dyDescent="0.25">
      <c r="B36430" s="51"/>
      <c r="C36430" s="51"/>
      <c r="D36430" s="49"/>
      <c r="E36430" s="49"/>
    </row>
    <row r="36431" spans="2:5" x14ac:dyDescent="0.25">
      <c r="B36431" s="51"/>
      <c r="C36431" s="51"/>
      <c r="D36431" s="49"/>
      <c r="E36431" s="49"/>
    </row>
    <row r="36432" spans="2:5" x14ac:dyDescent="0.25">
      <c r="B36432" s="51"/>
      <c r="C36432" s="51"/>
      <c r="D36432" s="49"/>
      <c r="E36432" s="49"/>
    </row>
    <row r="36433" spans="2:5" x14ac:dyDescent="0.25">
      <c r="B36433" s="51"/>
      <c r="C36433" s="51"/>
      <c r="D36433" s="49"/>
      <c r="E36433" s="49"/>
    </row>
    <row r="36434" spans="2:5" x14ac:dyDescent="0.25">
      <c r="B36434" s="51"/>
      <c r="C36434" s="51"/>
      <c r="D36434" s="49"/>
      <c r="E36434" s="49"/>
    </row>
    <row r="36435" spans="2:5" x14ac:dyDescent="0.25">
      <c r="B36435" s="51"/>
      <c r="C36435" s="51"/>
      <c r="D36435" s="49"/>
      <c r="E36435" s="49"/>
    </row>
    <row r="36436" spans="2:5" x14ac:dyDescent="0.25">
      <c r="B36436" s="51"/>
      <c r="C36436" s="51"/>
      <c r="D36436" s="49"/>
      <c r="E36436" s="49"/>
    </row>
    <row r="36437" spans="2:5" x14ac:dyDescent="0.25">
      <c r="B36437" s="51"/>
      <c r="C36437" s="51"/>
      <c r="D36437" s="49"/>
      <c r="E36437" s="49"/>
    </row>
    <row r="36438" spans="2:5" x14ac:dyDescent="0.25">
      <c r="B36438" s="51"/>
      <c r="C36438" s="51"/>
      <c r="D36438" s="49"/>
      <c r="E36438" s="49"/>
    </row>
    <row r="36439" spans="2:5" x14ac:dyDescent="0.25">
      <c r="B36439" s="51"/>
      <c r="C36439" s="51"/>
      <c r="D36439" s="49"/>
      <c r="E36439" s="49"/>
    </row>
    <row r="36440" spans="2:5" x14ac:dyDescent="0.25">
      <c r="B36440" s="51"/>
      <c r="C36440" s="51"/>
      <c r="D36440" s="49"/>
      <c r="E36440" s="49"/>
    </row>
    <row r="36441" spans="2:5" x14ac:dyDescent="0.25">
      <c r="B36441" s="51"/>
      <c r="C36441" s="51"/>
      <c r="D36441" s="49"/>
      <c r="E36441" s="49"/>
    </row>
    <row r="36442" spans="2:5" x14ac:dyDescent="0.25">
      <c r="B36442" s="51"/>
      <c r="C36442" s="51"/>
      <c r="D36442" s="49"/>
      <c r="E36442" s="49"/>
    </row>
    <row r="36443" spans="2:5" x14ac:dyDescent="0.25">
      <c r="B36443" s="51"/>
      <c r="C36443" s="51"/>
      <c r="D36443" s="49"/>
      <c r="E36443" s="49"/>
    </row>
    <row r="36444" spans="2:5" x14ac:dyDescent="0.25">
      <c r="B36444" s="51"/>
      <c r="C36444" s="51"/>
      <c r="D36444" s="49"/>
      <c r="E36444" s="49"/>
    </row>
    <row r="36445" spans="2:5" x14ac:dyDescent="0.25">
      <c r="B36445" s="51"/>
      <c r="C36445" s="51"/>
      <c r="D36445" s="49"/>
      <c r="E36445" s="49"/>
    </row>
    <row r="36446" spans="2:5" x14ac:dyDescent="0.25">
      <c r="B36446" s="51"/>
      <c r="C36446" s="51"/>
      <c r="D36446" s="49"/>
      <c r="E36446" s="49"/>
    </row>
    <row r="36447" spans="2:5" x14ac:dyDescent="0.25">
      <c r="B36447" s="51"/>
      <c r="C36447" s="51"/>
      <c r="D36447" s="49"/>
      <c r="E36447" s="49"/>
    </row>
    <row r="36448" spans="2:5" x14ac:dyDescent="0.25">
      <c r="B36448" s="51"/>
      <c r="C36448" s="51"/>
      <c r="D36448" s="49"/>
      <c r="E36448" s="49"/>
    </row>
    <row r="36449" spans="2:5" x14ac:dyDescent="0.25">
      <c r="B36449" s="51"/>
      <c r="C36449" s="51"/>
      <c r="D36449" s="49"/>
      <c r="E36449" s="49"/>
    </row>
    <row r="36450" spans="2:5" x14ac:dyDescent="0.25">
      <c r="B36450" s="51"/>
      <c r="C36450" s="51"/>
      <c r="D36450" s="49"/>
      <c r="E36450" s="49"/>
    </row>
    <row r="36451" spans="2:5" x14ac:dyDescent="0.25">
      <c r="B36451" s="51"/>
      <c r="C36451" s="51"/>
      <c r="D36451" s="49"/>
      <c r="E36451" s="49"/>
    </row>
    <row r="36452" spans="2:5" x14ac:dyDescent="0.25">
      <c r="B36452" s="51"/>
      <c r="C36452" s="51"/>
      <c r="D36452" s="49"/>
      <c r="E36452" s="49"/>
    </row>
    <row r="36453" spans="2:5" x14ac:dyDescent="0.25">
      <c r="B36453" s="51"/>
      <c r="C36453" s="51"/>
      <c r="D36453" s="49"/>
      <c r="E36453" s="49"/>
    </row>
    <row r="36454" spans="2:5" x14ac:dyDescent="0.25">
      <c r="B36454" s="51"/>
      <c r="C36454" s="51"/>
      <c r="D36454" s="49"/>
      <c r="E36454" s="49"/>
    </row>
    <row r="36455" spans="2:5" x14ac:dyDescent="0.25">
      <c r="B36455" s="51"/>
      <c r="C36455" s="51"/>
      <c r="D36455" s="49"/>
      <c r="E36455" s="49"/>
    </row>
    <row r="36456" spans="2:5" x14ac:dyDescent="0.25">
      <c r="B36456" s="51"/>
      <c r="C36456" s="51"/>
      <c r="D36456" s="49"/>
      <c r="E36456" s="49"/>
    </row>
    <row r="36457" spans="2:5" x14ac:dyDescent="0.25">
      <c r="B36457" s="51"/>
      <c r="C36457" s="51"/>
      <c r="D36457" s="49"/>
      <c r="E36457" s="49"/>
    </row>
    <row r="36458" spans="2:5" x14ac:dyDescent="0.25">
      <c r="B36458" s="51"/>
      <c r="C36458" s="51"/>
      <c r="D36458" s="49"/>
      <c r="E36458" s="49"/>
    </row>
    <row r="36459" spans="2:5" x14ac:dyDescent="0.25">
      <c r="B36459" s="51"/>
      <c r="C36459" s="51"/>
      <c r="D36459" s="49"/>
      <c r="E36459" s="49"/>
    </row>
    <row r="36460" spans="2:5" x14ac:dyDescent="0.25">
      <c r="B36460" s="51"/>
      <c r="C36460" s="51"/>
      <c r="D36460" s="49"/>
      <c r="E36460" s="49"/>
    </row>
    <row r="36461" spans="2:5" x14ac:dyDescent="0.25">
      <c r="B36461" s="51"/>
      <c r="C36461" s="51"/>
      <c r="D36461" s="49"/>
      <c r="E36461" s="49"/>
    </row>
    <row r="36462" spans="2:5" x14ac:dyDescent="0.25">
      <c r="B36462" s="51"/>
      <c r="C36462" s="51"/>
      <c r="D36462" s="49"/>
      <c r="E36462" s="49"/>
    </row>
    <row r="36463" spans="2:5" x14ac:dyDescent="0.25">
      <c r="B36463" s="51"/>
      <c r="C36463" s="51"/>
      <c r="D36463" s="49"/>
      <c r="E36463" s="49"/>
    </row>
    <row r="36464" spans="2:5" x14ac:dyDescent="0.25">
      <c r="B36464" s="51"/>
      <c r="C36464" s="51"/>
      <c r="D36464" s="49"/>
      <c r="E36464" s="49"/>
    </row>
    <row r="36465" spans="2:5" x14ac:dyDescent="0.25">
      <c r="B36465" s="51"/>
      <c r="C36465" s="51"/>
      <c r="D36465" s="49"/>
      <c r="E36465" s="49"/>
    </row>
    <row r="36466" spans="2:5" x14ac:dyDescent="0.25">
      <c r="B36466" s="51"/>
      <c r="C36466" s="51"/>
      <c r="D36466" s="49"/>
      <c r="E36466" s="49"/>
    </row>
    <row r="36467" spans="2:5" x14ac:dyDescent="0.25">
      <c r="B36467" s="51"/>
      <c r="C36467" s="51"/>
      <c r="D36467" s="49"/>
      <c r="E36467" s="49"/>
    </row>
    <row r="36468" spans="2:5" x14ac:dyDescent="0.25">
      <c r="B36468" s="51"/>
      <c r="C36468" s="51"/>
      <c r="D36468" s="49"/>
      <c r="E36468" s="49"/>
    </row>
    <row r="36469" spans="2:5" x14ac:dyDescent="0.25">
      <c r="B36469" s="51"/>
      <c r="C36469" s="51"/>
      <c r="D36469" s="49"/>
      <c r="E36469" s="49"/>
    </row>
    <row r="36470" spans="2:5" x14ac:dyDescent="0.25">
      <c r="B36470" s="51"/>
      <c r="C36470" s="51"/>
      <c r="D36470" s="49"/>
      <c r="E36470" s="49"/>
    </row>
    <row r="36471" spans="2:5" x14ac:dyDescent="0.25">
      <c r="B36471" s="51"/>
      <c r="C36471" s="51"/>
      <c r="D36471" s="49"/>
      <c r="E36471" s="49"/>
    </row>
    <row r="36472" spans="2:5" x14ac:dyDescent="0.25">
      <c r="B36472" s="51"/>
      <c r="C36472" s="51"/>
      <c r="D36472" s="49"/>
      <c r="E36472" s="49"/>
    </row>
    <row r="36473" spans="2:5" x14ac:dyDescent="0.25">
      <c r="B36473" s="51"/>
      <c r="C36473" s="51"/>
      <c r="D36473" s="49"/>
      <c r="E36473" s="49"/>
    </row>
    <row r="36474" spans="2:5" x14ac:dyDescent="0.25">
      <c r="B36474" s="51"/>
      <c r="C36474" s="51"/>
      <c r="D36474" s="49"/>
      <c r="E36474" s="49"/>
    </row>
    <row r="36475" spans="2:5" x14ac:dyDescent="0.25">
      <c r="B36475" s="51"/>
      <c r="C36475" s="51"/>
      <c r="D36475" s="49"/>
      <c r="E36475" s="49"/>
    </row>
    <row r="36476" spans="2:5" x14ac:dyDescent="0.25">
      <c r="B36476" s="51"/>
      <c r="C36476" s="51"/>
      <c r="D36476" s="49"/>
      <c r="E36476" s="49"/>
    </row>
    <row r="36477" spans="2:5" x14ac:dyDescent="0.25">
      <c r="B36477" s="51"/>
      <c r="C36477" s="51"/>
      <c r="D36477" s="49"/>
      <c r="E36477" s="49"/>
    </row>
    <row r="36478" spans="2:5" x14ac:dyDescent="0.25">
      <c r="B36478" s="51"/>
      <c r="C36478" s="51"/>
      <c r="D36478" s="49"/>
      <c r="E36478" s="49"/>
    </row>
    <row r="36479" spans="2:5" x14ac:dyDescent="0.25">
      <c r="B36479" s="51"/>
      <c r="C36479" s="51"/>
      <c r="D36479" s="49"/>
      <c r="E36479" s="49"/>
    </row>
    <row r="36480" spans="2:5" x14ac:dyDescent="0.25">
      <c r="B36480" s="51"/>
      <c r="C36480" s="51"/>
      <c r="D36480" s="49"/>
      <c r="E36480" s="49"/>
    </row>
    <row r="36481" spans="2:5" x14ac:dyDescent="0.25">
      <c r="B36481" s="51"/>
      <c r="C36481" s="51"/>
      <c r="D36481" s="49"/>
      <c r="E36481" s="49"/>
    </row>
    <row r="36482" spans="2:5" x14ac:dyDescent="0.25">
      <c r="B36482" s="51"/>
      <c r="C36482" s="51"/>
      <c r="D36482" s="49"/>
      <c r="E36482" s="49"/>
    </row>
    <row r="36483" spans="2:5" x14ac:dyDescent="0.25">
      <c r="B36483" s="51"/>
      <c r="C36483" s="51"/>
      <c r="D36483" s="49"/>
      <c r="E36483" s="49"/>
    </row>
    <row r="36484" spans="2:5" x14ac:dyDescent="0.25">
      <c r="B36484" s="51"/>
      <c r="C36484" s="51"/>
      <c r="D36484" s="49"/>
      <c r="E36484" s="49"/>
    </row>
    <row r="36485" spans="2:5" x14ac:dyDescent="0.25">
      <c r="B36485" s="51"/>
      <c r="C36485" s="51"/>
      <c r="D36485" s="49"/>
      <c r="E36485" s="49"/>
    </row>
    <row r="36486" spans="2:5" x14ac:dyDescent="0.25">
      <c r="B36486" s="51"/>
      <c r="C36486" s="51"/>
      <c r="D36486" s="49"/>
      <c r="E36486" s="49"/>
    </row>
    <row r="36487" spans="2:5" x14ac:dyDescent="0.25">
      <c r="B36487" s="51"/>
      <c r="C36487" s="51"/>
      <c r="D36487" s="49"/>
      <c r="E36487" s="49"/>
    </row>
    <row r="36488" spans="2:5" x14ac:dyDescent="0.25">
      <c r="B36488" s="51"/>
      <c r="C36488" s="51"/>
      <c r="D36488" s="49"/>
      <c r="E36488" s="49"/>
    </row>
    <row r="36489" spans="2:5" x14ac:dyDescent="0.25">
      <c r="B36489" s="51"/>
      <c r="C36489" s="51"/>
      <c r="D36489" s="49"/>
      <c r="E36489" s="49"/>
    </row>
    <row r="36490" spans="2:5" x14ac:dyDescent="0.25">
      <c r="B36490" s="51"/>
      <c r="C36490" s="51"/>
      <c r="D36490" s="49"/>
      <c r="E36490" s="49"/>
    </row>
    <row r="36491" spans="2:5" x14ac:dyDescent="0.25">
      <c r="B36491" s="51"/>
      <c r="C36491" s="51"/>
      <c r="D36491" s="49"/>
      <c r="E36491" s="49"/>
    </row>
    <row r="36492" spans="2:5" x14ac:dyDescent="0.25">
      <c r="B36492" s="51"/>
      <c r="C36492" s="51"/>
      <c r="D36492" s="49"/>
      <c r="E36492" s="49"/>
    </row>
    <row r="36493" spans="2:5" x14ac:dyDescent="0.25">
      <c r="B36493" s="51"/>
      <c r="C36493" s="51"/>
      <c r="D36493" s="49"/>
      <c r="E36493" s="49"/>
    </row>
    <row r="36494" spans="2:5" x14ac:dyDescent="0.25">
      <c r="B36494" s="51"/>
      <c r="C36494" s="51"/>
      <c r="D36494" s="49"/>
      <c r="E36494" s="49"/>
    </row>
    <row r="36495" spans="2:5" x14ac:dyDescent="0.25">
      <c r="B36495" s="51"/>
      <c r="C36495" s="51"/>
      <c r="D36495" s="49"/>
      <c r="E36495" s="49"/>
    </row>
    <row r="36496" spans="2:5" x14ac:dyDescent="0.25">
      <c r="B36496" s="51"/>
      <c r="C36496" s="51"/>
      <c r="D36496" s="49"/>
      <c r="E36496" s="49"/>
    </row>
    <row r="36497" spans="2:5" x14ac:dyDescent="0.25">
      <c r="B36497" s="51"/>
      <c r="C36497" s="51"/>
      <c r="D36497" s="49"/>
      <c r="E36497" s="49"/>
    </row>
    <row r="36498" spans="2:5" x14ac:dyDescent="0.25">
      <c r="B36498" s="51"/>
      <c r="C36498" s="51"/>
      <c r="D36498" s="49"/>
      <c r="E36498" s="49"/>
    </row>
    <row r="36499" spans="2:5" x14ac:dyDescent="0.25">
      <c r="B36499" s="51"/>
      <c r="C36499" s="51"/>
      <c r="D36499" s="49"/>
      <c r="E36499" s="49"/>
    </row>
    <row r="36500" spans="2:5" x14ac:dyDescent="0.25">
      <c r="B36500" s="51"/>
      <c r="C36500" s="51"/>
      <c r="D36500" s="49"/>
      <c r="E36500" s="49"/>
    </row>
    <row r="36501" spans="2:5" x14ac:dyDescent="0.25">
      <c r="B36501" s="51"/>
      <c r="C36501" s="51"/>
      <c r="D36501" s="49"/>
      <c r="E36501" s="49"/>
    </row>
    <row r="36502" spans="2:5" x14ac:dyDescent="0.25">
      <c r="B36502" s="51"/>
      <c r="C36502" s="51"/>
      <c r="D36502" s="49"/>
      <c r="E36502" s="49"/>
    </row>
    <row r="36503" spans="2:5" x14ac:dyDescent="0.25">
      <c r="B36503" s="51"/>
      <c r="C36503" s="51"/>
      <c r="D36503" s="49"/>
      <c r="E36503" s="49"/>
    </row>
    <row r="36504" spans="2:5" x14ac:dyDescent="0.25">
      <c r="B36504" s="51"/>
      <c r="C36504" s="51"/>
      <c r="D36504" s="49"/>
      <c r="E36504" s="49"/>
    </row>
    <row r="36505" spans="2:5" x14ac:dyDescent="0.25">
      <c r="B36505" s="51"/>
      <c r="C36505" s="51"/>
      <c r="D36505" s="49"/>
      <c r="E36505" s="49"/>
    </row>
    <row r="36506" spans="2:5" x14ac:dyDescent="0.25">
      <c r="B36506" s="51"/>
      <c r="C36506" s="51"/>
      <c r="D36506" s="49"/>
      <c r="E36506" s="49"/>
    </row>
    <row r="36507" spans="2:5" x14ac:dyDescent="0.25">
      <c r="B36507" s="51"/>
      <c r="C36507" s="51"/>
      <c r="D36507" s="49"/>
      <c r="E36507" s="49"/>
    </row>
    <row r="36508" spans="2:5" x14ac:dyDescent="0.25">
      <c r="B36508" s="51"/>
      <c r="C36508" s="51"/>
      <c r="D36508" s="49"/>
      <c r="E36508" s="49"/>
    </row>
    <row r="36509" spans="2:5" x14ac:dyDescent="0.25">
      <c r="B36509" s="51"/>
      <c r="C36509" s="51"/>
      <c r="D36509" s="49"/>
      <c r="E36509" s="49"/>
    </row>
    <row r="36510" spans="2:5" x14ac:dyDescent="0.25">
      <c r="B36510" s="51"/>
      <c r="C36510" s="51"/>
      <c r="D36510" s="49"/>
      <c r="E36510" s="49"/>
    </row>
    <row r="36511" spans="2:5" x14ac:dyDescent="0.25">
      <c r="B36511" s="51"/>
      <c r="C36511" s="51"/>
      <c r="D36511" s="49"/>
      <c r="E36511" s="49"/>
    </row>
    <row r="36512" spans="2:5" x14ac:dyDescent="0.25">
      <c r="B36512" s="51"/>
      <c r="C36512" s="51"/>
      <c r="D36512" s="49"/>
      <c r="E36512" s="49"/>
    </row>
    <row r="36513" spans="2:5" x14ac:dyDescent="0.25">
      <c r="B36513" s="51"/>
      <c r="C36513" s="51"/>
      <c r="D36513" s="49"/>
      <c r="E36513" s="49"/>
    </row>
    <row r="36514" spans="2:5" x14ac:dyDescent="0.25">
      <c r="B36514" s="51"/>
      <c r="C36514" s="51"/>
      <c r="D36514" s="49"/>
      <c r="E36514" s="49"/>
    </row>
    <row r="36515" spans="2:5" x14ac:dyDescent="0.25">
      <c r="B36515" s="51"/>
      <c r="C36515" s="51"/>
      <c r="D36515" s="49"/>
      <c r="E36515" s="49"/>
    </row>
    <row r="36516" spans="2:5" x14ac:dyDescent="0.25">
      <c r="B36516" s="51"/>
      <c r="C36516" s="51"/>
      <c r="D36516" s="49"/>
      <c r="E36516" s="49"/>
    </row>
    <row r="36517" spans="2:5" x14ac:dyDescent="0.25">
      <c r="B36517" s="51"/>
      <c r="C36517" s="51"/>
      <c r="D36517" s="49"/>
      <c r="E36517" s="49"/>
    </row>
    <row r="36518" spans="2:5" x14ac:dyDescent="0.25">
      <c r="B36518" s="51"/>
      <c r="C36518" s="51"/>
      <c r="D36518" s="49"/>
      <c r="E36518" s="49"/>
    </row>
    <row r="36519" spans="2:5" x14ac:dyDescent="0.25">
      <c r="B36519" s="51"/>
      <c r="C36519" s="51"/>
      <c r="D36519" s="49"/>
      <c r="E36519" s="49"/>
    </row>
    <row r="36520" spans="2:5" x14ac:dyDescent="0.25">
      <c r="B36520" s="51"/>
      <c r="C36520" s="51"/>
      <c r="D36520" s="49"/>
      <c r="E36520" s="49"/>
    </row>
    <row r="36521" spans="2:5" x14ac:dyDescent="0.25">
      <c r="B36521" s="51"/>
      <c r="C36521" s="51"/>
      <c r="D36521" s="49"/>
      <c r="E36521" s="49"/>
    </row>
    <row r="36522" spans="2:5" x14ac:dyDescent="0.25">
      <c r="B36522" s="51"/>
      <c r="C36522" s="51"/>
      <c r="D36522" s="49"/>
      <c r="E36522" s="49"/>
    </row>
    <row r="36523" spans="2:5" x14ac:dyDescent="0.25">
      <c r="B36523" s="51"/>
      <c r="C36523" s="51"/>
      <c r="D36523" s="49"/>
      <c r="E36523" s="49"/>
    </row>
    <row r="36524" spans="2:5" x14ac:dyDescent="0.25">
      <c r="B36524" s="51"/>
      <c r="C36524" s="51"/>
      <c r="D36524" s="49"/>
      <c r="E36524" s="49"/>
    </row>
    <row r="36525" spans="2:5" x14ac:dyDescent="0.25">
      <c r="B36525" s="51"/>
      <c r="C36525" s="51"/>
      <c r="D36525" s="49"/>
      <c r="E36525" s="49"/>
    </row>
    <row r="36526" spans="2:5" x14ac:dyDescent="0.25">
      <c r="B36526" s="51"/>
      <c r="C36526" s="51"/>
      <c r="D36526" s="49"/>
      <c r="E36526" s="49"/>
    </row>
    <row r="36527" spans="2:5" x14ac:dyDescent="0.25">
      <c r="B36527" s="51"/>
      <c r="C36527" s="51"/>
      <c r="D36527" s="49"/>
      <c r="E36527" s="49"/>
    </row>
    <row r="36528" spans="2:5" x14ac:dyDescent="0.25">
      <c r="B36528" s="51"/>
      <c r="C36528" s="51"/>
      <c r="D36528" s="49"/>
      <c r="E36528" s="49"/>
    </row>
    <row r="36529" spans="2:5" x14ac:dyDescent="0.25">
      <c r="B36529" s="51"/>
      <c r="C36529" s="51"/>
      <c r="D36529" s="49"/>
      <c r="E36529" s="49"/>
    </row>
    <row r="36530" spans="2:5" x14ac:dyDescent="0.25">
      <c r="B36530" s="51"/>
      <c r="C36530" s="51"/>
      <c r="D36530" s="49"/>
      <c r="E36530" s="49"/>
    </row>
    <row r="36531" spans="2:5" x14ac:dyDescent="0.25">
      <c r="B36531" s="51"/>
      <c r="C36531" s="51"/>
      <c r="D36531" s="49"/>
      <c r="E36531" s="49"/>
    </row>
    <row r="36532" spans="2:5" x14ac:dyDescent="0.25">
      <c r="B36532" s="51"/>
      <c r="C36532" s="51"/>
      <c r="D36532" s="49"/>
      <c r="E36532" s="49"/>
    </row>
    <row r="36533" spans="2:5" x14ac:dyDescent="0.25">
      <c r="B36533" s="51"/>
      <c r="C36533" s="51"/>
      <c r="D36533" s="49"/>
      <c r="E36533" s="49"/>
    </row>
    <row r="36534" spans="2:5" x14ac:dyDescent="0.25">
      <c r="B36534" s="51"/>
      <c r="C36534" s="51"/>
      <c r="D36534" s="49"/>
      <c r="E36534" s="49"/>
    </row>
    <row r="36535" spans="2:5" x14ac:dyDescent="0.25">
      <c r="B36535" s="51"/>
      <c r="C36535" s="51"/>
      <c r="D36535" s="49"/>
      <c r="E36535" s="49"/>
    </row>
    <row r="36536" spans="2:5" x14ac:dyDescent="0.25">
      <c r="B36536" s="51"/>
      <c r="C36536" s="51"/>
      <c r="D36536" s="49"/>
      <c r="E36536" s="49"/>
    </row>
    <row r="36537" spans="2:5" x14ac:dyDescent="0.25">
      <c r="B36537" s="51"/>
      <c r="C36537" s="51"/>
      <c r="D36537" s="49"/>
      <c r="E36537" s="49"/>
    </row>
    <row r="36538" spans="2:5" x14ac:dyDescent="0.25">
      <c r="B36538" s="51"/>
      <c r="C36538" s="51"/>
      <c r="D36538" s="49"/>
      <c r="E36538" s="49"/>
    </row>
    <row r="36539" spans="2:5" x14ac:dyDescent="0.25">
      <c r="B36539" s="51"/>
      <c r="C36539" s="51"/>
      <c r="D36539" s="49"/>
      <c r="E36539" s="49"/>
    </row>
    <row r="36540" spans="2:5" x14ac:dyDescent="0.25">
      <c r="B36540" s="51"/>
      <c r="C36540" s="51"/>
      <c r="D36540" s="49"/>
      <c r="E36540" s="49"/>
    </row>
    <row r="36541" spans="2:5" x14ac:dyDescent="0.25">
      <c r="B36541" s="51"/>
      <c r="C36541" s="51"/>
      <c r="D36541" s="49"/>
      <c r="E36541" s="49"/>
    </row>
    <row r="36542" spans="2:5" x14ac:dyDescent="0.25">
      <c r="B36542" s="51"/>
      <c r="C36542" s="51"/>
      <c r="D36542" s="49"/>
      <c r="E36542" s="49"/>
    </row>
    <row r="36543" spans="2:5" x14ac:dyDescent="0.25">
      <c r="B36543" s="51"/>
      <c r="C36543" s="51"/>
      <c r="D36543" s="49"/>
      <c r="E36543" s="49"/>
    </row>
    <row r="36544" spans="2:5" x14ac:dyDescent="0.25">
      <c r="B36544" s="51"/>
      <c r="C36544" s="51"/>
      <c r="D36544" s="49"/>
      <c r="E36544" s="49"/>
    </row>
    <row r="36545" spans="2:5" x14ac:dyDescent="0.25">
      <c r="B36545" s="51"/>
      <c r="C36545" s="51"/>
      <c r="D36545" s="49"/>
      <c r="E36545" s="49"/>
    </row>
    <row r="36546" spans="2:5" x14ac:dyDescent="0.25">
      <c r="B36546" s="51"/>
      <c r="C36546" s="51"/>
      <c r="D36546" s="49"/>
      <c r="E36546" s="49"/>
    </row>
    <row r="36547" spans="2:5" x14ac:dyDescent="0.25">
      <c r="B36547" s="51"/>
      <c r="C36547" s="51"/>
      <c r="D36547" s="49"/>
      <c r="E36547" s="49"/>
    </row>
    <row r="36548" spans="2:5" x14ac:dyDescent="0.25">
      <c r="B36548" s="51"/>
      <c r="C36548" s="51"/>
      <c r="D36548" s="49"/>
      <c r="E36548" s="49"/>
    </row>
    <row r="36549" spans="2:5" x14ac:dyDescent="0.25">
      <c r="B36549" s="51"/>
      <c r="C36549" s="51"/>
      <c r="D36549" s="49"/>
      <c r="E36549" s="49"/>
    </row>
    <row r="36550" spans="2:5" x14ac:dyDescent="0.25">
      <c r="B36550" s="51"/>
      <c r="C36550" s="51"/>
      <c r="D36550" s="49"/>
      <c r="E36550" s="49"/>
    </row>
    <row r="36551" spans="2:5" x14ac:dyDescent="0.25">
      <c r="B36551" s="51"/>
      <c r="C36551" s="51"/>
      <c r="D36551" s="49"/>
      <c r="E36551" s="49"/>
    </row>
    <row r="36552" spans="2:5" x14ac:dyDescent="0.25">
      <c r="B36552" s="51"/>
      <c r="C36552" s="51"/>
      <c r="D36552" s="49"/>
      <c r="E36552" s="49"/>
    </row>
    <row r="36553" spans="2:5" x14ac:dyDescent="0.25">
      <c r="B36553" s="51"/>
      <c r="C36553" s="51"/>
      <c r="D36553" s="49"/>
      <c r="E36553" s="49"/>
    </row>
    <row r="36554" spans="2:5" x14ac:dyDescent="0.25">
      <c r="B36554" s="51"/>
      <c r="C36554" s="51"/>
      <c r="D36554" s="49"/>
      <c r="E36554" s="49"/>
    </row>
    <row r="36555" spans="2:5" x14ac:dyDescent="0.25">
      <c r="B36555" s="51"/>
      <c r="C36555" s="51"/>
      <c r="D36555" s="49"/>
      <c r="E36555" s="49"/>
    </row>
    <row r="36556" spans="2:5" x14ac:dyDescent="0.25">
      <c r="B36556" s="51"/>
      <c r="C36556" s="51"/>
      <c r="D36556" s="49"/>
      <c r="E36556" s="49"/>
    </row>
    <row r="36557" spans="2:5" x14ac:dyDescent="0.25">
      <c r="B36557" s="51"/>
      <c r="C36557" s="51"/>
      <c r="D36557" s="49"/>
      <c r="E36557" s="49"/>
    </row>
    <row r="36558" spans="2:5" x14ac:dyDescent="0.25">
      <c r="B36558" s="51"/>
      <c r="C36558" s="51"/>
      <c r="D36558" s="49"/>
      <c r="E36558" s="49"/>
    </row>
    <row r="36559" spans="2:5" x14ac:dyDescent="0.25">
      <c r="B36559" s="51"/>
      <c r="C36559" s="51"/>
      <c r="D36559" s="49"/>
      <c r="E36559" s="49"/>
    </row>
    <row r="36560" spans="2:5" x14ac:dyDescent="0.25">
      <c r="B36560" s="51"/>
      <c r="C36560" s="51"/>
      <c r="D36560" s="49"/>
      <c r="E36560" s="49"/>
    </row>
    <row r="36561" spans="2:5" x14ac:dyDescent="0.25">
      <c r="B36561" s="51"/>
      <c r="C36561" s="51"/>
      <c r="D36561" s="49"/>
      <c r="E36561" s="49"/>
    </row>
    <row r="36562" spans="2:5" x14ac:dyDescent="0.25">
      <c r="B36562" s="51"/>
      <c r="C36562" s="51"/>
      <c r="D36562" s="49"/>
      <c r="E36562" s="49"/>
    </row>
    <row r="36563" spans="2:5" x14ac:dyDescent="0.25">
      <c r="B36563" s="51"/>
      <c r="C36563" s="51"/>
      <c r="D36563" s="49"/>
      <c r="E36563" s="49"/>
    </row>
    <row r="36564" spans="2:5" x14ac:dyDescent="0.25">
      <c r="B36564" s="51"/>
      <c r="C36564" s="51"/>
      <c r="D36564" s="49"/>
      <c r="E36564" s="49"/>
    </row>
    <row r="36565" spans="2:5" x14ac:dyDescent="0.25">
      <c r="B36565" s="51"/>
      <c r="C36565" s="51"/>
      <c r="D36565" s="49"/>
      <c r="E36565" s="49"/>
    </row>
    <row r="36566" spans="2:5" x14ac:dyDescent="0.25">
      <c r="B36566" s="51"/>
      <c r="C36566" s="51"/>
      <c r="D36566" s="49"/>
      <c r="E36566" s="49"/>
    </row>
    <row r="36567" spans="2:5" x14ac:dyDescent="0.25">
      <c r="B36567" s="51"/>
      <c r="C36567" s="51"/>
      <c r="D36567" s="49"/>
      <c r="E36567" s="49"/>
    </row>
    <row r="36568" spans="2:5" x14ac:dyDescent="0.25">
      <c r="B36568" s="51"/>
      <c r="C36568" s="51"/>
      <c r="D36568" s="49"/>
      <c r="E36568" s="49"/>
    </row>
    <row r="36569" spans="2:5" x14ac:dyDescent="0.25">
      <c r="B36569" s="51"/>
      <c r="C36569" s="51"/>
      <c r="D36569" s="49"/>
      <c r="E36569" s="49"/>
    </row>
    <row r="36570" spans="2:5" x14ac:dyDescent="0.25">
      <c r="B36570" s="51"/>
      <c r="C36570" s="51"/>
      <c r="D36570" s="49"/>
      <c r="E36570" s="49"/>
    </row>
    <row r="36571" spans="2:5" x14ac:dyDescent="0.25">
      <c r="B36571" s="51"/>
      <c r="C36571" s="51"/>
      <c r="D36571" s="49"/>
      <c r="E36571" s="49"/>
    </row>
    <row r="36572" spans="2:5" x14ac:dyDescent="0.25">
      <c r="B36572" s="51"/>
      <c r="C36572" s="51"/>
      <c r="D36572" s="49"/>
      <c r="E36572" s="49"/>
    </row>
    <row r="36573" spans="2:5" x14ac:dyDescent="0.25">
      <c r="B36573" s="51"/>
      <c r="C36573" s="51"/>
      <c r="D36573" s="49"/>
      <c r="E36573" s="49"/>
    </row>
    <row r="36574" spans="2:5" x14ac:dyDescent="0.25">
      <c r="B36574" s="51"/>
      <c r="C36574" s="51"/>
      <c r="D36574" s="49"/>
      <c r="E36574" s="49"/>
    </row>
    <row r="36575" spans="2:5" x14ac:dyDescent="0.25">
      <c r="B36575" s="51"/>
      <c r="C36575" s="51"/>
      <c r="D36575" s="49"/>
      <c r="E36575" s="49"/>
    </row>
    <row r="36576" spans="2:5" x14ac:dyDescent="0.25">
      <c r="B36576" s="51"/>
      <c r="C36576" s="51"/>
      <c r="D36576" s="49"/>
      <c r="E36576" s="49"/>
    </row>
    <row r="36577" spans="2:5" x14ac:dyDescent="0.25">
      <c r="B36577" s="51"/>
      <c r="C36577" s="51"/>
      <c r="D36577" s="49"/>
      <c r="E36577" s="49"/>
    </row>
    <row r="36578" spans="2:5" x14ac:dyDescent="0.25">
      <c r="B36578" s="51"/>
      <c r="C36578" s="51"/>
      <c r="D36578" s="49"/>
      <c r="E36578" s="49"/>
    </row>
    <row r="36579" spans="2:5" x14ac:dyDescent="0.25">
      <c r="B36579" s="51"/>
      <c r="C36579" s="51"/>
      <c r="D36579" s="49"/>
      <c r="E36579" s="49"/>
    </row>
    <row r="36580" spans="2:5" x14ac:dyDescent="0.25">
      <c r="B36580" s="51"/>
      <c r="C36580" s="51"/>
      <c r="D36580" s="49"/>
      <c r="E36580" s="49"/>
    </row>
    <row r="36581" spans="2:5" x14ac:dyDescent="0.25">
      <c r="B36581" s="51"/>
      <c r="C36581" s="51"/>
      <c r="D36581" s="49"/>
      <c r="E36581" s="49"/>
    </row>
    <row r="36582" spans="2:5" x14ac:dyDescent="0.25">
      <c r="B36582" s="51"/>
      <c r="C36582" s="51"/>
      <c r="D36582" s="49"/>
      <c r="E36582" s="49"/>
    </row>
    <row r="36583" spans="2:5" x14ac:dyDescent="0.25">
      <c r="B36583" s="51"/>
      <c r="C36583" s="51"/>
      <c r="D36583" s="49"/>
      <c r="E36583" s="49"/>
    </row>
    <row r="36584" spans="2:5" x14ac:dyDescent="0.25">
      <c r="B36584" s="51"/>
      <c r="C36584" s="51"/>
      <c r="D36584" s="49"/>
      <c r="E36584" s="49"/>
    </row>
    <row r="36585" spans="2:5" x14ac:dyDescent="0.25">
      <c r="B36585" s="51"/>
      <c r="C36585" s="51"/>
      <c r="D36585" s="49"/>
      <c r="E36585" s="49"/>
    </row>
    <row r="36586" spans="2:5" x14ac:dyDescent="0.25">
      <c r="B36586" s="51"/>
      <c r="C36586" s="51"/>
      <c r="D36586" s="49"/>
      <c r="E36586" s="49"/>
    </row>
    <row r="36587" spans="2:5" x14ac:dyDescent="0.25">
      <c r="B36587" s="51"/>
      <c r="C36587" s="51"/>
      <c r="D36587" s="49"/>
      <c r="E36587" s="49"/>
    </row>
    <row r="36588" spans="2:5" x14ac:dyDescent="0.25">
      <c r="B36588" s="51"/>
      <c r="C36588" s="51"/>
      <c r="D36588" s="49"/>
      <c r="E36588" s="49"/>
    </row>
    <row r="36589" spans="2:5" x14ac:dyDescent="0.25">
      <c r="B36589" s="51"/>
      <c r="C36589" s="51"/>
      <c r="D36589" s="49"/>
      <c r="E36589" s="49"/>
    </row>
    <row r="36590" spans="2:5" x14ac:dyDescent="0.25">
      <c r="B36590" s="51"/>
      <c r="C36590" s="51"/>
      <c r="D36590" s="49"/>
      <c r="E36590" s="49"/>
    </row>
    <row r="36591" spans="2:5" x14ac:dyDescent="0.25">
      <c r="B36591" s="51"/>
      <c r="C36591" s="51"/>
      <c r="D36591" s="49"/>
      <c r="E36591" s="49"/>
    </row>
    <row r="36592" spans="2:5" x14ac:dyDescent="0.25">
      <c r="B36592" s="51"/>
      <c r="C36592" s="51"/>
      <c r="D36592" s="49"/>
      <c r="E36592" s="49"/>
    </row>
    <row r="36593" spans="2:5" x14ac:dyDescent="0.25">
      <c r="B36593" s="51"/>
      <c r="C36593" s="51"/>
      <c r="D36593" s="49"/>
      <c r="E36593" s="49"/>
    </row>
    <row r="36594" spans="2:5" x14ac:dyDescent="0.25">
      <c r="B36594" s="51"/>
      <c r="C36594" s="51"/>
      <c r="D36594" s="49"/>
      <c r="E36594" s="49"/>
    </row>
    <row r="36595" spans="2:5" x14ac:dyDescent="0.25">
      <c r="B36595" s="51"/>
      <c r="C36595" s="51"/>
      <c r="D36595" s="49"/>
      <c r="E36595" s="49"/>
    </row>
    <row r="36596" spans="2:5" x14ac:dyDescent="0.25">
      <c r="B36596" s="51"/>
      <c r="C36596" s="51"/>
      <c r="D36596" s="49"/>
      <c r="E36596" s="49"/>
    </row>
    <row r="36597" spans="2:5" x14ac:dyDescent="0.25">
      <c r="B36597" s="51"/>
      <c r="C36597" s="51"/>
      <c r="D36597" s="49"/>
      <c r="E36597" s="49"/>
    </row>
    <row r="36598" spans="2:5" x14ac:dyDescent="0.25">
      <c r="B36598" s="51"/>
      <c r="C36598" s="51"/>
      <c r="D36598" s="49"/>
      <c r="E36598" s="49"/>
    </row>
    <row r="36599" spans="2:5" x14ac:dyDescent="0.25">
      <c r="B36599" s="51"/>
      <c r="C36599" s="51"/>
      <c r="D36599" s="49"/>
      <c r="E36599" s="49"/>
    </row>
    <row r="36600" spans="2:5" x14ac:dyDescent="0.25">
      <c r="B36600" s="51"/>
      <c r="C36600" s="51"/>
      <c r="D36600" s="49"/>
      <c r="E36600" s="49"/>
    </row>
    <row r="36601" spans="2:5" x14ac:dyDescent="0.25">
      <c r="B36601" s="51"/>
      <c r="C36601" s="51"/>
      <c r="D36601" s="49"/>
      <c r="E36601" s="49"/>
    </row>
    <row r="36602" spans="2:5" x14ac:dyDescent="0.25">
      <c r="B36602" s="51"/>
      <c r="C36602" s="51"/>
      <c r="D36602" s="49"/>
      <c r="E36602" s="49"/>
    </row>
    <row r="36603" spans="2:5" x14ac:dyDescent="0.25">
      <c r="B36603" s="51"/>
      <c r="C36603" s="51"/>
      <c r="D36603" s="49"/>
      <c r="E36603" s="49"/>
    </row>
    <row r="36604" spans="2:5" x14ac:dyDescent="0.25">
      <c r="B36604" s="51"/>
      <c r="C36604" s="51"/>
      <c r="D36604" s="49"/>
      <c r="E36604" s="49"/>
    </row>
    <row r="36605" spans="2:5" x14ac:dyDescent="0.25">
      <c r="B36605" s="51"/>
      <c r="C36605" s="51"/>
      <c r="D36605" s="49"/>
      <c r="E36605" s="49"/>
    </row>
    <row r="36606" spans="2:5" x14ac:dyDescent="0.25">
      <c r="B36606" s="51"/>
      <c r="C36606" s="51"/>
      <c r="D36606" s="49"/>
      <c r="E36606" s="49"/>
    </row>
    <row r="36607" spans="2:5" x14ac:dyDescent="0.25">
      <c r="B36607" s="51"/>
      <c r="C36607" s="51"/>
      <c r="D36607" s="49"/>
      <c r="E36607" s="49"/>
    </row>
    <row r="36608" spans="2:5" x14ac:dyDescent="0.25">
      <c r="B36608" s="51"/>
      <c r="C36608" s="51"/>
      <c r="D36608" s="49"/>
      <c r="E36608" s="49"/>
    </row>
    <row r="36609" spans="2:5" x14ac:dyDescent="0.25">
      <c r="B36609" s="51"/>
      <c r="C36609" s="51"/>
      <c r="D36609" s="49"/>
      <c r="E36609" s="49"/>
    </row>
    <row r="36610" spans="2:5" x14ac:dyDescent="0.25">
      <c r="B36610" s="51"/>
      <c r="C36610" s="51"/>
      <c r="D36610" s="49"/>
      <c r="E36610" s="49"/>
    </row>
    <row r="36611" spans="2:5" x14ac:dyDescent="0.25">
      <c r="B36611" s="51"/>
      <c r="C36611" s="51"/>
      <c r="D36611" s="49"/>
      <c r="E36611" s="49"/>
    </row>
    <row r="36612" spans="2:5" x14ac:dyDescent="0.25">
      <c r="B36612" s="51"/>
      <c r="C36612" s="51"/>
      <c r="D36612" s="49"/>
      <c r="E36612" s="49"/>
    </row>
    <row r="36613" spans="2:5" x14ac:dyDescent="0.25">
      <c r="B36613" s="51"/>
      <c r="C36613" s="51"/>
      <c r="D36613" s="49"/>
      <c r="E36613" s="49"/>
    </row>
    <row r="36614" spans="2:5" x14ac:dyDescent="0.25">
      <c r="B36614" s="51"/>
      <c r="C36614" s="51"/>
      <c r="D36614" s="49"/>
      <c r="E36614" s="49"/>
    </row>
    <row r="36615" spans="2:5" x14ac:dyDescent="0.25">
      <c r="B36615" s="51"/>
      <c r="C36615" s="51"/>
      <c r="D36615" s="49"/>
      <c r="E36615" s="49"/>
    </row>
    <row r="36616" spans="2:5" x14ac:dyDescent="0.25">
      <c r="B36616" s="51"/>
      <c r="C36616" s="51"/>
      <c r="D36616" s="49"/>
      <c r="E36616" s="49"/>
    </row>
    <row r="36617" spans="2:5" x14ac:dyDescent="0.25">
      <c r="B36617" s="51"/>
      <c r="C36617" s="51"/>
      <c r="D36617" s="49"/>
      <c r="E36617" s="49"/>
    </row>
    <row r="36618" spans="2:5" x14ac:dyDescent="0.25">
      <c r="B36618" s="51"/>
      <c r="C36618" s="51"/>
      <c r="D36618" s="49"/>
      <c r="E36618" s="49"/>
    </row>
    <row r="36619" spans="2:5" x14ac:dyDescent="0.25">
      <c r="B36619" s="51"/>
      <c r="C36619" s="51"/>
      <c r="D36619" s="49"/>
      <c r="E36619" s="49"/>
    </row>
    <row r="36620" spans="2:5" x14ac:dyDescent="0.25">
      <c r="B36620" s="51"/>
      <c r="C36620" s="51"/>
      <c r="D36620" s="49"/>
      <c r="E36620" s="49"/>
    </row>
    <row r="36621" spans="2:5" x14ac:dyDescent="0.25">
      <c r="B36621" s="51"/>
      <c r="C36621" s="51"/>
      <c r="D36621" s="49"/>
      <c r="E36621" s="49"/>
    </row>
    <row r="36622" spans="2:5" x14ac:dyDescent="0.25">
      <c r="B36622" s="51"/>
      <c r="C36622" s="51"/>
      <c r="D36622" s="49"/>
      <c r="E36622" s="49"/>
    </row>
    <row r="36623" spans="2:5" x14ac:dyDescent="0.25">
      <c r="B36623" s="51"/>
      <c r="C36623" s="51"/>
      <c r="D36623" s="49"/>
      <c r="E36623" s="49"/>
    </row>
    <row r="36624" spans="2:5" x14ac:dyDescent="0.25">
      <c r="B36624" s="51"/>
      <c r="C36624" s="51"/>
      <c r="D36624" s="49"/>
      <c r="E36624" s="49"/>
    </row>
    <row r="36625" spans="2:5" x14ac:dyDescent="0.25">
      <c r="B36625" s="51"/>
      <c r="C36625" s="51"/>
      <c r="D36625" s="49"/>
      <c r="E36625" s="49"/>
    </row>
    <row r="36626" spans="2:5" x14ac:dyDescent="0.25">
      <c r="B36626" s="51"/>
      <c r="C36626" s="51"/>
      <c r="D36626" s="49"/>
      <c r="E36626" s="49"/>
    </row>
    <row r="36627" spans="2:5" x14ac:dyDescent="0.25">
      <c r="B36627" s="51"/>
      <c r="C36627" s="51"/>
      <c r="D36627" s="49"/>
      <c r="E36627" s="49"/>
    </row>
    <row r="36628" spans="2:5" x14ac:dyDescent="0.25">
      <c r="B36628" s="51"/>
      <c r="C36628" s="51"/>
      <c r="D36628" s="49"/>
      <c r="E36628" s="49"/>
    </row>
    <row r="36629" spans="2:5" x14ac:dyDescent="0.25">
      <c r="B36629" s="51"/>
      <c r="C36629" s="51"/>
      <c r="D36629" s="49"/>
      <c r="E36629" s="49"/>
    </row>
    <row r="36630" spans="2:5" x14ac:dyDescent="0.25">
      <c r="B36630" s="51"/>
      <c r="C36630" s="51"/>
      <c r="D36630" s="49"/>
      <c r="E36630" s="49"/>
    </row>
    <row r="36631" spans="2:5" x14ac:dyDescent="0.25">
      <c r="B36631" s="51"/>
      <c r="C36631" s="51"/>
      <c r="D36631" s="49"/>
      <c r="E36631" s="49"/>
    </row>
    <row r="36632" spans="2:5" x14ac:dyDescent="0.25">
      <c r="B36632" s="51"/>
      <c r="C36632" s="51"/>
      <c r="D36632" s="49"/>
      <c r="E36632" s="49"/>
    </row>
    <row r="36633" spans="2:5" x14ac:dyDescent="0.25">
      <c r="B36633" s="51"/>
      <c r="C36633" s="51"/>
      <c r="D36633" s="49"/>
      <c r="E36633" s="49"/>
    </row>
    <row r="36634" spans="2:5" x14ac:dyDescent="0.25">
      <c r="B36634" s="51"/>
      <c r="C36634" s="51"/>
      <c r="D36634" s="49"/>
      <c r="E36634" s="49"/>
    </row>
    <row r="36635" spans="2:5" x14ac:dyDescent="0.25">
      <c r="B36635" s="51"/>
      <c r="C36635" s="51"/>
      <c r="D36635" s="49"/>
      <c r="E36635" s="49"/>
    </row>
    <row r="36636" spans="2:5" x14ac:dyDescent="0.25">
      <c r="B36636" s="51"/>
      <c r="C36636" s="51"/>
      <c r="D36636" s="49"/>
      <c r="E36636" s="49"/>
    </row>
    <row r="36637" spans="2:5" x14ac:dyDescent="0.25">
      <c r="B36637" s="51"/>
      <c r="C36637" s="51"/>
      <c r="D36637" s="49"/>
      <c r="E36637" s="49"/>
    </row>
    <row r="36638" spans="2:5" x14ac:dyDescent="0.25">
      <c r="B36638" s="51"/>
      <c r="C36638" s="51"/>
      <c r="D36638" s="49"/>
      <c r="E36638" s="49"/>
    </row>
    <row r="36639" spans="2:5" x14ac:dyDescent="0.25">
      <c r="B36639" s="51"/>
      <c r="C36639" s="51"/>
      <c r="D36639" s="49"/>
      <c r="E36639" s="49"/>
    </row>
    <row r="36640" spans="2:5" x14ac:dyDescent="0.25">
      <c r="B36640" s="51"/>
      <c r="C36640" s="51"/>
      <c r="D36640" s="49"/>
      <c r="E36640" s="49"/>
    </row>
    <row r="36641" spans="2:5" x14ac:dyDescent="0.25">
      <c r="B36641" s="51"/>
      <c r="C36641" s="51"/>
      <c r="D36641" s="49"/>
      <c r="E36641" s="49"/>
    </row>
    <row r="36642" spans="2:5" x14ac:dyDescent="0.25">
      <c r="B36642" s="51"/>
      <c r="C36642" s="51"/>
      <c r="D36642" s="49"/>
      <c r="E36642" s="49"/>
    </row>
    <row r="36643" spans="2:5" x14ac:dyDescent="0.25">
      <c r="B36643" s="51"/>
      <c r="C36643" s="51"/>
      <c r="D36643" s="49"/>
      <c r="E36643" s="49"/>
    </row>
    <row r="36644" spans="2:5" x14ac:dyDescent="0.25">
      <c r="B36644" s="51"/>
      <c r="C36644" s="51"/>
      <c r="D36644" s="49"/>
      <c r="E36644" s="49"/>
    </row>
    <row r="36645" spans="2:5" x14ac:dyDescent="0.25">
      <c r="B36645" s="51"/>
      <c r="C36645" s="51"/>
      <c r="D36645" s="49"/>
      <c r="E36645" s="49"/>
    </row>
    <row r="36646" spans="2:5" x14ac:dyDescent="0.25">
      <c r="B36646" s="51"/>
      <c r="C36646" s="51"/>
      <c r="D36646" s="49"/>
      <c r="E36646" s="49"/>
    </row>
    <row r="36647" spans="2:5" x14ac:dyDescent="0.25">
      <c r="B36647" s="51"/>
      <c r="C36647" s="51"/>
      <c r="D36647" s="49"/>
      <c r="E36647" s="49"/>
    </row>
    <row r="36648" spans="2:5" x14ac:dyDescent="0.25">
      <c r="B36648" s="51"/>
      <c r="C36648" s="51"/>
      <c r="D36648" s="49"/>
      <c r="E36648" s="49"/>
    </row>
    <row r="36649" spans="2:5" x14ac:dyDescent="0.25">
      <c r="B36649" s="51"/>
      <c r="C36649" s="51"/>
      <c r="D36649" s="49"/>
      <c r="E36649" s="49"/>
    </row>
    <row r="36650" spans="2:5" x14ac:dyDescent="0.25">
      <c r="B36650" s="51"/>
      <c r="C36650" s="51"/>
      <c r="D36650" s="49"/>
      <c r="E36650" s="49"/>
    </row>
    <row r="36651" spans="2:5" x14ac:dyDescent="0.25">
      <c r="B36651" s="51"/>
      <c r="C36651" s="51"/>
      <c r="D36651" s="49"/>
      <c r="E36651" s="49"/>
    </row>
    <row r="36652" spans="2:5" x14ac:dyDescent="0.25">
      <c r="B36652" s="51"/>
      <c r="C36652" s="51"/>
      <c r="D36652" s="49"/>
      <c r="E36652" s="49"/>
    </row>
    <row r="36653" spans="2:5" x14ac:dyDescent="0.25">
      <c r="B36653" s="51"/>
      <c r="C36653" s="51"/>
      <c r="D36653" s="49"/>
      <c r="E36653" s="49"/>
    </row>
    <row r="36654" spans="2:5" x14ac:dyDescent="0.25">
      <c r="B36654" s="51"/>
      <c r="C36654" s="51"/>
      <c r="D36654" s="49"/>
      <c r="E36654" s="49"/>
    </row>
    <row r="36655" spans="2:5" x14ac:dyDescent="0.25">
      <c r="B36655" s="51"/>
      <c r="C36655" s="51"/>
      <c r="D36655" s="49"/>
      <c r="E36655" s="49"/>
    </row>
    <row r="36656" spans="2:5" x14ac:dyDescent="0.25">
      <c r="B36656" s="51"/>
      <c r="C36656" s="51"/>
      <c r="D36656" s="49"/>
      <c r="E36656" s="49"/>
    </row>
    <row r="36657" spans="2:5" x14ac:dyDescent="0.25">
      <c r="B36657" s="51"/>
      <c r="C36657" s="51"/>
      <c r="D36657" s="49"/>
      <c r="E36657" s="49"/>
    </row>
    <row r="36658" spans="2:5" x14ac:dyDescent="0.25">
      <c r="B36658" s="51"/>
      <c r="C36658" s="51"/>
      <c r="D36658" s="49"/>
      <c r="E36658" s="49"/>
    </row>
    <row r="36659" spans="2:5" x14ac:dyDescent="0.25">
      <c r="B36659" s="51"/>
      <c r="C36659" s="51"/>
      <c r="D36659" s="49"/>
      <c r="E36659" s="49"/>
    </row>
    <row r="36660" spans="2:5" x14ac:dyDescent="0.25">
      <c r="B36660" s="51"/>
      <c r="C36660" s="51"/>
      <c r="D36660" s="49"/>
      <c r="E36660" s="49"/>
    </row>
    <row r="36661" spans="2:5" x14ac:dyDescent="0.25">
      <c r="B36661" s="51"/>
      <c r="C36661" s="51"/>
      <c r="D36661" s="49"/>
      <c r="E36661" s="49"/>
    </row>
    <row r="36662" spans="2:5" x14ac:dyDescent="0.25">
      <c r="B36662" s="51"/>
      <c r="C36662" s="51"/>
      <c r="D36662" s="49"/>
      <c r="E36662" s="49"/>
    </row>
    <row r="36663" spans="2:5" x14ac:dyDescent="0.25">
      <c r="B36663" s="51"/>
      <c r="C36663" s="51"/>
      <c r="D36663" s="49"/>
      <c r="E36663" s="49"/>
    </row>
    <row r="36664" spans="2:5" x14ac:dyDescent="0.25">
      <c r="B36664" s="51"/>
      <c r="C36664" s="51"/>
      <c r="D36664" s="49"/>
      <c r="E36664" s="49"/>
    </row>
    <row r="36665" spans="2:5" x14ac:dyDescent="0.25">
      <c r="B36665" s="51"/>
      <c r="C36665" s="51"/>
      <c r="D36665" s="49"/>
      <c r="E36665" s="49"/>
    </row>
    <row r="36666" spans="2:5" x14ac:dyDescent="0.25">
      <c r="B36666" s="51"/>
      <c r="C36666" s="51"/>
      <c r="D36666" s="49"/>
      <c r="E36666" s="49"/>
    </row>
    <row r="36667" spans="2:5" x14ac:dyDescent="0.25">
      <c r="B36667" s="51"/>
      <c r="C36667" s="51"/>
      <c r="D36667" s="49"/>
      <c r="E36667" s="49"/>
    </row>
    <row r="36668" spans="2:5" x14ac:dyDescent="0.25">
      <c r="B36668" s="51"/>
      <c r="C36668" s="51"/>
      <c r="D36668" s="49"/>
      <c r="E36668" s="49"/>
    </row>
    <row r="36669" spans="2:5" x14ac:dyDescent="0.25">
      <c r="B36669" s="51"/>
      <c r="C36669" s="51"/>
      <c r="D36669" s="49"/>
      <c r="E36669" s="49"/>
    </row>
    <row r="36670" spans="2:5" x14ac:dyDescent="0.25">
      <c r="B36670" s="51"/>
      <c r="C36670" s="51"/>
      <c r="D36670" s="49"/>
      <c r="E36670" s="49"/>
    </row>
    <row r="36671" spans="2:5" x14ac:dyDescent="0.25">
      <c r="B36671" s="51"/>
      <c r="C36671" s="51"/>
      <c r="D36671" s="49"/>
      <c r="E36671" s="49"/>
    </row>
    <row r="36672" spans="2:5" x14ac:dyDescent="0.25">
      <c r="B36672" s="51"/>
      <c r="C36672" s="51"/>
      <c r="D36672" s="49"/>
      <c r="E36672" s="49"/>
    </row>
    <row r="36673" spans="2:5" x14ac:dyDescent="0.25">
      <c r="B36673" s="51"/>
      <c r="C36673" s="51"/>
      <c r="D36673" s="49"/>
      <c r="E36673" s="49"/>
    </row>
    <row r="36674" spans="2:5" x14ac:dyDescent="0.25">
      <c r="B36674" s="51"/>
      <c r="C36674" s="51"/>
      <c r="D36674" s="49"/>
      <c r="E36674" s="49"/>
    </row>
    <row r="36675" spans="2:5" x14ac:dyDescent="0.25">
      <c r="B36675" s="51"/>
      <c r="C36675" s="51"/>
      <c r="D36675" s="49"/>
      <c r="E36675" s="49"/>
    </row>
    <row r="36676" spans="2:5" x14ac:dyDescent="0.25">
      <c r="B36676" s="51"/>
      <c r="C36676" s="51"/>
      <c r="D36676" s="49"/>
      <c r="E36676" s="49"/>
    </row>
    <row r="36677" spans="2:5" x14ac:dyDescent="0.25">
      <c r="B36677" s="51"/>
      <c r="C36677" s="51"/>
      <c r="D36677" s="49"/>
      <c r="E36677" s="49"/>
    </row>
    <row r="36678" spans="2:5" x14ac:dyDescent="0.25">
      <c r="B36678" s="51"/>
      <c r="C36678" s="51"/>
      <c r="D36678" s="49"/>
      <c r="E36678" s="49"/>
    </row>
    <row r="36679" spans="2:5" x14ac:dyDescent="0.25">
      <c r="B36679" s="51"/>
      <c r="C36679" s="51"/>
      <c r="D36679" s="49"/>
      <c r="E36679" s="49"/>
    </row>
    <row r="36680" spans="2:5" x14ac:dyDescent="0.25">
      <c r="B36680" s="51"/>
      <c r="C36680" s="51"/>
      <c r="D36680" s="49"/>
      <c r="E36680" s="49"/>
    </row>
    <row r="36681" spans="2:5" x14ac:dyDescent="0.25">
      <c r="B36681" s="51"/>
      <c r="C36681" s="51"/>
      <c r="D36681" s="49"/>
      <c r="E36681" s="49"/>
    </row>
    <row r="36682" spans="2:5" x14ac:dyDescent="0.25">
      <c r="B36682" s="51"/>
      <c r="C36682" s="51"/>
      <c r="D36682" s="49"/>
      <c r="E36682" s="49"/>
    </row>
    <row r="36683" spans="2:5" x14ac:dyDescent="0.25">
      <c r="B36683" s="51"/>
      <c r="C36683" s="51"/>
      <c r="D36683" s="49"/>
      <c r="E36683" s="49"/>
    </row>
    <row r="36684" spans="2:5" x14ac:dyDescent="0.25">
      <c r="B36684" s="51"/>
      <c r="C36684" s="51"/>
      <c r="D36684" s="49"/>
      <c r="E36684" s="49"/>
    </row>
    <row r="36685" spans="2:5" x14ac:dyDescent="0.25">
      <c r="B36685" s="51"/>
      <c r="C36685" s="51"/>
      <c r="D36685" s="49"/>
      <c r="E36685" s="49"/>
    </row>
    <row r="36686" spans="2:5" x14ac:dyDescent="0.25">
      <c r="B36686" s="51"/>
      <c r="C36686" s="51"/>
      <c r="D36686" s="49"/>
      <c r="E36686" s="49"/>
    </row>
    <row r="36687" spans="2:5" x14ac:dyDescent="0.25">
      <c r="B36687" s="51"/>
      <c r="C36687" s="51"/>
      <c r="D36687" s="49"/>
      <c r="E36687" s="49"/>
    </row>
    <row r="36688" spans="2:5" x14ac:dyDescent="0.25">
      <c r="B36688" s="51"/>
      <c r="C36688" s="51"/>
      <c r="D36688" s="49"/>
      <c r="E36688" s="49"/>
    </row>
    <row r="36689" spans="2:5" x14ac:dyDescent="0.25">
      <c r="B36689" s="51"/>
      <c r="C36689" s="51"/>
      <c r="D36689" s="49"/>
      <c r="E36689" s="49"/>
    </row>
    <row r="36690" spans="2:5" x14ac:dyDescent="0.25">
      <c r="B36690" s="51"/>
      <c r="C36690" s="51"/>
      <c r="D36690" s="49"/>
      <c r="E36690" s="49"/>
    </row>
    <row r="36691" spans="2:5" x14ac:dyDescent="0.25">
      <c r="B36691" s="51"/>
      <c r="C36691" s="51"/>
      <c r="D36691" s="49"/>
      <c r="E36691" s="49"/>
    </row>
    <row r="36692" spans="2:5" x14ac:dyDescent="0.25">
      <c r="B36692" s="51"/>
      <c r="C36692" s="51"/>
      <c r="D36692" s="49"/>
      <c r="E36692" s="49"/>
    </row>
    <row r="36693" spans="2:5" x14ac:dyDescent="0.25">
      <c r="B36693" s="51"/>
      <c r="C36693" s="51"/>
      <c r="D36693" s="49"/>
      <c r="E36693" s="49"/>
    </row>
    <row r="36694" spans="2:5" x14ac:dyDescent="0.25">
      <c r="B36694" s="51"/>
      <c r="C36694" s="51"/>
      <c r="D36694" s="49"/>
      <c r="E36694" s="49"/>
    </row>
    <row r="36695" spans="2:5" x14ac:dyDescent="0.25">
      <c r="B36695" s="51"/>
      <c r="C36695" s="51"/>
      <c r="D36695" s="49"/>
      <c r="E36695" s="49"/>
    </row>
    <row r="36696" spans="2:5" x14ac:dyDescent="0.25">
      <c r="B36696" s="51"/>
      <c r="C36696" s="51"/>
      <c r="D36696" s="49"/>
      <c r="E36696" s="49"/>
    </row>
    <row r="36697" spans="2:5" x14ac:dyDescent="0.25">
      <c r="B36697" s="51"/>
      <c r="C36697" s="51"/>
      <c r="D36697" s="49"/>
      <c r="E36697" s="49"/>
    </row>
    <row r="36698" spans="2:5" x14ac:dyDescent="0.25">
      <c r="B36698" s="51"/>
      <c r="C36698" s="51"/>
      <c r="D36698" s="49"/>
      <c r="E36698" s="49"/>
    </row>
    <row r="36699" spans="2:5" x14ac:dyDescent="0.25">
      <c r="B36699" s="51"/>
      <c r="C36699" s="51"/>
      <c r="D36699" s="49"/>
      <c r="E36699" s="49"/>
    </row>
    <row r="36700" spans="2:5" x14ac:dyDescent="0.25">
      <c r="B36700" s="51"/>
      <c r="C36700" s="51"/>
      <c r="D36700" s="49"/>
      <c r="E36700" s="49"/>
    </row>
    <row r="36701" spans="2:5" x14ac:dyDescent="0.25">
      <c r="B36701" s="51"/>
      <c r="C36701" s="51"/>
      <c r="D36701" s="49"/>
      <c r="E36701" s="49"/>
    </row>
    <row r="36702" spans="2:5" x14ac:dyDescent="0.25">
      <c r="B36702" s="51"/>
      <c r="C36702" s="51"/>
      <c r="D36702" s="49"/>
      <c r="E36702" s="49"/>
    </row>
    <row r="36703" spans="2:5" x14ac:dyDescent="0.25">
      <c r="B36703" s="51"/>
      <c r="C36703" s="51"/>
      <c r="D36703" s="49"/>
      <c r="E36703" s="49"/>
    </row>
    <row r="36704" spans="2:5" x14ac:dyDescent="0.25">
      <c r="B36704" s="51"/>
      <c r="C36704" s="51"/>
      <c r="D36704" s="49"/>
      <c r="E36704" s="49"/>
    </row>
    <row r="36705" spans="2:5" x14ac:dyDescent="0.25">
      <c r="B36705" s="51"/>
      <c r="C36705" s="51"/>
      <c r="D36705" s="49"/>
      <c r="E36705" s="49"/>
    </row>
    <row r="36706" spans="2:5" x14ac:dyDescent="0.25">
      <c r="B36706" s="51"/>
      <c r="C36706" s="51"/>
      <c r="D36706" s="49"/>
      <c r="E36706" s="49"/>
    </row>
    <row r="36707" spans="2:5" x14ac:dyDescent="0.25">
      <c r="B36707" s="51"/>
      <c r="C36707" s="51"/>
      <c r="D36707" s="49"/>
      <c r="E36707" s="49"/>
    </row>
    <row r="36708" spans="2:5" x14ac:dyDescent="0.25">
      <c r="B36708" s="51"/>
      <c r="C36708" s="51"/>
      <c r="D36708" s="49"/>
      <c r="E36708" s="49"/>
    </row>
    <row r="36709" spans="2:5" x14ac:dyDescent="0.25">
      <c r="B36709" s="51"/>
      <c r="C36709" s="51"/>
      <c r="D36709" s="49"/>
      <c r="E36709" s="49"/>
    </row>
    <row r="36710" spans="2:5" x14ac:dyDescent="0.25">
      <c r="B36710" s="51"/>
      <c r="C36710" s="51"/>
      <c r="D36710" s="49"/>
      <c r="E36710" s="49"/>
    </row>
    <row r="36711" spans="2:5" x14ac:dyDescent="0.25">
      <c r="B36711" s="51"/>
      <c r="C36711" s="51"/>
      <c r="D36711" s="49"/>
      <c r="E36711" s="49"/>
    </row>
    <row r="36712" spans="2:5" x14ac:dyDescent="0.25">
      <c r="B36712" s="51"/>
      <c r="C36712" s="51"/>
      <c r="D36712" s="49"/>
      <c r="E36712" s="49"/>
    </row>
    <row r="36713" spans="2:5" x14ac:dyDescent="0.25">
      <c r="B36713" s="51"/>
      <c r="C36713" s="51"/>
      <c r="D36713" s="49"/>
      <c r="E36713" s="49"/>
    </row>
    <row r="36714" spans="2:5" x14ac:dyDescent="0.25">
      <c r="B36714" s="51"/>
      <c r="C36714" s="51"/>
      <c r="D36714" s="49"/>
      <c r="E36714" s="49"/>
    </row>
    <row r="36715" spans="2:5" x14ac:dyDescent="0.25">
      <c r="B36715" s="51"/>
      <c r="C36715" s="51"/>
      <c r="D36715" s="49"/>
      <c r="E36715" s="49"/>
    </row>
    <row r="36716" spans="2:5" x14ac:dyDescent="0.25">
      <c r="B36716" s="51"/>
      <c r="C36716" s="51"/>
      <c r="D36716" s="49"/>
      <c r="E36716" s="49"/>
    </row>
    <row r="36717" spans="2:5" x14ac:dyDescent="0.25">
      <c r="B36717" s="51"/>
      <c r="C36717" s="51"/>
      <c r="D36717" s="49"/>
      <c r="E36717" s="49"/>
    </row>
    <row r="36718" spans="2:5" x14ac:dyDescent="0.25">
      <c r="B36718" s="51"/>
      <c r="C36718" s="51"/>
      <c r="D36718" s="49"/>
      <c r="E36718" s="49"/>
    </row>
    <row r="36719" spans="2:5" x14ac:dyDescent="0.25">
      <c r="B36719" s="51"/>
      <c r="C36719" s="51"/>
      <c r="D36719" s="49"/>
      <c r="E36719" s="49"/>
    </row>
    <row r="36720" spans="2:5" x14ac:dyDescent="0.25">
      <c r="B36720" s="51"/>
      <c r="C36720" s="51"/>
      <c r="D36720" s="49"/>
      <c r="E36720" s="49"/>
    </row>
    <row r="36721" spans="2:5" x14ac:dyDescent="0.25">
      <c r="B36721" s="51"/>
      <c r="C36721" s="51"/>
      <c r="D36721" s="49"/>
      <c r="E36721" s="49"/>
    </row>
    <row r="36722" spans="2:5" x14ac:dyDescent="0.25">
      <c r="B36722" s="51"/>
      <c r="C36722" s="51"/>
      <c r="D36722" s="49"/>
      <c r="E36722" s="49"/>
    </row>
    <row r="36723" spans="2:5" x14ac:dyDescent="0.25">
      <c r="B36723" s="51"/>
      <c r="C36723" s="51"/>
      <c r="D36723" s="49"/>
      <c r="E36723" s="49"/>
    </row>
    <row r="36724" spans="2:5" x14ac:dyDescent="0.25">
      <c r="B36724" s="51"/>
      <c r="C36724" s="51"/>
      <c r="D36724" s="49"/>
      <c r="E36724" s="49"/>
    </row>
    <row r="36725" spans="2:5" x14ac:dyDescent="0.25">
      <c r="B36725" s="51"/>
      <c r="C36725" s="51"/>
      <c r="D36725" s="49"/>
      <c r="E36725" s="49"/>
    </row>
    <row r="36726" spans="2:5" x14ac:dyDescent="0.25">
      <c r="B36726" s="51"/>
      <c r="C36726" s="51"/>
      <c r="D36726" s="49"/>
      <c r="E36726" s="49"/>
    </row>
    <row r="36727" spans="2:5" x14ac:dyDescent="0.25">
      <c r="B36727" s="51"/>
      <c r="C36727" s="51"/>
      <c r="D36727" s="49"/>
      <c r="E36727" s="49"/>
    </row>
    <row r="36728" spans="2:5" x14ac:dyDescent="0.25">
      <c r="B36728" s="51"/>
      <c r="C36728" s="51"/>
      <c r="D36728" s="49"/>
      <c r="E36728" s="49"/>
    </row>
    <row r="36729" spans="2:5" x14ac:dyDescent="0.25">
      <c r="B36729" s="51"/>
      <c r="C36729" s="51"/>
      <c r="D36729" s="49"/>
      <c r="E36729" s="49"/>
    </row>
    <row r="36730" spans="2:5" x14ac:dyDescent="0.25">
      <c r="B36730" s="51"/>
      <c r="C36730" s="51"/>
      <c r="D36730" s="49"/>
      <c r="E36730" s="49"/>
    </row>
    <row r="36731" spans="2:5" x14ac:dyDescent="0.25">
      <c r="B36731" s="51"/>
      <c r="C36731" s="51"/>
      <c r="D36731" s="49"/>
      <c r="E36731" s="49"/>
    </row>
    <row r="36732" spans="2:5" x14ac:dyDescent="0.25">
      <c r="B36732" s="51"/>
      <c r="C36732" s="51"/>
      <c r="D36732" s="49"/>
      <c r="E36732" s="49"/>
    </row>
    <row r="36733" spans="2:5" x14ac:dyDescent="0.25">
      <c r="B36733" s="51"/>
      <c r="C36733" s="51"/>
      <c r="D36733" s="49"/>
      <c r="E36733" s="49"/>
    </row>
    <row r="36734" spans="2:5" x14ac:dyDescent="0.25">
      <c r="B36734" s="51"/>
      <c r="C36734" s="51"/>
      <c r="D36734" s="49"/>
      <c r="E36734" s="49"/>
    </row>
    <row r="36735" spans="2:5" x14ac:dyDescent="0.25">
      <c r="B36735" s="51"/>
      <c r="C36735" s="51"/>
      <c r="D36735" s="49"/>
      <c r="E36735" s="49"/>
    </row>
    <row r="36736" spans="2:5" x14ac:dyDescent="0.25">
      <c r="B36736" s="51"/>
      <c r="C36736" s="51"/>
      <c r="D36736" s="49"/>
      <c r="E36736" s="49"/>
    </row>
    <row r="36737" spans="2:5" x14ac:dyDescent="0.25">
      <c r="B36737" s="51"/>
      <c r="C36737" s="51"/>
      <c r="D36737" s="49"/>
      <c r="E36737" s="49"/>
    </row>
    <row r="36738" spans="2:5" x14ac:dyDescent="0.25">
      <c r="B36738" s="51"/>
      <c r="C36738" s="51"/>
      <c r="D36738" s="49"/>
      <c r="E36738" s="49"/>
    </row>
    <row r="36739" spans="2:5" x14ac:dyDescent="0.25">
      <c r="B36739" s="51"/>
      <c r="C36739" s="51"/>
      <c r="D36739" s="49"/>
      <c r="E36739" s="49"/>
    </row>
    <row r="36740" spans="2:5" x14ac:dyDescent="0.25">
      <c r="B36740" s="51"/>
      <c r="C36740" s="51"/>
      <c r="D36740" s="49"/>
      <c r="E36740" s="49"/>
    </row>
    <row r="36741" spans="2:5" x14ac:dyDescent="0.25">
      <c r="B36741" s="51"/>
      <c r="C36741" s="51"/>
      <c r="D36741" s="49"/>
      <c r="E36741" s="49"/>
    </row>
    <row r="36742" spans="2:5" x14ac:dyDescent="0.25">
      <c r="B36742" s="51"/>
      <c r="C36742" s="51"/>
      <c r="D36742" s="49"/>
      <c r="E36742" s="49"/>
    </row>
    <row r="36743" spans="2:5" x14ac:dyDescent="0.25">
      <c r="B36743" s="51"/>
      <c r="C36743" s="51"/>
      <c r="D36743" s="49"/>
      <c r="E36743" s="49"/>
    </row>
    <row r="36744" spans="2:5" x14ac:dyDescent="0.25">
      <c r="B36744" s="51"/>
      <c r="C36744" s="51"/>
      <c r="D36744" s="49"/>
      <c r="E36744" s="49"/>
    </row>
    <row r="36745" spans="2:5" x14ac:dyDescent="0.25">
      <c r="B36745" s="51"/>
      <c r="C36745" s="51"/>
      <c r="D36745" s="49"/>
      <c r="E36745" s="49"/>
    </row>
    <row r="36746" spans="2:5" x14ac:dyDescent="0.25">
      <c r="B36746" s="51"/>
      <c r="C36746" s="51"/>
      <c r="D36746" s="49"/>
      <c r="E36746" s="49"/>
    </row>
    <row r="36747" spans="2:5" x14ac:dyDescent="0.25">
      <c r="B36747" s="51"/>
      <c r="C36747" s="51"/>
      <c r="D36747" s="49"/>
      <c r="E36747" s="49"/>
    </row>
    <row r="36748" spans="2:5" x14ac:dyDescent="0.25">
      <c r="B36748" s="51"/>
      <c r="C36748" s="51"/>
      <c r="D36748" s="49"/>
      <c r="E36748" s="49"/>
    </row>
    <row r="36749" spans="2:5" x14ac:dyDescent="0.25">
      <c r="B36749" s="51"/>
      <c r="C36749" s="51"/>
      <c r="D36749" s="49"/>
      <c r="E36749" s="49"/>
    </row>
    <row r="36750" spans="2:5" x14ac:dyDescent="0.25">
      <c r="B36750" s="51"/>
      <c r="C36750" s="51"/>
      <c r="D36750" s="49"/>
      <c r="E36750" s="49"/>
    </row>
    <row r="36751" spans="2:5" x14ac:dyDescent="0.25">
      <c r="B36751" s="51"/>
      <c r="C36751" s="51"/>
      <c r="D36751" s="49"/>
      <c r="E36751" s="49"/>
    </row>
    <row r="36752" spans="2:5" x14ac:dyDescent="0.25">
      <c r="B36752" s="51"/>
      <c r="C36752" s="51"/>
      <c r="D36752" s="49"/>
      <c r="E36752" s="49"/>
    </row>
    <row r="36753" spans="2:5" x14ac:dyDescent="0.25">
      <c r="B36753" s="51"/>
      <c r="C36753" s="51"/>
      <c r="D36753" s="49"/>
      <c r="E36753" s="49"/>
    </row>
    <row r="36754" spans="2:5" x14ac:dyDescent="0.25">
      <c r="B36754" s="51"/>
      <c r="C36754" s="51"/>
      <c r="D36754" s="49"/>
      <c r="E36754" s="49"/>
    </row>
    <row r="36755" spans="2:5" x14ac:dyDescent="0.25">
      <c r="B36755" s="51"/>
      <c r="C36755" s="51"/>
      <c r="D36755" s="49"/>
      <c r="E36755" s="49"/>
    </row>
    <row r="36756" spans="2:5" x14ac:dyDescent="0.25">
      <c r="B36756" s="51"/>
      <c r="C36756" s="51"/>
      <c r="D36756" s="49"/>
      <c r="E36756" s="49"/>
    </row>
    <row r="36757" spans="2:5" x14ac:dyDescent="0.25">
      <c r="B36757" s="51"/>
      <c r="C36757" s="51"/>
      <c r="D36757" s="49"/>
      <c r="E36757" s="49"/>
    </row>
    <row r="36758" spans="2:5" x14ac:dyDescent="0.25">
      <c r="B36758" s="51"/>
      <c r="C36758" s="51"/>
      <c r="D36758" s="49"/>
      <c r="E36758" s="49"/>
    </row>
    <row r="36759" spans="2:5" x14ac:dyDescent="0.25">
      <c r="B36759" s="51"/>
      <c r="C36759" s="51"/>
      <c r="D36759" s="49"/>
      <c r="E36759" s="49"/>
    </row>
    <row r="36760" spans="2:5" x14ac:dyDescent="0.25">
      <c r="B36760" s="51"/>
      <c r="C36760" s="51"/>
      <c r="D36760" s="49"/>
      <c r="E36760" s="49"/>
    </row>
    <row r="36761" spans="2:5" x14ac:dyDescent="0.25">
      <c r="B36761" s="51"/>
      <c r="C36761" s="51"/>
      <c r="D36761" s="49"/>
      <c r="E36761" s="49"/>
    </row>
    <row r="36762" spans="2:5" x14ac:dyDescent="0.25">
      <c r="B36762" s="51"/>
      <c r="C36762" s="51"/>
      <c r="D36762" s="49"/>
      <c r="E36762" s="49"/>
    </row>
    <row r="36763" spans="2:5" x14ac:dyDescent="0.25">
      <c r="B36763" s="51"/>
      <c r="C36763" s="51"/>
      <c r="D36763" s="49"/>
      <c r="E36763" s="49"/>
    </row>
    <row r="36764" spans="2:5" x14ac:dyDescent="0.25">
      <c r="B36764" s="51"/>
      <c r="C36764" s="51"/>
      <c r="D36764" s="49"/>
      <c r="E36764" s="49"/>
    </row>
    <row r="36765" spans="2:5" x14ac:dyDescent="0.25">
      <c r="B36765" s="51"/>
      <c r="C36765" s="51"/>
      <c r="D36765" s="49"/>
      <c r="E36765" s="49"/>
    </row>
    <row r="36766" spans="2:5" x14ac:dyDescent="0.25">
      <c r="B36766" s="51"/>
      <c r="C36766" s="51"/>
      <c r="D36766" s="49"/>
      <c r="E36766" s="49"/>
    </row>
    <row r="36767" spans="2:5" x14ac:dyDescent="0.25">
      <c r="B36767" s="51"/>
      <c r="C36767" s="51"/>
      <c r="D36767" s="49"/>
      <c r="E36767" s="49"/>
    </row>
    <row r="36768" spans="2:5" x14ac:dyDescent="0.25">
      <c r="B36768" s="51"/>
      <c r="C36768" s="51"/>
      <c r="D36768" s="49"/>
      <c r="E36768" s="49"/>
    </row>
    <row r="36769" spans="2:5" x14ac:dyDescent="0.25">
      <c r="B36769" s="51"/>
      <c r="C36769" s="51"/>
      <c r="D36769" s="49"/>
      <c r="E36769" s="49"/>
    </row>
    <row r="36770" spans="2:5" x14ac:dyDescent="0.25">
      <c r="B36770" s="51"/>
      <c r="C36770" s="51"/>
      <c r="D36770" s="49"/>
      <c r="E36770" s="49"/>
    </row>
    <row r="36771" spans="2:5" x14ac:dyDescent="0.25">
      <c r="B36771" s="51"/>
      <c r="C36771" s="51"/>
      <c r="D36771" s="49"/>
      <c r="E36771" s="49"/>
    </row>
    <row r="36772" spans="2:5" x14ac:dyDescent="0.25">
      <c r="B36772" s="51"/>
      <c r="C36772" s="51"/>
      <c r="D36772" s="49"/>
      <c r="E36772" s="49"/>
    </row>
    <row r="36773" spans="2:5" x14ac:dyDescent="0.25">
      <c r="B36773" s="51"/>
      <c r="C36773" s="51"/>
      <c r="D36773" s="49"/>
      <c r="E36773" s="49"/>
    </row>
    <row r="36774" spans="2:5" x14ac:dyDescent="0.25">
      <c r="B36774" s="51"/>
      <c r="C36774" s="51"/>
      <c r="D36774" s="49"/>
      <c r="E36774" s="49"/>
    </row>
    <row r="36775" spans="2:5" x14ac:dyDescent="0.25">
      <c r="B36775" s="51"/>
      <c r="C36775" s="51"/>
      <c r="D36775" s="49"/>
      <c r="E36775" s="49"/>
    </row>
    <row r="36776" spans="2:5" x14ac:dyDescent="0.25">
      <c r="B36776" s="51"/>
      <c r="C36776" s="51"/>
      <c r="D36776" s="49"/>
      <c r="E36776" s="49"/>
    </row>
    <row r="36777" spans="2:5" x14ac:dyDescent="0.25">
      <c r="B36777" s="51"/>
      <c r="C36777" s="51"/>
      <c r="D36777" s="49"/>
      <c r="E36777" s="49"/>
    </row>
    <row r="36778" spans="2:5" x14ac:dyDescent="0.25">
      <c r="B36778" s="51"/>
      <c r="C36778" s="51"/>
      <c r="D36778" s="49"/>
      <c r="E36778" s="49"/>
    </row>
    <row r="36779" spans="2:5" x14ac:dyDescent="0.25">
      <c r="B36779" s="51"/>
      <c r="C36779" s="51"/>
      <c r="D36779" s="49"/>
      <c r="E36779" s="49"/>
    </row>
    <row r="36780" spans="2:5" x14ac:dyDescent="0.25">
      <c r="B36780" s="51"/>
      <c r="C36780" s="51"/>
      <c r="D36780" s="49"/>
      <c r="E36780" s="49"/>
    </row>
    <row r="36781" spans="2:5" x14ac:dyDescent="0.25">
      <c r="B36781" s="51"/>
      <c r="C36781" s="51"/>
      <c r="D36781" s="49"/>
      <c r="E36781" s="49"/>
    </row>
    <row r="36782" spans="2:5" x14ac:dyDescent="0.25">
      <c r="B36782" s="51"/>
      <c r="C36782" s="51"/>
      <c r="D36782" s="49"/>
      <c r="E36782" s="49"/>
    </row>
    <row r="36783" spans="2:5" x14ac:dyDescent="0.25">
      <c r="B36783" s="51"/>
      <c r="C36783" s="51"/>
      <c r="D36783" s="49"/>
      <c r="E36783" s="49"/>
    </row>
    <row r="36784" spans="2:5" x14ac:dyDescent="0.25">
      <c r="B36784" s="51"/>
      <c r="C36784" s="51"/>
      <c r="D36784" s="49"/>
      <c r="E36784" s="49"/>
    </row>
    <row r="36785" spans="2:5" x14ac:dyDescent="0.25">
      <c r="B36785" s="51"/>
      <c r="C36785" s="51"/>
      <c r="D36785" s="49"/>
      <c r="E36785" s="49"/>
    </row>
    <row r="36786" spans="2:5" x14ac:dyDescent="0.25">
      <c r="B36786" s="51"/>
      <c r="C36786" s="51"/>
      <c r="D36786" s="49"/>
      <c r="E36786" s="49"/>
    </row>
    <row r="36787" spans="2:5" x14ac:dyDescent="0.25">
      <c r="B36787" s="51"/>
      <c r="C36787" s="51"/>
      <c r="D36787" s="49"/>
      <c r="E36787" s="49"/>
    </row>
    <row r="36788" spans="2:5" x14ac:dyDescent="0.25">
      <c r="B36788" s="51"/>
      <c r="C36788" s="51"/>
      <c r="D36788" s="49"/>
      <c r="E36788" s="49"/>
    </row>
    <row r="36789" spans="2:5" x14ac:dyDescent="0.25">
      <c r="B36789" s="51"/>
      <c r="C36789" s="51"/>
      <c r="D36789" s="49"/>
      <c r="E36789" s="49"/>
    </row>
    <row r="36790" spans="2:5" x14ac:dyDescent="0.25">
      <c r="B36790" s="51"/>
      <c r="C36790" s="51"/>
      <c r="D36790" s="49"/>
      <c r="E36790" s="49"/>
    </row>
    <row r="36791" spans="2:5" x14ac:dyDescent="0.25">
      <c r="B36791" s="51"/>
      <c r="C36791" s="51"/>
      <c r="D36791" s="49"/>
      <c r="E36791" s="49"/>
    </row>
    <row r="36792" spans="2:5" x14ac:dyDescent="0.25">
      <c r="B36792" s="51"/>
      <c r="C36792" s="51"/>
      <c r="D36792" s="49"/>
      <c r="E36792" s="49"/>
    </row>
    <row r="36793" spans="2:5" x14ac:dyDescent="0.25">
      <c r="B36793" s="51"/>
      <c r="C36793" s="51"/>
      <c r="D36793" s="49"/>
      <c r="E36793" s="49"/>
    </row>
    <row r="36794" spans="2:5" x14ac:dyDescent="0.25">
      <c r="B36794" s="51"/>
      <c r="C36794" s="51"/>
      <c r="D36794" s="49"/>
      <c r="E36794" s="49"/>
    </row>
    <row r="36795" spans="2:5" x14ac:dyDescent="0.25">
      <c r="B36795" s="51"/>
      <c r="C36795" s="51"/>
      <c r="D36795" s="49"/>
      <c r="E36795" s="49"/>
    </row>
    <row r="36796" spans="2:5" x14ac:dyDescent="0.25">
      <c r="B36796" s="51"/>
      <c r="C36796" s="51"/>
      <c r="D36796" s="49"/>
      <c r="E36796" s="49"/>
    </row>
    <row r="36797" spans="2:5" x14ac:dyDescent="0.25">
      <c r="B36797" s="51"/>
      <c r="C36797" s="51"/>
      <c r="D36797" s="49"/>
      <c r="E36797" s="49"/>
    </row>
    <row r="36798" spans="2:5" x14ac:dyDescent="0.25">
      <c r="B36798" s="51"/>
      <c r="C36798" s="51"/>
      <c r="D36798" s="49"/>
      <c r="E36798" s="49"/>
    </row>
    <row r="36799" spans="2:5" x14ac:dyDescent="0.25">
      <c r="B36799" s="51"/>
      <c r="C36799" s="51"/>
      <c r="D36799" s="49"/>
      <c r="E36799" s="49"/>
    </row>
    <row r="36800" spans="2:5" x14ac:dyDescent="0.25">
      <c r="B36800" s="51"/>
      <c r="C36800" s="51"/>
      <c r="D36800" s="49"/>
      <c r="E36800" s="49"/>
    </row>
    <row r="36801" spans="2:5" x14ac:dyDescent="0.25">
      <c r="B36801" s="51"/>
      <c r="C36801" s="51"/>
      <c r="D36801" s="49"/>
      <c r="E36801" s="49"/>
    </row>
    <row r="36802" spans="2:5" x14ac:dyDescent="0.25">
      <c r="B36802" s="51"/>
      <c r="C36802" s="51"/>
      <c r="D36802" s="49"/>
      <c r="E36802" s="49"/>
    </row>
    <row r="36803" spans="2:5" x14ac:dyDescent="0.25">
      <c r="B36803" s="51"/>
      <c r="C36803" s="51"/>
      <c r="D36803" s="49"/>
      <c r="E36803" s="49"/>
    </row>
    <row r="36804" spans="2:5" x14ac:dyDescent="0.25">
      <c r="B36804" s="51"/>
      <c r="C36804" s="51"/>
      <c r="D36804" s="49"/>
      <c r="E36804" s="49"/>
    </row>
    <row r="36805" spans="2:5" x14ac:dyDescent="0.25">
      <c r="B36805" s="51"/>
      <c r="C36805" s="51"/>
      <c r="D36805" s="49"/>
      <c r="E36805" s="49"/>
    </row>
    <row r="36806" spans="2:5" x14ac:dyDescent="0.25">
      <c r="B36806" s="51"/>
      <c r="C36806" s="51"/>
      <c r="D36806" s="49"/>
      <c r="E36806" s="49"/>
    </row>
    <row r="36807" spans="2:5" x14ac:dyDescent="0.25">
      <c r="B36807" s="51"/>
      <c r="C36807" s="51"/>
      <c r="D36807" s="49"/>
      <c r="E36807" s="49"/>
    </row>
    <row r="36808" spans="2:5" x14ac:dyDescent="0.25">
      <c r="B36808" s="51"/>
      <c r="C36808" s="51"/>
      <c r="D36808" s="49"/>
      <c r="E36808" s="49"/>
    </row>
    <row r="36809" spans="2:5" x14ac:dyDescent="0.25">
      <c r="B36809" s="51"/>
      <c r="C36809" s="51"/>
      <c r="D36809" s="49"/>
      <c r="E36809" s="49"/>
    </row>
    <row r="36810" spans="2:5" x14ac:dyDescent="0.25">
      <c r="B36810" s="51"/>
      <c r="C36810" s="51"/>
      <c r="D36810" s="49"/>
      <c r="E36810" s="49"/>
    </row>
    <row r="36811" spans="2:5" x14ac:dyDescent="0.25">
      <c r="B36811" s="51"/>
      <c r="C36811" s="51"/>
      <c r="D36811" s="49"/>
      <c r="E36811" s="49"/>
    </row>
    <row r="36812" spans="2:5" x14ac:dyDescent="0.25">
      <c r="B36812" s="51"/>
      <c r="C36812" s="51"/>
      <c r="D36812" s="49"/>
      <c r="E36812" s="49"/>
    </row>
    <row r="36813" spans="2:5" x14ac:dyDescent="0.25">
      <c r="B36813" s="51"/>
      <c r="C36813" s="51"/>
      <c r="D36813" s="49"/>
      <c r="E36813" s="49"/>
    </row>
    <row r="36814" spans="2:5" x14ac:dyDescent="0.25">
      <c r="B36814" s="51"/>
      <c r="C36814" s="51"/>
      <c r="D36814" s="49"/>
      <c r="E36814" s="49"/>
    </row>
    <row r="36815" spans="2:5" x14ac:dyDescent="0.25">
      <c r="B36815" s="51"/>
      <c r="C36815" s="51"/>
      <c r="D36815" s="49"/>
      <c r="E36815" s="49"/>
    </row>
    <row r="36816" spans="2:5" x14ac:dyDescent="0.25">
      <c r="B36816" s="51"/>
      <c r="C36816" s="51"/>
      <c r="D36816" s="49"/>
      <c r="E36816" s="49"/>
    </row>
    <row r="36817" spans="2:5" x14ac:dyDescent="0.25">
      <c r="B36817" s="51"/>
      <c r="C36817" s="51"/>
      <c r="D36817" s="49"/>
      <c r="E36817" s="49"/>
    </row>
    <row r="36818" spans="2:5" x14ac:dyDescent="0.25">
      <c r="B36818" s="51"/>
      <c r="C36818" s="51"/>
      <c r="D36818" s="49"/>
      <c r="E36818" s="49"/>
    </row>
    <row r="36819" spans="2:5" x14ac:dyDescent="0.25">
      <c r="B36819" s="51"/>
      <c r="C36819" s="51"/>
      <c r="D36819" s="49"/>
      <c r="E36819" s="49"/>
    </row>
    <row r="36820" spans="2:5" x14ac:dyDescent="0.25">
      <c r="B36820" s="51"/>
      <c r="C36820" s="51"/>
      <c r="D36820" s="49"/>
      <c r="E36820" s="49"/>
    </row>
    <row r="36821" spans="2:5" x14ac:dyDescent="0.25">
      <c r="B36821" s="51"/>
      <c r="C36821" s="51"/>
      <c r="D36821" s="49"/>
      <c r="E36821" s="49"/>
    </row>
    <row r="36822" spans="2:5" x14ac:dyDescent="0.25">
      <c r="B36822" s="51"/>
      <c r="C36822" s="51"/>
      <c r="D36822" s="49"/>
      <c r="E36822" s="49"/>
    </row>
    <row r="36823" spans="2:5" x14ac:dyDescent="0.25">
      <c r="B36823" s="51"/>
      <c r="C36823" s="51"/>
      <c r="D36823" s="49"/>
      <c r="E36823" s="49"/>
    </row>
    <row r="36824" spans="2:5" x14ac:dyDescent="0.25">
      <c r="B36824" s="51"/>
      <c r="C36824" s="51"/>
      <c r="D36824" s="49"/>
      <c r="E36824" s="49"/>
    </row>
    <row r="36825" spans="2:5" x14ac:dyDescent="0.25">
      <c r="B36825" s="51"/>
      <c r="C36825" s="51"/>
      <c r="D36825" s="49"/>
      <c r="E36825" s="49"/>
    </row>
    <row r="36826" spans="2:5" x14ac:dyDescent="0.25">
      <c r="B36826" s="51"/>
      <c r="C36826" s="51"/>
      <c r="D36826" s="49"/>
      <c r="E36826" s="49"/>
    </row>
    <row r="36827" spans="2:5" x14ac:dyDescent="0.25">
      <c r="B36827" s="51"/>
      <c r="C36827" s="51"/>
      <c r="D36827" s="49"/>
      <c r="E36827" s="49"/>
    </row>
    <row r="36828" spans="2:5" x14ac:dyDescent="0.25">
      <c r="B36828" s="51"/>
      <c r="C36828" s="51"/>
      <c r="D36828" s="49"/>
      <c r="E36828" s="49"/>
    </row>
    <row r="36829" spans="2:5" x14ac:dyDescent="0.25">
      <c r="B36829" s="51"/>
      <c r="C36829" s="51"/>
      <c r="D36829" s="49"/>
      <c r="E36829" s="49"/>
    </row>
    <row r="36830" spans="2:5" x14ac:dyDescent="0.25">
      <c r="B36830" s="51"/>
      <c r="C36830" s="51"/>
      <c r="D36830" s="49"/>
      <c r="E36830" s="49"/>
    </row>
    <row r="36831" spans="2:5" x14ac:dyDescent="0.25">
      <c r="B36831" s="51"/>
      <c r="C36831" s="51"/>
      <c r="D36831" s="49"/>
      <c r="E36831" s="49"/>
    </row>
    <row r="36832" spans="2:5" x14ac:dyDescent="0.25">
      <c r="B36832" s="51"/>
      <c r="C36832" s="51"/>
      <c r="D36832" s="49"/>
      <c r="E36832" s="49"/>
    </row>
    <row r="36833" spans="2:5" x14ac:dyDescent="0.25">
      <c r="B36833" s="51"/>
      <c r="C36833" s="51"/>
      <c r="D36833" s="49"/>
      <c r="E36833" s="49"/>
    </row>
    <row r="36834" spans="2:5" x14ac:dyDescent="0.25">
      <c r="B36834" s="51"/>
      <c r="C36834" s="51"/>
      <c r="D36834" s="49"/>
      <c r="E36834" s="49"/>
    </row>
    <row r="36835" spans="2:5" x14ac:dyDescent="0.25">
      <c r="B36835" s="51"/>
      <c r="C36835" s="51"/>
      <c r="D36835" s="49"/>
      <c r="E36835" s="49"/>
    </row>
    <row r="36836" spans="2:5" x14ac:dyDescent="0.25">
      <c r="B36836" s="51"/>
      <c r="C36836" s="51"/>
      <c r="D36836" s="49"/>
      <c r="E36836" s="49"/>
    </row>
    <row r="36837" spans="2:5" x14ac:dyDescent="0.25">
      <c r="B36837" s="51"/>
      <c r="C36837" s="51"/>
      <c r="D36837" s="49"/>
      <c r="E36837" s="49"/>
    </row>
    <row r="36838" spans="2:5" x14ac:dyDescent="0.25">
      <c r="B36838" s="51"/>
      <c r="C36838" s="51"/>
      <c r="D36838" s="49"/>
      <c r="E36838" s="49"/>
    </row>
    <row r="36839" spans="2:5" x14ac:dyDescent="0.25">
      <c r="B36839" s="51"/>
      <c r="C36839" s="51"/>
      <c r="D36839" s="49"/>
      <c r="E36839" s="49"/>
    </row>
    <row r="36840" spans="2:5" x14ac:dyDescent="0.25">
      <c r="B36840" s="51"/>
      <c r="C36840" s="51"/>
      <c r="D36840" s="49"/>
      <c r="E36840" s="49"/>
    </row>
    <row r="36841" spans="2:5" x14ac:dyDescent="0.25">
      <c r="B36841" s="51"/>
      <c r="C36841" s="51"/>
      <c r="D36841" s="49"/>
      <c r="E36841" s="49"/>
    </row>
    <row r="36842" spans="2:5" x14ac:dyDescent="0.25">
      <c r="B36842" s="51"/>
      <c r="C36842" s="51"/>
      <c r="D36842" s="49"/>
      <c r="E36842" s="49"/>
    </row>
    <row r="36843" spans="2:5" x14ac:dyDescent="0.25">
      <c r="B36843" s="51"/>
      <c r="C36843" s="51"/>
      <c r="D36843" s="49"/>
      <c r="E36843" s="49"/>
    </row>
    <row r="36844" spans="2:5" x14ac:dyDescent="0.25">
      <c r="B36844" s="51"/>
      <c r="C36844" s="51"/>
      <c r="D36844" s="49"/>
      <c r="E36844" s="49"/>
    </row>
    <row r="36845" spans="2:5" x14ac:dyDescent="0.25">
      <c r="B36845" s="51"/>
      <c r="C36845" s="51"/>
      <c r="D36845" s="49"/>
      <c r="E36845" s="49"/>
    </row>
    <row r="36846" spans="2:5" x14ac:dyDescent="0.25">
      <c r="B36846" s="51"/>
      <c r="C36846" s="51"/>
      <c r="D36846" s="49"/>
      <c r="E36846" s="49"/>
    </row>
    <row r="36847" spans="2:5" x14ac:dyDescent="0.25">
      <c r="B36847" s="51"/>
      <c r="C36847" s="51"/>
      <c r="D36847" s="49"/>
      <c r="E36847" s="49"/>
    </row>
    <row r="36848" spans="2:5" x14ac:dyDescent="0.25">
      <c r="B36848" s="51"/>
      <c r="C36848" s="51"/>
      <c r="D36848" s="49"/>
      <c r="E36848" s="49"/>
    </row>
    <row r="36849" spans="2:5" x14ac:dyDescent="0.25">
      <c r="B36849" s="51"/>
      <c r="C36849" s="51"/>
      <c r="D36849" s="49"/>
      <c r="E36849" s="49"/>
    </row>
    <row r="36850" spans="2:5" x14ac:dyDescent="0.25">
      <c r="B36850" s="51"/>
      <c r="C36850" s="51"/>
      <c r="D36850" s="49"/>
      <c r="E36850" s="49"/>
    </row>
    <row r="36851" spans="2:5" x14ac:dyDescent="0.25">
      <c r="B36851" s="51"/>
      <c r="C36851" s="51"/>
      <c r="D36851" s="49"/>
      <c r="E36851" s="49"/>
    </row>
    <row r="36852" spans="2:5" x14ac:dyDescent="0.25">
      <c r="B36852" s="51"/>
      <c r="C36852" s="51"/>
      <c r="D36852" s="49"/>
      <c r="E36852" s="49"/>
    </row>
    <row r="36853" spans="2:5" x14ac:dyDescent="0.25">
      <c r="B36853" s="51"/>
      <c r="C36853" s="51"/>
      <c r="D36853" s="49"/>
      <c r="E36853" s="49"/>
    </row>
    <row r="36854" spans="2:5" x14ac:dyDescent="0.25">
      <c r="B36854" s="51"/>
      <c r="C36854" s="51"/>
      <c r="D36854" s="49"/>
      <c r="E36854" s="49"/>
    </row>
    <row r="36855" spans="2:5" x14ac:dyDescent="0.25">
      <c r="B36855" s="51"/>
      <c r="C36855" s="51"/>
      <c r="D36855" s="49"/>
      <c r="E36855" s="49"/>
    </row>
    <row r="36856" spans="2:5" x14ac:dyDescent="0.25">
      <c r="B36856" s="51"/>
      <c r="C36856" s="51"/>
      <c r="D36856" s="49"/>
      <c r="E36856" s="49"/>
    </row>
    <row r="36857" spans="2:5" x14ac:dyDescent="0.25">
      <c r="B36857" s="51"/>
      <c r="C36857" s="51"/>
      <c r="D36857" s="49"/>
      <c r="E36857" s="49"/>
    </row>
    <row r="36858" spans="2:5" x14ac:dyDescent="0.25">
      <c r="B36858" s="51"/>
      <c r="C36858" s="51"/>
      <c r="D36858" s="49"/>
      <c r="E36858" s="49"/>
    </row>
    <row r="36859" spans="2:5" x14ac:dyDescent="0.25">
      <c r="B36859" s="51"/>
      <c r="C36859" s="51"/>
      <c r="D36859" s="49"/>
      <c r="E36859" s="49"/>
    </row>
    <row r="36860" spans="2:5" x14ac:dyDescent="0.25">
      <c r="B36860" s="51"/>
      <c r="C36860" s="51"/>
      <c r="D36860" s="49"/>
      <c r="E36860" s="49"/>
    </row>
    <row r="36861" spans="2:5" x14ac:dyDescent="0.25">
      <c r="B36861" s="51"/>
      <c r="C36861" s="51"/>
      <c r="D36861" s="49"/>
      <c r="E36861" s="49"/>
    </row>
    <row r="36862" spans="2:5" x14ac:dyDescent="0.25">
      <c r="B36862" s="51"/>
      <c r="C36862" s="51"/>
      <c r="D36862" s="49"/>
      <c r="E36862" s="49"/>
    </row>
    <row r="36863" spans="2:5" x14ac:dyDescent="0.25">
      <c r="B36863" s="51"/>
      <c r="C36863" s="51"/>
      <c r="D36863" s="49"/>
      <c r="E36863" s="49"/>
    </row>
    <row r="36864" spans="2:5" x14ac:dyDescent="0.25">
      <c r="B36864" s="51"/>
      <c r="C36864" s="51"/>
      <c r="D36864" s="49"/>
      <c r="E36864" s="49"/>
    </row>
    <row r="36865" spans="2:5" x14ac:dyDescent="0.25">
      <c r="B36865" s="51"/>
      <c r="C36865" s="51"/>
      <c r="D36865" s="49"/>
      <c r="E36865" s="49"/>
    </row>
    <row r="36866" spans="2:5" x14ac:dyDescent="0.25">
      <c r="B36866" s="51"/>
      <c r="C36866" s="51"/>
      <c r="D36866" s="49"/>
      <c r="E36866" s="49"/>
    </row>
    <row r="36867" spans="2:5" x14ac:dyDescent="0.25">
      <c r="B36867" s="51"/>
      <c r="C36867" s="51"/>
      <c r="D36867" s="49"/>
      <c r="E36867" s="49"/>
    </row>
    <row r="36868" spans="2:5" x14ac:dyDescent="0.25">
      <c r="B36868" s="51"/>
      <c r="C36868" s="51"/>
      <c r="D36868" s="49"/>
      <c r="E36868" s="49"/>
    </row>
    <row r="36869" spans="2:5" x14ac:dyDescent="0.25">
      <c r="B36869" s="51"/>
      <c r="C36869" s="51"/>
      <c r="D36869" s="49"/>
      <c r="E36869" s="49"/>
    </row>
    <row r="36870" spans="2:5" x14ac:dyDescent="0.25">
      <c r="B36870" s="51"/>
      <c r="C36870" s="51"/>
      <c r="D36870" s="49"/>
      <c r="E36870" s="49"/>
    </row>
    <row r="36871" spans="2:5" x14ac:dyDescent="0.25">
      <c r="B36871" s="51"/>
      <c r="C36871" s="51"/>
      <c r="D36871" s="49"/>
      <c r="E36871" s="49"/>
    </row>
    <row r="36872" spans="2:5" x14ac:dyDescent="0.25">
      <c r="B36872" s="51"/>
      <c r="C36872" s="51"/>
      <c r="D36872" s="49"/>
      <c r="E36872" s="49"/>
    </row>
    <row r="36873" spans="2:5" x14ac:dyDescent="0.25">
      <c r="B36873" s="51"/>
      <c r="C36873" s="51"/>
      <c r="D36873" s="49"/>
      <c r="E36873" s="49"/>
    </row>
    <row r="36874" spans="2:5" x14ac:dyDescent="0.25">
      <c r="B36874" s="51"/>
      <c r="C36874" s="51"/>
      <c r="D36874" s="49"/>
      <c r="E36874" s="49"/>
    </row>
    <row r="36875" spans="2:5" x14ac:dyDescent="0.25">
      <c r="B36875" s="51"/>
      <c r="C36875" s="51"/>
      <c r="D36875" s="49"/>
      <c r="E36875" s="49"/>
    </row>
    <row r="36876" spans="2:5" x14ac:dyDescent="0.25">
      <c r="B36876" s="51"/>
      <c r="C36876" s="51"/>
      <c r="D36876" s="49"/>
      <c r="E36876" s="49"/>
    </row>
    <row r="36877" spans="2:5" x14ac:dyDescent="0.25">
      <c r="B36877" s="51"/>
      <c r="C36877" s="51"/>
      <c r="D36877" s="49"/>
      <c r="E36877" s="49"/>
    </row>
    <row r="36878" spans="2:5" x14ac:dyDescent="0.25">
      <c r="B36878" s="51"/>
      <c r="C36878" s="51"/>
      <c r="D36878" s="49"/>
      <c r="E36878" s="49"/>
    </row>
    <row r="36879" spans="2:5" x14ac:dyDescent="0.25">
      <c r="B36879" s="51"/>
      <c r="C36879" s="51"/>
      <c r="D36879" s="49"/>
      <c r="E36879" s="49"/>
    </row>
    <row r="36880" spans="2:5" x14ac:dyDescent="0.25">
      <c r="B36880" s="51"/>
      <c r="C36880" s="51"/>
      <c r="D36880" s="49"/>
      <c r="E36880" s="49"/>
    </row>
    <row r="36881" spans="2:5" x14ac:dyDescent="0.25">
      <c r="B36881" s="51"/>
      <c r="C36881" s="51"/>
      <c r="D36881" s="49"/>
      <c r="E36881" s="49"/>
    </row>
    <row r="36882" spans="2:5" x14ac:dyDescent="0.25">
      <c r="B36882" s="51"/>
      <c r="C36882" s="51"/>
      <c r="D36882" s="49"/>
      <c r="E36882" s="49"/>
    </row>
    <row r="36883" spans="2:5" x14ac:dyDescent="0.25">
      <c r="B36883" s="51"/>
      <c r="C36883" s="51"/>
      <c r="D36883" s="49"/>
      <c r="E36883" s="49"/>
    </row>
    <row r="36884" spans="2:5" x14ac:dyDescent="0.25">
      <c r="B36884" s="51"/>
      <c r="C36884" s="51"/>
      <c r="D36884" s="49"/>
      <c r="E36884" s="49"/>
    </row>
    <row r="36885" spans="2:5" x14ac:dyDescent="0.25">
      <c r="B36885" s="51"/>
      <c r="C36885" s="51"/>
      <c r="D36885" s="49"/>
      <c r="E36885" s="49"/>
    </row>
    <row r="36886" spans="2:5" x14ac:dyDescent="0.25">
      <c r="B36886" s="51"/>
      <c r="C36886" s="51"/>
      <c r="D36886" s="49"/>
      <c r="E36886" s="49"/>
    </row>
    <row r="36887" spans="2:5" x14ac:dyDescent="0.25">
      <c r="B36887" s="51"/>
      <c r="C36887" s="51"/>
      <c r="D36887" s="49"/>
      <c r="E36887" s="49"/>
    </row>
    <row r="36888" spans="2:5" x14ac:dyDescent="0.25">
      <c r="B36888" s="51"/>
      <c r="C36888" s="51"/>
      <c r="D36888" s="49"/>
      <c r="E36888" s="49"/>
    </row>
    <row r="36889" spans="2:5" x14ac:dyDescent="0.25">
      <c r="B36889" s="51"/>
      <c r="C36889" s="51"/>
      <c r="D36889" s="49"/>
      <c r="E36889" s="49"/>
    </row>
    <row r="36890" spans="2:5" x14ac:dyDescent="0.25">
      <c r="B36890" s="51"/>
      <c r="C36890" s="51"/>
      <c r="D36890" s="49"/>
      <c r="E36890" s="49"/>
    </row>
    <row r="36891" spans="2:5" x14ac:dyDescent="0.25">
      <c r="B36891" s="51"/>
      <c r="C36891" s="51"/>
      <c r="D36891" s="49"/>
      <c r="E36891" s="49"/>
    </row>
    <row r="36892" spans="2:5" x14ac:dyDescent="0.25">
      <c r="B36892" s="51"/>
      <c r="C36892" s="51"/>
      <c r="D36892" s="49"/>
      <c r="E36892" s="49"/>
    </row>
    <row r="36893" spans="2:5" x14ac:dyDescent="0.25">
      <c r="B36893" s="51"/>
      <c r="C36893" s="51"/>
      <c r="D36893" s="49"/>
      <c r="E36893" s="49"/>
    </row>
    <row r="36894" spans="2:5" x14ac:dyDescent="0.25">
      <c r="B36894" s="51"/>
      <c r="C36894" s="51"/>
      <c r="D36894" s="49"/>
      <c r="E36894" s="49"/>
    </row>
    <row r="36895" spans="2:5" x14ac:dyDescent="0.25">
      <c r="B36895" s="51"/>
      <c r="C36895" s="51"/>
      <c r="D36895" s="49"/>
      <c r="E36895" s="49"/>
    </row>
    <row r="36896" spans="2:5" x14ac:dyDescent="0.25">
      <c r="B36896" s="51"/>
      <c r="C36896" s="51"/>
      <c r="D36896" s="49"/>
      <c r="E36896" s="49"/>
    </row>
    <row r="36897" spans="2:5" x14ac:dyDescent="0.25">
      <c r="B36897" s="51"/>
      <c r="C36897" s="51"/>
      <c r="D36897" s="49"/>
      <c r="E36897" s="49"/>
    </row>
    <row r="36898" spans="2:5" x14ac:dyDescent="0.25">
      <c r="B36898" s="51"/>
      <c r="C36898" s="51"/>
      <c r="D36898" s="49"/>
      <c r="E36898" s="49"/>
    </row>
    <row r="36899" spans="2:5" x14ac:dyDescent="0.25">
      <c r="B36899" s="51"/>
      <c r="C36899" s="51"/>
      <c r="D36899" s="49"/>
      <c r="E36899" s="49"/>
    </row>
    <row r="36900" spans="2:5" x14ac:dyDescent="0.25">
      <c r="B36900" s="51"/>
      <c r="C36900" s="51"/>
      <c r="D36900" s="49"/>
      <c r="E36900" s="49"/>
    </row>
    <row r="36901" spans="2:5" x14ac:dyDescent="0.25">
      <c r="B36901" s="51"/>
      <c r="C36901" s="51"/>
      <c r="D36901" s="49"/>
      <c r="E36901" s="49"/>
    </row>
    <row r="36902" spans="2:5" x14ac:dyDescent="0.25">
      <c r="B36902" s="51"/>
      <c r="C36902" s="51"/>
      <c r="D36902" s="49"/>
      <c r="E36902" s="49"/>
    </row>
    <row r="36903" spans="2:5" x14ac:dyDescent="0.25">
      <c r="B36903" s="51"/>
      <c r="C36903" s="51"/>
      <c r="D36903" s="49"/>
      <c r="E36903" s="49"/>
    </row>
    <row r="36904" spans="2:5" x14ac:dyDescent="0.25">
      <c r="B36904" s="51"/>
      <c r="C36904" s="51"/>
      <c r="D36904" s="49"/>
      <c r="E36904" s="49"/>
    </row>
    <row r="36905" spans="2:5" x14ac:dyDescent="0.25">
      <c r="B36905" s="51"/>
      <c r="C36905" s="51"/>
      <c r="D36905" s="49"/>
      <c r="E36905" s="49"/>
    </row>
    <row r="36906" spans="2:5" x14ac:dyDescent="0.25">
      <c r="B36906" s="51"/>
      <c r="C36906" s="51"/>
      <c r="D36906" s="49"/>
      <c r="E36906" s="49"/>
    </row>
    <row r="36907" spans="2:5" x14ac:dyDescent="0.25">
      <c r="B36907" s="51"/>
      <c r="C36907" s="51"/>
      <c r="D36907" s="49"/>
      <c r="E36907" s="49"/>
    </row>
    <row r="36908" spans="2:5" x14ac:dyDescent="0.25">
      <c r="B36908" s="51"/>
      <c r="C36908" s="51"/>
      <c r="D36908" s="49"/>
      <c r="E36908" s="49"/>
    </row>
    <row r="36909" spans="2:5" x14ac:dyDescent="0.25">
      <c r="B36909" s="51"/>
      <c r="C36909" s="51"/>
      <c r="D36909" s="49"/>
      <c r="E36909" s="49"/>
    </row>
    <row r="36910" spans="2:5" x14ac:dyDescent="0.25">
      <c r="B36910" s="51"/>
      <c r="C36910" s="51"/>
      <c r="D36910" s="49"/>
      <c r="E36910" s="49"/>
    </row>
    <row r="36911" spans="2:5" x14ac:dyDescent="0.25">
      <c r="B36911" s="51"/>
      <c r="C36911" s="51"/>
      <c r="D36911" s="49"/>
      <c r="E36911" s="49"/>
    </row>
    <row r="36912" spans="2:5" x14ac:dyDescent="0.25">
      <c r="B36912" s="51"/>
      <c r="C36912" s="51"/>
      <c r="D36912" s="49"/>
      <c r="E36912" s="49"/>
    </row>
    <row r="36913" spans="2:5" x14ac:dyDescent="0.25">
      <c r="B36913" s="51"/>
      <c r="C36913" s="51"/>
      <c r="D36913" s="49"/>
      <c r="E36913" s="49"/>
    </row>
    <row r="36914" spans="2:5" x14ac:dyDescent="0.25">
      <c r="B36914" s="51"/>
      <c r="C36914" s="51"/>
      <c r="D36914" s="49"/>
      <c r="E36914" s="49"/>
    </row>
    <row r="36915" spans="2:5" x14ac:dyDescent="0.25">
      <c r="B36915" s="51"/>
      <c r="C36915" s="51"/>
      <c r="D36915" s="49"/>
      <c r="E36915" s="49"/>
    </row>
    <row r="36916" spans="2:5" x14ac:dyDescent="0.25">
      <c r="B36916" s="51"/>
      <c r="C36916" s="51"/>
      <c r="D36916" s="49"/>
      <c r="E36916" s="49"/>
    </row>
    <row r="36917" spans="2:5" x14ac:dyDescent="0.25">
      <c r="B36917" s="51"/>
      <c r="C36917" s="51"/>
      <c r="D36917" s="49"/>
      <c r="E36917" s="49"/>
    </row>
    <row r="36918" spans="2:5" x14ac:dyDescent="0.25">
      <c r="B36918" s="51"/>
      <c r="C36918" s="51"/>
      <c r="D36918" s="49"/>
      <c r="E36918" s="49"/>
    </row>
    <row r="36919" spans="2:5" x14ac:dyDescent="0.25">
      <c r="B36919" s="51"/>
      <c r="C36919" s="51"/>
      <c r="D36919" s="49"/>
      <c r="E36919" s="49"/>
    </row>
    <row r="36920" spans="2:5" x14ac:dyDescent="0.25">
      <c r="B36920" s="51"/>
      <c r="C36920" s="51"/>
      <c r="D36920" s="49"/>
      <c r="E36920" s="49"/>
    </row>
    <row r="36921" spans="2:5" x14ac:dyDescent="0.25">
      <c r="B36921" s="51"/>
      <c r="C36921" s="51"/>
      <c r="D36921" s="49"/>
      <c r="E36921" s="49"/>
    </row>
    <row r="36922" spans="2:5" x14ac:dyDescent="0.25">
      <c r="B36922" s="51"/>
      <c r="C36922" s="51"/>
      <c r="D36922" s="49"/>
      <c r="E36922" s="49"/>
    </row>
    <row r="36923" spans="2:5" x14ac:dyDescent="0.25">
      <c r="B36923" s="51"/>
      <c r="C36923" s="51"/>
      <c r="D36923" s="49"/>
      <c r="E36923" s="49"/>
    </row>
    <row r="36924" spans="2:5" x14ac:dyDescent="0.25">
      <c r="B36924" s="51"/>
      <c r="C36924" s="51"/>
      <c r="D36924" s="49"/>
      <c r="E36924" s="49"/>
    </row>
    <row r="36925" spans="2:5" x14ac:dyDescent="0.25">
      <c r="B36925" s="51"/>
      <c r="C36925" s="51"/>
      <c r="D36925" s="49"/>
      <c r="E36925" s="49"/>
    </row>
    <row r="36926" spans="2:5" x14ac:dyDescent="0.25">
      <c r="B36926" s="51"/>
      <c r="C36926" s="51"/>
      <c r="D36926" s="49"/>
      <c r="E36926" s="49"/>
    </row>
    <row r="36927" spans="2:5" x14ac:dyDescent="0.25">
      <c r="B36927" s="51"/>
      <c r="C36927" s="51"/>
      <c r="D36927" s="49"/>
      <c r="E36927" s="49"/>
    </row>
    <row r="36928" spans="2:5" x14ac:dyDescent="0.25">
      <c r="B36928" s="51"/>
      <c r="C36928" s="51"/>
      <c r="D36928" s="49"/>
      <c r="E36928" s="49"/>
    </row>
    <row r="36929" spans="2:5" x14ac:dyDescent="0.25">
      <c r="B36929" s="51"/>
      <c r="C36929" s="51"/>
      <c r="D36929" s="49"/>
      <c r="E36929" s="49"/>
    </row>
    <row r="36930" spans="2:5" x14ac:dyDescent="0.25">
      <c r="B36930" s="51"/>
      <c r="C36930" s="51"/>
      <c r="D36930" s="49"/>
      <c r="E36930" s="49"/>
    </row>
    <row r="36931" spans="2:5" x14ac:dyDescent="0.25">
      <c r="B36931" s="51"/>
      <c r="C36931" s="51"/>
      <c r="D36931" s="49"/>
      <c r="E36931" s="49"/>
    </row>
    <row r="36932" spans="2:5" x14ac:dyDescent="0.25">
      <c r="B36932" s="51"/>
      <c r="C36932" s="51"/>
      <c r="D36932" s="49"/>
      <c r="E36932" s="49"/>
    </row>
    <row r="36933" spans="2:5" x14ac:dyDescent="0.25">
      <c r="B36933" s="51"/>
      <c r="C36933" s="51"/>
      <c r="D36933" s="49"/>
      <c r="E36933" s="49"/>
    </row>
    <row r="36934" spans="2:5" x14ac:dyDescent="0.25">
      <c r="B36934" s="51"/>
      <c r="C36934" s="51"/>
      <c r="D36934" s="49"/>
      <c r="E36934" s="49"/>
    </row>
    <row r="36935" spans="2:5" x14ac:dyDescent="0.25">
      <c r="B36935" s="51"/>
      <c r="C36935" s="51"/>
      <c r="D36935" s="49"/>
      <c r="E36935" s="49"/>
    </row>
    <row r="36936" spans="2:5" x14ac:dyDescent="0.25">
      <c r="B36936" s="51"/>
      <c r="C36936" s="51"/>
      <c r="D36936" s="49"/>
      <c r="E36936" s="49"/>
    </row>
    <row r="36937" spans="2:5" x14ac:dyDescent="0.25">
      <c r="B36937" s="51"/>
      <c r="C36937" s="51"/>
      <c r="D36937" s="49"/>
      <c r="E36937" s="49"/>
    </row>
    <row r="36938" spans="2:5" x14ac:dyDescent="0.25">
      <c r="B36938" s="51"/>
      <c r="C36938" s="51"/>
      <c r="D36938" s="49"/>
      <c r="E36938" s="49"/>
    </row>
    <row r="36939" spans="2:5" x14ac:dyDescent="0.25">
      <c r="B36939" s="51"/>
      <c r="C36939" s="51"/>
      <c r="D36939" s="49"/>
      <c r="E36939" s="49"/>
    </row>
    <row r="36940" spans="2:5" x14ac:dyDescent="0.25">
      <c r="B36940" s="51"/>
      <c r="C36940" s="51"/>
      <c r="D36940" s="49"/>
      <c r="E36940" s="49"/>
    </row>
    <row r="36941" spans="2:5" x14ac:dyDescent="0.25">
      <c r="B36941" s="51"/>
      <c r="C36941" s="51"/>
      <c r="D36941" s="49"/>
      <c r="E36941" s="49"/>
    </row>
    <row r="36942" spans="2:5" x14ac:dyDescent="0.25">
      <c r="B36942" s="51"/>
      <c r="C36942" s="51"/>
      <c r="D36942" s="49"/>
      <c r="E36942" s="49"/>
    </row>
    <row r="36943" spans="2:5" x14ac:dyDescent="0.25">
      <c r="B36943" s="51"/>
      <c r="C36943" s="51"/>
      <c r="D36943" s="49"/>
      <c r="E36943" s="49"/>
    </row>
    <row r="36944" spans="2:5" x14ac:dyDescent="0.25">
      <c r="B36944" s="51"/>
      <c r="C36944" s="51"/>
      <c r="D36944" s="49"/>
      <c r="E36944" s="49"/>
    </row>
    <row r="36945" spans="2:5" x14ac:dyDescent="0.25">
      <c r="B36945" s="51"/>
      <c r="C36945" s="51"/>
      <c r="D36945" s="49"/>
      <c r="E36945" s="49"/>
    </row>
    <row r="36946" spans="2:5" x14ac:dyDescent="0.25">
      <c r="B36946" s="51"/>
      <c r="C36946" s="51"/>
      <c r="D36946" s="49"/>
      <c r="E36946" s="49"/>
    </row>
    <row r="36947" spans="2:5" x14ac:dyDescent="0.25">
      <c r="B36947" s="51"/>
      <c r="C36947" s="51"/>
      <c r="D36947" s="49"/>
      <c r="E36947" s="49"/>
    </row>
    <row r="36948" spans="2:5" x14ac:dyDescent="0.25">
      <c r="B36948" s="51"/>
      <c r="C36948" s="51"/>
      <c r="D36948" s="49"/>
      <c r="E36948" s="49"/>
    </row>
    <row r="36949" spans="2:5" x14ac:dyDescent="0.25">
      <c r="B36949" s="51"/>
      <c r="C36949" s="51"/>
      <c r="D36949" s="49"/>
      <c r="E36949" s="49"/>
    </row>
    <row r="36950" spans="2:5" x14ac:dyDescent="0.25">
      <c r="B36950" s="51"/>
      <c r="C36950" s="51"/>
      <c r="D36950" s="49"/>
      <c r="E36950" s="49"/>
    </row>
    <row r="36951" spans="2:5" x14ac:dyDescent="0.25">
      <c r="B36951" s="51"/>
      <c r="C36951" s="51"/>
      <c r="D36951" s="49"/>
      <c r="E36951" s="49"/>
    </row>
    <row r="36952" spans="2:5" x14ac:dyDescent="0.25">
      <c r="B36952" s="51"/>
      <c r="C36952" s="51"/>
      <c r="D36952" s="49"/>
      <c r="E36952" s="49"/>
    </row>
    <row r="36953" spans="2:5" x14ac:dyDescent="0.25">
      <c r="B36953" s="51"/>
      <c r="C36953" s="51"/>
      <c r="D36953" s="49"/>
      <c r="E36953" s="49"/>
    </row>
    <row r="36954" spans="2:5" x14ac:dyDescent="0.25">
      <c r="B36954" s="51"/>
      <c r="C36954" s="51"/>
      <c r="D36954" s="49"/>
      <c r="E36954" s="49"/>
    </row>
    <row r="36955" spans="2:5" x14ac:dyDescent="0.25">
      <c r="B36955" s="51"/>
      <c r="C36955" s="51"/>
      <c r="D36955" s="49"/>
      <c r="E36955" s="49"/>
    </row>
    <row r="36956" spans="2:5" x14ac:dyDescent="0.25">
      <c r="B36956" s="51"/>
      <c r="C36956" s="51"/>
      <c r="D36956" s="49"/>
      <c r="E36956" s="49"/>
    </row>
    <row r="36957" spans="2:5" x14ac:dyDescent="0.25">
      <c r="B36957" s="51"/>
      <c r="C36957" s="51"/>
      <c r="D36957" s="49"/>
      <c r="E36957" s="49"/>
    </row>
    <row r="36958" spans="2:5" x14ac:dyDescent="0.25">
      <c r="B36958" s="51"/>
      <c r="C36958" s="51"/>
      <c r="D36958" s="49"/>
      <c r="E36958" s="49"/>
    </row>
    <row r="36959" spans="2:5" x14ac:dyDescent="0.25">
      <c r="B36959" s="51"/>
      <c r="C36959" s="51"/>
      <c r="D36959" s="49"/>
      <c r="E36959" s="49"/>
    </row>
    <row r="36960" spans="2:5" x14ac:dyDescent="0.25">
      <c r="B36960" s="51"/>
      <c r="C36960" s="51"/>
      <c r="D36960" s="49"/>
      <c r="E36960" s="49"/>
    </row>
    <row r="36961" spans="2:5" x14ac:dyDescent="0.25">
      <c r="B36961" s="51"/>
      <c r="C36961" s="51"/>
      <c r="D36961" s="49"/>
      <c r="E36961" s="49"/>
    </row>
    <row r="36962" spans="2:5" x14ac:dyDescent="0.25">
      <c r="B36962" s="51"/>
      <c r="C36962" s="51"/>
      <c r="D36962" s="49"/>
      <c r="E36962" s="49"/>
    </row>
    <row r="36963" spans="2:5" x14ac:dyDescent="0.25">
      <c r="B36963" s="51"/>
      <c r="C36963" s="51"/>
      <c r="D36963" s="49"/>
      <c r="E36963" s="49"/>
    </row>
    <row r="36964" spans="2:5" x14ac:dyDescent="0.25">
      <c r="B36964" s="51"/>
      <c r="C36964" s="51"/>
      <c r="D36964" s="49"/>
      <c r="E36964" s="49"/>
    </row>
    <row r="36965" spans="2:5" x14ac:dyDescent="0.25">
      <c r="B36965" s="51"/>
      <c r="C36965" s="51"/>
      <c r="D36965" s="49"/>
      <c r="E36965" s="49"/>
    </row>
    <row r="36966" spans="2:5" x14ac:dyDescent="0.25">
      <c r="B36966" s="51"/>
      <c r="C36966" s="51"/>
      <c r="D36966" s="49"/>
      <c r="E36966" s="49"/>
    </row>
    <row r="36967" spans="2:5" x14ac:dyDescent="0.25">
      <c r="B36967" s="51"/>
      <c r="C36967" s="51"/>
      <c r="D36967" s="49"/>
      <c r="E36967" s="49"/>
    </row>
    <row r="36968" spans="2:5" x14ac:dyDescent="0.25">
      <c r="B36968" s="51"/>
      <c r="C36968" s="51"/>
      <c r="D36968" s="49"/>
      <c r="E36968" s="49"/>
    </row>
    <row r="36969" spans="2:5" x14ac:dyDescent="0.25">
      <c r="B36969" s="51"/>
      <c r="C36969" s="51"/>
      <c r="D36969" s="49"/>
      <c r="E36969" s="49"/>
    </row>
    <row r="36970" spans="2:5" x14ac:dyDescent="0.25">
      <c r="B36970" s="51"/>
      <c r="C36970" s="51"/>
      <c r="D36970" s="49"/>
      <c r="E36970" s="49"/>
    </row>
    <row r="36971" spans="2:5" x14ac:dyDescent="0.25">
      <c r="B36971" s="51"/>
      <c r="C36971" s="51"/>
      <c r="D36971" s="49"/>
      <c r="E36971" s="49"/>
    </row>
    <row r="36972" spans="2:5" x14ac:dyDescent="0.25">
      <c r="B36972" s="51"/>
      <c r="C36972" s="51"/>
      <c r="D36972" s="49"/>
      <c r="E36972" s="49"/>
    </row>
    <row r="36973" spans="2:5" x14ac:dyDescent="0.25">
      <c r="B36973" s="51"/>
      <c r="C36973" s="51"/>
      <c r="D36973" s="49"/>
      <c r="E36973" s="49"/>
    </row>
    <row r="36974" spans="2:5" x14ac:dyDescent="0.25">
      <c r="B36974" s="51"/>
      <c r="C36974" s="51"/>
      <c r="D36974" s="49"/>
      <c r="E36974" s="49"/>
    </row>
    <row r="36975" spans="2:5" x14ac:dyDescent="0.25">
      <c r="B36975" s="51"/>
      <c r="C36975" s="51"/>
      <c r="D36975" s="49"/>
      <c r="E36975" s="49"/>
    </row>
    <row r="36976" spans="2:5" x14ac:dyDescent="0.25">
      <c r="B36976" s="51"/>
      <c r="C36976" s="51"/>
      <c r="D36976" s="49"/>
      <c r="E36976" s="49"/>
    </row>
    <row r="36977" spans="2:5" x14ac:dyDescent="0.25">
      <c r="B36977" s="51"/>
      <c r="C36977" s="51"/>
      <c r="D36977" s="49"/>
      <c r="E36977" s="49"/>
    </row>
    <row r="36978" spans="2:5" x14ac:dyDescent="0.25">
      <c r="B36978" s="51"/>
      <c r="C36978" s="51"/>
      <c r="D36978" s="49"/>
      <c r="E36978" s="49"/>
    </row>
    <row r="36979" spans="2:5" x14ac:dyDescent="0.25">
      <c r="B36979" s="51"/>
      <c r="C36979" s="51"/>
      <c r="D36979" s="49"/>
      <c r="E36979" s="49"/>
    </row>
    <row r="36980" spans="2:5" x14ac:dyDescent="0.25">
      <c r="B36980" s="51"/>
      <c r="C36980" s="51"/>
      <c r="D36980" s="49"/>
      <c r="E36980" s="49"/>
    </row>
    <row r="36981" spans="2:5" x14ac:dyDescent="0.25">
      <c r="B36981" s="51"/>
      <c r="C36981" s="51"/>
      <c r="D36981" s="49"/>
      <c r="E36981" s="49"/>
    </row>
    <row r="36982" spans="2:5" x14ac:dyDescent="0.25">
      <c r="B36982" s="51"/>
      <c r="C36982" s="51"/>
      <c r="D36982" s="49"/>
      <c r="E36982" s="49"/>
    </row>
    <row r="36983" spans="2:5" x14ac:dyDescent="0.25">
      <c r="B36983" s="51"/>
      <c r="C36983" s="51"/>
      <c r="D36983" s="49"/>
      <c r="E36983" s="49"/>
    </row>
    <row r="36984" spans="2:5" x14ac:dyDescent="0.25">
      <c r="B36984" s="51"/>
      <c r="C36984" s="51"/>
      <c r="D36984" s="49"/>
      <c r="E36984" s="49"/>
    </row>
    <row r="36985" spans="2:5" x14ac:dyDescent="0.25">
      <c r="B36985" s="51"/>
      <c r="C36985" s="51"/>
      <c r="D36985" s="49"/>
      <c r="E36985" s="49"/>
    </row>
    <row r="36986" spans="2:5" x14ac:dyDescent="0.25">
      <c r="B36986" s="51"/>
      <c r="C36986" s="51"/>
      <c r="D36986" s="49"/>
      <c r="E36986" s="49"/>
    </row>
    <row r="36987" spans="2:5" x14ac:dyDescent="0.25">
      <c r="B36987" s="51"/>
      <c r="C36987" s="51"/>
      <c r="D36987" s="49"/>
      <c r="E36987" s="49"/>
    </row>
    <row r="36988" spans="2:5" x14ac:dyDescent="0.25">
      <c r="B36988" s="51"/>
      <c r="C36988" s="51"/>
      <c r="D36988" s="49"/>
      <c r="E36988" s="49"/>
    </row>
    <row r="36989" spans="2:5" x14ac:dyDescent="0.25">
      <c r="B36989" s="51"/>
      <c r="C36989" s="51"/>
      <c r="D36989" s="49"/>
      <c r="E36989" s="49"/>
    </row>
    <row r="36990" spans="2:5" x14ac:dyDescent="0.25">
      <c r="B36990" s="51"/>
      <c r="C36990" s="51"/>
      <c r="D36990" s="49"/>
      <c r="E36990" s="49"/>
    </row>
    <row r="36991" spans="2:5" x14ac:dyDescent="0.25">
      <c r="B36991" s="51"/>
      <c r="C36991" s="51"/>
      <c r="D36991" s="49"/>
      <c r="E36991" s="49"/>
    </row>
    <row r="36992" spans="2:5" x14ac:dyDescent="0.25">
      <c r="B36992" s="51"/>
      <c r="C36992" s="51"/>
      <c r="D36992" s="49"/>
      <c r="E36992" s="49"/>
    </row>
    <row r="36993" spans="2:5" x14ac:dyDescent="0.25">
      <c r="B36993" s="51"/>
      <c r="C36993" s="51"/>
      <c r="D36993" s="49"/>
      <c r="E36993" s="49"/>
    </row>
    <row r="36994" spans="2:5" x14ac:dyDescent="0.25">
      <c r="B36994" s="51"/>
      <c r="C36994" s="51"/>
      <c r="D36994" s="49"/>
      <c r="E36994" s="49"/>
    </row>
    <row r="36995" spans="2:5" x14ac:dyDescent="0.25">
      <c r="B36995" s="51"/>
      <c r="C36995" s="51"/>
      <c r="D36995" s="49"/>
      <c r="E36995" s="49"/>
    </row>
    <row r="36996" spans="2:5" x14ac:dyDescent="0.25">
      <c r="B36996" s="51"/>
      <c r="C36996" s="51"/>
      <c r="D36996" s="49"/>
      <c r="E36996" s="49"/>
    </row>
    <row r="36997" spans="2:5" x14ac:dyDescent="0.25">
      <c r="B36997" s="51"/>
      <c r="C36997" s="51"/>
      <c r="D36997" s="49"/>
      <c r="E36997" s="49"/>
    </row>
    <row r="36998" spans="2:5" x14ac:dyDescent="0.25">
      <c r="B36998" s="51"/>
      <c r="C36998" s="51"/>
      <c r="D36998" s="49"/>
      <c r="E36998" s="49"/>
    </row>
    <row r="36999" spans="2:5" x14ac:dyDescent="0.25">
      <c r="B36999" s="51"/>
      <c r="C36999" s="51"/>
      <c r="D36999" s="49"/>
      <c r="E36999" s="49"/>
    </row>
    <row r="37000" spans="2:5" x14ac:dyDescent="0.25">
      <c r="B37000" s="51"/>
      <c r="C37000" s="51"/>
      <c r="D37000" s="49"/>
      <c r="E37000" s="49"/>
    </row>
    <row r="37001" spans="2:5" x14ac:dyDescent="0.25">
      <c r="B37001" s="51"/>
      <c r="C37001" s="51"/>
      <c r="D37001" s="49"/>
      <c r="E37001" s="49"/>
    </row>
    <row r="37002" spans="2:5" x14ac:dyDescent="0.25">
      <c r="B37002" s="51"/>
      <c r="C37002" s="51"/>
      <c r="D37002" s="49"/>
      <c r="E37002" s="49"/>
    </row>
    <row r="37003" spans="2:5" x14ac:dyDescent="0.25">
      <c r="B37003" s="51"/>
      <c r="C37003" s="51"/>
      <c r="D37003" s="49"/>
      <c r="E37003" s="49"/>
    </row>
    <row r="37004" spans="2:5" x14ac:dyDescent="0.25">
      <c r="B37004" s="51"/>
      <c r="C37004" s="51"/>
      <c r="D37004" s="49"/>
      <c r="E37004" s="49"/>
    </row>
    <row r="37005" spans="2:5" x14ac:dyDescent="0.25">
      <c r="B37005" s="51"/>
      <c r="C37005" s="51"/>
      <c r="D37005" s="49"/>
      <c r="E37005" s="49"/>
    </row>
    <row r="37006" spans="2:5" x14ac:dyDescent="0.25">
      <c r="B37006" s="51"/>
      <c r="C37006" s="51"/>
      <c r="D37006" s="49"/>
      <c r="E37006" s="49"/>
    </row>
    <row r="37007" spans="2:5" x14ac:dyDescent="0.25">
      <c r="B37007" s="51"/>
      <c r="C37007" s="51"/>
      <c r="D37007" s="49"/>
      <c r="E37007" s="49"/>
    </row>
    <row r="37008" spans="2:5" x14ac:dyDescent="0.25">
      <c r="B37008" s="51"/>
      <c r="C37008" s="51"/>
      <c r="D37008" s="49"/>
      <c r="E37008" s="49"/>
    </row>
    <row r="37009" spans="2:5" x14ac:dyDescent="0.25">
      <c r="B37009" s="51"/>
      <c r="C37009" s="51"/>
      <c r="D37009" s="49"/>
      <c r="E37009" s="49"/>
    </row>
    <row r="37010" spans="2:5" x14ac:dyDescent="0.25">
      <c r="B37010" s="51"/>
      <c r="C37010" s="51"/>
      <c r="D37010" s="49"/>
      <c r="E37010" s="49"/>
    </row>
    <row r="37011" spans="2:5" x14ac:dyDescent="0.25">
      <c r="B37011" s="51"/>
      <c r="C37011" s="51"/>
      <c r="D37011" s="49"/>
      <c r="E37011" s="49"/>
    </row>
    <row r="37012" spans="2:5" x14ac:dyDescent="0.25">
      <c r="B37012" s="51"/>
      <c r="C37012" s="51"/>
      <c r="D37012" s="49"/>
      <c r="E37012" s="49"/>
    </row>
    <row r="37013" spans="2:5" x14ac:dyDescent="0.25">
      <c r="B37013" s="51"/>
      <c r="C37013" s="51"/>
      <c r="D37013" s="49"/>
      <c r="E37013" s="49"/>
    </row>
    <row r="37014" spans="2:5" x14ac:dyDescent="0.25">
      <c r="B37014" s="51"/>
      <c r="C37014" s="51"/>
      <c r="D37014" s="49"/>
      <c r="E37014" s="49"/>
    </row>
    <row r="37015" spans="2:5" x14ac:dyDescent="0.25">
      <c r="B37015" s="51"/>
      <c r="C37015" s="51"/>
      <c r="D37015" s="49"/>
      <c r="E37015" s="49"/>
    </row>
    <row r="37016" spans="2:5" x14ac:dyDescent="0.25">
      <c r="B37016" s="51"/>
      <c r="C37016" s="51"/>
      <c r="D37016" s="49"/>
      <c r="E37016" s="49"/>
    </row>
    <row r="37017" spans="2:5" x14ac:dyDescent="0.25">
      <c r="B37017" s="51"/>
      <c r="C37017" s="51"/>
      <c r="D37017" s="49"/>
      <c r="E37017" s="49"/>
    </row>
    <row r="37018" spans="2:5" x14ac:dyDescent="0.25">
      <c r="B37018" s="51"/>
      <c r="C37018" s="51"/>
      <c r="D37018" s="49"/>
      <c r="E37018" s="49"/>
    </row>
    <row r="37019" spans="2:5" x14ac:dyDescent="0.25">
      <c r="B37019" s="51"/>
      <c r="C37019" s="51"/>
      <c r="D37019" s="49"/>
      <c r="E37019" s="49"/>
    </row>
    <row r="37020" spans="2:5" x14ac:dyDescent="0.25">
      <c r="B37020" s="51"/>
      <c r="C37020" s="51"/>
      <c r="D37020" s="49"/>
      <c r="E37020" s="49"/>
    </row>
    <row r="37021" spans="2:5" x14ac:dyDescent="0.25">
      <c r="B37021" s="51"/>
      <c r="C37021" s="51"/>
      <c r="D37021" s="49"/>
      <c r="E37021" s="49"/>
    </row>
    <row r="37022" spans="2:5" x14ac:dyDescent="0.25">
      <c r="B37022" s="51"/>
      <c r="C37022" s="51"/>
      <c r="D37022" s="49"/>
      <c r="E37022" s="49"/>
    </row>
    <row r="37023" spans="2:5" x14ac:dyDescent="0.25">
      <c r="B37023" s="51"/>
      <c r="C37023" s="51"/>
      <c r="D37023" s="49"/>
      <c r="E37023" s="49"/>
    </row>
    <row r="37024" spans="2:5" x14ac:dyDescent="0.25">
      <c r="B37024" s="51"/>
      <c r="C37024" s="51"/>
      <c r="D37024" s="49"/>
      <c r="E37024" s="49"/>
    </row>
    <row r="37025" spans="2:5" x14ac:dyDescent="0.25">
      <c r="B37025" s="51"/>
      <c r="C37025" s="51"/>
      <c r="D37025" s="49"/>
      <c r="E37025" s="49"/>
    </row>
    <row r="37026" spans="2:5" x14ac:dyDescent="0.25">
      <c r="B37026" s="51"/>
      <c r="C37026" s="51"/>
      <c r="D37026" s="49"/>
      <c r="E37026" s="49"/>
    </row>
    <row r="37027" spans="2:5" x14ac:dyDescent="0.25">
      <c r="B37027" s="51"/>
      <c r="C37027" s="51"/>
      <c r="D37027" s="49"/>
      <c r="E37027" s="49"/>
    </row>
    <row r="37028" spans="2:5" x14ac:dyDescent="0.25">
      <c r="B37028" s="51"/>
      <c r="C37028" s="51"/>
      <c r="D37028" s="49"/>
      <c r="E37028" s="49"/>
    </row>
    <row r="37029" spans="2:5" x14ac:dyDescent="0.25">
      <c r="B37029" s="51"/>
      <c r="C37029" s="51"/>
      <c r="D37029" s="49"/>
      <c r="E37029" s="49"/>
    </row>
    <row r="37030" spans="2:5" x14ac:dyDescent="0.25">
      <c r="B37030" s="51"/>
      <c r="C37030" s="51"/>
      <c r="D37030" s="49"/>
      <c r="E37030" s="49"/>
    </row>
    <row r="37031" spans="2:5" x14ac:dyDescent="0.25">
      <c r="B37031" s="51"/>
      <c r="C37031" s="51"/>
      <c r="D37031" s="49"/>
      <c r="E37031" s="49"/>
    </row>
    <row r="37032" spans="2:5" x14ac:dyDescent="0.25">
      <c r="B37032" s="51"/>
      <c r="C37032" s="51"/>
      <c r="D37032" s="49"/>
      <c r="E37032" s="49"/>
    </row>
    <row r="37033" spans="2:5" x14ac:dyDescent="0.25">
      <c r="B37033" s="51"/>
      <c r="C37033" s="51"/>
      <c r="D37033" s="49"/>
      <c r="E37033" s="49"/>
    </row>
    <row r="37034" spans="2:5" x14ac:dyDescent="0.25">
      <c r="B37034" s="51"/>
      <c r="C37034" s="51"/>
      <c r="D37034" s="49"/>
      <c r="E37034" s="49"/>
    </row>
    <row r="37035" spans="2:5" x14ac:dyDescent="0.25">
      <c r="B37035" s="51"/>
      <c r="C37035" s="51"/>
      <c r="D37035" s="49"/>
      <c r="E37035" s="49"/>
    </row>
    <row r="37036" spans="2:5" x14ac:dyDescent="0.25">
      <c r="B37036" s="51"/>
      <c r="C37036" s="51"/>
      <c r="D37036" s="49"/>
      <c r="E37036" s="49"/>
    </row>
    <row r="37037" spans="2:5" x14ac:dyDescent="0.25">
      <c r="B37037" s="51"/>
      <c r="C37037" s="51"/>
      <c r="D37037" s="49"/>
      <c r="E37037" s="49"/>
    </row>
    <row r="37038" spans="2:5" x14ac:dyDescent="0.25">
      <c r="B37038" s="51"/>
      <c r="C37038" s="51"/>
      <c r="D37038" s="49"/>
      <c r="E37038" s="49"/>
    </row>
    <row r="37039" spans="2:5" x14ac:dyDescent="0.25">
      <c r="B37039" s="51"/>
      <c r="C37039" s="51"/>
      <c r="D37039" s="49"/>
      <c r="E37039" s="49"/>
    </row>
    <row r="37040" spans="2:5" x14ac:dyDescent="0.25">
      <c r="B37040" s="51"/>
      <c r="C37040" s="51"/>
      <c r="D37040" s="49"/>
      <c r="E37040" s="49"/>
    </row>
    <row r="37041" spans="2:5" x14ac:dyDescent="0.25">
      <c r="B37041" s="51"/>
      <c r="C37041" s="51"/>
      <c r="D37041" s="49"/>
      <c r="E37041" s="49"/>
    </row>
    <row r="37042" spans="2:5" x14ac:dyDescent="0.25">
      <c r="B37042" s="51"/>
      <c r="C37042" s="51"/>
      <c r="D37042" s="49"/>
      <c r="E37042" s="49"/>
    </row>
    <row r="37043" spans="2:5" x14ac:dyDescent="0.25">
      <c r="B37043" s="51"/>
      <c r="C37043" s="51"/>
      <c r="D37043" s="49"/>
      <c r="E37043" s="49"/>
    </row>
    <row r="37044" spans="2:5" x14ac:dyDescent="0.25">
      <c r="B37044" s="51"/>
      <c r="C37044" s="51"/>
      <c r="D37044" s="49"/>
      <c r="E37044" s="49"/>
    </row>
    <row r="37045" spans="2:5" x14ac:dyDescent="0.25">
      <c r="B37045" s="51"/>
      <c r="C37045" s="51"/>
      <c r="D37045" s="49"/>
      <c r="E37045" s="49"/>
    </row>
    <row r="37046" spans="2:5" x14ac:dyDescent="0.25">
      <c r="B37046" s="51"/>
      <c r="C37046" s="51"/>
      <c r="D37046" s="49"/>
      <c r="E37046" s="49"/>
    </row>
    <row r="37047" spans="2:5" x14ac:dyDescent="0.25">
      <c r="B37047" s="51"/>
      <c r="C37047" s="51"/>
      <c r="D37047" s="49"/>
      <c r="E37047" s="49"/>
    </row>
    <row r="37048" spans="2:5" x14ac:dyDescent="0.25">
      <c r="B37048" s="51"/>
      <c r="C37048" s="51"/>
      <c r="D37048" s="49"/>
      <c r="E37048" s="49"/>
    </row>
    <row r="37049" spans="2:5" x14ac:dyDescent="0.25">
      <c r="B37049" s="51"/>
      <c r="C37049" s="51"/>
      <c r="D37049" s="49"/>
      <c r="E37049" s="49"/>
    </row>
    <row r="37050" spans="2:5" x14ac:dyDescent="0.25">
      <c r="B37050" s="51"/>
      <c r="C37050" s="51"/>
      <c r="D37050" s="49"/>
      <c r="E37050" s="49"/>
    </row>
    <row r="37051" spans="2:5" x14ac:dyDescent="0.25">
      <c r="B37051" s="51"/>
      <c r="C37051" s="51"/>
      <c r="D37051" s="49"/>
      <c r="E37051" s="49"/>
    </row>
    <row r="37052" spans="2:5" x14ac:dyDescent="0.25">
      <c r="B37052" s="51"/>
      <c r="C37052" s="51"/>
      <c r="D37052" s="49"/>
      <c r="E37052" s="49"/>
    </row>
    <row r="37053" spans="2:5" x14ac:dyDescent="0.25">
      <c r="B37053" s="51"/>
      <c r="C37053" s="51"/>
      <c r="D37053" s="49"/>
      <c r="E37053" s="49"/>
    </row>
    <row r="37054" spans="2:5" x14ac:dyDescent="0.25">
      <c r="B37054" s="51"/>
      <c r="C37054" s="51"/>
      <c r="D37054" s="49"/>
      <c r="E37054" s="49"/>
    </row>
    <row r="37055" spans="2:5" x14ac:dyDescent="0.25">
      <c r="B37055" s="51"/>
      <c r="C37055" s="51"/>
      <c r="D37055" s="49"/>
      <c r="E37055" s="49"/>
    </row>
    <row r="37056" spans="2:5" x14ac:dyDescent="0.25">
      <c r="B37056" s="51"/>
      <c r="C37056" s="51"/>
      <c r="D37056" s="49"/>
      <c r="E37056" s="49"/>
    </row>
    <row r="37057" spans="2:5" x14ac:dyDescent="0.25">
      <c r="B37057" s="51"/>
      <c r="C37057" s="51"/>
      <c r="D37057" s="49"/>
      <c r="E37057" s="49"/>
    </row>
    <row r="37058" spans="2:5" x14ac:dyDescent="0.25">
      <c r="B37058" s="51"/>
      <c r="C37058" s="51"/>
      <c r="D37058" s="49"/>
      <c r="E37058" s="49"/>
    </row>
    <row r="37059" spans="2:5" x14ac:dyDescent="0.25">
      <c r="B37059" s="51"/>
      <c r="C37059" s="51"/>
      <c r="D37059" s="49"/>
      <c r="E37059" s="49"/>
    </row>
    <row r="37060" spans="2:5" x14ac:dyDescent="0.25">
      <c r="B37060" s="51"/>
      <c r="C37060" s="51"/>
      <c r="D37060" s="49"/>
      <c r="E37060" s="49"/>
    </row>
    <row r="37061" spans="2:5" x14ac:dyDescent="0.25">
      <c r="B37061" s="51"/>
      <c r="C37061" s="51"/>
      <c r="D37061" s="49"/>
      <c r="E37061" s="49"/>
    </row>
    <row r="37062" spans="2:5" x14ac:dyDescent="0.25">
      <c r="B37062" s="51"/>
      <c r="C37062" s="51"/>
      <c r="D37062" s="49"/>
      <c r="E37062" s="49"/>
    </row>
    <row r="37063" spans="2:5" x14ac:dyDescent="0.25">
      <c r="B37063" s="51"/>
      <c r="C37063" s="51"/>
      <c r="D37063" s="49"/>
      <c r="E37063" s="49"/>
    </row>
    <row r="37064" spans="2:5" x14ac:dyDescent="0.25">
      <c r="B37064" s="51"/>
      <c r="C37064" s="51"/>
      <c r="D37064" s="49"/>
      <c r="E37064" s="49"/>
    </row>
    <row r="37065" spans="2:5" x14ac:dyDescent="0.25">
      <c r="B37065" s="51"/>
      <c r="C37065" s="51"/>
      <c r="D37065" s="49"/>
      <c r="E37065" s="49"/>
    </row>
    <row r="37066" spans="2:5" x14ac:dyDescent="0.25">
      <c r="B37066" s="51"/>
      <c r="C37066" s="51"/>
      <c r="D37066" s="49"/>
      <c r="E37066" s="49"/>
    </row>
    <row r="37067" spans="2:5" x14ac:dyDescent="0.25">
      <c r="B37067" s="51"/>
      <c r="C37067" s="51"/>
      <c r="D37067" s="49"/>
      <c r="E37067" s="49"/>
    </row>
    <row r="37068" spans="2:5" x14ac:dyDescent="0.25">
      <c r="B37068" s="51"/>
      <c r="C37068" s="51"/>
      <c r="D37068" s="49"/>
      <c r="E37068" s="49"/>
    </row>
    <row r="37069" spans="2:5" x14ac:dyDescent="0.25">
      <c r="B37069" s="51"/>
      <c r="C37069" s="51"/>
      <c r="D37069" s="49"/>
      <c r="E37069" s="49"/>
    </row>
    <row r="37070" spans="2:5" x14ac:dyDescent="0.25">
      <c r="B37070" s="51"/>
      <c r="C37070" s="51"/>
      <c r="D37070" s="49"/>
      <c r="E37070" s="49"/>
    </row>
    <row r="37071" spans="2:5" x14ac:dyDescent="0.25">
      <c r="B37071" s="51"/>
      <c r="C37071" s="51"/>
      <c r="D37071" s="49"/>
      <c r="E37071" s="49"/>
    </row>
    <row r="37072" spans="2:5" x14ac:dyDescent="0.25">
      <c r="B37072" s="51"/>
      <c r="C37072" s="51"/>
      <c r="D37072" s="49"/>
      <c r="E37072" s="49"/>
    </row>
    <row r="37073" spans="2:5" x14ac:dyDescent="0.25">
      <c r="B37073" s="51"/>
      <c r="C37073" s="51"/>
      <c r="D37073" s="49"/>
      <c r="E37073" s="49"/>
    </row>
    <row r="37074" spans="2:5" x14ac:dyDescent="0.25">
      <c r="B37074" s="51"/>
      <c r="C37074" s="51"/>
      <c r="D37074" s="49"/>
      <c r="E37074" s="49"/>
    </row>
    <row r="37075" spans="2:5" x14ac:dyDescent="0.25">
      <c r="B37075" s="51"/>
      <c r="C37075" s="51"/>
      <c r="D37075" s="49"/>
      <c r="E37075" s="49"/>
    </row>
    <row r="37076" spans="2:5" x14ac:dyDescent="0.25">
      <c r="B37076" s="51"/>
      <c r="C37076" s="51"/>
      <c r="D37076" s="49"/>
      <c r="E37076" s="49"/>
    </row>
    <row r="37077" spans="2:5" x14ac:dyDescent="0.25">
      <c r="B37077" s="51"/>
      <c r="C37077" s="51"/>
      <c r="D37077" s="49"/>
      <c r="E37077" s="49"/>
    </row>
    <row r="37078" spans="2:5" x14ac:dyDescent="0.25">
      <c r="B37078" s="51"/>
      <c r="C37078" s="51"/>
      <c r="D37078" s="49"/>
      <c r="E37078" s="49"/>
    </row>
    <row r="37079" spans="2:5" x14ac:dyDescent="0.25">
      <c r="B37079" s="51"/>
      <c r="C37079" s="51"/>
      <c r="D37079" s="49"/>
      <c r="E37079" s="49"/>
    </row>
    <row r="37080" spans="2:5" x14ac:dyDescent="0.25">
      <c r="B37080" s="51"/>
      <c r="C37080" s="51"/>
      <c r="D37080" s="49"/>
      <c r="E37080" s="49"/>
    </row>
    <row r="37081" spans="2:5" x14ac:dyDescent="0.25">
      <c r="B37081" s="51"/>
      <c r="C37081" s="51"/>
      <c r="D37081" s="49"/>
      <c r="E37081" s="49"/>
    </row>
    <row r="37082" spans="2:5" x14ac:dyDescent="0.25">
      <c r="B37082" s="51"/>
      <c r="C37082" s="51"/>
      <c r="D37082" s="49"/>
      <c r="E37082" s="49"/>
    </row>
    <row r="37083" spans="2:5" x14ac:dyDescent="0.25">
      <c r="B37083" s="51"/>
      <c r="C37083" s="51"/>
      <c r="D37083" s="49"/>
      <c r="E37083" s="49"/>
    </row>
    <row r="37084" spans="2:5" x14ac:dyDescent="0.25">
      <c r="B37084" s="51"/>
      <c r="C37084" s="51"/>
      <c r="D37084" s="49"/>
      <c r="E37084" s="49"/>
    </row>
    <row r="37085" spans="2:5" x14ac:dyDescent="0.25">
      <c r="B37085" s="51"/>
      <c r="C37085" s="51"/>
      <c r="D37085" s="49"/>
      <c r="E37085" s="49"/>
    </row>
    <row r="37086" spans="2:5" x14ac:dyDescent="0.25">
      <c r="B37086" s="51"/>
      <c r="C37086" s="51"/>
      <c r="D37086" s="49"/>
      <c r="E37086" s="49"/>
    </row>
    <row r="37087" spans="2:5" x14ac:dyDescent="0.25">
      <c r="B37087" s="51"/>
      <c r="C37087" s="51"/>
      <c r="D37087" s="49"/>
      <c r="E37087" s="49"/>
    </row>
    <row r="37088" spans="2:5" x14ac:dyDescent="0.25">
      <c r="B37088" s="51"/>
      <c r="C37088" s="51"/>
      <c r="D37088" s="49"/>
      <c r="E37088" s="49"/>
    </row>
    <row r="37089" spans="2:5" x14ac:dyDescent="0.25">
      <c r="B37089" s="51"/>
      <c r="C37089" s="51"/>
      <c r="D37089" s="49"/>
      <c r="E37089" s="49"/>
    </row>
    <row r="37090" spans="2:5" x14ac:dyDescent="0.25">
      <c r="B37090" s="51"/>
      <c r="C37090" s="51"/>
      <c r="D37090" s="49"/>
      <c r="E37090" s="49"/>
    </row>
    <row r="37091" spans="2:5" x14ac:dyDescent="0.25">
      <c r="B37091" s="51"/>
      <c r="C37091" s="51"/>
      <c r="D37091" s="49"/>
      <c r="E37091" s="49"/>
    </row>
    <row r="37092" spans="2:5" x14ac:dyDescent="0.25">
      <c r="B37092" s="51"/>
      <c r="C37092" s="51"/>
      <c r="D37092" s="49"/>
      <c r="E37092" s="49"/>
    </row>
    <row r="37093" spans="2:5" x14ac:dyDescent="0.25">
      <c r="B37093" s="51"/>
      <c r="C37093" s="51"/>
      <c r="D37093" s="49"/>
      <c r="E37093" s="49"/>
    </row>
    <row r="37094" spans="2:5" x14ac:dyDescent="0.25">
      <c r="B37094" s="51"/>
      <c r="C37094" s="51"/>
      <c r="D37094" s="49"/>
      <c r="E37094" s="49"/>
    </row>
    <row r="37095" spans="2:5" x14ac:dyDescent="0.25">
      <c r="B37095" s="51"/>
      <c r="C37095" s="51"/>
      <c r="D37095" s="49"/>
      <c r="E37095" s="49"/>
    </row>
    <row r="37096" spans="2:5" x14ac:dyDescent="0.25">
      <c r="B37096" s="51"/>
      <c r="C37096" s="51"/>
      <c r="D37096" s="49"/>
      <c r="E37096" s="49"/>
    </row>
    <row r="37097" spans="2:5" x14ac:dyDescent="0.25">
      <c r="B37097" s="51"/>
      <c r="C37097" s="51"/>
      <c r="D37097" s="49"/>
      <c r="E37097" s="49"/>
    </row>
    <row r="37098" spans="2:5" x14ac:dyDescent="0.25">
      <c r="B37098" s="51"/>
      <c r="C37098" s="51"/>
      <c r="D37098" s="49"/>
      <c r="E37098" s="49"/>
    </row>
    <row r="37099" spans="2:5" x14ac:dyDescent="0.25">
      <c r="B37099" s="51"/>
      <c r="C37099" s="51"/>
      <c r="D37099" s="49"/>
      <c r="E37099" s="49"/>
    </row>
    <row r="37100" spans="2:5" x14ac:dyDescent="0.25">
      <c r="B37100" s="51"/>
      <c r="C37100" s="51"/>
      <c r="D37100" s="49"/>
      <c r="E37100" s="49"/>
    </row>
    <row r="37101" spans="2:5" x14ac:dyDescent="0.25">
      <c r="B37101" s="51"/>
      <c r="C37101" s="51"/>
      <c r="D37101" s="49"/>
      <c r="E37101" s="49"/>
    </row>
    <row r="37102" spans="2:5" x14ac:dyDescent="0.25">
      <c r="B37102" s="51"/>
      <c r="C37102" s="51"/>
      <c r="D37102" s="49"/>
      <c r="E37102" s="49"/>
    </row>
    <row r="37103" spans="2:5" x14ac:dyDescent="0.25">
      <c r="B37103" s="51"/>
      <c r="C37103" s="51"/>
      <c r="D37103" s="49"/>
      <c r="E37103" s="49"/>
    </row>
    <row r="37104" spans="2:5" x14ac:dyDescent="0.25">
      <c r="B37104" s="51"/>
      <c r="C37104" s="51"/>
      <c r="D37104" s="49"/>
      <c r="E37104" s="49"/>
    </row>
    <row r="37105" spans="2:5" x14ac:dyDescent="0.25">
      <c r="B37105" s="51"/>
      <c r="C37105" s="51"/>
      <c r="D37105" s="49"/>
      <c r="E37105" s="49"/>
    </row>
    <row r="37106" spans="2:5" x14ac:dyDescent="0.25">
      <c r="B37106" s="51"/>
      <c r="C37106" s="51"/>
      <c r="D37106" s="49"/>
      <c r="E37106" s="49"/>
    </row>
    <row r="37107" spans="2:5" x14ac:dyDescent="0.25">
      <c r="B37107" s="51"/>
      <c r="C37107" s="51"/>
      <c r="D37107" s="49"/>
      <c r="E37107" s="49"/>
    </row>
    <row r="37108" spans="2:5" x14ac:dyDescent="0.25">
      <c r="B37108" s="51"/>
      <c r="C37108" s="51"/>
      <c r="D37108" s="49"/>
      <c r="E37108" s="49"/>
    </row>
    <row r="37109" spans="2:5" x14ac:dyDescent="0.25">
      <c r="B37109" s="51"/>
      <c r="C37109" s="51"/>
      <c r="D37109" s="49"/>
      <c r="E37109" s="49"/>
    </row>
    <row r="37110" spans="2:5" x14ac:dyDescent="0.25">
      <c r="B37110" s="51"/>
      <c r="C37110" s="51"/>
      <c r="D37110" s="49"/>
      <c r="E37110" s="49"/>
    </row>
    <row r="37111" spans="2:5" x14ac:dyDescent="0.25">
      <c r="B37111" s="51"/>
      <c r="C37111" s="51"/>
      <c r="D37111" s="49"/>
      <c r="E37111" s="49"/>
    </row>
    <row r="37112" spans="2:5" x14ac:dyDescent="0.25">
      <c r="B37112" s="51"/>
      <c r="C37112" s="51"/>
      <c r="D37112" s="49"/>
      <c r="E37112" s="49"/>
    </row>
    <row r="37113" spans="2:5" x14ac:dyDescent="0.25">
      <c r="B37113" s="51"/>
      <c r="C37113" s="51"/>
      <c r="D37113" s="49"/>
      <c r="E37113" s="49"/>
    </row>
    <row r="37114" spans="2:5" x14ac:dyDescent="0.25">
      <c r="B37114" s="51"/>
      <c r="C37114" s="51"/>
      <c r="D37114" s="49"/>
      <c r="E37114" s="49"/>
    </row>
    <row r="37115" spans="2:5" x14ac:dyDescent="0.25">
      <c r="B37115" s="51"/>
      <c r="C37115" s="51"/>
      <c r="D37115" s="49"/>
      <c r="E37115" s="49"/>
    </row>
    <row r="37116" spans="2:5" x14ac:dyDescent="0.25">
      <c r="B37116" s="51"/>
      <c r="C37116" s="51"/>
      <c r="D37116" s="49"/>
      <c r="E37116" s="49"/>
    </row>
    <row r="37117" spans="2:5" x14ac:dyDescent="0.25">
      <c r="B37117" s="51"/>
      <c r="C37117" s="51"/>
      <c r="D37117" s="49"/>
      <c r="E37117" s="49"/>
    </row>
    <row r="37118" spans="2:5" x14ac:dyDescent="0.25">
      <c r="B37118" s="51"/>
      <c r="C37118" s="51"/>
      <c r="D37118" s="49"/>
      <c r="E37118" s="49"/>
    </row>
    <row r="37119" spans="2:5" x14ac:dyDescent="0.25">
      <c r="B37119" s="51"/>
      <c r="C37119" s="51"/>
      <c r="D37119" s="49"/>
      <c r="E37119" s="49"/>
    </row>
    <row r="37120" spans="2:5" x14ac:dyDescent="0.25">
      <c r="B37120" s="51"/>
      <c r="C37120" s="51"/>
      <c r="D37120" s="49"/>
      <c r="E37120" s="49"/>
    </row>
    <row r="37121" spans="2:5" x14ac:dyDescent="0.25">
      <c r="B37121" s="51"/>
      <c r="C37121" s="51"/>
      <c r="D37121" s="49"/>
      <c r="E37121" s="49"/>
    </row>
    <row r="37122" spans="2:5" x14ac:dyDescent="0.25">
      <c r="B37122" s="51"/>
      <c r="C37122" s="51"/>
      <c r="D37122" s="49"/>
      <c r="E37122" s="49"/>
    </row>
    <row r="37123" spans="2:5" x14ac:dyDescent="0.25">
      <c r="B37123" s="51"/>
      <c r="C37123" s="51"/>
      <c r="D37123" s="49"/>
      <c r="E37123" s="49"/>
    </row>
    <row r="37124" spans="2:5" x14ac:dyDescent="0.25">
      <c r="B37124" s="51"/>
      <c r="C37124" s="51"/>
      <c r="D37124" s="49"/>
      <c r="E37124" s="49"/>
    </row>
    <row r="37125" spans="2:5" x14ac:dyDescent="0.25">
      <c r="B37125" s="51"/>
      <c r="C37125" s="51"/>
      <c r="D37125" s="49"/>
      <c r="E37125" s="49"/>
    </row>
    <row r="37126" spans="2:5" x14ac:dyDescent="0.25">
      <c r="B37126" s="51"/>
      <c r="C37126" s="51"/>
      <c r="D37126" s="49"/>
      <c r="E37126" s="49"/>
    </row>
    <row r="37127" spans="2:5" x14ac:dyDescent="0.25">
      <c r="B37127" s="51"/>
      <c r="C37127" s="51"/>
      <c r="D37127" s="49"/>
      <c r="E37127" s="49"/>
    </row>
    <row r="37128" spans="2:5" x14ac:dyDescent="0.25">
      <c r="B37128" s="51"/>
      <c r="C37128" s="51"/>
      <c r="D37128" s="49"/>
      <c r="E37128" s="49"/>
    </row>
    <row r="37129" spans="2:5" x14ac:dyDescent="0.25">
      <c r="B37129" s="51"/>
      <c r="C37129" s="51"/>
      <c r="D37129" s="49"/>
      <c r="E37129" s="49"/>
    </row>
    <row r="37130" spans="2:5" x14ac:dyDescent="0.25">
      <c r="B37130" s="51"/>
      <c r="C37130" s="51"/>
      <c r="D37130" s="49"/>
      <c r="E37130" s="49"/>
    </row>
    <row r="37131" spans="2:5" x14ac:dyDescent="0.25">
      <c r="B37131" s="51"/>
      <c r="C37131" s="51"/>
      <c r="D37131" s="49"/>
      <c r="E37131" s="49"/>
    </row>
    <row r="37132" spans="2:5" x14ac:dyDescent="0.25">
      <c r="B37132" s="51"/>
      <c r="C37132" s="51"/>
      <c r="D37132" s="49"/>
      <c r="E37132" s="49"/>
    </row>
    <row r="37133" spans="2:5" x14ac:dyDescent="0.25">
      <c r="B37133" s="51"/>
      <c r="C37133" s="51"/>
      <c r="D37133" s="49"/>
      <c r="E37133" s="49"/>
    </row>
    <row r="37134" spans="2:5" x14ac:dyDescent="0.25">
      <c r="B37134" s="51"/>
      <c r="C37134" s="51"/>
      <c r="D37134" s="49"/>
      <c r="E37134" s="49"/>
    </row>
    <row r="37135" spans="2:5" x14ac:dyDescent="0.25">
      <c r="B37135" s="51"/>
      <c r="C37135" s="51"/>
      <c r="D37135" s="49"/>
      <c r="E37135" s="49"/>
    </row>
    <row r="37136" spans="2:5" x14ac:dyDescent="0.25">
      <c r="B37136" s="51"/>
      <c r="C37136" s="51"/>
      <c r="D37136" s="49"/>
      <c r="E37136" s="49"/>
    </row>
    <row r="37137" spans="2:5" x14ac:dyDescent="0.25">
      <c r="B37137" s="51"/>
      <c r="C37137" s="51"/>
      <c r="D37137" s="49"/>
      <c r="E37137" s="49"/>
    </row>
    <row r="37138" spans="2:5" x14ac:dyDescent="0.25">
      <c r="B37138" s="51"/>
      <c r="C37138" s="51"/>
      <c r="D37138" s="49"/>
      <c r="E37138" s="49"/>
    </row>
    <row r="37139" spans="2:5" x14ac:dyDescent="0.25">
      <c r="B37139" s="51"/>
      <c r="C37139" s="51"/>
      <c r="D37139" s="49"/>
      <c r="E37139" s="49"/>
    </row>
    <row r="37140" spans="2:5" x14ac:dyDescent="0.25">
      <c r="B37140" s="51"/>
      <c r="C37140" s="51"/>
      <c r="D37140" s="49"/>
      <c r="E37140" s="49"/>
    </row>
    <row r="37141" spans="2:5" x14ac:dyDescent="0.25">
      <c r="B37141" s="51"/>
      <c r="C37141" s="51"/>
      <c r="D37141" s="49"/>
      <c r="E37141" s="49"/>
    </row>
    <row r="37142" spans="2:5" x14ac:dyDescent="0.25">
      <c r="B37142" s="51"/>
      <c r="C37142" s="51"/>
      <c r="D37142" s="49"/>
      <c r="E37142" s="49"/>
    </row>
    <row r="37143" spans="2:5" x14ac:dyDescent="0.25">
      <c r="B37143" s="51"/>
      <c r="C37143" s="51"/>
      <c r="D37143" s="49"/>
      <c r="E37143" s="49"/>
    </row>
    <row r="37144" spans="2:5" x14ac:dyDescent="0.25">
      <c r="B37144" s="51"/>
      <c r="C37144" s="51"/>
      <c r="D37144" s="49"/>
      <c r="E37144" s="49"/>
    </row>
    <row r="37145" spans="2:5" x14ac:dyDescent="0.25">
      <c r="B37145" s="51"/>
      <c r="C37145" s="51"/>
      <c r="D37145" s="49"/>
      <c r="E37145" s="49"/>
    </row>
    <row r="37146" spans="2:5" x14ac:dyDescent="0.25">
      <c r="B37146" s="51"/>
      <c r="C37146" s="51"/>
      <c r="D37146" s="49"/>
      <c r="E37146" s="49"/>
    </row>
    <row r="37147" spans="2:5" x14ac:dyDescent="0.25">
      <c r="B37147" s="51"/>
      <c r="C37147" s="51"/>
      <c r="D37147" s="49"/>
      <c r="E37147" s="49"/>
    </row>
    <row r="37148" spans="2:5" x14ac:dyDescent="0.25">
      <c r="B37148" s="51"/>
      <c r="C37148" s="51"/>
      <c r="D37148" s="49"/>
      <c r="E37148" s="49"/>
    </row>
    <row r="37149" spans="2:5" x14ac:dyDescent="0.25">
      <c r="B37149" s="51"/>
      <c r="C37149" s="51"/>
      <c r="D37149" s="49"/>
      <c r="E37149" s="49"/>
    </row>
    <row r="37150" spans="2:5" x14ac:dyDescent="0.25">
      <c r="B37150" s="51"/>
      <c r="C37150" s="51"/>
      <c r="D37150" s="49"/>
      <c r="E37150" s="49"/>
    </row>
    <row r="37151" spans="2:5" x14ac:dyDescent="0.25">
      <c r="B37151" s="51"/>
      <c r="C37151" s="51"/>
      <c r="D37151" s="49"/>
      <c r="E37151" s="49"/>
    </row>
    <row r="37152" spans="2:5" x14ac:dyDescent="0.25">
      <c r="B37152" s="51"/>
      <c r="C37152" s="51"/>
      <c r="D37152" s="49"/>
      <c r="E37152" s="49"/>
    </row>
    <row r="37153" spans="2:5" x14ac:dyDescent="0.25">
      <c r="B37153" s="51"/>
      <c r="C37153" s="51"/>
      <c r="D37153" s="49"/>
      <c r="E37153" s="49"/>
    </row>
    <row r="37154" spans="2:5" x14ac:dyDescent="0.25">
      <c r="B37154" s="51"/>
      <c r="C37154" s="51"/>
      <c r="D37154" s="49"/>
      <c r="E37154" s="49"/>
    </row>
    <row r="37155" spans="2:5" x14ac:dyDescent="0.25">
      <c r="B37155" s="51"/>
      <c r="C37155" s="51"/>
      <c r="D37155" s="49"/>
      <c r="E37155" s="49"/>
    </row>
    <row r="37156" spans="2:5" x14ac:dyDescent="0.25">
      <c r="B37156" s="51"/>
      <c r="C37156" s="51"/>
      <c r="D37156" s="49"/>
      <c r="E37156" s="49"/>
    </row>
    <row r="37157" spans="2:5" x14ac:dyDescent="0.25">
      <c r="B37157" s="51"/>
      <c r="C37157" s="51"/>
      <c r="D37157" s="49"/>
      <c r="E37157" s="49"/>
    </row>
    <row r="37158" spans="2:5" x14ac:dyDescent="0.25">
      <c r="B37158" s="51"/>
      <c r="C37158" s="51"/>
      <c r="D37158" s="49"/>
      <c r="E37158" s="49"/>
    </row>
    <row r="37159" spans="2:5" x14ac:dyDescent="0.25">
      <c r="B37159" s="51"/>
      <c r="C37159" s="51"/>
      <c r="D37159" s="49"/>
      <c r="E37159" s="49"/>
    </row>
    <row r="37160" spans="2:5" x14ac:dyDescent="0.25">
      <c r="B37160" s="51"/>
      <c r="C37160" s="51"/>
      <c r="D37160" s="49"/>
      <c r="E37160" s="49"/>
    </row>
    <row r="37161" spans="2:5" x14ac:dyDescent="0.25">
      <c r="B37161" s="51"/>
      <c r="C37161" s="51"/>
      <c r="D37161" s="49"/>
      <c r="E37161" s="49"/>
    </row>
    <row r="37162" spans="2:5" x14ac:dyDescent="0.25">
      <c r="B37162" s="51"/>
      <c r="C37162" s="51"/>
      <c r="D37162" s="49"/>
      <c r="E37162" s="49"/>
    </row>
    <row r="37163" spans="2:5" x14ac:dyDescent="0.25">
      <c r="B37163" s="51"/>
      <c r="C37163" s="51"/>
      <c r="D37163" s="49"/>
      <c r="E37163" s="49"/>
    </row>
    <row r="37164" spans="2:5" x14ac:dyDescent="0.25">
      <c r="B37164" s="51"/>
      <c r="C37164" s="51"/>
      <c r="D37164" s="49"/>
      <c r="E37164" s="49"/>
    </row>
    <row r="37165" spans="2:5" x14ac:dyDescent="0.25">
      <c r="B37165" s="51"/>
      <c r="C37165" s="51"/>
      <c r="D37165" s="49"/>
      <c r="E37165" s="49"/>
    </row>
    <row r="37166" spans="2:5" x14ac:dyDescent="0.25">
      <c r="B37166" s="51"/>
      <c r="C37166" s="51"/>
      <c r="D37166" s="49"/>
      <c r="E37166" s="49"/>
    </row>
    <row r="37167" spans="2:5" x14ac:dyDescent="0.25">
      <c r="B37167" s="51"/>
      <c r="C37167" s="51"/>
      <c r="D37167" s="49"/>
      <c r="E37167" s="49"/>
    </row>
    <row r="37168" spans="2:5" x14ac:dyDescent="0.25">
      <c r="B37168" s="51"/>
      <c r="C37168" s="51"/>
      <c r="D37168" s="49"/>
      <c r="E37168" s="49"/>
    </row>
    <row r="37169" spans="2:5" x14ac:dyDescent="0.25">
      <c r="B37169" s="51"/>
      <c r="C37169" s="51"/>
      <c r="D37169" s="49"/>
      <c r="E37169" s="49"/>
    </row>
    <row r="37170" spans="2:5" x14ac:dyDescent="0.25">
      <c r="B37170" s="51"/>
      <c r="C37170" s="51"/>
      <c r="D37170" s="49"/>
      <c r="E37170" s="49"/>
    </row>
    <row r="37171" spans="2:5" x14ac:dyDescent="0.25">
      <c r="B37171" s="51"/>
      <c r="C37171" s="51"/>
      <c r="D37171" s="49"/>
      <c r="E37171" s="49"/>
    </row>
    <row r="37172" spans="2:5" x14ac:dyDescent="0.25">
      <c r="B37172" s="51"/>
      <c r="C37172" s="51"/>
      <c r="D37172" s="49"/>
      <c r="E37172" s="49"/>
    </row>
    <row r="37173" spans="2:5" x14ac:dyDescent="0.25">
      <c r="B37173" s="51"/>
      <c r="C37173" s="51"/>
      <c r="D37173" s="49"/>
      <c r="E37173" s="49"/>
    </row>
    <row r="37174" spans="2:5" x14ac:dyDescent="0.25">
      <c r="B37174" s="51"/>
      <c r="C37174" s="51"/>
      <c r="D37174" s="49"/>
      <c r="E37174" s="49"/>
    </row>
    <row r="37175" spans="2:5" x14ac:dyDescent="0.25">
      <c r="B37175" s="51"/>
      <c r="C37175" s="51"/>
      <c r="D37175" s="49"/>
      <c r="E37175" s="49"/>
    </row>
    <row r="37176" spans="2:5" x14ac:dyDescent="0.25">
      <c r="B37176" s="51"/>
      <c r="C37176" s="51"/>
      <c r="D37176" s="49"/>
      <c r="E37176" s="49"/>
    </row>
    <row r="37177" spans="2:5" x14ac:dyDescent="0.25">
      <c r="B37177" s="51"/>
      <c r="C37177" s="51"/>
      <c r="D37177" s="49"/>
      <c r="E37177" s="49"/>
    </row>
    <row r="37178" spans="2:5" x14ac:dyDescent="0.25">
      <c r="B37178" s="51"/>
      <c r="C37178" s="51"/>
      <c r="D37178" s="49"/>
      <c r="E37178" s="49"/>
    </row>
    <row r="37179" spans="2:5" x14ac:dyDescent="0.25">
      <c r="B37179" s="51"/>
      <c r="C37179" s="51"/>
      <c r="D37179" s="49"/>
      <c r="E37179" s="49"/>
    </row>
    <row r="37180" spans="2:5" x14ac:dyDescent="0.25">
      <c r="B37180" s="51"/>
      <c r="C37180" s="51"/>
      <c r="D37180" s="49"/>
      <c r="E37180" s="49"/>
    </row>
    <row r="37181" spans="2:5" x14ac:dyDescent="0.25">
      <c r="B37181" s="51"/>
      <c r="C37181" s="51"/>
      <c r="D37181" s="49"/>
      <c r="E37181" s="49"/>
    </row>
    <row r="37182" spans="2:5" x14ac:dyDescent="0.25">
      <c r="B37182" s="51"/>
      <c r="C37182" s="51"/>
      <c r="D37182" s="49"/>
      <c r="E37182" s="49"/>
    </row>
    <row r="37183" spans="2:5" x14ac:dyDescent="0.25">
      <c r="B37183" s="51"/>
      <c r="C37183" s="51"/>
      <c r="D37183" s="49"/>
      <c r="E37183" s="49"/>
    </row>
    <row r="37184" spans="2:5" x14ac:dyDescent="0.25">
      <c r="B37184" s="51"/>
      <c r="C37184" s="51"/>
      <c r="D37184" s="49"/>
      <c r="E37184" s="49"/>
    </row>
    <row r="37185" spans="2:5" x14ac:dyDescent="0.25">
      <c r="B37185" s="51"/>
      <c r="C37185" s="51"/>
      <c r="D37185" s="49"/>
      <c r="E37185" s="49"/>
    </row>
    <row r="37186" spans="2:5" x14ac:dyDescent="0.25">
      <c r="B37186" s="51"/>
      <c r="C37186" s="51"/>
      <c r="D37186" s="49"/>
      <c r="E37186" s="49"/>
    </row>
    <row r="37187" spans="2:5" x14ac:dyDescent="0.25">
      <c r="B37187" s="51"/>
      <c r="C37187" s="51"/>
      <c r="D37187" s="49"/>
      <c r="E37187" s="49"/>
    </row>
    <row r="37188" spans="2:5" x14ac:dyDescent="0.25">
      <c r="B37188" s="51"/>
      <c r="C37188" s="51"/>
      <c r="D37188" s="49"/>
      <c r="E37188" s="49"/>
    </row>
    <row r="37189" spans="2:5" x14ac:dyDescent="0.25">
      <c r="B37189" s="51"/>
      <c r="C37189" s="51"/>
      <c r="D37189" s="49"/>
      <c r="E37189" s="49"/>
    </row>
    <row r="37190" spans="2:5" x14ac:dyDescent="0.25">
      <c r="B37190" s="51"/>
      <c r="C37190" s="51"/>
      <c r="D37190" s="49"/>
      <c r="E37190" s="49"/>
    </row>
    <row r="37191" spans="2:5" x14ac:dyDescent="0.25">
      <c r="B37191" s="51"/>
      <c r="C37191" s="51"/>
      <c r="D37191" s="49"/>
      <c r="E37191" s="49"/>
    </row>
    <row r="37192" spans="2:5" x14ac:dyDescent="0.25">
      <c r="B37192" s="51"/>
      <c r="C37192" s="51"/>
      <c r="D37192" s="49"/>
      <c r="E37192" s="49"/>
    </row>
    <row r="37193" spans="2:5" x14ac:dyDescent="0.25">
      <c r="B37193" s="51"/>
      <c r="C37193" s="51"/>
      <c r="D37193" s="49"/>
      <c r="E37193" s="49"/>
    </row>
    <row r="37194" spans="2:5" x14ac:dyDescent="0.25">
      <c r="B37194" s="51"/>
      <c r="C37194" s="51"/>
      <c r="D37194" s="49"/>
      <c r="E37194" s="49"/>
    </row>
    <row r="37195" spans="2:5" x14ac:dyDescent="0.25">
      <c r="B37195" s="51"/>
      <c r="C37195" s="51"/>
      <c r="D37195" s="49"/>
      <c r="E37195" s="49"/>
    </row>
    <row r="37196" spans="2:5" x14ac:dyDescent="0.25">
      <c r="B37196" s="51"/>
      <c r="C37196" s="51"/>
      <c r="D37196" s="49"/>
      <c r="E37196" s="49"/>
    </row>
    <row r="37197" spans="2:5" x14ac:dyDescent="0.25">
      <c r="B37197" s="51"/>
      <c r="C37197" s="51"/>
      <c r="D37197" s="49"/>
      <c r="E37197" s="49"/>
    </row>
    <row r="37198" spans="2:5" x14ac:dyDescent="0.25">
      <c r="B37198" s="51"/>
      <c r="C37198" s="51"/>
      <c r="D37198" s="49"/>
      <c r="E37198" s="49"/>
    </row>
    <row r="37199" spans="2:5" x14ac:dyDescent="0.25">
      <c r="B37199" s="51"/>
      <c r="C37199" s="51"/>
      <c r="D37199" s="49"/>
      <c r="E37199" s="49"/>
    </row>
    <row r="37200" spans="2:5" x14ac:dyDescent="0.25">
      <c r="B37200" s="51"/>
      <c r="C37200" s="51"/>
      <c r="D37200" s="49"/>
      <c r="E37200" s="49"/>
    </row>
    <row r="37201" spans="2:5" x14ac:dyDescent="0.25">
      <c r="B37201" s="51"/>
      <c r="C37201" s="51"/>
      <c r="D37201" s="49"/>
      <c r="E37201" s="49"/>
    </row>
    <row r="37202" spans="2:5" x14ac:dyDescent="0.25">
      <c r="B37202" s="51"/>
      <c r="C37202" s="51"/>
      <c r="D37202" s="49"/>
      <c r="E37202" s="49"/>
    </row>
    <row r="37203" spans="2:5" x14ac:dyDescent="0.25">
      <c r="B37203" s="51"/>
      <c r="C37203" s="51"/>
      <c r="D37203" s="49"/>
      <c r="E37203" s="49"/>
    </row>
    <row r="37204" spans="2:5" x14ac:dyDescent="0.25">
      <c r="B37204" s="51"/>
      <c r="C37204" s="51"/>
      <c r="D37204" s="49"/>
      <c r="E37204" s="49"/>
    </row>
    <row r="37205" spans="2:5" x14ac:dyDescent="0.25">
      <c r="B37205" s="51"/>
      <c r="C37205" s="51"/>
      <c r="D37205" s="49"/>
      <c r="E37205" s="49"/>
    </row>
    <row r="37206" spans="2:5" x14ac:dyDescent="0.25">
      <c r="B37206" s="51"/>
      <c r="C37206" s="51"/>
      <c r="D37206" s="49"/>
      <c r="E37206" s="49"/>
    </row>
    <row r="37207" spans="2:5" x14ac:dyDescent="0.25">
      <c r="B37207" s="51"/>
      <c r="C37207" s="51"/>
      <c r="D37207" s="49"/>
      <c r="E37207" s="49"/>
    </row>
    <row r="37208" spans="2:5" x14ac:dyDescent="0.25">
      <c r="B37208" s="51"/>
      <c r="C37208" s="51"/>
      <c r="D37208" s="49"/>
      <c r="E37208" s="49"/>
    </row>
    <row r="37209" spans="2:5" x14ac:dyDescent="0.25">
      <c r="B37209" s="51"/>
      <c r="C37209" s="51"/>
      <c r="D37209" s="49"/>
      <c r="E37209" s="49"/>
    </row>
    <row r="37210" spans="2:5" x14ac:dyDescent="0.25">
      <c r="B37210" s="51"/>
      <c r="C37210" s="51"/>
      <c r="D37210" s="49"/>
      <c r="E37210" s="49"/>
    </row>
    <row r="37211" spans="2:5" x14ac:dyDescent="0.25">
      <c r="B37211" s="51"/>
      <c r="C37211" s="51"/>
      <c r="D37211" s="49"/>
      <c r="E37211" s="49"/>
    </row>
    <row r="37212" spans="2:5" x14ac:dyDescent="0.25">
      <c r="B37212" s="51"/>
      <c r="C37212" s="51"/>
      <c r="D37212" s="49"/>
      <c r="E37212" s="49"/>
    </row>
    <row r="37213" spans="2:5" x14ac:dyDescent="0.25">
      <c r="B37213" s="51"/>
      <c r="C37213" s="51"/>
      <c r="D37213" s="49"/>
      <c r="E37213" s="49"/>
    </row>
    <row r="37214" spans="2:5" x14ac:dyDescent="0.25">
      <c r="B37214" s="51"/>
      <c r="C37214" s="51"/>
      <c r="D37214" s="49"/>
      <c r="E37214" s="49"/>
    </row>
    <row r="37215" spans="2:5" x14ac:dyDescent="0.25">
      <c r="B37215" s="51"/>
      <c r="C37215" s="51"/>
      <c r="D37215" s="49"/>
      <c r="E37215" s="49"/>
    </row>
    <row r="37216" spans="2:5" x14ac:dyDescent="0.25">
      <c r="B37216" s="51"/>
      <c r="C37216" s="51"/>
      <c r="D37216" s="49"/>
      <c r="E37216" s="49"/>
    </row>
    <row r="37217" spans="2:5" x14ac:dyDescent="0.25">
      <c r="B37217" s="51"/>
      <c r="C37217" s="51"/>
      <c r="D37217" s="49"/>
      <c r="E37217" s="49"/>
    </row>
    <row r="37218" spans="2:5" x14ac:dyDescent="0.25">
      <c r="B37218" s="51"/>
      <c r="C37218" s="51"/>
      <c r="D37218" s="49"/>
      <c r="E37218" s="49"/>
    </row>
    <row r="37219" spans="2:5" x14ac:dyDescent="0.25">
      <c r="B37219" s="51"/>
      <c r="C37219" s="51"/>
      <c r="D37219" s="49"/>
      <c r="E37219" s="49"/>
    </row>
    <row r="37220" spans="2:5" x14ac:dyDescent="0.25">
      <c r="B37220" s="51"/>
      <c r="C37220" s="51"/>
      <c r="D37220" s="49"/>
      <c r="E37220" s="49"/>
    </row>
    <row r="37221" spans="2:5" x14ac:dyDescent="0.25">
      <c r="B37221" s="51"/>
      <c r="C37221" s="51"/>
      <c r="D37221" s="49"/>
      <c r="E37221" s="49"/>
    </row>
    <row r="37222" spans="2:5" x14ac:dyDescent="0.25">
      <c r="B37222" s="51"/>
      <c r="C37222" s="51"/>
      <c r="D37222" s="49"/>
      <c r="E37222" s="49"/>
    </row>
    <row r="37223" spans="2:5" x14ac:dyDescent="0.25">
      <c r="B37223" s="51"/>
      <c r="C37223" s="51"/>
      <c r="D37223" s="49"/>
      <c r="E37223" s="49"/>
    </row>
    <row r="37224" spans="2:5" x14ac:dyDescent="0.25">
      <c r="B37224" s="51"/>
      <c r="C37224" s="51"/>
      <c r="D37224" s="49"/>
      <c r="E37224" s="49"/>
    </row>
    <row r="37225" spans="2:5" x14ac:dyDescent="0.25">
      <c r="B37225" s="51"/>
      <c r="C37225" s="51"/>
      <c r="D37225" s="49"/>
      <c r="E37225" s="49"/>
    </row>
    <row r="37226" spans="2:5" x14ac:dyDescent="0.25">
      <c r="B37226" s="51"/>
      <c r="C37226" s="51"/>
      <c r="D37226" s="49"/>
      <c r="E37226" s="49"/>
    </row>
    <row r="37227" spans="2:5" x14ac:dyDescent="0.25">
      <c r="B37227" s="51"/>
      <c r="C37227" s="51"/>
      <c r="D37227" s="49"/>
      <c r="E37227" s="49"/>
    </row>
    <row r="37228" spans="2:5" x14ac:dyDescent="0.25">
      <c r="B37228" s="51"/>
      <c r="C37228" s="51"/>
      <c r="D37228" s="49"/>
      <c r="E37228" s="49"/>
    </row>
    <row r="37229" spans="2:5" x14ac:dyDescent="0.25">
      <c r="B37229" s="51"/>
      <c r="C37229" s="51"/>
      <c r="D37229" s="49"/>
      <c r="E37229" s="49"/>
    </row>
    <row r="37230" spans="2:5" x14ac:dyDescent="0.25">
      <c r="B37230" s="51"/>
      <c r="C37230" s="51"/>
      <c r="D37230" s="49"/>
      <c r="E37230" s="49"/>
    </row>
    <row r="37231" spans="2:5" x14ac:dyDescent="0.25">
      <c r="B37231" s="51"/>
      <c r="C37231" s="51"/>
      <c r="D37231" s="49"/>
      <c r="E37231" s="49"/>
    </row>
    <row r="37232" spans="2:5" x14ac:dyDescent="0.25">
      <c r="B37232" s="51"/>
      <c r="C37232" s="51"/>
      <c r="D37232" s="49"/>
      <c r="E37232" s="49"/>
    </row>
    <row r="37233" spans="2:5" x14ac:dyDescent="0.25">
      <c r="B37233" s="51"/>
      <c r="C37233" s="51"/>
      <c r="D37233" s="49"/>
      <c r="E37233" s="49"/>
    </row>
    <row r="37234" spans="2:5" x14ac:dyDescent="0.25">
      <c r="B37234" s="51"/>
      <c r="C37234" s="51"/>
      <c r="D37234" s="49"/>
      <c r="E37234" s="49"/>
    </row>
    <row r="37235" spans="2:5" x14ac:dyDescent="0.25">
      <c r="B37235" s="51"/>
      <c r="C37235" s="51"/>
      <c r="D37235" s="49"/>
      <c r="E37235" s="49"/>
    </row>
    <row r="37236" spans="2:5" x14ac:dyDescent="0.25">
      <c r="B37236" s="51"/>
      <c r="C37236" s="51"/>
      <c r="D37236" s="49"/>
      <c r="E37236" s="49"/>
    </row>
    <row r="37237" spans="2:5" x14ac:dyDescent="0.25">
      <c r="B37237" s="51"/>
      <c r="C37237" s="51"/>
      <c r="D37237" s="49"/>
      <c r="E37237" s="49"/>
    </row>
    <row r="37238" spans="2:5" x14ac:dyDescent="0.25">
      <c r="B37238" s="51"/>
      <c r="C37238" s="51"/>
      <c r="D37238" s="49"/>
      <c r="E37238" s="49"/>
    </row>
    <row r="37239" spans="2:5" x14ac:dyDescent="0.25">
      <c r="B37239" s="51"/>
      <c r="C37239" s="51"/>
      <c r="D37239" s="49"/>
      <c r="E37239" s="49"/>
    </row>
    <row r="37240" spans="2:5" x14ac:dyDescent="0.25">
      <c r="B37240" s="51"/>
      <c r="C37240" s="51"/>
      <c r="D37240" s="49"/>
      <c r="E37240" s="49"/>
    </row>
    <row r="37241" spans="2:5" x14ac:dyDescent="0.25">
      <c r="B37241" s="51"/>
      <c r="C37241" s="51"/>
      <c r="D37241" s="49"/>
      <c r="E37241" s="49"/>
    </row>
    <row r="37242" spans="2:5" x14ac:dyDescent="0.25">
      <c r="B37242" s="51"/>
      <c r="C37242" s="51"/>
      <c r="D37242" s="49"/>
      <c r="E37242" s="49"/>
    </row>
    <row r="37243" spans="2:5" x14ac:dyDescent="0.25">
      <c r="B37243" s="51"/>
      <c r="C37243" s="51"/>
      <c r="D37243" s="49"/>
      <c r="E37243" s="49"/>
    </row>
    <row r="37244" spans="2:5" x14ac:dyDescent="0.25">
      <c r="B37244" s="51"/>
      <c r="C37244" s="51"/>
      <c r="D37244" s="49"/>
      <c r="E37244" s="49"/>
    </row>
    <row r="37245" spans="2:5" x14ac:dyDescent="0.25">
      <c r="B37245" s="51"/>
      <c r="C37245" s="51"/>
      <c r="D37245" s="49"/>
      <c r="E37245" s="49"/>
    </row>
    <row r="37246" spans="2:5" x14ac:dyDescent="0.25">
      <c r="B37246" s="51"/>
      <c r="C37246" s="51"/>
      <c r="D37246" s="49"/>
      <c r="E37246" s="49"/>
    </row>
    <row r="37247" spans="2:5" x14ac:dyDescent="0.25">
      <c r="B37247" s="51"/>
      <c r="C37247" s="51"/>
      <c r="D37247" s="49"/>
      <c r="E37247" s="49"/>
    </row>
    <row r="37248" spans="2:5" x14ac:dyDescent="0.25">
      <c r="B37248" s="51"/>
      <c r="C37248" s="51"/>
      <c r="D37248" s="49"/>
      <c r="E37248" s="49"/>
    </row>
    <row r="37249" spans="2:5" x14ac:dyDescent="0.25">
      <c r="B37249" s="51"/>
      <c r="C37249" s="51"/>
      <c r="D37249" s="49"/>
      <c r="E37249" s="49"/>
    </row>
    <row r="37250" spans="2:5" x14ac:dyDescent="0.25">
      <c r="B37250" s="51"/>
      <c r="C37250" s="51"/>
      <c r="D37250" s="49"/>
      <c r="E37250" s="49"/>
    </row>
    <row r="37251" spans="2:5" x14ac:dyDescent="0.25">
      <c r="B37251" s="51"/>
      <c r="C37251" s="51"/>
      <c r="D37251" s="49"/>
      <c r="E37251" s="49"/>
    </row>
    <row r="37252" spans="2:5" x14ac:dyDescent="0.25">
      <c r="B37252" s="51"/>
      <c r="C37252" s="51"/>
      <c r="D37252" s="49"/>
      <c r="E37252" s="49"/>
    </row>
    <row r="37253" spans="2:5" x14ac:dyDescent="0.25">
      <c r="B37253" s="51"/>
      <c r="C37253" s="51"/>
      <c r="D37253" s="49"/>
      <c r="E37253" s="49"/>
    </row>
    <row r="37254" spans="2:5" x14ac:dyDescent="0.25">
      <c r="B37254" s="51"/>
      <c r="C37254" s="51"/>
      <c r="D37254" s="49"/>
      <c r="E37254" s="49"/>
    </row>
    <row r="37255" spans="2:5" x14ac:dyDescent="0.25">
      <c r="B37255" s="51"/>
      <c r="C37255" s="51"/>
      <c r="D37255" s="49"/>
      <c r="E37255" s="49"/>
    </row>
    <row r="37256" spans="2:5" x14ac:dyDescent="0.25">
      <c r="B37256" s="51"/>
      <c r="C37256" s="51"/>
      <c r="D37256" s="49"/>
      <c r="E37256" s="49"/>
    </row>
    <row r="37257" spans="2:5" x14ac:dyDescent="0.25">
      <c r="B37257" s="51"/>
      <c r="C37257" s="51"/>
      <c r="D37257" s="49"/>
      <c r="E37257" s="49"/>
    </row>
    <row r="37258" spans="2:5" x14ac:dyDescent="0.25">
      <c r="B37258" s="51"/>
      <c r="C37258" s="51"/>
      <c r="D37258" s="49"/>
      <c r="E37258" s="49"/>
    </row>
    <row r="37259" spans="2:5" x14ac:dyDescent="0.25">
      <c r="B37259" s="51"/>
      <c r="C37259" s="51"/>
      <c r="D37259" s="49"/>
      <c r="E37259" s="49"/>
    </row>
    <row r="37260" spans="2:5" x14ac:dyDescent="0.25">
      <c r="B37260" s="51"/>
      <c r="C37260" s="51"/>
      <c r="D37260" s="49"/>
      <c r="E37260" s="49"/>
    </row>
    <row r="37261" spans="2:5" x14ac:dyDescent="0.25">
      <c r="B37261" s="51"/>
      <c r="C37261" s="51"/>
      <c r="D37261" s="49"/>
      <c r="E37261" s="49"/>
    </row>
    <row r="37262" spans="2:5" x14ac:dyDescent="0.25">
      <c r="B37262" s="51"/>
      <c r="C37262" s="51"/>
      <c r="D37262" s="49"/>
      <c r="E37262" s="49"/>
    </row>
    <row r="37263" spans="2:5" x14ac:dyDescent="0.25">
      <c r="B37263" s="51"/>
      <c r="C37263" s="51"/>
      <c r="D37263" s="49"/>
      <c r="E37263" s="49"/>
    </row>
    <row r="37264" spans="2:5" x14ac:dyDescent="0.25">
      <c r="B37264" s="51"/>
      <c r="C37264" s="51"/>
      <c r="D37264" s="49"/>
      <c r="E37264" s="49"/>
    </row>
    <row r="37265" spans="2:5" x14ac:dyDescent="0.25">
      <c r="B37265" s="51"/>
      <c r="C37265" s="51"/>
      <c r="D37265" s="49"/>
      <c r="E37265" s="49"/>
    </row>
    <row r="37266" spans="2:5" x14ac:dyDescent="0.25">
      <c r="B37266" s="51"/>
      <c r="C37266" s="51"/>
      <c r="D37266" s="49"/>
      <c r="E37266" s="49"/>
    </row>
    <row r="37267" spans="2:5" x14ac:dyDescent="0.25">
      <c r="B37267" s="51"/>
      <c r="C37267" s="51"/>
      <c r="D37267" s="49"/>
      <c r="E37267" s="49"/>
    </row>
    <row r="37268" spans="2:5" x14ac:dyDescent="0.25">
      <c r="B37268" s="51"/>
      <c r="C37268" s="51"/>
      <c r="D37268" s="49"/>
      <c r="E37268" s="49"/>
    </row>
    <row r="37269" spans="2:5" x14ac:dyDescent="0.25">
      <c r="B37269" s="51"/>
      <c r="C37269" s="51"/>
      <c r="D37269" s="49"/>
      <c r="E37269" s="49"/>
    </row>
    <row r="37270" spans="2:5" x14ac:dyDescent="0.25">
      <c r="B37270" s="51"/>
      <c r="C37270" s="51"/>
      <c r="D37270" s="49"/>
      <c r="E37270" s="49"/>
    </row>
    <row r="37271" spans="2:5" x14ac:dyDescent="0.25">
      <c r="B37271" s="51"/>
      <c r="C37271" s="51"/>
      <c r="D37271" s="49"/>
      <c r="E37271" s="49"/>
    </row>
    <row r="37272" spans="2:5" x14ac:dyDescent="0.25">
      <c r="B37272" s="51"/>
      <c r="C37272" s="51"/>
      <c r="D37272" s="49"/>
      <c r="E37272" s="49"/>
    </row>
    <row r="37273" spans="2:5" x14ac:dyDescent="0.25">
      <c r="B37273" s="51"/>
      <c r="C37273" s="51"/>
      <c r="D37273" s="49"/>
      <c r="E37273" s="49"/>
    </row>
    <row r="37274" spans="2:5" x14ac:dyDescent="0.25">
      <c r="B37274" s="51"/>
      <c r="C37274" s="51"/>
      <c r="D37274" s="49"/>
      <c r="E37274" s="49"/>
    </row>
    <row r="37275" spans="2:5" x14ac:dyDescent="0.25">
      <c r="B37275" s="51"/>
      <c r="C37275" s="51"/>
      <c r="D37275" s="49"/>
      <c r="E37275" s="49"/>
    </row>
    <row r="37276" spans="2:5" x14ac:dyDescent="0.25">
      <c r="B37276" s="51"/>
      <c r="C37276" s="51"/>
      <c r="D37276" s="49"/>
      <c r="E37276" s="49"/>
    </row>
    <row r="37277" spans="2:5" x14ac:dyDescent="0.25">
      <c r="B37277" s="51"/>
      <c r="C37277" s="51"/>
      <c r="D37277" s="49"/>
      <c r="E37277" s="49"/>
    </row>
    <row r="37278" spans="2:5" x14ac:dyDescent="0.25">
      <c r="B37278" s="51"/>
      <c r="C37278" s="51"/>
      <c r="D37278" s="49"/>
      <c r="E37278" s="49"/>
    </row>
    <row r="37279" spans="2:5" x14ac:dyDescent="0.25">
      <c r="B37279" s="51"/>
      <c r="C37279" s="51"/>
      <c r="D37279" s="49"/>
      <c r="E37279" s="49"/>
    </row>
    <row r="37280" spans="2:5" x14ac:dyDescent="0.25">
      <c r="B37280" s="51"/>
      <c r="C37280" s="51"/>
      <c r="D37280" s="49"/>
      <c r="E37280" s="49"/>
    </row>
    <row r="37281" spans="2:5" x14ac:dyDescent="0.25">
      <c r="B37281" s="51"/>
      <c r="C37281" s="51"/>
      <c r="D37281" s="49"/>
      <c r="E37281" s="49"/>
    </row>
    <row r="37282" spans="2:5" x14ac:dyDescent="0.25">
      <c r="B37282" s="51"/>
      <c r="C37282" s="51"/>
      <c r="D37282" s="49"/>
      <c r="E37282" s="49"/>
    </row>
    <row r="37283" spans="2:5" x14ac:dyDescent="0.25">
      <c r="B37283" s="51"/>
      <c r="C37283" s="51"/>
      <c r="D37283" s="49"/>
      <c r="E37283" s="49"/>
    </row>
    <row r="37284" spans="2:5" x14ac:dyDescent="0.25">
      <c r="B37284" s="51"/>
      <c r="C37284" s="51"/>
      <c r="D37284" s="49"/>
      <c r="E37284" s="49"/>
    </row>
    <row r="37285" spans="2:5" x14ac:dyDescent="0.25">
      <c r="B37285" s="51"/>
      <c r="C37285" s="51"/>
      <c r="D37285" s="49"/>
      <c r="E37285" s="49"/>
    </row>
    <row r="37286" spans="2:5" x14ac:dyDescent="0.25">
      <c r="B37286" s="51"/>
      <c r="C37286" s="51"/>
      <c r="D37286" s="49"/>
      <c r="E37286" s="49"/>
    </row>
    <row r="37287" spans="2:5" x14ac:dyDescent="0.25">
      <c r="B37287" s="51"/>
      <c r="C37287" s="51"/>
      <c r="D37287" s="49"/>
      <c r="E37287" s="49"/>
    </row>
    <row r="37288" spans="2:5" x14ac:dyDescent="0.25">
      <c r="B37288" s="51"/>
      <c r="C37288" s="51"/>
      <c r="D37288" s="49"/>
      <c r="E37288" s="49"/>
    </row>
    <row r="37289" spans="2:5" x14ac:dyDescent="0.25">
      <c r="B37289" s="51"/>
      <c r="C37289" s="51"/>
      <c r="D37289" s="49"/>
      <c r="E37289" s="49"/>
    </row>
    <row r="37290" spans="2:5" x14ac:dyDescent="0.25">
      <c r="B37290" s="51"/>
      <c r="C37290" s="51"/>
      <c r="D37290" s="49"/>
      <c r="E37290" s="49"/>
    </row>
    <row r="37291" spans="2:5" x14ac:dyDescent="0.25">
      <c r="B37291" s="51"/>
      <c r="C37291" s="51"/>
      <c r="D37291" s="49"/>
      <c r="E37291" s="49"/>
    </row>
    <row r="37292" spans="2:5" x14ac:dyDescent="0.25">
      <c r="B37292" s="51"/>
      <c r="C37292" s="51"/>
      <c r="D37292" s="49"/>
      <c r="E37292" s="49"/>
    </row>
    <row r="37293" spans="2:5" x14ac:dyDescent="0.25">
      <c r="B37293" s="51"/>
      <c r="C37293" s="51"/>
      <c r="D37293" s="49"/>
      <c r="E37293" s="49"/>
    </row>
    <row r="37294" spans="2:5" x14ac:dyDescent="0.25">
      <c r="B37294" s="51"/>
      <c r="C37294" s="51"/>
      <c r="D37294" s="49"/>
      <c r="E37294" s="49"/>
    </row>
    <row r="37295" spans="2:5" x14ac:dyDescent="0.25">
      <c r="B37295" s="51"/>
      <c r="C37295" s="51"/>
      <c r="D37295" s="49"/>
      <c r="E37295" s="49"/>
    </row>
    <row r="37296" spans="2:5" x14ac:dyDescent="0.25">
      <c r="B37296" s="51"/>
      <c r="C37296" s="51"/>
      <c r="D37296" s="49"/>
      <c r="E37296" s="49"/>
    </row>
    <row r="37297" spans="2:5" x14ac:dyDescent="0.25">
      <c r="B37297" s="51"/>
      <c r="C37297" s="51"/>
      <c r="D37297" s="49"/>
      <c r="E37297" s="49"/>
    </row>
    <row r="37298" spans="2:5" x14ac:dyDescent="0.25">
      <c r="B37298" s="51"/>
      <c r="C37298" s="51"/>
      <c r="D37298" s="49"/>
      <c r="E37298" s="49"/>
    </row>
    <row r="37299" spans="2:5" x14ac:dyDescent="0.25">
      <c r="B37299" s="51"/>
      <c r="C37299" s="51"/>
      <c r="D37299" s="49"/>
      <c r="E37299" s="49"/>
    </row>
    <row r="37300" spans="2:5" x14ac:dyDescent="0.25">
      <c r="B37300" s="51"/>
      <c r="C37300" s="51"/>
      <c r="D37300" s="49"/>
      <c r="E37300" s="49"/>
    </row>
    <row r="37301" spans="2:5" x14ac:dyDescent="0.25">
      <c r="B37301" s="51"/>
      <c r="C37301" s="51"/>
      <c r="D37301" s="49"/>
      <c r="E37301" s="49"/>
    </row>
    <row r="37302" spans="2:5" x14ac:dyDescent="0.25">
      <c r="B37302" s="51"/>
      <c r="C37302" s="51"/>
      <c r="D37302" s="49"/>
      <c r="E37302" s="49"/>
    </row>
    <row r="37303" spans="2:5" x14ac:dyDescent="0.25">
      <c r="B37303" s="51"/>
      <c r="C37303" s="51"/>
      <c r="D37303" s="49"/>
      <c r="E37303" s="49"/>
    </row>
    <row r="37304" spans="2:5" x14ac:dyDescent="0.25">
      <c r="B37304" s="51"/>
      <c r="C37304" s="51"/>
      <c r="D37304" s="49"/>
      <c r="E37304" s="49"/>
    </row>
    <row r="37305" spans="2:5" x14ac:dyDescent="0.25">
      <c r="B37305" s="51"/>
      <c r="C37305" s="51"/>
      <c r="D37305" s="49"/>
      <c r="E37305" s="49"/>
    </row>
    <row r="37306" spans="2:5" x14ac:dyDescent="0.25">
      <c r="B37306" s="51"/>
      <c r="C37306" s="51"/>
      <c r="D37306" s="49"/>
      <c r="E37306" s="49"/>
    </row>
    <row r="37307" spans="2:5" x14ac:dyDescent="0.25">
      <c r="B37307" s="51"/>
      <c r="C37307" s="51"/>
      <c r="D37307" s="49"/>
      <c r="E37307" s="49"/>
    </row>
    <row r="37308" spans="2:5" x14ac:dyDescent="0.25">
      <c r="B37308" s="51"/>
      <c r="C37308" s="51"/>
      <c r="D37308" s="49"/>
      <c r="E37308" s="49"/>
    </row>
    <row r="37309" spans="2:5" x14ac:dyDescent="0.25">
      <c r="B37309" s="51"/>
      <c r="C37309" s="51"/>
      <c r="D37309" s="49"/>
      <c r="E37309" s="49"/>
    </row>
    <row r="37310" spans="2:5" x14ac:dyDescent="0.25">
      <c r="B37310" s="51"/>
      <c r="C37310" s="51"/>
      <c r="D37310" s="49"/>
      <c r="E37310" s="49"/>
    </row>
    <row r="37311" spans="2:5" x14ac:dyDescent="0.25">
      <c r="B37311" s="51"/>
      <c r="C37311" s="51"/>
      <c r="D37311" s="49"/>
      <c r="E37311" s="49"/>
    </row>
    <row r="37312" spans="2:5" x14ac:dyDescent="0.25">
      <c r="B37312" s="51"/>
      <c r="C37312" s="51"/>
      <c r="D37312" s="49"/>
      <c r="E37312" s="49"/>
    </row>
    <row r="37313" spans="2:5" x14ac:dyDescent="0.25">
      <c r="B37313" s="51"/>
      <c r="C37313" s="51"/>
      <c r="D37313" s="49"/>
      <c r="E37313" s="49"/>
    </row>
    <row r="37314" spans="2:5" x14ac:dyDescent="0.25">
      <c r="B37314" s="51"/>
      <c r="C37314" s="51"/>
      <c r="D37314" s="49"/>
      <c r="E37314" s="49"/>
    </row>
    <row r="37315" spans="2:5" x14ac:dyDescent="0.25">
      <c r="B37315" s="51"/>
      <c r="C37315" s="51"/>
      <c r="D37315" s="49"/>
      <c r="E37315" s="49"/>
    </row>
    <row r="37316" spans="2:5" x14ac:dyDescent="0.25">
      <c r="B37316" s="51"/>
      <c r="C37316" s="51"/>
      <c r="D37316" s="49"/>
      <c r="E37316" s="49"/>
    </row>
    <row r="37317" spans="2:5" x14ac:dyDescent="0.25">
      <c r="B37317" s="51"/>
      <c r="C37317" s="51"/>
      <c r="D37317" s="49"/>
      <c r="E37317" s="49"/>
    </row>
    <row r="37318" spans="2:5" x14ac:dyDescent="0.25">
      <c r="B37318" s="51"/>
      <c r="C37318" s="51"/>
      <c r="D37318" s="49"/>
      <c r="E37318" s="49"/>
    </row>
    <row r="37319" spans="2:5" x14ac:dyDescent="0.25">
      <c r="B37319" s="51"/>
      <c r="C37319" s="51"/>
      <c r="D37319" s="49"/>
      <c r="E37319" s="49"/>
    </row>
    <row r="37320" spans="2:5" x14ac:dyDescent="0.25">
      <c r="B37320" s="51"/>
      <c r="C37320" s="51"/>
      <c r="D37320" s="49"/>
      <c r="E37320" s="49"/>
    </row>
    <row r="37321" spans="2:5" x14ac:dyDescent="0.25">
      <c r="B37321" s="51"/>
      <c r="C37321" s="51"/>
      <c r="D37321" s="49"/>
      <c r="E37321" s="49"/>
    </row>
    <row r="37322" spans="2:5" x14ac:dyDescent="0.25">
      <c r="B37322" s="51"/>
      <c r="C37322" s="51"/>
      <c r="D37322" s="49"/>
      <c r="E37322" s="49"/>
    </row>
    <row r="37323" spans="2:5" x14ac:dyDescent="0.25">
      <c r="B37323" s="51"/>
      <c r="C37323" s="51"/>
      <c r="D37323" s="49"/>
      <c r="E37323" s="49"/>
    </row>
    <row r="37324" spans="2:5" x14ac:dyDescent="0.25">
      <c r="B37324" s="51"/>
      <c r="C37324" s="51"/>
      <c r="D37324" s="49"/>
      <c r="E37324" s="49"/>
    </row>
    <row r="37325" spans="2:5" x14ac:dyDescent="0.25">
      <c r="B37325" s="51"/>
      <c r="C37325" s="51"/>
      <c r="D37325" s="49"/>
      <c r="E37325" s="49"/>
    </row>
    <row r="37326" spans="2:5" x14ac:dyDescent="0.25">
      <c r="B37326" s="51"/>
      <c r="C37326" s="51"/>
      <c r="D37326" s="49"/>
      <c r="E37326" s="49"/>
    </row>
    <row r="37327" spans="2:5" x14ac:dyDescent="0.25">
      <c r="B37327" s="51"/>
      <c r="C37327" s="51"/>
      <c r="D37327" s="49"/>
      <c r="E37327" s="49"/>
    </row>
    <row r="37328" spans="2:5" x14ac:dyDescent="0.25">
      <c r="B37328" s="51"/>
      <c r="C37328" s="51"/>
      <c r="D37328" s="49"/>
      <c r="E37328" s="49"/>
    </row>
    <row r="37329" spans="2:5" x14ac:dyDescent="0.25">
      <c r="B37329" s="51"/>
      <c r="C37329" s="51"/>
      <c r="D37329" s="49"/>
      <c r="E37329" s="49"/>
    </row>
    <row r="37330" spans="2:5" x14ac:dyDescent="0.25">
      <c r="B37330" s="51"/>
      <c r="C37330" s="51"/>
      <c r="D37330" s="49"/>
      <c r="E37330" s="49"/>
    </row>
    <row r="37331" spans="2:5" x14ac:dyDescent="0.25">
      <c r="B37331" s="51"/>
      <c r="C37331" s="51"/>
      <c r="D37331" s="49"/>
      <c r="E37331" s="49"/>
    </row>
    <row r="37332" spans="2:5" x14ac:dyDescent="0.25">
      <c r="B37332" s="51"/>
      <c r="C37332" s="51"/>
      <c r="D37332" s="49"/>
      <c r="E37332" s="49"/>
    </row>
    <row r="37333" spans="2:5" x14ac:dyDescent="0.25">
      <c r="B37333" s="51"/>
      <c r="C37333" s="51"/>
      <c r="D37333" s="49"/>
      <c r="E37333" s="49"/>
    </row>
    <row r="37334" spans="2:5" x14ac:dyDescent="0.25">
      <c r="B37334" s="51"/>
      <c r="C37334" s="51"/>
      <c r="D37334" s="49"/>
      <c r="E37334" s="49"/>
    </row>
    <row r="37335" spans="2:5" x14ac:dyDescent="0.25">
      <c r="B37335" s="51"/>
      <c r="C37335" s="51"/>
      <c r="D37335" s="49"/>
      <c r="E37335" s="49"/>
    </row>
    <row r="37336" spans="2:5" x14ac:dyDescent="0.25">
      <c r="B37336" s="51"/>
      <c r="C37336" s="51"/>
      <c r="D37336" s="49"/>
      <c r="E37336" s="49"/>
    </row>
    <row r="37337" spans="2:5" x14ac:dyDescent="0.25">
      <c r="B37337" s="51"/>
      <c r="C37337" s="51"/>
      <c r="D37337" s="49"/>
      <c r="E37337" s="49"/>
    </row>
    <row r="37338" spans="2:5" x14ac:dyDescent="0.25">
      <c r="B37338" s="51"/>
      <c r="C37338" s="51"/>
      <c r="D37338" s="49"/>
      <c r="E37338" s="49"/>
    </row>
    <row r="37339" spans="2:5" x14ac:dyDescent="0.25">
      <c r="B37339" s="51"/>
      <c r="C37339" s="51"/>
      <c r="D37339" s="49"/>
      <c r="E37339" s="49"/>
    </row>
    <row r="37340" spans="2:5" x14ac:dyDescent="0.25">
      <c r="B37340" s="51"/>
      <c r="C37340" s="51"/>
      <c r="D37340" s="49"/>
      <c r="E37340" s="49"/>
    </row>
    <row r="37341" spans="2:5" x14ac:dyDescent="0.25">
      <c r="B37341" s="51"/>
      <c r="C37341" s="51"/>
      <c r="D37341" s="49"/>
      <c r="E37341" s="49"/>
    </row>
    <row r="37342" spans="2:5" x14ac:dyDescent="0.25">
      <c r="B37342" s="51"/>
      <c r="C37342" s="51"/>
      <c r="D37342" s="49"/>
      <c r="E37342" s="49"/>
    </row>
    <row r="37343" spans="2:5" x14ac:dyDescent="0.25">
      <c r="B37343" s="51"/>
      <c r="C37343" s="51"/>
      <c r="D37343" s="49"/>
      <c r="E37343" s="49"/>
    </row>
    <row r="37344" spans="2:5" x14ac:dyDescent="0.25">
      <c r="B37344" s="51"/>
      <c r="C37344" s="51"/>
      <c r="D37344" s="49"/>
      <c r="E37344" s="49"/>
    </row>
    <row r="37345" spans="2:5" x14ac:dyDescent="0.25">
      <c r="B37345" s="51"/>
      <c r="C37345" s="51"/>
      <c r="D37345" s="49"/>
      <c r="E37345" s="49"/>
    </row>
    <row r="37346" spans="2:5" x14ac:dyDescent="0.25">
      <c r="B37346" s="51"/>
      <c r="C37346" s="51"/>
      <c r="D37346" s="49"/>
      <c r="E37346" s="49"/>
    </row>
    <row r="37347" spans="2:5" x14ac:dyDescent="0.25">
      <c r="B37347" s="51"/>
      <c r="C37347" s="51"/>
      <c r="D37347" s="49"/>
      <c r="E37347" s="49"/>
    </row>
    <row r="37348" spans="2:5" x14ac:dyDescent="0.25">
      <c r="B37348" s="51"/>
      <c r="C37348" s="51"/>
      <c r="D37348" s="49"/>
      <c r="E37348" s="49"/>
    </row>
    <row r="37349" spans="2:5" x14ac:dyDescent="0.25">
      <c r="B37349" s="51"/>
      <c r="C37349" s="51"/>
      <c r="D37349" s="49"/>
      <c r="E37349" s="49"/>
    </row>
    <row r="37350" spans="2:5" x14ac:dyDescent="0.25">
      <c r="B37350" s="51"/>
      <c r="C37350" s="51"/>
      <c r="D37350" s="49"/>
      <c r="E37350" s="49"/>
    </row>
    <row r="37351" spans="2:5" x14ac:dyDescent="0.25">
      <c r="B37351" s="51"/>
      <c r="C37351" s="51"/>
      <c r="D37351" s="49"/>
      <c r="E37351" s="49"/>
    </row>
    <row r="37352" spans="2:5" x14ac:dyDescent="0.25">
      <c r="B37352" s="51"/>
      <c r="C37352" s="51"/>
      <c r="D37352" s="49"/>
      <c r="E37352" s="49"/>
    </row>
    <row r="37353" spans="2:5" x14ac:dyDescent="0.25">
      <c r="B37353" s="51"/>
      <c r="C37353" s="51"/>
      <c r="D37353" s="49"/>
      <c r="E37353" s="49"/>
    </row>
    <row r="37354" spans="2:5" x14ac:dyDescent="0.25">
      <c r="B37354" s="51"/>
      <c r="C37354" s="51"/>
      <c r="D37354" s="49"/>
      <c r="E37354" s="49"/>
    </row>
    <row r="37355" spans="2:5" x14ac:dyDescent="0.25">
      <c r="B37355" s="51"/>
      <c r="C37355" s="51"/>
      <c r="D37355" s="49"/>
      <c r="E37355" s="49"/>
    </row>
    <row r="37356" spans="2:5" x14ac:dyDescent="0.25">
      <c r="B37356" s="51"/>
      <c r="C37356" s="51"/>
      <c r="D37356" s="49"/>
      <c r="E37356" s="49"/>
    </row>
    <row r="37357" spans="2:5" x14ac:dyDescent="0.25">
      <c r="B37357" s="51"/>
      <c r="C37357" s="51"/>
      <c r="D37357" s="49"/>
      <c r="E37357" s="49"/>
    </row>
    <row r="37358" spans="2:5" x14ac:dyDescent="0.25">
      <c r="B37358" s="51"/>
      <c r="C37358" s="51"/>
      <c r="D37358" s="49"/>
      <c r="E37358" s="49"/>
    </row>
    <row r="37359" spans="2:5" x14ac:dyDescent="0.25">
      <c r="B37359" s="51"/>
      <c r="C37359" s="51"/>
      <c r="D37359" s="49"/>
      <c r="E37359" s="49"/>
    </row>
    <row r="37360" spans="2:5" x14ac:dyDescent="0.25">
      <c r="B37360" s="51"/>
      <c r="C37360" s="51"/>
      <c r="D37360" s="49"/>
      <c r="E37360" s="49"/>
    </row>
    <row r="37361" spans="2:5" x14ac:dyDescent="0.25">
      <c r="B37361" s="51"/>
      <c r="C37361" s="51"/>
      <c r="D37361" s="49"/>
      <c r="E37361" s="49"/>
    </row>
    <row r="37362" spans="2:5" x14ac:dyDescent="0.25">
      <c r="B37362" s="51"/>
      <c r="C37362" s="51"/>
      <c r="D37362" s="49"/>
      <c r="E37362" s="49"/>
    </row>
    <row r="37363" spans="2:5" x14ac:dyDescent="0.25">
      <c r="B37363" s="51"/>
      <c r="C37363" s="51"/>
      <c r="D37363" s="49"/>
      <c r="E37363" s="49"/>
    </row>
    <row r="37364" spans="2:5" x14ac:dyDescent="0.25">
      <c r="B37364" s="51"/>
      <c r="C37364" s="51"/>
      <c r="D37364" s="49"/>
      <c r="E37364" s="49"/>
    </row>
    <row r="37365" spans="2:5" x14ac:dyDescent="0.25">
      <c r="B37365" s="51"/>
      <c r="C37365" s="51"/>
      <c r="D37365" s="49"/>
      <c r="E37365" s="49"/>
    </row>
    <row r="37366" spans="2:5" x14ac:dyDescent="0.25">
      <c r="B37366" s="51"/>
      <c r="C37366" s="51"/>
      <c r="D37366" s="49"/>
      <c r="E37366" s="49"/>
    </row>
    <row r="37367" spans="2:5" x14ac:dyDescent="0.25">
      <c r="B37367" s="51"/>
      <c r="C37367" s="51"/>
      <c r="D37367" s="49"/>
      <c r="E37367" s="49"/>
    </row>
    <row r="37368" spans="2:5" x14ac:dyDescent="0.25">
      <c r="B37368" s="51"/>
      <c r="C37368" s="51"/>
      <c r="D37368" s="49"/>
      <c r="E37368" s="49"/>
    </row>
    <row r="37369" spans="2:5" x14ac:dyDescent="0.25">
      <c r="B37369" s="51"/>
      <c r="C37369" s="51"/>
      <c r="D37369" s="49"/>
      <c r="E37369" s="49"/>
    </row>
    <row r="37370" spans="2:5" x14ac:dyDescent="0.25">
      <c r="B37370" s="51"/>
      <c r="C37370" s="51"/>
      <c r="D37370" s="49"/>
      <c r="E37370" s="49"/>
    </row>
    <row r="37371" spans="2:5" x14ac:dyDescent="0.25">
      <c r="B37371" s="51"/>
      <c r="C37371" s="51"/>
      <c r="D37371" s="49"/>
      <c r="E37371" s="49"/>
    </row>
    <row r="37372" spans="2:5" x14ac:dyDescent="0.25">
      <c r="B37372" s="51"/>
      <c r="C37372" s="51"/>
      <c r="D37372" s="49"/>
      <c r="E37372" s="49"/>
    </row>
    <row r="37373" spans="2:5" x14ac:dyDescent="0.25">
      <c r="B37373" s="51"/>
      <c r="C37373" s="51"/>
      <c r="D37373" s="49"/>
      <c r="E37373" s="49"/>
    </row>
    <row r="37374" spans="2:5" x14ac:dyDescent="0.25">
      <c r="B37374" s="51"/>
      <c r="C37374" s="51"/>
      <c r="D37374" s="49"/>
      <c r="E37374" s="49"/>
    </row>
    <row r="37375" spans="2:5" x14ac:dyDescent="0.25">
      <c r="B37375" s="51"/>
      <c r="C37375" s="51"/>
      <c r="D37375" s="49"/>
      <c r="E37375" s="49"/>
    </row>
    <row r="37376" spans="2:5" x14ac:dyDescent="0.25">
      <c r="B37376" s="51"/>
      <c r="C37376" s="51"/>
      <c r="D37376" s="49"/>
      <c r="E37376" s="49"/>
    </row>
    <row r="37377" spans="2:5" x14ac:dyDescent="0.25">
      <c r="B37377" s="51"/>
      <c r="C37377" s="51"/>
      <c r="D37377" s="49"/>
      <c r="E37377" s="49"/>
    </row>
    <row r="37378" spans="2:5" x14ac:dyDescent="0.25">
      <c r="B37378" s="51"/>
      <c r="C37378" s="51"/>
      <c r="D37378" s="49"/>
      <c r="E37378" s="49"/>
    </row>
    <row r="37379" spans="2:5" x14ac:dyDescent="0.25">
      <c r="B37379" s="51"/>
      <c r="C37379" s="51"/>
      <c r="D37379" s="49"/>
      <c r="E37379" s="49"/>
    </row>
    <row r="37380" spans="2:5" x14ac:dyDescent="0.25">
      <c r="B37380" s="51"/>
      <c r="C37380" s="51"/>
      <c r="D37380" s="49"/>
      <c r="E37380" s="49"/>
    </row>
    <row r="37381" spans="2:5" x14ac:dyDescent="0.25">
      <c r="B37381" s="51"/>
      <c r="C37381" s="51"/>
      <c r="D37381" s="49"/>
      <c r="E37381" s="49"/>
    </row>
    <row r="37382" spans="2:5" x14ac:dyDescent="0.25">
      <c r="B37382" s="51"/>
      <c r="C37382" s="51"/>
      <c r="D37382" s="49"/>
      <c r="E37382" s="49"/>
    </row>
    <row r="37383" spans="2:5" x14ac:dyDescent="0.25">
      <c r="B37383" s="51"/>
      <c r="C37383" s="51"/>
      <c r="D37383" s="49"/>
      <c r="E37383" s="49"/>
    </row>
    <row r="37384" spans="2:5" x14ac:dyDescent="0.25">
      <c r="B37384" s="51"/>
      <c r="C37384" s="51"/>
      <c r="D37384" s="49"/>
      <c r="E37384" s="49"/>
    </row>
    <row r="37385" spans="2:5" x14ac:dyDescent="0.25">
      <c r="B37385" s="51"/>
      <c r="C37385" s="51"/>
      <c r="D37385" s="49"/>
      <c r="E37385" s="49"/>
    </row>
    <row r="37386" spans="2:5" x14ac:dyDescent="0.25">
      <c r="B37386" s="51"/>
      <c r="C37386" s="51"/>
      <c r="D37386" s="49"/>
      <c r="E37386" s="49"/>
    </row>
    <row r="37387" spans="2:5" x14ac:dyDescent="0.25">
      <c r="B37387" s="51"/>
      <c r="C37387" s="51"/>
      <c r="D37387" s="49"/>
      <c r="E37387" s="49"/>
    </row>
    <row r="37388" spans="2:5" x14ac:dyDescent="0.25">
      <c r="B37388" s="51"/>
      <c r="C37388" s="51"/>
      <c r="D37388" s="49"/>
      <c r="E37388" s="49"/>
    </row>
    <row r="37389" spans="2:5" x14ac:dyDescent="0.25">
      <c r="B37389" s="51"/>
      <c r="C37389" s="51"/>
      <c r="D37389" s="49"/>
      <c r="E37389" s="49"/>
    </row>
    <row r="37390" spans="2:5" x14ac:dyDescent="0.25">
      <c r="B37390" s="51"/>
      <c r="C37390" s="51"/>
      <c r="D37390" s="49"/>
      <c r="E37390" s="49"/>
    </row>
    <row r="37391" spans="2:5" x14ac:dyDescent="0.25">
      <c r="B37391" s="51"/>
      <c r="C37391" s="51"/>
      <c r="D37391" s="49"/>
      <c r="E37391" s="49"/>
    </row>
    <row r="37392" spans="2:5" x14ac:dyDescent="0.25">
      <c r="B37392" s="51"/>
      <c r="C37392" s="51"/>
      <c r="D37392" s="49"/>
      <c r="E37392" s="49"/>
    </row>
    <row r="37393" spans="2:5" x14ac:dyDescent="0.25">
      <c r="B37393" s="51"/>
      <c r="C37393" s="51"/>
      <c r="D37393" s="49"/>
      <c r="E37393" s="49"/>
    </row>
    <row r="37394" spans="2:5" x14ac:dyDescent="0.25">
      <c r="B37394" s="51"/>
      <c r="C37394" s="51"/>
      <c r="D37394" s="49"/>
      <c r="E37394" s="49"/>
    </row>
    <row r="37395" spans="2:5" x14ac:dyDescent="0.25">
      <c r="B37395" s="51"/>
      <c r="C37395" s="51"/>
      <c r="D37395" s="49"/>
      <c r="E37395" s="49"/>
    </row>
    <row r="37396" spans="2:5" x14ac:dyDescent="0.25">
      <c r="B37396" s="51"/>
      <c r="C37396" s="51"/>
      <c r="D37396" s="49"/>
      <c r="E37396" s="49"/>
    </row>
    <row r="37397" spans="2:5" x14ac:dyDescent="0.25">
      <c r="B37397" s="51"/>
      <c r="C37397" s="51"/>
      <c r="D37397" s="49"/>
      <c r="E37397" s="49"/>
    </row>
    <row r="37398" spans="2:5" x14ac:dyDescent="0.25">
      <c r="B37398" s="51"/>
      <c r="C37398" s="51"/>
      <c r="D37398" s="49"/>
      <c r="E37398" s="49"/>
    </row>
    <row r="37399" spans="2:5" x14ac:dyDescent="0.25">
      <c r="B37399" s="51"/>
      <c r="C37399" s="51"/>
      <c r="D37399" s="49"/>
      <c r="E37399" s="49"/>
    </row>
    <row r="37400" spans="2:5" x14ac:dyDescent="0.25">
      <c r="B37400" s="51"/>
      <c r="C37400" s="51"/>
      <c r="D37400" s="49"/>
      <c r="E37400" s="49"/>
    </row>
    <row r="37401" spans="2:5" x14ac:dyDescent="0.25">
      <c r="B37401" s="51"/>
      <c r="C37401" s="51"/>
      <c r="D37401" s="49"/>
      <c r="E37401" s="49"/>
    </row>
    <row r="37402" spans="2:5" x14ac:dyDescent="0.25">
      <c r="B37402" s="51"/>
      <c r="C37402" s="51"/>
      <c r="D37402" s="49"/>
      <c r="E37402" s="49"/>
    </row>
    <row r="37403" spans="2:5" x14ac:dyDescent="0.25">
      <c r="B37403" s="51"/>
      <c r="C37403" s="51"/>
      <c r="D37403" s="49"/>
      <c r="E37403" s="49"/>
    </row>
    <row r="37404" spans="2:5" x14ac:dyDescent="0.25">
      <c r="B37404" s="51"/>
      <c r="C37404" s="51"/>
      <c r="D37404" s="49"/>
      <c r="E37404" s="49"/>
    </row>
    <row r="37405" spans="2:5" x14ac:dyDescent="0.25">
      <c r="B37405" s="51"/>
      <c r="C37405" s="51"/>
      <c r="D37405" s="49"/>
      <c r="E37405" s="49"/>
    </row>
    <row r="37406" spans="2:5" x14ac:dyDescent="0.25">
      <c r="B37406" s="51"/>
      <c r="C37406" s="51"/>
      <c r="D37406" s="49"/>
      <c r="E37406" s="49"/>
    </row>
    <row r="37407" spans="2:5" x14ac:dyDescent="0.25">
      <c r="B37407" s="51"/>
      <c r="C37407" s="51"/>
      <c r="D37407" s="49"/>
      <c r="E37407" s="49"/>
    </row>
    <row r="37408" spans="2:5" x14ac:dyDescent="0.25">
      <c r="B37408" s="51"/>
      <c r="C37408" s="51"/>
      <c r="D37408" s="49"/>
      <c r="E37408" s="49"/>
    </row>
    <row r="37409" spans="2:5" x14ac:dyDescent="0.25">
      <c r="B37409" s="51"/>
      <c r="C37409" s="51"/>
      <c r="D37409" s="49"/>
      <c r="E37409" s="49"/>
    </row>
    <row r="37410" spans="2:5" x14ac:dyDescent="0.25">
      <c r="B37410" s="51"/>
      <c r="C37410" s="51"/>
      <c r="D37410" s="49"/>
      <c r="E37410" s="49"/>
    </row>
    <row r="37411" spans="2:5" x14ac:dyDescent="0.25">
      <c r="B37411" s="51"/>
      <c r="C37411" s="51"/>
      <c r="D37411" s="49"/>
      <c r="E37411" s="49"/>
    </row>
    <row r="37412" spans="2:5" x14ac:dyDescent="0.25">
      <c r="B37412" s="51"/>
      <c r="C37412" s="51"/>
      <c r="D37412" s="49"/>
      <c r="E37412" s="49"/>
    </row>
    <row r="37413" spans="2:5" x14ac:dyDescent="0.25">
      <c r="B37413" s="51"/>
      <c r="C37413" s="51"/>
      <c r="D37413" s="49"/>
      <c r="E37413" s="49"/>
    </row>
    <row r="37414" spans="2:5" x14ac:dyDescent="0.25">
      <c r="B37414" s="51"/>
      <c r="C37414" s="51"/>
      <c r="D37414" s="49"/>
      <c r="E37414" s="49"/>
    </row>
    <row r="37415" spans="2:5" x14ac:dyDescent="0.25">
      <c r="B37415" s="51"/>
      <c r="C37415" s="51"/>
      <c r="D37415" s="49"/>
      <c r="E37415" s="49"/>
    </row>
    <row r="37416" spans="2:5" x14ac:dyDescent="0.25">
      <c r="B37416" s="51"/>
      <c r="C37416" s="51"/>
      <c r="D37416" s="49"/>
      <c r="E37416" s="49"/>
    </row>
    <row r="37417" spans="2:5" x14ac:dyDescent="0.25">
      <c r="B37417" s="51"/>
      <c r="C37417" s="51"/>
      <c r="D37417" s="49"/>
      <c r="E37417" s="49"/>
    </row>
    <row r="37418" spans="2:5" x14ac:dyDescent="0.25">
      <c r="B37418" s="51"/>
      <c r="C37418" s="51"/>
      <c r="D37418" s="49"/>
      <c r="E37418" s="49"/>
    </row>
    <row r="37419" spans="2:5" x14ac:dyDescent="0.25">
      <c r="B37419" s="51"/>
      <c r="C37419" s="51"/>
      <c r="D37419" s="49"/>
      <c r="E37419" s="49"/>
    </row>
    <row r="37420" spans="2:5" x14ac:dyDescent="0.25">
      <c r="B37420" s="51"/>
      <c r="C37420" s="51"/>
      <c r="D37420" s="49"/>
      <c r="E37420" s="49"/>
    </row>
    <row r="37421" spans="2:5" x14ac:dyDescent="0.25">
      <c r="B37421" s="51"/>
      <c r="C37421" s="51"/>
      <c r="D37421" s="49"/>
      <c r="E37421" s="49"/>
    </row>
    <row r="37422" spans="2:5" x14ac:dyDescent="0.25">
      <c r="B37422" s="51"/>
      <c r="C37422" s="51"/>
      <c r="D37422" s="49"/>
      <c r="E37422" s="49"/>
    </row>
    <row r="37423" spans="2:5" x14ac:dyDescent="0.25">
      <c r="B37423" s="51"/>
      <c r="C37423" s="51"/>
      <c r="D37423" s="49"/>
      <c r="E37423" s="49"/>
    </row>
    <row r="37424" spans="2:5" x14ac:dyDescent="0.25">
      <c r="B37424" s="51"/>
      <c r="C37424" s="51"/>
      <c r="D37424" s="49"/>
      <c r="E37424" s="49"/>
    </row>
    <row r="37425" spans="2:5" x14ac:dyDescent="0.25">
      <c r="B37425" s="51"/>
      <c r="C37425" s="51"/>
      <c r="D37425" s="49"/>
      <c r="E37425" s="49"/>
    </row>
    <row r="37426" spans="2:5" x14ac:dyDescent="0.25">
      <c r="B37426" s="51"/>
      <c r="C37426" s="51"/>
      <c r="D37426" s="49"/>
      <c r="E37426" s="49"/>
    </row>
    <row r="37427" spans="2:5" x14ac:dyDescent="0.25">
      <c r="B37427" s="51"/>
      <c r="C37427" s="51"/>
      <c r="D37427" s="49"/>
      <c r="E37427" s="49"/>
    </row>
    <row r="37428" spans="2:5" x14ac:dyDescent="0.25">
      <c r="B37428" s="51"/>
      <c r="C37428" s="51"/>
      <c r="D37428" s="49"/>
      <c r="E37428" s="49"/>
    </row>
    <row r="37429" spans="2:5" x14ac:dyDescent="0.25">
      <c r="B37429" s="51"/>
      <c r="C37429" s="51"/>
      <c r="D37429" s="49"/>
      <c r="E37429" s="49"/>
    </row>
    <row r="37430" spans="2:5" x14ac:dyDescent="0.25">
      <c r="B37430" s="51"/>
      <c r="C37430" s="51"/>
      <c r="D37430" s="49"/>
      <c r="E37430" s="49"/>
    </row>
    <row r="37431" spans="2:5" x14ac:dyDescent="0.25">
      <c r="B37431" s="51"/>
      <c r="C37431" s="51"/>
      <c r="D37431" s="49"/>
      <c r="E37431" s="49"/>
    </row>
    <row r="37432" spans="2:5" x14ac:dyDescent="0.25">
      <c r="B37432" s="51"/>
      <c r="C37432" s="51"/>
      <c r="D37432" s="49"/>
      <c r="E37432" s="49"/>
    </row>
    <row r="37433" spans="2:5" x14ac:dyDescent="0.25">
      <c r="B37433" s="51"/>
      <c r="C37433" s="51"/>
      <c r="D37433" s="49"/>
      <c r="E37433" s="49"/>
    </row>
    <row r="37434" spans="2:5" x14ac:dyDescent="0.25">
      <c r="B37434" s="51"/>
      <c r="C37434" s="51"/>
      <c r="D37434" s="49"/>
      <c r="E37434" s="49"/>
    </row>
    <row r="37435" spans="2:5" x14ac:dyDescent="0.25">
      <c r="B37435" s="51"/>
      <c r="C37435" s="51"/>
      <c r="D37435" s="49"/>
      <c r="E37435" s="49"/>
    </row>
    <row r="37436" spans="2:5" x14ac:dyDescent="0.25">
      <c r="B37436" s="51"/>
      <c r="C37436" s="51"/>
      <c r="D37436" s="49"/>
      <c r="E37436" s="49"/>
    </row>
    <row r="37437" spans="2:5" x14ac:dyDescent="0.25">
      <c r="B37437" s="51"/>
      <c r="C37437" s="51"/>
      <c r="D37437" s="49"/>
      <c r="E37437" s="49"/>
    </row>
    <row r="37438" spans="2:5" x14ac:dyDescent="0.25">
      <c r="B37438" s="51"/>
      <c r="C37438" s="51"/>
      <c r="D37438" s="49"/>
      <c r="E37438" s="49"/>
    </row>
    <row r="37439" spans="2:5" x14ac:dyDescent="0.25">
      <c r="B37439" s="51"/>
      <c r="C37439" s="51"/>
      <c r="D37439" s="49"/>
      <c r="E37439" s="49"/>
    </row>
    <row r="37440" spans="2:5" x14ac:dyDescent="0.25">
      <c r="B37440" s="51"/>
      <c r="C37440" s="51"/>
      <c r="D37440" s="49"/>
      <c r="E37440" s="49"/>
    </row>
    <row r="37441" spans="2:5" x14ac:dyDescent="0.25">
      <c r="B37441" s="51"/>
      <c r="C37441" s="51"/>
      <c r="D37441" s="49"/>
      <c r="E37441" s="49"/>
    </row>
    <row r="37442" spans="2:5" x14ac:dyDescent="0.25">
      <c r="B37442" s="51"/>
      <c r="C37442" s="51"/>
      <c r="D37442" s="49"/>
      <c r="E37442" s="49"/>
    </row>
    <row r="37443" spans="2:5" x14ac:dyDescent="0.25">
      <c r="B37443" s="51"/>
      <c r="C37443" s="51"/>
      <c r="D37443" s="49"/>
      <c r="E37443" s="49"/>
    </row>
    <row r="37444" spans="2:5" x14ac:dyDescent="0.25">
      <c r="B37444" s="51"/>
      <c r="C37444" s="51"/>
      <c r="D37444" s="49"/>
      <c r="E37444" s="49"/>
    </row>
    <row r="37445" spans="2:5" x14ac:dyDescent="0.25">
      <c r="B37445" s="51"/>
      <c r="C37445" s="51"/>
      <c r="D37445" s="49"/>
      <c r="E37445" s="49"/>
    </row>
    <row r="37446" spans="2:5" x14ac:dyDescent="0.25">
      <c r="B37446" s="51"/>
      <c r="C37446" s="51"/>
      <c r="D37446" s="49"/>
      <c r="E37446" s="49"/>
    </row>
    <row r="37447" spans="2:5" x14ac:dyDescent="0.25">
      <c r="B37447" s="51"/>
      <c r="C37447" s="51"/>
      <c r="D37447" s="49"/>
      <c r="E37447" s="49"/>
    </row>
    <row r="37448" spans="2:5" x14ac:dyDescent="0.25">
      <c r="B37448" s="51"/>
      <c r="C37448" s="51"/>
      <c r="D37448" s="49"/>
      <c r="E37448" s="49"/>
    </row>
    <row r="37449" spans="2:5" x14ac:dyDescent="0.25">
      <c r="B37449" s="51"/>
      <c r="C37449" s="51"/>
      <c r="D37449" s="49"/>
      <c r="E37449" s="49"/>
    </row>
    <row r="37450" spans="2:5" x14ac:dyDescent="0.25">
      <c r="B37450" s="51"/>
      <c r="C37450" s="51"/>
      <c r="D37450" s="49"/>
      <c r="E37450" s="49"/>
    </row>
    <row r="37451" spans="2:5" x14ac:dyDescent="0.25">
      <c r="B37451" s="51"/>
      <c r="C37451" s="51"/>
      <c r="D37451" s="49"/>
      <c r="E37451" s="49"/>
    </row>
    <row r="37452" spans="2:5" x14ac:dyDescent="0.25">
      <c r="B37452" s="51"/>
      <c r="C37452" s="51"/>
      <c r="D37452" s="49"/>
      <c r="E37452" s="49"/>
    </row>
    <row r="37453" spans="2:5" x14ac:dyDescent="0.25">
      <c r="B37453" s="51"/>
      <c r="C37453" s="51"/>
      <c r="D37453" s="49"/>
      <c r="E37453" s="49"/>
    </row>
    <row r="37454" spans="2:5" x14ac:dyDescent="0.25">
      <c r="B37454" s="51"/>
      <c r="C37454" s="51"/>
      <c r="D37454" s="49"/>
      <c r="E37454" s="49"/>
    </row>
    <row r="37455" spans="2:5" x14ac:dyDescent="0.25">
      <c r="B37455" s="51"/>
      <c r="C37455" s="51"/>
      <c r="D37455" s="49"/>
      <c r="E37455" s="49"/>
    </row>
    <row r="37456" spans="2:5" x14ac:dyDescent="0.25">
      <c r="B37456" s="51"/>
      <c r="C37456" s="51"/>
      <c r="D37456" s="49"/>
      <c r="E37456" s="49"/>
    </row>
    <row r="37457" spans="2:5" x14ac:dyDescent="0.25">
      <c r="B37457" s="51"/>
      <c r="C37457" s="51"/>
      <c r="D37457" s="49"/>
      <c r="E37457" s="49"/>
    </row>
    <row r="37458" spans="2:5" x14ac:dyDescent="0.25">
      <c r="B37458" s="51"/>
      <c r="C37458" s="51"/>
      <c r="D37458" s="49"/>
      <c r="E37458" s="49"/>
    </row>
    <row r="37459" spans="2:5" x14ac:dyDescent="0.25">
      <c r="B37459" s="51"/>
      <c r="C37459" s="51"/>
      <c r="D37459" s="49"/>
      <c r="E37459" s="49"/>
    </row>
    <row r="37460" spans="2:5" x14ac:dyDescent="0.25">
      <c r="B37460" s="51"/>
      <c r="C37460" s="51"/>
      <c r="D37460" s="49"/>
      <c r="E37460" s="49"/>
    </row>
    <row r="37461" spans="2:5" x14ac:dyDescent="0.25">
      <c r="B37461" s="51"/>
      <c r="C37461" s="51"/>
      <c r="D37461" s="49"/>
      <c r="E37461" s="49"/>
    </row>
    <row r="37462" spans="2:5" x14ac:dyDescent="0.25">
      <c r="B37462" s="51"/>
      <c r="C37462" s="51"/>
      <c r="D37462" s="49"/>
      <c r="E37462" s="49"/>
    </row>
    <row r="37463" spans="2:5" x14ac:dyDescent="0.25">
      <c r="B37463" s="51"/>
      <c r="C37463" s="51"/>
      <c r="D37463" s="49"/>
      <c r="E37463" s="49"/>
    </row>
    <row r="37464" spans="2:5" x14ac:dyDescent="0.25">
      <c r="B37464" s="51"/>
      <c r="C37464" s="51"/>
      <c r="D37464" s="49"/>
      <c r="E37464" s="49"/>
    </row>
    <row r="37465" spans="2:5" x14ac:dyDescent="0.25">
      <c r="B37465" s="51"/>
      <c r="C37465" s="51"/>
      <c r="D37465" s="49"/>
      <c r="E37465" s="49"/>
    </row>
    <row r="37466" spans="2:5" x14ac:dyDescent="0.25">
      <c r="B37466" s="51"/>
      <c r="C37466" s="51"/>
      <c r="D37466" s="49"/>
      <c r="E37466" s="49"/>
    </row>
    <row r="37467" spans="2:5" x14ac:dyDescent="0.25">
      <c r="B37467" s="51"/>
      <c r="C37467" s="51"/>
      <c r="D37467" s="49"/>
      <c r="E37467" s="49"/>
    </row>
    <row r="37468" spans="2:5" x14ac:dyDescent="0.25">
      <c r="B37468" s="51"/>
      <c r="C37468" s="51"/>
      <c r="D37468" s="49"/>
      <c r="E37468" s="49"/>
    </row>
    <row r="37469" spans="2:5" x14ac:dyDescent="0.25">
      <c r="B37469" s="51"/>
      <c r="C37469" s="51"/>
      <c r="D37469" s="49"/>
      <c r="E37469" s="49"/>
    </row>
    <row r="37470" spans="2:5" x14ac:dyDescent="0.25">
      <c r="B37470" s="51"/>
      <c r="C37470" s="51"/>
      <c r="D37470" s="49"/>
      <c r="E37470" s="49"/>
    </row>
    <row r="37471" spans="2:5" x14ac:dyDescent="0.25">
      <c r="B37471" s="51"/>
      <c r="C37471" s="51"/>
      <c r="D37471" s="49"/>
      <c r="E37471" s="49"/>
    </row>
    <row r="37472" spans="2:5" x14ac:dyDescent="0.25">
      <c r="B37472" s="51"/>
      <c r="C37472" s="51"/>
      <c r="D37472" s="49"/>
      <c r="E37472" s="49"/>
    </row>
    <row r="37473" spans="2:5" x14ac:dyDescent="0.25">
      <c r="B37473" s="51"/>
      <c r="C37473" s="51"/>
      <c r="D37473" s="49"/>
      <c r="E37473" s="49"/>
    </row>
    <row r="37474" spans="2:5" x14ac:dyDescent="0.25">
      <c r="B37474" s="51"/>
      <c r="C37474" s="51"/>
      <c r="D37474" s="49"/>
      <c r="E37474" s="49"/>
    </row>
    <row r="37475" spans="2:5" x14ac:dyDescent="0.25">
      <c r="B37475" s="51"/>
      <c r="C37475" s="51"/>
      <c r="D37475" s="49"/>
      <c r="E37475" s="49"/>
    </row>
    <row r="37476" spans="2:5" x14ac:dyDescent="0.25">
      <c r="B37476" s="51"/>
      <c r="C37476" s="51"/>
      <c r="D37476" s="49"/>
      <c r="E37476" s="49"/>
    </row>
    <row r="37477" spans="2:5" x14ac:dyDescent="0.25">
      <c r="B37477" s="51"/>
      <c r="C37477" s="51"/>
      <c r="D37477" s="49"/>
      <c r="E37477" s="49"/>
    </row>
    <row r="37478" spans="2:5" x14ac:dyDescent="0.25">
      <c r="B37478" s="51"/>
      <c r="C37478" s="51"/>
      <c r="D37478" s="49"/>
      <c r="E37478" s="49"/>
    </row>
    <row r="37479" spans="2:5" x14ac:dyDescent="0.25">
      <c r="B37479" s="51"/>
      <c r="C37479" s="51"/>
      <c r="D37479" s="49"/>
      <c r="E37479" s="49"/>
    </row>
    <row r="37480" spans="2:5" x14ac:dyDescent="0.25">
      <c r="B37480" s="51"/>
      <c r="C37480" s="51"/>
      <c r="D37480" s="49"/>
      <c r="E37480" s="49"/>
    </row>
    <row r="37481" spans="2:5" x14ac:dyDescent="0.25">
      <c r="B37481" s="51"/>
      <c r="C37481" s="51"/>
      <c r="D37481" s="49"/>
      <c r="E37481" s="49"/>
    </row>
    <row r="37482" spans="2:5" x14ac:dyDescent="0.25">
      <c r="B37482" s="51"/>
      <c r="C37482" s="51"/>
      <c r="D37482" s="49"/>
      <c r="E37482" s="49"/>
    </row>
    <row r="37483" spans="2:5" x14ac:dyDescent="0.25">
      <c r="B37483" s="51"/>
      <c r="C37483" s="51"/>
      <c r="D37483" s="49"/>
      <c r="E37483" s="49"/>
    </row>
    <row r="37484" spans="2:5" x14ac:dyDescent="0.25">
      <c r="B37484" s="51"/>
      <c r="C37484" s="51"/>
      <c r="D37484" s="49"/>
      <c r="E37484" s="49"/>
    </row>
    <row r="37485" spans="2:5" x14ac:dyDescent="0.25">
      <c r="B37485" s="51"/>
      <c r="C37485" s="51"/>
      <c r="D37485" s="49"/>
      <c r="E37485" s="49"/>
    </row>
    <row r="37486" spans="2:5" x14ac:dyDescent="0.25">
      <c r="B37486" s="51"/>
      <c r="C37486" s="51"/>
      <c r="D37486" s="49"/>
      <c r="E37486" s="49"/>
    </row>
    <row r="37487" spans="2:5" x14ac:dyDescent="0.25">
      <c r="B37487" s="51"/>
      <c r="C37487" s="51"/>
      <c r="D37487" s="49"/>
      <c r="E37487" s="49"/>
    </row>
    <row r="37488" spans="2:5" x14ac:dyDescent="0.25">
      <c r="B37488" s="51"/>
      <c r="C37488" s="51"/>
      <c r="D37488" s="49"/>
      <c r="E37488" s="49"/>
    </row>
    <row r="37489" spans="2:5" x14ac:dyDescent="0.25">
      <c r="B37489" s="51"/>
      <c r="C37489" s="51"/>
      <c r="D37489" s="49"/>
      <c r="E37489" s="49"/>
    </row>
    <row r="37490" spans="2:5" x14ac:dyDescent="0.25">
      <c r="B37490" s="51"/>
      <c r="C37490" s="51"/>
      <c r="D37490" s="49"/>
      <c r="E37490" s="49"/>
    </row>
    <row r="37491" spans="2:5" x14ac:dyDescent="0.25">
      <c r="B37491" s="51"/>
      <c r="C37491" s="51"/>
      <c r="D37491" s="49"/>
      <c r="E37491" s="49"/>
    </row>
    <row r="37492" spans="2:5" x14ac:dyDescent="0.25">
      <c r="B37492" s="51"/>
      <c r="C37492" s="51"/>
      <c r="D37492" s="49"/>
      <c r="E37492" s="49"/>
    </row>
    <row r="37493" spans="2:5" x14ac:dyDescent="0.25">
      <c r="B37493" s="51"/>
      <c r="C37493" s="51"/>
      <c r="D37493" s="49"/>
      <c r="E37493" s="49"/>
    </row>
    <row r="37494" spans="2:5" x14ac:dyDescent="0.25">
      <c r="B37494" s="51"/>
      <c r="C37494" s="51"/>
      <c r="D37494" s="49"/>
      <c r="E37494" s="49"/>
    </row>
    <row r="37495" spans="2:5" x14ac:dyDescent="0.25">
      <c r="B37495" s="51"/>
      <c r="C37495" s="51"/>
      <c r="D37495" s="49"/>
      <c r="E37495" s="49"/>
    </row>
    <row r="37496" spans="2:5" x14ac:dyDescent="0.25">
      <c r="B37496" s="51"/>
      <c r="C37496" s="51"/>
      <c r="D37496" s="49"/>
      <c r="E37496" s="49"/>
    </row>
    <row r="37497" spans="2:5" x14ac:dyDescent="0.25">
      <c r="B37497" s="51"/>
      <c r="C37497" s="51"/>
      <c r="D37497" s="49"/>
      <c r="E37497" s="49"/>
    </row>
    <row r="37498" spans="2:5" x14ac:dyDescent="0.25">
      <c r="B37498" s="51"/>
      <c r="C37498" s="51"/>
      <c r="D37498" s="49"/>
      <c r="E37498" s="49"/>
    </row>
    <row r="37499" spans="2:5" x14ac:dyDescent="0.25">
      <c r="B37499" s="51"/>
      <c r="C37499" s="51"/>
      <c r="D37499" s="49"/>
      <c r="E37499" s="49"/>
    </row>
    <row r="37500" spans="2:5" x14ac:dyDescent="0.25">
      <c r="B37500" s="51"/>
      <c r="C37500" s="51"/>
      <c r="D37500" s="49"/>
      <c r="E37500" s="49"/>
    </row>
    <row r="37501" spans="2:5" x14ac:dyDescent="0.25">
      <c r="B37501" s="51"/>
      <c r="C37501" s="51"/>
      <c r="D37501" s="49"/>
      <c r="E37501" s="49"/>
    </row>
    <row r="37502" spans="2:5" x14ac:dyDescent="0.25">
      <c r="B37502" s="51"/>
      <c r="C37502" s="51"/>
      <c r="D37502" s="49"/>
      <c r="E37502" s="49"/>
    </row>
    <row r="37503" spans="2:5" x14ac:dyDescent="0.25">
      <c r="B37503" s="51"/>
      <c r="C37503" s="51"/>
      <c r="D37503" s="49"/>
      <c r="E37503" s="49"/>
    </row>
    <row r="37504" spans="2:5" x14ac:dyDescent="0.25">
      <c r="B37504" s="51"/>
      <c r="C37504" s="51"/>
      <c r="D37504" s="49"/>
      <c r="E37504" s="49"/>
    </row>
    <row r="37505" spans="2:5" x14ac:dyDescent="0.25">
      <c r="B37505" s="51"/>
      <c r="C37505" s="51"/>
      <c r="D37505" s="49"/>
      <c r="E37505" s="49"/>
    </row>
    <row r="37506" spans="2:5" x14ac:dyDescent="0.25">
      <c r="B37506" s="51"/>
      <c r="C37506" s="51"/>
      <c r="D37506" s="49"/>
      <c r="E37506" s="49"/>
    </row>
    <row r="37507" spans="2:5" x14ac:dyDescent="0.25">
      <c r="B37507" s="51"/>
      <c r="C37507" s="51"/>
      <c r="D37507" s="49"/>
      <c r="E37507" s="49"/>
    </row>
    <row r="37508" spans="2:5" x14ac:dyDescent="0.25">
      <c r="B37508" s="51"/>
      <c r="C37508" s="51"/>
      <c r="D37508" s="49"/>
      <c r="E37508" s="49"/>
    </row>
    <row r="37509" spans="2:5" x14ac:dyDescent="0.25">
      <c r="B37509" s="51"/>
      <c r="C37509" s="51"/>
      <c r="D37509" s="49"/>
      <c r="E37509" s="49"/>
    </row>
    <row r="37510" spans="2:5" x14ac:dyDescent="0.25">
      <c r="B37510" s="51"/>
      <c r="C37510" s="51"/>
      <c r="D37510" s="49"/>
      <c r="E37510" s="49"/>
    </row>
    <row r="37511" spans="2:5" x14ac:dyDescent="0.25">
      <c r="B37511" s="51"/>
      <c r="C37511" s="51"/>
      <c r="D37511" s="49"/>
      <c r="E37511" s="49"/>
    </row>
    <row r="37512" spans="2:5" x14ac:dyDescent="0.25">
      <c r="B37512" s="51"/>
      <c r="C37512" s="51"/>
      <c r="D37512" s="49"/>
      <c r="E37512" s="49"/>
    </row>
    <row r="37513" spans="2:5" x14ac:dyDescent="0.25">
      <c r="B37513" s="51"/>
      <c r="C37513" s="51"/>
      <c r="D37513" s="49"/>
      <c r="E37513" s="49"/>
    </row>
    <row r="37514" spans="2:5" x14ac:dyDescent="0.25">
      <c r="B37514" s="51"/>
      <c r="C37514" s="51"/>
      <c r="D37514" s="49"/>
      <c r="E37514" s="49"/>
    </row>
    <row r="37515" spans="2:5" x14ac:dyDescent="0.25">
      <c r="B37515" s="51"/>
      <c r="C37515" s="51"/>
      <c r="D37515" s="49"/>
      <c r="E37515" s="49"/>
    </row>
    <row r="37516" spans="2:5" x14ac:dyDescent="0.25">
      <c r="B37516" s="51"/>
      <c r="C37516" s="51"/>
      <c r="D37516" s="49"/>
      <c r="E37516" s="49"/>
    </row>
    <row r="37517" spans="2:5" x14ac:dyDescent="0.25">
      <c r="B37517" s="51"/>
      <c r="C37517" s="51"/>
      <c r="D37517" s="49"/>
      <c r="E37517" s="49"/>
    </row>
    <row r="37518" spans="2:5" x14ac:dyDescent="0.25">
      <c r="B37518" s="51"/>
      <c r="C37518" s="51"/>
      <c r="D37518" s="49"/>
      <c r="E37518" s="49"/>
    </row>
    <row r="37519" spans="2:5" x14ac:dyDescent="0.25">
      <c r="B37519" s="51"/>
      <c r="C37519" s="51"/>
      <c r="D37519" s="49"/>
      <c r="E37519" s="49"/>
    </row>
    <row r="37520" spans="2:5" x14ac:dyDescent="0.25">
      <c r="B37520" s="51"/>
      <c r="C37520" s="51"/>
      <c r="D37520" s="49"/>
      <c r="E37520" s="49"/>
    </row>
    <row r="37521" spans="2:5" x14ac:dyDescent="0.25">
      <c r="B37521" s="51"/>
      <c r="C37521" s="51"/>
      <c r="D37521" s="49"/>
      <c r="E37521" s="49"/>
    </row>
    <row r="37522" spans="2:5" x14ac:dyDescent="0.25">
      <c r="B37522" s="51"/>
      <c r="C37522" s="51"/>
      <c r="D37522" s="49"/>
      <c r="E37522" s="49"/>
    </row>
    <row r="37523" spans="2:5" x14ac:dyDescent="0.25">
      <c r="B37523" s="51"/>
      <c r="C37523" s="51"/>
      <c r="D37523" s="49"/>
      <c r="E37523" s="49"/>
    </row>
    <row r="37524" spans="2:5" x14ac:dyDescent="0.25">
      <c r="B37524" s="51"/>
      <c r="C37524" s="51"/>
      <c r="D37524" s="49"/>
      <c r="E37524" s="49"/>
    </row>
    <row r="37525" spans="2:5" x14ac:dyDescent="0.25">
      <c r="B37525" s="51"/>
      <c r="C37525" s="51"/>
      <c r="D37525" s="49"/>
      <c r="E37525" s="49"/>
    </row>
    <row r="37526" spans="2:5" x14ac:dyDescent="0.25">
      <c r="B37526" s="51"/>
      <c r="C37526" s="51"/>
      <c r="D37526" s="49"/>
      <c r="E37526" s="49"/>
    </row>
    <row r="37527" spans="2:5" x14ac:dyDescent="0.25">
      <c r="B37527" s="51"/>
      <c r="C37527" s="51"/>
      <c r="D37527" s="49"/>
      <c r="E37527" s="49"/>
    </row>
    <row r="37528" spans="2:5" x14ac:dyDescent="0.25">
      <c r="B37528" s="51"/>
      <c r="C37528" s="51"/>
      <c r="D37528" s="49"/>
      <c r="E37528" s="49"/>
    </row>
    <row r="37529" spans="2:5" x14ac:dyDescent="0.25">
      <c r="B37529" s="51"/>
      <c r="C37529" s="51"/>
      <c r="D37529" s="49"/>
      <c r="E37529" s="49"/>
    </row>
    <row r="37530" spans="2:5" x14ac:dyDescent="0.25">
      <c r="B37530" s="51"/>
      <c r="C37530" s="51"/>
      <c r="D37530" s="49"/>
      <c r="E37530" s="49"/>
    </row>
    <row r="37531" spans="2:5" x14ac:dyDescent="0.25">
      <c r="B37531" s="51"/>
      <c r="C37531" s="51"/>
      <c r="D37531" s="49"/>
      <c r="E37531" s="49"/>
    </row>
    <row r="37532" spans="2:5" x14ac:dyDescent="0.25">
      <c r="B37532" s="51"/>
      <c r="C37532" s="51"/>
      <c r="D37532" s="49"/>
      <c r="E37532" s="49"/>
    </row>
    <row r="37533" spans="2:5" x14ac:dyDescent="0.25">
      <c r="B37533" s="51"/>
      <c r="C37533" s="51"/>
      <c r="D37533" s="49"/>
      <c r="E37533" s="49"/>
    </row>
    <row r="37534" spans="2:5" x14ac:dyDescent="0.25">
      <c r="B37534" s="51"/>
      <c r="C37534" s="51"/>
      <c r="D37534" s="49"/>
      <c r="E37534" s="49"/>
    </row>
    <row r="37535" spans="2:5" x14ac:dyDescent="0.25">
      <c r="B37535" s="51"/>
      <c r="C37535" s="51"/>
      <c r="D37535" s="49"/>
      <c r="E37535" s="49"/>
    </row>
    <row r="37536" spans="2:5" x14ac:dyDescent="0.25">
      <c r="B37536" s="51"/>
      <c r="C37536" s="51"/>
      <c r="D37536" s="49"/>
      <c r="E37536" s="49"/>
    </row>
    <row r="37537" spans="2:5" x14ac:dyDescent="0.25">
      <c r="B37537" s="51"/>
      <c r="C37537" s="51"/>
      <c r="D37537" s="49"/>
      <c r="E37537" s="49"/>
    </row>
    <row r="37538" spans="2:5" x14ac:dyDescent="0.25">
      <c r="B37538" s="51"/>
      <c r="C37538" s="51"/>
      <c r="D37538" s="49"/>
      <c r="E37538" s="49"/>
    </row>
    <row r="37539" spans="2:5" x14ac:dyDescent="0.25">
      <c r="B37539" s="51"/>
      <c r="C37539" s="51"/>
      <c r="D37539" s="49"/>
      <c r="E37539" s="49"/>
    </row>
    <row r="37540" spans="2:5" x14ac:dyDescent="0.25">
      <c r="B37540" s="51"/>
      <c r="C37540" s="51"/>
      <c r="D37540" s="49"/>
      <c r="E37540" s="49"/>
    </row>
    <row r="37541" spans="2:5" x14ac:dyDescent="0.25">
      <c r="B37541" s="51"/>
      <c r="C37541" s="51"/>
      <c r="D37541" s="49"/>
      <c r="E37541" s="49"/>
    </row>
    <row r="37542" spans="2:5" x14ac:dyDescent="0.25">
      <c r="B37542" s="51"/>
      <c r="C37542" s="51"/>
      <c r="D37542" s="49"/>
      <c r="E37542" s="49"/>
    </row>
    <row r="37543" spans="2:5" x14ac:dyDescent="0.25">
      <c r="B37543" s="51"/>
      <c r="C37543" s="51"/>
      <c r="D37543" s="49"/>
      <c r="E37543" s="49"/>
    </row>
    <row r="37544" spans="2:5" x14ac:dyDescent="0.25">
      <c r="B37544" s="51"/>
      <c r="C37544" s="51"/>
      <c r="D37544" s="49"/>
      <c r="E37544" s="49"/>
    </row>
    <row r="37545" spans="2:5" x14ac:dyDescent="0.25">
      <c r="B37545" s="51"/>
      <c r="C37545" s="51"/>
      <c r="D37545" s="49"/>
      <c r="E37545" s="49"/>
    </row>
    <row r="37546" spans="2:5" x14ac:dyDescent="0.25">
      <c r="B37546" s="51"/>
      <c r="C37546" s="51"/>
      <c r="D37546" s="49"/>
      <c r="E37546" s="49"/>
    </row>
    <row r="37547" spans="2:5" x14ac:dyDescent="0.25">
      <c r="B37547" s="51"/>
      <c r="C37547" s="51"/>
      <c r="D37547" s="49"/>
      <c r="E37547" s="49"/>
    </row>
    <row r="37548" spans="2:5" x14ac:dyDescent="0.25">
      <c r="B37548" s="51"/>
      <c r="C37548" s="51"/>
      <c r="D37548" s="49"/>
      <c r="E37548" s="49"/>
    </row>
    <row r="37549" spans="2:5" x14ac:dyDescent="0.25">
      <c r="B37549" s="51"/>
      <c r="C37549" s="51"/>
      <c r="D37549" s="49"/>
      <c r="E37549" s="49"/>
    </row>
    <row r="37550" spans="2:5" x14ac:dyDescent="0.25">
      <c r="B37550" s="51"/>
      <c r="C37550" s="51"/>
      <c r="D37550" s="49"/>
      <c r="E37550" s="49"/>
    </row>
    <row r="37551" spans="2:5" x14ac:dyDescent="0.25">
      <c r="B37551" s="51"/>
      <c r="C37551" s="51"/>
      <c r="D37551" s="49"/>
      <c r="E37551" s="49"/>
    </row>
    <row r="37552" spans="2:5" x14ac:dyDescent="0.25">
      <c r="B37552" s="51"/>
      <c r="C37552" s="51"/>
      <c r="D37552" s="49"/>
      <c r="E37552" s="49"/>
    </row>
    <row r="37553" spans="2:5" x14ac:dyDescent="0.25">
      <c r="B37553" s="51"/>
      <c r="C37553" s="51"/>
      <c r="D37553" s="49"/>
      <c r="E37553" s="49"/>
    </row>
    <row r="37554" spans="2:5" x14ac:dyDescent="0.25">
      <c r="B37554" s="51"/>
      <c r="C37554" s="51"/>
      <c r="D37554" s="49"/>
      <c r="E37554" s="49"/>
    </row>
    <row r="37555" spans="2:5" x14ac:dyDescent="0.25">
      <c r="B37555" s="51"/>
      <c r="C37555" s="51"/>
      <c r="D37555" s="49"/>
      <c r="E37555" s="49"/>
    </row>
    <row r="37556" spans="2:5" x14ac:dyDescent="0.25">
      <c r="B37556" s="51"/>
      <c r="C37556" s="51"/>
      <c r="D37556" s="49"/>
      <c r="E37556" s="49"/>
    </row>
    <row r="37557" spans="2:5" x14ac:dyDescent="0.25">
      <c r="B37557" s="51"/>
      <c r="C37557" s="51"/>
      <c r="D37557" s="49"/>
      <c r="E37557" s="49"/>
    </row>
    <row r="37558" spans="2:5" x14ac:dyDescent="0.25">
      <c r="B37558" s="51"/>
      <c r="C37558" s="51"/>
      <c r="D37558" s="49"/>
      <c r="E37558" s="49"/>
    </row>
    <row r="37559" spans="2:5" x14ac:dyDescent="0.25">
      <c r="B37559" s="51"/>
      <c r="C37559" s="51"/>
      <c r="D37559" s="49"/>
      <c r="E37559" s="49"/>
    </row>
    <row r="37560" spans="2:5" x14ac:dyDescent="0.25">
      <c r="B37560" s="51"/>
      <c r="C37560" s="51"/>
      <c r="D37560" s="49"/>
      <c r="E37560" s="49"/>
    </row>
    <row r="37561" spans="2:5" x14ac:dyDescent="0.25">
      <c r="B37561" s="51"/>
      <c r="C37561" s="51"/>
      <c r="D37561" s="49"/>
      <c r="E37561" s="49"/>
    </row>
    <row r="37562" spans="2:5" x14ac:dyDescent="0.25">
      <c r="B37562" s="51"/>
      <c r="C37562" s="51"/>
      <c r="D37562" s="49"/>
      <c r="E37562" s="49"/>
    </row>
    <row r="37563" spans="2:5" x14ac:dyDescent="0.25">
      <c r="B37563" s="51"/>
      <c r="C37563" s="51"/>
      <c r="D37563" s="49"/>
      <c r="E37563" s="49"/>
    </row>
    <row r="37564" spans="2:5" x14ac:dyDescent="0.25">
      <c r="B37564" s="51"/>
      <c r="C37564" s="51"/>
      <c r="D37564" s="49"/>
      <c r="E37564" s="49"/>
    </row>
    <row r="37565" spans="2:5" x14ac:dyDescent="0.25">
      <c r="B37565" s="51"/>
      <c r="C37565" s="51"/>
      <c r="D37565" s="49"/>
      <c r="E37565" s="49"/>
    </row>
    <row r="37566" spans="2:5" x14ac:dyDescent="0.25">
      <c r="B37566" s="51"/>
      <c r="C37566" s="51"/>
      <c r="D37566" s="49"/>
      <c r="E37566" s="49"/>
    </row>
    <row r="37567" spans="2:5" x14ac:dyDescent="0.25">
      <c r="B37567" s="51"/>
      <c r="C37567" s="51"/>
      <c r="D37567" s="49"/>
      <c r="E37567" s="49"/>
    </row>
    <row r="37568" spans="2:5" x14ac:dyDescent="0.25">
      <c r="B37568" s="51"/>
      <c r="C37568" s="51"/>
      <c r="D37568" s="49"/>
      <c r="E37568" s="49"/>
    </row>
    <row r="37569" spans="2:5" x14ac:dyDescent="0.25">
      <c r="B37569" s="51"/>
      <c r="C37569" s="51"/>
      <c r="D37569" s="49"/>
      <c r="E37569" s="49"/>
    </row>
    <row r="37570" spans="2:5" x14ac:dyDescent="0.25">
      <c r="B37570" s="51"/>
      <c r="C37570" s="51"/>
      <c r="D37570" s="49"/>
      <c r="E37570" s="49"/>
    </row>
    <row r="37571" spans="2:5" x14ac:dyDescent="0.25">
      <c r="B37571" s="51"/>
      <c r="C37571" s="51"/>
      <c r="D37571" s="49"/>
      <c r="E37571" s="49"/>
    </row>
    <row r="37572" spans="2:5" x14ac:dyDescent="0.25">
      <c r="B37572" s="51"/>
      <c r="C37572" s="51"/>
      <c r="D37572" s="49"/>
      <c r="E37572" s="49"/>
    </row>
    <row r="37573" spans="2:5" x14ac:dyDescent="0.25">
      <c r="B37573" s="51"/>
      <c r="C37573" s="51"/>
      <c r="D37573" s="49"/>
      <c r="E37573" s="49"/>
    </row>
    <row r="37574" spans="2:5" x14ac:dyDescent="0.25">
      <c r="B37574" s="51"/>
      <c r="C37574" s="51"/>
      <c r="D37574" s="49"/>
      <c r="E37574" s="49"/>
    </row>
    <row r="37575" spans="2:5" x14ac:dyDescent="0.25">
      <c r="B37575" s="51"/>
      <c r="C37575" s="51"/>
      <c r="D37575" s="49"/>
      <c r="E37575" s="49"/>
    </row>
    <row r="37576" spans="2:5" x14ac:dyDescent="0.25">
      <c r="B37576" s="51"/>
      <c r="C37576" s="51"/>
      <c r="D37576" s="49"/>
      <c r="E37576" s="49"/>
    </row>
    <row r="37577" spans="2:5" x14ac:dyDescent="0.25">
      <c r="B37577" s="51"/>
      <c r="C37577" s="51"/>
      <c r="D37577" s="49"/>
      <c r="E37577" s="49"/>
    </row>
    <row r="37578" spans="2:5" x14ac:dyDescent="0.25">
      <c r="B37578" s="51"/>
      <c r="C37578" s="51"/>
      <c r="D37578" s="49"/>
      <c r="E37578" s="49"/>
    </row>
    <row r="37579" spans="2:5" x14ac:dyDescent="0.25">
      <c r="B37579" s="51"/>
      <c r="C37579" s="51"/>
      <c r="D37579" s="49"/>
      <c r="E37579" s="49"/>
    </row>
    <row r="37580" spans="2:5" x14ac:dyDescent="0.25">
      <c r="B37580" s="51"/>
      <c r="C37580" s="51"/>
      <c r="D37580" s="49"/>
      <c r="E37580" s="49"/>
    </row>
    <row r="37581" spans="2:5" x14ac:dyDescent="0.25">
      <c r="B37581" s="51"/>
      <c r="C37581" s="51"/>
      <c r="D37581" s="49"/>
      <c r="E37581" s="49"/>
    </row>
    <row r="37582" spans="2:5" x14ac:dyDescent="0.25">
      <c r="B37582" s="51"/>
      <c r="C37582" s="51"/>
      <c r="D37582" s="49"/>
      <c r="E37582" s="49"/>
    </row>
    <row r="37583" spans="2:5" x14ac:dyDescent="0.25">
      <c r="B37583" s="51"/>
      <c r="C37583" s="51"/>
      <c r="D37583" s="49"/>
      <c r="E37583" s="49"/>
    </row>
    <row r="37584" spans="2:5" x14ac:dyDescent="0.25">
      <c r="B37584" s="51"/>
      <c r="C37584" s="51"/>
      <c r="D37584" s="49"/>
      <c r="E37584" s="49"/>
    </row>
    <row r="37585" spans="2:5" x14ac:dyDescent="0.25">
      <c r="B37585" s="51"/>
      <c r="C37585" s="51"/>
      <c r="D37585" s="49"/>
      <c r="E37585" s="49"/>
    </row>
    <row r="37586" spans="2:5" x14ac:dyDescent="0.25">
      <c r="B37586" s="51"/>
      <c r="C37586" s="51"/>
      <c r="D37586" s="49"/>
      <c r="E37586" s="49"/>
    </row>
    <row r="37587" spans="2:5" x14ac:dyDescent="0.25">
      <c r="B37587" s="51"/>
      <c r="C37587" s="51"/>
      <c r="D37587" s="49"/>
      <c r="E37587" s="49"/>
    </row>
    <row r="37588" spans="2:5" x14ac:dyDescent="0.25">
      <c r="B37588" s="51"/>
      <c r="C37588" s="51"/>
      <c r="D37588" s="49"/>
      <c r="E37588" s="49"/>
    </row>
    <row r="37589" spans="2:5" x14ac:dyDescent="0.25">
      <c r="B37589" s="51"/>
      <c r="C37589" s="51"/>
      <c r="D37589" s="49"/>
      <c r="E37589" s="49"/>
    </row>
    <row r="37590" spans="2:5" x14ac:dyDescent="0.25">
      <c r="B37590" s="51"/>
      <c r="C37590" s="51"/>
      <c r="D37590" s="49"/>
      <c r="E37590" s="49"/>
    </row>
    <row r="37591" spans="2:5" x14ac:dyDescent="0.25">
      <c r="B37591" s="51"/>
      <c r="C37591" s="51"/>
      <c r="D37591" s="49"/>
      <c r="E37591" s="49"/>
    </row>
    <row r="37592" spans="2:5" x14ac:dyDescent="0.25">
      <c r="B37592" s="51"/>
      <c r="C37592" s="51"/>
      <c r="D37592" s="49"/>
      <c r="E37592" s="49"/>
    </row>
    <row r="37593" spans="2:5" x14ac:dyDescent="0.25">
      <c r="B37593" s="51"/>
      <c r="C37593" s="51"/>
      <c r="D37593" s="49"/>
      <c r="E37593" s="49"/>
    </row>
    <row r="37594" spans="2:5" x14ac:dyDescent="0.25">
      <c r="B37594" s="51"/>
      <c r="C37594" s="51"/>
      <c r="D37594" s="49"/>
      <c r="E37594" s="49"/>
    </row>
    <row r="37595" spans="2:5" x14ac:dyDescent="0.25">
      <c r="B37595" s="51"/>
      <c r="C37595" s="51"/>
      <c r="D37595" s="49"/>
      <c r="E37595" s="49"/>
    </row>
    <row r="37596" spans="2:5" x14ac:dyDescent="0.25">
      <c r="B37596" s="51"/>
      <c r="C37596" s="51"/>
      <c r="D37596" s="49"/>
      <c r="E37596" s="49"/>
    </row>
    <row r="37597" spans="2:5" x14ac:dyDescent="0.25">
      <c r="B37597" s="51"/>
      <c r="C37597" s="51"/>
      <c r="D37597" s="49"/>
      <c r="E37597" s="49"/>
    </row>
    <row r="37598" spans="2:5" x14ac:dyDescent="0.25">
      <c r="B37598" s="51"/>
      <c r="C37598" s="51"/>
      <c r="D37598" s="49"/>
      <c r="E37598" s="49"/>
    </row>
    <row r="37599" spans="2:5" x14ac:dyDescent="0.25">
      <c r="B37599" s="51"/>
      <c r="C37599" s="51"/>
      <c r="D37599" s="49"/>
      <c r="E37599" s="49"/>
    </row>
    <row r="37600" spans="2:5" x14ac:dyDescent="0.25">
      <c r="B37600" s="51"/>
      <c r="C37600" s="51"/>
      <c r="D37600" s="49"/>
      <c r="E37600" s="49"/>
    </row>
    <row r="37601" spans="2:5" x14ac:dyDescent="0.25">
      <c r="B37601" s="51"/>
      <c r="C37601" s="51"/>
      <c r="D37601" s="49"/>
      <c r="E37601" s="49"/>
    </row>
    <row r="37602" spans="2:5" x14ac:dyDescent="0.25">
      <c r="B37602" s="51"/>
      <c r="C37602" s="51"/>
      <c r="D37602" s="49"/>
      <c r="E37602" s="49"/>
    </row>
    <row r="37603" spans="2:5" x14ac:dyDescent="0.25">
      <c r="B37603" s="51"/>
      <c r="C37603" s="51"/>
      <c r="D37603" s="49"/>
      <c r="E37603" s="49"/>
    </row>
    <row r="37604" spans="2:5" x14ac:dyDescent="0.25">
      <c r="B37604" s="51"/>
      <c r="C37604" s="51"/>
      <c r="D37604" s="49"/>
      <c r="E37604" s="49"/>
    </row>
    <row r="37605" spans="2:5" x14ac:dyDescent="0.25">
      <c r="B37605" s="51"/>
      <c r="C37605" s="51"/>
      <c r="D37605" s="49"/>
      <c r="E37605" s="49"/>
    </row>
    <row r="37606" spans="2:5" x14ac:dyDescent="0.25">
      <c r="B37606" s="51"/>
      <c r="C37606" s="51"/>
      <c r="D37606" s="49"/>
      <c r="E37606" s="49"/>
    </row>
    <row r="37607" spans="2:5" x14ac:dyDescent="0.25">
      <c r="B37607" s="51"/>
      <c r="C37607" s="51"/>
      <c r="D37607" s="49"/>
      <c r="E37607" s="49"/>
    </row>
    <row r="37608" spans="2:5" x14ac:dyDescent="0.25">
      <c r="B37608" s="51"/>
      <c r="C37608" s="51"/>
      <c r="D37608" s="49"/>
      <c r="E37608" s="49"/>
    </row>
    <row r="37609" spans="2:5" x14ac:dyDescent="0.25">
      <c r="B37609" s="51"/>
      <c r="C37609" s="51"/>
      <c r="D37609" s="49"/>
      <c r="E37609" s="49"/>
    </row>
    <row r="37610" spans="2:5" x14ac:dyDescent="0.25">
      <c r="B37610" s="51"/>
      <c r="C37610" s="51"/>
      <c r="D37610" s="49"/>
      <c r="E37610" s="49"/>
    </row>
    <row r="37611" spans="2:5" x14ac:dyDescent="0.25">
      <c r="B37611" s="51"/>
      <c r="C37611" s="51"/>
      <c r="D37611" s="49"/>
      <c r="E37611" s="49"/>
    </row>
    <row r="37612" spans="2:5" x14ac:dyDescent="0.25">
      <c r="B37612" s="51"/>
      <c r="C37612" s="51"/>
      <c r="D37612" s="49"/>
      <c r="E37612" s="49"/>
    </row>
    <row r="37613" spans="2:5" x14ac:dyDescent="0.25">
      <c r="B37613" s="51"/>
      <c r="C37613" s="51"/>
      <c r="D37613" s="49"/>
      <c r="E37613" s="49"/>
    </row>
    <row r="37614" spans="2:5" x14ac:dyDescent="0.25">
      <c r="B37614" s="51"/>
      <c r="C37614" s="51"/>
      <c r="D37614" s="49"/>
      <c r="E37614" s="49"/>
    </row>
    <row r="37615" spans="2:5" x14ac:dyDescent="0.25">
      <c r="B37615" s="51"/>
      <c r="C37615" s="51"/>
      <c r="D37615" s="49"/>
      <c r="E37615" s="49"/>
    </row>
    <row r="37616" spans="2:5" x14ac:dyDescent="0.25">
      <c r="B37616" s="51"/>
      <c r="C37616" s="51"/>
      <c r="D37616" s="49"/>
      <c r="E37616" s="49"/>
    </row>
    <row r="37617" spans="2:5" x14ac:dyDescent="0.25">
      <c r="B37617" s="51"/>
      <c r="C37617" s="51"/>
      <c r="D37617" s="49"/>
      <c r="E37617" s="49"/>
    </row>
    <row r="37618" spans="2:5" x14ac:dyDescent="0.25">
      <c r="B37618" s="51"/>
      <c r="C37618" s="51"/>
      <c r="D37618" s="49"/>
      <c r="E37618" s="49"/>
    </row>
    <row r="37619" spans="2:5" x14ac:dyDescent="0.25">
      <c r="B37619" s="51"/>
      <c r="C37619" s="51"/>
      <c r="D37619" s="49"/>
      <c r="E37619" s="49"/>
    </row>
    <row r="37620" spans="2:5" x14ac:dyDescent="0.25">
      <c r="B37620" s="51"/>
      <c r="C37620" s="51"/>
      <c r="D37620" s="49"/>
      <c r="E37620" s="49"/>
    </row>
    <row r="37621" spans="2:5" x14ac:dyDescent="0.25">
      <c r="B37621" s="51"/>
      <c r="C37621" s="51"/>
      <c r="D37621" s="49"/>
      <c r="E37621" s="49"/>
    </row>
    <row r="37622" spans="2:5" x14ac:dyDescent="0.25">
      <c r="B37622" s="51"/>
      <c r="C37622" s="51"/>
      <c r="D37622" s="49"/>
      <c r="E37622" s="49"/>
    </row>
    <row r="37623" spans="2:5" x14ac:dyDescent="0.25">
      <c r="B37623" s="51"/>
      <c r="C37623" s="51"/>
      <c r="D37623" s="49"/>
      <c r="E37623" s="49"/>
    </row>
    <row r="37624" spans="2:5" x14ac:dyDescent="0.25">
      <c r="B37624" s="51"/>
      <c r="C37624" s="51"/>
      <c r="D37624" s="49"/>
      <c r="E37624" s="49"/>
    </row>
    <row r="37625" spans="2:5" x14ac:dyDescent="0.25">
      <c r="B37625" s="51"/>
      <c r="C37625" s="51"/>
      <c r="D37625" s="49"/>
      <c r="E37625" s="49"/>
    </row>
    <row r="37626" spans="2:5" x14ac:dyDescent="0.25">
      <c r="B37626" s="51"/>
      <c r="C37626" s="51"/>
      <c r="D37626" s="49"/>
      <c r="E37626" s="49"/>
    </row>
    <row r="37627" spans="2:5" x14ac:dyDescent="0.25">
      <c r="B37627" s="51"/>
      <c r="C37627" s="51"/>
      <c r="D37627" s="49"/>
      <c r="E37627" s="49"/>
    </row>
    <row r="37628" spans="2:5" x14ac:dyDescent="0.25">
      <c r="B37628" s="51"/>
      <c r="C37628" s="51"/>
      <c r="D37628" s="49"/>
      <c r="E37628" s="49"/>
    </row>
    <row r="37629" spans="2:5" x14ac:dyDescent="0.25">
      <c r="B37629" s="51"/>
      <c r="C37629" s="51"/>
      <c r="D37629" s="49"/>
      <c r="E37629" s="49"/>
    </row>
    <row r="37630" spans="2:5" x14ac:dyDescent="0.25">
      <c r="B37630" s="51"/>
      <c r="C37630" s="51"/>
      <c r="D37630" s="49"/>
      <c r="E37630" s="49"/>
    </row>
    <row r="37631" spans="2:5" x14ac:dyDescent="0.25">
      <c r="B37631" s="51"/>
      <c r="C37631" s="51"/>
      <c r="D37631" s="49"/>
      <c r="E37631" s="49"/>
    </row>
    <row r="37632" spans="2:5" x14ac:dyDescent="0.25">
      <c r="B37632" s="51"/>
      <c r="C37632" s="51"/>
      <c r="D37632" s="49"/>
      <c r="E37632" s="49"/>
    </row>
    <row r="37633" spans="2:5" x14ac:dyDescent="0.25">
      <c r="B37633" s="51"/>
      <c r="C37633" s="51"/>
      <c r="D37633" s="49"/>
      <c r="E37633" s="49"/>
    </row>
    <row r="37634" spans="2:5" x14ac:dyDescent="0.25">
      <c r="B37634" s="51"/>
      <c r="C37634" s="51"/>
      <c r="D37634" s="49"/>
      <c r="E37634" s="49"/>
    </row>
    <row r="37635" spans="2:5" x14ac:dyDescent="0.25">
      <c r="B37635" s="51"/>
      <c r="C37635" s="51"/>
      <c r="D37635" s="49"/>
      <c r="E37635" s="49"/>
    </row>
    <row r="37636" spans="2:5" x14ac:dyDescent="0.25">
      <c r="B37636" s="51"/>
      <c r="C37636" s="51"/>
      <c r="D37636" s="49"/>
      <c r="E37636" s="49"/>
    </row>
    <row r="37637" spans="2:5" x14ac:dyDescent="0.25">
      <c r="B37637" s="51"/>
      <c r="C37637" s="51"/>
      <c r="D37637" s="49"/>
      <c r="E37637" s="49"/>
    </row>
    <row r="37638" spans="2:5" x14ac:dyDescent="0.25">
      <c r="B37638" s="51"/>
      <c r="C37638" s="51"/>
      <c r="D37638" s="49"/>
      <c r="E37638" s="49"/>
    </row>
    <row r="37639" spans="2:5" x14ac:dyDescent="0.25">
      <c r="B37639" s="51"/>
      <c r="C37639" s="51"/>
      <c r="D37639" s="49"/>
      <c r="E37639" s="49"/>
    </row>
    <row r="37640" spans="2:5" x14ac:dyDescent="0.25">
      <c r="B37640" s="51"/>
      <c r="C37640" s="51"/>
      <c r="D37640" s="49"/>
      <c r="E37640" s="49"/>
    </row>
    <row r="37641" spans="2:5" x14ac:dyDescent="0.25">
      <c r="B37641" s="51"/>
      <c r="C37641" s="51"/>
      <c r="D37641" s="49"/>
      <c r="E37641" s="49"/>
    </row>
    <row r="37642" spans="2:5" x14ac:dyDescent="0.25">
      <c r="B37642" s="51"/>
      <c r="C37642" s="51"/>
      <c r="D37642" s="49"/>
      <c r="E37642" s="49"/>
    </row>
    <row r="37643" spans="2:5" x14ac:dyDescent="0.25">
      <c r="B37643" s="51"/>
      <c r="C37643" s="51"/>
      <c r="D37643" s="49"/>
      <c r="E37643" s="49"/>
    </row>
    <row r="37644" spans="2:5" x14ac:dyDescent="0.25">
      <c r="B37644" s="51"/>
      <c r="C37644" s="51"/>
      <c r="D37644" s="49"/>
      <c r="E37644" s="49"/>
    </row>
    <row r="37645" spans="2:5" x14ac:dyDescent="0.25">
      <c r="B37645" s="51"/>
      <c r="C37645" s="51"/>
      <c r="D37645" s="49"/>
      <c r="E37645" s="49"/>
    </row>
    <row r="37646" spans="2:5" x14ac:dyDescent="0.25">
      <c r="B37646" s="51"/>
      <c r="C37646" s="51"/>
      <c r="D37646" s="49"/>
      <c r="E37646" s="49"/>
    </row>
    <row r="37647" spans="2:5" x14ac:dyDescent="0.25">
      <c r="B37647" s="51"/>
      <c r="C37647" s="51"/>
      <c r="D37647" s="49"/>
      <c r="E37647" s="49"/>
    </row>
    <row r="37648" spans="2:5" x14ac:dyDescent="0.25">
      <c r="B37648" s="51"/>
      <c r="C37648" s="51"/>
      <c r="D37648" s="49"/>
      <c r="E37648" s="49"/>
    </row>
    <row r="37649" spans="2:5" x14ac:dyDescent="0.25">
      <c r="B37649" s="51"/>
      <c r="C37649" s="51"/>
      <c r="D37649" s="49"/>
      <c r="E37649" s="49"/>
    </row>
    <row r="37650" spans="2:5" x14ac:dyDescent="0.25">
      <c r="B37650" s="51"/>
      <c r="C37650" s="51"/>
      <c r="D37650" s="49"/>
      <c r="E37650" s="49"/>
    </row>
    <row r="37651" spans="2:5" x14ac:dyDescent="0.25">
      <c r="B37651" s="51"/>
      <c r="C37651" s="51"/>
      <c r="D37651" s="49"/>
      <c r="E37651" s="49"/>
    </row>
    <row r="37652" spans="2:5" x14ac:dyDescent="0.25">
      <c r="B37652" s="51"/>
      <c r="C37652" s="51"/>
      <c r="D37652" s="49"/>
      <c r="E37652" s="49"/>
    </row>
    <row r="37653" spans="2:5" x14ac:dyDescent="0.25">
      <c r="B37653" s="51"/>
      <c r="C37653" s="51"/>
      <c r="D37653" s="49"/>
      <c r="E37653" s="49"/>
    </row>
    <row r="37654" spans="2:5" x14ac:dyDescent="0.25">
      <c r="B37654" s="51"/>
      <c r="C37654" s="51"/>
      <c r="D37654" s="49"/>
      <c r="E37654" s="49"/>
    </row>
    <row r="37655" spans="2:5" x14ac:dyDescent="0.25">
      <c r="B37655" s="51"/>
      <c r="C37655" s="51"/>
      <c r="D37655" s="49"/>
      <c r="E37655" s="49"/>
    </row>
    <row r="37656" spans="2:5" x14ac:dyDescent="0.25">
      <c r="B37656" s="51"/>
      <c r="C37656" s="51"/>
      <c r="D37656" s="49"/>
      <c r="E37656" s="49"/>
    </row>
    <row r="37657" spans="2:5" x14ac:dyDescent="0.25">
      <c r="B37657" s="51"/>
      <c r="C37657" s="51"/>
      <c r="D37657" s="49"/>
      <c r="E37657" s="49"/>
    </row>
    <row r="37658" spans="2:5" x14ac:dyDescent="0.25">
      <c r="B37658" s="51"/>
      <c r="C37658" s="51"/>
      <c r="D37658" s="49"/>
      <c r="E37658" s="49"/>
    </row>
    <row r="37659" spans="2:5" x14ac:dyDescent="0.25">
      <c r="B37659" s="51"/>
      <c r="C37659" s="51"/>
      <c r="D37659" s="49"/>
      <c r="E37659" s="49"/>
    </row>
    <row r="37660" spans="2:5" x14ac:dyDescent="0.25">
      <c r="B37660" s="51"/>
      <c r="C37660" s="51"/>
      <c r="D37660" s="49"/>
      <c r="E37660" s="49"/>
    </row>
    <row r="37661" spans="2:5" x14ac:dyDescent="0.25">
      <c r="B37661" s="51"/>
      <c r="C37661" s="51"/>
      <c r="D37661" s="49"/>
      <c r="E37661" s="49"/>
    </row>
    <row r="37662" spans="2:5" x14ac:dyDescent="0.25">
      <c r="B37662" s="51"/>
      <c r="C37662" s="51"/>
      <c r="D37662" s="49"/>
      <c r="E37662" s="49"/>
    </row>
    <row r="37663" spans="2:5" x14ac:dyDescent="0.25">
      <c r="B37663" s="51"/>
      <c r="C37663" s="51"/>
      <c r="D37663" s="49"/>
      <c r="E37663" s="49"/>
    </row>
    <row r="37664" spans="2:5" x14ac:dyDescent="0.25">
      <c r="B37664" s="51"/>
      <c r="C37664" s="51"/>
      <c r="D37664" s="49"/>
      <c r="E37664" s="49"/>
    </row>
    <row r="37665" spans="2:5" x14ac:dyDescent="0.25">
      <c r="B37665" s="51"/>
      <c r="C37665" s="51"/>
      <c r="D37665" s="49"/>
      <c r="E37665" s="49"/>
    </row>
    <row r="37666" spans="2:5" x14ac:dyDescent="0.25">
      <c r="B37666" s="51"/>
      <c r="C37666" s="51"/>
      <c r="D37666" s="49"/>
      <c r="E37666" s="49"/>
    </row>
    <row r="37667" spans="2:5" x14ac:dyDescent="0.25">
      <c r="B37667" s="51"/>
      <c r="C37667" s="51"/>
      <c r="D37667" s="49"/>
      <c r="E37667" s="49"/>
    </row>
    <row r="37668" spans="2:5" x14ac:dyDescent="0.25">
      <c r="B37668" s="51"/>
      <c r="C37668" s="51"/>
      <c r="D37668" s="49"/>
      <c r="E37668" s="49"/>
    </row>
    <row r="37669" spans="2:5" x14ac:dyDescent="0.25">
      <c r="B37669" s="51"/>
      <c r="C37669" s="51"/>
      <c r="D37669" s="49"/>
      <c r="E37669" s="49"/>
    </row>
    <row r="37670" spans="2:5" x14ac:dyDescent="0.25">
      <c r="B37670" s="51"/>
      <c r="C37670" s="51"/>
      <c r="D37670" s="49"/>
      <c r="E37670" s="49"/>
    </row>
    <row r="37671" spans="2:5" x14ac:dyDescent="0.25">
      <c r="B37671" s="51"/>
      <c r="C37671" s="51"/>
      <c r="D37671" s="49"/>
      <c r="E37671" s="49"/>
    </row>
    <row r="37672" spans="2:5" x14ac:dyDescent="0.25">
      <c r="B37672" s="51"/>
      <c r="C37672" s="51"/>
      <c r="D37672" s="49"/>
      <c r="E37672" s="49"/>
    </row>
    <row r="37673" spans="2:5" x14ac:dyDescent="0.25">
      <c r="B37673" s="51"/>
      <c r="C37673" s="51"/>
      <c r="D37673" s="49"/>
      <c r="E37673" s="49"/>
    </row>
    <row r="37674" spans="2:5" x14ac:dyDescent="0.25">
      <c r="B37674" s="51"/>
      <c r="C37674" s="51"/>
      <c r="D37674" s="49"/>
      <c r="E37674" s="49"/>
    </row>
    <row r="37675" spans="2:5" x14ac:dyDescent="0.25">
      <c r="B37675" s="51"/>
      <c r="C37675" s="51"/>
      <c r="D37675" s="49"/>
      <c r="E37675" s="49"/>
    </row>
    <row r="37676" spans="2:5" x14ac:dyDescent="0.25">
      <c r="B37676" s="51"/>
      <c r="C37676" s="51"/>
      <c r="D37676" s="49"/>
      <c r="E37676" s="49"/>
    </row>
    <row r="37677" spans="2:5" x14ac:dyDescent="0.25">
      <c r="B37677" s="51"/>
      <c r="C37677" s="51"/>
      <c r="D37677" s="49"/>
      <c r="E37677" s="49"/>
    </row>
    <row r="37678" spans="2:5" x14ac:dyDescent="0.25">
      <c r="B37678" s="51"/>
      <c r="C37678" s="51"/>
      <c r="D37678" s="49"/>
      <c r="E37678" s="49"/>
    </row>
    <row r="37679" spans="2:5" x14ac:dyDescent="0.25">
      <c r="B37679" s="51"/>
      <c r="C37679" s="51"/>
      <c r="D37679" s="49"/>
      <c r="E37679" s="49"/>
    </row>
    <row r="37680" spans="2:5" x14ac:dyDescent="0.25">
      <c r="B37680" s="51"/>
      <c r="C37680" s="51"/>
      <c r="D37680" s="49"/>
      <c r="E37680" s="49"/>
    </row>
    <row r="37681" spans="2:5" x14ac:dyDescent="0.25">
      <c r="B37681" s="51"/>
      <c r="C37681" s="51"/>
      <c r="D37681" s="49"/>
      <c r="E37681" s="49"/>
    </row>
    <row r="37682" spans="2:5" x14ac:dyDescent="0.25">
      <c r="B37682" s="51"/>
      <c r="C37682" s="51"/>
      <c r="D37682" s="49"/>
      <c r="E37682" s="49"/>
    </row>
    <row r="37683" spans="2:5" x14ac:dyDescent="0.25">
      <c r="B37683" s="51"/>
      <c r="C37683" s="51"/>
      <c r="D37683" s="49"/>
      <c r="E37683" s="49"/>
    </row>
    <row r="37684" spans="2:5" x14ac:dyDescent="0.25">
      <c r="B37684" s="51"/>
      <c r="C37684" s="51"/>
      <c r="D37684" s="49"/>
      <c r="E37684" s="49"/>
    </row>
    <row r="37685" spans="2:5" x14ac:dyDescent="0.25">
      <c r="B37685" s="51"/>
      <c r="C37685" s="51"/>
      <c r="D37685" s="49"/>
      <c r="E37685" s="49"/>
    </row>
    <row r="37686" spans="2:5" x14ac:dyDescent="0.25">
      <c r="B37686" s="51"/>
      <c r="C37686" s="51"/>
      <c r="D37686" s="49"/>
      <c r="E37686" s="49"/>
    </row>
    <row r="37687" spans="2:5" x14ac:dyDescent="0.25">
      <c r="B37687" s="51"/>
      <c r="C37687" s="51"/>
      <c r="D37687" s="49"/>
      <c r="E37687" s="49"/>
    </row>
    <row r="37688" spans="2:5" x14ac:dyDescent="0.25">
      <c r="B37688" s="51"/>
      <c r="C37688" s="51"/>
      <c r="D37688" s="49"/>
      <c r="E37688" s="49"/>
    </row>
    <row r="37689" spans="2:5" x14ac:dyDescent="0.25">
      <c r="B37689" s="51"/>
      <c r="C37689" s="51"/>
      <c r="D37689" s="49"/>
      <c r="E37689" s="49"/>
    </row>
    <row r="37690" spans="2:5" x14ac:dyDescent="0.25">
      <c r="B37690" s="51"/>
      <c r="C37690" s="51"/>
      <c r="D37690" s="49"/>
      <c r="E37690" s="49"/>
    </row>
    <row r="37691" spans="2:5" x14ac:dyDescent="0.25">
      <c r="B37691" s="51"/>
      <c r="C37691" s="51"/>
      <c r="D37691" s="49"/>
      <c r="E37691" s="49"/>
    </row>
    <row r="37692" spans="2:5" x14ac:dyDescent="0.25">
      <c r="B37692" s="51"/>
      <c r="C37692" s="51"/>
      <c r="D37692" s="49"/>
      <c r="E37692" s="49"/>
    </row>
    <row r="37693" spans="2:5" x14ac:dyDescent="0.25">
      <c r="B37693" s="51"/>
      <c r="C37693" s="51"/>
      <c r="D37693" s="49"/>
      <c r="E37693" s="49"/>
    </row>
    <row r="37694" spans="2:5" x14ac:dyDescent="0.25">
      <c r="B37694" s="51"/>
      <c r="C37694" s="51"/>
      <c r="D37694" s="49"/>
      <c r="E37694" s="49"/>
    </row>
    <row r="37695" spans="2:5" x14ac:dyDescent="0.25">
      <c r="B37695" s="51"/>
      <c r="C37695" s="51"/>
      <c r="D37695" s="49"/>
      <c r="E37695" s="49"/>
    </row>
    <row r="37696" spans="2:5" x14ac:dyDescent="0.25">
      <c r="B37696" s="51"/>
      <c r="C37696" s="51"/>
      <c r="D37696" s="49"/>
      <c r="E37696" s="49"/>
    </row>
    <row r="37697" spans="2:5" x14ac:dyDescent="0.25">
      <c r="B37697" s="51"/>
      <c r="C37697" s="51"/>
      <c r="D37697" s="49"/>
      <c r="E37697" s="49"/>
    </row>
    <row r="37698" spans="2:5" x14ac:dyDescent="0.25">
      <c r="B37698" s="51"/>
      <c r="C37698" s="51"/>
      <c r="D37698" s="49"/>
      <c r="E37698" s="49"/>
    </row>
    <row r="37699" spans="2:5" x14ac:dyDescent="0.25">
      <c r="B37699" s="51"/>
      <c r="C37699" s="51"/>
      <c r="D37699" s="49"/>
      <c r="E37699" s="49"/>
    </row>
    <row r="37700" spans="2:5" x14ac:dyDescent="0.25">
      <c r="B37700" s="51"/>
      <c r="C37700" s="51"/>
      <c r="D37700" s="49"/>
      <c r="E37700" s="49"/>
    </row>
    <row r="37701" spans="2:5" x14ac:dyDescent="0.25">
      <c r="B37701" s="51"/>
      <c r="C37701" s="51"/>
      <c r="D37701" s="49"/>
      <c r="E37701" s="49"/>
    </row>
    <row r="37702" spans="2:5" x14ac:dyDescent="0.25">
      <c r="B37702" s="51"/>
      <c r="C37702" s="51"/>
      <c r="D37702" s="49"/>
      <c r="E37702" s="49"/>
    </row>
    <row r="37703" spans="2:5" x14ac:dyDescent="0.25">
      <c r="B37703" s="51"/>
      <c r="C37703" s="51"/>
      <c r="D37703" s="49"/>
      <c r="E37703" s="49"/>
    </row>
    <row r="37704" spans="2:5" x14ac:dyDescent="0.25">
      <c r="B37704" s="51"/>
      <c r="C37704" s="51"/>
      <c r="D37704" s="49"/>
      <c r="E37704" s="49"/>
    </row>
    <row r="37705" spans="2:5" x14ac:dyDescent="0.25">
      <c r="B37705" s="51"/>
      <c r="C37705" s="51"/>
      <c r="D37705" s="49"/>
      <c r="E37705" s="49"/>
    </row>
    <row r="37706" spans="2:5" x14ac:dyDescent="0.25">
      <c r="B37706" s="51"/>
      <c r="C37706" s="51"/>
      <c r="D37706" s="49"/>
      <c r="E37706" s="49"/>
    </row>
    <row r="37707" spans="2:5" x14ac:dyDescent="0.25">
      <c r="B37707" s="51"/>
      <c r="C37707" s="51"/>
      <c r="D37707" s="49"/>
      <c r="E37707" s="49"/>
    </row>
    <row r="37708" spans="2:5" x14ac:dyDescent="0.25">
      <c r="B37708" s="51"/>
      <c r="C37708" s="51"/>
      <c r="D37708" s="49"/>
      <c r="E37708" s="49"/>
    </row>
    <row r="37709" spans="2:5" x14ac:dyDescent="0.25">
      <c r="B37709" s="51"/>
      <c r="C37709" s="51"/>
      <c r="D37709" s="49"/>
      <c r="E37709" s="49"/>
    </row>
    <row r="37710" spans="2:5" x14ac:dyDescent="0.25">
      <c r="B37710" s="51"/>
      <c r="C37710" s="51"/>
      <c r="D37710" s="49"/>
      <c r="E37710" s="49"/>
    </row>
    <row r="37711" spans="2:5" x14ac:dyDescent="0.25">
      <c r="B37711" s="51"/>
      <c r="C37711" s="51"/>
      <c r="D37711" s="49"/>
      <c r="E37711" s="49"/>
    </row>
    <row r="37712" spans="2:5" x14ac:dyDescent="0.25">
      <c r="B37712" s="51"/>
      <c r="C37712" s="51"/>
      <c r="D37712" s="49"/>
      <c r="E37712" s="49"/>
    </row>
    <row r="37713" spans="2:5" x14ac:dyDescent="0.25">
      <c r="B37713" s="51"/>
      <c r="C37713" s="51"/>
      <c r="D37713" s="49"/>
      <c r="E37713" s="49"/>
    </row>
    <row r="37714" spans="2:5" x14ac:dyDescent="0.25">
      <c r="B37714" s="51"/>
      <c r="C37714" s="51"/>
      <c r="D37714" s="49"/>
      <c r="E37714" s="49"/>
    </row>
    <row r="37715" spans="2:5" x14ac:dyDescent="0.25">
      <c r="B37715" s="51"/>
      <c r="C37715" s="51"/>
      <c r="D37715" s="49"/>
      <c r="E37715" s="49"/>
    </row>
    <row r="37716" spans="2:5" x14ac:dyDescent="0.25">
      <c r="B37716" s="51"/>
      <c r="C37716" s="51"/>
      <c r="D37716" s="49"/>
      <c r="E37716" s="49"/>
    </row>
    <row r="37717" spans="2:5" x14ac:dyDescent="0.25">
      <c r="B37717" s="51"/>
      <c r="C37717" s="51"/>
      <c r="D37717" s="49"/>
      <c r="E37717" s="49"/>
    </row>
    <row r="37718" spans="2:5" x14ac:dyDescent="0.25">
      <c r="B37718" s="51"/>
      <c r="C37718" s="51"/>
      <c r="D37718" s="49"/>
      <c r="E37718" s="49"/>
    </row>
    <row r="37719" spans="2:5" x14ac:dyDescent="0.25">
      <c r="B37719" s="51"/>
      <c r="C37719" s="51"/>
      <c r="D37719" s="49"/>
      <c r="E37719" s="49"/>
    </row>
    <row r="37720" spans="2:5" x14ac:dyDescent="0.25">
      <c r="B37720" s="51"/>
      <c r="C37720" s="51"/>
      <c r="D37720" s="49"/>
      <c r="E37720" s="49"/>
    </row>
    <row r="37721" spans="2:5" x14ac:dyDescent="0.25">
      <c r="B37721" s="51"/>
      <c r="C37721" s="51"/>
      <c r="D37721" s="49"/>
      <c r="E37721" s="49"/>
    </row>
    <row r="37722" spans="2:5" x14ac:dyDescent="0.25">
      <c r="B37722" s="51"/>
      <c r="C37722" s="51"/>
      <c r="D37722" s="49"/>
      <c r="E37722" s="49"/>
    </row>
    <row r="37723" spans="2:5" x14ac:dyDescent="0.25">
      <c r="B37723" s="51"/>
      <c r="C37723" s="51"/>
      <c r="D37723" s="49"/>
      <c r="E37723" s="49"/>
    </row>
    <row r="37724" spans="2:5" x14ac:dyDescent="0.25">
      <c r="B37724" s="51"/>
      <c r="C37724" s="51"/>
      <c r="D37724" s="49"/>
      <c r="E37724" s="49"/>
    </row>
    <row r="37725" spans="2:5" x14ac:dyDescent="0.25">
      <c r="B37725" s="51"/>
      <c r="C37725" s="51"/>
      <c r="D37725" s="49"/>
      <c r="E37725" s="49"/>
    </row>
    <row r="37726" spans="2:5" x14ac:dyDescent="0.25">
      <c r="B37726" s="51"/>
      <c r="C37726" s="51"/>
      <c r="D37726" s="49"/>
      <c r="E37726" s="49"/>
    </row>
    <row r="37727" spans="2:5" x14ac:dyDescent="0.25">
      <c r="B37727" s="51"/>
      <c r="C37727" s="51"/>
      <c r="D37727" s="49"/>
      <c r="E37727" s="49"/>
    </row>
    <row r="37728" spans="2:5" x14ac:dyDescent="0.25">
      <c r="B37728" s="51"/>
      <c r="C37728" s="51"/>
      <c r="D37728" s="49"/>
      <c r="E37728" s="49"/>
    </row>
    <row r="37729" spans="2:5" x14ac:dyDescent="0.25">
      <c r="B37729" s="51"/>
      <c r="C37729" s="51"/>
      <c r="D37729" s="49"/>
      <c r="E37729" s="49"/>
    </row>
    <row r="37730" spans="2:5" x14ac:dyDescent="0.25">
      <c r="B37730" s="51"/>
      <c r="C37730" s="51"/>
      <c r="D37730" s="49"/>
      <c r="E37730" s="49"/>
    </row>
    <row r="37731" spans="2:5" x14ac:dyDescent="0.25">
      <c r="B37731" s="51"/>
      <c r="C37731" s="51"/>
      <c r="D37731" s="49"/>
      <c r="E37731" s="49"/>
    </row>
    <row r="37732" spans="2:5" x14ac:dyDescent="0.25">
      <c r="B37732" s="51"/>
      <c r="C37732" s="51"/>
      <c r="D37732" s="49"/>
      <c r="E37732" s="49"/>
    </row>
    <row r="37733" spans="2:5" x14ac:dyDescent="0.25">
      <c r="B37733" s="51"/>
      <c r="C37733" s="51"/>
      <c r="D37733" s="49"/>
      <c r="E37733" s="49"/>
    </row>
    <row r="37734" spans="2:5" x14ac:dyDescent="0.25">
      <c r="B37734" s="51"/>
      <c r="C37734" s="51"/>
      <c r="D37734" s="49"/>
      <c r="E37734" s="49"/>
    </row>
    <row r="37735" spans="2:5" x14ac:dyDescent="0.25">
      <c r="B37735" s="51"/>
      <c r="C37735" s="51"/>
      <c r="D37735" s="49"/>
      <c r="E37735" s="49"/>
    </row>
    <row r="37736" spans="2:5" x14ac:dyDescent="0.25">
      <c r="B37736" s="51"/>
      <c r="C37736" s="51"/>
      <c r="D37736" s="49"/>
      <c r="E37736" s="49"/>
    </row>
    <row r="37737" spans="2:5" x14ac:dyDescent="0.25">
      <c r="B37737" s="51"/>
      <c r="C37737" s="51"/>
      <c r="D37737" s="49"/>
      <c r="E37737" s="49"/>
    </row>
    <row r="37738" spans="2:5" x14ac:dyDescent="0.25">
      <c r="B37738" s="51"/>
      <c r="C37738" s="51"/>
      <c r="D37738" s="49"/>
      <c r="E37738" s="49"/>
    </row>
    <row r="37739" spans="2:5" x14ac:dyDescent="0.25">
      <c r="B37739" s="51"/>
      <c r="C37739" s="51"/>
      <c r="D37739" s="49"/>
      <c r="E37739" s="49"/>
    </row>
    <row r="37740" spans="2:5" x14ac:dyDescent="0.25">
      <c r="B37740" s="51"/>
      <c r="C37740" s="51"/>
      <c r="D37740" s="49"/>
      <c r="E37740" s="49"/>
    </row>
    <row r="37741" spans="2:5" x14ac:dyDescent="0.25">
      <c r="B37741" s="51"/>
      <c r="C37741" s="51"/>
      <c r="D37741" s="49"/>
      <c r="E37741" s="49"/>
    </row>
    <row r="37742" spans="2:5" x14ac:dyDescent="0.25">
      <c r="B37742" s="51"/>
      <c r="C37742" s="51"/>
      <c r="D37742" s="49"/>
      <c r="E37742" s="49"/>
    </row>
    <row r="37743" spans="2:5" x14ac:dyDescent="0.25">
      <c r="B37743" s="51"/>
      <c r="C37743" s="51"/>
      <c r="D37743" s="49"/>
      <c r="E37743" s="49"/>
    </row>
    <row r="37744" spans="2:5" x14ac:dyDescent="0.25">
      <c r="B37744" s="51"/>
      <c r="C37744" s="51"/>
      <c r="D37744" s="49"/>
      <c r="E37744" s="49"/>
    </row>
    <row r="37745" spans="2:5" x14ac:dyDescent="0.25">
      <c r="B37745" s="51"/>
      <c r="C37745" s="51"/>
      <c r="D37745" s="49"/>
      <c r="E37745" s="49"/>
    </row>
    <row r="37746" spans="2:5" x14ac:dyDescent="0.25">
      <c r="B37746" s="51"/>
      <c r="C37746" s="51"/>
      <c r="D37746" s="49"/>
      <c r="E37746" s="49"/>
    </row>
    <row r="37747" spans="2:5" x14ac:dyDescent="0.25">
      <c r="B37747" s="51"/>
      <c r="C37747" s="51"/>
      <c r="D37747" s="49"/>
      <c r="E37747" s="49"/>
    </row>
    <row r="37748" spans="2:5" x14ac:dyDescent="0.25">
      <c r="B37748" s="51"/>
      <c r="C37748" s="51"/>
      <c r="D37748" s="49"/>
      <c r="E37748" s="49"/>
    </row>
    <row r="37749" spans="2:5" x14ac:dyDescent="0.25">
      <c r="B37749" s="51"/>
      <c r="C37749" s="51"/>
      <c r="D37749" s="49"/>
      <c r="E37749" s="49"/>
    </row>
    <row r="37750" spans="2:5" x14ac:dyDescent="0.25">
      <c r="B37750" s="51"/>
      <c r="C37750" s="51"/>
      <c r="D37750" s="49"/>
      <c r="E37750" s="49"/>
    </row>
    <row r="37751" spans="2:5" x14ac:dyDescent="0.25">
      <c r="B37751" s="51"/>
      <c r="C37751" s="51"/>
      <c r="D37751" s="49"/>
      <c r="E37751" s="49"/>
    </row>
    <row r="37752" spans="2:5" x14ac:dyDescent="0.25">
      <c r="B37752" s="51"/>
      <c r="C37752" s="51"/>
      <c r="D37752" s="49"/>
      <c r="E37752" s="49"/>
    </row>
    <row r="37753" spans="2:5" x14ac:dyDescent="0.25">
      <c r="B37753" s="51"/>
      <c r="C37753" s="51"/>
      <c r="D37753" s="49"/>
      <c r="E37753" s="49"/>
    </row>
    <row r="37754" spans="2:5" x14ac:dyDescent="0.25">
      <c r="B37754" s="51"/>
      <c r="C37754" s="51"/>
      <c r="D37754" s="49"/>
      <c r="E37754" s="49"/>
    </row>
    <row r="37755" spans="2:5" x14ac:dyDescent="0.25">
      <c r="B37755" s="51"/>
      <c r="C37755" s="51"/>
      <c r="D37755" s="49"/>
      <c r="E37755" s="49"/>
    </row>
    <row r="37756" spans="2:5" x14ac:dyDescent="0.25">
      <c r="B37756" s="51"/>
      <c r="C37756" s="51"/>
      <c r="D37756" s="49"/>
      <c r="E37756" s="49"/>
    </row>
    <row r="37757" spans="2:5" x14ac:dyDescent="0.25">
      <c r="B37757" s="51"/>
      <c r="C37757" s="51"/>
      <c r="D37757" s="49"/>
      <c r="E37757" s="49"/>
    </row>
    <row r="37758" spans="2:5" x14ac:dyDescent="0.25">
      <c r="B37758" s="51"/>
      <c r="C37758" s="51"/>
      <c r="D37758" s="49"/>
      <c r="E37758" s="49"/>
    </row>
    <row r="37759" spans="2:5" x14ac:dyDescent="0.25">
      <c r="B37759" s="51"/>
      <c r="C37759" s="51"/>
      <c r="D37759" s="49"/>
      <c r="E37759" s="49"/>
    </row>
    <row r="37760" spans="2:5" x14ac:dyDescent="0.25">
      <c r="B37760" s="51"/>
      <c r="C37760" s="51"/>
      <c r="D37760" s="49"/>
      <c r="E37760" s="49"/>
    </row>
    <row r="37761" spans="2:5" x14ac:dyDescent="0.25">
      <c r="B37761" s="51"/>
      <c r="C37761" s="51"/>
      <c r="D37761" s="49"/>
      <c r="E37761" s="49"/>
    </row>
    <row r="37762" spans="2:5" x14ac:dyDescent="0.25">
      <c r="B37762" s="51"/>
      <c r="C37762" s="51"/>
      <c r="D37762" s="49"/>
      <c r="E37762" s="49"/>
    </row>
    <row r="37763" spans="2:5" x14ac:dyDescent="0.25">
      <c r="B37763" s="51"/>
      <c r="C37763" s="51"/>
      <c r="D37763" s="49"/>
      <c r="E37763" s="49"/>
    </row>
    <row r="37764" spans="2:5" x14ac:dyDescent="0.25">
      <c r="B37764" s="51"/>
      <c r="C37764" s="51"/>
      <c r="D37764" s="49"/>
      <c r="E37764" s="49"/>
    </row>
    <row r="37765" spans="2:5" x14ac:dyDescent="0.25">
      <c r="B37765" s="51"/>
      <c r="C37765" s="51"/>
      <c r="D37765" s="49"/>
      <c r="E37765" s="49"/>
    </row>
    <row r="37766" spans="2:5" x14ac:dyDescent="0.25">
      <c r="B37766" s="51"/>
      <c r="C37766" s="51"/>
      <c r="D37766" s="49"/>
      <c r="E37766" s="49"/>
    </row>
    <row r="37767" spans="2:5" x14ac:dyDescent="0.25">
      <c r="B37767" s="51"/>
      <c r="C37767" s="51"/>
      <c r="D37767" s="49"/>
      <c r="E37767" s="49"/>
    </row>
    <row r="37768" spans="2:5" x14ac:dyDescent="0.25">
      <c r="B37768" s="51"/>
      <c r="C37768" s="51"/>
      <c r="D37768" s="49"/>
      <c r="E37768" s="49"/>
    </row>
    <row r="37769" spans="2:5" x14ac:dyDescent="0.25">
      <c r="B37769" s="51"/>
      <c r="C37769" s="51"/>
      <c r="D37769" s="49"/>
      <c r="E37769" s="49"/>
    </row>
    <row r="37770" spans="2:5" x14ac:dyDescent="0.25">
      <c r="B37770" s="51"/>
      <c r="C37770" s="51"/>
      <c r="D37770" s="49"/>
      <c r="E37770" s="49"/>
    </row>
    <row r="37771" spans="2:5" x14ac:dyDescent="0.25">
      <c r="B37771" s="51"/>
      <c r="C37771" s="51"/>
      <c r="D37771" s="49"/>
      <c r="E37771" s="49"/>
    </row>
    <row r="37772" spans="2:5" x14ac:dyDescent="0.25">
      <c r="B37772" s="51"/>
      <c r="C37772" s="51"/>
      <c r="D37772" s="49"/>
      <c r="E37772" s="49"/>
    </row>
    <row r="37773" spans="2:5" x14ac:dyDescent="0.25">
      <c r="B37773" s="51"/>
      <c r="C37773" s="51"/>
      <c r="D37773" s="49"/>
      <c r="E37773" s="49"/>
    </row>
    <row r="37774" spans="2:5" x14ac:dyDescent="0.25">
      <c r="B37774" s="51"/>
      <c r="C37774" s="51"/>
      <c r="D37774" s="49"/>
      <c r="E37774" s="49"/>
    </row>
    <row r="37775" spans="2:5" x14ac:dyDescent="0.25">
      <c r="B37775" s="51"/>
      <c r="C37775" s="51"/>
      <c r="D37775" s="49"/>
      <c r="E37775" s="49"/>
    </row>
    <row r="37776" spans="2:5" x14ac:dyDescent="0.25">
      <c r="B37776" s="51"/>
      <c r="C37776" s="51"/>
      <c r="D37776" s="49"/>
      <c r="E37776" s="49"/>
    </row>
    <row r="37777" spans="2:5" x14ac:dyDescent="0.25">
      <c r="B37777" s="51"/>
      <c r="C37777" s="51"/>
      <c r="D37777" s="49"/>
      <c r="E37777" s="49"/>
    </row>
    <row r="37778" spans="2:5" x14ac:dyDescent="0.25">
      <c r="B37778" s="51"/>
      <c r="C37778" s="51"/>
      <c r="D37778" s="49"/>
      <c r="E37778" s="49"/>
    </row>
    <row r="37779" spans="2:5" x14ac:dyDescent="0.25">
      <c r="B37779" s="51"/>
      <c r="C37779" s="51"/>
      <c r="D37779" s="49"/>
      <c r="E37779" s="49"/>
    </row>
    <row r="37780" spans="2:5" x14ac:dyDescent="0.25">
      <c r="B37780" s="51"/>
      <c r="C37780" s="51"/>
      <c r="D37780" s="49"/>
      <c r="E37780" s="49"/>
    </row>
    <row r="37781" spans="2:5" x14ac:dyDescent="0.25">
      <c r="B37781" s="51"/>
      <c r="C37781" s="51"/>
      <c r="D37781" s="49"/>
      <c r="E37781" s="49"/>
    </row>
    <row r="37782" spans="2:5" x14ac:dyDescent="0.25">
      <c r="B37782" s="51"/>
      <c r="C37782" s="51"/>
      <c r="D37782" s="49"/>
      <c r="E37782" s="49"/>
    </row>
    <row r="37783" spans="2:5" x14ac:dyDescent="0.25">
      <c r="B37783" s="51"/>
      <c r="C37783" s="51"/>
      <c r="D37783" s="49"/>
      <c r="E37783" s="49"/>
    </row>
    <row r="37784" spans="2:5" x14ac:dyDescent="0.25">
      <c r="B37784" s="51"/>
      <c r="C37784" s="51"/>
      <c r="D37784" s="49"/>
      <c r="E37784" s="49"/>
    </row>
    <row r="37785" spans="2:5" x14ac:dyDescent="0.25">
      <c r="B37785" s="51"/>
      <c r="C37785" s="51"/>
      <c r="D37785" s="49"/>
      <c r="E37785" s="49"/>
    </row>
    <row r="37786" spans="2:5" x14ac:dyDescent="0.25">
      <c r="B37786" s="51"/>
      <c r="C37786" s="51"/>
      <c r="D37786" s="49"/>
      <c r="E37786" s="49"/>
    </row>
    <row r="37787" spans="2:5" x14ac:dyDescent="0.25">
      <c r="B37787" s="51"/>
      <c r="C37787" s="51"/>
      <c r="D37787" s="49"/>
      <c r="E37787" s="49"/>
    </row>
    <row r="37788" spans="2:5" x14ac:dyDescent="0.25">
      <c r="B37788" s="51"/>
      <c r="C37788" s="51"/>
      <c r="D37788" s="49"/>
      <c r="E37788" s="49"/>
    </row>
    <row r="37789" spans="2:5" x14ac:dyDescent="0.25">
      <c r="B37789" s="51"/>
      <c r="C37789" s="51"/>
      <c r="D37789" s="49"/>
      <c r="E37789" s="49"/>
    </row>
    <row r="37790" spans="2:5" x14ac:dyDescent="0.25">
      <c r="B37790" s="51"/>
      <c r="C37790" s="51"/>
      <c r="D37790" s="49"/>
      <c r="E37790" s="49"/>
    </row>
    <row r="37791" spans="2:5" x14ac:dyDescent="0.25">
      <c r="B37791" s="51"/>
      <c r="C37791" s="51"/>
      <c r="D37791" s="49"/>
      <c r="E37791" s="49"/>
    </row>
    <row r="37792" spans="2:5" x14ac:dyDescent="0.25">
      <c r="B37792" s="51"/>
      <c r="C37792" s="51"/>
      <c r="D37792" s="49"/>
      <c r="E37792" s="49"/>
    </row>
    <row r="37793" spans="2:5" x14ac:dyDescent="0.25">
      <c r="B37793" s="51"/>
      <c r="C37793" s="51"/>
      <c r="D37793" s="49"/>
      <c r="E37793" s="49"/>
    </row>
    <row r="37794" spans="2:5" x14ac:dyDescent="0.25">
      <c r="B37794" s="51"/>
      <c r="C37794" s="51"/>
      <c r="D37794" s="49"/>
      <c r="E37794" s="49"/>
    </row>
    <row r="37795" spans="2:5" x14ac:dyDescent="0.25">
      <c r="B37795" s="51"/>
      <c r="C37795" s="51"/>
      <c r="D37795" s="49"/>
      <c r="E37795" s="49"/>
    </row>
    <row r="37796" spans="2:5" x14ac:dyDescent="0.25">
      <c r="B37796" s="51"/>
      <c r="C37796" s="51"/>
      <c r="D37796" s="49"/>
      <c r="E37796" s="49"/>
    </row>
    <row r="37797" spans="2:5" x14ac:dyDescent="0.25">
      <c r="B37797" s="51"/>
      <c r="C37797" s="51"/>
      <c r="D37797" s="49"/>
      <c r="E37797" s="49"/>
    </row>
    <row r="37798" spans="2:5" x14ac:dyDescent="0.25">
      <c r="B37798" s="51"/>
      <c r="C37798" s="51"/>
      <c r="D37798" s="49"/>
      <c r="E37798" s="49"/>
    </row>
    <row r="37799" spans="2:5" x14ac:dyDescent="0.25">
      <c r="B37799" s="51"/>
      <c r="C37799" s="51"/>
      <c r="D37799" s="49"/>
      <c r="E37799" s="49"/>
    </row>
    <row r="37800" spans="2:5" x14ac:dyDescent="0.25">
      <c r="B37800" s="51"/>
      <c r="C37800" s="51"/>
      <c r="D37800" s="49"/>
      <c r="E37800" s="49"/>
    </row>
    <row r="37801" spans="2:5" x14ac:dyDescent="0.25">
      <c r="B37801" s="51"/>
      <c r="C37801" s="51"/>
      <c r="D37801" s="49"/>
      <c r="E37801" s="49"/>
    </row>
    <row r="37802" spans="2:5" x14ac:dyDescent="0.25">
      <c r="B37802" s="51"/>
      <c r="C37802" s="51"/>
      <c r="D37802" s="49"/>
      <c r="E37802" s="49"/>
    </row>
    <row r="37803" spans="2:5" x14ac:dyDescent="0.25">
      <c r="B37803" s="51"/>
      <c r="C37803" s="51"/>
      <c r="D37803" s="49"/>
      <c r="E37803" s="49"/>
    </row>
    <row r="37804" spans="2:5" x14ac:dyDescent="0.25">
      <c r="B37804" s="51"/>
      <c r="C37804" s="51"/>
      <c r="D37804" s="49"/>
      <c r="E37804" s="49"/>
    </row>
    <row r="37805" spans="2:5" x14ac:dyDescent="0.25">
      <c r="B37805" s="51"/>
      <c r="C37805" s="51"/>
      <c r="D37805" s="49"/>
      <c r="E37805" s="49"/>
    </row>
    <row r="37806" spans="2:5" x14ac:dyDescent="0.25">
      <c r="B37806" s="51"/>
      <c r="C37806" s="51"/>
      <c r="D37806" s="49"/>
      <c r="E37806" s="49"/>
    </row>
    <row r="37807" spans="2:5" x14ac:dyDescent="0.25">
      <c r="B37807" s="51"/>
      <c r="C37807" s="51"/>
      <c r="D37807" s="49"/>
      <c r="E37807" s="49"/>
    </row>
    <row r="37808" spans="2:5" x14ac:dyDescent="0.25">
      <c r="B37808" s="51"/>
      <c r="C37808" s="51"/>
      <c r="D37808" s="49"/>
      <c r="E37808" s="49"/>
    </row>
    <row r="37809" spans="2:5" x14ac:dyDescent="0.25">
      <c r="B37809" s="51"/>
      <c r="C37809" s="51"/>
      <c r="D37809" s="49"/>
      <c r="E37809" s="49"/>
    </row>
    <row r="37810" spans="2:5" x14ac:dyDescent="0.25">
      <c r="B37810" s="51"/>
      <c r="C37810" s="51"/>
      <c r="D37810" s="49"/>
      <c r="E37810" s="49"/>
    </row>
    <row r="37811" spans="2:5" x14ac:dyDescent="0.25">
      <c r="B37811" s="51"/>
      <c r="C37811" s="51"/>
      <c r="D37811" s="49"/>
      <c r="E37811" s="49"/>
    </row>
    <row r="37812" spans="2:5" x14ac:dyDescent="0.25">
      <c r="B37812" s="51"/>
      <c r="C37812" s="51"/>
      <c r="D37812" s="49"/>
      <c r="E37812" s="49"/>
    </row>
    <row r="37813" spans="2:5" x14ac:dyDescent="0.25">
      <c r="B37813" s="51"/>
      <c r="C37813" s="51"/>
      <c r="D37813" s="49"/>
      <c r="E37813" s="49"/>
    </row>
    <row r="37814" spans="2:5" x14ac:dyDescent="0.25">
      <c r="B37814" s="51"/>
      <c r="C37814" s="51"/>
      <c r="D37814" s="49"/>
      <c r="E37814" s="49"/>
    </row>
    <row r="37815" spans="2:5" x14ac:dyDescent="0.25">
      <c r="B37815" s="51"/>
      <c r="C37815" s="51"/>
      <c r="D37815" s="49"/>
      <c r="E37815" s="49"/>
    </row>
    <row r="37816" spans="2:5" x14ac:dyDescent="0.25">
      <c r="B37816" s="51"/>
      <c r="C37816" s="51"/>
      <c r="D37816" s="49"/>
      <c r="E37816" s="49"/>
    </row>
    <row r="37817" spans="2:5" x14ac:dyDescent="0.25">
      <c r="B37817" s="51"/>
      <c r="C37817" s="51"/>
      <c r="D37817" s="49"/>
      <c r="E37817" s="49"/>
    </row>
    <row r="37818" spans="2:5" x14ac:dyDescent="0.25">
      <c r="B37818" s="51"/>
      <c r="C37818" s="51"/>
      <c r="D37818" s="49"/>
      <c r="E37818" s="49"/>
    </row>
    <row r="37819" spans="2:5" x14ac:dyDescent="0.25">
      <c r="B37819" s="51"/>
      <c r="C37819" s="51"/>
      <c r="D37819" s="49"/>
      <c r="E37819" s="49"/>
    </row>
    <row r="37820" spans="2:5" x14ac:dyDescent="0.25">
      <c r="B37820" s="51"/>
      <c r="C37820" s="51"/>
      <c r="D37820" s="49"/>
      <c r="E37820" s="49"/>
    </row>
    <row r="37821" spans="2:5" x14ac:dyDescent="0.25">
      <c r="B37821" s="51"/>
      <c r="C37821" s="51"/>
      <c r="D37821" s="49"/>
      <c r="E37821" s="49"/>
    </row>
    <row r="37822" spans="2:5" x14ac:dyDescent="0.25">
      <c r="B37822" s="51"/>
      <c r="C37822" s="51"/>
      <c r="D37822" s="49"/>
      <c r="E37822" s="49"/>
    </row>
    <row r="37823" spans="2:5" x14ac:dyDescent="0.25">
      <c r="B37823" s="51"/>
      <c r="C37823" s="51"/>
      <c r="D37823" s="49"/>
      <c r="E37823" s="49"/>
    </row>
    <row r="37824" spans="2:5" x14ac:dyDescent="0.25">
      <c r="B37824" s="51"/>
      <c r="C37824" s="51"/>
      <c r="D37824" s="49"/>
      <c r="E37824" s="49"/>
    </row>
    <row r="37825" spans="2:5" x14ac:dyDescent="0.25">
      <c r="B37825" s="51"/>
      <c r="C37825" s="51"/>
      <c r="D37825" s="49"/>
      <c r="E37825" s="49"/>
    </row>
    <row r="37826" spans="2:5" x14ac:dyDescent="0.25">
      <c r="B37826" s="51"/>
      <c r="C37826" s="51"/>
      <c r="D37826" s="49"/>
      <c r="E37826" s="49"/>
    </row>
    <row r="37827" spans="2:5" x14ac:dyDescent="0.25">
      <c r="B37827" s="51"/>
      <c r="C37827" s="51"/>
      <c r="D37827" s="49"/>
      <c r="E37827" s="49"/>
    </row>
    <row r="37828" spans="2:5" x14ac:dyDescent="0.25">
      <c r="B37828" s="51"/>
      <c r="C37828" s="51"/>
      <c r="D37828" s="49"/>
      <c r="E37828" s="49"/>
    </row>
    <row r="37829" spans="2:5" x14ac:dyDescent="0.25">
      <c r="B37829" s="51"/>
      <c r="C37829" s="51"/>
      <c r="D37829" s="49"/>
      <c r="E37829" s="49"/>
    </row>
    <row r="37830" spans="2:5" x14ac:dyDescent="0.25">
      <c r="B37830" s="51"/>
      <c r="C37830" s="51"/>
      <c r="D37830" s="49"/>
      <c r="E37830" s="49"/>
    </row>
    <row r="37831" spans="2:5" x14ac:dyDescent="0.25">
      <c r="B37831" s="51"/>
      <c r="C37831" s="51"/>
      <c r="D37831" s="49"/>
      <c r="E37831" s="49"/>
    </row>
    <row r="37832" spans="2:5" x14ac:dyDescent="0.25">
      <c r="B37832" s="51"/>
      <c r="C37832" s="51"/>
      <c r="D37832" s="49"/>
      <c r="E37832" s="49"/>
    </row>
    <row r="37833" spans="2:5" x14ac:dyDescent="0.25">
      <c r="B37833" s="51"/>
      <c r="C37833" s="51"/>
      <c r="D37833" s="49"/>
      <c r="E37833" s="49"/>
    </row>
    <row r="37834" spans="2:5" x14ac:dyDescent="0.25">
      <c r="B37834" s="51"/>
      <c r="C37834" s="51"/>
      <c r="D37834" s="49"/>
      <c r="E37834" s="49"/>
    </row>
    <row r="37835" spans="2:5" x14ac:dyDescent="0.25">
      <c r="B37835" s="51"/>
      <c r="C37835" s="51"/>
      <c r="D37835" s="49"/>
      <c r="E37835" s="49"/>
    </row>
    <row r="37836" spans="2:5" x14ac:dyDescent="0.25">
      <c r="B37836" s="51"/>
      <c r="C37836" s="51"/>
      <c r="D37836" s="49"/>
      <c r="E37836" s="49"/>
    </row>
    <row r="37837" spans="2:5" x14ac:dyDescent="0.25">
      <c r="B37837" s="51"/>
      <c r="C37837" s="51"/>
      <c r="D37837" s="49"/>
      <c r="E37837" s="49"/>
    </row>
    <row r="37838" spans="2:5" x14ac:dyDescent="0.25">
      <c r="B37838" s="51"/>
      <c r="C37838" s="51"/>
      <c r="D37838" s="49"/>
      <c r="E37838" s="49"/>
    </row>
    <row r="37839" spans="2:5" x14ac:dyDescent="0.25">
      <c r="B37839" s="51"/>
      <c r="C37839" s="51"/>
      <c r="D37839" s="49"/>
      <c r="E37839" s="49"/>
    </row>
    <row r="37840" spans="2:5" x14ac:dyDescent="0.25">
      <c r="B37840" s="51"/>
      <c r="C37840" s="51"/>
      <c r="D37840" s="49"/>
      <c r="E37840" s="49"/>
    </row>
    <row r="37841" spans="2:5" x14ac:dyDescent="0.25">
      <c r="B37841" s="51"/>
      <c r="C37841" s="51"/>
      <c r="D37841" s="49"/>
      <c r="E37841" s="49"/>
    </row>
    <row r="37842" spans="2:5" x14ac:dyDescent="0.25">
      <c r="B37842" s="51"/>
      <c r="C37842" s="51"/>
      <c r="D37842" s="49"/>
      <c r="E37842" s="49"/>
    </row>
    <row r="37843" spans="2:5" x14ac:dyDescent="0.25">
      <c r="B37843" s="51"/>
      <c r="C37843" s="51"/>
      <c r="D37843" s="49"/>
      <c r="E37843" s="49"/>
    </row>
    <row r="37844" spans="2:5" x14ac:dyDescent="0.25">
      <c r="B37844" s="51"/>
      <c r="C37844" s="51"/>
      <c r="D37844" s="49"/>
      <c r="E37844" s="49"/>
    </row>
    <row r="37845" spans="2:5" x14ac:dyDescent="0.25">
      <c r="B37845" s="51"/>
      <c r="C37845" s="51"/>
      <c r="D37845" s="49"/>
      <c r="E37845" s="49"/>
    </row>
    <row r="37846" spans="2:5" x14ac:dyDescent="0.25">
      <c r="B37846" s="51"/>
      <c r="C37846" s="51"/>
      <c r="D37846" s="49"/>
      <c r="E37846" s="49"/>
    </row>
    <row r="37847" spans="2:5" x14ac:dyDescent="0.25">
      <c r="B37847" s="51"/>
      <c r="C37847" s="51"/>
      <c r="D37847" s="49"/>
      <c r="E37847" s="49"/>
    </row>
    <row r="37848" spans="2:5" x14ac:dyDescent="0.25">
      <c r="B37848" s="51"/>
      <c r="C37848" s="51"/>
      <c r="D37848" s="49"/>
      <c r="E37848" s="49"/>
    </row>
    <row r="37849" spans="2:5" x14ac:dyDescent="0.25">
      <c r="B37849" s="51"/>
      <c r="C37849" s="51"/>
      <c r="D37849" s="49"/>
      <c r="E37849" s="49"/>
    </row>
    <row r="37850" spans="2:5" x14ac:dyDescent="0.25">
      <c r="B37850" s="51"/>
      <c r="C37850" s="51"/>
      <c r="D37850" s="49"/>
      <c r="E37850" s="49"/>
    </row>
    <row r="37851" spans="2:5" x14ac:dyDescent="0.25">
      <c r="B37851" s="51"/>
      <c r="C37851" s="51"/>
      <c r="D37851" s="49"/>
      <c r="E37851" s="49"/>
    </row>
    <row r="37852" spans="2:5" x14ac:dyDescent="0.25">
      <c r="B37852" s="51"/>
      <c r="C37852" s="51"/>
      <c r="D37852" s="49"/>
      <c r="E37852" s="49"/>
    </row>
    <row r="37853" spans="2:5" x14ac:dyDescent="0.25">
      <c r="B37853" s="51"/>
      <c r="C37853" s="51"/>
      <c r="D37853" s="49"/>
      <c r="E37853" s="49"/>
    </row>
    <row r="37854" spans="2:5" x14ac:dyDescent="0.25">
      <c r="B37854" s="51"/>
      <c r="C37854" s="51"/>
      <c r="D37854" s="49"/>
      <c r="E37854" s="49"/>
    </row>
    <row r="37855" spans="2:5" x14ac:dyDescent="0.25">
      <c r="B37855" s="51"/>
      <c r="C37855" s="51"/>
      <c r="D37855" s="49"/>
      <c r="E37855" s="49"/>
    </row>
    <row r="37856" spans="2:5" x14ac:dyDescent="0.25">
      <c r="B37856" s="51"/>
      <c r="C37856" s="51"/>
      <c r="D37856" s="49"/>
      <c r="E37856" s="49"/>
    </row>
    <row r="37857" spans="2:5" x14ac:dyDescent="0.25">
      <c r="B37857" s="51"/>
      <c r="C37857" s="51"/>
      <c r="D37857" s="49"/>
      <c r="E37857" s="49"/>
    </row>
    <row r="37858" spans="2:5" x14ac:dyDescent="0.25">
      <c r="B37858" s="51"/>
      <c r="C37858" s="51"/>
      <c r="D37858" s="49"/>
      <c r="E37858" s="49"/>
    </row>
    <row r="37859" spans="2:5" x14ac:dyDescent="0.25">
      <c r="B37859" s="51"/>
      <c r="C37859" s="51"/>
      <c r="D37859" s="49"/>
      <c r="E37859" s="49"/>
    </row>
    <row r="37860" spans="2:5" x14ac:dyDescent="0.25">
      <c r="B37860" s="51"/>
      <c r="C37860" s="51"/>
      <c r="D37860" s="49"/>
      <c r="E37860" s="49"/>
    </row>
    <row r="37861" spans="2:5" x14ac:dyDescent="0.25">
      <c r="B37861" s="51"/>
      <c r="C37861" s="51"/>
      <c r="D37861" s="49"/>
      <c r="E37861" s="49"/>
    </row>
    <row r="37862" spans="2:5" x14ac:dyDescent="0.25">
      <c r="B37862" s="51"/>
      <c r="C37862" s="51"/>
      <c r="D37862" s="49"/>
      <c r="E37862" s="49"/>
    </row>
    <row r="37863" spans="2:5" x14ac:dyDescent="0.25">
      <c r="B37863" s="51"/>
      <c r="C37863" s="51"/>
      <c r="D37863" s="49"/>
      <c r="E37863" s="49"/>
    </row>
    <row r="37864" spans="2:5" x14ac:dyDescent="0.25">
      <c r="B37864" s="51"/>
      <c r="C37864" s="51"/>
      <c r="D37864" s="49"/>
      <c r="E37864" s="49"/>
    </row>
    <row r="37865" spans="2:5" x14ac:dyDescent="0.25">
      <c r="B37865" s="51"/>
      <c r="C37865" s="51"/>
      <c r="D37865" s="49"/>
      <c r="E37865" s="49"/>
    </row>
    <row r="37866" spans="2:5" x14ac:dyDescent="0.25">
      <c r="B37866" s="51"/>
      <c r="C37866" s="51"/>
      <c r="D37866" s="49"/>
      <c r="E37866" s="49"/>
    </row>
    <row r="37867" spans="2:5" x14ac:dyDescent="0.25">
      <c r="B37867" s="51"/>
      <c r="C37867" s="51"/>
      <c r="D37867" s="49"/>
      <c r="E37867" s="49"/>
    </row>
    <row r="37868" spans="2:5" x14ac:dyDescent="0.25">
      <c r="B37868" s="51"/>
      <c r="C37868" s="51"/>
      <c r="D37868" s="49"/>
      <c r="E37868" s="49"/>
    </row>
    <row r="37869" spans="2:5" x14ac:dyDescent="0.25">
      <c r="B37869" s="51"/>
      <c r="C37869" s="51"/>
      <c r="D37869" s="49"/>
      <c r="E37869" s="49"/>
    </row>
    <row r="37870" spans="2:5" x14ac:dyDescent="0.25">
      <c r="B37870" s="51"/>
      <c r="C37870" s="51"/>
      <c r="D37870" s="49"/>
      <c r="E37870" s="49"/>
    </row>
    <row r="37871" spans="2:5" x14ac:dyDescent="0.25">
      <c r="B37871" s="51"/>
      <c r="C37871" s="51"/>
      <c r="D37871" s="49"/>
      <c r="E37871" s="49"/>
    </row>
    <row r="37872" spans="2:5" x14ac:dyDescent="0.25">
      <c r="B37872" s="51"/>
      <c r="C37872" s="51"/>
      <c r="D37872" s="49"/>
      <c r="E37872" s="49"/>
    </row>
    <row r="37873" spans="2:5" x14ac:dyDescent="0.25">
      <c r="B37873" s="51"/>
      <c r="C37873" s="51"/>
      <c r="D37873" s="49"/>
      <c r="E37873" s="49"/>
    </row>
    <row r="37874" spans="2:5" x14ac:dyDescent="0.25">
      <c r="B37874" s="51"/>
      <c r="C37874" s="51"/>
      <c r="D37874" s="49"/>
      <c r="E37874" s="49"/>
    </row>
    <row r="37875" spans="2:5" x14ac:dyDescent="0.25">
      <c r="B37875" s="51"/>
      <c r="C37875" s="51"/>
      <c r="D37875" s="49"/>
      <c r="E37875" s="49"/>
    </row>
    <row r="37876" spans="2:5" x14ac:dyDescent="0.25">
      <c r="B37876" s="51"/>
      <c r="C37876" s="51"/>
      <c r="D37876" s="49"/>
      <c r="E37876" s="49"/>
    </row>
    <row r="37877" spans="2:5" x14ac:dyDescent="0.25">
      <c r="B37877" s="51"/>
      <c r="C37877" s="51"/>
      <c r="D37877" s="49"/>
      <c r="E37877" s="49"/>
    </row>
    <row r="37878" spans="2:5" x14ac:dyDescent="0.25">
      <c r="B37878" s="51"/>
      <c r="C37878" s="51"/>
      <c r="D37878" s="49"/>
      <c r="E37878" s="49"/>
    </row>
    <row r="37879" spans="2:5" x14ac:dyDescent="0.25">
      <c r="B37879" s="51"/>
      <c r="C37879" s="51"/>
      <c r="D37879" s="49"/>
      <c r="E37879" s="49"/>
    </row>
    <row r="37880" spans="2:5" x14ac:dyDescent="0.25">
      <c r="B37880" s="51"/>
      <c r="C37880" s="51"/>
      <c r="D37880" s="49"/>
      <c r="E37880" s="49"/>
    </row>
    <row r="37881" spans="2:5" x14ac:dyDescent="0.25">
      <c r="B37881" s="51"/>
      <c r="C37881" s="51"/>
      <c r="D37881" s="49"/>
      <c r="E37881" s="49"/>
    </row>
    <row r="37882" spans="2:5" x14ac:dyDescent="0.25">
      <c r="B37882" s="51"/>
      <c r="C37882" s="51"/>
      <c r="D37882" s="49"/>
      <c r="E37882" s="49"/>
    </row>
    <row r="37883" spans="2:5" x14ac:dyDescent="0.25">
      <c r="B37883" s="51"/>
      <c r="C37883" s="51"/>
      <c r="D37883" s="49"/>
      <c r="E37883" s="49"/>
    </row>
    <row r="37884" spans="2:5" x14ac:dyDescent="0.25">
      <c r="B37884" s="51"/>
      <c r="C37884" s="51"/>
      <c r="D37884" s="49"/>
      <c r="E37884" s="49"/>
    </row>
    <row r="37885" spans="2:5" x14ac:dyDescent="0.25">
      <c r="B37885" s="51"/>
      <c r="C37885" s="51"/>
      <c r="D37885" s="49"/>
      <c r="E37885" s="49"/>
    </row>
    <row r="37886" spans="2:5" x14ac:dyDescent="0.25">
      <c r="B37886" s="51"/>
      <c r="C37886" s="51"/>
      <c r="D37886" s="49"/>
      <c r="E37886" s="49"/>
    </row>
    <row r="37887" spans="2:5" x14ac:dyDescent="0.25">
      <c r="B37887" s="51"/>
      <c r="C37887" s="51"/>
      <c r="D37887" s="49"/>
      <c r="E37887" s="49"/>
    </row>
    <row r="37888" spans="2:5" x14ac:dyDescent="0.25">
      <c r="B37888" s="51"/>
      <c r="C37888" s="51"/>
      <c r="D37888" s="49"/>
      <c r="E37888" s="49"/>
    </row>
    <row r="37889" spans="2:5" x14ac:dyDescent="0.25">
      <c r="B37889" s="51"/>
      <c r="C37889" s="51"/>
      <c r="D37889" s="49"/>
      <c r="E37889" s="49"/>
    </row>
    <row r="37890" spans="2:5" x14ac:dyDescent="0.25">
      <c r="B37890" s="51"/>
      <c r="C37890" s="51"/>
      <c r="D37890" s="49"/>
      <c r="E37890" s="49"/>
    </row>
    <row r="37891" spans="2:5" x14ac:dyDescent="0.25">
      <c r="B37891" s="51"/>
      <c r="C37891" s="51"/>
      <c r="D37891" s="49"/>
      <c r="E37891" s="49"/>
    </row>
    <row r="37892" spans="2:5" x14ac:dyDescent="0.25">
      <c r="B37892" s="51"/>
      <c r="C37892" s="51"/>
      <c r="D37892" s="49"/>
      <c r="E37892" s="49"/>
    </row>
    <row r="37893" spans="2:5" x14ac:dyDescent="0.25">
      <c r="B37893" s="51"/>
      <c r="C37893" s="51"/>
      <c r="D37893" s="49"/>
      <c r="E37893" s="49"/>
    </row>
    <row r="37894" spans="2:5" x14ac:dyDescent="0.25">
      <c r="B37894" s="51"/>
      <c r="C37894" s="51"/>
      <c r="D37894" s="49"/>
      <c r="E37894" s="49"/>
    </row>
    <row r="37895" spans="2:5" x14ac:dyDescent="0.25">
      <c r="B37895" s="51"/>
      <c r="C37895" s="51"/>
      <c r="D37895" s="49"/>
      <c r="E37895" s="49"/>
    </row>
    <row r="37896" spans="2:5" x14ac:dyDescent="0.25">
      <c r="B37896" s="51"/>
      <c r="C37896" s="51"/>
      <c r="D37896" s="49"/>
      <c r="E37896" s="49"/>
    </row>
    <row r="37897" spans="2:5" x14ac:dyDescent="0.25">
      <c r="B37897" s="51"/>
      <c r="C37897" s="51"/>
      <c r="D37897" s="49"/>
      <c r="E37897" s="49"/>
    </row>
    <row r="37898" spans="2:5" x14ac:dyDescent="0.25">
      <c r="B37898" s="51"/>
      <c r="C37898" s="51"/>
      <c r="D37898" s="49"/>
      <c r="E37898" s="49"/>
    </row>
    <row r="37899" spans="2:5" x14ac:dyDescent="0.25">
      <c r="B37899" s="51"/>
      <c r="C37899" s="51"/>
      <c r="D37899" s="49"/>
      <c r="E37899" s="49"/>
    </row>
    <row r="37900" spans="2:5" x14ac:dyDescent="0.25">
      <c r="B37900" s="51"/>
      <c r="C37900" s="51"/>
      <c r="D37900" s="49"/>
      <c r="E37900" s="49"/>
    </row>
    <row r="37901" spans="2:5" x14ac:dyDescent="0.25">
      <c r="B37901" s="51"/>
      <c r="C37901" s="51"/>
      <c r="D37901" s="49"/>
      <c r="E37901" s="49"/>
    </row>
    <row r="37902" spans="2:5" x14ac:dyDescent="0.25">
      <c r="B37902" s="51"/>
      <c r="C37902" s="51"/>
      <c r="D37902" s="49"/>
      <c r="E37902" s="49"/>
    </row>
    <row r="37903" spans="2:5" x14ac:dyDescent="0.25">
      <c r="B37903" s="51"/>
      <c r="C37903" s="51"/>
      <c r="D37903" s="49"/>
      <c r="E37903" s="49"/>
    </row>
    <row r="37904" spans="2:5" x14ac:dyDescent="0.25">
      <c r="B37904" s="51"/>
      <c r="C37904" s="51"/>
      <c r="D37904" s="49"/>
      <c r="E37904" s="49"/>
    </row>
    <row r="37905" spans="2:5" x14ac:dyDescent="0.25">
      <c r="B37905" s="51"/>
      <c r="C37905" s="51"/>
      <c r="D37905" s="49"/>
      <c r="E37905" s="49"/>
    </row>
    <row r="37906" spans="2:5" x14ac:dyDescent="0.25">
      <c r="B37906" s="51"/>
      <c r="C37906" s="51"/>
      <c r="D37906" s="49"/>
      <c r="E37906" s="49"/>
    </row>
    <row r="37907" spans="2:5" x14ac:dyDescent="0.25">
      <c r="B37907" s="51"/>
      <c r="C37907" s="51"/>
      <c r="D37907" s="49"/>
      <c r="E37907" s="49"/>
    </row>
    <row r="37908" spans="2:5" x14ac:dyDescent="0.25">
      <c r="B37908" s="51"/>
      <c r="C37908" s="51"/>
      <c r="D37908" s="49"/>
      <c r="E37908" s="49"/>
    </row>
    <row r="37909" spans="2:5" x14ac:dyDescent="0.25">
      <c r="B37909" s="51"/>
      <c r="C37909" s="51"/>
      <c r="D37909" s="49"/>
      <c r="E37909" s="49"/>
    </row>
    <row r="37910" spans="2:5" x14ac:dyDescent="0.25">
      <c r="B37910" s="51"/>
      <c r="C37910" s="51"/>
      <c r="D37910" s="49"/>
      <c r="E37910" s="49"/>
    </row>
    <row r="37911" spans="2:5" x14ac:dyDescent="0.25">
      <c r="B37911" s="51"/>
      <c r="C37911" s="51"/>
      <c r="D37911" s="49"/>
      <c r="E37911" s="49"/>
    </row>
    <row r="37912" spans="2:5" x14ac:dyDescent="0.25">
      <c r="B37912" s="51"/>
      <c r="C37912" s="51"/>
      <c r="D37912" s="49"/>
      <c r="E37912" s="49"/>
    </row>
    <row r="37913" spans="2:5" x14ac:dyDescent="0.25">
      <c r="B37913" s="51"/>
      <c r="C37913" s="51"/>
      <c r="D37913" s="49"/>
      <c r="E37913" s="49"/>
    </row>
    <row r="37914" spans="2:5" x14ac:dyDescent="0.25">
      <c r="B37914" s="51"/>
      <c r="C37914" s="51"/>
      <c r="D37914" s="49"/>
      <c r="E37914" s="49"/>
    </row>
    <row r="37915" spans="2:5" x14ac:dyDescent="0.25">
      <c r="B37915" s="51"/>
      <c r="C37915" s="51"/>
      <c r="D37915" s="49"/>
      <c r="E37915" s="49"/>
    </row>
    <row r="37916" spans="2:5" x14ac:dyDescent="0.25">
      <c r="B37916" s="51"/>
      <c r="C37916" s="51"/>
      <c r="D37916" s="49"/>
      <c r="E37916" s="49"/>
    </row>
    <row r="37917" spans="2:5" x14ac:dyDescent="0.25">
      <c r="B37917" s="51"/>
      <c r="C37917" s="51"/>
      <c r="D37917" s="49"/>
      <c r="E37917" s="49"/>
    </row>
    <row r="37918" spans="2:5" x14ac:dyDescent="0.25">
      <c r="B37918" s="51"/>
      <c r="C37918" s="51"/>
      <c r="D37918" s="49"/>
      <c r="E37918" s="49"/>
    </row>
    <row r="37919" spans="2:5" x14ac:dyDescent="0.25">
      <c r="B37919" s="51"/>
      <c r="C37919" s="51"/>
      <c r="D37919" s="49"/>
      <c r="E37919" s="49"/>
    </row>
    <row r="37920" spans="2:5" x14ac:dyDescent="0.25">
      <c r="B37920" s="51"/>
      <c r="C37920" s="51"/>
      <c r="D37920" s="49"/>
      <c r="E37920" s="49"/>
    </row>
    <row r="37921" spans="2:5" x14ac:dyDescent="0.25">
      <c r="B37921" s="51"/>
      <c r="C37921" s="51"/>
      <c r="D37921" s="49"/>
      <c r="E37921" s="49"/>
    </row>
    <row r="37922" spans="2:5" x14ac:dyDescent="0.25">
      <c r="B37922" s="51"/>
      <c r="C37922" s="51"/>
      <c r="D37922" s="49"/>
      <c r="E37922" s="49"/>
    </row>
    <row r="37923" spans="2:5" x14ac:dyDescent="0.25">
      <c r="B37923" s="51"/>
      <c r="C37923" s="51"/>
      <c r="D37923" s="49"/>
      <c r="E37923" s="49"/>
    </row>
    <row r="37924" spans="2:5" x14ac:dyDescent="0.25">
      <c r="B37924" s="51"/>
      <c r="C37924" s="51"/>
      <c r="D37924" s="49"/>
      <c r="E37924" s="49"/>
    </row>
    <row r="37925" spans="2:5" x14ac:dyDescent="0.25">
      <c r="B37925" s="51"/>
      <c r="C37925" s="51"/>
      <c r="D37925" s="49"/>
      <c r="E37925" s="49"/>
    </row>
    <row r="37926" spans="2:5" x14ac:dyDescent="0.25">
      <c r="B37926" s="51"/>
      <c r="C37926" s="51"/>
      <c r="D37926" s="49"/>
      <c r="E37926" s="49"/>
    </row>
    <row r="37927" spans="2:5" x14ac:dyDescent="0.25">
      <c r="B37927" s="51"/>
      <c r="C37927" s="51"/>
      <c r="D37927" s="49"/>
      <c r="E37927" s="49"/>
    </row>
    <row r="37928" spans="2:5" x14ac:dyDescent="0.25">
      <c r="B37928" s="51"/>
      <c r="C37928" s="51"/>
      <c r="D37928" s="49"/>
      <c r="E37928" s="49"/>
    </row>
    <row r="37929" spans="2:5" x14ac:dyDescent="0.25">
      <c r="B37929" s="51"/>
      <c r="C37929" s="51"/>
      <c r="D37929" s="49"/>
      <c r="E37929" s="49"/>
    </row>
    <row r="37930" spans="2:5" x14ac:dyDescent="0.25">
      <c r="B37930" s="51"/>
      <c r="C37930" s="51"/>
      <c r="D37930" s="49"/>
      <c r="E37930" s="49"/>
    </row>
    <row r="37931" spans="2:5" x14ac:dyDescent="0.25">
      <c r="B37931" s="51"/>
      <c r="C37931" s="51"/>
      <c r="D37931" s="49"/>
      <c r="E37931" s="49"/>
    </row>
    <row r="37932" spans="2:5" x14ac:dyDescent="0.25">
      <c r="B37932" s="51"/>
      <c r="C37932" s="51"/>
      <c r="D37932" s="49"/>
      <c r="E37932" s="49"/>
    </row>
    <row r="37933" spans="2:5" x14ac:dyDescent="0.25">
      <c r="B37933" s="51"/>
      <c r="C37933" s="51"/>
      <c r="D37933" s="49"/>
      <c r="E37933" s="49"/>
    </row>
  </sheetData>
  <sheetProtection algorithmName="SHA-512" hashValue="ZkLjR+4P9hD/BX16+O91bcfPP6QO2vu95YiKc4YISwWsFcpK8HdvFhh59fUESNekLnkO3W3cqe3oQELqWsAXjg==" saltValue="QCp/v9ybOwR73rXwc7d/yA==" spinCount="100000" sheet="1" objects="1" scenarios="1" selectLockedCells="1" selectUnlockedCells="1"/>
  <customSheetViews>
    <customSheetView guid="{E4122D81-4FE6-49EE-8E3D-7372B5117299}">
      <selection activeCell="C2" sqref="C2"/>
      <pageMargins left="0.7" right="0.7" top="0.75" bottom="0.75" header="0.3" footer="0.3"/>
      <pageSetup paperSize="9" orientation="portrait" verticalDpi="0" r:id="rId1"/>
    </customSheetView>
    <customSheetView guid="{24C17B36-297E-4896-A3E5-DBED45EF56B9}">
      <selection activeCell="E7" sqref="E7"/>
      <pageMargins left="0.7" right="0.7" top="0.75" bottom="0.75" header="0.3" footer="0.3"/>
      <pageSetup paperSize="9" orientation="portrait" verticalDpi="0" r:id="rId2"/>
    </customSheetView>
  </customSheetViews>
  <mergeCells count="18">
    <mergeCell ref="I198:J198"/>
    <mergeCell ref="F123:G123"/>
    <mergeCell ref="F138:G138"/>
    <mergeCell ref="F153:G153"/>
    <mergeCell ref="I153:J153"/>
    <mergeCell ref="F168:G168"/>
    <mergeCell ref="I168:J168"/>
    <mergeCell ref="F213:G213"/>
    <mergeCell ref="F93:G93"/>
    <mergeCell ref="F108:G108"/>
    <mergeCell ref="F48:G48"/>
    <mergeCell ref="C3:E3"/>
    <mergeCell ref="C29:E29"/>
    <mergeCell ref="F33:G33"/>
    <mergeCell ref="F63:G63"/>
    <mergeCell ref="F183:G183"/>
    <mergeCell ref="F78:G78"/>
    <mergeCell ref="F198:G198"/>
  </mergeCells>
  <conditionalFormatting sqref="D6:E7 D9:E22">
    <cfRule type="cellIs" dxfId="166" priority="22" operator="between">
      <formula>67</formula>
      <formula>100</formula>
    </cfRule>
    <cfRule type="cellIs" dxfId="165" priority="23" operator="between">
      <formula>34</formula>
      <formula>66</formula>
    </cfRule>
    <cfRule type="cellIs" dxfId="164" priority="24" operator="between">
      <formula>0</formula>
      <formula>33</formula>
    </cfRule>
  </conditionalFormatting>
  <conditionalFormatting sqref="C24:C26">
    <cfRule type="cellIs" dxfId="163" priority="12" operator="between">
      <formula>67</formula>
      <formula>100</formula>
    </cfRule>
    <cfRule type="cellIs" dxfId="162" priority="13" operator="between">
      <formula>34</formula>
      <formula>66</formula>
    </cfRule>
    <cfRule type="cellIs" dxfId="161" priority="14" operator="between">
      <formula>0</formula>
      <formula>33</formula>
    </cfRule>
  </conditionalFormatting>
  <conditionalFormatting sqref="E16">
    <cfRule type="cellIs" dxfId="160" priority="11" operator="equal">
      <formula>"50 - 77"</formula>
    </cfRule>
  </conditionalFormatting>
  <conditionalFormatting sqref="E18">
    <cfRule type="cellIs" dxfId="159" priority="10" operator="equal">
      <formula>"39 - 63"</formula>
    </cfRule>
  </conditionalFormatting>
  <conditionalFormatting sqref="E21:E22">
    <cfRule type="cellIs" dxfId="158" priority="9" operator="equal">
      <formula>"36 - 53"</formula>
    </cfRule>
  </conditionalFormatting>
  <conditionalFormatting sqref="C27">
    <cfRule type="cellIs" dxfId="157" priority="2" operator="between">
      <formula>67</formula>
      <formula>100</formula>
    </cfRule>
    <cfRule type="cellIs" dxfId="156" priority="3" operator="between">
      <formula>34</formula>
      <formula>66</formula>
    </cfRule>
    <cfRule type="cellIs" dxfId="155" priority="4" operator="between">
      <formula>0</formula>
      <formula>33</formula>
    </cfRule>
  </conditionalFormatting>
  <conditionalFormatting sqref="C27">
    <cfRule type="cellIs" dxfId="154" priority="1" operator="equal">
      <formula>"Gemusterte Felder (Streifen) geben einen möglichen Punkte-Bereich an"</formula>
    </cfRule>
  </conditionalFormatting>
  <pageMargins left="0.7" right="0.7" top="0.75" bottom="0.75" header="0.3" footer="0.3"/>
  <pageSetup paperSize="9" orientation="portrait" verticalDpi="0" r:id="rId3"/>
  <ignoredErrors>
    <ignoredError sqref="G64:G69 G79:G84 G94:G99 G109:G114 G124:G129 G139:G144 G154:G159 J154:J159 G184:G189 J169:J174 G169:G174 G199:G204 J199:J204" unlockedFormula="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135"/>
  <sheetViews>
    <sheetView zoomScale="70" zoomScaleNormal="70" workbookViewId="0">
      <pane ySplit="4" topLeftCell="A5" activePane="bottomLeft" state="frozen"/>
      <selection pane="bottomLeft" activeCell="D6" sqref="D6:D7"/>
    </sheetView>
  </sheetViews>
  <sheetFormatPr defaultColWidth="11.42578125" defaultRowHeight="15" x14ac:dyDescent="0.25"/>
  <cols>
    <col min="1" max="1" width="5.7109375" style="87" customWidth="1"/>
    <col min="2" max="2" width="10.7109375" style="87" customWidth="1"/>
    <col min="3" max="3" width="28.7109375" style="87" customWidth="1"/>
    <col min="4" max="4" width="25.7109375" style="235" customWidth="1"/>
    <col min="5" max="5" width="36.5703125" style="87" customWidth="1"/>
    <col min="6" max="6" width="16.85546875" style="87" customWidth="1"/>
    <col min="7" max="7" width="11.42578125" style="87" customWidth="1"/>
    <col min="8" max="8" width="11.42578125" style="236" customWidth="1"/>
    <col min="9" max="9" width="19.5703125" style="237" customWidth="1"/>
    <col min="10" max="10" width="14" style="237" customWidth="1"/>
    <col min="11" max="11" width="11.42578125" style="238" customWidth="1"/>
    <col min="12" max="12" width="16" style="99" customWidth="1"/>
    <col min="13" max="13" width="11.42578125" style="239" customWidth="1"/>
    <col min="14" max="14" width="11.42578125" style="236" customWidth="1"/>
    <col min="15" max="15" width="15.5703125" style="99" customWidth="1"/>
    <col min="16" max="16" width="11.42578125" style="99"/>
    <col min="17" max="17" width="11.42578125" style="236"/>
    <col min="18" max="18" width="17.85546875" style="237" customWidth="1"/>
    <col min="19" max="19" width="11.42578125" style="99" customWidth="1"/>
    <col min="20" max="20" width="11.42578125" style="236" customWidth="1"/>
    <col min="21" max="21" width="17.28515625" style="99" customWidth="1"/>
    <col min="22" max="22" width="11.42578125" style="99" customWidth="1"/>
    <col min="23" max="23" width="11.42578125" style="236" customWidth="1"/>
    <col min="24" max="24" width="17.28515625" style="99" customWidth="1"/>
    <col min="25" max="26" width="11.42578125" style="236" customWidth="1"/>
    <col min="27" max="27" width="19.85546875" style="99" customWidth="1"/>
    <col min="28" max="28" width="11.42578125" style="87" customWidth="1"/>
    <col min="29" max="29" width="11.42578125" style="236" customWidth="1"/>
    <col min="30" max="30" width="11.42578125" style="99" customWidth="1"/>
    <col min="31" max="31" width="11.42578125" style="87" customWidth="1"/>
    <col min="32" max="32" width="11.42578125" style="236" customWidth="1"/>
    <col min="33" max="33" width="11.42578125" style="99" customWidth="1"/>
    <col min="34" max="34" width="11.42578125" style="87" customWidth="1"/>
    <col min="35" max="35" width="11.42578125" style="240" customWidth="1"/>
    <col min="36" max="36" width="11.42578125" style="99" customWidth="1"/>
    <col min="37" max="37" width="11.42578125" style="87" customWidth="1"/>
    <col min="38" max="38" width="11.42578125" style="236" customWidth="1"/>
    <col min="39" max="41" width="11.42578125" style="87" customWidth="1"/>
    <col min="42" max="42" width="11.42578125" style="99"/>
    <col min="43" max="43" width="11.42578125" style="87" customWidth="1"/>
    <col min="44" max="44" width="18.28515625" style="240" customWidth="1"/>
    <col min="45" max="45" width="10.7109375" style="87" customWidth="1"/>
    <col min="46" max="16384" width="11.42578125" style="87"/>
  </cols>
  <sheetData>
    <row r="1" spans="1:16384" ht="21" customHeight="1" x14ac:dyDescent="0.25">
      <c r="A1" s="78"/>
      <c r="B1" s="79"/>
      <c r="C1" s="79"/>
      <c r="D1" s="80"/>
      <c r="E1" s="79"/>
      <c r="F1" s="79"/>
      <c r="G1" s="79"/>
      <c r="H1" s="81"/>
      <c r="I1" s="82"/>
      <c r="J1" s="82"/>
      <c r="K1" s="83"/>
      <c r="L1" s="84"/>
      <c r="M1" s="85"/>
      <c r="N1" s="81"/>
      <c r="O1" s="84"/>
      <c r="P1" s="84"/>
      <c r="Q1" s="81"/>
      <c r="R1" s="82"/>
      <c r="S1" s="84"/>
      <c r="T1" s="81"/>
      <c r="U1" s="84"/>
      <c r="V1" s="84"/>
      <c r="W1" s="81"/>
      <c r="X1" s="84"/>
      <c r="Y1" s="81"/>
      <c r="Z1" s="81"/>
      <c r="AA1" s="84"/>
      <c r="AB1" s="79"/>
      <c r="AC1" s="81"/>
      <c r="AD1" s="84"/>
      <c r="AE1" s="79"/>
      <c r="AF1" s="81"/>
      <c r="AG1" s="84"/>
      <c r="AH1" s="79"/>
      <c r="AI1" s="86"/>
      <c r="AJ1" s="84"/>
      <c r="AK1" s="79"/>
      <c r="AL1" s="81"/>
      <c r="AM1" s="79"/>
      <c r="AN1" s="79"/>
      <c r="AO1" s="79"/>
      <c r="AP1" s="84"/>
      <c r="AQ1" s="79"/>
      <c r="AR1" s="86"/>
      <c r="AS1" s="79"/>
      <c r="AT1" s="78"/>
      <c r="AU1" s="78"/>
      <c r="AV1" s="78"/>
      <c r="AW1" s="78"/>
      <c r="AX1" s="79"/>
      <c r="AY1" s="79"/>
      <c r="AZ1" s="79"/>
      <c r="BA1" s="79"/>
      <c r="BB1" s="79"/>
      <c r="BC1" s="79"/>
      <c r="BD1" s="79"/>
      <c r="BE1" s="79"/>
      <c r="BF1" s="79"/>
      <c r="BG1" s="79"/>
      <c r="BH1" s="79"/>
      <c r="BI1" s="79"/>
    </row>
    <row r="2" spans="1:16384" ht="35.1" customHeight="1" thickBot="1" x14ac:dyDescent="0.3">
      <c r="A2" s="78"/>
      <c r="B2" s="88"/>
      <c r="C2" s="88"/>
      <c r="D2" s="89"/>
      <c r="E2" s="88"/>
      <c r="F2" s="88"/>
      <c r="G2" s="88"/>
      <c r="H2" s="90"/>
      <c r="I2" s="91"/>
      <c r="J2" s="91"/>
      <c r="K2" s="92"/>
      <c r="L2" s="93"/>
      <c r="M2" s="94"/>
      <c r="N2" s="90"/>
      <c r="O2" s="93"/>
      <c r="P2" s="93"/>
      <c r="Q2" s="90"/>
      <c r="R2" s="91"/>
      <c r="S2" s="93"/>
      <c r="T2" s="90"/>
      <c r="U2" s="93"/>
      <c r="V2" s="93"/>
      <c r="W2" s="90"/>
      <c r="X2" s="93"/>
      <c r="Y2" s="90"/>
      <c r="Z2" s="90"/>
      <c r="AA2" s="93"/>
      <c r="AB2" s="88"/>
      <c r="AC2" s="90"/>
      <c r="AD2" s="93"/>
      <c r="AE2" s="88"/>
      <c r="AF2" s="90"/>
      <c r="AG2" s="93"/>
      <c r="AH2" s="88"/>
      <c r="AI2" s="95"/>
      <c r="AJ2" s="93"/>
      <c r="AK2" s="88"/>
      <c r="AL2" s="90"/>
      <c r="AM2" s="88"/>
      <c r="AN2" s="88"/>
      <c r="AO2" s="88"/>
      <c r="AP2" s="93"/>
      <c r="AQ2" s="88"/>
      <c r="AR2" s="95"/>
      <c r="AS2" s="88"/>
      <c r="AT2" s="78"/>
      <c r="AU2" s="78"/>
      <c r="AV2" s="78"/>
      <c r="AW2" s="78"/>
      <c r="AX2" s="79"/>
      <c r="AY2" s="79"/>
      <c r="AZ2" s="79"/>
      <c r="BA2" s="79"/>
      <c r="BB2" s="79"/>
      <c r="BC2" s="79"/>
      <c r="BD2" s="79"/>
      <c r="BE2" s="79"/>
      <c r="BF2" s="79"/>
      <c r="BG2" s="79"/>
      <c r="BH2" s="79"/>
      <c r="BI2" s="79"/>
    </row>
    <row r="3" spans="1:16384" s="99" customFormat="1" ht="33.75" customHeight="1" thickBot="1" x14ac:dyDescent="0.3">
      <c r="A3" s="96"/>
      <c r="B3" s="93"/>
      <c r="C3" s="93"/>
      <c r="D3" s="97"/>
      <c r="E3" s="93"/>
      <c r="F3" s="424" t="s">
        <v>942</v>
      </c>
      <c r="G3" s="425"/>
      <c r="H3" s="426"/>
      <c r="I3" s="396" t="s">
        <v>145</v>
      </c>
      <c r="J3" s="397"/>
      <c r="K3" s="398"/>
      <c r="L3" s="396" t="s">
        <v>828</v>
      </c>
      <c r="M3" s="397"/>
      <c r="N3" s="398"/>
      <c r="O3" s="396" t="s">
        <v>318</v>
      </c>
      <c r="P3" s="397"/>
      <c r="Q3" s="398"/>
      <c r="R3" s="396" t="s">
        <v>453</v>
      </c>
      <c r="S3" s="397"/>
      <c r="T3" s="398"/>
      <c r="U3" s="396" t="s">
        <v>146</v>
      </c>
      <c r="V3" s="397"/>
      <c r="W3" s="398"/>
      <c r="X3" s="396" t="s">
        <v>147</v>
      </c>
      <c r="Y3" s="397"/>
      <c r="Z3" s="398"/>
      <c r="AA3" s="396" t="s">
        <v>785</v>
      </c>
      <c r="AB3" s="397"/>
      <c r="AC3" s="398"/>
      <c r="AD3" s="396" t="s">
        <v>148</v>
      </c>
      <c r="AE3" s="397"/>
      <c r="AF3" s="398"/>
      <c r="AG3" s="396" t="s">
        <v>149</v>
      </c>
      <c r="AH3" s="397"/>
      <c r="AI3" s="398"/>
      <c r="AJ3" s="396" t="s">
        <v>150</v>
      </c>
      <c r="AK3" s="397"/>
      <c r="AL3" s="398"/>
      <c r="AM3" s="396" t="s">
        <v>955</v>
      </c>
      <c r="AN3" s="397"/>
      <c r="AO3" s="398"/>
      <c r="AP3" s="396" t="s">
        <v>962</v>
      </c>
      <c r="AQ3" s="397"/>
      <c r="AR3" s="398"/>
      <c r="AS3" s="88"/>
      <c r="AT3" s="98"/>
      <c r="AU3" s="98"/>
      <c r="AV3" s="96"/>
      <c r="AW3" s="96"/>
      <c r="AX3" s="84"/>
      <c r="AY3" s="84"/>
      <c r="AZ3" s="84"/>
      <c r="BA3" s="84"/>
      <c r="BB3" s="84"/>
      <c r="BC3" s="84"/>
      <c r="BD3" s="84"/>
      <c r="BE3" s="84"/>
      <c r="BF3" s="84"/>
      <c r="BG3" s="84"/>
      <c r="BH3" s="84"/>
      <c r="BI3" s="84"/>
    </row>
    <row r="4" spans="1:16384" ht="39" thickBot="1" x14ac:dyDescent="0.3">
      <c r="A4" s="78"/>
      <c r="B4" s="88"/>
      <c r="C4" s="52" t="s">
        <v>84</v>
      </c>
      <c r="D4" s="69" t="s">
        <v>85</v>
      </c>
      <c r="E4" s="68" t="s">
        <v>86</v>
      </c>
      <c r="F4" s="100" t="s">
        <v>214</v>
      </c>
      <c r="G4" s="101" t="s">
        <v>162</v>
      </c>
      <c r="H4" s="102" t="s">
        <v>235</v>
      </c>
      <c r="I4" s="103" t="s">
        <v>214</v>
      </c>
      <c r="J4" s="104" t="s">
        <v>234</v>
      </c>
      <c r="K4" s="105" t="s">
        <v>235</v>
      </c>
      <c r="L4" s="100" t="s">
        <v>214</v>
      </c>
      <c r="M4" s="106" t="s">
        <v>234</v>
      </c>
      <c r="N4" s="102" t="s">
        <v>235</v>
      </c>
      <c r="O4" s="100" t="s">
        <v>214</v>
      </c>
      <c r="P4" s="106" t="s">
        <v>234</v>
      </c>
      <c r="Q4" s="102" t="s">
        <v>235</v>
      </c>
      <c r="R4" s="103" t="s">
        <v>214</v>
      </c>
      <c r="S4" s="106" t="s">
        <v>234</v>
      </c>
      <c r="T4" s="102" t="s">
        <v>235</v>
      </c>
      <c r="U4" s="100" t="s">
        <v>214</v>
      </c>
      <c r="V4" s="106" t="s">
        <v>234</v>
      </c>
      <c r="W4" s="102" t="s">
        <v>235</v>
      </c>
      <c r="X4" s="100" t="s">
        <v>214</v>
      </c>
      <c r="Y4" s="106" t="s">
        <v>234</v>
      </c>
      <c r="Z4" s="102" t="s">
        <v>235</v>
      </c>
      <c r="AA4" s="100" t="s">
        <v>214</v>
      </c>
      <c r="AB4" s="106" t="s">
        <v>234</v>
      </c>
      <c r="AC4" s="102" t="s">
        <v>235</v>
      </c>
      <c r="AD4" s="100" t="s">
        <v>214</v>
      </c>
      <c r="AE4" s="106" t="s">
        <v>234</v>
      </c>
      <c r="AF4" s="102" t="s">
        <v>235</v>
      </c>
      <c r="AG4" s="100" t="s">
        <v>214</v>
      </c>
      <c r="AH4" s="106" t="s">
        <v>234</v>
      </c>
      <c r="AI4" s="107" t="s">
        <v>235</v>
      </c>
      <c r="AJ4" s="100" t="s">
        <v>214</v>
      </c>
      <c r="AK4" s="106" t="s">
        <v>234</v>
      </c>
      <c r="AL4" s="102" t="s">
        <v>235</v>
      </c>
      <c r="AM4" s="100" t="s">
        <v>87</v>
      </c>
      <c r="AN4" s="106" t="s">
        <v>234</v>
      </c>
      <c r="AO4" s="102" t="s">
        <v>235</v>
      </c>
      <c r="AP4" s="100" t="s">
        <v>87</v>
      </c>
      <c r="AQ4" s="106" t="s">
        <v>234</v>
      </c>
      <c r="AR4" s="107" t="s">
        <v>235</v>
      </c>
      <c r="AS4" s="108"/>
      <c r="AT4" s="109"/>
      <c r="AU4" s="109"/>
      <c r="AV4" s="78"/>
      <c r="AW4" s="78"/>
      <c r="AX4" s="79"/>
      <c r="AY4" s="79"/>
      <c r="AZ4" s="79"/>
      <c r="BA4" s="79"/>
      <c r="BB4" s="79"/>
      <c r="BC4" s="79"/>
      <c r="BD4" s="79"/>
      <c r="BE4" s="79"/>
      <c r="BF4" s="79"/>
      <c r="BG4" s="79"/>
      <c r="BH4" s="79"/>
      <c r="BI4" s="79"/>
    </row>
    <row r="5" spans="1:16384" s="119" customFormat="1" ht="15.75" thickBot="1" x14ac:dyDescent="0.3">
      <c r="A5" s="78"/>
      <c r="B5" s="88"/>
      <c r="C5" s="71" t="s">
        <v>808</v>
      </c>
      <c r="D5" s="30"/>
      <c r="E5" s="30"/>
      <c r="F5" s="110"/>
      <c r="G5" s="110"/>
      <c r="H5" s="111"/>
      <c r="I5" s="112"/>
      <c r="J5" s="112"/>
      <c r="K5" s="113"/>
      <c r="L5" s="114"/>
      <c r="M5" s="115"/>
      <c r="N5" s="111"/>
      <c r="O5" s="114"/>
      <c r="P5" s="114"/>
      <c r="Q5" s="111"/>
      <c r="R5" s="112"/>
      <c r="S5" s="114"/>
      <c r="T5" s="111"/>
      <c r="U5" s="114"/>
      <c r="V5" s="114"/>
      <c r="W5" s="111"/>
      <c r="X5" s="114"/>
      <c r="Y5" s="111"/>
      <c r="Z5" s="111"/>
      <c r="AA5" s="114"/>
      <c r="AB5" s="110"/>
      <c r="AC5" s="111"/>
      <c r="AD5" s="114"/>
      <c r="AE5" s="110"/>
      <c r="AF5" s="111"/>
      <c r="AG5" s="114"/>
      <c r="AH5" s="110"/>
      <c r="AI5" s="116"/>
      <c r="AJ5" s="114"/>
      <c r="AK5" s="110"/>
      <c r="AL5" s="111"/>
      <c r="AM5" s="110"/>
      <c r="AN5" s="110"/>
      <c r="AO5" s="110"/>
      <c r="AP5" s="114"/>
      <c r="AQ5" s="110"/>
      <c r="AR5" s="117"/>
      <c r="AS5" s="118"/>
      <c r="AT5" s="98"/>
      <c r="AU5" s="98"/>
      <c r="AV5" s="78"/>
      <c r="AW5" s="78"/>
      <c r="AX5" s="79"/>
      <c r="AY5" s="79"/>
      <c r="AZ5" s="79"/>
      <c r="BA5" s="79"/>
      <c r="BB5" s="79"/>
      <c r="BC5" s="79"/>
      <c r="BD5" s="79"/>
      <c r="BE5" s="79"/>
      <c r="BF5" s="79"/>
      <c r="BG5" s="79"/>
      <c r="BH5" s="79"/>
      <c r="BI5" s="79"/>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c r="QB5" s="87"/>
      <c r="QC5" s="87"/>
      <c r="QD5" s="87"/>
      <c r="QE5" s="87"/>
      <c r="QF5" s="87"/>
      <c r="QG5" s="87"/>
      <c r="QH5" s="87"/>
      <c r="QI5" s="87"/>
      <c r="QJ5" s="87"/>
      <c r="QK5" s="87"/>
      <c r="QL5" s="87"/>
      <c r="QM5" s="87"/>
      <c r="QN5" s="87"/>
      <c r="QO5" s="87"/>
      <c r="QP5" s="87"/>
      <c r="QQ5" s="87"/>
      <c r="QR5" s="87"/>
      <c r="QS5" s="87"/>
      <c r="QT5" s="87"/>
      <c r="QU5" s="87"/>
      <c r="QV5" s="87"/>
      <c r="QW5" s="87"/>
      <c r="QX5" s="87"/>
      <c r="QY5" s="87"/>
      <c r="QZ5" s="87"/>
      <c r="RA5" s="87"/>
      <c r="RB5" s="87"/>
      <c r="RC5" s="87"/>
      <c r="RD5" s="87"/>
      <c r="RE5" s="87"/>
      <c r="RF5" s="87"/>
      <c r="RG5" s="87"/>
      <c r="RH5" s="87"/>
      <c r="RI5" s="87"/>
      <c r="RJ5" s="87"/>
      <c r="RK5" s="87"/>
      <c r="RL5" s="87"/>
      <c r="RM5" s="87"/>
      <c r="RN5" s="87"/>
      <c r="RO5" s="87"/>
      <c r="RP5" s="87"/>
      <c r="RQ5" s="87"/>
      <c r="RR5" s="87"/>
      <c r="RS5" s="87"/>
      <c r="RT5" s="87"/>
      <c r="RU5" s="87"/>
      <c r="RV5" s="87"/>
      <c r="RW5" s="87"/>
      <c r="RX5" s="87"/>
      <c r="RY5" s="87"/>
      <c r="RZ5" s="87"/>
      <c r="SA5" s="87"/>
      <c r="SB5" s="87"/>
      <c r="SC5" s="87"/>
      <c r="SD5" s="87"/>
      <c r="SE5" s="87"/>
      <c r="SF5" s="87"/>
      <c r="SG5" s="87"/>
      <c r="SH5" s="87"/>
      <c r="SI5" s="87"/>
      <c r="SJ5" s="87"/>
      <c r="SK5" s="87"/>
      <c r="SL5" s="87"/>
      <c r="SM5" s="87"/>
      <c r="SN5" s="87"/>
      <c r="SO5" s="87"/>
      <c r="SP5" s="87"/>
      <c r="SQ5" s="87"/>
      <c r="SR5" s="87"/>
      <c r="SS5" s="87"/>
      <c r="ST5" s="87"/>
      <c r="SU5" s="87"/>
      <c r="SV5" s="87"/>
      <c r="SW5" s="87"/>
      <c r="SX5" s="87"/>
      <c r="SY5" s="87"/>
      <c r="SZ5" s="87"/>
      <c r="TA5" s="87"/>
      <c r="TB5" s="87"/>
      <c r="TC5" s="87"/>
      <c r="TD5" s="87"/>
      <c r="TE5" s="87"/>
      <c r="TF5" s="87"/>
      <c r="TG5" s="87"/>
      <c r="TH5" s="87"/>
      <c r="TI5" s="87"/>
      <c r="TJ5" s="87"/>
      <c r="TK5" s="87"/>
      <c r="TL5" s="87"/>
      <c r="TM5" s="87"/>
      <c r="TN5" s="87"/>
      <c r="TO5" s="87"/>
      <c r="TP5" s="87"/>
      <c r="TQ5" s="87"/>
      <c r="TR5" s="87"/>
      <c r="TS5" s="87"/>
      <c r="TT5" s="87"/>
      <c r="TU5" s="87"/>
      <c r="TV5" s="87"/>
      <c r="TW5" s="87"/>
      <c r="TX5" s="87"/>
      <c r="TY5" s="87"/>
      <c r="TZ5" s="87"/>
      <c r="UA5" s="87"/>
      <c r="UB5" s="87"/>
      <c r="UC5" s="87"/>
      <c r="UD5" s="87"/>
      <c r="UE5" s="87"/>
      <c r="UF5" s="87"/>
      <c r="UG5" s="87"/>
      <c r="UH5" s="87"/>
      <c r="UI5" s="87"/>
      <c r="UJ5" s="87"/>
      <c r="UK5" s="87"/>
      <c r="UL5" s="87"/>
      <c r="UM5" s="87"/>
      <c r="UN5" s="87"/>
      <c r="UO5" s="87"/>
      <c r="UP5" s="87"/>
      <c r="UQ5" s="87"/>
      <c r="UR5" s="87"/>
      <c r="US5" s="87"/>
      <c r="UT5" s="87"/>
      <c r="UU5" s="87"/>
      <c r="UV5" s="87"/>
      <c r="UW5" s="87"/>
      <c r="UX5" s="87"/>
      <c r="UY5" s="87"/>
      <c r="UZ5" s="87"/>
      <c r="VA5" s="87"/>
      <c r="VB5" s="87"/>
      <c r="VC5" s="87"/>
      <c r="VD5" s="87"/>
      <c r="VE5" s="87"/>
      <c r="VF5" s="87"/>
      <c r="VG5" s="87"/>
      <c r="VH5" s="87"/>
      <c r="VI5" s="87"/>
      <c r="VJ5" s="87"/>
      <c r="VK5" s="87"/>
      <c r="VL5" s="87"/>
      <c r="VM5" s="87"/>
      <c r="VN5" s="87"/>
      <c r="VO5" s="87"/>
      <c r="VP5" s="87"/>
      <c r="VQ5" s="87"/>
      <c r="VR5" s="87"/>
      <c r="VS5" s="87"/>
      <c r="VT5" s="87"/>
      <c r="VU5" s="87"/>
      <c r="VV5" s="87"/>
      <c r="VW5" s="87"/>
      <c r="VX5" s="87"/>
      <c r="VY5" s="87"/>
      <c r="VZ5" s="87"/>
      <c r="WA5" s="87"/>
      <c r="WB5" s="87"/>
      <c r="WC5" s="87"/>
      <c r="WD5" s="87"/>
      <c r="WE5" s="87"/>
      <c r="WF5" s="87"/>
      <c r="WG5" s="87"/>
      <c r="WH5" s="87"/>
      <c r="WI5" s="87"/>
      <c r="WJ5" s="87"/>
      <c r="WK5" s="87"/>
      <c r="WL5" s="87"/>
      <c r="WM5" s="87"/>
      <c r="WN5" s="87"/>
      <c r="WO5" s="87"/>
      <c r="WP5" s="87"/>
      <c r="WQ5" s="87"/>
      <c r="WR5" s="87"/>
      <c r="WS5" s="87"/>
      <c r="WT5" s="87"/>
      <c r="WU5" s="87"/>
      <c r="WV5" s="87"/>
      <c r="WW5" s="87"/>
      <c r="WX5" s="87"/>
      <c r="WY5" s="87"/>
      <c r="WZ5" s="87"/>
      <c r="XA5" s="87"/>
      <c r="XB5" s="87"/>
      <c r="XC5" s="87"/>
      <c r="XD5" s="87"/>
      <c r="XE5" s="87"/>
      <c r="XF5" s="87"/>
      <c r="XG5" s="87"/>
      <c r="XH5" s="87"/>
      <c r="XI5" s="87"/>
      <c r="XJ5" s="87"/>
      <c r="XK5" s="87"/>
      <c r="XL5" s="87"/>
      <c r="XM5" s="87"/>
      <c r="XN5" s="87"/>
      <c r="XO5" s="87"/>
      <c r="XP5" s="87"/>
      <c r="XQ5" s="87"/>
      <c r="XR5" s="87"/>
      <c r="XS5" s="87"/>
      <c r="XT5" s="87"/>
      <c r="XU5" s="87"/>
      <c r="XV5" s="87"/>
      <c r="XW5" s="87"/>
      <c r="XX5" s="87"/>
      <c r="XY5" s="87"/>
      <c r="XZ5" s="87"/>
      <c r="YA5" s="87"/>
      <c r="YB5" s="87"/>
      <c r="YC5" s="87"/>
      <c r="YD5" s="87"/>
      <c r="YE5" s="87"/>
      <c r="YF5" s="87"/>
      <c r="YG5" s="87"/>
      <c r="YH5" s="87"/>
      <c r="YI5" s="87"/>
      <c r="YJ5" s="87"/>
      <c r="YK5" s="87"/>
      <c r="YL5" s="87"/>
      <c r="YM5" s="87"/>
      <c r="YN5" s="87"/>
      <c r="YO5" s="87"/>
      <c r="YP5" s="87"/>
      <c r="YQ5" s="87"/>
      <c r="YR5" s="87"/>
      <c r="YS5" s="87"/>
      <c r="YT5" s="87"/>
      <c r="YU5" s="87"/>
      <c r="YV5" s="87"/>
      <c r="YW5" s="87"/>
      <c r="YX5" s="87"/>
      <c r="YY5" s="87"/>
      <c r="YZ5" s="87"/>
      <c r="ZA5" s="87"/>
      <c r="ZB5" s="87"/>
      <c r="ZC5" s="87"/>
      <c r="ZD5" s="87"/>
      <c r="ZE5" s="87"/>
      <c r="ZF5" s="87"/>
      <c r="ZG5" s="87"/>
      <c r="ZH5" s="87"/>
      <c r="ZI5" s="87"/>
      <c r="ZJ5" s="87"/>
      <c r="ZK5" s="87"/>
      <c r="ZL5" s="87"/>
      <c r="ZM5" s="87"/>
      <c r="ZN5" s="87"/>
      <c r="ZO5" s="87"/>
      <c r="ZP5" s="87"/>
      <c r="ZQ5" s="87"/>
      <c r="ZR5" s="87"/>
      <c r="ZS5" s="87"/>
      <c r="ZT5" s="87"/>
      <c r="ZU5" s="87"/>
      <c r="ZV5" s="87"/>
      <c r="ZW5" s="87"/>
      <c r="ZX5" s="87"/>
      <c r="ZY5" s="87"/>
      <c r="ZZ5" s="87"/>
      <c r="AAA5" s="87"/>
      <c r="AAB5" s="87"/>
      <c r="AAC5" s="87"/>
      <c r="AAD5" s="87"/>
      <c r="AAE5" s="87"/>
      <c r="AAF5" s="87"/>
      <c r="AAG5" s="87"/>
      <c r="AAH5" s="87"/>
      <c r="AAI5" s="87"/>
      <c r="AAJ5" s="87"/>
      <c r="AAK5" s="87"/>
      <c r="AAL5" s="87"/>
      <c r="AAM5" s="87"/>
      <c r="AAN5" s="87"/>
      <c r="AAO5" s="87"/>
      <c r="AAP5" s="87"/>
      <c r="AAQ5" s="87"/>
      <c r="AAR5" s="87"/>
      <c r="AAS5" s="87"/>
      <c r="AAT5" s="87"/>
      <c r="AAU5" s="87"/>
      <c r="AAV5" s="87"/>
      <c r="AAW5" s="87"/>
      <c r="AAX5" s="87"/>
      <c r="AAY5" s="87"/>
      <c r="AAZ5" s="87"/>
      <c r="ABA5" s="87"/>
      <c r="ABB5" s="87"/>
      <c r="ABC5" s="87"/>
      <c r="ABD5" s="87"/>
      <c r="ABE5" s="87"/>
      <c r="ABF5" s="87"/>
      <c r="ABG5" s="87"/>
      <c r="ABH5" s="87"/>
      <c r="ABI5" s="87"/>
      <c r="ABJ5" s="87"/>
      <c r="ABK5" s="87"/>
      <c r="ABL5" s="87"/>
      <c r="ABM5" s="87"/>
      <c r="ABN5" s="87"/>
      <c r="ABO5" s="87"/>
      <c r="ABP5" s="87"/>
      <c r="ABQ5" s="87"/>
      <c r="ABR5" s="87"/>
      <c r="ABS5" s="87"/>
      <c r="ABT5" s="87"/>
      <c r="ABU5" s="87"/>
      <c r="ABV5" s="87"/>
      <c r="ABW5" s="87"/>
      <c r="ABX5" s="87"/>
      <c r="ABY5" s="87"/>
      <c r="ABZ5" s="87"/>
      <c r="ACA5" s="87"/>
      <c r="ACB5" s="87"/>
      <c r="ACC5" s="87"/>
      <c r="ACD5" s="87"/>
      <c r="ACE5" s="87"/>
      <c r="ACF5" s="87"/>
      <c r="ACG5" s="87"/>
      <c r="ACH5" s="87"/>
      <c r="ACI5" s="87"/>
      <c r="ACJ5" s="87"/>
      <c r="ACK5" s="87"/>
      <c r="ACL5" s="87"/>
      <c r="ACM5" s="87"/>
      <c r="ACN5" s="87"/>
      <c r="ACO5" s="87"/>
      <c r="ACP5" s="87"/>
      <c r="ACQ5" s="87"/>
      <c r="ACR5" s="87"/>
      <c r="ACS5" s="87"/>
      <c r="ACT5" s="87"/>
      <c r="ACU5" s="87"/>
      <c r="ACV5" s="87"/>
      <c r="ACW5" s="87"/>
      <c r="ACX5" s="87"/>
      <c r="ACY5" s="87"/>
      <c r="ACZ5" s="87"/>
      <c r="ADA5" s="87"/>
      <c r="ADB5" s="87"/>
      <c r="ADC5" s="87"/>
      <c r="ADD5" s="87"/>
      <c r="ADE5" s="87"/>
      <c r="ADF5" s="87"/>
      <c r="ADG5" s="87"/>
      <c r="ADH5" s="87"/>
      <c r="ADI5" s="87"/>
      <c r="ADJ5" s="87"/>
      <c r="ADK5" s="87"/>
      <c r="ADL5" s="87"/>
      <c r="ADM5" s="87"/>
      <c r="ADN5" s="87"/>
      <c r="ADO5" s="87"/>
      <c r="ADP5" s="87"/>
      <c r="ADQ5" s="87"/>
      <c r="ADR5" s="87"/>
      <c r="ADS5" s="87"/>
      <c r="ADT5" s="87"/>
      <c r="ADU5" s="87"/>
      <c r="ADV5" s="87"/>
      <c r="ADW5" s="87"/>
      <c r="ADX5" s="87"/>
      <c r="ADY5" s="87"/>
      <c r="ADZ5" s="87"/>
      <c r="AEA5" s="87"/>
      <c r="AEB5" s="87"/>
      <c r="AEC5" s="87"/>
      <c r="AED5" s="87"/>
      <c r="AEE5" s="87"/>
      <c r="AEF5" s="87"/>
      <c r="AEG5" s="87"/>
      <c r="AEH5" s="87"/>
      <c r="AEI5" s="87"/>
      <c r="AEJ5" s="87"/>
      <c r="AEK5" s="87"/>
      <c r="AEL5" s="87"/>
      <c r="AEM5" s="87"/>
      <c r="AEN5" s="87"/>
      <c r="AEO5" s="87"/>
      <c r="AEP5" s="87"/>
      <c r="AEQ5" s="87"/>
      <c r="AER5" s="87"/>
      <c r="AES5" s="87"/>
      <c r="AET5" s="87"/>
      <c r="AEU5" s="87"/>
      <c r="AEV5" s="87"/>
      <c r="AEW5" s="87"/>
      <c r="AEX5" s="87"/>
      <c r="AEY5" s="87"/>
      <c r="AEZ5" s="87"/>
      <c r="AFA5" s="87"/>
      <c r="AFB5" s="87"/>
      <c r="AFC5" s="87"/>
      <c r="AFD5" s="87"/>
      <c r="AFE5" s="87"/>
      <c r="AFF5" s="87"/>
      <c r="AFG5" s="87"/>
      <c r="AFH5" s="87"/>
      <c r="AFI5" s="87"/>
      <c r="AFJ5" s="87"/>
      <c r="AFK5" s="87"/>
      <c r="AFL5" s="87"/>
      <c r="AFM5" s="87"/>
      <c r="AFN5" s="87"/>
      <c r="AFO5" s="87"/>
      <c r="AFP5" s="87"/>
      <c r="AFQ5" s="87"/>
      <c r="AFR5" s="87"/>
      <c r="AFS5" s="87"/>
      <c r="AFT5" s="87"/>
      <c r="AFU5" s="87"/>
      <c r="AFV5" s="87"/>
      <c r="AFW5" s="87"/>
      <c r="AFX5" s="87"/>
      <c r="AFY5" s="87"/>
      <c r="AFZ5" s="87"/>
      <c r="AGA5" s="87"/>
      <c r="AGB5" s="87"/>
      <c r="AGC5" s="87"/>
      <c r="AGD5" s="87"/>
      <c r="AGE5" s="87"/>
      <c r="AGF5" s="87"/>
      <c r="AGG5" s="87"/>
      <c r="AGH5" s="87"/>
      <c r="AGI5" s="87"/>
      <c r="AGJ5" s="87"/>
      <c r="AGK5" s="87"/>
      <c r="AGL5" s="87"/>
      <c r="AGM5" s="87"/>
      <c r="AGN5" s="87"/>
      <c r="AGO5" s="87"/>
      <c r="AGP5" s="87"/>
      <c r="AGQ5" s="87"/>
      <c r="AGR5" s="87"/>
      <c r="AGS5" s="87"/>
      <c r="AGT5" s="87"/>
      <c r="AGU5" s="87"/>
      <c r="AGV5" s="87"/>
      <c r="AGW5" s="87"/>
      <c r="AGX5" s="87"/>
      <c r="AGY5" s="87"/>
      <c r="AGZ5" s="87"/>
      <c r="AHA5" s="87"/>
      <c r="AHB5" s="87"/>
      <c r="AHC5" s="87"/>
      <c r="AHD5" s="87"/>
      <c r="AHE5" s="87"/>
      <c r="AHF5" s="87"/>
      <c r="AHG5" s="87"/>
      <c r="AHH5" s="87"/>
      <c r="AHI5" s="87"/>
      <c r="AHJ5" s="87"/>
      <c r="AHK5" s="87"/>
      <c r="AHL5" s="87"/>
      <c r="AHM5" s="87"/>
      <c r="AHN5" s="87"/>
      <c r="AHO5" s="87"/>
      <c r="AHP5" s="87"/>
      <c r="AHQ5" s="87"/>
      <c r="AHR5" s="87"/>
      <c r="AHS5" s="87"/>
      <c r="AHT5" s="87"/>
      <c r="AHU5" s="87"/>
      <c r="AHV5" s="87"/>
      <c r="AHW5" s="87"/>
      <c r="AHX5" s="87"/>
      <c r="AHY5" s="87"/>
      <c r="AHZ5" s="87"/>
      <c r="AIA5" s="87"/>
      <c r="AIB5" s="87"/>
      <c r="AIC5" s="87"/>
      <c r="AID5" s="87"/>
      <c r="AIE5" s="87"/>
      <c r="AIF5" s="87"/>
      <c r="AIG5" s="87"/>
      <c r="AIH5" s="87"/>
      <c r="AII5" s="87"/>
      <c r="AIJ5" s="87"/>
      <c r="AIK5" s="87"/>
      <c r="AIL5" s="87"/>
      <c r="AIM5" s="87"/>
      <c r="AIN5" s="87"/>
      <c r="AIO5" s="87"/>
      <c r="AIP5" s="87"/>
      <c r="AIQ5" s="87"/>
      <c r="AIR5" s="87"/>
      <c r="AIS5" s="87"/>
      <c r="AIT5" s="87"/>
      <c r="AIU5" s="87"/>
      <c r="AIV5" s="87"/>
      <c r="AIW5" s="87"/>
      <c r="AIX5" s="87"/>
      <c r="AIY5" s="87"/>
      <c r="AIZ5" s="87"/>
      <c r="AJA5" s="87"/>
      <c r="AJB5" s="87"/>
      <c r="AJC5" s="87"/>
      <c r="AJD5" s="87"/>
      <c r="AJE5" s="87"/>
      <c r="AJF5" s="87"/>
      <c r="AJG5" s="87"/>
      <c r="AJH5" s="87"/>
      <c r="AJI5" s="87"/>
      <c r="AJJ5" s="87"/>
      <c r="AJK5" s="87"/>
      <c r="AJL5" s="87"/>
      <c r="AJM5" s="87"/>
      <c r="AJN5" s="87"/>
      <c r="AJO5" s="87"/>
      <c r="AJP5" s="87"/>
      <c r="AJQ5" s="87"/>
      <c r="AJR5" s="87"/>
      <c r="AJS5" s="87"/>
      <c r="AJT5" s="87"/>
      <c r="AJU5" s="87"/>
      <c r="AJV5" s="87"/>
      <c r="AJW5" s="87"/>
      <c r="AJX5" s="87"/>
      <c r="AJY5" s="87"/>
      <c r="AJZ5" s="87"/>
      <c r="AKA5" s="87"/>
      <c r="AKB5" s="87"/>
      <c r="AKC5" s="87"/>
      <c r="AKD5" s="87"/>
      <c r="AKE5" s="87"/>
      <c r="AKF5" s="87"/>
      <c r="AKG5" s="87"/>
      <c r="AKH5" s="87"/>
      <c r="AKI5" s="87"/>
      <c r="AKJ5" s="87"/>
      <c r="AKK5" s="87"/>
      <c r="AKL5" s="87"/>
      <c r="AKM5" s="87"/>
      <c r="AKN5" s="87"/>
      <c r="AKO5" s="87"/>
      <c r="AKP5" s="87"/>
      <c r="AKQ5" s="87"/>
      <c r="AKR5" s="87"/>
      <c r="AKS5" s="87"/>
      <c r="AKT5" s="87"/>
      <c r="AKU5" s="87"/>
      <c r="AKV5" s="87"/>
      <c r="AKW5" s="87"/>
      <c r="AKX5" s="87"/>
      <c r="AKY5" s="87"/>
      <c r="AKZ5" s="87"/>
      <c r="ALA5" s="87"/>
      <c r="ALB5" s="87"/>
      <c r="ALC5" s="87"/>
      <c r="ALD5" s="87"/>
      <c r="ALE5" s="87"/>
      <c r="ALF5" s="87"/>
      <c r="ALG5" s="87"/>
      <c r="ALH5" s="87"/>
      <c r="ALI5" s="87"/>
      <c r="ALJ5" s="87"/>
      <c r="ALK5" s="87"/>
      <c r="ALL5" s="87"/>
      <c r="ALM5" s="87"/>
      <c r="ALN5" s="87"/>
      <c r="ALO5" s="87"/>
      <c r="ALP5" s="87"/>
      <c r="ALQ5" s="87"/>
      <c r="ALR5" s="87"/>
      <c r="ALS5" s="87"/>
      <c r="ALT5" s="87"/>
      <c r="ALU5" s="87"/>
      <c r="ALV5" s="87"/>
      <c r="ALW5" s="87"/>
      <c r="ALX5" s="87"/>
      <c r="ALY5" s="87"/>
      <c r="ALZ5" s="87"/>
      <c r="AMA5" s="87"/>
      <c r="AMB5" s="87"/>
      <c r="AMC5" s="87"/>
      <c r="AMD5" s="87"/>
      <c r="AME5" s="87"/>
      <c r="AMF5" s="87"/>
      <c r="AMG5" s="87"/>
      <c r="AMH5" s="87"/>
      <c r="AMI5" s="87"/>
      <c r="AMJ5" s="87"/>
      <c r="AMK5" s="87"/>
      <c r="AML5" s="87"/>
      <c r="AMM5" s="87"/>
      <c r="AMN5" s="87"/>
      <c r="AMO5" s="87"/>
      <c r="AMP5" s="87"/>
      <c r="AMQ5" s="87"/>
      <c r="AMR5" s="87"/>
      <c r="AMS5" s="87"/>
      <c r="AMT5" s="87"/>
      <c r="AMU5" s="87"/>
      <c r="AMV5" s="87"/>
      <c r="AMW5" s="87"/>
      <c r="AMX5" s="87"/>
      <c r="AMY5" s="87"/>
      <c r="AMZ5" s="87"/>
      <c r="ANA5" s="87"/>
      <c r="ANB5" s="87"/>
      <c r="ANC5" s="87"/>
      <c r="AND5" s="87"/>
      <c r="ANE5" s="87"/>
      <c r="ANF5" s="87"/>
      <c r="ANG5" s="87"/>
      <c r="ANH5" s="87"/>
      <c r="ANI5" s="87"/>
      <c r="ANJ5" s="87"/>
      <c r="ANK5" s="87"/>
      <c r="ANL5" s="87"/>
      <c r="ANM5" s="87"/>
      <c r="ANN5" s="87"/>
      <c r="ANO5" s="87"/>
      <c r="ANP5" s="87"/>
      <c r="ANQ5" s="87"/>
      <c r="ANR5" s="87"/>
      <c r="ANS5" s="87"/>
      <c r="ANT5" s="87"/>
      <c r="ANU5" s="87"/>
      <c r="ANV5" s="87"/>
      <c r="ANW5" s="87"/>
      <c r="ANX5" s="87"/>
      <c r="ANY5" s="87"/>
      <c r="ANZ5" s="87"/>
      <c r="AOA5" s="87"/>
      <c r="AOB5" s="87"/>
      <c r="AOC5" s="87"/>
      <c r="AOD5" s="87"/>
      <c r="AOE5" s="87"/>
      <c r="AOF5" s="87"/>
      <c r="AOG5" s="87"/>
      <c r="AOH5" s="87"/>
      <c r="AOI5" s="87"/>
      <c r="AOJ5" s="87"/>
      <c r="AOK5" s="87"/>
      <c r="AOL5" s="87"/>
      <c r="AOM5" s="87"/>
      <c r="AON5" s="87"/>
      <c r="AOO5" s="87"/>
      <c r="AOP5" s="87"/>
      <c r="AOQ5" s="87"/>
      <c r="AOR5" s="87"/>
      <c r="AOS5" s="87"/>
      <c r="AOT5" s="87"/>
      <c r="AOU5" s="87"/>
      <c r="AOV5" s="87"/>
      <c r="AOW5" s="87"/>
      <c r="AOX5" s="87"/>
      <c r="AOY5" s="87"/>
      <c r="AOZ5" s="87"/>
      <c r="APA5" s="87"/>
      <c r="APB5" s="87"/>
      <c r="APC5" s="87"/>
      <c r="APD5" s="87"/>
      <c r="APE5" s="87"/>
      <c r="APF5" s="87"/>
      <c r="APG5" s="87"/>
      <c r="APH5" s="87"/>
      <c r="API5" s="87"/>
      <c r="APJ5" s="87"/>
      <c r="APK5" s="87"/>
      <c r="APL5" s="87"/>
      <c r="APM5" s="87"/>
      <c r="APN5" s="87"/>
      <c r="APO5" s="87"/>
      <c r="APP5" s="87"/>
      <c r="APQ5" s="87"/>
      <c r="APR5" s="87"/>
      <c r="APS5" s="87"/>
      <c r="APT5" s="87"/>
      <c r="APU5" s="87"/>
      <c r="APV5" s="87"/>
      <c r="APW5" s="87"/>
      <c r="APX5" s="87"/>
      <c r="APY5" s="87"/>
      <c r="APZ5" s="87"/>
      <c r="AQA5" s="87"/>
      <c r="AQB5" s="87"/>
      <c r="AQC5" s="87"/>
      <c r="AQD5" s="87"/>
      <c r="AQE5" s="87"/>
      <c r="AQF5" s="87"/>
      <c r="AQG5" s="87"/>
      <c r="AQH5" s="87"/>
      <c r="AQI5" s="87"/>
      <c r="AQJ5" s="87"/>
      <c r="AQK5" s="87"/>
      <c r="AQL5" s="87"/>
      <c r="AQM5" s="87"/>
      <c r="AQN5" s="87"/>
      <c r="AQO5" s="87"/>
      <c r="AQP5" s="87"/>
      <c r="AQQ5" s="87"/>
      <c r="AQR5" s="87"/>
      <c r="AQS5" s="87"/>
      <c r="AQT5" s="87"/>
      <c r="AQU5" s="87"/>
      <c r="AQV5" s="87"/>
      <c r="AQW5" s="87"/>
      <c r="AQX5" s="87"/>
      <c r="AQY5" s="87"/>
      <c r="AQZ5" s="87"/>
      <c r="ARA5" s="87"/>
      <c r="ARB5" s="87"/>
      <c r="ARC5" s="87"/>
      <c r="ARD5" s="87"/>
      <c r="ARE5" s="87"/>
      <c r="ARF5" s="87"/>
      <c r="ARG5" s="87"/>
      <c r="ARH5" s="87"/>
      <c r="ARI5" s="87"/>
      <c r="ARJ5" s="87"/>
      <c r="ARK5" s="87"/>
      <c r="ARL5" s="87"/>
      <c r="ARM5" s="87"/>
      <c r="ARN5" s="87"/>
      <c r="ARO5" s="87"/>
      <c r="ARP5" s="87"/>
      <c r="ARQ5" s="87"/>
      <c r="ARR5" s="87"/>
      <c r="ARS5" s="87"/>
      <c r="ART5" s="87"/>
      <c r="ARU5" s="87"/>
      <c r="ARV5" s="87"/>
      <c r="ARW5" s="87"/>
      <c r="ARX5" s="87"/>
      <c r="ARY5" s="87"/>
      <c r="ARZ5" s="87"/>
      <c r="ASA5" s="87"/>
      <c r="ASB5" s="87"/>
      <c r="ASC5" s="87"/>
      <c r="ASD5" s="87"/>
      <c r="ASE5" s="87"/>
      <c r="ASF5" s="87"/>
      <c r="ASG5" s="87"/>
      <c r="ASH5" s="87"/>
      <c r="ASI5" s="87"/>
      <c r="ASJ5" s="87"/>
      <c r="ASK5" s="87"/>
      <c r="ASL5" s="87"/>
      <c r="ASM5" s="87"/>
      <c r="ASN5" s="87"/>
      <c r="ASO5" s="87"/>
      <c r="ASP5" s="87"/>
      <c r="ASQ5" s="87"/>
      <c r="ASR5" s="87"/>
      <c r="ASS5" s="87"/>
      <c r="AST5" s="87"/>
      <c r="ASU5" s="87"/>
      <c r="ASV5" s="87"/>
      <c r="ASW5" s="87"/>
      <c r="ASX5" s="87"/>
      <c r="ASY5" s="87"/>
      <c r="ASZ5" s="87"/>
      <c r="ATA5" s="87"/>
      <c r="ATB5" s="87"/>
      <c r="ATC5" s="87"/>
      <c r="ATD5" s="87"/>
      <c r="ATE5" s="87"/>
      <c r="ATF5" s="87"/>
      <c r="ATG5" s="87"/>
      <c r="ATH5" s="87"/>
      <c r="ATI5" s="87"/>
      <c r="ATJ5" s="87"/>
      <c r="ATK5" s="87"/>
      <c r="ATL5" s="87"/>
      <c r="ATM5" s="87"/>
      <c r="ATN5" s="87"/>
      <c r="ATO5" s="87"/>
      <c r="ATP5" s="87"/>
      <c r="ATQ5" s="87"/>
      <c r="ATR5" s="87"/>
      <c r="ATS5" s="87"/>
      <c r="ATT5" s="87"/>
      <c r="ATU5" s="87"/>
      <c r="ATV5" s="87"/>
      <c r="ATW5" s="87"/>
      <c r="ATX5" s="87"/>
      <c r="ATY5" s="87"/>
      <c r="ATZ5" s="87"/>
      <c r="AUA5" s="87"/>
      <c r="AUB5" s="87"/>
      <c r="AUC5" s="87"/>
      <c r="AUD5" s="87"/>
      <c r="AUE5" s="87"/>
      <c r="AUF5" s="87"/>
      <c r="AUG5" s="87"/>
      <c r="AUH5" s="87"/>
      <c r="AUI5" s="87"/>
      <c r="AUJ5" s="87"/>
      <c r="AUK5" s="87"/>
      <c r="AUL5" s="87"/>
      <c r="AUM5" s="87"/>
      <c r="AUN5" s="87"/>
      <c r="AUO5" s="87"/>
      <c r="AUP5" s="87"/>
      <c r="AUQ5" s="87"/>
      <c r="AUR5" s="87"/>
      <c r="AUS5" s="87"/>
      <c r="AUT5" s="87"/>
      <c r="AUU5" s="87"/>
      <c r="AUV5" s="87"/>
      <c r="AUW5" s="87"/>
      <c r="AUX5" s="87"/>
      <c r="AUY5" s="87"/>
      <c r="AUZ5" s="87"/>
      <c r="AVA5" s="87"/>
      <c r="AVB5" s="87"/>
      <c r="AVC5" s="87"/>
      <c r="AVD5" s="87"/>
      <c r="AVE5" s="87"/>
      <c r="AVF5" s="87"/>
      <c r="AVG5" s="87"/>
      <c r="AVH5" s="87"/>
      <c r="AVI5" s="87"/>
      <c r="AVJ5" s="87"/>
      <c r="AVK5" s="87"/>
      <c r="AVL5" s="87"/>
      <c r="AVM5" s="87"/>
      <c r="AVN5" s="87"/>
      <c r="AVO5" s="87"/>
      <c r="AVP5" s="87"/>
      <c r="AVQ5" s="87"/>
      <c r="AVR5" s="87"/>
      <c r="AVS5" s="87"/>
      <c r="AVT5" s="87"/>
      <c r="AVU5" s="87"/>
      <c r="AVV5" s="87"/>
      <c r="AVW5" s="87"/>
      <c r="AVX5" s="87"/>
      <c r="AVY5" s="87"/>
      <c r="AVZ5" s="87"/>
      <c r="AWA5" s="87"/>
      <c r="AWB5" s="87"/>
      <c r="AWC5" s="87"/>
      <c r="AWD5" s="87"/>
      <c r="AWE5" s="87"/>
      <c r="AWF5" s="87"/>
      <c r="AWG5" s="87"/>
      <c r="AWH5" s="87"/>
      <c r="AWI5" s="87"/>
      <c r="AWJ5" s="87"/>
      <c r="AWK5" s="87"/>
      <c r="AWL5" s="87"/>
      <c r="AWM5" s="87"/>
      <c r="AWN5" s="87"/>
      <c r="AWO5" s="87"/>
      <c r="AWP5" s="87"/>
      <c r="AWQ5" s="87"/>
      <c r="AWR5" s="87"/>
      <c r="AWS5" s="87"/>
      <c r="AWT5" s="87"/>
      <c r="AWU5" s="87"/>
      <c r="AWV5" s="87"/>
      <c r="AWW5" s="87"/>
      <c r="AWX5" s="87"/>
      <c r="AWY5" s="87"/>
      <c r="AWZ5" s="87"/>
      <c r="AXA5" s="87"/>
      <c r="AXB5" s="87"/>
      <c r="AXC5" s="87"/>
      <c r="AXD5" s="87"/>
      <c r="AXE5" s="87"/>
      <c r="AXF5" s="87"/>
      <c r="AXG5" s="87"/>
      <c r="AXH5" s="87"/>
      <c r="AXI5" s="87"/>
      <c r="AXJ5" s="87"/>
      <c r="AXK5" s="87"/>
      <c r="AXL5" s="87"/>
      <c r="AXM5" s="87"/>
      <c r="AXN5" s="87"/>
      <c r="AXO5" s="87"/>
      <c r="AXP5" s="87"/>
      <c r="AXQ5" s="87"/>
      <c r="AXR5" s="87"/>
      <c r="AXS5" s="87"/>
      <c r="AXT5" s="87"/>
      <c r="AXU5" s="87"/>
      <c r="AXV5" s="87"/>
      <c r="AXW5" s="87"/>
      <c r="AXX5" s="87"/>
      <c r="AXY5" s="87"/>
      <c r="AXZ5" s="87"/>
      <c r="AYA5" s="87"/>
      <c r="AYB5" s="87"/>
      <c r="AYC5" s="87"/>
      <c r="AYD5" s="87"/>
      <c r="AYE5" s="87"/>
      <c r="AYF5" s="87"/>
      <c r="AYG5" s="87"/>
      <c r="AYH5" s="87"/>
      <c r="AYI5" s="87"/>
      <c r="AYJ5" s="87"/>
      <c r="AYK5" s="87"/>
      <c r="AYL5" s="87"/>
      <c r="AYM5" s="87"/>
      <c r="AYN5" s="87"/>
      <c r="AYO5" s="87"/>
      <c r="AYP5" s="87"/>
      <c r="AYQ5" s="87"/>
      <c r="AYR5" s="87"/>
      <c r="AYS5" s="87"/>
      <c r="AYT5" s="87"/>
      <c r="AYU5" s="87"/>
      <c r="AYV5" s="87"/>
      <c r="AYW5" s="87"/>
      <c r="AYX5" s="87"/>
      <c r="AYY5" s="87"/>
      <c r="AYZ5" s="87"/>
      <c r="AZA5" s="87"/>
      <c r="AZB5" s="87"/>
      <c r="AZC5" s="87"/>
      <c r="AZD5" s="87"/>
      <c r="AZE5" s="87"/>
      <c r="AZF5" s="87"/>
      <c r="AZG5" s="87"/>
      <c r="AZH5" s="87"/>
      <c r="AZI5" s="87"/>
      <c r="AZJ5" s="87"/>
      <c r="AZK5" s="87"/>
      <c r="AZL5" s="87"/>
      <c r="AZM5" s="87"/>
      <c r="AZN5" s="87"/>
      <c r="AZO5" s="87"/>
      <c r="AZP5" s="87"/>
      <c r="AZQ5" s="87"/>
      <c r="AZR5" s="87"/>
      <c r="AZS5" s="87"/>
      <c r="AZT5" s="87"/>
      <c r="AZU5" s="87"/>
      <c r="AZV5" s="87"/>
      <c r="AZW5" s="87"/>
      <c r="AZX5" s="87"/>
      <c r="AZY5" s="87"/>
      <c r="AZZ5" s="87"/>
      <c r="BAA5" s="87"/>
      <c r="BAB5" s="87"/>
      <c r="BAC5" s="87"/>
      <c r="BAD5" s="87"/>
      <c r="BAE5" s="87"/>
      <c r="BAF5" s="87"/>
      <c r="BAG5" s="87"/>
      <c r="BAH5" s="87"/>
      <c r="BAI5" s="87"/>
      <c r="BAJ5" s="87"/>
      <c r="BAK5" s="87"/>
      <c r="BAL5" s="87"/>
      <c r="BAM5" s="87"/>
      <c r="BAN5" s="87"/>
      <c r="BAO5" s="87"/>
      <c r="BAP5" s="87"/>
      <c r="BAQ5" s="87"/>
      <c r="BAR5" s="87"/>
      <c r="BAS5" s="87"/>
      <c r="BAT5" s="87"/>
      <c r="BAU5" s="87"/>
      <c r="BAV5" s="87"/>
      <c r="BAW5" s="87"/>
      <c r="BAX5" s="87"/>
      <c r="BAY5" s="87"/>
      <c r="BAZ5" s="87"/>
      <c r="BBA5" s="87"/>
      <c r="BBB5" s="87"/>
      <c r="BBC5" s="87"/>
      <c r="BBD5" s="87"/>
      <c r="BBE5" s="87"/>
      <c r="BBF5" s="87"/>
      <c r="BBG5" s="87"/>
      <c r="BBH5" s="87"/>
      <c r="BBI5" s="87"/>
      <c r="BBJ5" s="87"/>
      <c r="BBK5" s="87"/>
      <c r="BBL5" s="87"/>
      <c r="BBM5" s="87"/>
      <c r="BBN5" s="87"/>
      <c r="BBO5" s="87"/>
      <c r="BBP5" s="87"/>
      <c r="BBQ5" s="87"/>
      <c r="BBR5" s="87"/>
      <c r="BBS5" s="87"/>
      <c r="BBT5" s="87"/>
      <c r="BBU5" s="87"/>
      <c r="BBV5" s="87"/>
      <c r="BBW5" s="87"/>
      <c r="BBX5" s="87"/>
      <c r="BBY5" s="87"/>
      <c r="BBZ5" s="87"/>
      <c r="BCA5" s="87"/>
      <c r="BCB5" s="87"/>
      <c r="BCC5" s="87"/>
      <c r="BCD5" s="87"/>
      <c r="BCE5" s="87"/>
      <c r="BCF5" s="87"/>
      <c r="BCG5" s="87"/>
      <c r="BCH5" s="87"/>
      <c r="BCI5" s="87"/>
      <c r="BCJ5" s="87"/>
      <c r="BCK5" s="87"/>
      <c r="BCL5" s="87"/>
      <c r="BCM5" s="87"/>
      <c r="BCN5" s="87"/>
      <c r="BCO5" s="87"/>
      <c r="BCP5" s="87"/>
      <c r="BCQ5" s="87"/>
      <c r="BCR5" s="87"/>
      <c r="BCS5" s="87"/>
      <c r="BCT5" s="87"/>
      <c r="BCU5" s="87"/>
      <c r="BCV5" s="87"/>
      <c r="BCW5" s="87"/>
      <c r="BCX5" s="87"/>
      <c r="BCY5" s="87"/>
      <c r="BCZ5" s="87"/>
      <c r="BDA5" s="87"/>
      <c r="BDB5" s="87"/>
      <c r="BDC5" s="87"/>
      <c r="BDD5" s="87"/>
      <c r="BDE5" s="87"/>
      <c r="BDF5" s="87"/>
      <c r="BDG5" s="87"/>
      <c r="BDH5" s="87"/>
      <c r="BDI5" s="87"/>
      <c r="BDJ5" s="87"/>
      <c r="BDK5" s="87"/>
      <c r="BDL5" s="87"/>
      <c r="BDM5" s="87"/>
      <c r="BDN5" s="87"/>
      <c r="BDO5" s="87"/>
      <c r="BDP5" s="87"/>
      <c r="BDQ5" s="87"/>
      <c r="BDR5" s="87"/>
      <c r="BDS5" s="87"/>
      <c r="BDT5" s="87"/>
      <c r="BDU5" s="87"/>
      <c r="BDV5" s="87"/>
      <c r="BDW5" s="87"/>
      <c r="BDX5" s="87"/>
      <c r="BDY5" s="87"/>
      <c r="BDZ5" s="87"/>
      <c r="BEA5" s="87"/>
      <c r="BEB5" s="87"/>
      <c r="BEC5" s="87"/>
      <c r="BED5" s="87"/>
      <c r="BEE5" s="87"/>
      <c r="BEF5" s="87"/>
      <c r="BEG5" s="87"/>
      <c r="BEH5" s="87"/>
      <c r="BEI5" s="87"/>
      <c r="BEJ5" s="87"/>
      <c r="BEK5" s="87"/>
      <c r="BEL5" s="87"/>
      <c r="BEM5" s="87"/>
      <c r="BEN5" s="87"/>
      <c r="BEO5" s="87"/>
      <c r="BEP5" s="87"/>
      <c r="BEQ5" s="87"/>
      <c r="BER5" s="87"/>
      <c r="BES5" s="87"/>
      <c r="BET5" s="87"/>
      <c r="BEU5" s="87"/>
      <c r="BEV5" s="87"/>
      <c r="BEW5" s="87"/>
      <c r="BEX5" s="87"/>
      <c r="BEY5" s="87"/>
      <c r="BEZ5" s="87"/>
      <c r="BFA5" s="87"/>
      <c r="BFB5" s="87"/>
      <c r="BFC5" s="87"/>
      <c r="BFD5" s="87"/>
      <c r="BFE5" s="87"/>
      <c r="BFF5" s="87"/>
      <c r="BFG5" s="87"/>
      <c r="BFH5" s="87"/>
      <c r="BFI5" s="87"/>
      <c r="BFJ5" s="87"/>
      <c r="BFK5" s="87"/>
      <c r="BFL5" s="87"/>
      <c r="BFM5" s="87"/>
      <c r="BFN5" s="87"/>
      <c r="BFO5" s="87"/>
      <c r="BFP5" s="87"/>
      <c r="BFQ5" s="87"/>
      <c r="BFR5" s="87"/>
      <c r="BFS5" s="87"/>
      <c r="BFT5" s="87"/>
      <c r="BFU5" s="87"/>
      <c r="BFV5" s="87"/>
      <c r="BFW5" s="87"/>
      <c r="BFX5" s="87"/>
      <c r="BFY5" s="87"/>
      <c r="BFZ5" s="87"/>
      <c r="BGA5" s="87"/>
      <c r="BGB5" s="87"/>
      <c r="BGC5" s="87"/>
      <c r="BGD5" s="87"/>
      <c r="BGE5" s="87"/>
      <c r="BGF5" s="87"/>
      <c r="BGG5" s="87"/>
      <c r="BGH5" s="87"/>
      <c r="BGI5" s="87"/>
      <c r="BGJ5" s="87"/>
      <c r="BGK5" s="87"/>
      <c r="BGL5" s="87"/>
      <c r="BGM5" s="87"/>
      <c r="BGN5" s="87"/>
      <c r="BGO5" s="87"/>
      <c r="BGP5" s="87"/>
      <c r="BGQ5" s="87"/>
      <c r="BGR5" s="87"/>
      <c r="BGS5" s="87"/>
      <c r="BGT5" s="87"/>
      <c r="BGU5" s="87"/>
      <c r="BGV5" s="87"/>
      <c r="BGW5" s="87"/>
      <c r="BGX5" s="87"/>
      <c r="BGY5" s="87"/>
      <c r="BGZ5" s="87"/>
      <c r="BHA5" s="87"/>
      <c r="BHB5" s="87"/>
      <c r="BHC5" s="87"/>
      <c r="BHD5" s="87"/>
      <c r="BHE5" s="87"/>
      <c r="BHF5" s="87"/>
      <c r="BHG5" s="87"/>
      <c r="BHH5" s="87"/>
      <c r="BHI5" s="87"/>
      <c r="BHJ5" s="87"/>
      <c r="BHK5" s="87"/>
      <c r="BHL5" s="87"/>
      <c r="BHM5" s="87"/>
      <c r="BHN5" s="87"/>
      <c r="BHO5" s="87"/>
      <c r="BHP5" s="87"/>
      <c r="BHQ5" s="87"/>
      <c r="BHR5" s="87"/>
      <c r="BHS5" s="87"/>
      <c r="BHT5" s="87"/>
      <c r="BHU5" s="87"/>
      <c r="BHV5" s="87"/>
      <c r="BHW5" s="87"/>
      <c r="BHX5" s="87"/>
      <c r="BHY5" s="87"/>
      <c r="BHZ5" s="87"/>
      <c r="BIA5" s="87"/>
      <c r="BIB5" s="87"/>
      <c r="BIC5" s="87"/>
      <c r="BID5" s="87"/>
      <c r="BIE5" s="87"/>
      <c r="BIF5" s="87"/>
      <c r="BIG5" s="87"/>
      <c r="BIH5" s="87"/>
      <c r="BII5" s="87"/>
      <c r="BIJ5" s="87"/>
      <c r="BIK5" s="87"/>
      <c r="BIL5" s="87"/>
      <c r="BIM5" s="87"/>
      <c r="BIN5" s="87"/>
      <c r="BIO5" s="87"/>
      <c r="BIP5" s="87"/>
      <c r="BIQ5" s="87"/>
      <c r="BIR5" s="87"/>
      <c r="BIS5" s="87"/>
      <c r="BIT5" s="87"/>
      <c r="BIU5" s="87"/>
      <c r="BIV5" s="87"/>
      <c r="BIW5" s="87"/>
      <c r="BIX5" s="87"/>
      <c r="BIY5" s="87"/>
      <c r="BIZ5" s="87"/>
      <c r="BJA5" s="87"/>
      <c r="BJB5" s="87"/>
      <c r="BJC5" s="87"/>
      <c r="BJD5" s="87"/>
      <c r="BJE5" s="87"/>
      <c r="BJF5" s="87"/>
      <c r="BJG5" s="87"/>
      <c r="BJH5" s="87"/>
      <c r="BJI5" s="87"/>
      <c r="BJJ5" s="87"/>
      <c r="BJK5" s="87"/>
      <c r="BJL5" s="87"/>
      <c r="BJM5" s="87"/>
      <c r="BJN5" s="87"/>
      <c r="BJO5" s="87"/>
      <c r="BJP5" s="87"/>
      <c r="BJQ5" s="87"/>
      <c r="BJR5" s="87"/>
      <c r="BJS5" s="87"/>
      <c r="BJT5" s="87"/>
      <c r="BJU5" s="87"/>
      <c r="BJV5" s="87"/>
      <c r="BJW5" s="87"/>
      <c r="BJX5" s="87"/>
      <c r="BJY5" s="87"/>
      <c r="BJZ5" s="87"/>
      <c r="BKA5" s="87"/>
      <c r="BKB5" s="87"/>
      <c r="BKC5" s="87"/>
      <c r="BKD5" s="87"/>
      <c r="BKE5" s="87"/>
      <c r="BKF5" s="87"/>
      <c r="BKG5" s="87"/>
      <c r="BKH5" s="87"/>
      <c r="BKI5" s="87"/>
      <c r="BKJ5" s="87"/>
      <c r="BKK5" s="87"/>
      <c r="BKL5" s="87"/>
      <c r="BKM5" s="87"/>
      <c r="BKN5" s="87"/>
      <c r="BKO5" s="87"/>
      <c r="BKP5" s="87"/>
      <c r="BKQ5" s="87"/>
      <c r="BKR5" s="87"/>
      <c r="BKS5" s="87"/>
      <c r="BKT5" s="87"/>
      <c r="BKU5" s="87"/>
      <c r="BKV5" s="87"/>
      <c r="BKW5" s="87"/>
      <c r="BKX5" s="87"/>
      <c r="BKY5" s="87"/>
      <c r="BKZ5" s="87"/>
      <c r="BLA5" s="87"/>
      <c r="BLB5" s="87"/>
      <c r="BLC5" s="87"/>
      <c r="BLD5" s="87"/>
      <c r="BLE5" s="87"/>
      <c r="BLF5" s="87"/>
      <c r="BLG5" s="87"/>
      <c r="BLH5" s="87"/>
      <c r="BLI5" s="87"/>
      <c r="BLJ5" s="87"/>
      <c r="BLK5" s="87"/>
      <c r="BLL5" s="87"/>
      <c r="BLM5" s="87"/>
      <c r="BLN5" s="87"/>
      <c r="BLO5" s="87"/>
      <c r="BLP5" s="87"/>
      <c r="BLQ5" s="87"/>
      <c r="BLR5" s="87"/>
      <c r="BLS5" s="87"/>
      <c r="BLT5" s="87"/>
      <c r="BLU5" s="87"/>
      <c r="BLV5" s="87"/>
      <c r="BLW5" s="87"/>
      <c r="BLX5" s="87"/>
      <c r="BLY5" s="87"/>
      <c r="BLZ5" s="87"/>
      <c r="BMA5" s="87"/>
      <c r="BMB5" s="87"/>
      <c r="BMC5" s="87"/>
      <c r="BMD5" s="87"/>
      <c r="BME5" s="87"/>
      <c r="BMF5" s="87"/>
      <c r="BMG5" s="87"/>
      <c r="BMH5" s="87"/>
      <c r="BMI5" s="87"/>
      <c r="BMJ5" s="87"/>
      <c r="BMK5" s="87"/>
      <c r="BML5" s="87"/>
      <c r="BMM5" s="87"/>
      <c r="BMN5" s="87"/>
      <c r="BMO5" s="87"/>
      <c r="BMP5" s="87"/>
      <c r="BMQ5" s="87"/>
      <c r="BMR5" s="87"/>
      <c r="BMS5" s="87"/>
      <c r="BMT5" s="87"/>
      <c r="BMU5" s="87"/>
      <c r="BMV5" s="87"/>
      <c r="BMW5" s="87"/>
      <c r="BMX5" s="87"/>
      <c r="BMY5" s="87"/>
      <c r="BMZ5" s="87"/>
      <c r="BNA5" s="87"/>
      <c r="BNB5" s="87"/>
      <c r="BNC5" s="87"/>
      <c r="BND5" s="87"/>
      <c r="BNE5" s="87"/>
      <c r="BNF5" s="87"/>
      <c r="BNG5" s="87"/>
      <c r="BNH5" s="87"/>
      <c r="BNI5" s="87"/>
      <c r="BNJ5" s="87"/>
      <c r="BNK5" s="87"/>
      <c r="BNL5" s="87"/>
      <c r="BNM5" s="87"/>
      <c r="BNN5" s="87"/>
      <c r="BNO5" s="87"/>
      <c r="BNP5" s="87"/>
      <c r="BNQ5" s="87"/>
      <c r="BNR5" s="87"/>
      <c r="BNS5" s="87"/>
      <c r="BNT5" s="87"/>
      <c r="BNU5" s="87"/>
      <c r="BNV5" s="87"/>
      <c r="BNW5" s="87"/>
      <c r="BNX5" s="87"/>
      <c r="BNY5" s="87"/>
      <c r="BNZ5" s="87"/>
      <c r="BOA5" s="87"/>
      <c r="BOB5" s="87"/>
      <c r="BOC5" s="87"/>
      <c r="BOD5" s="87"/>
      <c r="BOE5" s="87"/>
      <c r="BOF5" s="87"/>
      <c r="BOG5" s="87"/>
      <c r="BOH5" s="87"/>
      <c r="BOI5" s="87"/>
      <c r="BOJ5" s="87"/>
      <c r="BOK5" s="87"/>
      <c r="BOL5" s="87"/>
      <c r="BOM5" s="87"/>
      <c r="BON5" s="87"/>
      <c r="BOO5" s="87"/>
      <c r="BOP5" s="87"/>
      <c r="BOQ5" s="87"/>
      <c r="BOR5" s="87"/>
      <c r="BOS5" s="87"/>
      <c r="BOT5" s="87"/>
      <c r="BOU5" s="87"/>
      <c r="BOV5" s="87"/>
      <c r="BOW5" s="87"/>
      <c r="BOX5" s="87"/>
      <c r="BOY5" s="87"/>
      <c r="BOZ5" s="87"/>
      <c r="BPA5" s="87"/>
      <c r="BPB5" s="87"/>
      <c r="BPC5" s="87"/>
      <c r="BPD5" s="87"/>
      <c r="BPE5" s="87"/>
      <c r="BPF5" s="87"/>
      <c r="BPG5" s="87"/>
      <c r="BPH5" s="87"/>
      <c r="BPI5" s="87"/>
      <c r="BPJ5" s="87"/>
      <c r="BPK5" s="87"/>
      <c r="BPL5" s="87"/>
      <c r="BPM5" s="87"/>
      <c r="BPN5" s="87"/>
      <c r="BPO5" s="87"/>
      <c r="BPP5" s="87"/>
      <c r="BPQ5" s="87"/>
      <c r="BPR5" s="87"/>
      <c r="BPS5" s="87"/>
      <c r="BPT5" s="87"/>
      <c r="BPU5" s="87"/>
      <c r="BPV5" s="87"/>
      <c r="BPW5" s="87"/>
      <c r="BPX5" s="87"/>
      <c r="BPY5" s="87"/>
      <c r="BPZ5" s="87"/>
      <c r="BQA5" s="87"/>
      <c r="BQB5" s="87"/>
      <c r="BQC5" s="87"/>
      <c r="BQD5" s="87"/>
      <c r="BQE5" s="87"/>
      <c r="BQF5" s="87"/>
      <c r="BQG5" s="87"/>
      <c r="BQH5" s="87"/>
      <c r="BQI5" s="87"/>
      <c r="BQJ5" s="87"/>
      <c r="BQK5" s="87"/>
      <c r="BQL5" s="87"/>
      <c r="BQM5" s="87"/>
      <c r="BQN5" s="87"/>
      <c r="BQO5" s="87"/>
      <c r="BQP5" s="87"/>
      <c r="BQQ5" s="87"/>
      <c r="BQR5" s="87"/>
      <c r="BQS5" s="87"/>
      <c r="BQT5" s="87"/>
      <c r="BQU5" s="87"/>
      <c r="BQV5" s="87"/>
      <c r="BQW5" s="87"/>
      <c r="BQX5" s="87"/>
      <c r="BQY5" s="87"/>
      <c r="BQZ5" s="87"/>
      <c r="BRA5" s="87"/>
      <c r="BRB5" s="87"/>
      <c r="BRC5" s="87"/>
      <c r="BRD5" s="87"/>
      <c r="BRE5" s="87"/>
      <c r="BRF5" s="87"/>
      <c r="BRG5" s="87"/>
      <c r="BRH5" s="87"/>
      <c r="BRI5" s="87"/>
      <c r="BRJ5" s="87"/>
      <c r="BRK5" s="87"/>
      <c r="BRL5" s="87"/>
      <c r="BRM5" s="87"/>
      <c r="BRN5" s="87"/>
      <c r="BRO5" s="87"/>
      <c r="BRP5" s="87"/>
      <c r="BRQ5" s="87"/>
      <c r="BRR5" s="87"/>
      <c r="BRS5" s="87"/>
      <c r="BRT5" s="87"/>
      <c r="BRU5" s="87"/>
      <c r="BRV5" s="87"/>
      <c r="BRW5" s="87"/>
      <c r="BRX5" s="87"/>
      <c r="BRY5" s="87"/>
      <c r="BRZ5" s="87"/>
      <c r="BSA5" s="87"/>
      <c r="BSB5" s="87"/>
      <c r="BSC5" s="87"/>
      <c r="BSD5" s="87"/>
      <c r="BSE5" s="87"/>
      <c r="BSF5" s="87"/>
      <c r="BSG5" s="87"/>
      <c r="BSH5" s="87"/>
      <c r="BSI5" s="87"/>
      <c r="BSJ5" s="87"/>
      <c r="BSK5" s="87"/>
      <c r="BSL5" s="87"/>
      <c r="BSM5" s="87"/>
      <c r="BSN5" s="87"/>
      <c r="BSO5" s="87"/>
      <c r="BSP5" s="87"/>
      <c r="BSQ5" s="87"/>
      <c r="BSR5" s="87"/>
      <c r="BSS5" s="87"/>
      <c r="BST5" s="87"/>
      <c r="BSU5" s="87"/>
      <c r="BSV5" s="87"/>
      <c r="BSW5" s="87"/>
      <c r="BSX5" s="87"/>
      <c r="BSY5" s="87"/>
      <c r="BSZ5" s="87"/>
      <c r="BTA5" s="87"/>
      <c r="BTB5" s="87"/>
      <c r="BTC5" s="87"/>
      <c r="BTD5" s="87"/>
      <c r="BTE5" s="87"/>
      <c r="BTF5" s="87"/>
      <c r="BTG5" s="87"/>
      <c r="BTH5" s="87"/>
      <c r="BTI5" s="87"/>
      <c r="BTJ5" s="87"/>
      <c r="BTK5" s="87"/>
      <c r="BTL5" s="87"/>
      <c r="BTM5" s="87"/>
      <c r="BTN5" s="87"/>
      <c r="BTO5" s="87"/>
      <c r="BTP5" s="87"/>
      <c r="BTQ5" s="87"/>
      <c r="BTR5" s="87"/>
      <c r="BTS5" s="87"/>
      <c r="BTT5" s="87"/>
      <c r="BTU5" s="87"/>
      <c r="BTV5" s="87"/>
      <c r="BTW5" s="87"/>
      <c r="BTX5" s="87"/>
      <c r="BTY5" s="87"/>
      <c r="BTZ5" s="87"/>
      <c r="BUA5" s="87"/>
      <c r="BUB5" s="87"/>
      <c r="BUC5" s="87"/>
      <c r="BUD5" s="87"/>
      <c r="BUE5" s="87"/>
      <c r="BUF5" s="87"/>
      <c r="BUG5" s="87"/>
      <c r="BUH5" s="87"/>
      <c r="BUI5" s="87"/>
      <c r="BUJ5" s="87"/>
      <c r="BUK5" s="87"/>
      <c r="BUL5" s="87"/>
      <c r="BUM5" s="87"/>
      <c r="BUN5" s="87"/>
      <c r="BUO5" s="87"/>
      <c r="BUP5" s="87"/>
      <c r="BUQ5" s="87"/>
      <c r="BUR5" s="87"/>
      <c r="BUS5" s="87"/>
      <c r="BUT5" s="87"/>
      <c r="BUU5" s="87"/>
      <c r="BUV5" s="87"/>
      <c r="BUW5" s="87"/>
      <c r="BUX5" s="87"/>
      <c r="BUY5" s="87"/>
      <c r="BUZ5" s="87"/>
      <c r="BVA5" s="87"/>
      <c r="BVB5" s="87"/>
      <c r="BVC5" s="87"/>
      <c r="BVD5" s="87"/>
      <c r="BVE5" s="87"/>
      <c r="BVF5" s="87"/>
      <c r="BVG5" s="87"/>
      <c r="BVH5" s="87"/>
      <c r="BVI5" s="87"/>
      <c r="BVJ5" s="87"/>
      <c r="BVK5" s="87"/>
      <c r="BVL5" s="87"/>
      <c r="BVM5" s="87"/>
      <c r="BVN5" s="87"/>
      <c r="BVO5" s="87"/>
      <c r="BVP5" s="87"/>
      <c r="BVQ5" s="87"/>
      <c r="BVR5" s="87"/>
      <c r="BVS5" s="87"/>
      <c r="BVT5" s="87"/>
      <c r="BVU5" s="87"/>
      <c r="BVV5" s="87"/>
      <c r="BVW5" s="87"/>
      <c r="BVX5" s="87"/>
      <c r="BVY5" s="87"/>
      <c r="BVZ5" s="87"/>
      <c r="BWA5" s="87"/>
      <c r="BWB5" s="87"/>
      <c r="BWC5" s="87"/>
      <c r="BWD5" s="87"/>
      <c r="BWE5" s="87"/>
      <c r="BWF5" s="87"/>
      <c r="BWG5" s="87"/>
      <c r="BWH5" s="87"/>
      <c r="BWI5" s="87"/>
      <c r="BWJ5" s="87"/>
      <c r="BWK5" s="87"/>
      <c r="BWL5" s="87"/>
      <c r="BWM5" s="87"/>
      <c r="BWN5" s="87"/>
      <c r="BWO5" s="87"/>
      <c r="BWP5" s="87"/>
      <c r="BWQ5" s="87"/>
      <c r="BWR5" s="87"/>
      <c r="BWS5" s="87"/>
      <c r="BWT5" s="87"/>
      <c r="BWU5" s="87"/>
      <c r="BWV5" s="87"/>
      <c r="BWW5" s="87"/>
      <c r="BWX5" s="87"/>
      <c r="BWY5" s="87"/>
      <c r="BWZ5" s="87"/>
      <c r="BXA5" s="87"/>
      <c r="BXB5" s="87"/>
      <c r="BXC5" s="87"/>
      <c r="BXD5" s="87"/>
      <c r="BXE5" s="87"/>
      <c r="BXF5" s="87"/>
      <c r="BXG5" s="87"/>
      <c r="BXH5" s="87"/>
      <c r="BXI5" s="87"/>
      <c r="BXJ5" s="87"/>
      <c r="BXK5" s="87"/>
      <c r="BXL5" s="87"/>
      <c r="BXM5" s="87"/>
      <c r="BXN5" s="87"/>
      <c r="BXO5" s="87"/>
      <c r="BXP5" s="87"/>
      <c r="BXQ5" s="87"/>
      <c r="BXR5" s="87"/>
      <c r="BXS5" s="87"/>
      <c r="BXT5" s="87"/>
      <c r="BXU5" s="87"/>
      <c r="BXV5" s="87"/>
      <c r="BXW5" s="87"/>
      <c r="BXX5" s="87"/>
      <c r="BXY5" s="87"/>
      <c r="BXZ5" s="87"/>
      <c r="BYA5" s="87"/>
      <c r="BYB5" s="87"/>
      <c r="BYC5" s="87"/>
      <c r="BYD5" s="87"/>
      <c r="BYE5" s="87"/>
      <c r="BYF5" s="87"/>
      <c r="BYG5" s="87"/>
      <c r="BYH5" s="87"/>
      <c r="BYI5" s="87"/>
      <c r="BYJ5" s="87"/>
      <c r="BYK5" s="87"/>
      <c r="BYL5" s="87"/>
      <c r="BYM5" s="87"/>
      <c r="BYN5" s="87"/>
      <c r="BYO5" s="87"/>
      <c r="BYP5" s="87"/>
      <c r="BYQ5" s="87"/>
      <c r="BYR5" s="87"/>
      <c r="BYS5" s="87"/>
      <c r="BYT5" s="87"/>
      <c r="BYU5" s="87"/>
      <c r="BYV5" s="87"/>
      <c r="BYW5" s="87"/>
      <c r="BYX5" s="87"/>
      <c r="BYY5" s="87"/>
      <c r="BYZ5" s="87"/>
      <c r="BZA5" s="87"/>
      <c r="BZB5" s="87"/>
      <c r="BZC5" s="87"/>
      <c r="BZD5" s="87"/>
      <c r="BZE5" s="87"/>
      <c r="BZF5" s="87"/>
      <c r="BZG5" s="87"/>
      <c r="BZH5" s="87"/>
      <c r="BZI5" s="87"/>
      <c r="BZJ5" s="87"/>
      <c r="BZK5" s="87"/>
      <c r="BZL5" s="87"/>
      <c r="BZM5" s="87"/>
      <c r="BZN5" s="87"/>
      <c r="BZO5" s="87"/>
      <c r="BZP5" s="87"/>
      <c r="BZQ5" s="87"/>
      <c r="BZR5" s="87"/>
      <c r="BZS5" s="87"/>
      <c r="BZT5" s="87"/>
      <c r="BZU5" s="87"/>
      <c r="BZV5" s="87"/>
      <c r="BZW5" s="87"/>
      <c r="BZX5" s="87"/>
      <c r="BZY5" s="87"/>
      <c r="BZZ5" s="87"/>
      <c r="CAA5" s="87"/>
      <c r="CAB5" s="87"/>
      <c r="CAC5" s="87"/>
      <c r="CAD5" s="87"/>
      <c r="CAE5" s="87"/>
      <c r="CAF5" s="87"/>
      <c r="CAG5" s="87"/>
      <c r="CAH5" s="87"/>
      <c r="CAI5" s="87"/>
      <c r="CAJ5" s="87"/>
      <c r="CAK5" s="87"/>
      <c r="CAL5" s="87"/>
      <c r="CAM5" s="87"/>
      <c r="CAN5" s="87"/>
      <c r="CAO5" s="87"/>
      <c r="CAP5" s="87"/>
      <c r="CAQ5" s="87"/>
      <c r="CAR5" s="87"/>
      <c r="CAS5" s="87"/>
      <c r="CAT5" s="87"/>
      <c r="CAU5" s="87"/>
      <c r="CAV5" s="87"/>
      <c r="CAW5" s="87"/>
      <c r="CAX5" s="87"/>
      <c r="CAY5" s="87"/>
      <c r="CAZ5" s="87"/>
      <c r="CBA5" s="87"/>
      <c r="CBB5" s="87"/>
      <c r="CBC5" s="87"/>
      <c r="CBD5" s="87"/>
      <c r="CBE5" s="87"/>
      <c r="CBF5" s="87"/>
      <c r="CBG5" s="87"/>
      <c r="CBH5" s="87"/>
      <c r="CBI5" s="87"/>
      <c r="CBJ5" s="87"/>
      <c r="CBK5" s="87"/>
      <c r="CBL5" s="87"/>
      <c r="CBM5" s="87"/>
      <c r="CBN5" s="87"/>
      <c r="CBO5" s="87"/>
      <c r="CBP5" s="87"/>
      <c r="CBQ5" s="87"/>
      <c r="CBR5" s="87"/>
      <c r="CBS5" s="87"/>
      <c r="CBT5" s="87"/>
      <c r="CBU5" s="87"/>
      <c r="CBV5" s="87"/>
      <c r="CBW5" s="87"/>
      <c r="CBX5" s="87"/>
      <c r="CBY5" s="87"/>
      <c r="CBZ5" s="87"/>
      <c r="CCA5" s="87"/>
      <c r="CCB5" s="87"/>
      <c r="CCC5" s="87"/>
      <c r="CCD5" s="87"/>
      <c r="CCE5" s="87"/>
      <c r="CCF5" s="87"/>
      <c r="CCG5" s="87"/>
      <c r="CCH5" s="87"/>
      <c r="CCI5" s="87"/>
      <c r="CCJ5" s="87"/>
      <c r="CCK5" s="87"/>
      <c r="CCL5" s="87"/>
      <c r="CCM5" s="87"/>
      <c r="CCN5" s="87"/>
      <c r="CCO5" s="87"/>
      <c r="CCP5" s="87"/>
      <c r="CCQ5" s="87"/>
      <c r="CCR5" s="87"/>
      <c r="CCS5" s="87"/>
      <c r="CCT5" s="87"/>
      <c r="CCU5" s="87"/>
      <c r="CCV5" s="87"/>
      <c r="CCW5" s="87"/>
      <c r="CCX5" s="87"/>
      <c r="CCY5" s="87"/>
      <c r="CCZ5" s="87"/>
      <c r="CDA5" s="87"/>
      <c r="CDB5" s="87"/>
      <c r="CDC5" s="87"/>
      <c r="CDD5" s="87"/>
      <c r="CDE5" s="87"/>
      <c r="CDF5" s="87"/>
      <c r="CDG5" s="87"/>
      <c r="CDH5" s="87"/>
      <c r="CDI5" s="87"/>
      <c r="CDJ5" s="87"/>
      <c r="CDK5" s="87"/>
      <c r="CDL5" s="87"/>
      <c r="CDM5" s="87"/>
      <c r="CDN5" s="87"/>
      <c r="CDO5" s="87"/>
      <c r="CDP5" s="87"/>
      <c r="CDQ5" s="87"/>
      <c r="CDR5" s="87"/>
      <c r="CDS5" s="87"/>
      <c r="CDT5" s="87"/>
      <c r="CDU5" s="87"/>
      <c r="CDV5" s="87"/>
      <c r="CDW5" s="87"/>
      <c r="CDX5" s="87"/>
      <c r="CDY5" s="87"/>
      <c r="CDZ5" s="87"/>
      <c r="CEA5" s="87"/>
      <c r="CEB5" s="87"/>
      <c r="CEC5" s="87"/>
      <c r="CED5" s="87"/>
      <c r="CEE5" s="87"/>
      <c r="CEF5" s="87"/>
      <c r="CEG5" s="87"/>
      <c r="CEH5" s="87"/>
      <c r="CEI5" s="87"/>
      <c r="CEJ5" s="87"/>
      <c r="CEK5" s="87"/>
      <c r="CEL5" s="87"/>
      <c r="CEM5" s="87"/>
      <c r="CEN5" s="87"/>
      <c r="CEO5" s="87"/>
      <c r="CEP5" s="87"/>
      <c r="CEQ5" s="87"/>
      <c r="CER5" s="87"/>
      <c r="CES5" s="87"/>
      <c r="CET5" s="87"/>
      <c r="CEU5" s="87"/>
      <c r="CEV5" s="87"/>
      <c r="CEW5" s="87"/>
      <c r="CEX5" s="87"/>
      <c r="CEY5" s="87"/>
      <c r="CEZ5" s="87"/>
      <c r="CFA5" s="87"/>
      <c r="CFB5" s="87"/>
      <c r="CFC5" s="87"/>
      <c r="CFD5" s="87"/>
      <c r="CFE5" s="87"/>
      <c r="CFF5" s="87"/>
      <c r="CFG5" s="87"/>
      <c r="CFH5" s="87"/>
      <c r="CFI5" s="87"/>
      <c r="CFJ5" s="87"/>
      <c r="CFK5" s="87"/>
      <c r="CFL5" s="87"/>
      <c r="CFM5" s="87"/>
      <c r="CFN5" s="87"/>
      <c r="CFO5" s="87"/>
      <c r="CFP5" s="87"/>
      <c r="CFQ5" s="87"/>
      <c r="CFR5" s="87"/>
      <c r="CFS5" s="87"/>
      <c r="CFT5" s="87"/>
      <c r="CFU5" s="87"/>
      <c r="CFV5" s="87"/>
      <c r="CFW5" s="87"/>
      <c r="CFX5" s="87"/>
      <c r="CFY5" s="87"/>
      <c r="CFZ5" s="87"/>
      <c r="CGA5" s="87"/>
      <c r="CGB5" s="87"/>
      <c r="CGC5" s="87"/>
      <c r="CGD5" s="87"/>
      <c r="CGE5" s="87"/>
      <c r="CGF5" s="87"/>
      <c r="CGG5" s="87"/>
      <c r="CGH5" s="87"/>
      <c r="CGI5" s="87"/>
      <c r="CGJ5" s="87"/>
      <c r="CGK5" s="87"/>
      <c r="CGL5" s="87"/>
      <c r="CGM5" s="87"/>
      <c r="CGN5" s="87"/>
      <c r="CGO5" s="87"/>
      <c r="CGP5" s="87"/>
      <c r="CGQ5" s="87"/>
      <c r="CGR5" s="87"/>
      <c r="CGS5" s="87"/>
      <c r="CGT5" s="87"/>
      <c r="CGU5" s="87"/>
      <c r="CGV5" s="87"/>
      <c r="CGW5" s="87"/>
      <c r="CGX5" s="87"/>
      <c r="CGY5" s="87"/>
      <c r="CGZ5" s="87"/>
      <c r="CHA5" s="87"/>
      <c r="CHB5" s="87"/>
      <c r="CHC5" s="87"/>
      <c r="CHD5" s="87"/>
      <c r="CHE5" s="87"/>
      <c r="CHF5" s="87"/>
      <c r="CHG5" s="87"/>
      <c r="CHH5" s="87"/>
      <c r="CHI5" s="87"/>
      <c r="CHJ5" s="87"/>
      <c r="CHK5" s="87"/>
      <c r="CHL5" s="87"/>
      <c r="CHM5" s="87"/>
      <c r="CHN5" s="87"/>
      <c r="CHO5" s="87"/>
      <c r="CHP5" s="87"/>
      <c r="CHQ5" s="87"/>
      <c r="CHR5" s="87"/>
      <c r="CHS5" s="87"/>
      <c r="CHT5" s="87"/>
      <c r="CHU5" s="87"/>
      <c r="CHV5" s="87"/>
      <c r="CHW5" s="87"/>
      <c r="CHX5" s="87"/>
      <c r="CHY5" s="87"/>
      <c r="CHZ5" s="87"/>
      <c r="CIA5" s="87"/>
      <c r="CIB5" s="87"/>
      <c r="CIC5" s="87"/>
      <c r="CID5" s="87"/>
      <c r="CIE5" s="87"/>
      <c r="CIF5" s="87"/>
      <c r="CIG5" s="87"/>
      <c r="CIH5" s="87"/>
      <c r="CII5" s="87"/>
      <c r="CIJ5" s="87"/>
      <c r="CIK5" s="87"/>
      <c r="CIL5" s="87"/>
      <c r="CIM5" s="87"/>
      <c r="CIN5" s="87"/>
      <c r="CIO5" s="87"/>
      <c r="CIP5" s="87"/>
      <c r="CIQ5" s="87"/>
      <c r="CIR5" s="87"/>
      <c r="CIS5" s="87"/>
      <c r="CIT5" s="87"/>
      <c r="CIU5" s="87"/>
      <c r="CIV5" s="87"/>
      <c r="CIW5" s="87"/>
      <c r="CIX5" s="87"/>
      <c r="CIY5" s="87"/>
      <c r="CIZ5" s="87"/>
      <c r="CJA5" s="87"/>
      <c r="CJB5" s="87"/>
      <c r="CJC5" s="87"/>
      <c r="CJD5" s="87"/>
      <c r="CJE5" s="87"/>
      <c r="CJF5" s="87"/>
      <c r="CJG5" s="87"/>
      <c r="CJH5" s="87"/>
      <c r="CJI5" s="87"/>
      <c r="CJJ5" s="87"/>
      <c r="CJK5" s="87"/>
      <c r="CJL5" s="87"/>
      <c r="CJM5" s="87"/>
      <c r="CJN5" s="87"/>
      <c r="CJO5" s="87"/>
      <c r="CJP5" s="87"/>
      <c r="CJQ5" s="87"/>
      <c r="CJR5" s="87"/>
      <c r="CJS5" s="87"/>
      <c r="CJT5" s="87"/>
      <c r="CJU5" s="87"/>
      <c r="CJV5" s="87"/>
      <c r="CJW5" s="87"/>
      <c r="CJX5" s="87"/>
      <c r="CJY5" s="87"/>
      <c r="CJZ5" s="87"/>
      <c r="CKA5" s="87"/>
      <c r="CKB5" s="87"/>
      <c r="CKC5" s="87"/>
      <c r="CKD5" s="87"/>
      <c r="CKE5" s="87"/>
      <c r="CKF5" s="87"/>
      <c r="CKG5" s="87"/>
      <c r="CKH5" s="87"/>
      <c r="CKI5" s="87"/>
      <c r="CKJ5" s="87"/>
      <c r="CKK5" s="87"/>
      <c r="CKL5" s="87"/>
      <c r="CKM5" s="87"/>
      <c r="CKN5" s="87"/>
      <c r="CKO5" s="87"/>
      <c r="CKP5" s="87"/>
      <c r="CKQ5" s="87"/>
      <c r="CKR5" s="87"/>
      <c r="CKS5" s="87"/>
      <c r="CKT5" s="87"/>
      <c r="CKU5" s="87"/>
      <c r="CKV5" s="87"/>
      <c r="CKW5" s="87"/>
      <c r="CKX5" s="87"/>
      <c r="CKY5" s="87"/>
      <c r="CKZ5" s="87"/>
      <c r="CLA5" s="87"/>
      <c r="CLB5" s="87"/>
      <c r="CLC5" s="87"/>
      <c r="CLD5" s="87"/>
      <c r="CLE5" s="87"/>
      <c r="CLF5" s="87"/>
      <c r="CLG5" s="87"/>
      <c r="CLH5" s="87"/>
      <c r="CLI5" s="87"/>
      <c r="CLJ5" s="87"/>
      <c r="CLK5" s="87"/>
      <c r="CLL5" s="87"/>
      <c r="CLM5" s="87"/>
      <c r="CLN5" s="87"/>
      <c r="CLO5" s="87"/>
      <c r="CLP5" s="87"/>
      <c r="CLQ5" s="87"/>
      <c r="CLR5" s="87"/>
      <c r="CLS5" s="87"/>
      <c r="CLT5" s="87"/>
      <c r="CLU5" s="87"/>
      <c r="CLV5" s="87"/>
      <c r="CLW5" s="87"/>
      <c r="CLX5" s="87"/>
      <c r="CLY5" s="87"/>
      <c r="CLZ5" s="87"/>
      <c r="CMA5" s="87"/>
      <c r="CMB5" s="87"/>
      <c r="CMC5" s="87"/>
      <c r="CMD5" s="87"/>
      <c r="CME5" s="87"/>
      <c r="CMF5" s="87"/>
      <c r="CMG5" s="87"/>
      <c r="CMH5" s="87"/>
      <c r="CMI5" s="87"/>
      <c r="CMJ5" s="87"/>
      <c r="CMK5" s="87"/>
      <c r="CML5" s="87"/>
      <c r="CMM5" s="87"/>
      <c r="CMN5" s="87"/>
      <c r="CMO5" s="87"/>
      <c r="CMP5" s="87"/>
      <c r="CMQ5" s="87"/>
      <c r="CMR5" s="87"/>
      <c r="CMS5" s="87"/>
      <c r="CMT5" s="87"/>
      <c r="CMU5" s="87"/>
      <c r="CMV5" s="87"/>
      <c r="CMW5" s="87"/>
      <c r="CMX5" s="87"/>
      <c r="CMY5" s="87"/>
      <c r="CMZ5" s="87"/>
      <c r="CNA5" s="87"/>
      <c r="CNB5" s="87"/>
      <c r="CNC5" s="87"/>
      <c r="CND5" s="87"/>
      <c r="CNE5" s="87"/>
      <c r="CNF5" s="87"/>
      <c r="CNG5" s="87"/>
      <c r="CNH5" s="87"/>
      <c r="CNI5" s="87"/>
      <c r="CNJ5" s="87"/>
      <c r="CNK5" s="87"/>
      <c r="CNL5" s="87"/>
      <c r="CNM5" s="87"/>
      <c r="CNN5" s="87"/>
      <c r="CNO5" s="87"/>
      <c r="CNP5" s="87"/>
      <c r="CNQ5" s="87"/>
      <c r="CNR5" s="87"/>
      <c r="CNS5" s="87"/>
      <c r="CNT5" s="87"/>
      <c r="CNU5" s="87"/>
      <c r="CNV5" s="87"/>
      <c r="CNW5" s="87"/>
      <c r="CNX5" s="87"/>
      <c r="CNY5" s="87"/>
      <c r="CNZ5" s="87"/>
      <c r="COA5" s="87"/>
      <c r="COB5" s="87"/>
      <c r="COC5" s="87"/>
      <c r="COD5" s="87"/>
      <c r="COE5" s="87"/>
      <c r="COF5" s="87"/>
      <c r="COG5" s="87"/>
      <c r="COH5" s="87"/>
      <c r="COI5" s="87"/>
      <c r="COJ5" s="87"/>
      <c r="COK5" s="87"/>
      <c r="COL5" s="87"/>
      <c r="COM5" s="87"/>
      <c r="CON5" s="87"/>
      <c r="COO5" s="87"/>
      <c r="COP5" s="87"/>
      <c r="COQ5" s="87"/>
      <c r="COR5" s="87"/>
      <c r="COS5" s="87"/>
      <c r="COT5" s="87"/>
      <c r="COU5" s="87"/>
      <c r="COV5" s="87"/>
      <c r="COW5" s="87"/>
      <c r="COX5" s="87"/>
      <c r="COY5" s="87"/>
      <c r="COZ5" s="87"/>
      <c r="CPA5" s="87"/>
      <c r="CPB5" s="87"/>
      <c r="CPC5" s="87"/>
      <c r="CPD5" s="87"/>
      <c r="CPE5" s="87"/>
      <c r="CPF5" s="87"/>
      <c r="CPG5" s="87"/>
      <c r="CPH5" s="87"/>
      <c r="CPI5" s="87"/>
      <c r="CPJ5" s="87"/>
      <c r="CPK5" s="87"/>
      <c r="CPL5" s="87"/>
      <c r="CPM5" s="87"/>
      <c r="CPN5" s="87"/>
      <c r="CPO5" s="87"/>
      <c r="CPP5" s="87"/>
      <c r="CPQ5" s="87"/>
      <c r="CPR5" s="87"/>
      <c r="CPS5" s="87"/>
      <c r="CPT5" s="87"/>
      <c r="CPU5" s="87"/>
      <c r="CPV5" s="87"/>
      <c r="CPW5" s="87"/>
      <c r="CPX5" s="87"/>
      <c r="CPY5" s="87"/>
      <c r="CPZ5" s="87"/>
      <c r="CQA5" s="87"/>
      <c r="CQB5" s="87"/>
      <c r="CQC5" s="87"/>
      <c r="CQD5" s="87"/>
      <c r="CQE5" s="87"/>
      <c r="CQF5" s="87"/>
      <c r="CQG5" s="87"/>
      <c r="CQH5" s="87"/>
      <c r="CQI5" s="87"/>
      <c r="CQJ5" s="87"/>
      <c r="CQK5" s="87"/>
      <c r="CQL5" s="87"/>
      <c r="CQM5" s="87"/>
      <c r="CQN5" s="87"/>
      <c r="CQO5" s="87"/>
      <c r="CQP5" s="87"/>
      <c r="CQQ5" s="87"/>
      <c r="CQR5" s="87"/>
      <c r="CQS5" s="87"/>
      <c r="CQT5" s="87"/>
      <c r="CQU5" s="87"/>
      <c r="CQV5" s="87"/>
      <c r="CQW5" s="87"/>
      <c r="CQX5" s="87"/>
      <c r="CQY5" s="87"/>
      <c r="CQZ5" s="87"/>
      <c r="CRA5" s="87"/>
      <c r="CRB5" s="87"/>
      <c r="CRC5" s="87"/>
      <c r="CRD5" s="87"/>
      <c r="CRE5" s="87"/>
      <c r="CRF5" s="87"/>
      <c r="CRG5" s="87"/>
      <c r="CRH5" s="87"/>
      <c r="CRI5" s="87"/>
      <c r="CRJ5" s="87"/>
      <c r="CRK5" s="87"/>
      <c r="CRL5" s="87"/>
      <c r="CRM5" s="87"/>
      <c r="CRN5" s="87"/>
      <c r="CRO5" s="87"/>
      <c r="CRP5" s="87"/>
      <c r="CRQ5" s="87"/>
      <c r="CRR5" s="87"/>
      <c r="CRS5" s="87"/>
      <c r="CRT5" s="87"/>
      <c r="CRU5" s="87"/>
      <c r="CRV5" s="87"/>
      <c r="CRW5" s="87"/>
      <c r="CRX5" s="87"/>
      <c r="CRY5" s="87"/>
      <c r="CRZ5" s="87"/>
      <c r="CSA5" s="87"/>
      <c r="CSB5" s="87"/>
      <c r="CSC5" s="87"/>
      <c r="CSD5" s="87"/>
      <c r="CSE5" s="87"/>
      <c r="CSF5" s="87"/>
      <c r="CSG5" s="87"/>
      <c r="CSH5" s="87"/>
      <c r="CSI5" s="87"/>
      <c r="CSJ5" s="87"/>
      <c r="CSK5" s="87"/>
      <c r="CSL5" s="87"/>
      <c r="CSM5" s="87"/>
      <c r="CSN5" s="87"/>
      <c r="CSO5" s="87"/>
      <c r="CSP5" s="87"/>
      <c r="CSQ5" s="87"/>
      <c r="CSR5" s="87"/>
      <c r="CSS5" s="87"/>
      <c r="CST5" s="87"/>
      <c r="CSU5" s="87"/>
      <c r="CSV5" s="87"/>
      <c r="CSW5" s="87"/>
      <c r="CSX5" s="87"/>
      <c r="CSY5" s="87"/>
      <c r="CSZ5" s="87"/>
      <c r="CTA5" s="87"/>
      <c r="CTB5" s="87"/>
      <c r="CTC5" s="87"/>
      <c r="CTD5" s="87"/>
      <c r="CTE5" s="87"/>
      <c r="CTF5" s="87"/>
      <c r="CTG5" s="87"/>
      <c r="CTH5" s="87"/>
      <c r="CTI5" s="87"/>
      <c r="CTJ5" s="87"/>
      <c r="CTK5" s="87"/>
      <c r="CTL5" s="87"/>
      <c r="CTM5" s="87"/>
      <c r="CTN5" s="87"/>
      <c r="CTO5" s="87"/>
      <c r="CTP5" s="87"/>
      <c r="CTQ5" s="87"/>
      <c r="CTR5" s="87"/>
      <c r="CTS5" s="87"/>
      <c r="CTT5" s="87"/>
      <c r="CTU5" s="87"/>
      <c r="CTV5" s="87"/>
      <c r="CTW5" s="87"/>
      <c r="CTX5" s="87"/>
      <c r="CTY5" s="87"/>
      <c r="CTZ5" s="87"/>
      <c r="CUA5" s="87"/>
      <c r="CUB5" s="87"/>
      <c r="CUC5" s="87"/>
      <c r="CUD5" s="87"/>
      <c r="CUE5" s="87"/>
      <c r="CUF5" s="87"/>
      <c r="CUG5" s="87"/>
      <c r="CUH5" s="87"/>
      <c r="CUI5" s="87"/>
      <c r="CUJ5" s="87"/>
      <c r="CUK5" s="87"/>
      <c r="CUL5" s="87"/>
      <c r="CUM5" s="87"/>
      <c r="CUN5" s="87"/>
      <c r="CUO5" s="87"/>
      <c r="CUP5" s="87"/>
      <c r="CUQ5" s="87"/>
      <c r="CUR5" s="87"/>
      <c r="CUS5" s="87"/>
      <c r="CUT5" s="87"/>
      <c r="CUU5" s="87"/>
      <c r="CUV5" s="87"/>
      <c r="CUW5" s="87"/>
      <c r="CUX5" s="87"/>
      <c r="CUY5" s="87"/>
      <c r="CUZ5" s="87"/>
      <c r="CVA5" s="87"/>
      <c r="CVB5" s="87"/>
      <c r="CVC5" s="87"/>
      <c r="CVD5" s="87"/>
      <c r="CVE5" s="87"/>
      <c r="CVF5" s="87"/>
      <c r="CVG5" s="87"/>
      <c r="CVH5" s="87"/>
      <c r="CVI5" s="87"/>
      <c r="CVJ5" s="87"/>
      <c r="CVK5" s="87"/>
      <c r="CVL5" s="87"/>
      <c r="CVM5" s="87"/>
      <c r="CVN5" s="87"/>
      <c r="CVO5" s="87"/>
      <c r="CVP5" s="87"/>
      <c r="CVQ5" s="87"/>
      <c r="CVR5" s="87"/>
      <c r="CVS5" s="87"/>
      <c r="CVT5" s="87"/>
      <c r="CVU5" s="87"/>
      <c r="CVV5" s="87"/>
      <c r="CVW5" s="87"/>
      <c r="CVX5" s="87"/>
      <c r="CVY5" s="87"/>
      <c r="CVZ5" s="87"/>
      <c r="CWA5" s="87"/>
      <c r="CWB5" s="87"/>
      <c r="CWC5" s="87"/>
      <c r="CWD5" s="87"/>
      <c r="CWE5" s="87"/>
      <c r="CWF5" s="87"/>
      <c r="CWG5" s="87"/>
      <c r="CWH5" s="87"/>
      <c r="CWI5" s="87"/>
      <c r="CWJ5" s="87"/>
      <c r="CWK5" s="87"/>
      <c r="CWL5" s="87"/>
      <c r="CWM5" s="87"/>
      <c r="CWN5" s="87"/>
      <c r="CWO5" s="87"/>
      <c r="CWP5" s="87"/>
      <c r="CWQ5" s="87"/>
      <c r="CWR5" s="87"/>
      <c r="CWS5" s="87"/>
      <c r="CWT5" s="87"/>
      <c r="CWU5" s="87"/>
      <c r="CWV5" s="87"/>
      <c r="CWW5" s="87"/>
      <c r="CWX5" s="87"/>
      <c r="CWY5" s="87"/>
      <c r="CWZ5" s="87"/>
      <c r="CXA5" s="87"/>
      <c r="CXB5" s="87"/>
      <c r="CXC5" s="87"/>
      <c r="CXD5" s="87"/>
      <c r="CXE5" s="87"/>
      <c r="CXF5" s="87"/>
      <c r="CXG5" s="87"/>
      <c r="CXH5" s="87"/>
      <c r="CXI5" s="87"/>
      <c r="CXJ5" s="87"/>
      <c r="CXK5" s="87"/>
      <c r="CXL5" s="87"/>
      <c r="CXM5" s="87"/>
      <c r="CXN5" s="87"/>
      <c r="CXO5" s="87"/>
      <c r="CXP5" s="87"/>
      <c r="CXQ5" s="87"/>
      <c r="CXR5" s="87"/>
      <c r="CXS5" s="87"/>
      <c r="CXT5" s="87"/>
      <c r="CXU5" s="87"/>
      <c r="CXV5" s="87"/>
      <c r="CXW5" s="87"/>
      <c r="CXX5" s="87"/>
      <c r="CXY5" s="87"/>
      <c r="CXZ5" s="87"/>
      <c r="CYA5" s="87"/>
      <c r="CYB5" s="87"/>
      <c r="CYC5" s="87"/>
      <c r="CYD5" s="87"/>
      <c r="CYE5" s="87"/>
      <c r="CYF5" s="87"/>
      <c r="CYG5" s="87"/>
      <c r="CYH5" s="87"/>
      <c r="CYI5" s="87"/>
      <c r="CYJ5" s="87"/>
      <c r="CYK5" s="87"/>
      <c r="CYL5" s="87"/>
      <c r="CYM5" s="87"/>
      <c r="CYN5" s="87"/>
      <c r="CYO5" s="87"/>
      <c r="CYP5" s="87"/>
      <c r="CYQ5" s="87"/>
      <c r="CYR5" s="87"/>
      <c r="CYS5" s="87"/>
      <c r="CYT5" s="87"/>
      <c r="CYU5" s="87"/>
      <c r="CYV5" s="87"/>
      <c r="CYW5" s="87"/>
      <c r="CYX5" s="87"/>
      <c r="CYY5" s="87"/>
      <c r="CYZ5" s="87"/>
      <c r="CZA5" s="87"/>
      <c r="CZB5" s="87"/>
      <c r="CZC5" s="87"/>
      <c r="CZD5" s="87"/>
      <c r="CZE5" s="87"/>
      <c r="CZF5" s="87"/>
      <c r="CZG5" s="87"/>
      <c r="CZH5" s="87"/>
      <c r="CZI5" s="87"/>
      <c r="CZJ5" s="87"/>
      <c r="CZK5" s="87"/>
      <c r="CZL5" s="87"/>
      <c r="CZM5" s="87"/>
      <c r="CZN5" s="87"/>
      <c r="CZO5" s="87"/>
      <c r="CZP5" s="87"/>
      <c r="CZQ5" s="87"/>
      <c r="CZR5" s="87"/>
      <c r="CZS5" s="87"/>
      <c r="CZT5" s="87"/>
      <c r="CZU5" s="87"/>
      <c r="CZV5" s="87"/>
      <c r="CZW5" s="87"/>
      <c r="CZX5" s="87"/>
      <c r="CZY5" s="87"/>
      <c r="CZZ5" s="87"/>
      <c r="DAA5" s="87"/>
      <c r="DAB5" s="87"/>
      <c r="DAC5" s="87"/>
      <c r="DAD5" s="87"/>
      <c r="DAE5" s="87"/>
      <c r="DAF5" s="87"/>
      <c r="DAG5" s="87"/>
      <c r="DAH5" s="87"/>
      <c r="DAI5" s="87"/>
      <c r="DAJ5" s="87"/>
      <c r="DAK5" s="87"/>
      <c r="DAL5" s="87"/>
      <c r="DAM5" s="87"/>
      <c r="DAN5" s="87"/>
      <c r="DAO5" s="87"/>
      <c r="DAP5" s="87"/>
      <c r="DAQ5" s="87"/>
      <c r="DAR5" s="87"/>
      <c r="DAS5" s="87"/>
      <c r="DAT5" s="87"/>
      <c r="DAU5" s="87"/>
      <c r="DAV5" s="87"/>
      <c r="DAW5" s="87"/>
      <c r="DAX5" s="87"/>
      <c r="DAY5" s="87"/>
      <c r="DAZ5" s="87"/>
      <c r="DBA5" s="87"/>
      <c r="DBB5" s="87"/>
      <c r="DBC5" s="87"/>
      <c r="DBD5" s="87"/>
      <c r="DBE5" s="87"/>
      <c r="DBF5" s="87"/>
      <c r="DBG5" s="87"/>
      <c r="DBH5" s="87"/>
      <c r="DBI5" s="87"/>
      <c r="DBJ5" s="87"/>
      <c r="DBK5" s="87"/>
      <c r="DBL5" s="87"/>
      <c r="DBM5" s="87"/>
      <c r="DBN5" s="87"/>
      <c r="DBO5" s="87"/>
      <c r="DBP5" s="87"/>
      <c r="DBQ5" s="87"/>
      <c r="DBR5" s="87"/>
      <c r="DBS5" s="87"/>
      <c r="DBT5" s="87"/>
      <c r="DBU5" s="87"/>
      <c r="DBV5" s="87"/>
      <c r="DBW5" s="87"/>
      <c r="DBX5" s="87"/>
      <c r="DBY5" s="87"/>
      <c r="DBZ5" s="87"/>
      <c r="DCA5" s="87"/>
      <c r="DCB5" s="87"/>
      <c r="DCC5" s="87"/>
      <c r="DCD5" s="87"/>
      <c r="DCE5" s="87"/>
      <c r="DCF5" s="87"/>
      <c r="DCG5" s="87"/>
      <c r="DCH5" s="87"/>
      <c r="DCI5" s="87"/>
      <c r="DCJ5" s="87"/>
      <c r="DCK5" s="87"/>
      <c r="DCL5" s="87"/>
      <c r="DCM5" s="87"/>
      <c r="DCN5" s="87"/>
      <c r="DCO5" s="87"/>
      <c r="DCP5" s="87"/>
      <c r="DCQ5" s="87"/>
      <c r="DCR5" s="87"/>
      <c r="DCS5" s="87"/>
      <c r="DCT5" s="87"/>
      <c r="DCU5" s="87"/>
      <c r="DCV5" s="87"/>
      <c r="DCW5" s="87"/>
      <c r="DCX5" s="87"/>
      <c r="DCY5" s="87"/>
      <c r="DCZ5" s="87"/>
      <c r="DDA5" s="87"/>
      <c r="DDB5" s="87"/>
      <c r="DDC5" s="87"/>
      <c r="DDD5" s="87"/>
      <c r="DDE5" s="87"/>
      <c r="DDF5" s="87"/>
      <c r="DDG5" s="87"/>
      <c r="DDH5" s="87"/>
      <c r="DDI5" s="87"/>
      <c r="DDJ5" s="87"/>
      <c r="DDK5" s="87"/>
      <c r="DDL5" s="87"/>
      <c r="DDM5" s="87"/>
      <c r="DDN5" s="87"/>
      <c r="DDO5" s="87"/>
      <c r="DDP5" s="87"/>
      <c r="DDQ5" s="87"/>
      <c r="DDR5" s="87"/>
      <c r="DDS5" s="87"/>
      <c r="DDT5" s="87"/>
      <c r="DDU5" s="87"/>
      <c r="DDV5" s="87"/>
      <c r="DDW5" s="87"/>
      <c r="DDX5" s="87"/>
      <c r="DDY5" s="87"/>
      <c r="DDZ5" s="87"/>
      <c r="DEA5" s="87"/>
      <c r="DEB5" s="87"/>
      <c r="DEC5" s="87"/>
      <c r="DED5" s="87"/>
      <c r="DEE5" s="87"/>
      <c r="DEF5" s="87"/>
      <c r="DEG5" s="87"/>
      <c r="DEH5" s="87"/>
      <c r="DEI5" s="87"/>
      <c r="DEJ5" s="87"/>
      <c r="DEK5" s="87"/>
      <c r="DEL5" s="87"/>
      <c r="DEM5" s="87"/>
      <c r="DEN5" s="87"/>
      <c r="DEO5" s="87"/>
      <c r="DEP5" s="87"/>
      <c r="DEQ5" s="87"/>
      <c r="DER5" s="87"/>
      <c r="DES5" s="87"/>
      <c r="DET5" s="87"/>
      <c r="DEU5" s="87"/>
      <c r="DEV5" s="87"/>
      <c r="DEW5" s="87"/>
      <c r="DEX5" s="87"/>
      <c r="DEY5" s="87"/>
      <c r="DEZ5" s="87"/>
      <c r="DFA5" s="87"/>
      <c r="DFB5" s="87"/>
      <c r="DFC5" s="87"/>
      <c r="DFD5" s="87"/>
      <c r="DFE5" s="87"/>
      <c r="DFF5" s="87"/>
      <c r="DFG5" s="87"/>
      <c r="DFH5" s="87"/>
      <c r="DFI5" s="87"/>
      <c r="DFJ5" s="87"/>
      <c r="DFK5" s="87"/>
      <c r="DFL5" s="87"/>
      <c r="DFM5" s="87"/>
      <c r="DFN5" s="87"/>
      <c r="DFO5" s="87"/>
      <c r="DFP5" s="87"/>
      <c r="DFQ5" s="87"/>
      <c r="DFR5" s="87"/>
      <c r="DFS5" s="87"/>
      <c r="DFT5" s="87"/>
      <c r="DFU5" s="87"/>
      <c r="DFV5" s="87"/>
      <c r="DFW5" s="87"/>
      <c r="DFX5" s="87"/>
      <c r="DFY5" s="87"/>
      <c r="DFZ5" s="87"/>
      <c r="DGA5" s="87"/>
      <c r="DGB5" s="87"/>
      <c r="DGC5" s="87"/>
      <c r="DGD5" s="87"/>
      <c r="DGE5" s="87"/>
      <c r="DGF5" s="87"/>
      <c r="DGG5" s="87"/>
      <c r="DGH5" s="87"/>
      <c r="DGI5" s="87"/>
      <c r="DGJ5" s="87"/>
      <c r="DGK5" s="87"/>
      <c r="DGL5" s="87"/>
      <c r="DGM5" s="87"/>
      <c r="DGN5" s="87"/>
      <c r="DGO5" s="87"/>
      <c r="DGP5" s="87"/>
      <c r="DGQ5" s="87"/>
      <c r="DGR5" s="87"/>
      <c r="DGS5" s="87"/>
      <c r="DGT5" s="87"/>
      <c r="DGU5" s="87"/>
      <c r="DGV5" s="87"/>
      <c r="DGW5" s="87"/>
      <c r="DGX5" s="87"/>
      <c r="DGY5" s="87"/>
      <c r="DGZ5" s="87"/>
      <c r="DHA5" s="87"/>
      <c r="DHB5" s="87"/>
      <c r="DHC5" s="87"/>
      <c r="DHD5" s="87"/>
      <c r="DHE5" s="87"/>
      <c r="DHF5" s="87"/>
      <c r="DHG5" s="87"/>
      <c r="DHH5" s="87"/>
      <c r="DHI5" s="87"/>
      <c r="DHJ5" s="87"/>
      <c r="DHK5" s="87"/>
      <c r="DHL5" s="87"/>
      <c r="DHM5" s="87"/>
      <c r="DHN5" s="87"/>
      <c r="DHO5" s="87"/>
      <c r="DHP5" s="87"/>
      <c r="DHQ5" s="87"/>
      <c r="DHR5" s="87"/>
      <c r="DHS5" s="87"/>
      <c r="DHT5" s="87"/>
      <c r="DHU5" s="87"/>
      <c r="DHV5" s="87"/>
      <c r="DHW5" s="87"/>
      <c r="DHX5" s="87"/>
      <c r="DHY5" s="87"/>
      <c r="DHZ5" s="87"/>
      <c r="DIA5" s="87"/>
      <c r="DIB5" s="87"/>
      <c r="DIC5" s="87"/>
      <c r="DID5" s="87"/>
      <c r="DIE5" s="87"/>
      <c r="DIF5" s="87"/>
      <c r="DIG5" s="87"/>
      <c r="DIH5" s="87"/>
      <c r="DII5" s="87"/>
      <c r="DIJ5" s="87"/>
      <c r="DIK5" s="87"/>
      <c r="DIL5" s="87"/>
      <c r="DIM5" s="87"/>
      <c r="DIN5" s="87"/>
      <c r="DIO5" s="87"/>
      <c r="DIP5" s="87"/>
      <c r="DIQ5" s="87"/>
      <c r="DIR5" s="87"/>
      <c r="DIS5" s="87"/>
      <c r="DIT5" s="87"/>
      <c r="DIU5" s="87"/>
      <c r="DIV5" s="87"/>
      <c r="DIW5" s="87"/>
      <c r="DIX5" s="87"/>
      <c r="DIY5" s="87"/>
      <c r="DIZ5" s="87"/>
      <c r="DJA5" s="87"/>
      <c r="DJB5" s="87"/>
      <c r="DJC5" s="87"/>
      <c r="DJD5" s="87"/>
      <c r="DJE5" s="87"/>
      <c r="DJF5" s="87"/>
      <c r="DJG5" s="87"/>
      <c r="DJH5" s="87"/>
      <c r="DJI5" s="87"/>
      <c r="DJJ5" s="87"/>
      <c r="DJK5" s="87"/>
      <c r="DJL5" s="87"/>
      <c r="DJM5" s="87"/>
      <c r="DJN5" s="87"/>
      <c r="DJO5" s="87"/>
      <c r="DJP5" s="87"/>
      <c r="DJQ5" s="87"/>
      <c r="DJR5" s="87"/>
      <c r="DJS5" s="87"/>
      <c r="DJT5" s="87"/>
      <c r="DJU5" s="87"/>
      <c r="DJV5" s="87"/>
      <c r="DJW5" s="87"/>
      <c r="DJX5" s="87"/>
      <c r="DJY5" s="87"/>
      <c r="DJZ5" s="87"/>
      <c r="DKA5" s="87"/>
      <c r="DKB5" s="87"/>
      <c r="DKC5" s="87"/>
      <c r="DKD5" s="87"/>
      <c r="DKE5" s="87"/>
      <c r="DKF5" s="87"/>
      <c r="DKG5" s="87"/>
      <c r="DKH5" s="87"/>
      <c r="DKI5" s="87"/>
      <c r="DKJ5" s="87"/>
      <c r="DKK5" s="87"/>
      <c r="DKL5" s="87"/>
      <c r="DKM5" s="87"/>
      <c r="DKN5" s="87"/>
      <c r="DKO5" s="87"/>
      <c r="DKP5" s="87"/>
      <c r="DKQ5" s="87"/>
      <c r="DKR5" s="87"/>
      <c r="DKS5" s="87"/>
      <c r="DKT5" s="87"/>
      <c r="DKU5" s="87"/>
      <c r="DKV5" s="87"/>
      <c r="DKW5" s="87"/>
      <c r="DKX5" s="87"/>
      <c r="DKY5" s="87"/>
      <c r="DKZ5" s="87"/>
      <c r="DLA5" s="87"/>
      <c r="DLB5" s="87"/>
      <c r="DLC5" s="87"/>
      <c r="DLD5" s="87"/>
      <c r="DLE5" s="87"/>
      <c r="DLF5" s="87"/>
      <c r="DLG5" s="87"/>
      <c r="DLH5" s="87"/>
      <c r="DLI5" s="87"/>
      <c r="DLJ5" s="87"/>
      <c r="DLK5" s="87"/>
      <c r="DLL5" s="87"/>
      <c r="DLM5" s="87"/>
      <c r="DLN5" s="87"/>
      <c r="DLO5" s="87"/>
      <c r="DLP5" s="87"/>
      <c r="DLQ5" s="87"/>
      <c r="DLR5" s="87"/>
      <c r="DLS5" s="87"/>
      <c r="DLT5" s="87"/>
      <c r="DLU5" s="87"/>
      <c r="DLV5" s="87"/>
      <c r="DLW5" s="87"/>
      <c r="DLX5" s="87"/>
      <c r="DLY5" s="87"/>
      <c r="DLZ5" s="87"/>
      <c r="DMA5" s="87"/>
      <c r="DMB5" s="87"/>
      <c r="DMC5" s="87"/>
      <c r="DMD5" s="87"/>
      <c r="DME5" s="87"/>
      <c r="DMF5" s="87"/>
      <c r="DMG5" s="87"/>
      <c r="DMH5" s="87"/>
      <c r="DMI5" s="87"/>
      <c r="DMJ5" s="87"/>
      <c r="DMK5" s="87"/>
      <c r="DML5" s="87"/>
      <c r="DMM5" s="87"/>
      <c r="DMN5" s="87"/>
      <c r="DMO5" s="87"/>
      <c r="DMP5" s="87"/>
      <c r="DMQ5" s="87"/>
      <c r="DMR5" s="87"/>
      <c r="DMS5" s="87"/>
      <c r="DMT5" s="87"/>
      <c r="DMU5" s="87"/>
      <c r="DMV5" s="87"/>
      <c r="DMW5" s="87"/>
      <c r="DMX5" s="87"/>
      <c r="DMY5" s="87"/>
      <c r="DMZ5" s="87"/>
      <c r="DNA5" s="87"/>
      <c r="DNB5" s="87"/>
      <c r="DNC5" s="87"/>
      <c r="DND5" s="87"/>
      <c r="DNE5" s="87"/>
      <c r="DNF5" s="87"/>
      <c r="DNG5" s="87"/>
      <c r="DNH5" s="87"/>
      <c r="DNI5" s="87"/>
      <c r="DNJ5" s="87"/>
      <c r="DNK5" s="87"/>
      <c r="DNL5" s="87"/>
      <c r="DNM5" s="87"/>
      <c r="DNN5" s="87"/>
      <c r="DNO5" s="87"/>
      <c r="DNP5" s="87"/>
      <c r="DNQ5" s="87"/>
      <c r="DNR5" s="87"/>
      <c r="DNS5" s="87"/>
      <c r="DNT5" s="87"/>
      <c r="DNU5" s="87"/>
      <c r="DNV5" s="87"/>
      <c r="DNW5" s="87"/>
      <c r="DNX5" s="87"/>
      <c r="DNY5" s="87"/>
      <c r="DNZ5" s="87"/>
      <c r="DOA5" s="87"/>
      <c r="DOB5" s="87"/>
      <c r="DOC5" s="87"/>
      <c r="DOD5" s="87"/>
      <c r="DOE5" s="87"/>
      <c r="DOF5" s="87"/>
      <c r="DOG5" s="87"/>
      <c r="DOH5" s="87"/>
      <c r="DOI5" s="87"/>
      <c r="DOJ5" s="87"/>
      <c r="DOK5" s="87"/>
      <c r="DOL5" s="87"/>
      <c r="DOM5" s="87"/>
      <c r="DON5" s="87"/>
      <c r="DOO5" s="87"/>
      <c r="DOP5" s="87"/>
      <c r="DOQ5" s="87"/>
      <c r="DOR5" s="87"/>
      <c r="DOS5" s="87"/>
      <c r="DOT5" s="87"/>
      <c r="DOU5" s="87"/>
      <c r="DOV5" s="87"/>
      <c r="DOW5" s="87"/>
      <c r="DOX5" s="87"/>
      <c r="DOY5" s="87"/>
      <c r="DOZ5" s="87"/>
      <c r="DPA5" s="87"/>
      <c r="DPB5" s="87"/>
      <c r="DPC5" s="87"/>
      <c r="DPD5" s="87"/>
      <c r="DPE5" s="87"/>
      <c r="DPF5" s="87"/>
      <c r="DPG5" s="87"/>
      <c r="DPH5" s="87"/>
      <c r="DPI5" s="87"/>
      <c r="DPJ5" s="87"/>
      <c r="DPK5" s="87"/>
      <c r="DPL5" s="87"/>
      <c r="DPM5" s="87"/>
      <c r="DPN5" s="87"/>
      <c r="DPO5" s="87"/>
      <c r="DPP5" s="87"/>
      <c r="DPQ5" s="87"/>
      <c r="DPR5" s="87"/>
      <c r="DPS5" s="87"/>
      <c r="DPT5" s="87"/>
      <c r="DPU5" s="87"/>
      <c r="DPV5" s="87"/>
      <c r="DPW5" s="87"/>
      <c r="DPX5" s="87"/>
      <c r="DPY5" s="87"/>
      <c r="DPZ5" s="87"/>
      <c r="DQA5" s="87"/>
      <c r="DQB5" s="87"/>
      <c r="DQC5" s="87"/>
      <c r="DQD5" s="87"/>
      <c r="DQE5" s="87"/>
      <c r="DQF5" s="87"/>
      <c r="DQG5" s="87"/>
      <c r="DQH5" s="87"/>
      <c r="DQI5" s="87"/>
      <c r="DQJ5" s="87"/>
      <c r="DQK5" s="87"/>
      <c r="DQL5" s="87"/>
      <c r="DQM5" s="87"/>
      <c r="DQN5" s="87"/>
      <c r="DQO5" s="87"/>
      <c r="DQP5" s="87"/>
      <c r="DQQ5" s="87"/>
      <c r="DQR5" s="87"/>
      <c r="DQS5" s="87"/>
      <c r="DQT5" s="87"/>
      <c r="DQU5" s="87"/>
      <c r="DQV5" s="87"/>
      <c r="DQW5" s="87"/>
      <c r="DQX5" s="87"/>
      <c r="DQY5" s="87"/>
      <c r="DQZ5" s="87"/>
      <c r="DRA5" s="87"/>
      <c r="DRB5" s="87"/>
      <c r="DRC5" s="87"/>
      <c r="DRD5" s="87"/>
      <c r="DRE5" s="87"/>
      <c r="DRF5" s="87"/>
      <c r="DRG5" s="87"/>
      <c r="DRH5" s="87"/>
      <c r="DRI5" s="87"/>
      <c r="DRJ5" s="87"/>
      <c r="DRK5" s="87"/>
      <c r="DRL5" s="87"/>
      <c r="DRM5" s="87"/>
      <c r="DRN5" s="87"/>
      <c r="DRO5" s="87"/>
      <c r="DRP5" s="87"/>
      <c r="DRQ5" s="87"/>
      <c r="DRR5" s="87"/>
      <c r="DRS5" s="87"/>
      <c r="DRT5" s="87"/>
      <c r="DRU5" s="87"/>
      <c r="DRV5" s="87"/>
      <c r="DRW5" s="87"/>
      <c r="DRX5" s="87"/>
      <c r="DRY5" s="87"/>
      <c r="DRZ5" s="87"/>
      <c r="DSA5" s="87"/>
      <c r="DSB5" s="87"/>
      <c r="DSC5" s="87"/>
      <c r="DSD5" s="87"/>
      <c r="DSE5" s="87"/>
      <c r="DSF5" s="87"/>
      <c r="DSG5" s="87"/>
      <c r="DSH5" s="87"/>
      <c r="DSI5" s="87"/>
      <c r="DSJ5" s="87"/>
      <c r="DSK5" s="87"/>
      <c r="DSL5" s="87"/>
      <c r="DSM5" s="87"/>
      <c r="DSN5" s="87"/>
      <c r="DSO5" s="87"/>
      <c r="DSP5" s="87"/>
      <c r="DSQ5" s="87"/>
      <c r="DSR5" s="87"/>
      <c r="DSS5" s="87"/>
      <c r="DST5" s="87"/>
      <c r="DSU5" s="87"/>
      <c r="DSV5" s="87"/>
      <c r="DSW5" s="87"/>
      <c r="DSX5" s="87"/>
      <c r="DSY5" s="87"/>
      <c r="DSZ5" s="87"/>
      <c r="DTA5" s="87"/>
      <c r="DTB5" s="87"/>
      <c r="DTC5" s="87"/>
      <c r="DTD5" s="87"/>
      <c r="DTE5" s="87"/>
      <c r="DTF5" s="87"/>
      <c r="DTG5" s="87"/>
      <c r="DTH5" s="87"/>
      <c r="DTI5" s="87"/>
      <c r="DTJ5" s="87"/>
      <c r="DTK5" s="87"/>
      <c r="DTL5" s="87"/>
      <c r="DTM5" s="87"/>
      <c r="DTN5" s="87"/>
      <c r="DTO5" s="87"/>
      <c r="DTP5" s="87"/>
      <c r="DTQ5" s="87"/>
      <c r="DTR5" s="87"/>
      <c r="DTS5" s="87"/>
      <c r="DTT5" s="87"/>
      <c r="DTU5" s="87"/>
      <c r="DTV5" s="87"/>
      <c r="DTW5" s="87"/>
      <c r="DTX5" s="87"/>
      <c r="DTY5" s="87"/>
      <c r="DTZ5" s="87"/>
      <c r="DUA5" s="87"/>
      <c r="DUB5" s="87"/>
      <c r="DUC5" s="87"/>
      <c r="DUD5" s="87"/>
      <c r="DUE5" s="87"/>
      <c r="DUF5" s="87"/>
      <c r="DUG5" s="87"/>
      <c r="DUH5" s="87"/>
      <c r="DUI5" s="87"/>
      <c r="DUJ5" s="87"/>
      <c r="DUK5" s="87"/>
      <c r="DUL5" s="87"/>
      <c r="DUM5" s="87"/>
      <c r="DUN5" s="87"/>
      <c r="DUO5" s="87"/>
      <c r="DUP5" s="87"/>
      <c r="DUQ5" s="87"/>
      <c r="DUR5" s="87"/>
      <c r="DUS5" s="87"/>
      <c r="DUT5" s="87"/>
      <c r="DUU5" s="87"/>
      <c r="DUV5" s="87"/>
      <c r="DUW5" s="87"/>
      <c r="DUX5" s="87"/>
      <c r="DUY5" s="87"/>
      <c r="DUZ5" s="87"/>
      <c r="DVA5" s="87"/>
      <c r="DVB5" s="87"/>
      <c r="DVC5" s="87"/>
      <c r="DVD5" s="87"/>
      <c r="DVE5" s="87"/>
      <c r="DVF5" s="87"/>
      <c r="DVG5" s="87"/>
      <c r="DVH5" s="87"/>
      <c r="DVI5" s="87"/>
      <c r="DVJ5" s="87"/>
      <c r="DVK5" s="87"/>
      <c r="DVL5" s="87"/>
      <c r="DVM5" s="87"/>
      <c r="DVN5" s="87"/>
      <c r="DVO5" s="87"/>
      <c r="DVP5" s="87"/>
      <c r="DVQ5" s="87"/>
      <c r="DVR5" s="87"/>
      <c r="DVS5" s="87"/>
      <c r="DVT5" s="87"/>
      <c r="DVU5" s="87"/>
      <c r="DVV5" s="87"/>
      <c r="DVW5" s="87"/>
      <c r="DVX5" s="87"/>
      <c r="DVY5" s="87"/>
      <c r="DVZ5" s="87"/>
      <c r="DWA5" s="87"/>
      <c r="DWB5" s="87"/>
      <c r="DWC5" s="87"/>
      <c r="DWD5" s="87"/>
      <c r="DWE5" s="87"/>
      <c r="DWF5" s="87"/>
      <c r="DWG5" s="87"/>
      <c r="DWH5" s="87"/>
      <c r="DWI5" s="87"/>
      <c r="DWJ5" s="87"/>
      <c r="DWK5" s="87"/>
      <c r="DWL5" s="87"/>
      <c r="DWM5" s="87"/>
      <c r="DWN5" s="87"/>
      <c r="DWO5" s="87"/>
      <c r="DWP5" s="87"/>
      <c r="DWQ5" s="87"/>
      <c r="DWR5" s="87"/>
      <c r="DWS5" s="87"/>
      <c r="DWT5" s="87"/>
      <c r="DWU5" s="87"/>
      <c r="DWV5" s="87"/>
      <c r="DWW5" s="87"/>
      <c r="DWX5" s="87"/>
      <c r="DWY5" s="87"/>
      <c r="DWZ5" s="87"/>
      <c r="DXA5" s="87"/>
      <c r="DXB5" s="87"/>
      <c r="DXC5" s="87"/>
      <c r="DXD5" s="87"/>
      <c r="DXE5" s="87"/>
      <c r="DXF5" s="87"/>
      <c r="DXG5" s="87"/>
      <c r="DXH5" s="87"/>
      <c r="DXI5" s="87"/>
      <c r="DXJ5" s="87"/>
      <c r="DXK5" s="87"/>
      <c r="DXL5" s="87"/>
      <c r="DXM5" s="87"/>
      <c r="DXN5" s="87"/>
      <c r="DXO5" s="87"/>
      <c r="DXP5" s="87"/>
      <c r="DXQ5" s="87"/>
      <c r="DXR5" s="87"/>
      <c r="DXS5" s="87"/>
      <c r="DXT5" s="87"/>
      <c r="DXU5" s="87"/>
      <c r="DXV5" s="87"/>
      <c r="DXW5" s="87"/>
      <c r="DXX5" s="87"/>
      <c r="DXY5" s="87"/>
      <c r="DXZ5" s="87"/>
      <c r="DYA5" s="87"/>
      <c r="DYB5" s="87"/>
      <c r="DYC5" s="87"/>
      <c r="DYD5" s="87"/>
      <c r="DYE5" s="87"/>
      <c r="DYF5" s="87"/>
      <c r="DYG5" s="87"/>
      <c r="DYH5" s="87"/>
      <c r="DYI5" s="87"/>
      <c r="DYJ5" s="87"/>
      <c r="DYK5" s="87"/>
      <c r="DYL5" s="87"/>
      <c r="DYM5" s="87"/>
      <c r="DYN5" s="87"/>
      <c r="DYO5" s="87"/>
      <c r="DYP5" s="87"/>
      <c r="DYQ5" s="87"/>
      <c r="DYR5" s="87"/>
      <c r="DYS5" s="87"/>
      <c r="DYT5" s="87"/>
      <c r="DYU5" s="87"/>
      <c r="DYV5" s="87"/>
      <c r="DYW5" s="87"/>
      <c r="DYX5" s="87"/>
      <c r="DYY5" s="87"/>
      <c r="DYZ5" s="87"/>
      <c r="DZA5" s="87"/>
      <c r="DZB5" s="87"/>
      <c r="DZC5" s="87"/>
      <c r="DZD5" s="87"/>
      <c r="DZE5" s="87"/>
      <c r="DZF5" s="87"/>
      <c r="DZG5" s="87"/>
      <c r="DZH5" s="87"/>
      <c r="DZI5" s="87"/>
      <c r="DZJ5" s="87"/>
      <c r="DZK5" s="87"/>
      <c r="DZL5" s="87"/>
      <c r="DZM5" s="87"/>
      <c r="DZN5" s="87"/>
      <c r="DZO5" s="87"/>
      <c r="DZP5" s="87"/>
      <c r="DZQ5" s="87"/>
      <c r="DZR5" s="87"/>
      <c r="DZS5" s="87"/>
      <c r="DZT5" s="87"/>
      <c r="DZU5" s="87"/>
      <c r="DZV5" s="87"/>
      <c r="DZW5" s="87"/>
      <c r="DZX5" s="87"/>
      <c r="DZY5" s="87"/>
      <c r="DZZ5" s="87"/>
      <c r="EAA5" s="87"/>
      <c r="EAB5" s="87"/>
      <c r="EAC5" s="87"/>
      <c r="EAD5" s="87"/>
      <c r="EAE5" s="87"/>
      <c r="EAF5" s="87"/>
      <c r="EAG5" s="87"/>
      <c r="EAH5" s="87"/>
      <c r="EAI5" s="87"/>
      <c r="EAJ5" s="87"/>
      <c r="EAK5" s="87"/>
      <c r="EAL5" s="87"/>
      <c r="EAM5" s="87"/>
      <c r="EAN5" s="87"/>
      <c r="EAO5" s="87"/>
      <c r="EAP5" s="87"/>
      <c r="EAQ5" s="87"/>
      <c r="EAR5" s="87"/>
      <c r="EAS5" s="87"/>
      <c r="EAT5" s="87"/>
      <c r="EAU5" s="87"/>
      <c r="EAV5" s="87"/>
      <c r="EAW5" s="87"/>
      <c r="EAX5" s="87"/>
      <c r="EAY5" s="87"/>
      <c r="EAZ5" s="87"/>
      <c r="EBA5" s="87"/>
      <c r="EBB5" s="87"/>
      <c r="EBC5" s="87"/>
      <c r="EBD5" s="87"/>
      <c r="EBE5" s="87"/>
      <c r="EBF5" s="87"/>
      <c r="EBG5" s="87"/>
      <c r="EBH5" s="87"/>
      <c r="EBI5" s="87"/>
      <c r="EBJ5" s="87"/>
      <c r="EBK5" s="87"/>
      <c r="EBL5" s="87"/>
      <c r="EBM5" s="87"/>
      <c r="EBN5" s="87"/>
      <c r="EBO5" s="87"/>
      <c r="EBP5" s="87"/>
      <c r="EBQ5" s="87"/>
      <c r="EBR5" s="87"/>
      <c r="EBS5" s="87"/>
      <c r="EBT5" s="87"/>
      <c r="EBU5" s="87"/>
      <c r="EBV5" s="87"/>
      <c r="EBW5" s="87"/>
      <c r="EBX5" s="87"/>
      <c r="EBY5" s="87"/>
      <c r="EBZ5" s="87"/>
      <c r="ECA5" s="87"/>
      <c r="ECB5" s="87"/>
      <c r="ECC5" s="87"/>
      <c r="ECD5" s="87"/>
      <c r="ECE5" s="87"/>
      <c r="ECF5" s="87"/>
      <c r="ECG5" s="87"/>
      <c r="ECH5" s="87"/>
      <c r="ECI5" s="87"/>
      <c r="ECJ5" s="87"/>
      <c r="ECK5" s="87"/>
      <c r="ECL5" s="87"/>
      <c r="ECM5" s="87"/>
      <c r="ECN5" s="87"/>
      <c r="ECO5" s="87"/>
      <c r="ECP5" s="87"/>
      <c r="ECQ5" s="87"/>
      <c r="ECR5" s="87"/>
      <c r="ECS5" s="87"/>
      <c r="ECT5" s="87"/>
      <c r="ECU5" s="87"/>
      <c r="ECV5" s="87"/>
      <c r="ECW5" s="87"/>
      <c r="ECX5" s="87"/>
      <c r="ECY5" s="87"/>
      <c r="ECZ5" s="87"/>
      <c r="EDA5" s="87"/>
      <c r="EDB5" s="87"/>
      <c r="EDC5" s="87"/>
      <c r="EDD5" s="87"/>
      <c r="EDE5" s="87"/>
      <c r="EDF5" s="87"/>
      <c r="EDG5" s="87"/>
      <c r="EDH5" s="87"/>
      <c r="EDI5" s="87"/>
      <c r="EDJ5" s="87"/>
      <c r="EDK5" s="87"/>
      <c r="EDL5" s="87"/>
      <c r="EDM5" s="87"/>
      <c r="EDN5" s="87"/>
      <c r="EDO5" s="87"/>
      <c r="EDP5" s="87"/>
      <c r="EDQ5" s="87"/>
      <c r="EDR5" s="87"/>
      <c r="EDS5" s="87"/>
      <c r="EDT5" s="87"/>
      <c r="EDU5" s="87"/>
      <c r="EDV5" s="87"/>
      <c r="EDW5" s="87"/>
      <c r="EDX5" s="87"/>
      <c r="EDY5" s="87"/>
      <c r="EDZ5" s="87"/>
      <c r="EEA5" s="87"/>
      <c r="EEB5" s="87"/>
      <c r="EEC5" s="87"/>
      <c r="EED5" s="87"/>
      <c r="EEE5" s="87"/>
      <c r="EEF5" s="87"/>
      <c r="EEG5" s="87"/>
      <c r="EEH5" s="87"/>
      <c r="EEI5" s="87"/>
      <c r="EEJ5" s="87"/>
      <c r="EEK5" s="87"/>
      <c r="EEL5" s="87"/>
      <c r="EEM5" s="87"/>
      <c r="EEN5" s="87"/>
      <c r="EEO5" s="87"/>
      <c r="EEP5" s="87"/>
      <c r="EEQ5" s="87"/>
      <c r="EER5" s="87"/>
      <c r="EES5" s="87"/>
      <c r="EET5" s="87"/>
      <c r="EEU5" s="87"/>
      <c r="EEV5" s="87"/>
      <c r="EEW5" s="87"/>
      <c r="EEX5" s="87"/>
      <c r="EEY5" s="87"/>
      <c r="EEZ5" s="87"/>
      <c r="EFA5" s="87"/>
      <c r="EFB5" s="87"/>
      <c r="EFC5" s="87"/>
      <c r="EFD5" s="87"/>
      <c r="EFE5" s="87"/>
      <c r="EFF5" s="87"/>
      <c r="EFG5" s="87"/>
      <c r="EFH5" s="87"/>
      <c r="EFI5" s="87"/>
      <c r="EFJ5" s="87"/>
      <c r="EFK5" s="87"/>
      <c r="EFL5" s="87"/>
      <c r="EFM5" s="87"/>
      <c r="EFN5" s="87"/>
      <c r="EFO5" s="87"/>
      <c r="EFP5" s="87"/>
      <c r="EFQ5" s="87"/>
      <c r="EFR5" s="87"/>
      <c r="EFS5" s="87"/>
      <c r="EFT5" s="87"/>
      <c r="EFU5" s="87"/>
      <c r="EFV5" s="87"/>
      <c r="EFW5" s="87"/>
      <c r="EFX5" s="87"/>
      <c r="EFY5" s="87"/>
      <c r="EFZ5" s="87"/>
      <c r="EGA5" s="87"/>
      <c r="EGB5" s="87"/>
      <c r="EGC5" s="87"/>
      <c r="EGD5" s="87"/>
      <c r="EGE5" s="87"/>
      <c r="EGF5" s="87"/>
      <c r="EGG5" s="87"/>
      <c r="EGH5" s="87"/>
      <c r="EGI5" s="87"/>
      <c r="EGJ5" s="87"/>
      <c r="EGK5" s="87"/>
      <c r="EGL5" s="87"/>
      <c r="EGM5" s="87"/>
      <c r="EGN5" s="87"/>
      <c r="EGO5" s="87"/>
      <c r="EGP5" s="87"/>
      <c r="EGQ5" s="87"/>
      <c r="EGR5" s="87"/>
      <c r="EGS5" s="87"/>
      <c r="EGT5" s="87"/>
      <c r="EGU5" s="87"/>
      <c r="EGV5" s="87"/>
      <c r="EGW5" s="87"/>
      <c r="EGX5" s="87"/>
      <c r="EGY5" s="87"/>
      <c r="EGZ5" s="87"/>
      <c r="EHA5" s="87"/>
      <c r="EHB5" s="87"/>
      <c r="EHC5" s="87"/>
      <c r="EHD5" s="87"/>
      <c r="EHE5" s="87"/>
      <c r="EHF5" s="87"/>
      <c r="EHG5" s="87"/>
      <c r="EHH5" s="87"/>
      <c r="EHI5" s="87"/>
      <c r="EHJ5" s="87"/>
      <c r="EHK5" s="87"/>
      <c r="EHL5" s="87"/>
      <c r="EHM5" s="87"/>
      <c r="EHN5" s="87"/>
      <c r="EHO5" s="87"/>
      <c r="EHP5" s="87"/>
      <c r="EHQ5" s="87"/>
      <c r="EHR5" s="87"/>
      <c r="EHS5" s="87"/>
      <c r="EHT5" s="87"/>
      <c r="EHU5" s="87"/>
      <c r="EHV5" s="87"/>
      <c r="EHW5" s="87"/>
      <c r="EHX5" s="87"/>
      <c r="EHY5" s="87"/>
      <c r="EHZ5" s="87"/>
      <c r="EIA5" s="87"/>
      <c r="EIB5" s="87"/>
      <c r="EIC5" s="87"/>
      <c r="EID5" s="87"/>
      <c r="EIE5" s="87"/>
      <c r="EIF5" s="87"/>
      <c r="EIG5" s="87"/>
      <c r="EIH5" s="87"/>
      <c r="EII5" s="87"/>
      <c r="EIJ5" s="87"/>
      <c r="EIK5" s="87"/>
      <c r="EIL5" s="87"/>
      <c r="EIM5" s="87"/>
      <c r="EIN5" s="87"/>
      <c r="EIO5" s="87"/>
      <c r="EIP5" s="87"/>
      <c r="EIQ5" s="87"/>
      <c r="EIR5" s="87"/>
      <c r="EIS5" s="87"/>
      <c r="EIT5" s="87"/>
      <c r="EIU5" s="87"/>
      <c r="EIV5" s="87"/>
      <c r="EIW5" s="87"/>
      <c r="EIX5" s="87"/>
      <c r="EIY5" s="87"/>
      <c r="EIZ5" s="87"/>
      <c r="EJA5" s="87"/>
      <c r="EJB5" s="87"/>
      <c r="EJC5" s="87"/>
      <c r="EJD5" s="87"/>
      <c r="EJE5" s="87"/>
      <c r="EJF5" s="87"/>
      <c r="EJG5" s="87"/>
      <c r="EJH5" s="87"/>
      <c r="EJI5" s="87"/>
      <c r="EJJ5" s="87"/>
      <c r="EJK5" s="87"/>
      <c r="EJL5" s="87"/>
      <c r="EJM5" s="87"/>
      <c r="EJN5" s="87"/>
      <c r="EJO5" s="87"/>
      <c r="EJP5" s="87"/>
      <c r="EJQ5" s="87"/>
      <c r="EJR5" s="87"/>
      <c r="EJS5" s="87"/>
      <c r="EJT5" s="87"/>
      <c r="EJU5" s="87"/>
      <c r="EJV5" s="87"/>
      <c r="EJW5" s="87"/>
      <c r="EJX5" s="87"/>
      <c r="EJY5" s="87"/>
      <c r="EJZ5" s="87"/>
      <c r="EKA5" s="87"/>
      <c r="EKB5" s="87"/>
      <c r="EKC5" s="87"/>
      <c r="EKD5" s="87"/>
      <c r="EKE5" s="87"/>
      <c r="EKF5" s="87"/>
      <c r="EKG5" s="87"/>
      <c r="EKH5" s="87"/>
      <c r="EKI5" s="87"/>
      <c r="EKJ5" s="87"/>
      <c r="EKK5" s="87"/>
      <c r="EKL5" s="87"/>
      <c r="EKM5" s="87"/>
      <c r="EKN5" s="87"/>
      <c r="EKO5" s="87"/>
      <c r="EKP5" s="87"/>
      <c r="EKQ5" s="87"/>
      <c r="EKR5" s="87"/>
      <c r="EKS5" s="87"/>
      <c r="EKT5" s="87"/>
      <c r="EKU5" s="87"/>
      <c r="EKV5" s="87"/>
      <c r="EKW5" s="87"/>
      <c r="EKX5" s="87"/>
      <c r="EKY5" s="87"/>
      <c r="EKZ5" s="87"/>
      <c r="ELA5" s="87"/>
      <c r="ELB5" s="87"/>
      <c r="ELC5" s="87"/>
      <c r="ELD5" s="87"/>
      <c r="ELE5" s="87"/>
      <c r="ELF5" s="87"/>
      <c r="ELG5" s="87"/>
      <c r="ELH5" s="87"/>
      <c r="ELI5" s="87"/>
      <c r="ELJ5" s="87"/>
      <c r="ELK5" s="87"/>
      <c r="ELL5" s="87"/>
      <c r="ELM5" s="87"/>
      <c r="ELN5" s="87"/>
      <c r="ELO5" s="87"/>
      <c r="ELP5" s="87"/>
      <c r="ELQ5" s="87"/>
      <c r="ELR5" s="87"/>
      <c r="ELS5" s="87"/>
      <c r="ELT5" s="87"/>
      <c r="ELU5" s="87"/>
      <c r="ELV5" s="87"/>
      <c r="ELW5" s="87"/>
      <c r="ELX5" s="87"/>
      <c r="ELY5" s="87"/>
      <c r="ELZ5" s="87"/>
      <c r="EMA5" s="87"/>
      <c r="EMB5" s="87"/>
      <c r="EMC5" s="87"/>
      <c r="EMD5" s="87"/>
      <c r="EME5" s="87"/>
      <c r="EMF5" s="87"/>
      <c r="EMG5" s="87"/>
      <c r="EMH5" s="87"/>
      <c r="EMI5" s="87"/>
      <c r="EMJ5" s="87"/>
      <c r="EMK5" s="87"/>
      <c r="EML5" s="87"/>
      <c r="EMM5" s="87"/>
      <c r="EMN5" s="87"/>
      <c r="EMO5" s="87"/>
      <c r="EMP5" s="87"/>
      <c r="EMQ5" s="87"/>
      <c r="EMR5" s="87"/>
      <c r="EMS5" s="87"/>
      <c r="EMT5" s="87"/>
      <c r="EMU5" s="87"/>
      <c r="EMV5" s="87"/>
      <c r="EMW5" s="87"/>
      <c r="EMX5" s="87"/>
      <c r="EMY5" s="87"/>
      <c r="EMZ5" s="87"/>
      <c r="ENA5" s="87"/>
      <c r="ENB5" s="87"/>
      <c r="ENC5" s="87"/>
      <c r="END5" s="87"/>
      <c r="ENE5" s="87"/>
      <c r="ENF5" s="87"/>
      <c r="ENG5" s="87"/>
      <c r="ENH5" s="87"/>
      <c r="ENI5" s="87"/>
      <c r="ENJ5" s="87"/>
      <c r="ENK5" s="87"/>
      <c r="ENL5" s="87"/>
      <c r="ENM5" s="87"/>
      <c r="ENN5" s="87"/>
      <c r="ENO5" s="87"/>
      <c r="ENP5" s="87"/>
      <c r="ENQ5" s="87"/>
      <c r="ENR5" s="87"/>
      <c r="ENS5" s="87"/>
      <c r="ENT5" s="87"/>
      <c r="ENU5" s="87"/>
      <c r="ENV5" s="87"/>
      <c r="ENW5" s="87"/>
      <c r="ENX5" s="87"/>
      <c r="ENY5" s="87"/>
      <c r="ENZ5" s="87"/>
      <c r="EOA5" s="87"/>
      <c r="EOB5" s="87"/>
      <c r="EOC5" s="87"/>
      <c r="EOD5" s="87"/>
      <c r="EOE5" s="87"/>
      <c r="EOF5" s="87"/>
      <c r="EOG5" s="87"/>
      <c r="EOH5" s="87"/>
      <c r="EOI5" s="87"/>
      <c r="EOJ5" s="87"/>
      <c r="EOK5" s="87"/>
      <c r="EOL5" s="87"/>
      <c r="EOM5" s="87"/>
      <c r="EON5" s="87"/>
      <c r="EOO5" s="87"/>
      <c r="EOP5" s="87"/>
      <c r="EOQ5" s="87"/>
      <c r="EOR5" s="87"/>
      <c r="EOS5" s="87"/>
      <c r="EOT5" s="87"/>
      <c r="EOU5" s="87"/>
      <c r="EOV5" s="87"/>
      <c r="EOW5" s="87"/>
      <c r="EOX5" s="87"/>
      <c r="EOY5" s="87"/>
      <c r="EOZ5" s="87"/>
      <c r="EPA5" s="87"/>
      <c r="EPB5" s="87"/>
      <c r="EPC5" s="87"/>
      <c r="EPD5" s="87"/>
      <c r="EPE5" s="87"/>
      <c r="EPF5" s="87"/>
      <c r="EPG5" s="87"/>
      <c r="EPH5" s="87"/>
      <c r="EPI5" s="87"/>
      <c r="EPJ5" s="87"/>
      <c r="EPK5" s="87"/>
      <c r="EPL5" s="87"/>
      <c r="EPM5" s="87"/>
      <c r="EPN5" s="87"/>
      <c r="EPO5" s="87"/>
      <c r="EPP5" s="87"/>
      <c r="EPQ5" s="87"/>
      <c r="EPR5" s="87"/>
      <c r="EPS5" s="87"/>
      <c r="EPT5" s="87"/>
      <c r="EPU5" s="87"/>
      <c r="EPV5" s="87"/>
      <c r="EPW5" s="87"/>
      <c r="EPX5" s="87"/>
      <c r="EPY5" s="87"/>
      <c r="EPZ5" s="87"/>
      <c r="EQA5" s="87"/>
      <c r="EQB5" s="87"/>
      <c r="EQC5" s="87"/>
      <c r="EQD5" s="87"/>
      <c r="EQE5" s="87"/>
      <c r="EQF5" s="87"/>
      <c r="EQG5" s="87"/>
      <c r="EQH5" s="87"/>
      <c r="EQI5" s="87"/>
      <c r="EQJ5" s="87"/>
      <c r="EQK5" s="87"/>
      <c r="EQL5" s="87"/>
      <c r="EQM5" s="87"/>
      <c r="EQN5" s="87"/>
      <c r="EQO5" s="87"/>
      <c r="EQP5" s="87"/>
      <c r="EQQ5" s="87"/>
      <c r="EQR5" s="87"/>
      <c r="EQS5" s="87"/>
      <c r="EQT5" s="87"/>
      <c r="EQU5" s="87"/>
      <c r="EQV5" s="87"/>
      <c r="EQW5" s="87"/>
      <c r="EQX5" s="87"/>
      <c r="EQY5" s="87"/>
      <c r="EQZ5" s="87"/>
      <c r="ERA5" s="87"/>
      <c r="ERB5" s="87"/>
      <c r="ERC5" s="87"/>
      <c r="ERD5" s="87"/>
      <c r="ERE5" s="87"/>
      <c r="ERF5" s="87"/>
      <c r="ERG5" s="87"/>
      <c r="ERH5" s="87"/>
      <c r="ERI5" s="87"/>
      <c r="ERJ5" s="87"/>
      <c r="ERK5" s="87"/>
      <c r="ERL5" s="87"/>
      <c r="ERM5" s="87"/>
      <c r="ERN5" s="87"/>
      <c r="ERO5" s="87"/>
      <c r="ERP5" s="87"/>
      <c r="ERQ5" s="87"/>
      <c r="ERR5" s="87"/>
      <c r="ERS5" s="87"/>
      <c r="ERT5" s="87"/>
      <c r="ERU5" s="87"/>
      <c r="ERV5" s="87"/>
      <c r="ERW5" s="87"/>
      <c r="ERX5" s="87"/>
      <c r="ERY5" s="87"/>
      <c r="ERZ5" s="87"/>
      <c r="ESA5" s="87"/>
      <c r="ESB5" s="87"/>
      <c r="ESC5" s="87"/>
      <c r="ESD5" s="87"/>
      <c r="ESE5" s="87"/>
      <c r="ESF5" s="87"/>
      <c r="ESG5" s="87"/>
      <c r="ESH5" s="87"/>
      <c r="ESI5" s="87"/>
      <c r="ESJ5" s="87"/>
      <c r="ESK5" s="87"/>
      <c r="ESL5" s="87"/>
      <c r="ESM5" s="87"/>
      <c r="ESN5" s="87"/>
      <c r="ESO5" s="87"/>
      <c r="ESP5" s="87"/>
      <c r="ESQ5" s="87"/>
      <c r="ESR5" s="87"/>
      <c r="ESS5" s="87"/>
      <c r="EST5" s="87"/>
      <c r="ESU5" s="87"/>
      <c r="ESV5" s="87"/>
      <c r="ESW5" s="87"/>
      <c r="ESX5" s="87"/>
      <c r="ESY5" s="87"/>
      <c r="ESZ5" s="87"/>
      <c r="ETA5" s="87"/>
      <c r="ETB5" s="87"/>
      <c r="ETC5" s="87"/>
      <c r="ETD5" s="87"/>
      <c r="ETE5" s="87"/>
      <c r="ETF5" s="87"/>
      <c r="ETG5" s="87"/>
      <c r="ETH5" s="87"/>
      <c r="ETI5" s="87"/>
      <c r="ETJ5" s="87"/>
      <c r="ETK5" s="87"/>
      <c r="ETL5" s="87"/>
      <c r="ETM5" s="87"/>
      <c r="ETN5" s="87"/>
      <c r="ETO5" s="87"/>
      <c r="ETP5" s="87"/>
      <c r="ETQ5" s="87"/>
      <c r="ETR5" s="87"/>
      <c r="ETS5" s="87"/>
      <c r="ETT5" s="87"/>
      <c r="ETU5" s="87"/>
      <c r="ETV5" s="87"/>
      <c r="ETW5" s="87"/>
      <c r="ETX5" s="87"/>
      <c r="ETY5" s="87"/>
      <c r="ETZ5" s="87"/>
      <c r="EUA5" s="87"/>
      <c r="EUB5" s="87"/>
      <c r="EUC5" s="87"/>
      <c r="EUD5" s="87"/>
      <c r="EUE5" s="87"/>
      <c r="EUF5" s="87"/>
      <c r="EUG5" s="87"/>
      <c r="EUH5" s="87"/>
      <c r="EUI5" s="87"/>
      <c r="EUJ5" s="87"/>
      <c r="EUK5" s="87"/>
      <c r="EUL5" s="87"/>
      <c r="EUM5" s="87"/>
      <c r="EUN5" s="87"/>
      <c r="EUO5" s="87"/>
      <c r="EUP5" s="87"/>
      <c r="EUQ5" s="87"/>
      <c r="EUR5" s="87"/>
      <c r="EUS5" s="87"/>
      <c r="EUT5" s="87"/>
      <c r="EUU5" s="87"/>
      <c r="EUV5" s="87"/>
      <c r="EUW5" s="87"/>
      <c r="EUX5" s="87"/>
      <c r="EUY5" s="87"/>
      <c r="EUZ5" s="87"/>
      <c r="EVA5" s="87"/>
      <c r="EVB5" s="87"/>
      <c r="EVC5" s="87"/>
      <c r="EVD5" s="87"/>
      <c r="EVE5" s="87"/>
      <c r="EVF5" s="87"/>
      <c r="EVG5" s="87"/>
      <c r="EVH5" s="87"/>
      <c r="EVI5" s="87"/>
      <c r="EVJ5" s="87"/>
      <c r="EVK5" s="87"/>
      <c r="EVL5" s="87"/>
      <c r="EVM5" s="87"/>
      <c r="EVN5" s="87"/>
      <c r="EVO5" s="87"/>
      <c r="EVP5" s="87"/>
      <c r="EVQ5" s="87"/>
      <c r="EVR5" s="87"/>
      <c r="EVS5" s="87"/>
      <c r="EVT5" s="87"/>
      <c r="EVU5" s="87"/>
      <c r="EVV5" s="87"/>
      <c r="EVW5" s="87"/>
      <c r="EVX5" s="87"/>
      <c r="EVY5" s="87"/>
      <c r="EVZ5" s="87"/>
      <c r="EWA5" s="87"/>
      <c r="EWB5" s="87"/>
      <c r="EWC5" s="87"/>
      <c r="EWD5" s="87"/>
      <c r="EWE5" s="87"/>
      <c r="EWF5" s="87"/>
      <c r="EWG5" s="87"/>
      <c r="EWH5" s="87"/>
      <c r="EWI5" s="87"/>
      <c r="EWJ5" s="87"/>
      <c r="EWK5" s="87"/>
      <c r="EWL5" s="87"/>
      <c r="EWM5" s="87"/>
      <c r="EWN5" s="87"/>
      <c r="EWO5" s="87"/>
      <c r="EWP5" s="87"/>
      <c r="EWQ5" s="87"/>
      <c r="EWR5" s="87"/>
      <c r="EWS5" s="87"/>
      <c r="EWT5" s="87"/>
      <c r="EWU5" s="87"/>
      <c r="EWV5" s="87"/>
      <c r="EWW5" s="87"/>
      <c r="EWX5" s="87"/>
      <c r="EWY5" s="87"/>
      <c r="EWZ5" s="87"/>
      <c r="EXA5" s="87"/>
      <c r="EXB5" s="87"/>
      <c r="EXC5" s="87"/>
      <c r="EXD5" s="87"/>
      <c r="EXE5" s="87"/>
      <c r="EXF5" s="87"/>
      <c r="EXG5" s="87"/>
      <c r="EXH5" s="87"/>
      <c r="EXI5" s="87"/>
      <c r="EXJ5" s="87"/>
      <c r="EXK5" s="87"/>
      <c r="EXL5" s="87"/>
      <c r="EXM5" s="87"/>
      <c r="EXN5" s="87"/>
      <c r="EXO5" s="87"/>
      <c r="EXP5" s="87"/>
      <c r="EXQ5" s="87"/>
      <c r="EXR5" s="87"/>
      <c r="EXS5" s="87"/>
      <c r="EXT5" s="87"/>
      <c r="EXU5" s="87"/>
      <c r="EXV5" s="87"/>
      <c r="EXW5" s="87"/>
      <c r="EXX5" s="87"/>
      <c r="EXY5" s="87"/>
      <c r="EXZ5" s="87"/>
      <c r="EYA5" s="87"/>
      <c r="EYB5" s="87"/>
      <c r="EYC5" s="87"/>
      <c r="EYD5" s="87"/>
      <c r="EYE5" s="87"/>
      <c r="EYF5" s="87"/>
      <c r="EYG5" s="87"/>
      <c r="EYH5" s="87"/>
      <c r="EYI5" s="87"/>
      <c r="EYJ5" s="87"/>
      <c r="EYK5" s="87"/>
      <c r="EYL5" s="87"/>
      <c r="EYM5" s="87"/>
      <c r="EYN5" s="87"/>
      <c r="EYO5" s="87"/>
      <c r="EYP5" s="87"/>
      <c r="EYQ5" s="87"/>
      <c r="EYR5" s="87"/>
      <c r="EYS5" s="87"/>
      <c r="EYT5" s="87"/>
      <c r="EYU5" s="87"/>
      <c r="EYV5" s="87"/>
      <c r="EYW5" s="87"/>
      <c r="EYX5" s="87"/>
      <c r="EYY5" s="87"/>
      <c r="EYZ5" s="87"/>
      <c r="EZA5" s="87"/>
      <c r="EZB5" s="87"/>
      <c r="EZC5" s="87"/>
      <c r="EZD5" s="87"/>
      <c r="EZE5" s="87"/>
      <c r="EZF5" s="87"/>
      <c r="EZG5" s="87"/>
      <c r="EZH5" s="87"/>
      <c r="EZI5" s="87"/>
      <c r="EZJ5" s="87"/>
      <c r="EZK5" s="87"/>
      <c r="EZL5" s="87"/>
      <c r="EZM5" s="87"/>
      <c r="EZN5" s="87"/>
      <c r="EZO5" s="87"/>
      <c r="EZP5" s="87"/>
      <c r="EZQ5" s="87"/>
      <c r="EZR5" s="87"/>
      <c r="EZS5" s="87"/>
      <c r="EZT5" s="87"/>
      <c r="EZU5" s="87"/>
      <c r="EZV5" s="87"/>
      <c r="EZW5" s="87"/>
      <c r="EZX5" s="87"/>
      <c r="EZY5" s="87"/>
      <c r="EZZ5" s="87"/>
      <c r="FAA5" s="87"/>
      <c r="FAB5" s="87"/>
      <c r="FAC5" s="87"/>
      <c r="FAD5" s="87"/>
      <c r="FAE5" s="87"/>
      <c r="FAF5" s="87"/>
      <c r="FAG5" s="87"/>
      <c r="FAH5" s="87"/>
      <c r="FAI5" s="87"/>
      <c r="FAJ5" s="87"/>
      <c r="FAK5" s="87"/>
      <c r="FAL5" s="87"/>
      <c r="FAM5" s="87"/>
      <c r="FAN5" s="87"/>
      <c r="FAO5" s="87"/>
      <c r="FAP5" s="87"/>
      <c r="FAQ5" s="87"/>
      <c r="FAR5" s="87"/>
      <c r="FAS5" s="87"/>
      <c r="FAT5" s="87"/>
      <c r="FAU5" s="87"/>
      <c r="FAV5" s="87"/>
      <c r="FAW5" s="87"/>
      <c r="FAX5" s="87"/>
      <c r="FAY5" s="87"/>
      <c r="FAZ5" s="87"/>
      <c r="FBA5" s="87"/>
      <c r="FBB5" s="87"/>
      <c r="FBC5" s="87"/>
      <c r="FBD5" s="87"/>
      <c r="FBE5" s="87"/>
      <c r="FBF5" s="87"/>
      <c r="FBG5" s="87"/>
      <c r="FBH5" s="87"/>
      <c r="FBI5" s="87"/>
      <c r="FBJ5" s="87"/>
      <c r="FBK5" s="87"/>
      <c r="FBL5" s="87"/>
      <c r="FBM5" s="87"/>
      <c r="FBN5" s="87"/>
      <c r="FBO5" s="87"/>
      <c r="FBP5" s="87"/>
      <c r="FBQ5" s="87"/>
      <c r="FBR5" s="87"/>
      <c r="FBS5" s="87"/>
      <c r="FBT5" s="87"/>
      <c r="FBU5" s="87"/>
      <c r="FBV5" s="87"/>
      <c r="FBW5" s="87"/>
      <c r="FBX5" s="87"/>
      <c r="FBY5" s="87"/>
      <c r="FBZ5" s="87"/>
      <c r="FCA5" s="87"/>
      <c r="FCB5" s="87"/>
      <c r="FCC5" s="87"/>
      <c r="FCD5" s="87"/>
      <c r="FCE5" s="87"/>
      <c r="FCF5" s="87"/>
      <c r="FCG5" s="87"/>
      <c r="FCH5" s="87"/>
      <c r="FCI5" s="87"/>
      <c r="FCJ5" s="87"/>
      <c r="FCK5" s="87"/>
      <c r="FCL5" s="87"/>
      <c r="FCM5" s="87"/>
      <c r="FCN5" s="87"/>
      <c r="FCO5" s="87"/>
      <c r="FCP5" s="87"/>
      <c r="FCQ5" s="87"/>
      <c r="FCR5" s="87"/>
      <c r="FCS5" s="87"/>
      <c r="FCT5" s="87"/>
      <c r="FCU5" s="87"/>
      <c r="FCV5" s="87"/>
      <c r="FCW5" s="87"/>
      <c r="FCX5" s="87"/>
      <c r="FCY5" s="87"/>
      <c r="FCZ5" s="87"/>
      <c r="FDA5" s="87"/>
      <c r="FDB5" s="87"/>
      <c r="FDC5" s="87"/>
      <c r="FDD5" s="87"/>
      <c r="FDE5" s="87"/>
      <c r="FDF5" s="87"/>
      <c r="FDG5" s="87"/>
      <c r="FDH5" s="87"/>
      <c r="FDI5" s="87"/>
      <c r="FDJ5" s="87"/>
      <c r="FDK5" s="87"/>
      <c r="FDL5" s="87"/>
      <c r="FDM5" s="87"/>
      <c r="FDN5" s="87"/>
      <c r="FDO5" s="87"/>
      <c r="FDP5" s="87"/>
      <c r="FDQ5" s="87"/>
      <c r="FDR5" s="87"/>
      <c r="FDS5" s="87"/>
      <c r="FDT5" s="87"/>
      <c r="FDU5" s="87"/>
      <c r="FDV5" s="87"/>
      <c r="FDW5" s="87"/>
      <c r="FDX5" s="87"/>
      <c r="FDY5" s="87"/>
      <c r="FDZ5" s="87"/>
      <c r="FEA5" s="87"/>
      <c r="FEB5" s="87"/>
      <c r="FEC5" s="87"/>
      <c r="FED5" s="87"/>
      <c r="FEE5" s="87"/>
      <c r="FEF5" s="87"/>
      <c r="FEG5" s="87"/>
      <c r="FEH5" s="87"/>
      <c r="FEI5" s="87"/>
      <c r="FEJ5" s="87"/>
      <c r="FEK5" s="87"/>
      <c r="FEL5" s="87"/>
      <c r="FEM5" s="87"/>
      <c r="FEN5" s="87"/>
      <c r="FEO5" s="87"/>
      <c r="FEP5" s="87"/>
      <c r="FEQ5" s="87"/>
      <c r="FER5" s="87"/>
      <c r="FES5" s="87"/>
      <c r="FET5" s="87"/>
      <c r="FEU5" s="87"/>
      <c r="FEV5" s="87"/>
      <c r="FEW5" s="87"/>
      <c r="FEX5" s="87"/>
      <c r="FEY5" s="87"/>
      <c r="FEZ5" s="87"/>
      <c r="FFA5" s="87"/>
      <c r="FFB5" s="87"/>
      <c r="FFC5" s="87"/>
      <c r="FFD5" s="87"/>
      <c r="FFE5" s="87"/>
      <c r="FFF5" s="87"/>
      <c r="FFG5" s="87"/>
      <c r="FFH5" s="87"/>
      <c r="FFI5" s="87"/>
      <c r="FFJ5" s="87"/>
      <c r="FFK5" s="87"/>
      <c r="FFL5" s="87"/>
      <c r="FFM5" s="87"/>
      <c r="FFN5" s="87"/>
      <c r="FFO5" s="87"/>
      <c r="FFP5" s="87"/>
      <c r="FFQ5" s="87"/>
      <c r="FFR5" s="87"/>
      <c r="FFS5" s="87"/>
      <c r="FFT5" s="87"/>
      <c r="FFU5" s="87"/>
      <c r="FFV5" s="87"/>
      <c r="FFW5" s="87"/>
      <c r="FFX5" s="87"/>
      <c r="FFY5" s="87"/>
      <c r="FFZ5" s="87"/>
      <c r="FGA5" s="87"/>
      <c r="FGB5" s="87"/>
      <c r="FGC5" s="87"/>
      <c r="FGD5" s="87"/>
      <c r="FGE5" s="87"/>
      <c r="FGF5" s="87"/>
      <c r="FGG5" s="87"/>
      <c r="FGH5" s="87"/>
      <c r="FGI5" s="87"/>
      <c r="FGJ5" s="87"/>
      <c r="FGK5" s="87"/>
      <c r="FGL5" s="87"/>
      <c r="FGM5" s="87"/>
      <c r="FGN5" s="87"/>
      <c r="FGO5" s="87"/>
      <c r="FGP5" s="87"/>
      <c r="FGQ5" s="87"/>
      <c r="FGR5" s="87"/>
      <c r="FGS5" s="87"/>
      <c r="FGT5" s="87"/>
      <c r="FGU5" s="87"/>
      <c r="FGV5" s="87"/>
      <c r="FGW5" s="87"/>
      <c r="FGX5" s="87"/>
      <c r="FGY5" s="87"/>
      <c r="FGZ5" s="87"/>
      <c r="FHA5" s="87"/>
      <c r="FHB5" s="87"/>
      <c r="FHC5" s="87"/>
      <c r="FHD5" s="87"/>
      <c r="FHE5" s="87"/>
      <c r="FHF5" s="87"/>
      <c r="FHG5" s="87"/>
      <c r="FHH5" s="87"/>
      <c r="FHI5" s="87"/>
      <c r="FHJ5" s="87"/>
      <c r="FHK5" s="87"/>
      <c r="FHL5" s="87"/>
      <c r="FHM5" s="87"/>
      <c r="FHN5" s="87"/>
      <c r="FHO5" s="87"/>
      <c r="FHP5" s="87"/>
      <c r="FHQ5" s="87"/>
      <c r="FHR5" s="87"/>
      <c r="FHS5" s="87"/>
      <c r="FHT5" s="87"/>
      <c r="FHU5" s="87"/>
      <c r="FHV5" s="87"/>
      <c r="FHW5" s="87"/>
      <c r="FHX5" s="87"/>
      <c r="FHY5" s="87"/>
      <c r="FHZ5" s="87"/>
      <c r="FIA5" s="87"/>
      <c r="FIB5" s="87"/>
      <c r="FIC5" s="87"/>
      <c r="FID5" s="87"/>
      <c r="FIE5" s="87"/>
      <c r="FIF5" s="87"/>
      <c r="FIG5" s="87"/>
      <c r="FIH5" s="87"/>
      <c r="FII5" s="87"/>
      <c r="FIJ5" s="87"/>
      <c r="FIK5" s="87"/>
      <c r="FIL5" s="87"/>
      <c r="FIM5" s="87"/>
      <c r="FIN5" s="87"/>
      <c r="FIO5" s="87"/>
      <c r="FIP5" s="87"/>
      <c r="FIQ5" s="87"/>
      <c r="FIR5" s="87"/>
      <c r="FIS5" s="87"/>
      <c r="FIT5" s="87"/>
      <c r="FIU5" s="87"/>
      <c r="FIV5" s="87"/>
      <c r="FIW5" s="87"/>
      <c r="FIX5" s="87"/>
      <c r="FIY5" s="87"/>
      <c r="FIZ5" s="87"/>
      <c r="FJA5" s="87"/>
      <c r="FJB5" s="87"/>
      <c r="FJC5" s="87"/>
      <c r="FJD5" s="87"/>
      <c r="FJE5" s="87"/>
      <c r="FJF5" s="87"/>
      <c r="FJG5" s="87"/>
      <c r="FJH5" s="87"/>
      <c r="FJI5" s="87"/>
      <c r="FJJ5" s="87"/>
      <c r="FJK5" s="87"/>
      <c r="FJL5" s="87"/>
      <c r="FJM5" s="87"/>
      <c r="FJN5" s="87"/>
      <c r="FJO5" s="87"/>
      <c r="FJP5" s="87"/>
      <c r="FJQ5" s="87"/>
      <c r="FJR5" s="87"/>
      <c r="FJS5" s="87"/>
      <c r="FJT5" s="87"/>
      <c r="FJU5" s="87"/>
      <c r="FJV5" s="87"/>
      <c r="FJW5" s="87"/>
      <c r="FJX5" s="87"/>
      <c r="FJY5" s="87"/>
      <c r="FJZ5" s="87"/>
      <c r="FKA5" s="87"/>
      <c r="FKB5" s="87"/>
      <c r="FKC5" s="87"/>
      <c r="FKD5" s="87"/>
      <c r="FKE5" s="87"/>
      <c r="FKF5" s="87"/>
      <c r="FKG5" s="87"/>
      <c r="FKH5" s="87"/>
      <c r="FKI5" s="87"/>
      <c r="FKJ5" s="87"/>
      <c r="FKK5" s="87"/>
      <c r="FKL5" s="87"/>
      <c r="FKM5" s="87"/>
      <c r="FKN5" s="87"/>
      <c r="FKO5" s="87"/>
      <c r="FKP5" s="87"/>
      <c r="FKQ5" s="87"/>
      <c r="FKR5" s="87"/>
      <c r="FKS5" s="87"/>
      <c r="FKT5" s="87"/>
      <c r="FKU5" s="87"/>
      <c r="FKV5" s="87"/>
      <c r="FKW5" s="87"/>
      <c r="FKX5" s="87"/>
      <c r="FKY5" s="87"/>
      <c r="FKZ5" s="87"/>
      <c r="FLA5" s="87"/>
      <c r="FLB5" s="87"/>
      <c r="FLC5" s="87"/>
      <c r="FLD5" s="87"/>
      <c r="FLE5" s="87"/>
      <c r="FLF5" s="87"/>
      <c r="FLG5" s="87"/>
      <c r="FLH5" s="87"/>
      <c r="FLI5" s="87"/>
      <c r="FLJ5" s="87"/>
      <c r="FLK5" s="87"/>
      <c r="FLL5" s="87"/>
      <c r="FLM5" s="87"/>
      <c r="FLN5" s="87"/>
      <c r="FLO5" s="87"/>
      <c r="FLP5" s="87"/>
      <c r="FLQ5" s="87"/>
      <c r="FLR5" s="87"/>
      <c r="FLS5" s="87"/>
      <c r="FLT5" s="87"/>
      <c r="FLU5" s="87"/>
      <c r="FLV5" s="87"/>
      <c r="FLW5" s="87"/>
      <c r="FLX5" s="87"/>
      <c r="FLY5" s="87"/>
      <c r="FLZ5" s="87"/>
      <c r="FMA5" s="87"/>
      <c r="FMB5" s="87"/>
      <c r="FMC5" s="87"/>
      <c r="FMD5" s="87"/>
      <c r="FME5" s="87"/>
      <c r="FMF5" s="87"/>
      <c r="FMG5" s="87"/>
      <c r="FMH5" s="87"/>
      <c r="FMI5" s="87"/>
      <c r="FMJ5" s="87"/>
      <c r="FMK5" s="87"/>
      <c r="FML5" s="87"/>
      <c r="FMM5" s="87"/>
      <c r="FMN5" s="87"/>
      <c r="FMO5" s="87"/>
      <c r="FMP5" s="87"/>
      <c r="FMQ5" s="87"/>
      <c r="FMR5" s="87"/>
      <c r="FMS5" s="87"/>
      <c r="FMT5" s="87"/>
      <c r="FMU5" s="87"/>
      <c r="FMV5" s="87"/>
      <c r="FMW5" s="87"/>
      <c r="FMX5" s="87"/>
      <c r="FMY5" s="87"/>
      <c r="FMZ5" s="87"/>
      <c r="FNA5" s="87"/>
      <c r="FNB5" s="87"/>
      <c r="FNC5" s="87"/>
      <c r="FND5" s="87"/>
      <c r="FNE5" s="87"/>
      <c r="FNF5" s="87"/>
      <c r="FNG5" s="87"/>
      <c r="FNH5" s="87"/>
      <c r="FNI5" s="87"/>
      <c r="FNJ5" s="87"/>
      <c r="FNK5" s="87"/>
      <c r="FNL5" s="87"/>
      <c r="FNM5" s="87"/>
      <c r="FNN5" s="87"/>
      <c r="FNO5" s="87"/>
      <c r="FNP5" s="87"/>
      <c r="FNQ5" s="87"/>
      <c r="FNR5" s="87"/>
      <c r="FNS5" s="87"/>
      <c r="FNT5" s="87"/>
      <c r="FNU5" s="87"/>
      <c r="FNV5" s="87"/>
      <c r="FNW5" s="87"/>
      <c r="FNX5" s="87"/>
      <c r="FNY5" s="87"/>
      <c r="FNZ5" s="87"/>
      <c r="FOA5" s="87"/>
      <c r="FOB5" s="87"/>
      <c r="FOC5" s="87"/>
      <c r="FOD5" s="87"/>
      <c r="FOE5" s="87"/>
      <c r="FOF5" s="87"/>
      <c r="FOG5" s="87"/>
      <c r="FOH5" s="87"/>
      <c r="FOI5" s="87"/>
      <c r="FOJ5" s="87"/>
      <c r="FOK5" s="87"/>
      <c r="FOL5" s="87"/>
      <c r="FOM5" s="87"/>
      <c r="FON5" s="87"/>
      <c r="FOO5" s="87"/>
      <c r="FOP5" s="87"/>
      <c r="FOQ5" s="87"/>
      <c r="FOR5" s="87"/>
      <c r="FOS5" s="87"/>
      <c r="FOT5" s="87"/>
      <c r="FOU5" s="87"/>
      <c r="FOV5" s="87"/>
      <c r="FOW5" s="87"/>
      <c r="FOX5" s="87"/>
      <c r="FOY5" s="87"/>
      <c r="FOZ5" s="87"/>
      <c r="FPA5" s="87"/>
      <c r="FPB5" s="87"/>
      <c r="FPC5" s="87"/>
      <c r="FPD5" s="87"/>
      <c r="FPE5" s="87"/>
      <c r="FPF5" s="87"/>
      <c r="FPG5" s="87"/>
      <c r="FPH5" s="87"/>
      <c r="FPI5" s="87"/>
      <c r="FPJ5" s="87"/>
      <c r="FPK5" s="87"/>
      <c r="FPL5" s="87"/>
      <c r="FPM5" s="87"/>
      <c r="FPN5" s="87"/>
      <c r="FPO5" s="87"/>
      <c r="FPP5" s="87"/>
      <c r="FPQ5" s="87"/>
      <c r="FPR5" s="87"/>
      <c r="FPS5" s="87"/>
      <c r="FPT5" s="87"/>
      <c r="FPU5" s="87"/>
      <c r="FPV5" s="87"/>
      <c r="FPW5" s="87"/>
      <c r="FPX5" s="87"/>
      <c r="FPY5" s="87"/>
      <c r="FPZ5" s="87"/>
      <c r="FQA5" s="87"/>
      <c r="FQB5" s="87"/>
      <c r="FQC5" s="87"/>
      <c r="FQD5" s="87"/>
      <c r="FQE5" s="87"/>
      <c r="FQF5" s="87"/>
      <c r="FQG5" s="87"/>
      <c r="FQH5" s="87"/>
      <c r="FQI5" s="87"/>
      <c r="FQJ5" s="87"/>
      <c r="FQK5" s="87"/>
      <c r="FQL5" s="87"/>
      <c r="FQM5" s="87"/>
      <c r="FQN5" s="87"/>
      <c r="FQO5" s="87"/>
      <c r="FQP5" s="87"/>
      <c r="FQQ5" s="87"/>
      <c r="FQR5" s="87"/>
      <c r="FQS5" s="87"/>
      <c r="FQT5" s="87"/>
      <c r="FQU5" s="87"/>
      <c r="FQV5" s="87"/>
      <c r="FQW5" s="87"/>
      <c r="FQX5" s="87"/>
      <c r="FQY5" s="87"/>
      <c r="FQZ5" s="87"/>
      <c r="FRA5" s="87"/>
      <c r="FRB5" s="87"/>
      <c r="FRC5" s="87"/>
      <c r="FRD5" s="87"/>
      <c r="FRE5" s="87"/>
      <c r="FRF5" s="87"/>
      <c r="FRG5" s="87"/>
      <c r="FRH5" s="87"/>
      <c r="FRI5" s="87"/>
      <c r="FRJ5" s="87"/>
      <c r="FRK5" s="87"/>
      <c r="FRL5" s="87"/>
      <c r="FRM5" s="87"/>
      <c r="FRN5" s="87"/>
      <c r="FRO5" s="87"/>
      <c r="FRP5" s="87"/>
      <c r="FRQ5" s="87"/>
      <c r="FRR5" s="87"/>
      <c r="FRS5" s="87"/>
      <c r="FRT5" s="87"/>
      <c r="FRU5" s="87"/>
      <c r="FRV5" s="87"/>
      <c r="FRW5" s="87"/>
      <c r="FRX5" s="87"/>
      <c r="FRY5" s="87"/>
      <c r="FRZ5" s="87"/>
      <c r="FSA5" s="87"/>
      <c r="FSB5" s="87"/>
      <c r="FSC5" s="87"/>
      <c r="FSD5" s="87"/>
      <c r="FSE5" s="87"/>
      <c r="FSF5" s="87"/>
      <c r="FSG5" s="87"/>
      <c r="FSH5" s="87"/>
      <c r="FSI5" s="87"/>
      <c r="FSJ5" s="87"/>
      <c r="FSK5" s="87"/>
      <c r="FSL5" s="87"/>
      <c r="FSM5" s="87"/>
      <c r="FSN5" s="87"/>
      <c r="FSO5" s="87"/>
      <c r="FSP5" s="87"/>
      <c r="FSQ5" s="87"/>
      <c r="FSR5" s="87"/>
      <c r="FSS5" s="87"/>
      <c r="FST5" s="87"/>
      <c r="FSU5" s="87"/>
      <c r="FSV5" s="87"/>
      <c r="FSW5" s="87"/>
      <c r="FSX5" s="87"/>
      <c r="FSY5" s="87"/>
      <c r="FSZ5" s="87"/>
      <c r="FTA5" s="87"/>
      <c r="FTB5" s="87"/>
      <c r="FTC5" s="87"/>
      <c r="FTD5" s="87"/>
      <c r="FTE5" s="87"/>
      <c r="FTF5" s="87"/>
      <c r="FTG5" s="87"/>
      <c r="FTH5" s="87"/>
      <c r="FTI5" s="87"/>
      <c r="FTJ5" s="87"/>
      <c r="FTK5" s="87"/>
      <c r="FTL5" s="87"/>
      <c r="FTM5" s="87"/>
      <c r="FTN5" s="87"/>
      <c r="FTO5" s="87"/>
      <c r="FTP5" s="87"/>
      <c r="FTQ5" s="87"/>
      <c r="FTR5" s="87"/>
      <c r="FTS5" s="87"/>
      <c r="FTT5" s="87"/>
      <c r="FTU5" s="87"/>
      <c r="FTV5" s="87"/>
      <c r="FTW5" s="87"/>
      <c r="FTX5" s="87"/>
      <c r="FTY5" s="87"/>
      <c r="FTZ5" s="87"/>
      <c r="FUA5" s="87"/>
      <c r="FUB5" s="87"/>
      <c r="FUC5" s="87"/>
      <c r="FUD5" s="87"/>
      <c r="FUE5" s="87"/>
      <c r="FUF5" s="87"/>
      <c r="FUG5" s="87"/>
      <c r="FUH5" s="87"/>
      <c r="FUI5" s="87"/>
      <c r="FUJ5" s="87"/>
      <c r="FUK5" s="87"/>
      <c r="FUL5" s="87"/>
      <c r="FUM5" s="87"/>
      <c r="FUN5" s="87"/>
      <c r="FUO5" s="87"/>
      <c r="FUP5" s="87"/>
      <c r="FUQ5" s="87"/>
      <c r="FUR5" s="87"/>
      <c r="FUS5" s="87"/>
      <c r="FUT5" s="87"/>
      <c r="FUU5" s="87"/>
      <c r="FUV5" s="87"/>
      <c r="FUW5" s="87"/>
      <c r="FUX5" s="87"/>
      <c r="FUY5" s="87"/>
      <c r="FUZ5" s="87"/>
      <c r="FVA5" s="87"/>
      <c r="FVB5" s="87"/>
      <c r="FVC5" s="87"/>
      <c r="FVD5" s="87"/>
      <c r="FVE5" s="87"/>
      <c r="FVF5" s="87"/>
      <c r="FVG5" s="87"/>
      <c r="FVH5" s="87"/>
      <c r="FVI5" s="87"/>
      <c r="FVJ5" s="87"/>
      <c r="FVK5" s="87"/>
      <c r="FVL5" s="87"/>
      <c r="FVM5" s="87"/>
      <c r="FVN5" s="87"/>
      <c r="FVO5" s="87"/>
      <c r="FVP5" s="87"/>
      <c r="FVQ5" s="87"/>
      <c r="FVR5" s="87"/>
      <c r="FVS5" s="87"/>
      <c r="FVT5" s="87"/>
      <c r="FVU5" s="87"/>
      <c r="FVV5" s="87"/>
      <c r="FVW5" s="87"/>
      <c r="FVX5" s="87"/>
      <c r="FVY5" s="87"/>
      <c r="FVZ5" s="87"/>
      <c r="FWA5" s="87"/>
      <c r="FWB5" s="87"/>
      <c r="FWC5" s="87"/>
      <c r="FWD5" s="87"/>
      <c r="FWE5" s="87"/>
      <c r="FWF5" s="87"/>
      <c r="FWG5" s="87"/>
      <c r="FWH5" s="87"/>
      <c r="FWI5" s="87"/>
      <c r="FWJ5" s="87"/>
      <c r="FWK5" s="87"/>
      <c r="FWL5" s="87"/>
      <c r="FWM5" s="87"/>
      <c r="FWN5" s="87"/>
      <c r="FWO5" s="87"/>
      <c r="FWP5" s="87"/>
      <c r="FWQ5" s="87"/>
      <c r="FWR5" s="87"/>
      <c r="FWS5" s="87"/>
      <c r="FWT5" s="87"/>
      <c r="FWU5" s="87"/>
      <c r="FWV5" s="87"/>
      <c r="FWW5" s="87"/>
      <c r="FWX5" s="87"/>
      <c r="FWY5" s="87"/>
      <c r="FWZ5" s="87"/>
      <c r="FXA5" s="87"/>
      <c r="FXB5" s="87"/>
      <c r="FXC5" s="87"/>
      <c r="FXD5" s="87"/>
      <c r="FXE5" s="87"/>
      <c r="FXF5" s="87"/>
      <c r="FXG5" s="87"/>
      <c r="FXH5" s="87"/>
      <c r="FXI5" s="87"/>
      <c r="FXJ5" s="87"/>
      <c r="FXK5" s="87"/>
      <c r="FXL5" s="87"/>
      <c r="FXM5" s="87"/>
      <c r="FXN5" s="87"/>
      <c r="FXO5" s="87"/>
      <c r="FXP5" s="87"/>
      <c r="FXQ5" s="87"/>
      <c r="FXR5" s="87"/>
      <c r="FXS5" s="87"/>
      <c r="FXT5" s="87"/>
      <c r="FXU5" s="87"/>
      <c r="FXV5" s="87"/>
      <c r="FXW5" s="87"/>
      <c r="FXX5" s="87"/>
      <c r="FXY5" s="87"/>
      <c r="FXZ5" s="87"/>
      <c r="FYA5" s="87"/>
      <c r="FYB5" s="87"/>
      <c r="FYC5" s="87"/>
      <c r="FYD5" s="87"/>
      <c r="FYE5" s="87"/>
      <c r="FYF5" s="87"/>
      <c r="FYG5" s="87"/>
      <c r="FYH5" s="87"/>
      <c r="FYI5" s="87"/>
      <c r="FYJ5" s="87"/>
      <c r="FYK5" s="87"/>
      <c r="FYL5" s="87"/>
      <c r="FYM5" s="87"/>
      <c r="FYN5" s="87"/>
      <c r="FYO5" s="87"/>
      <c r="FYP5" s="87"/>
      <c r="FYQ5" s="87"/>
      <c r="FYR5" s="87"/>
      <c r="FYS5" s="87"/>
      <c r="FYT5" s="87"/>
      <c r="FYU5" s="87"/>
      <c r="FYV5" s="87"/>
      <c r="FYW5" s="87"/>
      <c r="FYX5" s="87"/>
      <c r="FYY5" s="87"/>
      <c r="FYZ5" s="87"/>
      <c r="FZA5" s="87"/>
      <c r="FZB5" s="87"/>
      <c r="FZC5" s="87"/>
      <c r="FZD5" s="87"/>
      <c r="FZE5" s="87"/>
      <c r="FZF5" s="87"/>
      <c r="FZG5" s="87"/>
      <c r="FZH5" s="87"/>
      <c r="FZI5" s="87"/>
      <c r="FZJ5" s="87"/>
      <c r="FZK5" s="87"/>
      <c r="FZL5" s="87"/>
      <c r="FZM5" s="87"/>
      <c r="FZN5" s="87"/>
      <c r="FZO5" s="87"/>
      <c r="FZP5" s="87"/>
      <c r="FZQ5" s="87"/>
      <c r="FZR5" s="87"/>
      <c r="FZS5" s="87"/>
      <c r="FZT5" s="87"/>
      <c r="FZU5" s="87"/>
      <c r="FZV5" s="87"/>
      <c r="FZW5" s="87"/>
      <c r="FZX5" s="87"/>
      <c r="FZY5" s="87"/>
      <c r="FZZ5" s="87"/>
      <c r="GAA5" s="87"/>
      <c r="GAB5" s="87"/>
      <c r="GAC5" s="87"/>
      <c r="GAD5" s="87"/>
      <c r="GAE5" s="87"/>
      <c r="GAF5" s="87"/>
      <c r="GAG5" s="87"/>
      <c r="GAH5" s="87"/>
      <c r="GAI5" s="87"/>
      <c r="GAJ5" s="87"/>
      <c r="GAK5" s="87"/>
      <c r="GAL5" s="87"/>
      <c r="GAM5" s="87"/>
      <c r="GAN5" s="87"/>
      <c r="GAO5" s="87"/>
      <c r="GAP5" s="87"/>
      <c r="GAQ5" s="87"/>
      <c r="GAR5" s="87"/>
      <c r="GAS5" s="87"/>
      <c r="GAT5" s="87"/>
      <c r="GAU5" s="87"/>
      <c r="GAV5" s="87"/>
      <c r="GAW5" s="87"/>
      <c r="GAX5" s="87"/>
      <c r="GAY5" s="87"/>
      <c r="GAZ5" s="87"/>
      <c r="GBA5" s="87"/>
      <c r="GBB5" s="87"/>
      <c r="GBC5" s="87"/>
      <c r="GBD5" s="87"/>
      <c r="GBE5" s="87"/>
      <c r="GBF5" s="87"/>
      <c r="GBG5" s="87"/>
      <c r="GBH5" s="87"/>
      <c r="GBI5" s="87"/>
      <c r="GBJ5" s="87"/>
      <c r="GBK5" s="87"/>
      <c r="GBL5" s="87"/>
      <c r="GBM5" s="87"/>
      <c r="GBN5" s="87"/>
      <c r="GBO5" s="87"/>
      <c r="GBP5" s="87"/>
      <c r="GBQ5" s="87"/>
      <c r="GBR5" s="87"/>
      <c r="GBS5" s="87"/>
      <c r="GBT5" s="87"/>
      <c r="GBU5" s="87"/>
      <c r="GBV5" s="87"/>
      <c r="GBW5" s="87"/>
      <c r="GBX5" s="87"/>
      <c r="GBY5" s="87"/>
      <c r="GBZ5" s="87"/>
      <c r="GCA5" s="87"/>
      <c r="GCB5" s="87"/>
      <c r="GCC5" s="87"/>
      <c r="GCD5" s="87"/>
      <c r="GCE5" s="87"/>
      <c r="GCF5" s="87"/>
      <c r="GCG5" s="87"/>
      <c r="GCH5" s="87"/>
      <c r="GCI5" s="87"/>
      <c r="GCJ5" s="87"/>
      <c r="GCK5" s="87"/>
      <c r="GCL5" s="87"/>
      <c r="GCM5" s="87"/>
      <c r="GCN5" s="87"/>
      <c r="GCO5" s="87"/>
      <c r="GCP5" s="87"/>
      <c r="GCQ5" s="87"/>
      <c r="GCR5" s="87"/>
      <c r="GCS5" s="87"/>
      <c r="GCT5" s="87"/>
      <c r="GCU5" s="87"/>
      <c r="GCV5" s="87"/>
      <c r="GCW5" s="87"/>
      <c r="GCX5" s="87"/>
      <c r="GCY5" s="87"/>
      <c r="GCZ5" s="87"/>
      <c r="GDA5" s="87"/>
      <c r="GDB5" s="87"/>
      <c r="GDC5" s="87"/>
      <c r="GDD5" s="87"/>
      <c r="GDE5" s="87"/>
      <c r="GDF5" s="87"/>
      <c r="GDG5" s="87"/>
      <c r="GDH5" s="87"/>
      <c r="GDI5" s="87"/>
      <c r="GDJ5" s="87"/>
      <c r="GDK5" s="87"/>
      <c r="GDL5" s="87"/>
      <c r="GDM5" s="87"/>
      <c r="GDN5" s="87"/>
      <c r="GDO5" s="87"/>
      <c r="GDP5" s="87"/>
      <c r="GDQ5" s="87"/>
      <c r="GDR5" s="87"/>
      <c r="GDS5" s="87"/>
      <c r="GDT5" s="87"/>
      <c r="GDU5" s="87"/>
      <c r="GDV5" s="87"/>
      <c r="GDW5" s="87"/>
      <c r="GDX5" s="87"/>
      <c r="GDY5" s="87"/>
      <c r="GDZ5" s="87"/>
      <c r="GEA5" s="87"/>
      <c r="GEB5" s="87"/>
      <c r="GEC5" s="87"/>
      <c r="GED5" s="87"/>
      <c r="GEE5" s="87"/>
      <c r="GEF5" s="87"/>
      <c r="GEG5" s="87"/>
      <c r="GEH5" s="87"/>
      <c r="GEI5" s="87"/>
      <c r="GEJ5" s="87"/>
      <c r="GEK5" s="87"/>
      <c r="GEL5" s="87"/>
      <c r="GEM5" s="87"/>
      <c r="GEN5" s="87"/>
      <c r="GEO5" s="87"/>
      <c r="GEP5" s="87"/>
      <c r="GEQ5" s="87"/>
      <c r="GER5" s="87"/>
      <c r="GES5" s="87"/>
      <c r="GET5" s="87"/>
      <c r="GEU5" s="87"/>
      <c r="GEV5" s="87"/>
      <c r="GEW5" s="87"/>
      <c r="GEX5" s="87"/>
      <c r="GEY5" s="87"/>
      <c r="GEZ5" s="87"/>
      <c r="GFA5" s="87"/>
      <c r="GFB5" s="87"/>
      <c r="GFC5" s="87"/>
      <c r="GFD5" s="87"/>
      <c r="GFE5" s="87"/>
      <c r="GFF5" s="87"/>
      <c r="GFG5" s="87"/>
      <c r="GFH5" s="87"/>
      <c r="GFI5" s="87"/>
      <c r="GFJ5" s="87"/>
      <c r="GFK5" s="87"/>
      <c r="GFL5" s="87"/>
      <c r="GFM5" s="87"/>
      <c r="GFN5" s="87"/>
      <c r="GFO5" s="87"/>
      <c r="GFP5" s="87"/>
      <c r="GFQ5" s="87"/>
      <c r="GFR5" s="87"/>
      <c r="GFS5" s="87"/>
      <c r="GFT5" s="87"/>
      <c r="GFU5" s="87"/>
      <c r="GFV5" s="87"/>
      <c r="GFW5" s="87"/>
      <c r="GFX5" s="87"/>
      <c r="GFY5" s="87"/>
      <c r="GFZ5" s="87"/>
      <c r="GGA5" s="87"/>
      <c r="GGB5" s="87"/>
      <c r="GGC5" s="87"/>
      <c r="GGD5" s="87"/>
      <c r="GGE5" s="87"/>
      <c r="GGF5" s="87"/>
      <c r="GGG5" s="87"/>
      <c r="GGH5" s="87"/>
      <c r="GGI5" s="87"/>
      <c r="GGJ5" s="87"/>
      <c r="GGK5" s="87"/>
      <c r="GGL5" s="87"/>
      <c r="GGM5" s="87"/>
      <c r="GGN5" s="87"/>
      <c r="GGO5" s="87"/>
      <c r="GGP5" s="87"/>
      <c r="GGQ5" s="87"/>
      <c r="GGR5" s="87"/>
      <c r="GGS5" s="87"/>
      <c r="GGT5" s="87"/>
      <c r="GGU5" s="87"/>
      <c r="GGV5" s="87"/>
      <c r="GGW5" s="87"/>
      <c r="GGX5" s="87"/>
      <c r="GGY5" s="87"/>
      <c r="GGZ5" s="87"/>
      <c r="GHA5" s="87"/>
      <c r="GHB5" s="87"/>
      <c r="GHC5" s="87"/>
      <c r="GHD5" s="87"/>
      <c r="GHE5" s="87"/>
      <c r="GHF5" s="87"/>
      <c r="GHG5" s="87"/>
      <c r="GHH5" s="87"/>
      <c r="GHI5" s="87"/>
      <c r="GHJ5" s="87"/>
      <c r="GHK5" s="87"/>
      <c r="GHL5" s="87"/>
      <c r="GHM5" s="87"/>
      <c r="GHN5" s="87"/>
      <c r="GHO5" s="87"/>
      <c r="GHP5" s="87"/>
      <c r="GHQ5" s="87"/>
      <c r="GHR5" s="87"/>
      <c r="GHS5" s="87"/>
      <c r="GHT5" s="87"/>
      <c r="GHU5" s="87"/>
      <c r="GHV5" s="87"/>
      <c r="GHW5" s="87"/>
      <c r="GHX5" s="87"/>
      <c r="GHY5" s="87"/>
      <c r="GHZ5" s="87"/>
      <c r="GIA5" s="87"/>
      <c r="GIB5" s="87"/>
      <c r="GIC5" s="87"/>
      <c r="GID5" s="87"/>
      <c r="GIE5" s="87"/>
      <c r="GIF5" s="87"/>
      <c r="GIG5" s="87"/>
      <c r="GIH5" s="87"/>
      <c r="GII5" s="87"/>
      <c r="GIJ5" s="87"/>
      <c r="GIK5" s="87"/>
      <c r="GIL5" s="87"/>
      <c r="GIM5" s="87"/>
      <c r="GIN5" s="87"/>
      <c r="GIO5" s="87"/>
      <c r="GIP5" s="87"/>
      <c r="GIQ5" s="87"/>
      <c r="GIR5" s="87"/>
      <c r="GIS5" s="87"/>
      <c r="GIT5" s="87"/>
      <c r="GIU5" s="87"/>
      <c r="GIV5" s="87"/>
      <c r="GIW5" s="87"/>
      <c r="GIX5" s="87"/>
      <c r="GIY5" s="87"/>
      <c r="GIZ5" s="87"/>
      <c r="GJA5" s="87"/>
      <c r="GJB5" s="87"/>
      <c r="GJC5" s="87"/>
      <c r="GJD5" s="87"/>
      <c r="GJE5" s="87"/>
      <c r="GJF5" s="87"/>
      <c r="GJG5" s="87"/>
      <c r="GJH5" s="87"/>
      <c r="GJI5" s="87"/>
      <c r="GJJ5" s="87"/>
      <c r="GJK5" s="87"/>
      <c r="GJL5" s="87"/>
      <c r="GJM5" s="87"/>
      <c r="GJN5" s="87"/>
      <c r="GJO5" s="87"/>
      <c r="GJP5" s="87"/>
      <c r="GJQ5" s="87"/>
      <c r="GJR5" s="87"/>
      <c r="GJS5" s="87"/>
      <c r="GJT5" s="87"/>
      <c r="GJU5" s="87"/>
      <c r="GJV5" s="87"/>
      <c r="GJW5" s="87"/>
      <c r="GJX5" s="87"/>
      <c r="GJY5" s="87"/>
      <c r="GJZ5" s="87"/>
      <c r="GKA5" s="87"/>
      <c r="GKB5" s="87"/>
      <c r="GKC5" s="87"/>
      <c r="GKD5" s="87"/>
      <c r="GKE5" s="87"/>
      <c r="GKF5" s="87"/>
      <c r="GKG5" s="87"/>
      <c r="GKH5" s="87"/>
      <c r="GKI5" s="87"/>
      <c r="GKJ5" s="87"/>
      <c r="GKK5" s="87"/>
      <c r="GKL5" s="87"/>
      <c r="GKM5" s="87"/>
      <c r="GKN5" s="87"/>
      <c r="GKO5" s="87"/>
      <c r="GKP5" s="87"/>
      <c r="GKQ5" s="87"/>
      <c r="GKR5" s="87"/>
      <c r="GKS5" s="87"/>
      <c r="GKT5" s="87"/>
      <c r="GKU5" s="87"/>
      <c r="GKV5" s="87"/>
      <c r="GKW5" s="87"/>
      <c r="GKX5" s="87"/>
      <c r="GKY5" s="87"/>
      <c r="GKZ5" s="87"/>
      <c r="GLA5" s="87"/>
      <c r="GLB5" s="87"/>
      <c r="GLC5" s="87"/>
      <c r="GLD5" s="87"/>
      <c r="GLE5" s="87"/>
      <c r="GLF5" s="87"/>
      <c r="GLG5" s="87"/>
      <c r="GLH5" s="87"/>
      <c r="GLI5" s="87"/>
      <c r="GLJ5" s="87"/>
      <c r="GLK5" s="87"/>
      <c r="GLL5" s="87"/>
      <c r="GLM5" s="87"/>
      <c r="GLN5" s="87"/>
      <c r="GLO5" s="87"/>
      <c r="GLP5" s="87"/>
      <c r="GLQ5" s="87"/>
      <c r="GLR5" s="87"/>
      <c r="GLS5" s="87"/>
      <c r="GLT5" s="87"/>
      <c r="GLU5" s="87"/>
      <c r="GLV5" s="87"/>
      <c r="GLW5" s="87"/>
      <c r="GLX5" s="87"/>
      <c r="GLY5" s="87"/>
      <c r="GLZ5" s="87"/>
      <c r="GMA5" s="87"/>
      <c r="GMB5" s="87"/>
      <c r="GMC5" s="87"/>
      <c r="GMD5" s="87"/>
      <c r="GME5" s="87"/>
      <c r="GMF5" s="87"/>
      <c r="GMG5" s="87"/>
      <c r="GMH5" s="87"/>
      <c r="GMI5" s="87"/>
      <c r="GMJ5" s="87"/>
      <c r="GMK5" s="87"/>
      <c r="GML5" s="87"/>
      <c r="GMM5" s="87"/>
      <c r="GMN5" s="87"/>
      <c r="GMO5" s="87"/>
      <c r="GMP5" s="87"/>
      <c r="GMQ5" s="87"/>
      <c r="GMR5" s="87"/>
      <c r="GMS5" s="87"/>
      <c r="GMT5" s="87"/>
      <c r="GMU5" s="87"/>
      <c r="GMV5" s="87"/>
      <c r="GMW5" s="87"/>
      <c r="GMX5" s="87"/>
      <c r="GMY5" s="87"/>
      <c r="GMZ5" s="87"/>
      <c r="GNA5" s="87"/>
      <c r="GNB5" s="87"/>
      <c r="GNC5" s="87"/>
      <c r="GND5" s="87"/>
      <c r="GNE5" s="87"/>
      <c r="GNF5" s="87"/>
      <c r="GNG5" s="87"/>
      <c r="GNH5" s="87"/>
      <c r="GNI5" s="87"/>
      <c r="GNJ5" s="87"/>
      <c r="GNK5" s="87"/>
      <c r="GNL5" s="87"/>
      <c r="GNM5" s="87"/>
      <c r="GNN5" s="87"/>
      <c r="GNO5" s="87"/>
      <c r="GNP5" s="87"/>
      <c r="GNQ5" s="87"/>
      <c r="GNR5" s="87"/>
      <c r="GNS5" s="87"/>
      <c r="GNT5" s="87"/>
      <c r="GNU5" s="87"/>
      <c r="GNV5" s="87"/>
      <c r="GNW5" s="87"/>
      <c r="GNX5" s="87"/>
      <c r="GNY5" s="87"/>
      <c r="GNZ5" s="87"/>
      <c r="GOA5" s="87"/>
      <c r="GOB5" s="87"/>
      <c r="GOC5" s="87"/>
      <c r="GOD5" s="87"/>
      <c r="GOE5" s="87"/>
      <c r="GOF5" s="87"/>
      <c r="GOG5" s="87"/>
      <c r="GOH5" s="87"/>
      <c r="GOI5" s="87"/>
      <c r="GOJ5" s="87"/>
      <c r="GOK5" s="87"/>
      <c r="GOL5" s="87"/>
      <c r="GOM5" s="87"/>
      <c r="GON5" s="87"/>
      <c r="GOO5" s="87"/>
      <c r="GOP5" s="87"/>
      <c r="GOQ5" s="87"/>
      <c r="GOR5" s="87"/>
      <c r="GOS5" s="87"/>
      <c r="GOT5" s="87"/>
      <c r="GOU5" s="87"/>
      <c r="GOV5" s="87"/>
      <c r="GOW5" s="87"/>
      <c r="GOX5" s="87"/>
      <c r="GOY5" s="87"/>
      <c r="GOZ5" s="87"/>
      <c r="GPA5" s="87"/>
      <c r="GPB5" s="87"/>
      <c r="GPC5" s="87"/>
      <c r="GPD5" s="87"/>
      <c r="GPE5" s="87"/>
      <c r="GPF5" s="87"/>
      <c r="GPG5" s="87"/>
      <c r="GPH5" s="87"/>
      <c r="GPI5" s="87"/>
      <c r="GPJ5" s="87"/>
      <c r="GPK5" s="87"/>
      <c r="GPL5" s="87"/>
      <c r="GPM5" s="87"/>
      <c r="GPN5" s="87"/>
      <c r="GPO5" s="87"/>
      <c r="GPP5" s="87"/>
      <c r="GPQ5" s="87"/>
      <c r="GPR5" s="87"/>
      <c r="GPS5" s="87"/>
      <c r="GPT5" s="87"/>
      <c r="GPU5" s="87"/>
      <c r="GPV5" s="87"/>
      <c r="GPW5" s="87"/>
      <c r="GPX5" s="87"/>
      <c r="GPY5" s="87"/>
      <c r="GPZ5" s="87"/>
      <c r="GQA5" s="87"/>
      <c r="GQB5" s="87"/>
      <c r="GQC5" s="87"/>
      <c r="GQD5" s="87"/>
      <c r="GQE5" s="87"/>
      <c r="GQF5" s="87"/>
      <c r="GQG5" s="87"/>
      <c r="GQH5" s="87"/>
      <c r="GQI5" s="87"/>
      <c r="GQJ5" s="87"/>
      <c r="GQK5" s="87"/>
      <c r="GQL5" s="87"/>
      <c r="GQM5" s="87"/>
      <c r="GQN5" s="87"/>
      <c r="GQO5" s="87"/>
      <c r="GQP5" s="87"/>
      <c r="GQQ5" s="87"/>
      <c r="GQR5" s="87"/>
      <c r="GQS5" s="87"/>
      <c r="GQT5" s="87"/>
      <c r="GQU5" s="87"/>
      <c r="GQV5" s="87"/>
      <c r="GQW5" s="87"/>
      <c r="GQX5" s="87"/>
      <c r="GQY5" s="87"/>
      <c r="GQZ5" s="87"/>
      <c r="GRA5" s="87"/>
      <c r="GRB5" s="87"/>
      <c r="GRC5" s="87"/>
      <c r="GRD5" s="87"/>
      <c r="GRE5" s="87"/>
      <c r="GRF5" s="87"/>
      <c r="GRG5" s="87"/>
      <c r="GRH5" s="87"/>
      <c r="GRI5" s="87"/>
      <c r="GRJ5" s="87"/>
      <c r="GRK5" s="87"/>
      <c r="GRL5" s="87"/>
      <c r="GRM5" s="87"/>
      <c r="GRN5" s="87"/>
      <c r="GRO5" s="87"/>
      <c r="GRP5" s="87"/>
      <c r="GRQ5" s="87"/>
      <c r="GRR5" s="87"/>
      <c r="GRS5" s="87"/>
      <c r="GRT5" s="87"/>
      <c r="GRU5" s="87"/>
      <c r="GRV5" s="87"/>
      <c r="GRW5" s="87"/>
      <c r="GRX5" s="87"/>
      <c r="GRY5" s="87"/>
      <c r="GRZ5" s="87"/>
      <c r="GSA5" s="87"/>
      <c r="GSB5" s="87"/>
      <c r="GSC5" s="87"/>
      <c r="GSD5" s="87"/>
      <c r="GSE5" s="87"/>
      <c r="GSF5" s="87"/>
      <c r="GSG5" s="87"/>
      <c r="GSH5" s="87"/>
      <c r="GSI5" s="87"/>
      <c r="GSJ5" s="87"/>
      <c r="GSK5" s="87"/>
      <c r="GSL5" s="87"/>
      <c r="GSM5" s="87"/>
      <c r="GSN5" s="87"/>
      <c r="GSO5" s="87"/>
      <c r="GSP5" s="87"/>
      <c r="GSQ5" s="87"/>
      <c r="GSR5" s="87"/>
      <c r="GSS5" s="87"/>
      <c r="GST5" s="87"/>
      <c r="GSU5" s="87"/>
      <c r="GSV5" s="87"/>
      <c r="GSW5" s="87"/>
      <c r="GSX5" s="87"/>
      <c r="GSY5" s="87"/>
      <c r="GSZ5" s="87"/>
      <c r="GTA5" s="87"/>
      <c r="GTB5" s="87"/>
      <c r="GTC5" s="87"/>
      <c r="GTD5" s="87"/>
      <c r="GTE5" s="87"/>
      <c r="GTF5" s="87"/>
      <c r="GTG5" s="87"/>
      <c r="GTH5" s="87"/>
      <c r="GTI5" s="87"/>
      <c r="GTJ5" s="87"/>
      <c r="GTK5" s="87"/>
      <c r="GTL5" s="87"/>
      <c r="GTM5" s="87"/>
      <c r="GTN5" s="87"/>
      <c r="GTO5" s="87"/>
      <c r="GTP5" s="87"/>
      <c r="GTQ5" s="87"/>
      <c r="GTR5" s="87"/>
      <c r="GTS5" s="87"/>
      <c r="GTT5" s="87"/>
      <c r="GTU5" s="87"/>
      <c r="GTV5" s="87"/>
      <c r="GTW5" s="87"/>
      <c r="GTX5" s="87"/>
      <c r="GTY5" s="87"/>
      <c r="GTZ5" s="87"/>
      <c r="GUA5" s="87"/>
      <c r="GUB5" s="87"/>
      <c r="GUC5" s="87"/>
      <c r="GUD5" s="87"/>
      <c r="GUE5" s="87"/>
      <c r="GUF5" s="87"/>
      <c r="GUG5" s="87"/>
      <c r="GUH5" s="87"/>
      <c r="GUI5" s="87"/>
      <c r="GUJ5" s="87"/>
      <c r="GUK5" s="87"/>
      <c r="GUL5" s="87"/>
      <c r="GUM5" s="87"/>
      <c r="GUN5" s="87"/>
      <c r="GUO5" s="87"/>
      <c r="GUP5" s="87"/>
      <c r="GUQ5" s="87"/>
      <c r="GUR5" s="87"/>
      <c r="GUS5" s="87"/>
      <c r="GUT5" s="87"/>
      <c r="GUU5" s="87"/>
      <c r="GUV5" s="87"/>
      <c r="GUW5" s="87"/>
      <c r="GUX5" s="87"/>
      <c r="GUY5" s="87"/>
      <c r="GUZ5" s="87"/>
      <c r="GVA5" s="87"/>
      <c r="GVB5" s="87"/>
      <c r="GVC5" s="87"/>
      <c r="GVD5" s="87"/>
      <c r="GVE5" s="87"/>
      <c r="GVF5" s="87"/>
      <c r="GVG5" s="87"/>
      <c r="GVH5" s="87"/>
      <c r="GVI5" s="87"/>
      <c r="GVJ5" s="87"/>
      <c r="GVK5" s="87"/>
      <c r="GVL5" s="87"/>
      <c r="GVM5" s="87"/>
      <c r="GVN5" s="87"/>
      <c r="GVO5" s="87"/>
      <c r="GVP5" s="87"/>
      <c r="GVQ5" s="87"/>
      <c r="GVR5" s="87"/>
      <c r="GVS5" s="87"/>
      <c r="GVT5" s="87"/>
      <c r="GVU5" s="87"/>
      <c r="GVV5" s="87"/>
      <c r="GVW5" s="87"/>
      <c r="GVX5" s="87"/>
      <c r="GVY5" s="87"/>
      <c r="GVZ5" s="87"/>
      <c r="GWA5" s="87"/>
      <c r="GWB5" s="87"/>
      <c r="GWC5" s="87"/>
      <c r="GWD5" s="87"/>
      <c r="GWE5" s="87"/>
      <c r="GWF5" s="87"/>
      <c r="GWG5" s="87"/>
      <c r="GWH5" s="87"/>
      <c r="GWI5" s="87"/>
      <c r="GWJ5" s="87"/>
      <c r="GWK5" s="87"/>
      <c r="GWL5" s="87"/>
      <c r="GWM5" s="87"/>
      <c r="GWN5" s="87"/>
      <c r="GWO5" s="87"/>
      <c r="GWP5" s="87"/>
      <c r="GWQ5" s="87"/>
      <c r="GWR5" s="87"/>
      <c r="GWS5" s="87"/>
      <c r="GWT5" s="87"/>
      <c r="GWU5" s="87"/>
      <c r="GWV5" s="87"/>
      <c r="GWW5" s="87"/>
      <c r="GWX5" s="87"/>
      <c r="GWY5" s="87"/>
      <c r="GWZ5" s="87"/>
      <c r="GXA5" s="87"/>
      <c r="GXB5" s="87"/>
      <c r="GXC5" s="87"/>
      <c r="GXD5" s="87"/>
      <c r="GXE5" s="87"/>
      <c r="GXF5" s="87"/>
      <c r="GXG5" s="87"/>
      <c r="GXH5" s="87"/>
      <c r="GXI5" s="87"/>
      <c r="GXJ5" s="87"/>
      <c r="GXK5" s="87"/>
      <c r="GXL5" s="87"/>
      <c r="GXM5" s="87"/>
      <c r="GXN5" s="87"/>
      <c r="GXO5" s="87"/>
      <c r="GXP5" s="87"/>
      <c r="GXQ5" s="87"/>
      <c r="GXR5" s="87"/>
      <c r="GXS5" s="87"/>
      <c r="GXT5" s="87"/>
      <c r="GXU5" s="87"/>
      <c r="GXV5" s="87"/>
      <c r="GXW5" s="87"/>
      <c r="GXX5" s="87"/>
      <c r="GXY5" s="87"/>
      <c r="GXZ5" s="87"/>
      <c r="GYA5" s="87"/>
      <c r="GYB5" s="87"/>
      <c r="GYC5" s="87"/>
      <c r="GYD5" s="87"/>
      <c r="GYE5" s="87"/>
      <c r="GYF5" s="87"/>
      <c r="GYG5" s="87"/>
      <c r="GYH5" s="87"/>
      <c r="GYI5" s="87"/>
      <c r="GYJ5" s="87"/>
      <c r="GYK5" s="87"/>
      <c r="GYL5" s="87"/>
      <c r="GYM5" s="87"/>
      <c r="GYN5" s="87"/>
      <c r="GYO5" s="87"/>
      <c r="GYP5" s="87"/>
      <c r="GYQ5" s="87"/>
      <c r="GYR5" s="87"/>
      <c r="GYS5" s="87"/>
      <c r="GYT5" s="87"/>
      <c r="GYU5" s="87"/>
      <c r="GYV5" s="87"/>
      <c r="GYW5" s="87"/>
      <c r="GYX5" s="87"/>
      <c r="GYY5" s="87"/>
      <c r="GYZ5" s="87"/>
      <c r="GZA5" s="87"/>
      <c r="GZB5" s="87"/>
      <c r="GZC5" s="87"/>
      <c r="GZD5" s="87"/>
      <c r="GZE5" s="87"/>
      <c r="GZF5" s="87"/>
      <c r="GZG5" s="87"/>
      <c r="GZH5" s="87"/>
      <c r="GZI5" s="87"/>
      <c r="GZJ5" s="87"/>
      <c r="GZK5" s="87"/>
      <c r="GZL5" s="87"/>
      <c r="GZM5" s="87"/>
      <c r="GZN5" s="87"/>
      <c r="GZO5" s="87"/>
      <c r="GZP5" s="87"/>
      <c r="GZQ5" s="87"/>
      <c r="GZR5" s="87"/>
      <c r="GZS5" s="87"/>
      <c r="GZT5" s="87"/>
      <c r="GZU5" s="87"/>
      <c r="GZV5" s="87"/>
      <c r="GZW5" s="87"/>
      <c r="GZX5" s="87"/>
      <c r="GZY5" s="87"/>
      <c r="GZZ5" s="87"/>
      <c r="HAA5" s="87"/>
      <c r="HAB5" s="87"/>
      <c r="HAC5" s="87"/>
      <c r="HAD5" s="87"/>
      <c r="HAE5" s="87"/>
      <c r="HAF5" s="87"/>
      <c r="HAG5" s="87"/>
      <c r="HAH5" s="87"/>
      <c r="HAI5" s="87"/>
      <c r="HAJ5" s="87"/>
      <c r="HAK5" s="87"/>
      <c r="HAL5" s="87"/>
      <c r="HAM5" s="87"/>
      <c r="HAN5" s="87"/>
      <c r="HAO5" s="87"/>
      <c r="HAP5" s="87"/>
      <c r="HAQ5" s="87"/>
      <c r="HAR5" s="87"/>
      <c r="HAS5" s="87"/>
      <c r="HAT5" s="87"/>
      <c r="HAU5" s="87"/>
      <c r="HAV5" s="87"/>
      <c r="HAW5" s="87"/>
      <c r="HAX5" s="87"/>
      <c r="HAY5" s="87"/>
      <c r="HAZ5" s="87"/>
      <c r="HBA5" s="87"/>
      <c r="HBB5" s="87"/>
      <c r="HBC5" s="87"/>
      <c r="HBD5" s="87"/>
      <c r="HBE5" s="87"/>
      <c r="HBF5" s="87"/>
      <c r="HBG5" s="87"/>
      <c r="HBH5" s="87"/>
      <c r="HBI5" s="87"/>
      <c r="HBJ5" s="87"/>
      <c r="HBK5" s="87"/>
      <c r="HBL5" s="87"/>
      <c r="HBM5" s="87"/>
      <c r="HBN5" s="87"/>
      <c r="HBO5" s="87"/>
      <c r="HBP5" s="87"/>
      <c r="HBQ5" s="87"/>
      <c r="HBR5" s="87"/>
      <c r="HBS5" s="87"/>
      <c r="HBT5" s="87"/>
      <c r="HBU5" s="87"/>
      <c r="HBV5" s="87"/>
      <c r="HBW5" s="87"/>
      <c r="HBX5" s="87"/>
      <c r="HBY5" s="87"/>
      <c r="HBZ5" s="87"/>
      <c r="HCA5" s="87"/>
      <c r="HCB5" s="87"/>
      <c r="HCC5" s="87"/>
      <c r="HCD5" s="87"/>
      <c r="HCE5" s="87"/>
      <c r="HCF5" s="87"/>
      <c r="HCG5" s="87"/>
      <c r="HCH5" s="87"/>
      <c r="HCI5" s="87"/>
      <c r="HCJ5" s="87"/>
      <c r="HCK5" s="87"/>
      <c r="HCL5" s="87"/>
      <c r="HCM5" s="87"/>
      <c r="HCN5" s="87"/>
      <c r="HCO5" s="87"/>
      <c r="HCP5" s="87"/>
      <c r="HCQ5" s="87"/>
      <c r="HCR5" s="87"/>
      <c r="HCS5" s="87"/>
      <c r="HCT5" s="87"/>
      <c r="HCU5" s="87"/>
      <c r="HCV5" s="87"/>
      <c r="HCW5" s="87"/>
      <c r="HCX5" s="87"/>
      <c r="HCY5" s="87"/>
      <c r="HCZ5" s="87"/>
      <c r="HDA5" s="87"/>
      <c r="HDB5" s="87"/>
      <c r="HDC5" s="87"/>
      <c r="HDD5" s="87"/>
      <c r="HDE5" s="87"/>
      <c r="HDF5" s="87"/>
      <c r="HDG5" s="87"/>
      <c r="HDH5" s="87"/>
      <c r="HDI5" s="87"/>
      <c r="HDJ5" s="87"/>
      <c r="HDK5" s="87"/>
      <c r="HDL5" s="87"/>
      <c r="HDM5" s="87"/>
      <c r="HDN5" s="87"/>
      <c r="HDO5" s="87"/>
      <c r="HDP5" s="87"/>
      <c r="HDQ5" s="87"/>
      <c r="HDR5" s="87"/>
      <c r="HDS5" s="87"/>
      <c r="HDT5" s="87"/>
      <c r="HDU5" s="87"/>
      <c r="HDV5" s="87"/>
      <c r="HDW5" s="87"/>
      <c r="HDX5" s="87"/>
      <c r="HDY5" s="87"/>
      <c r="HDZ5" s="87"/>
      <c r="HEA5" s="87"/>
      <c r="HEB5" s="87"/>
      <c r="HEC5" s="87"/>
      <c r="HED5" s="87"/>
      <c r="HEE5" s="87"/>
      <c r="HEF5" s="87"/>
      <c r="HEG5" s="87"/>
      <c r="HEH5" s="87"/>
      <c r="HEI5" s="87"/>
      <c r="HEJ5" s="87"/>
      <c r="HEK5" s="87"/>
      <c r="HEL5" s="87"/>
      <c r="HEM5" s="87"/>
      <c r="HEN5" s="87"/>
      <c r="HEO5" s="87"/>
      <c r="HEP5" s="87"/>
      <c r="HEQ5" s="87"/>
      <c r="HER5" s="87"/>
      <c r="HES5" s="87"/>
      <c r="HET5" s="87"/>
      <c r="HEU5" s="87"/>
      <c r="HEV5" s="87"/>
      <c r="HEW5" s="87"/>
      <c r="HEX5" s="87"/>
      <c r="HEY5" s="87"/>
      <c r="HEZ5" s="87"/>
      <c r="HFA5" s="87"/>
      <c r="HFB5" s="87"/>
      <c r="HFC5" s="87"/>
      <c r="HFD5" s="87"/>
      <c r="HFE5" s="87"/>
      <c r="HFF5" s="87"/>
      <c r="HFG5" s="87"/>
      <c r="HFH5" s="87"/>
      <c r="HFI5" s="87"/>
      <c r="HFJ5" s="87"/>
      <c r="HFK5" s="87"/>
      <c r="HFL5" s="87"/>
      <c r="HFM5" s="87"/>
      <c r="HFN5" s="87"/>
      <c r="HFO5" s="87"/>
      <c r="HFP5" s="87"/>
      <c r="HFQ5" s="87"/>
      <c r="HFR5" s="87"/>
      <c r="HFS5" s="87"/>
      <c r="HFT5" s="87"/>
      <c r="HFU5" s="87"/>
      <c r="HFV5" s="87"/>
      <c r="HFW5" s="87"/>
      <c r="HFX5" s="87"/>
      <c r="HFY5" s="87"/>
      <c r="HFZ5" s="87"/>
      <c r="HGA5" s="87"/>
      <c r="HGB5" s="87"/>
      <c r="HGC5" s="87"/>
      <c r="HGD5" s="87"/>
      <c r="HGE5" s="87"/>
      <c r="HGF5" s="87"/>
      <c r="HGG5" s="87"/>
      <c r="HGH5" s="87"/>
      <c r="HGI5" s="87"/>
      <c r="HGJ5" s="87"/>
      <c r="HGK5" s="87"/>
      <c r="HGL5" s="87"/>
      <c r="HGM5" s="87"/>
      <c r="HGN5" s="87"/>
      <c r="HGO5" s="87"/>
      <c r="HGP5" s="87"/>
      <c r="HGQ5" s="87"/>
      <c r="HGR5" s="87"/>
      <c r="HGS5" s="87"/>
      <c r="HGT5" s="87"/>
      <c r="HGU5" s="87"/>
      <c r="HGV5" s="87"/>
      <c r="HGW5" s="87"/>
      <c r="HGX5" s="87"/>
      <c r="HGY5" s="87"/>
      <c r="HGZ5" s="87"/>
      <c r="HHA5" s="87"/>
      <c r="HHB5" s="87"/>
      <c r="HHC5" s="87"/>
      <c r="HHD5" s="87"/>
      <c r="HHE5" s="87"/>
      <c r="HHF5" s="87"/>
      <c r="HHG5" s="87"/>
      <c r="HHH5" s="87"/>
      <c r="HHI5" s="87"/>
      <c r="HHJ5" s="87"/>
      <c r="HHK5" s="87"/>
      <c r="HHL5" s="87"/>
      <c r="HHM5" s="87"/>
      <c r="HHN5" s="87"/>
      <c r="HHO5" s="87"/>
      <c r="HHP5" s="87"/>
      <c r="HHQ5" s="87"/>
      <c r="HHR5" s="87"/>
      <c r="HHS5" s="87"/>
      <c r="HHT5" s="87"/>
      <c r="HHU5" s="87"/>
      <c r="HHV5" s="87"/>
      <c r="HHW5" s="87"/>
      <c r="HHX5" s="87"/>
      <c r="HHY5" s="87"/>
      <c r="HHZ5" s="87"/>
      <c r="HIA5" s="87"/>
      <c r="HIB5" s="87"/>
      <c r="HIC5" s="87"/>
      <c r="HID5" s="87"/>
      <c r="HIE5" s="87"/>
      <c r="HIF5" s="87"/>
      <c r="HIG5" s="87"/>
      <c r="HIH5" s="87"/>
      <c r="HII5" s="87"/>
      <c r="HIJ5" s="87"/>
      <c r="HIK5" s="87"/>
      <c r="HIL5" s="87"/>
      <c r="HIM5" s="87"/>
      <c r="HIN5" s="87"/>
      <c r="HIO5" s="87"/>
      <c r="HIP5" s="87"/>
      <c r="HIQ5" s="87"/>
      <c r="HIR5" s="87"/>
      <c r="HIS5" s="87"/>
      <c r="HIT5" s="87"/>
      <c r="HIU5" s="87"/>
      <c r="HIV5" s="87"/>
      <c r="HIW5" s="87"/>
      <c r="HIX5" s="87"/>
      <c r="HIY5" s="87"/>
      <c r="HIZ5" s="87"/>
      <c r="HJA5" s="87"/>
      <c r="HJB5" s="87"/>
      <c r="HJC5" s="87"/>
      <c r="HJD5" s="87"/>
      <c r="HJE5" s="87"/>
      <c r="HJF5" s="87"/>
      <c r="HJG5" s="87"/>
      <c r="HJH5" s="87"/>
      <c r="HJI5" s="87"/>
      <c r="HJJ5" s="87"/>
      <c r="HJK5" s="87"/>
      <c r="HJL5" s="87"/>
      <c r="HJM5" s="87"/>
      <c r="HJN5" s="87"/>
      <c r="HJO5" s="87"/>
      <c r="HJP5" s="87"/>
      <c r="HJQ5" s="87"/>
      <c r="HJR5" s="87"/>
      <c r="HJS5" s="87"/>
      <c r="HJT5" s="87"/>
      <c r="HJU5" s="87"/>
      <c r="HJV5" s="87"/>
      <c r="HJW5" s="87"/>
      <c r="HJX5" s="87"/>
      <c r="HJY5" s="87"/>
      <c r="HJZ5" s="87"/>
      <c r="HKA5" s="87"/>
      <c r="HKB5" s="87"/>
      <c r="HKC5" s="87"/>
      <c r="HKD5" s="87"/>
      <c r="HKE5" s="87"/>
      <c r="HKF5" s="87"/>
      <c r="HKG5" s="87"/>
      <c r="HKH5" s="87"/>
      <c r="HKI5" s="87"/>
      <c r="HKJ5" s="87"/>
      <c r="HKK5" s="87"/>
      <c r="HKL5" s="87"/>
      <c r="HKM5" s="87"/>
      <c r="HKN5" s="87"/>
      <c r="HKO5" s="87"/>
      <c r="HKP5" s="87"/>
      <c r="HKQ5" s="87"/>
      <c r="HKR5" s="87"/>
      <c r="HKS5" s="87"/>
      <c r="HKT5" s="87"/>
      <c r="HKU5" s="87"/>
      <c r="HKV5" s="87"/>
      <c r="HKW5" s="87"/>
      <c r="HKX5" s="87"/>
      <c r="HKY5" s="87"/>
      <c r="HKZ5" s="87"/>
      <c r="HLA5" s="87"/>
      <c r="HLB5" s="87"/>
      <c r="HLC5" s="87"/>
      <c r="HLD5" s="87"/>
      <c r="HLE5" s="87"/>
      <c r="HLF5" s="87"/>
      <c r="HLG5" s="87"/>
      <c r="HLH5" s="87"/>
      <c r="HLI5" s="87"/>
      <c r="HLJ5" s="87"/>
      <c r="HLK5" s="87"/>
      <c r="HLL5" s="87"/>
      <c r="HLM5" s="87"/>
      <c r="HLN5" s="87"/>
      <c r="HLO5" s="87"/>
      <c r="HLP5" s="87"/>
      <c r="HLQ5" s="87"/>
      <c r="HLR5" s="87"/>
      <c r="HLS5" s="87"/>
      <c r="HLT5" s="87"/>
      <c r="HLU5" s="87"/>
      <c r="HLV5" s="87"/>
      <c r="HLW5" s="87"/>
      <c r="HLX5" s="87"/>
      <c r="HLY5" s="87"/>
      <c r="HLZ5" s="87"/>
      <c r="HMA5" s="87"/>
      <c r="HMB5" s="87"/>
      <c r="HMC5" s="87"/>
      <c r="HMD5" s="87"/>
      <c r="HME5" s="87"/>
      <c r="HMF5" s="87"/>
      <c r="HMG5" s="87"/>
      <c r="HMH5" s="87"/>
      <c r="HMI5" s="87"/>
      <c r="HMJ5" s="87"/>
      <c r="HMK5" s="87"/>
      <c r="HML5" s="87"/>
      <c r="HMM5" s="87"/>
      <c r="HMN5" s="87"/>
      <c r="HMO5" s="87"/>
      <c r="HMP5" s="87"/>
      <c r="HMQ5" s="87"/>
      <c r="HMR5" s="87"/>
      <c r="HMS5" s="87"/>
      <c r="HMT5" s="87"/>
      <c r="HMU5" s="87"/>
      <c r="HMV5" s="87"/>
      <c r="HMW5" s="87"/>
      <c r="HMX5" s="87"/>
      <c r="HMY5" s="87"/>
      <c r="HMZ5" s="87"/>
      <c r="HNA5" s="87"/>
      <c r="HNB5" s="87"/>
      <c r="HNC5" s="87"/>
      <c r="HND5" s="87"/>
      <c r="HNE5" s="87"/>
      <c r="HNF5" s="87"/>
      <c r="HNG5" s="87"/>
      <c r="HNH5" s="87"/>
      <c r="HNI5" s="87"/>
      <c r="HNJ5" s="87"/>
      <c r="HNK5" s="87"/>
      <c r="HNL5" s="87"/>
      <c r="HNM5" s="87"/>
      <c r="HNN5" s="87"/>
      <c r="HNO5" s="87"/>
      <c r="HNP5" s="87"/>
      <c r="HNQ5" s="87"/>
      <c r="HNR5" s="87"/>
      <c r="HNS5" s="87"/>
      <c r="HNT5" s="87"/>
      <c r="HNU5" s="87"/>
      <c r="HNV5" s="87"/>
      <c r="HNW5" s="87"/>
      <c r="HNX5" s="87"/>
      <c r="HNY5" s="87"/>
      <c r="HNZ5" s="87"/>
      <c r="HOA5" s="87"/>
      <c r="HOB5" s="87"/>
      <c r="HOC5" s="87"/>
      <c r="HOD5" s="87"/>
      <c r="HOE5" s="87"/>
      <c r="HOF5" s="87"/>
      <c r="HOG5" s="87"/>
      <c r="HOH5" s="87"/>
      <c r="HOI5" s="87"/>
      <c r="HOJ5" s="87"/>
      <c r="HOK5" s="87"/>
      <c r="HOL5" s="87"/>
      <c r="HOM5" s="87"/>
      <c r="HON5" s="87"/>
      <c r="HOO5" s="87"/>
      <c r="HOP5" s="87"/>
      <c r="HOQ5" s="87"/>
      <c r="HOR5" s="87"/>
      <c r="HOS5" s="87"/>
      <c r="HOT5" s="87"/>
      <c r="HOU5" s="87"/>
      <c r="HOV5" s="87"/>
      <c r="HOW5" s="87"/>
      <c r="HOX5" s="87"/>
      <c r="HOY5" s="87"/>
      <c r="HOZ5" s="87"/>
      <c r="HPA5" s="87"/>
      <c r="HPB5" s="87"/>
      <c r="HPC5" s="87"/>
      <c r="HPD5" s="87"/>
      <c r="HPE5" s="87"/>
      <c r="HPF5" s="87"/>
      <c r="HPG5" s="87"/>
      <c r="HPH5" s="87"/>
      <c r="HPI5" s="87"/>
      <c r="HPJ5" s="87"/>
      <c r="HPK5" s="87"/>
      <c r="HPL5" s="87"/>
      <c r="HPM5" s="87"/>
      <c r="HPN5" s="87"/>
      <c r="HPO5" s="87"/>
      <c r="HPP5" s="87"/>
      <c r="HPQ5" s="87"/>
      <c r="HPR5" s="87"/>
      <c r="HPS5" s="87"/>
      <c r="HPT5" s="87"/>
      <c r="HPU5" s="87"/>
      <c r="HPV5" s="87"/>
      <c r="HPW5" s="87"/>
      <c r="HPX5" s="87"/>
      <c r="HPY5" s="87"/>
      <c r="HPZ5" s="87"/>
      <c r="HQA5" s="87"/>
      <c r="HQB5" s="87"/>
      <c r="HQC5" s="87"/>
      <c r="HQD5" s="87"/>
      <c r="HQE5" s="87"/>
      <c r="HQF5" s="87"/>
      <c r="HQG5" s="87"/>
      <c r="HQH5" s="87"/>
      <c r="HQI5" s="87"/>
      <c r="HQJ5" s="87"/>
      <c r="HQK5" s="87"/>
      <c r="HQL5" s="87"/>
      <c r="HQM5" s="87"/>
      <c r="HQN5" s="87"/>
      <c r="HQO5" s="87"/>
      <c r="HQP5" s="87"/>
      <c r="HQQ5" s="87"/>
      <c r="HQR5" s="87"/>
      <c r="HQS5" s="87"/>
      <c r="HQT5" s="87"/>
      <c r="HQU5" s="87"/>
      <c r="HQV5" s="87"/>
      <c r="HQW5" s="87"/>
      <c r="HQX5" s="87"/>
      <c r="HQY5" s="87"/>
      <c r="HQZ5" s="87"/>
      <c r="HRA5" s="87"/>
      <c r="HRB5" s="87"/>
      <c r="HRC5" s="87"/>
      <c r="HRD5" s="87"/>
      <c r="HRE5" s="87"/>
      <c r="HRF5" s="87"/>
      <c r="HRG5" s="87"/>
      <c r="HRH5" s="87"/>
      <c r="HRI5" s="87"/>
      <c r="HRJ5" s="87"/>
      <c r="HRK5" s="87"/>
      <c r="HRL5" s="87"/>
      <c r="HRM5" s="87"/>
      <c r="HRN5" s="87"/>
      <c r="HRO5" s="87"/>
      <c r="HRP5" s="87"/>
      <c r="HRQ5" s="87"/>
      <c r="HRR5" s="87"/>
      <c r="HRS5" s="87"/>
      <c r="HRT5" s="87"/>
      <c r="HRU5" s="87"/>
      <c r="HRV5" s="87"/>
      <c r="HRW5" s="87"/>
      <c r="HRX5" s="87"/>
      <c r="HRY5" s="87"/>
      <c r="HRZ5" s="87"/>
      <c r="HSA5" s="87"/>
      <c r="HSB5" s="87"/>
      <c r="HSC5" s="87"/>
      <c r="HSD5" s="87"/>
      <c r="HSE5" s="87"/>
      <c r="HSF5" s="87"/>
      <c r="HSG5" s="87"/>
      <c r="HSH5" s="87"/>
      <c r="HSI5" s="87"/>
      <c r="HSJ5" s="87"/>
      <c r="HSK5" s="87"/>
      <c r="HSL5" s="87"/>
      <c r="HSM5" s="87"/>
      <c r="HSN5" s="87"/>
      <c r="HSO5" s="87"/>
      <c r="HSP5" s="87"/>
      <c r="HSQ5" s="87"/>
      <c r="HSR5" s="87"/>
      <c r="HSS5" s="87"/>
      <c r="HST5" s="87"/>
      <c r="HSU5" s="87"/>
      <c r="HSV5" s="87"/>
      <c r="HSW5" s="87"/>
      <c r="HSX5" s="87"/>
      <c r="HSY5" s="87"/>
      <c r="HSZ5" s="87"/>
      <c r="HTA5" s="87"/>
      <c r="HTB5" s="87"/>
      <c r="HTC5" s="87"/>
      <c r="HTD5" s="87"/>
      <c r="HTE5" s="87"/>
      <c r="HTF5" s="87"/>
      <c r="HTG5" s="87"/>
      <c r="HTH5" s="87"/>
      <c r="HTI5" s="87"/>
      <c r="HTJ5" s="87"/>
      <c r="HTK5" s="87"/>
      <c r="HTL5" s="87"/>
      <c r="HTM5" s="87"/>
      <c r="HTN5" s="87"/>
      <c r="HTO5" s="87"/>
      <c r="HTP5" s="87"/>
      <c r="HTQ5" s="87"/>
      <c r="HTR5" s="87"/>
      <c r="HTS5" s="87"/>
      <c r="HTT5" s="87"/>
      <c r="HTU5" s="87"/>
      <c r="HTV5" s="87"/>
      <c r="HTW5" s="87"/>
      <c r="HTX5" s="87"/>
      <c r="HTY5" s="87"/>
      <c r="HTZ5" s="87"/>
      <c r="HUA5" s="87"/>
      <c r="HUB5" s="87"/>
      <c r="HUC5" s="87"/>
      <c r="HUD5" s="87"/>
      <c r="HUE5" s="87"/>
      <c r="HUF5" s="87"/>
      <c r="HUG5" s="87"/>
      <c r="HUH5" s="87"/>
      <c r="HUI5" s="87"/>
      <c r="HUJ5" s="87"/>
      <c r="HUK5" s="87"/>
      <c r="HUL5" s="87"/>
      <c r="HUM5" s="87"/>
      <c r="HUN5" s="87"/>
      <c r="HUO5" s="87"/>
      <c r="HUP5" s="87"/>
      <c r="HUQ5" s="87"/>
      <c r="HUR5" s="87"/>
      <c r="HUS5" s="87"/>
      <c r="HUT5" s="87"/>
      <c r="HUU5" s="87"/>
      <c r="HUV5" s="87"/>
      <c r="HUW5" s="87"/>
      <c r="HUX5" s="87"/>
      <c r="HUY5" s="87"/>
      <c r="HUZ5" s="87"/>
      <c r="HVA5" s="87"/>
      <c r="HVB5" s="87"/>
      <c r="HVC5" s="87"/>
      <c r="HVD5" s="87"/>
      <c r="HVE5" s="87"/>
      <c r="HVF5" s="87"/>
      <c r="HVG5" s="87"/>
      <c r="HVH5" s="87"/>
      <c r="HVI5" s="87"/>
      <c r="HVJ5" s="87"/>
      <c r="HVK5" s="87"/>
      <c r="HVL5" s="87"/>
      <c r="HVM5" s="87"/>
      <c r="HVN5" s="87"/>
      <c r="HVO5" s="87"/>
      <c r="HVP5" s="87"/>
      <c r="HVQ5" s="87"/>
      <c r="HVR5" s="87"/>
      <c r="HVS5" s="87"/>
      <c r="HVT5" s="87"/>
      <c r="HVU5" s="87"/>
      <c r="HVV5" s="87"/>
      <c r="HVW5" s="87"/>
      <c r="HVX5" s="87"/>
      <c r="HVY5" s="87"/>
      <c r="HVZ5" s="87"/>
      <c r="HWA5" s="87"/>
      <c r="HWB5" s="87"/>
      <c r="HWC5" s="87"/>
      <c r="HWD5" s="87"/>
      <c r="HWE5" s="87"/>
      <c r="HWF5" s="87"/>
      <c r="HWG5" s="87"/>
      <c r="HWH5" s="87"/>
      <c r="HWI5" s="87"/>
      <c r="HWJ5" s="87"/>
      <c r="HWK5" s="87"/>
      <c r="HWL5" s="87"/>
      <c r="HWM5" s="87"/>
      <c r="HWN5" s="87"/>
      <c r="HWO5" s="87"/>
      <c r="HWP5" s="87"/>
      <c r="HWQ5" s="87"/>
      <c r="HWR5" s="87"/>
      <c r="HWS5" s="87"/>
      <c r="HWT5" s="87"/>
      <c r="HWU5" s="87"/>
      <c r="HWV5" s="87"/>
      <c r="HWW5" s="87"/>
      <c r="HWX5" s="87"/>
      <c r="HWY5" s="87"/>
      <c r="HWZ5" s="87"/>
      <c r="HXA5" s="87"/>
      <c r="HXB5" s="87"/>
      <c r="HXC5" s="87"/>
      <c r="HXD5" s="87"/>
      <c r="HXE5" s="87"/>
      <c r="HXF5" s="87"/>
      <c r="HXG5" s="87"/>
      <c r="HXH5" s="87"/>
      <c r="HXI5" s="87"/>
      <c r="HXJ5" s="87"/>
      <c r="HXK5" s="87"/>
      <c r="HXL5" s="87"/>
      <c r="HXM5" s="87"/>
      <c r="HXN5" s="87"/>
      <c r="HXO5" s="87"/>
      <c r="HXP5" s="87"/>
      <c r="HXQ5" s="87"/>
      <c r="HXR5" s="87"/>
      <c r="HXS5" s="87"/>
      <c r="HXT5" s="87"/>
      <c r="HXU5" s="87"/>
      <c r="HXV5" s="87"/>
      <c r="HXW5" s="87"/>
      <c r="HXX5" s="87"/>
      <c r="HXY5" s="87"/>
      <c r="HXZ5" s="87"/>
      <c r="HYA5" s="87"/>
      <c r="HYB5" s="87"/>
      <c r="HYC5" s="87"/>
      <c r="HYD5" s="87"/>
      <c r="HYE5" s="87"/>
      <c r="HYF5" s="87"/>
      <c r="HYG5" s="87"/>
      <c r="HYH5" s="87"/>
      <c r="HYI5" s="87"/>
      <c r="HYJ5" s="87"/>
      <c r="HYK5" s="87"/>
      <c r="HYL5" s="87"/>
      <c r="HYM5" s="87"/>
      <c r="HYN5" s="87"/>
      <c r="HYO5" s="87"/>
      <c r="HYP5" s="87"/>
      <c r="HYQ5" s="87"/>
      <c r="HYR5" s="87"/>
      <c r="HYS5" s="87"/>
      <c r="HYT5" s="87"/>
      <c r="HYU5" s="87"/>
      <c r="HYV5" s="87"/>
      <c r="HYW5" s="87"/>
      <c r="HYX5" s="87"/>
      <c r="HYY5" s="87"/>
      <c r="HYZ5" s="87"/>
      <c r="HZA5" s="87"/>
      <c r="HZB5" s="87"/>
      <c r="HZC5" s="87"/>
      <c r="HZD5" s="87"/>
      <c r="HZE5" s="87"/>
      <c r="HZF5" s="87"/>
      <c r="HZG5" s="87"/>
      <c r="HZH5" s="87"/>
      <c r="HZI5" s="87"/>
      <c r="HZJ5" s="87"/>
      <c r="HZK5" s="87"/>
      <c r="HZL5" s="87"/>
      <c r="HZM5" s="87"/>
      <c r="HZN5" s="87"/>
      <c r="HZO5" s="87"/>
      <c r="HZP5" s="87"/>
      <c r="HZQ5" s="87"/>
      <c r="HZR5" s="87"/>
      <c r="HZS5" s="87"/>
      <c r="HZT5" s="87"/>
      <c r="HZU5" s="87"/>
      <c r="HZV5" s="87"/>
      <c r="HZW5" s="87"/>
      <c r="HZX5" s="87"/>
      <c r="HZY5" s="87"/>
      <c r="HZZ5" s="87"/>
      <c r="IAA5" s="87"/>
      <c r="IAB5" s="87"/>
      <c r="IAC5" s="87"/>
      <c r="IAD5" s="87"/>
      <c r="IAE5" s="87"/>
      <c r="IAF5" s="87"/>
      <c r="IAG5" s="87"/>
      <c r="IAH5" s="87"/>
      <c r="IAI5" s="87"/>
      <c r="IAJ5" s="87"/>
      <c r="IAK5" s="87"/>
      <c r="IAL5" s="87"/>
      <c r="IAM5" s="87"/>
      <c r="IAN5" s="87"/>
      <c r="IAO5" s="87"/>
      <c r="IAP5" s="87"/>
      <c r="IAQ5" s="87"/>
      <c r="IAR5" s="87"/>
      <c r="IAS5" s="87"/>
      <c r="IAT5" s="87"/>
      <c r="IAU5" s="87"/>
      <c r="IAV5" s="87"/>
      <c r="IAW5" s="87"/>
      <c r="IAX5" s="87"/>
      <c r="IAY5" s="87"/>
      <c r="IAZ5" s="87"/>
      <c r="IBA5" s="87"/>
      <c r="IBB5" s="87"/>
      <c r="IBC5" s="87"/>
      <c r="IBD5" s="87"/>
      <c r="IBE5" s="87"/>
      <c r="IBF5" s="87"/>
      <c r="IBG5" s="87"/>
      <c r="IBH5" s="87"/>
      <c r="IBI5" s="87"/>
      <c r="IBJ5" s="87"/>
      <c r="IBK5" s="87"/>
      <c r="IBL5" s="87"/>
      <c r="IBM5" s="87"/>
      <c r="IBN5" s="87"/>
      <c r="IBO5" s="87"/>
      <c r="IBP5" s="87"/>
      <c r="IBQ5" s="87"/>
      <c r="IBR5" s="87"/>
      <c r="IBS5" s="87"/>
      <c r="IBT5" s="87"/>
      <c r="IBU5" s="87"/>
      <c r="IBV5" s="87"/>
      <c r="IBW5" s="87"/>
      <c r="IBX5" s="87"/>
      <c r="IBY5" s="87"/>
      <c r="IBZ5" s="87"/>
      <c r="ICA5" s="87"/>
      <c r="ICB5" s="87"/>
      <c r="ICC5" s="87"/>
      <c r="ICD5" s="87"/>
      <c r="ICE5" s="87"/>
      <c r="ICF5" s="87"/>
      <c r="ICG5" s="87"/>
      <c r="ICH5" s="87"/>
      <c r="ICI5" s="87"/>
      <c r="ICJ5" s="87"/>
      <c r="ICK5" s="87"/>
      <c r="ICL5" s="87"/>
      <c r="ICM5" s="87"/>
      <c r="ICN5" s="87"/>
      <c r="ICO5" s="87"/>
      <c r="ICP5" s="87"/>
      <c r="ICQ5" s="87"/>
      <c r="ICR5" s="87"/>
      <c r="ICS5" s="87"/>
      <c r="ICT5" s="87"/>
      <c r="ICU5" s="87"/>
      <c r="ICV5" s="87"/>
      <c r="ICW5" s="87"/>
      <c r="ICX5" s="87"/>
      <c r="ICY5" s="87"/>
      <c r="ICZ5" s="87"/>
      <c r="IDA5" s="87"/>
      <c r="IDB5" s="87"/>
      <c r="IDC5" s="87"/>
      <c r="IDD5" s="87"/>
      <c r="IDE5" s="87"/>
      <c r="IDF5" s="87"/>
      <c r="IDG5" s="87"/>
      <c r="IDH5" s="87"/>
      <c r="IDI5" s="87"/>
      <c r="IDJ5" s="87"/>
      <c r="IDK5" s="87"/>
      <c r="IDL5" s="87"/>
      <c r="IDM5" s="87"/>
      <c r="IDN5" s="87"/>
      <c r="IDO5" s="87"/>
      <c r="IDP5" s="87"/>
      <c r="IDQ5" s="87"/>
      <c r="IDR5" s="87"/>
      <c r="IDS5" s="87"/>
      <c r="IDT5" s="87"/>
      <c r="IDU5" s="87"/>
      <c r="IDV5" s="87"/>
      <c r="IDW5" s="87"/>
      <c r="IDX5" s="87"/>
      <c r="IDY5" s="87"/>
      <c r="IDZ5" s="87"/>
      <c r="IEA5" s="87"/>
      <c r="IEB5" s="87"/>
      <c r="IEC5" s="87"/>
      <c r="IED5" s="87"/>
      <c r="IEE5" s="87"/>
      <c r="IEF5" s="87"/>
      <c r="IEG5" s="87"/>
      <c r="IEH5" s="87"/>
      <c r="IEI5" s="87"/>
      <c r="IEJ5" s="87"/>
      <c r="IEK5" s="87"/>
      <c r="IEL5" s="87"/>
      <c r="IEM5" s="87"/>
      <c r="IEN5" s="87"/>
      <c r="IEO5" s="87"/>
      <c r="IEP5" s="87"/>
      <c r="IEQ5" s="87"/>
      <c r="IER5" s="87"/>
      <c r="IES5" s="87"/>
      <c r="IET5" s="87"/>
      <c r="IEU5" s="87"/>
      <c r="IEV5" s="87"/>
      <c r="IEW5" s="87"/>
      <c r="IEX5" s="87"/>
      <c r="IEY5" s="87"/>
      <c r="IEZ5" s="87"/>
      <c r="IFA5" s="87"/>
      <c r="IFB5" s="87"/>
      <c r="IFC5" s="87"/>
      <c r="IFD5" s="87"/>
      <c r="IFE5" s="87"/>
      <c r="IFF5" s="87"/>
      <c r="IFG5" s="87"/>
      <c r="IFH5" s="87"/>
      <c r="IFI5" s="87"/>
      <c r="IFJ5" s="87"/>
      <c r="IFK5" s="87"/>
      <c r="IFL5" s="87"/>
      <c r="IFM5" s="87"/>
      <c r="IFN5" s="87"/>
      <c r="IFO5" s="87"/>
      <c r="IFP5" s="87"/>
      <c r="IFQ5" s="87"/>
      <c r="IFR5" s="87"/>
      <c r="IFS5" s="87"/>
      <c r="IFT5" s="87"/>
      <c r="IFU5" s="87"/>
      <c r="IFV5" s="87"/>
      <c r="IFW5" s="87"/>
      <c r="IFX5" s="87"/>
      <c r="IFY5" s="87"/>
      <c r="IFZ5" s="87"/>
      <c r="IGA5" s="87"/>
      <c r="IGB5" s="87"/>
      <c r="IGC5" s="87"/>
      <c r="IGD5" s="87"/>
      <c r="IGE5" s="87"/>
      <c r="IGF5" s="87"/>
      <c r="IGG5" s="87"/>
      <c r="IGH5" s="87"/>
      <c r="IGI5" s="87"/>
      <c r="IGJ5" s="87"/>
      <c r="IGK5" s="87"/>
      <c r="IGL5" s="87"/>
      <c r="IGM5" s="87"/>
      <c r="IGN5" s="87"/>
      <c r="IGO5" s="87"/>
      <c r="IGP5" s="87"/>
      <c r="IGQ5" s="87"/>
      <c r="IGR5" s="87"/>
      <c r="IGS5" s="87"/>
      <c r="IGT5" s="87"/>
      <c r="IGU5" s="87"/>
      <c r="IGV5" s="87"/>
      <c r="IGW5" s="87"/>
      <c r="IGX5" s="87"/>
      <c r="IGY5" s="87"/>
      <c r="IGZ5" s="87"/>
      <c r="IHA5" s="87"/>
      <c r="IHB5" s="87"/>
      <c r="IHC5" s="87"/>
      <c r="IHD5" s="87"/>
      <c r="IHE5" s="87"/>
      <c r="IHF5" s="87"/>
      <c r="IHG5" s="87"/>
      <c r="IHH5" s="87"/>
      <c r="IHI5" s="87"/>
      <c r="IHJ5" s="87"/>
      <c r="IHK5" s="87"/>
      <c r="IHL5" s="87"/>
      <c r="IHM5" s="87"/>
      <c r="IHN5" s="87"/>
      <c r="IHO5" s="87"/>
      <c r="IHP5" s="87"/>
      <c r="IHQ5" s="87"/>
      <c r="IHR5" s="87"/>
      <c r="IHS5" s="87"/>
      <c r="IHT5" s="87"/>
      <c r="IHU5" s="87"/>
      <c r="IHV5" s="87"/>
      <c r="IHW5" s="87"/>
      <c r="IHX5" s="87"/>
      <c r="IHY5" s="87"/>
      <c r="IHZ5" s="87"/>
      <c r="IIA5" s="87"/>
      <c r="IIB5" s="87"/>
      <c r="IIC5" s="87"/>
      <c r="IID5" s="87"/>
      <c r="IIE5" s="87"/>
      <c r="IIF5" s="87"/>
      <c r="IIG5" s="87"/>
      <c r="IIH5" s="87"/>
      <c r="III5" s="87"/>
      <c r="IIJ5" s="87"/>
      <c r="IIK5" s="87"/>
      <c r="IIL5" s="87"/>
      <c r="IIM5" s="87"/>
      <c r="IIN5" s="87"/>
      <c r="IIO5" s="87"/>
      <c r="IIP5" s="87"/>
      <c r="IIQ5" s="87"/>
      <c r="IIR5" s="87"/>
      <c r="IIS5" s="87"/>
      <c r="IIT5" s="87"/>
      <c r="IIU5" s="87"/>
      <c r="IIV5" s="87"/>
      <c r="IIW5" s="87"/>
      <c r="IIX5" s="87"/>
      <c r="IIY5" s="87"/>
      <c r="IIZ5" s="87"/>
      <c r="IJA5" s="87"/>
      <c r="IJB5" s="87"/>
      <c r="IJC5" s="87"/>
      <c r="IJD5" s="87"/>
      <c r="IJE5" s="87"/>
      <c r="IJF5" s="87"/>
      <c r="IJG5" s="87"/>
      <c r="IJH5" s="87"/>
      <c r="IJI5" s="87"/>
      <c r="IJJ5" s="87"/>
      <c r="IJK5" s="87"/>
      <c r="IJL5" s="87"/>
      <c r="IJM5" s="87"/>
      <c r="IJN5" s="87"/>
      <c r="IJO5" s="87"/>
      <c r="IJP5" s="87"/>
      <c r="IJQ5" s="87"/>
      <c r="IJR5" s="87"/>
      <c r="IJS5" s="87"/>
      <c r="IJT5" s="87"/>
      <c r="IJU5" s="87"/>
      <c r="IJV5" s="87"/>
      <c r="IJW5" s="87"/>
      <c r="IJX5" s="87"/>
      <c r="IJY5" s="87"/>
      <c r="IJZ5" s="87"/>
      <c r="IKA5" s="87"/>
      <c r="IKB5" s="87"/>
      <c r="IKC5" s="87"/>
      <c r="IKD5" s="87"/>
      <c r="IKE5" s="87"/>
      <c r="IKF5" s="87"/>
      <c r="IKG5" s="87"/>
      <c r="IKH5" s="87"/>
      <c r="IKI5" s="87"/>
      <c r="IKJ5" s="87"/>
      <c r="IKK5" s="87"/>
      <c r="IKL5" s="87"/>
      <c r="IKM5" s="87"/>
      <c r="IKN5" s="87"/>
      <c r="IKO5" s="87"/>
      <c r="IKP5" s="87"/>
      <c r="IKQ5" s="87"/>
      <c r="IKR5" s="87"/>
      <c r="IKS5" s="87"/>
      <c r="IKT5" s="87"/>
      <c r="IKU5" s="87"/>
      <c r="IKV5" s="87"/>
      <c r="IKW5" s="87"/>
      <c r="IKX5" s="87"/>
      <c r="IKY5" s="87"/>
      <c r="IKZ5" s="87"/>
      <c r="ILA5" s="87"/>
      <c r="ILB5" s="87"/>
      <c r="ILC5" s="87"/>
      <c r="ILD5" s="87"/>
      <c r="ILE5" s="87"/>
      <c r="ILF5" s="87"/>
      <c r="ILG5" s="87"/>
      <c r="ILH5" s="87"/>
      <c r="ILI5" s="87"/>
      <c r="ILJ5" s="87"/>
      <c r="ILK5" s="87"/>
      <c r="ILL5" s="87"/>
      <c r="ILM5" s="87"/>
      <c r="ILN5" s="87"/>
      <c r="ILO5" s="87"/>
      <c r="ILP5" s="87"/>
      <c r="ILQ5" s="87"/>
      <c r="ILR5" s="87"/>
      <c r="ILS5" s="87"/>
      <c r="ILT5" s="87"/>
      <c r="ILU5" s="87"/>
      <c r="ILV5" s="87"/>
      <c r="ILW5" s="87"/>
      <c r="ILX5" s="87"/>
      <c r="ILY5" s="87"/>
      <c r="ILZ5" s="87"/>
      <c r="IMA5" s="87"/>
      <c r="IMB5" s="87"/>
      <c r="IMC5" s="87"/>
      <c r="IMD5" s="87"/>
      <c r="IME5" s="87"/>
      <c r="IMF5" s="87"/>
      <c r="IMG5" s="87"/>
      <c r="IMH5" s="87"/>
      <c r="IMI5" s="87"/>
      <c r="IMJ5" s="87"/>
      <c r="IMK5" s="87"/>
      <c r="IML5" s="87"/>
      <c r="IMM5" s="87"/>
      <c r="IMN5" s="87"/>
      <c r="IMO5" s="87"/>
      <c r="IMP5" s="87"/>
      <c r="IMQ5" s="87"/>
      <c r="IMR5" s="87"/>
      <c r="IMS5" s="87"/>
      <c r="IMT5" s="87"/>
      <c r="IMU5" s="87"/>
      <c r="IMV5" s="87"/>
      <c r="IMW5" s="87"/>
      <c r="IMX5" s="87"/>
      <c r="IMY5" s="87"/>
      <c r="IMZ5" s="87"/>
      <c r="INA5" s="87"/>
      <c r="INB5" s="87"/>
      <c r="INC5" s="87"/>
      <c r="IND5" s="87"/>
      <c r="INE5" s="87"/>
      <c r="INF5" s="87"/>
      <c r="ING5" s="87"/>
      <c r="INH5" s="87"/>
      <c r="INI5" s="87"/>
      <c r="INJ5" s="87"/>
      <c r="INK5" s="87"/>
      <c r="INL5" s="87"/>
      <c r="INM5" s="87"/>
      <c r="INN5" s="87"/>
      <c r="INO5" s="87"/>
      <c r="INP5" s="87"/>
      <c r="INQ5" s="87"/>
      <c r="INR5" s="87"/>
      <c r="INS5" s="87"/>
      <c r="INT5" s="87"/>
      <c r="INU5" s="87"/>
      <c r="INV5" s="87"/>
      <c r="INW5" s="87"/>
      <c r="INX5" s="87"/>
      <c r="INY5" s="87"/>
      <c r="INZ5" s="87"/>
      <c r="IOA5" s="87"/>
      <c r="IOB5" s="87"/>
      <c r="IOC5" s="87"/>
      <c r="IOD5" s="87"/>
      <c r="IOE5" s="87"/>
      <c r="IOF5" s="87"/>
      <c r="IOG5" s="87"/>
      <c r="IOH5" s="87"/>
      <c r="IOI5" s="87"/>
      <c r="IOJ5" s="87"/>
      <c r="IOK5" s="87"/>
      <c r="IOL5" s="87"/>
      <c r="IOM5" s="87"/>
      <c r="ION5" s="87"/>
      <c r="IOO5" s="87"/>
      <c r="IOP5" s="87"/>
      <c r="IOQ5" s="87"/>
      <c r="IOR5" s="87"/>
      <c r="IOS5" s="87"/>
      <c r="IOT5" s="87"/>
      <c r="IOU5" s="87"/>
      <c r="IOV5" s="87"/>
      <c r="IOW5" s="87"/>
      <c r="IOX5" s="87"/>
      <c r="IOY5" s="87"/>
      <c r="IOZ5" s="87"/>
      <c r="IPA5" s="87"/>
      <c r="IPB5" s="87"/>
      <c r="IPC5" s="87"/>
      <c r="IPD5" s="87"/>
      <c r="IPE5" s="87"/>
      <c r="IPF5" s="87"/>
      <c r="IPG5" s="87"/>
      <c r="IPH5" s="87"/>
      <c r="IPI5" s="87"/>
      <c r="IPJ5" s="87"/>
      <c r="IPK5" s="87"/>
      <c r="IPL5" s="87"/>
      <c r="IPM5" s="87"/>
      <c r="IPN5" s="87"/>
      <c r="IPO5" s="87"/>
      <c r="IPP5" s="87"/>
      <c r="IPQ5" s="87"/>
      <c r="IPR5" s="87"/>
      <c r="IPS5" s="87"/>
      <c r="IPT5" s="87"/>
      <c r="IPU5" s="87"/>
      <c r="IPV5" s="87"/>
      <c r="IPW5" s="87"/>
      <c r="IPX5" s="87"/>
      <c r="IPY5" s="87"/>
      <c r="IPZ5" s="87"/>
      <c r="IQA5" s="87"/>
      <c r="IQB5" s="87"/>
      <c r="IQC5" s="87"/>
      <c r="IQD5" s="87"/>
      <c r="IQE5" s="87"/>
      <c r="IQF5" s="87"/>
      <c r="IQG5" s="87"/>
      <c r="IQH5" s="87"/>
      <c r="IQI5" s="87"/>
      <c r="IQJ5" s="87"/>
      <c r="IQK5" s="87"/>
      <c r="IQL5" s="87"/>
      <c r="IQM5" s="87"/>
      <c r="IQN5" s="87"/>
      <c r="IQO5" s="87"/>
      <c r="IQP5" s="87"/>
      <c r="IQQ5" s="87"/>
      <c r="IQR5" s="87"/>
      <c r="IQS5" s="87"/>
      <c r="IQT5" s="87"/>
      <c r="IQU5" s="87"/>
      <c r="IQV5" s="87"/>
      <c r="IQW5" s="87"/>
      <c r="IQX5" s="87"/>
      <c r="IQY5" s="87"/>
      <c r="IQZ5" s="87"/>
      <c r="IRA5" s="87"/>
      <c r="IRB5" s="87"/>
      <c r="IRC5" s="87"/>
      <c r="IRD5" s="87"/>
      <c r="IRE5" s="87"/>
      <c r="IRF5" s="87"/>
      <c r="IRG5" s="87"/>
      <c r="IRH5" s="87"/>
      <c r="IRI5" s="87"/>
      <c r="IRJ5" s="87"/>
      <c r="IRK5" s="87"/>
      <c r="IRL5" s="87"/>
      <c r="IRM5" s="87"/>
      <c r="IRN5" s="87"/>
      <c r="IRO5" s="87"/>
      <c r="IRP5" s="87"/>
      <c r="IRQ5" s="87"/>
      <c r="IRR5" s="87"/>
      <c r="IRS5" s="87"/>
      <c r="IRT5" s="87"/>
      <c r="IRU5" s="87"/>
      <c r="IRV5" s="87"/>
      <c r="IRW5" s="87"/>
      <c r="IRX5" s="87"/>
      <c r="IRY5" s="87"/>
      <c r="IRZ5" s="87"/>
      <c r="ISA5" s="87"/>
      <c r="ISB5" s="87"/>
      <c r="ISC5" s="87"/>
      <c r="ISD5" s="87"/>
      <c r="ISE5" s="87"/>
      <c r="ISF5" s="87"/>
      <c r="ISG5" s="87"/>
      <c r="ISH5" s="87"/>
      <c r="ISI5" s="87"/>
      <c r="ISJ5" s="87"/>
      <c r="ISK5" s="87"/>
      <c r="ISL5" s="87"/>
      <c r="ISM5" s="87"/>
      <c r="ISN5" s="87"/>
      <c r="ISO5" s="87"/>
      <c r="ISP5" s="87"/>
      <c r="ISQ5" s="87"/>
      <c r="ISR5" s="87"/>
      <c r="ISS5" s="87"/>
      <c r="IST5" s="87"/>
      <c r="ISU5" s="87"/>
      <c r="ISV5" s="87"/>
      <c r="ISW5" s="87"/>
      <c r="ISX5" s="87"/>
      <c r="ISY5" s="87"/>
      <c r="ISZ5" s="87"/>
      <c r="ITA5" s="87"/>
      <c r="ITB5" s="87"/>
      <c r="ITC5" s="87"/>
      <c r="ITD5" s="87"/>
      <c r="ITE5" s="87"/>
      <c r="ITF5" s="87"/>
      <c r="ITG5" s="87"/>
      <c r="ITH5" s="87"/>
      <c r="ITI5" s="87"/>
      <c r="ITJ5" s="87"/>
      <c r="ITK5" s="87"/>
      <c r="ITL5" s="87"/>
      <c r="ITM5" s="87"/>
      <c r="ITN5" s="87"/>
      <c r="ITO5" s="87"/>
      <c r="ITP5" s="87"/>
      <c r="ITQ5" s="87"/>
      <c r="ITR5" s="87"/>
      <c r="ITS5" s="87"/>
      <c r="ITT5" s="87"/>
      <c r="ITU5" s="87"/>
      <c r="ITV5" s="87"/>
      <c r="ITW5" s="87"/>
      <c r="ITX5" s="87"/>
      <c r="ITY5" s="87"/>
      <c r="ITZ5" s="87"/>
      <c r="IUA5" s="87"/>
      <c r="IUB5" s="87"/>
      <c r="IUC5" s="87"/>
      <c r="IUD5" s="87"/>
      <c r="IUE5" s="87"/>
      <c r="IUF5" s="87"/>
      <c r="IUG5" s="87"/>
      <c r="IUH5" s="87"/>
      <c r="IUI5" s="87"/>
      <c r="IUJ5" s="87"/>
      <c r="IUK5" s="87"/>
      <c r="IUL5" s="87"/>
      <c r="IUM5" s="87"/>
      <c r="IUN5" s="87"/>
      <c r="IUO5" s="87"/>
      <c r="IUP5" s="87"/>
      <c r="IUQ5" s="87"/>
      <c r="IUR5" s="87"/>
      <c r="IUS5" s="87"/>
      <c r="IUT5" s="87"/>
      <c r="IUU5" s="87"/>
      <c r="IUV5" s="87"/>
      <c r="IUW5" s="87"/>
      <c r="IUX5" s="87"/>
      <c r="IUY5" s="87"/>
      <c r="IUZ5" s="87"/>
      <c r="IVA5" s="87"/>
      <c r="IVB5" s="87"/>
      <c r="IVC5" s="87"/>
      <c r="IVD5" s="87"/>
      <c r="IVE5" s="87"/>
      <c r="IVF5" s="87"/>
      <c r="IVG5" s="87"/>
      <c r="IVH5" s="87"/>
      <c r="IVI5" s="87"/>
      <c r="IVJ5" s="87"/>
      <c r="IVK5" s="87"/>
      <c r="IVL5" s="87"/>
      <c r="IVM5" s="87"/>
      <c r="IVN5" s="87"/>
      <c r="IVO5" s="87"/>
      <c r="IVP5" s="87"/>
      <c r="IVQ5" s="87"/>
      <c r="IVR5" s="87"/>
      <c r="IVS5" s="87"/>
      <c r="IVT5" s="87"/>
      <c r="IVU5" s="87"/>
      <c r="IVV5" s="87"/>
      <c r="IVW5" s="87"/>
      <c r="IVX5" s="87"/>
      <c r="IVY5" s="87"/>
      <c r="IVZ5" s="87"/>
      <c r="IWA5" s="87"/>
      <c r="IWB5" s="87"/>
      <c r="IWC5" s="87"/>
      <c r="IWD5" s="87"/>
      <c r="IWE5" s="87"/>
      <c r="IWF5" s="87"/>
      <c r="IWG5" s="87"/>
      <c r="IWH5" s="87"/>
      <c r="IWI5" s="87"/>
      <c r="IWJ5" s="87"/>
      <c r="IWK5" s="87"/>
      <c r="IWL5" s="87"/>
      <c r="IWM5" s="87"/>
      <c r="IWN5" s="87"/>
      <c r="IWO5" s="87"/>
      <c r="IWP5" s="87"/>
      <c r="IWQ5" s="87"/>
      <c r="IWR5" s="87"/>
      <c r="IWS5" s="87"/>
      <c r="IWT5" s="87"/>
      <c r="IWU5" s="87"/>
      <c r="IWV5" s="87"/>
      <c r="IWW5" s="87"/>
      <c r="IWX5" s="87"/>
      <c r="IWY5" s="87"/>
      <c r="IWZ5" s="87"/>
      <c r="IXA5" s="87"/>
      <c r="IXB5" s="87"/>
      <c r="IXC5" s="87"/>
      <c r="IXD5" s="87"/>
      <c r="IXE5" s="87"/>
      <c r="IXF5" s="87"/>
      <c r="IXG5" s="87"/>
      <c r="IXH5" s="87"/>
      <c r="IXI5" s="87"/>
      <c r="IXJ5" s="87"/>
      <c r="IXK5" s="87"/>
      <c r="IXL5" s="87"/>
      <c r="IXM5" s="87"/>
      <c r="IXN5" s="87"/>
      <c r="IXO5" s="87"/>
      <c r="IXP5" s="87"/>
      <c r="IXQ5" s="87"/>
      <c r="IXR5" s="87"/>
      <c r="IXS5" s="87"/>
      <c r="IXT5" s="87"/>
      <c r="IXU5" s="87"/>
      <c r="IXV5" s="87"/>
      <c r="IXW5" s="87"/>
      <c r="IXX5" s="87"/>
      <c r="IXY5" s="87"/>
      <c r="IXZ5" s="87"/>
      <c r="IYA5" s="87"/>
      <c r="IYB5" s="87"/>
      <c r="IYC5" s="87"/>
      <c r="IYD5" s="87"/>
      <c r="IYE5" s="87"/>
      <c r="IYF5" s="87"/>
      <c r="IYG5" s="87"/>
      <c r="IYH5" s="87"/>
      <c r="IYI5" s="87"/>
      <c r="IYJ5" s="87"/>
      <c r="IYK5" s="87"/>
      <c r="IYL5" s="87"/>
      <c r="IYM5" s="87"/>
      <c r="IYN5" s="87"/>
      <c r="IYO5" s="87"/>
      <c r="IYP5" s="87"/>
      <c r="IYQ5" s="87"/>
      <c r="IYR5" s="87"/>
      <c r="IYS5" s="87"/>
      <c r="IYT5" s="87"/>
      <c r="IYU5" s="87"/>
      <c r="IYV5" s="87"/>
      <c r="IYW5" s="87"/>
      <c r="IYX5" s="87"/>
      <c r="IYY5" s="87"/>
      <c r="IYZ5" s="87"/>
      <c r="IZA5" s="87"/>
      <c r="IZB5" s="87"/>
      <c r="IZC5" s="87"/>
      <c r="IZD5" s="87"/>
      <c r="IZE5" s="87"/>
      <c r="IZF5" s="87"/>
      <c r="IZG5" s="87"/>
      <c r="IZH5" s="87"/>
      <c r="IZI5" s="87"/>
      <c r="IZJ5" s="87"/>
      <c r="IZK5" s="87"/>
      <c r="IZL5" s="87"/>
      <c r="IZM5" s="87"/>
      <c r="IZN5" s="87"/>
      <c r="IZO5" s="87"/>
      <c r="IZP5" s="87"/>
      <c r="IZQ5" s="87"/>
      <c r="IZR5" s="87"/>
      <c r="IZS5" s="87"/>
      <c r="IZT5" s="87"/>
      <c r="IZU5" s="87"/>
      <c r="IZV5" s="87"/>
      <c r="IZW5" s="87"/>
      <c r="IZX5" s="87"/>
      <c r="IZY5" s="87"/>
      <c r="IZZ5" s="87"/>
      <c r="JAA5" s="87"/>
      <c r="JAB5" s="87"/>
      <c r="JAC5" s="87"/>
      <c r="JAD5" s="87"/>
      <c r="JAE5" s="87"/>
      <c r="JAF5" s="87"/>
      <c r="JAG5" s="87"/>
      <c r="JAH5" s="87"/>
      <c r="JAI5" s="87"/>
      <c r="JAJ5" s="87"/>
      <c r="JAK5" s="87"/>
      <c r="JAL5" s="87"/>
      <c r="JAM5" s="87"/>
      <c r="JAN5" s="87"/>
      <c r="JAO5" s="87"/>
      <c r="JAP5" s="87"/>
      <c r="JAQ5" s="87"/>
      <c r="JAR5" s="87"/>
      <c r="JAS5" s="87"/>
      <c r="JAT5" s="87"/>
      <c r="JAU5" s="87"/>
      <c r="JAV5" s="87"/>
      <c r="JAW5" s="87"/>
      <c r="JAX5" s="87"/>
      <c r="JAY5" s="87"/>
      <c r="JAZ5" s="87"/>
      <c r="JBA5" s="87"/>
      <c r="JBB5" s="87"/>
      <c r="JBC5" s="87"/>
      <c r="JBD5" s="87"/>
      <c r="JBE5" s="87"/>
      <c r="JBF5" s="87"/>
      <c r="JBG5" s="87"/>
      <c r="JBH5" s="87"/>
      <c r="JBI5" s="87"/>
      <c r="JBJ5" s="87"/>
      <c r="JBK5" s="87"/>
      <c r="JBL5" s="87"/>
      <c r="JBM5" s="87"/>
      <c r="JBN5" s="87"/>
      <c r="JBO5" s="87"/>
      <c r="JBP5" s="87"/>
      <c r="JBQ5" s="87"/>
      <c r="JBR5" s="87"/>
      <c r="JBS5" s="87"/>
      <c r="JBT5" s="87"/>
      <c r="JBU5" s="87"/>
      <c r="JBV5" s="87"/>
      <c r="JBW5" s="87"/>
      <c r="JBX5" s="87"/>
      <c r="JBY5" s="87"/>
      <c r="JBZ5" s="87"/>
      <c r="JCA5" s="87"/>
      <c r="JCB5" s="87"/>
      <c r="JCC5" s="87"/>
      <c r="JCD5" s="87"/>
      <c r="JCE5" s="87"/>
      <c r="JCF5" s="87"/>
      <c r="JCG5" s="87"/>
      <c r="JCH5" s="87"/>
      <c r="JCI5" s="87"/>
      <c r="JCJ5" s="87"/>
      <c r="JCK5" s="87"/>
      <c r="JCL5" s="87"/>
      <c r="JCM5" s="87"/>
      <c r="JCN5" s="87"/>
      <c r="JCO5" s="87"/>
      <c r="JCP5" s="87"/>
      <c r="JCQ5" s="87"/>
      <c r="JCR5" s="87"/>
      <c r="JCS5" s="87"/>
      <c r="JCT5" s="87"/>
      <c r="JCU5" s="87"/>
      <c r="JCV5" s="87"/>
      <c r="JCW5" s="87"/>
      <c r="JCX5" s="87"/>
      <c r="JCY5" s="87"/>
      <c r="JCZ5" s="87"/>
      <c r="JDA5" s="87"/>
      <c r="JDB5" s="87"/>
      <c r="JDC5" s="87"/>
      <c r="JDD5" s="87"/>
      <c r="JDE5" s="87"/>
      <c r="JDF5" s="87"/>
      <c r="JDG5" s="87"/>
      <c r="JDH5" s="87"/>
      <c r="JDI5" s="87"/>
      <c r="JDJ5" s="87"/>
      <c r="JDK5" s="87"/>
      <c r="JDL5" s="87"/>
      <c r="JDM5" s="87"/>
      <c r="JDN5" s="87"/>
      <c r="JDO5" s="87"/>
      <c r="JDP5" s="87"/>
      <c r="JDQ5" s="87"/>
      <c r="JDR5" s="87"/>
      <c r="JDS5" s="87"/>
      <c r="JDT5" s="87"/>
      <c r="JDU5" s="87"/>
      <c r="JDV5" s="87"/>
      <c r="JDW5" s="87"/>
      <c r="JDX5" s="87"/>
      <c r="JDY5" s="87"/>
      <c r="JDZ5" s="87"/>
      <c r="JEA5" s="87"/>
      <c r="JEB5" s="87"/>
      <c r="JEC5" s="87"/>
      <c r="JED5" s="87"/>
      <c r="JEE5" s="87"/>
      <c r="JEF5" s="87"/>
      <c r="JEG5" s="87"/>
      <c r="JEH5" s="87"/>
      <c r="JEI5" s="87"/>
      <c r="JEJ5" s="87"/>
      <c r="JEK5" s="87"/>
      <c r="JEL5" s="87"/>
      <c r="JEM5" s="87"/>
      <c r="JEN5" s="87"/>
      <c r="JEO5" s="87"/>
      <c r="JEP5" s="87"/>
      <c r="JEQ5" s="87"/>
      <c r="JER5" s="87"/>
      <c r="JES5" s="87"/>
      <c r="JET5" s="87"/>
      <c r="JEU5" s="87"/>
      <c r="JEV5" s="87"/>
      <c r="JEW5" s="87"/>
      <c r="JEX5" s="87"/>
      <c r="JEY5" s="87"/>
      <c r="JEZ5" s="87"/>
      <c r="JFA5" s="87"/>
      <c r="JFB5" s="87"/>
      <c r="JFC5" s="87"/>
      <c r="JFD5" s="87"/>
      <c r="JFE5" s="87"/>
      <c r="JFF5" s="87"/>
      <c r="JFG5" s="87"/>
      <c r="JFH5" s="87"/>
      <c r="JFI5" s="87"/>
      <c r="JFJ5" s="87"/>
      <c r="JFK5" s="87"/>
      <c r="JFL5" s="87"/>
      <c r="JFM5" s="87"/>
      <c r="JFN5" s="87"/>
      <c r="JFO5" s="87"/>
      <c r="JFP5" s="87"/>
      <c r="JFQ5" s="87"/>
      <c r="JFR5" s="87"/>
      <c r="JFS5" s="87"/>
      <c r="JFT5" s="87"/>
      <c r="JFU5" s="87"/>
      <c r="JFV5" s="87"/>
      <c r="JFW5" s="87"/>
      <c r="JFX5" s="87"/>
      <c r="JFY5" s="87"/>
      <c r="JFZ5" s="87"/>
      <c r="JGA5" s="87"/>
      <c r="JGB5" s="87"/>
      <c r="JGC5" s="87"/>
      <c r="JGD5" s="87"/>
      <c r="JGE5" s="87"/>
      <c r="JGF5" s="87"/>
      <c r="JGG5" s="87"/>
      <c r="JGH5" s="87"/>
      <c r="JGI5" s="87"/>
      <c r="JGJ5" s="87"/>
      <c r="JGK5" s="87"/>
      <c r="JGL5" s="87"/>
      <c r="JGM5" s="87"/>
      <c r="JGN5" s="87"/>
      <c r="JGO5" s="87"/>
      <c r="JGP5" s="87"/>
      <c r="JGQ5" s="87"/>
      <c r="JGR5" s="87"/>
      <c r="JGS5" s="87"/>
      <c r="JGT5" s="87"/>
      <c r="JGU5" s="87"/>
      <c r="JGV5" s="87"/>
      <c r="JGW5" s="87"/>
      <c r="JGX5" s="87"/>
      <c r="JGY5" s="87"/>
      <c r="JGZ5" s="87"/>
      <c r="JHA5" s="87"/>
      <c r="JHB5" s="87"/>
      <c r="JHC5" s="87"/>
      <c r="JHD5" s="87"/>
      <c r="JHE5" s="87"/>
      <c r="JHF5" s="87"/>
      <c r="JHG5" s="87"/>
      <c r="JHH5" s="87"/>
      <c r="JHI5" s="87"/>
      <c r="JHJ5" s="87"/>
      <c r="JHK5" s="87"/>
      <c r="JHL5" s="87"/>
      <c r="JHM5" s="87"/>
      <c r="JHN5" s="87"/>
      <c r="JHO5" s="87"/>
      <c r="JHP5" s="87"/>
      <c r="JHQ5" s="87"/>
      <c r="JHR5" s="87"/>
      <c r="JHS5" s="87"/>
      <c r="JHT5" s="87"/>
      <c r="JHU5" s="87"/>
      <c r="JHV5" s="87"/>
      <c r="JHW5" s="87"/>
      <c r="JHX5" s="87"/>
      <c r="JHY5" s="87"/>
      <c r="JHZ5" s="87"/>
      <c r="JIA5" s="87"/>
      <c r="JIB5" s="87"/>
      <c r="JIC5" s="87"/>
      <c r="JID5" s="87"/>
      <c r="JIE5" s="87"/>
      <c r="JIF5" s="87"/>
      <c r="JIG5" s="87"/>
      <c r="JIH5" s="87"/>
      <c r="JII5" s="87"/>
      <c r="JIJ5" s="87"/>
      <c r="JIK5" s="87"/>
      <c r="JIL5" s="87"/>
      <c r="JIM5" s="87"/>
      <c r="JIN5" s="87"/>
      <c r="JIO5" s="87"/>
      <c r="JIP5" s="87"/>
      <c r="JIQ5" s="87"/>
      <c r="JIR5" s="87"/>
      <c r="JIS5" s="87"/>
      <c r="JIT5" s="87"/>
      <c r="JIU5" s="87"/>
      <c r="JIV5" s="87"/>
      <c r="JIW5" s="87"/>
      <c r="JIX5" s="87"/>
      <c r="JIY5" s="87"/>
      <c r="JIZ5" s="87"/>
      <c r="JJA5" s="87"/>
      <c r="JJB5" s="87"/>
      <c r="JJC5" s="87"/>
      <c r="JJD5" s="87"/>
      <c r="JJE5" s="87"/>
      <c r="JJF5" s="87"/>
      <c r="JJG5" s="87"/>
      <c r="JJH5" s="87"/>
      <c r="JJI5" s="87"/>
      <c r="JJJ5" s="87"/>
      <c r="JJK5" s="87"/>
      <c r="JJL5" s="87"/>
      <c r="JJM5" s="87"/>
      <c r="JJN5" s="87"/>
      <c r="JJO5" s="87"/>
      <c r="JJP5" s="87"/>
      <c r="JJQ5" s="87"/>
      <c r="JJR5" s="87"/>
      <c r="JJS5" s="87"/>
      <c r="JJT5" s="87"/>
      <c r="JJU5" s="87"/>
      <c r="JJV5" s="87"/>
      <c r="JJW5" s="87"/>
      <c r="JJX5" s="87"/>
      <c r="JJY5" s="87"/>
      <c r="JJZ5" s="87"/>
      <c r="JKA5" s="87"/>
      <c r="JKB5" s="87"/>
      <c r="JKC5" s="87"/>
      <c r="JKD5" s="87"/>
      <c r="JKE5" s="87"/>
      <c r="JKF5" s="87"/>
      <c r="JKG5" s="87"/>
      <c r="JKH5" s="87"/>
      <c r="JKI5" s="87"/>
      <c r="JKJ5" s="87"/>
      <c r="JKK5" s="87"/>
      <c r="JKL5" s="87"/>
      <c r="JKM5" s="87"/>
      <c r="JKN5" s="87"/>
      <c r="JKO5" s="87"/>
      <c r="JKP5" s="87"/>
      <c r="JKQ5" s="87"/>
      <c r="JKR5" s="87"/>
      <c r="JKS5" s="87"/>
      <c r="JKT5" s="87"/>
      <c r="JKU5" s="87"/>
      <c r="JKV5" s="87"/>
      <c r="JKW5" s="87"/>
      <c r="JKX5" s="87"/>
      <c r="JKY5" s="87"/>
      <c r="JKZ5" s="87"/>
      <c r="JLA5" s="87"/>
      <c r="JLB5" s="87"/>
      <c r="JLC5" s="87"/>
      <c r="JLD5" s="87"/>
      <c r="JLE5" s="87"/>
      <c r="JLF5" s="87"/>
      <c r="JLG5" s="87"/>
      <c r="JLH5" s="87"/>
      <c r="JLI5" s="87"/>
      <c r="JLJ5" s="87"/>
      <c r="JLK5" s="87"/>
      <c r="JLL5" s="87"/>
      <c r="JLM5" s="87"/>
      <c r="JLN5" s="87"/>
      <c r="JLO5" s="87"/>
      <c r="JLP5" s="87"/>
      <c r="JLQ5" s="87"/>
      <c r="JLR5" s="87"/>
      <c r="JLS5" s="87"/>
      <c r="JLT5" s="87"/>
      <c r="JLU5" s="87"/>
      <c r="JLV5" s="87"/>
      <c r="JLW5" s="87"/>
      <c r="JLX5" s="87"/>
      <c r="JLY5" s="87"/>
      <c r="JLZ5" s="87"/>
      <c r="JMA5" s="87"/>
      <c r="JMB5" s="87"/>
      <c r="JMC5" s="87"/>
      <c r="JMD5" s="87"/>
      <c r="JME5" s="87"/>
      <c r="JMF5" s="87"/>
      <c r="JMG5" s="87"/>
      <c r="JMH5" s="87"/>
      <c r="JMI5" s="87"/>
      <c r="JMJ5" s="87"/>
      <c r="JMK5" s="87"/>
      <c r="JML5" s="87"/>
      <c r="JMM5" s="87"/>
      <c r="JMN5" s="87"/>
      <c r="JMO5" s="87"/>
      <c r="JMP5" s="87"/>
      <c r="JMQ5" s="87"/>
      <c r="JMR5" s="87"/>
      <c r="JMS5" s="87"/>
      <c r="JMT5" s="87"/>
      <c r="JMU5" s="87"/>
      <c r="JMV5" s="87"/>
      <c r="JMW5" s="87"/>
      <c r="JMX5" s="87"/>
      <c r="JMY5" s="87"/>
      <c r="JMZ5" s="87"/>
      <c r="JNA5" s="87"/>
      <c r="JNB5" s="87"/>
      <c r="JNC5" s="87"/>
      <c r="JND5" s="87"/>
      <c r="JNE5" s="87"/>
      <c r="JNF5" s="87"/>
      <c r="JNG5" s="87"/>
      <c r="JNH5" s="87"/>
      <c r="JNI5" s="87"/>
      <c r="JNJ5" s="87"/>
      <c r="JNK5" s="87"/>
      <c r="JNL5" s="87"/>
      <c r="JNM5" s="87"/>
      <c r="JNN5" s="87"/>
      <c r="JNO5" s="87"/>
      <c r="JNP5" s="87"/>
      <c r="JNQ5" s="87"/>
      <c r="JNR5" s="87"/>
      <c r="JNS5" s="87"/>
      <c r="JNT5" s="87"/>
      <c r="JNU5" s="87"/>
      <c r="JNV5" s="87"/>
      <c r="JNW5" s="87"/>
      <c r="JNX5" s="87"/>
      <c r="JNY5" s="87"/>
      <c r="JNZ5" s="87"/>
      <c r="JOA5" s="87"/>
      <c r="JOB5" s="87"/>
      <c r="JOC5" s="87"/>
      <c r="JOD5" s="87"/>
      <c r="JOE5" s="87"/>
      <c r="JOF5" s="87"/>
      <c r="JOG5" s="87"/>
      <c r="JOH5" s="87"/>
      <c r="JOI5" s="87"/>
      <c r="JOJ5" s="87"/>
      <c r="JOK5" s="87"/>
      <c r="JOL5" s="87"/>
      <c r="JOM5" s="87"/>
      <c r="JON5" s="87"/>
      <c r="JOO5" s="87"/>
      <c r="JOP5" s="87"/>
      <c r="JOQ5" s="87"/>
      <c r="JOR5" s="87"/>
      <c r="JOS5" s="87"/>
      <c r="JOT5" s="87"/>
      <c r="JOU5" s="87"/>
      <c r="JOV5" s="87"/>
      <c r="JOW5" s="87"/>
      <c r="JOX5" s="87"/>
      <c r="JOY5" s="87"/>
      <c r="JOZ5" s="87"/>
      <c r="JPA5" s="87"/>
      <c r="JPB5" s="87"/>
      <c r="JPC5" s="87"/>
      <c r="JPD5" s="87"/>
      <c r="JPE5" s="87"/>
      <c r="JPF5" s="87"/>
      <c r="JPG5" s="87"/>
      <c r="JPH5" s="87"/>
      <c r="JPI5" s="87"/>
      <c r="JPJ5" s="87"/>
      <c r="JPK5" s="87"/>
      <c r="JPL5" s="87"/>
      <c r="JPM5" s="87"/>
      <c r="JPN5" s="87"/>
      <c r="JPO5" s="87"/>
      <c r="JPP5" s="87"/>
      <c r="JPQ5" s="87"/>
      <c r="JPR5" s="87"/>
      <c r="JPS5" s="87"/>
      <c r="JPT5" s="87"/>
      <c r="JPU5" s="87"/>
      <c r="JPV5" s="87"/>
      <c r="JPW5" s="87"/>
      <c r="JPX5" s="87"/>
      <c r="JPY5" s="87"/>
      <c r="JPZ5" s="87"/>
      <c r="JQA5" s="87"/>
      <c r="JQB5" s="87"/>
      <c r="JQC5" s="87"/>
      <c r="JQD5" s="87"/>
      <c r="JQE5" s="87"/>
      <c r="JQF5" s="87"/>
      <c r="JQG5" s="87"/>
      <c r="JQH5" s="87"/>
      <c r="JQI5" s="87"/>
      <c r="JQJ5" s="87"/>
      <c r="JQK5" s="87"/>
      <c r="JQL5" s="87"/>
      <c r="JQM5" s="87"/>
      <c r="JQN5" s="87"/>
      <c r="JQO5" s="87"/>
      <c r="JQP5" s="87"/>
      <c r="JQQ5" s="87"/>
      <c r="JQR5" s="87"/>
      <c r="JQS5" s="87"/>
      <c r="JQT5" s="87"/>
      <c r="JQU5" s="87"/>
      <c r="JQV5" s="87"/>
      <c r="JQW5" s="87"/>
      <c r="JQX5" s="87"/>
      <c r="JQY5" s="87"/>
      <c r="JQZ5" s="87"/>
      <c r="JRA5" s="87"/>
      <c r="JRB5" s="87"/>
      <c r="JRC5" s="87"/>
      <c r="JRD5" s="87"/>
      <c r="JRE5" s="87"/>
      <c r="JRF5" s="87"/>
      <c r="JRG5" s="87"/>
      <c r="JRH5" s="87"/>
      <c r="JRI5" s="87"/>
      <c r="JRJ5" s="87"/>
      <c r="JRK5" s="87"/>
      <c r="JRL5" s="87"/>
      <c r="JRM5" s="87"/>
      <c r="JRN5" s="87"/>
      <c r="JRO5" s="87"/>
      <c r="JRP5" s="87"/>
      <c r="JRQ5" s="87"/>
      <c r="JRR5" s="87"/>
      <c r="JRS5" s="87"/>
      <c r="JRT5" s="87"/>
      <c r="JRU5" s="87"/>
      <c r="JRV5" s="87"/>
      <c r="JRW5" s="87"/>
      <c r="JRX5" s="87"/>
      <c r="JRY5" s="87"/>
      <c r="JRZ5" s="87"/>
      <c r="JSA5" s="87"/>
      <c r="JSB5" s="87"/>
      <c r="JSC5" s="87"/>
      <c r="JSD5" s="87"/>
      <c r="JSE5" s="87"/>
      <c r="JSF5" s="87"/>
      <c r="JSG5" s="87"/>
      <c r="JSH5" s="87"/>
      <c r="JSI5" s="87"/>
      <c r="JSJ5" s="87"/>
      <c r="JSK5" s="87"/>
      <c r="JSL5" s="87"/>
      <c r="JSM5" s="87"/>
      <c r="JSN5" s="87"/>
      <c r="JSO5" s="87"/>
      <c r="JSP5" s="87"/>
      <c r="JSQ5" s="87"/>
      <c r="JSR5" s="87"/>
      <c r="JSS5" s="87"/>
      <c r="JST5" s="87"/>
      <c r="JSU5" s="87"/>
      <c r="JSV5" s="87"/>
      <c r="JSW5" s="87"/>
      <c r="JSX5" s="87"/>
      <c r="JSY5" s="87"/>
      <c r="JSZ5" s="87"/>
      <c r="JTA5" s="87"/>
      <c r="JTB5" s="87"/>
      <c r="JTC5" s="87"/>
      <c r="JTD5" s="87"/>
      <c r="JTE5" s="87"/>
      <c r="JTF5" s="87"/>
      <c r="JTG5" s="87"/>
      <c r="JTH5" s="87"/>
      <c r="JTI5" s="87"/>
      <c r="JTJ5" s="87"/>
      <c r="JTK5" s="87"/>
      <c r="JTL5" s="87"/>
      <c r="JTM5" s="87"/>
      <c r="JTN5" s="87"/>
      <c r="JTO5" s="87"/>
      <c r="JTP5" s="87"/>
      <c r="JTQ5" s="87"/>
      <c r="JTR5" s="87"/>
      <c r="JTS5" s="87"/>
      <c r="JTT5" s="87"/>
      <c r="JTU5" s="87"/>
      <c r="JTV5" s="87"/>
      <c r="JTW5" s="87"/>
      <c r="JTX5" s="87"/>
      <c r="JTY5" s="87"/>
      <c r="JTZ5" s="87"/>
      <c r="JUA5" s="87"/>
      <c r="JUB5" s="87"/>
      <c r="JUC5" s="87"/>
      <c r="JUD5" s="87"/>
      <c r="JUE5" s="87"/>
      <c r="JUF5" s="87"/>
      <c r="JUG5" s="87"/>
      <c r="JUH5" s="87"/>
      <c r="JUI5" s="87"/>
      <c r="JUJ5" s="87"/>
      <c r="JUK5" s="87"/>
      <c r="JUL5" s="87"/>
      <c r="JUM5" s="87"/>
      <c r="JUN5" s="87"/>
      <c r="JUO5" s="87"/>
      <c r="JUP5" s="87"/>
      <c r="JUQ5" s="87"/>
      <c r="JUR5" s="87"/>
      <c r="JUS5" s="87"/>
      <c r="JUT5" s="87"/>
      <c r="JUU5" s="87"/>
      <c r="JUV5" s="87"/>
      <c r="JUW5" s="87"/>
      <c r="JUX5" s="87"/>
      <c r="JUY5" s="87"/>
      <c r="JUZ5" s="87"/>
      <c r="JVA5" s="87"/>
      <c r="JVB5" s="87"/>
      <c r="JVC5" s="87"/>
      <c r="JVD5" s="87"/>
      <c r="JVE5" s="87"/>
      <c r="JVF5" s="87"/>
      <c r="JVG5" s="87"/>
      <c r="JVH5" s="87"/>
      <c r="JVI5" s="87"/>
      <c r="JVJ5" s="87"/>
      <c r="JVK5" s="87"/>
      <c r="JVL5" s="87"/>
      <c r="JVM5" s="87"/>
      <c r="JVN5" s="87"/>
      <c r="JVO5" s="87"/>
      <c r="JVP5" s="87"/>
      <c r="JVQ5" s="87"/>
      <c r="JVR5" s="87"/>
      <c r="JVS5" s="87"/>
      <c r="JVT5" s="87"/>
      <c r="JVU5" s="87"/>
      <c r="JVV5" s="87"/>
      <c r="JVW5" s="87"/>
      <c r="JVX5" s="87"/>
      <c r="JVY5" s="87"/>
      <c r="JVZ5" s="87"/>
      <c r="JWA5" s="87"/>
      <c r="JWB5" s="87"/>
      <c r="JWC5" s="87"/>
      <c r="JWD5" s="87"/>
      <c r="JWE5" s="87"/>
      <c r="JWF5" s="87"/>
      <c r="JWG5" s="87"/>
      <c r="JWH5" s="87"/>
      <c r="JWI5" s="87"/>
      <c r="JWJ5" s="87"/>
      <c r="JWK5" s="87"/>
      <c r="JWL5" s="87"/>
      <c r="JWM5" s="87"/>
      <c r="JWN5" s="87"/>
      <c r="JWO5" s="87"/>
      <c r="JWP5" s="87"/>
      <c r="JWQ5" s="87"/>
      <c r="JWR5" s="87"/>
      <c r="JWS5" s="87"/>
      <c r="JWT5" s="87"/>
      <c r="JWU5" s="87"/>
      <c r="JWV5" s="87"/>
      <c r="JWW5" s="87"/>
      <c r="JWX5" s="87"/>
      <c r="JWY5" s="87"/>
      <c r="JWZ5" s="87"/>
      <c r="JXA5" s="87"/>
      <c r="JXB5" s="87"/>
      <c r="JXC5" s="87"/>
      <c r="JXD5" s="87"/>
      <c r="JXE5" s="87"/>
      <c r="JXF5" s="87"/>
      <c r="JXG5" s="87"/>
      <c r="JXH5" s="87"/>
      <c r="JXI5" s="87"/>
      <c r="JXJ5" s="87"/>
      <c r="JXK5" s="87"/>
      <c r="JXL5" s="87"/>
      <c r="JXM5" s="87"/>
      <c r="JXN5" s="87"/>
      <c r="JXO5" s="87"/>
      <c r="JXP5" s="87"/>
      <c r="JXQ5" s="87"/>
      <c r="JXR5" s="87"/>
      <c r="JXS5" s="87"/>
      <c r="JXT5" s="87"/>
      <c r="JXU5" s="87"/>
      <c r="JXV5" s="87"/>
      <c r="JXW5" s="87"/>
      <c r="JXX5" s="87"/>
      <c r="JXY5" s="87"/>
      <c r="JXZ5" s="87"/>
      <c r="JYA5" s="87"/>
      <c r="JYB5" s="87"/>
      <c r="JYC5" s="87"/>
      <c r="JYD5" s="87"/>
      <c r="JYE5" s="87"/>
      <c r="JYF5" s="87"/>
      <c r="JYG5" s="87"/>
      <c r="JYH5" s="87"/>
      <c r="JYI5" s="87"/>
      <c r="JYJ5" s="87"/>
      <c r="JYK5" s="87"/>
      <c r="JYL5" s="87"/>
      <c r="JYM5" s="87"/>
      <c r="JYN5" s="87"/>
      <c r="JYO5" s="87"/>
      <c r="JYP5" s="87"/>
      <c r="JYQ5" s="87"/>
      <c r="JYR5" s="87"/>
      <c r="JYS5" s="87"/>
      <c r="JYT5" s="87"/>
      <c r="JYU5" s="87"/>
      <c r="JYV5" s="87"/>
      <c r="JYW5" s="87"/>
      <c r="JYX5" s="87"/>
      <c r="JYY5" s="87"/>
      <c r="JYZ5" s="87"/>
      <c r="JZA5" s="87"/>
      <c r="JZB5" s="87"/>
      <c r="JZC5" s="87"/>
      <c r="JZD5" s="87"/>
      <c r="JZE5" s="87"/>
      <c r="JZF5" s="87"/>
      <c r="JZG5" s="87"/>
      <c r="JZH5" s="87"/>
      <c r="JZI5" s="87"/>
      <c r="JZJ5" s="87"/>
      <c r="JZK5" s="87"/>
      <c r="JZL5" s="87"/>
      <c r="JZM5" s="87"/>
      <c r="JZN5" s="87"/>
      <c r="JZO5" s="87"/>
      <c r="JZP5" s="87"/>
      <c r="JZQ5" s="87"/>
      <c r="JZR5" s="87"/>
      <c r="JZS5" s="87"/>
      <c r="JZT5" s="87"/>
      <c r="JZU5" s="87"/>
      <c r="JZV5" s="87"/>
      <c r="JZW5" s="87"/>
      <c r="JZX5" s="87"/>
      <c r="JZY5" s="87"/>
      <c r="JZZ5" s="87"/>
      <c r="KAA5" s="87"/>
      <c r="KAB5" s="87"/>
      <c r="KAC5" s="87"/>
      <c r="KAD5" s="87"/>
      <c r="KAE5" s="87"/>
      <c r="KAF5" s="87"/>
      <c r="KAG5" s="87"/>
      <c r="KAH5" s="87"/>
      <c r="KAI5" s="87"/>
      <c r="KAJ5" s="87"/>
      <c r="KAK5" s="87"/>
      <c r="KAL5" s="87"/>
      <c r="KAM5" s="87"/>
      <c r="KAN5" s="87"/>
      <c r="KAO5" s="87"/>
      <c r="KAP5" s="87"/>
      <c r="KAQ5" s="87"/>
      <c r="KAR5" s="87"/>
      <c r="KAS5" s="87"/>
      <c r="KAT5" s="87"/>
      <c r="KAU5" s="87"/>
      <c r="KAV5" s="87"/>
      <c r="KAW5" s="87"/>
      <c r="KAX5" s="87"/>
      <c r="KAY5" s="87"/>
      <c r="KAZ5" s="87"/>
      <c r="KBA5" s="87"/>
      <c r="KBB5" s="87"/>
      <c r="KBC5" s="87"/>
      <c r="KBD5" s="87"/>
      <c r="KBE5" s="87"/>
      <c r="KBF5" s="87"/>
      <c r="KBG5" s="87"/>
      <c r="KBH5" s="87"/>
      <c r="KBI5" s="87"/>
      <c r="KBJ5" s="87"/>
      <c r="KBK5" s="87"/>
      <c r="KBL5" s="87"/>
      <c r="KBM5" s="87"/>
      <c r="KBN5" s="87"/>
      <c r="KBO5" s="87"/>
      <c r="KBP5" s="87"/>
      <c r="KBQ5" s="87"/>
      <c r="KBR5" s="87"/>
      <c r="KBS5" s="87"/>
      <c r="KBT5" s="87"/>
      <c r="KBU5" s="87"/>
      <c r="KBV5" s="87"/>
      <c r="KBW5" s="87"/>
      <c r="KBX5" s="87"/>
      <c r="KBY5" s="87"/>
      <c r="KBZ5" s="87"/>
      <c r="KCA5" s="87"/>
      <c r="KCB5" s="87"/>
      <c r="KCC5" s="87"/>
      <c r="KCD5" s="87"/>
      <c r="KCE5" s="87"/>
      <c r="KCF5" s="87"/>
      <c r="KCG5" s="87"/>
      <c r="KCH5" s="87"/>
      <c r="KCI5" s="87"/>
      <c r="KCJ5" s="87"/>
      <c r="KCK5" s="87"/>
      <c r="KCL5" s="87"/>
      <c r="KCM5" s="87"/>
      <c r="KCN5" s="87"/>
      <c r="KCO5" s="87"/>
      <c r="KCP5" s="87"/>
      <c r="KCQ5" s="87"/>
      <c r="KCR5" s="87"/>
      <c r="KCS5" s="87"/>
      <c r="KCT5" s="87"/>
      <c r="KCU5" s="87"/>
      <c r="KCV5" s="87"/>
      <c r="KCW5" s="87"/>
      <c r="KCX5" s="87"/>
      <c r="KCY5" s="87"/>
      <c r="KCZ5" s="87"/>
      <c r="KDA5" s="87"/>
      <c r="KDB5" s="87"/>
      <c r="KDC5" s="87"/>
      <c r="KDD5" s="87"/>
      <c r="KDE5" s="87"/>
      <c r="KDF5" s="87"/>
      <c r="KDG5" s="87"/>
      <c r="KDH5" s="87"/>
      <c r="KDI5" s="87"/>
      <c r="KDJ5" s="87"/>
      <c r="KDK5" s="87"/>
      <c r="KDL5" s="87"/>
      <c r="KDM5" s="87"/>
      <c r="KDN5" s="87"/>
      <c r="KDO5" s="87"/>
      <c r="KDP5" s="87"/>
      <c r="KDQ5" s="87"/>
      <c r="KDR5" s="87"/>
      <c r="KDS5" s="87"/>
      <c r="KDT5" s="87"/>
      <c r="KDU5" s="87"/>
      <c r="KDV5" s="87"/>
      <c r="KDW5" s="87"/>
      <c r="KDX5" s="87"/>
      <c r="KDY5" s="87"/>
      <c r="KDZ5" s="87"/>
      <c r="KEA5" s="87"/>
      <c r="KEB5" s="87"/>
      <c r="KEC5" s="87"/>
      <c r="KED5" s="87"/>
      <c r="KEE5" s="87"/>
      <c r="KEF5" s="87"/>
      <c r="KEG5" s="87"/>
      <c r="KEH5" s="87"/>
      <c r="KEI5" s="87"/>
      <c r="KEJ5" s="87"/>
      <c r="KEK5" s="87"/>
      <c r="KEL5" s="87"/>
      <c r="KEM5" s="87"/>
      <c r="KEN5" s="87"/>
      <c r="KEO5" s="87"/>
      <c r="KEP5" s="87"/>
      <c r="KEQ5" s="87"/>
      <c r="KER5" s="87"/>
      <c r="KES5" s="87"/>
      <c r="KET5" s="87"/>
      <c r="KEU5" s="87"/>
      <c r="KEV5" s="87"/>
      <c r="KEW5" s="87"/>
      <c r="KEX5" s="87"/>
      <c r="KEY5" s="87"/>
      <c r="KEZ5" s="87"/>
      <c r="KFA5" s="87"/>
      <c r="KFB5" s="87"/>
      <c r="KFC5" s="87"/>
      <c r="KFD5" s="87"/>
      <c r="KFE5" s="87"/>
      <c r="KFF5" s="87"/>
      <c r="KFG5" s="87"/>
      <c r="KFH5" s="87"/>
      <c r="KFI5" s="87"/>
      <c r="KFJ5" s="87"/>
      <c r="KFK5" s="87"/>
      <c r="KFL5" s="87"/>
      <c r="KFM5" s="87"/>
      <c r="KFN5" s="87"/>
      <c r="KFO5" s="87"/>
      <c r="KFP5" s="87"/>
      <c r="KFQ5" s="87"/>
      <c r="KFR5" s="87"/>
      <c r="KFS5" s="87"/>
      <c r="KFT5" s="87"/>
      <c r="KFU5" s="87"/>
      <c r="KFV5" s="87"/>
      <c r="KFW5" s="87"/>
      <c r="KFX5" s="87"/>
      <c r="KFY5" s="87"/>
      <c r="KFZ5" s="87"/>
      <c r="KGA5" s="87"/>
      <c r="KGB5" s="87"/>
      <c r="KGC5" s="87"/>
      <c r="KGD5" s="87"/>
      <c r="KGE5" s="87"/>
      <c r="KGF5" s="87"/>
      <c r="KGG5" s="87"/>
      <c r="KGH5" s="87"/>
      <c r="KGI5" s="87"/>
      <c r="KGJ5" s="87"/>
      <c r="KGK5" s="87"/>
      <c r="KGL5" s="87"/>
      <c r="KGM5" s="87"/>
      <c r="KGN5" s="87"/>
      <c r="KGO5" s="87"/>
      <c r="KGP5" s="87"/>
      <c r="KGQ5" s="87"/>
      <c r="KGR5" s="87"/>
      <c r="KGS5" s="87"/>
      <c r="KGT5" s="87"/>
      <c r="KGU5" s="87"/>
      <c r="KGV5" s="87"/>
      <c r="KGW5" s="87"/>
      <c r="KGX5" s="87"/>
      <c r="KGY5" s="87"/>
      <c r="KGZ5" s="87"/>
      <c r="KHA5" s="87"/>
      <c r="KHB5" s="87"/>
      <c r="KHC5" s="87"/>
      <c r="KHD5" s="87"/>
      <c r="KHE5" s="87"/>
      <c r="KHF5" s="87"/>
      <c r="KHG5" s="87"/>
      <c r="KHH5" s="87"/>
      <c r="KHI5" s="87"/>
      <c r="KHJ5" s="87"/>
      <c r="KHK5" s="87"/>
      <c r="KHL5" s="87"/>
      <c r="KHM5" s="87"/>
      <c r="KHN5" s="87"/>
      <c r="KHO5" s="87"/>
      <c r="KHP5" s="87"/>
      <c r="KHQ5" s="87"/>
      <c r="KHR5" s="87"/>
      <c r="KHS5" s="87"/>
      <c r="KHT5" s="87"/>
      <c r="KHU5" s="87"/>
      <c r="KHV5" s="87"/>
      <c r="KHW5" s="87"/>
      <c r="KHX5" s="87"/>
      <c r="KHY5" s="87"/>
      <c r="KHZ5" s="87"/>
      <c r="KIA5" s="87"/>
      <c r="KIB5" s="87"/>
      <c r="KIC5" s="87"/>
      <c r="KID5" s="87"/>
      <c r="KIE5" s="87"/>
      <c r="KIF5" s="87"/>
      <c r="KIG5" s="87"/>
      <c r="KIH5" s="87"/>
      <c r="KII5" s="87"/>
      <c r="KIJ5" s="87"/>
      <c r="KIK5" s="87"/>
      <c r="KIL5" s="87"/>
      <c r="KIM5" s="87"/>
      <c r="KIN5" s="87"/>
      <c r="KIO5" s="87"/>
      <c r="KIP5" s="87"/>
      <c r="KIQ5" s="87"/>
      <c r="KIR5" s="87"/>
      <c r="KIS5" s="87"/>
      <c r="KIT5" s="87"/>
      <c r="KIU5" s="87"/>
      <c r="KIV5" s="87"/>
      <c r="KIW5" s="87"/>
      <c r="KIX5" s="87"/>
      <c r="KIY5" s="87"/>
      <c r="KIZ5" s="87"/>
      <c r="KJA5" s="87"/>
      <c r="KJB5" s="87"/>
      <c r="KJC5" s="87"/>
      <c r="KJD5" s="87"/>
      <c r="KJE5" s="87"/>
      <c r="KJF5" s="87"/>
      <c r="KJG5" s="87"/>
      <c r="KJH5" s="87"/>
      <c r="KJI5" s="87"/>
      <c r="KJJ5" s="87"/>
      <c r="KJK5" s="87"/>
      <c r="KJL5" s="87"/>
      <c r="KJM5" s="87"/>
      <c r="KJN5" s="87"/>
      <c r="KJO5" s="87"/>
      <c r="KJP5" s="87"/>
      <c r="KJQ5" s="87"/>
      <c r="KJR5" s="87"/>
      <c r="KJS5" s="87"/>
      <c r="KJT5" s="87"/>
      <c r="KJU5" s="87"/>
      <c r="KJV5" s="87"/>
      <c r="KJW5" s="87"/>
      <c r="KJX5" s="87"/>
      <c r="KJY5" s="87"/>
      <c r="KJZ5" s="87"/>
      <c r="KKA5" s="87"/>
      <c r="KKB5" s="87"/>
      <c r="KKC5" s="87"/>
      <c r="KKD5" s="87"/>
      <c r="KKE5" s="87"/>
      <c r="KKF5" s="87"/>
      <c r="KKG5" s="87"/>
      <c r="KKH5" s="87"/>
      <c r="KKI5" s="87"/>
      <c r="KKJ5" s="87"/>
      <c r="KKK5" s="87"/>
      <c r="KKL5" s="87"/>
      <c r="KKM5" s="87"/>
      <c r="KKN5" s="87"/>
      <c r="KKO5" s="87"/>
      <c r="KKP5" s="87"/>
      <c r="KKQ5" s="87"/>
      <c r="KKR5" s="87"/>
      <c r="KKS5" s="87"/>
      <c r="KKT5" s="87"/>
      <c r="KKU5" s="87"/>
      <c r="KKV5" s="87"/>
      <c r="KKW5" s="87"/>
      <c r="KKX5" s="87"/>
      <c r="KKY5" s="87"/>
      <c r="KKZ5" s="87"/>
      <c r="KLA5" s="87"/>
      <c r="KLB5" s="87"/>
      <c r="KLC5" s="87"/>
      <c r="KLD5" s="87"/>
      <c r="KLE5" s="87"/>
      <c r="KLF5" s="87"/>
      <c r="KLG5" s="87"/>
      <c r="KLH5" s="87"/>
      <c r="KLI5" s="87"/>
      <c r="KLJ5" s="87"/>
      <c r="KLK5" s="87"/>
      <c r="KLL5" s="87"/>
      <c r="KLM5" s="87"/>
      <c r="KLN5" s="87"/>
      <c r="KLO5" s="87"/>
      <c r="KLP5" s="87"/>
      <c r="KLQ5" s="87"/>
      <c r="KLR5" s="87"/>
      <c r="KLS5" s="87"/>
      <c r="KLT5" s="87"/>
      <c r="KLU5" s="87"/>
      <c r="KLV5" s="87"/>
      <c r="KLW5" s="87"/>
      <c r="KLX5" s="87"/>
      <c r="KLY5" s="87"/>
      <c r="KLZ5" s="87"/>
      <c r="KMA5" s="87"/>
      <c r="KMB5" s="87"/>
      <c r="KMC5" s="87"/>
      <c r="KMD5" s="87"/>
      <c r="KME5" s="87"/>
      <c r="KMF5" s="87"/>
      <c r="KMG5" s="87"/>
      <c r="KMH5" s="87"/>
      <c r="KMI5" s="87"/>
      <c r="KMJ5" s="87"/>
      <c r="KMK5" s="87"/>
      <c r="KML5" s="87"/>
      <c r="KMM5" s="87"/>
      <c r="KMN5" s="87"/>
      <c r="KMO5" s="87"/>
      <c r="KMP5" s="87"/>
      <c r="KMQ5" s="87"/>
      <c r="KMR5" s="87"/>
      <c r="KMS5" s="87"/>
      <c r="KMT5" s="87"/>
      <c r="KMU5" s="87"/>
      <c r="KMV5" s="87"/>
      <c r="KMW5" s="87"/>
      <c r="KMX5" s="87"/>
      <c r="KMY5" s="87"/>
      <c r="KMZ5" s="87"/>
      <c r="KNA5" s="87"/>
      <c r="KNB5" s="87"/>
      <c r="KNC5" s="87"/>
      <c r="KND5" s="87"/>
      <c r="KNE5" s="87"/>
      <c r="KNF5" s="87"/>
      <c r="KNG5" s="87"/>
      <c r="KNH5" s="87"/>
      <c r="KNI5" s="87"/>
      <c r="KNJ5" s="87"/>
      <c r="KNK5" s="87"/>
      <c r="KNL5" s="87"/>
      <c r="KNM5" s="87"/>
      <c r="KNN5" s="87"/>
      <c r="KNO5" s="87"/>
      <c r="KNP5" s="87"/>
      <c r="KNQ5" s="87"/>
      <c r="KNR5" s="87"/>
      <c r="KNS5" s="87"/>
      <c r="KNT5" s="87"/>
      <c r="KNU5" s="87"/>
      <c r="KNV5" s="87"/>
      <c r="KNW5" s="87"/>
      <c r="KNX5" s="87"/>
      <c r="KNY5" s="87"/>
      <c r="KNZ5" s="87"/>
      <c r="KOA5" s="87"/>
      <c r="KOB5" s="87"/>
      <c r="KOC5" s="87"/>
      <c r="KOD5" s="87"/>
      <c r="KOE5" s="87"/>
      <c r="KOF5" s="87"/>
      <c r="KOG5" s="87"/>
      <c r="KOH5" s="87"/>
      <c r="KOI5" s="87"/>
      <c r="KOJ5" s="87"/>
      <c r="KOK5" s="87"/>
      <c r="KOL5" s="87"/>
      <c r="KOM5" s="87"/>
      <c r="KON5" s="87"/>
      <c r="KOO5" s="87"/>
      <c r="KOP5" s="87"/>
      <c r="KOQ5" s="87"/>
      <c r="KOR5" s="87"/>
      <c r="KOS5" s="87"/>
      <c r="KOT5" s="87"/>
      <c r="KOU5" s="87"/>
      <c r="KOV5" s="87"/>
      <c r="KOW5" s="87"/>
      <c r="KOX5" s="87"/>
      <c r="KOY5" s="87"/>
      <c r="KOZ5" s="87"/>
      <c r="KPA5" s="87"/>
      <c r="KPB5" s="87"/>
      <c r="KPC5" s="87"/>
      <c r="KPD5" s="87"/>
      <c r="KPE5" s="87"/>
      <c r="KPF5" s="87"/>
      <c r="KPG5" s="87"/>
      <c r="KPH5" s="87"/>
      <c r="KPI5" s="87"/>
      <c r="KPJ5" s="87"/>
      <c r="KPK5" s="87"/>
      <c r="KPL5" s="87"/>
      <c r="KPM5" s="87"/>
      <c r="KPN5" s="87"/>
      <c r="KPO5" s="87"/>
      <c r="KPP5" s="87"/>
      <c r="KPQ5" s="87"/>
      <c r="KPR5" s="87"/>
      <c r="KPS5" s="87"/>
      <c r="KPT5" s="87"/>
      <c r="KPU5" s="87"/>
      <c r="KPV5" s="87"/>
      <c r="KPW5" s="87"/>
      <c r="KPX5" s="87"/>
      <c r="KPY5" s="87"/>
      <c r="KPZ5" s="87"/>
      <c r="KQA5" s="87"/>
      <c r="KQB5" s="87"/>
      <c r="KQC5" s="87"/>
      <c r="KQD5" s="87"/>
      <c r="KQE5" s="87"/>
      <c r="KQF5" s="87"/>
      <c r="KQG5" s="87"/>
      <c r="KQH5" s="87"/>
      <c r="KQI5" s="87"/>
      <c r="KQJ5" s="87"/>
      <c r="KQK5" s="87"/>
      <c r="KQL5" s="87"/>
      <c r="KQM5" s="87"/>
      <c r="KQN5" s="87"/>
      <c r="KQO5" s="87"/>
      <c r="KQP5" s="87"/>
      <c r="KQQ5" s="87"/>
      <c r="KQR5" s="87"/>
      <c r="KQS5" s="87"/>
      <c r="KQT5" s="87"/>
      <c r="KQU5" s="87"/>
      <c r="KQV5" s="87"/>
      <c r="KQW5" s="87"/>
      <c r="KQX5" s="87"/>
      <c r="KQY5" s="87"/>
      <c r="KQZ5" s="87"/>
      <c r="KRA5" s="87"/>
      <c r="KRB5" s="87"/>
      <c r="KRC5" s="87"/>
      <c r="KRD5" s="87"/>
      <c r="KRE5" s="87"/>
      <c r="KRF5" s="87"/>
      <c r="KRG5" s="87"/>
      <c r="KRH5" s="87"/>
      <c r="KRI5" s="87"/>
      <c r="KRJ5" s="87"/>
      <c r="KRK5" s="87"/>
      <c r="KRL5" s="87"/>
      <c r="KRM5" s="87"/>
      <c r="KRN5" s="87"/>
      <c r="KRO5" s="87"/>
      <c r="KRP5" s="87"/>
      <c r="KRQ5" s="87"/>
      <c r="KRR5" s="87"/>
      <c r="KRS5" s="87"/>
      <c r="KRT5" s="87"/>
      <c r="KRU5" s="87"/>
      <c r="KRV5" s="87"/>
      <c r="KRW5" s="87"/>
      <c r="KRX5" s="87"/>
      <c r="KRY5" s="87"/>
      <c r="KRZ5" s="87"/>
      <c r="KSA5" s="87"/>
      <c r="KSB5" s="87"/>
      <c r="KSC5" s="87"/>
      <c r="KSD5" s="87"/>
      <c r="KSE5" s="87"/>
      <c r="KSF5" s="87"/>
      <c r="KSG5" s="87"/>
      <c r="KSH5" s="87"/>
      <c r="KSI5" s="87"/>
      <c r="KSJ5" s="87"/>
      <c r="KSK5" s="87"/>
      <c r="KSL5" s="87"/>
      <c r="KSM5" s="87"/>
      <c r="KSN5" s="87"/>
      <c r="KSO5" s="87"/>
      <c r="KSP5" s="87"/>
      <c r="KSQ5" s="87"/>
      <c r="KSR5" s="87"/>
      <c r="KSS5" s="87"/>
      <c r="KST5" s="87"/>
      <c r="KSU5" s="87"/>
      <c r="KSV5" s="87"/>
      <c r="KSW5" s="87"/>
      <c r="KSX5" s="87"/>
      <c r="KSY5" s="87"/>
      <c r="KSZ5" s="87"/>
      <c r="KTA5" s="87"/>
      <c r="KTB5" s="87"/>
      <c r="KTC5" s="87"/>
      <c r="KTD5" s="87"/>
      <c r="KTE5" s="87"/>
      <c r="KTF5" s="87"/>
      <c r="KTG5" s="87"/>
      <c r="KTH5" s="87"/>
      <c r="KTI5" s="87"/>
      <c r="KTJ5" s="87"/>
      <c r="KTK5" s="87"/>
      <c r="KTL5" s="87"/>
      <c r="KTM5" s="87"/>
      <c r="KTN5" s="87"/>
      <c r="KTO5" s="87"/>
      <c r="KTP5" s="87"/>
      <c r="KTQ5" s="87"/>
      <c r="KTR5" s="87"/>
      <c r="KTS5" s="87"/>
      <c r="KTT5" s="87"/>
      <c r="KTU5" s="87"/>
      <c r="KTV5" s="87"/>
      <c r="KTW5" s="87"/>
      <c r="KTX5" s="87"/>
      <c r="KTY5" s="87"/>
      <c r="KTZ5" s="87"/>
      <c r="KUA5" s="87"/>
      <c r="KUB5" s="87"/>
      <c r="KUC5" s="87"/>
      <c r="KUD5" s="87"/>
      <c r="KUE5" s="87"/>
      <c r="KUF5" s="87"/>
      <c r="KUG5" s="87"/>
      <c r="KUH5" s="87"/>
      <c r="KUI5" s="87"/>
      <c r="KUJ5" s="87"/>
      <c r="KUK5" s="87"/>
      <c r="KUL5" s="87"/>
      <c r="KUM5" s="87"/>
      <c r="KUN5" s="87"/>
      <c r="KUO5" s="87"/>
      <c r="KUP5" s="87"/>
      <c r="KUQ5" s="87"/>
      <c r="KUR5" s="87"/>
      <c r="KUS5" s="87"/>
      <c r="KUT5" s="87"/>
      <c r="KUU5" s="87"/>
      <c r="KUV5" s="87"/>
      <c r="KUW5" s="87"/>
      <c r="KUX5" s="87"/>
      <c r="KUY5" s="87"/>
      <c r="KUZ5" s="87"/>
      <c r="KVA5" s="87"/>
      <c r="KVB5" s="87"/>
      <c r="KVC5" s="87"/>
      <c r="KVD5" s="87"/>
      <c r="KVE5" s="87"/>
      <c r="KVF5" s="87"/>
      <c r="KVG5" s="87"/>
      <c r="KVH5" s="87"/>
      <c r="KVI5" s="87"/>
      <c r="KVJ5" s="87"/>
      <c r="KVK5" s="87"/>
      <c r="KVL5" s="87"/>
      <c r="KVM5" s="87"/>
      <c r="KVN5" s="87"/>
      <c r="KVO5" s="87"/>
      <c r="KVP5" s="87"/>
      <c r="KVQ5" s="87"/>
      <c r="KVR5" s="87"/>
      <c r="KVS5" s="87"/>
      <c r="KVT5" s="87"/>
      <c r="KVU5" s="87"/>
      <c r="KVV5" s="87"/>
      <c r="KVW5" s="87"/>
      <c r="KVX5" s="87"/>
      <c r="KVY5" s="87"/>
      <c r="KVZ5" s="87"/>
      <c r="KWA5" s="87"/>
      <c r="KWB5" s="87"/>
      <c r="KWC5" s="87"/>
      <c r="KWD5" s="87"/>
      <c r="KWE5" s="87"/>
      <c r="KWF5" s="87"/>
      <c r="KWG5" s="87"/>
      <c r="KWH5" s="87"/>
      <c r="KWI5" s="87"/>
      <c r="KWJ5" s="87"/>
      <c r="KWK5" s="87"/>
      <c r="KWL5" s="87"/>
      <c r="KWM5" s="87"/>
      <c r="KWN5" s="87"/>
      <c r="KWO5" s="87"/>
      <c r="KWP5" s="87"/>
      <c r="KWQ5" s="87"/>
      <c r="KWR5" s="87"/>
      <c r="KWS5" s="87"/>
      <c r="KWT5" s="87"/>
      <c r="KWU5" s="87"/>
      <c r="KWV5" s="87"/>
      <c r="KWW5" s="87"/>
      <c r="KWX5" s="87"/>
      <c r="KWY5" s="87"/>
      <c r="KWZ5" s="87"/>
      <c r="KXA5" s="87"/>
      <c r="KXB5" s="87"/>
      <c r="KXC5" s="87"/>
      <c r="KXD5" s="87"/>
      <c r="KXE5" s="87"/>
      <c r="KXF5" s="87"/>
      <c r="KXG5" s="87"/>
      <c r="KXH5" s="87"/>
      <c r="KXI5" s="87"/>
      <c r="KXJ5" s="87"/>
      <c r="KXK5" s="87"/>
      <c r="KXL5" s="87"/>
      <c r="KXM5" s="87"/>
      <c r="KXN5" s="87"/>
      <c r="KXO5" s="87"/>
      <c r="KXP5" s="87"/>
      <c r="KXQ5" s="87"/>
      <c r="KXR5" s="87"/>
      <c r="KXS5" s="87"/>
      <c r="KXT5" s="87"/>
      <c r="KXU5" s="87"/>
      <c r="KXV5" s="87"/>
      <c r="KXW5" s="87"/>
      <c r="KXX5" s="87"/>
      <c r="KXY5" s="87"/>
      <c r="KXZ5" s="87"/>
      <c r="KYA5" s="87"/>
      <c r="KYB5" s="87"/>
      <c r="KYC5" s="87"/>
      <c r="KYD5" s="87"/>
      <c r="KYE5" s="87"/>
      <c r="KYF5" s="87"/>
      <c r="KYG5" s="87"/>
      <c r="KYH5" s="87"/>
      <c r="KYI5" s="87"/>
      <c r="KYJ5" s="87"/>
      <c r="KYK5" s="87"/>
      <c r="KYL5" s="87"/>
      <c r="KYM5" s="87"/>
      <c r="KYN5" s="87"/>
      <c r="KYO5" s="87"/>
      <c r="KYP5" s="87"/>
      <c r="KYQ5" s="87"/>
      <c r="KYR5" s="87"/>
      <c r="KYS5" s="87"/>
      <c r="KYT5" s="87"/>
      <c r="KYU5" s="87"/>
      <c r="KYV5" s="87"/>
      <c r="KYW5" s="87"/>
      <c r="KYX5" s="87"/>
      <c r="KYY5" s="87"/>
      <c r="KYZ5" s="87"/>
      <c r="KZA5" s="87"/>
      <c r="KZB5" s="87"/>
      <c r="KZC5" s="87"/>
      <c r="KZD5" s="87"/>
      <c r="KZE5" s="87"/>
      <c r="KZF5" s="87"/>
      <c r="KZG5" s="87"/>
      <c r="KZH5" s="87"/>
      <c r="KZI5" s="87"/>
      <c r="KZJ5" s="87"/>
      <c r="KZK5" s="87"/>
      <c r="KZL5" s="87"/>
      <c r="KZM5" s="87"/>
      <c r="KZN5" s="87"/>
      <c r="KZO5" s="87"/>
      <c r="KZP5" s="87"/>
      <c r="KZQ5" s="87"/>
      <c r="KZR5" s="87"/>
      <c r="KZS5" s="87"/>
      <c r="KZT5" s="87"/>
      <c r="KZU5" s="87"/>
      <c r="KZV5" s="87"/>
      <c r="KZW5" s="87"/>
      <c r="KZX5" s="87"/>
      <c r="KZY5" s="87"/>
      <c r="KZZ5" s="87"/>
      <c r="LAA5" s="87"/>
      <c r="LAB5" s="87"/>
      <c r="LAC5" s="87"/>
      <c r="LAD5" s="87"/>
      <c r="LAE5" s="87"/>
      <c r="LAF5" s="87"/>
      <c r="LAG5" s="87"/>
      <c r="LAH5" s="87"/>
      <c r="LAI5" s="87"/>
      <c r="LAJ5" s="87"/>
      <c r="LAK5" s="87"/>
      <c r="LAL5" s="87"/>
      <c r="LAM5" s="87"/>
      <c r="LAN5" s="87"/>
      <c r="LAO5" s="87"/>
      <c r="LAP5" s="87"/>
      <c r="LAQ5" s="87"/>
      <c r="LAR5" s="87"/>
      <c r="LAS5" s="87"/>
      <c r="LAT5" s="87"/>
      <c r="LAU5" s="87"/>
      <c r="LAV5" s="87"/>
      <c r="LAW5" s="87"/>
      <c r="LAX5" s="87"/>
      <c r="LAY5" s="87"/>
      <c r="LAZ5" s="87"/>
      <c r="LBA5" s="87"/>
      <c r="LBB5" s="87"/>
      <c r="LBC5" s="87"/>
      <c r="LBD5" s="87"/>
      <c r="LBE5" s="87"/>
      <c r="LBF5" s="87"/>
      <c r="LBG5" s="87"/>
      <c r="LBH5" s="87"/>
      <c r="LBI5" s="87"/>
      <c r="LBJ5" s="87"/>
      <c r="LBK5" s="87"/>
      <c r="LBL5" s="87"/>
      <c r="LBM5" s="87"/>
      <c r="LBN5" s="87"/>
      <c r="LBO5" s="87"/>
      <c r="LBP5" s="87"/>
      <c r="LBQ5" s="87"/>
      <c r="LBR5" s="87"/>
      <c r="LBS5" s="87"/>
      <c r="LBT5" s="87"/>
      <c r="LBU5" s="87"/>
      <c r="LBV5" s="87"/>
      <c r="LBW5" s="87"/>
      <c r="LBX5" s="87"/>
      <c r="LBY5" s="87"/>
      <c r="LBZ5" s="87"/>
      <c r="LCA5" s="87"/>
      <c r="LCB5" s="87"/>
      <c r="LCC5" s="87"/>
      <c r="LCD5" s="87"/>
      <c r="LCE5" s="87"/>
      <c r="LCF5" s="87"/>
      <c r="LCG5" s="87"/>
      <c r="LCH5" s="87"/>
      <c r="LCI5" s="87"/>
      <c r="LCJ5" s="87"/>
      <c r="LCK5" s="87"/>
      <c r="LCL5" s="87"/>
      <c r="LCM5" s="87"/>
      <c r="LCN5" s="87"/>
      <c r="LCO5" s="87"/>
      <c r="LCP5" s="87"/>
      <c r="LCQ5" s="87"/>
      <c r="LCR5" s="87"/>
      <c r="LCS5" s="87"/>
      <c r="LCT5" s="87"/>
      <c r="LCU5" s="87"/>
      <c r="LCV5" s="87"/>
      <c r="LCW5" s="87"/>
      <c r="LCX5" s="87"/>
      <c r="LCY5" s="87"/>
      <c r="LCZ5" s="87"/>
      <c r="LDA5" s="87"/>
      <c r="LDB5" s="87"/>
      <c r="LDC5" s="87"/>
      <c r="LDD5" s="87"/>
      <c r="LDE5" s="87"/>
      <c r="LDF5" s="87"/>
      <c r="LDG5" s="87"/>
      <c r="LDH5" s="87"/>
      <c r="LDI5" s="87"/>
      <c r="LDJ5" s="87"/>
      <c r="LDK5" s="87"/>
      <c r="LDL5" s="87"/>
      <c r="LDM5" s="87"/>
      <c r="LDN5" s="87"/>
      <c r="LDO5" s="87"/>
      <c r="LDP5" s="87"/>
      <c r="LDQ5" s="87"/>
      <c r="LDR5" s="87"/>
      <c r="LDS5" s="87"/>
      <c r="LDT5" s="87"/>
      <c r="LDU5" s="87"/>
      <c r="LDV5" s="87"/>
      <c r="LDW5" s="87"/>
      <c r="LDX5" s="87"/>
      <c r="LDY5" s="87"/>
      <c r="LDZ5" s="87"/>
      <c r="LEA5" s="87"/>
      <c r="LEB5" s="87"/>
      <c r="LEC5" s="87"/>
      <c r="LED5" s="87"/>
      <c r="LEE5" s="87"/>
      <c r="LEF5" s="87"/>
      <c r="LEG5" s="87"/>
      <c r="LEH5" s="87"/>
      <c r="LEI5" s="87"/>
      <c r="LEJ5" s="87"/>
      <c r="LEK5" s="87"/>
      <c r="LEL5" s="87"/>
      <c r="LEM5" s="87"/>
      <c r="LEN5" s="87"/>
      <c r="LEO5" s="87"/>
      <c r="LEP5" s="87"/>
      <c r="LEQ5" s="87"/>
      <c r="LER5" s="87"/>
      <c r="LES5" s="87"/>
      <c r="LET5" s="87"/>
      <c r="LEU5" s="87"/>
      <c r="LEV5" s="87"/>
      <c r="LEW5" s="87"/>
      <c r="LEX5" s="87"/>
      <c r="LEY5" s="87"/>
      <c r="LEZ5" s="87"/>
      <c r="LFA5" s="87"/>
      <c r="LFB5" s="87"/>
      <c r="LFC5" s="87"/>
      <c r="LFD5" s="87"/>
      <c r="LFE5" s="87"/>
      <c r="LFF5" s="87"/>
      <c r="LFG5" s="87"/>
      <c r="LFH5" s="87"/>
      <c r="LFI5" s="87"/>
      <c r="LFJ5" s="87"/>
      <c r="LFK5" s="87"/>
      <c r="LFL5" s="87"/>
      <c r="LFM5" s="87"/>
      <c r="LFN5" s="87"/>
      <c r="LFO5" s="87"/>
      <c r="LFP5" s="87"/>
      <c r="LFQ5" s="87"/>
      <c r="LFR5" s="87"/>
      <c r="LFS5" s="87"/>
      <c r="LFT5" s="87"/>
      <c r="LFU5" s="87"/>
      <c r="LFV5" s="87"/>
      <c r="LFW5" s="87"/>
      <c r="LFX5" s="87"/>
      <c r="LFY5" s="87"/>
      <c r="LFZ5" s="87"/>
      <c r="LGA5" s="87"/>
      <c r="LGB5" s="87"/>
      <c r="LGC5" s="87"/>
      <c r="LGD5" s="87"/>
      <c r="LGE5" s="87"/>
      <c r="LGF5" s="87"/>
      <c r="LGG5" s="87"/>
      <c r="LGH5" s="87"/>
      <c r="LGI5" s="87"/>
      <c r="LGJ5" s="87"/>
      <c r="LGK5" s="87"/>
      <c r="LGL5" s="87"/>
      <c r="LGM5" s="87"/>
      <c r="LGN5" s="87"/>
      <c r="LGO5" s="87"/>
      <c r="LGP5" s="87"/>
      <c r="LGQ5" s="87"/>
      <c r="LGR5" s="87"/>
      <c r="LGS5" s="87"/>
      <c r="LGT5" s="87"/>
      <c r="LGU5" s="87"/>
      <c r="LGV5" s="87"/>
      <c r="LGW5" s="87"/>
      <c r="LGX5" s="87"/>
      <c r="LGY5" s="87"/>
      <c r="LGZ5" s="87"/>
      <c r="LHA5" s="87"/>
      <c r="LHB5" s="87"/>
      <c r="LHC5" s="87"/>
      <c r="LHD5" s="87"/>
      <c r="LHE5" s="87"/>
      <c r="LHF5" s="87"/>
      <c r="LHG5" s="87"/>
      <c r="LHH5" s="87"/>
      <c r="LHI5" s="87"/>
      <c r="LHJ5" s="87"/>
      <c r="LHK5" s="87"/>
      <c r="LHL5" s="87"/>
      <c r="LHM5" s="87"/>
      <c r="LHN5" s="87"/>
      <c r="LHO5" s="87"/>
      <c r="LHP5" s="87"/>
      <c r="LHQ5" s="87"/>
      <c r="LHR5" s="87"/>
      <c r="LHS5" s="87"/>
      <c r="LHT5" s="87"/>
      <c r="LHU5" s="87"/>
      <c r="LHV5" s="87"/>
      <c r="LHW5" s="87"/>
      <c r="LHX5" s="87"/>
      <c r="LHY5" s="87"/>
      <c r="LHZ5" s="87"/>
      <c r="LIA5" s="87"/>
      <c r="LIB5" s="87"/>
      <c r="LIC5" s="87"/>
      <c r="LID5" s="87"/>
      <c r="LIE5" s="87"/>
      <c r="LIF5" s="87"/>
      <c r="LIG5" s="87"/>
      <c r="LIH5" s="87"/>
      <c r="LII5" s="87"/>
      <c r="LIJ5" s="87"/>
      <c r="LIK5" s="87"/>
      <c r="LIL5" s="87"/>
      <c r="LIM5" s="87"/>
      <c r="LIN5" s="87"/>
      <c r="LIO5" s="87"/>
      <c r="LIP5" s="87"/>
      <c r="LIQ5" s="87"/>
      <c r="LIR5" s="87"/>
      <c r="LIS5" s="87"/>
      <c r="LIT5" s="87"/>
      <c r="LIU5" s="87"/>
      <c r="LIV5" s="87"/>
      <c r="LIW5" s="87"/>
      <c r="LIX5" s="87"/>
      <c r="LIY5" s="87"/>
      <c r="LIZ5" s="87"/>
      <c r="LJA5" s="87"/>
      <c r="LJB5" s="87"/>
      <c r="LJC5" s="87"/>
      <c r="LJD5" s="87"/>
      <c r="LJE5" s="87"/>
      <c r="LJF5" s="87"/>
      <c r="LJG5" s="87"/>
      <c r="LJH5" s="87"/>
      <c r="LJI5" s="87"/>
      <c r="LJJ5" s="87"/>
      <c r="LJK5" s="87"/>
      <c r="LJL5" s="87"/>
      <c r="LJM5" s="87"/>
      <c r="LJN5" s="87"/>
      <c r="LJO5" s="87"/>
      <c r="LJP5" s="87"/>
      <c r="LJQ5" s="87"/>
      <c r="LJR5" s="87"/>
      <c r="LJS5" s="87"/>
      <c r="LJT5" s="87"/>
      <c r="LJU5" s="87"/>
      <c r="LJV5" s="87"/>
      <c r="LJW5" s="87"/>
      <c r="LJX5" s="87"/>
      <c r="LJY5" s="87"/>
      <c r="LJZ5" s="87"/>
      <c r="LKA5" s="87"/>
      <c r="LKB5" s="87"/>
      <c r="LKC5" s="87"/>
      <c r="LKD5" s="87"/>
      <c r="LKE5" s="87"/>
      <c r="LKF5" s="87"/>
      <c r="LKG5" s="87"/>
      <c r="LKH5" s="87"/>
      <c r="LKI5" s="87"/>
      <c r="LKJ5" s="87"/>
      <c r="LKK5" s="87"/>
      <c r="LKL5" s="87"/>
      <c r="LKM5" s="87"/>
      <c r="LKN5" s="87"/>
      <c r="LKO5" s="87"/>
      <c r="LKP5" s="87"/>
      <c r="LKQ5" s="87"/>
      <c r="LKR5" s="87"/>
      <c r="LKS5" s="87"/>
      <c r="LKT5" s="87"/>
      <c r="LKU5" s="87"/>
      <c r="LKV5" s="87"/>
      <c r="LKW5" s="87"/>
      <c r="LKX5" s="87"/>
      <c r="LKY5" s="87"/>
      <c r="LKZ5" s="87"/>
      <c r="LLA5" s="87"/>
      <c r="LLB5" s="87"/>
      <c r="LLC5" s="87"/>
      <c r="LLD5" s="87"/>
      <c r="LLE5" s="87"/>
      <c r="LLF5" s="87"/>
      <c r="LLG5" s="87"/>
      <c r="LLH5" s="87"/>
      <c r="LLI5" s="87"/>
      <c r="LLJ5" s="87"/>
      <c r="LLK5" s="87"/>
      <c r="LLL5" s="87"/>
      <c r="LLM5" s="87"/>
      <c r="LLN5" s="87"/>
      <c r="LLO5" s="87"/>
      <c r="LLP5" s="87"/>
      <c r="LLQ5" s="87"/>
      <c r="LLR5" s="87"/>
      <c r="LLS5" s="87"/>
      <c r="LLT5" s="87"/>
      <c r="LLU5" s="87"/>
      <c r="LLV5" s="87"/>
      <c r="LLW5" s="87"/>
      <c r="LLX5" s="87"/>
      <c r="LLY5" s="87"/>
      <c r="LLZ5" s="87"/>
      <c r="LMA5" s="87"/>
      <c r="LMB5" s="87"/>
      <c r="LMC5" s="87"/>
      <c r="LMD5" s="87"/>
      <c r="LME5" s="87"/>
      <c r="LMF5" s="87"/>
      <c r="LMG5" s="87"/>
      <c r="LMH5" s="87"/>
      <c r="LMI5" s="87"/>
      <c r="LMJ5" s="87"/>
      <c r="LMK5" s="87"/>
      <c r="LML5" s="87"/>
      <c r="LMM5" s="87"/>
      <c r="LMN5" s="87"/>
      <c r="LMO5" s="87"/>
      <c r="LMP5" s="87"/>
      <c r="LMQ5" s="87"/>
      <c r="LMR5" s="87"/>
      <c r="LMS5" s="87"/>
      <c r="LMT5" s="87"/>
      <c r="LMU5" s="87"/>
      <c r="LMV5" s="87"/>
      <c r="LMW5" s="87"/>
      <c r="LMX5" s="87"/>
      <c r="LMY5" s="87"/>
      <c r="LMZ5" s="87"/>
      <c r="LNA5" s="87"/>
      <c r="LNB5" s="87"/>
      <c r="LNC5" s="87"/>
      <c r="LND5" s="87"/>
      <c r="LNE5" s="87"/>
      <c r="LNF5" s="87"/>
      <c r="LNG5" s="87"/>
      <c r="LNH5" s="87"/>
      <c r="LNI5" s="87"/>
      <c r="LNJ5" s="87"/>
      <c r="LNK5" s="87"/>
      <c r="LNL5" s="87"/>
      <c r="LNM5" s="87"/>
      <c r="LNN5" s="87"/>
      <c r="LNO5" s="87"/>
      <c r="LNP5" s="87"/>
      <c r="LNQ5" s="87"/>
      <c r="LNR5" s="87"/>
      <c r="LNS5" s="87"/>
      <c r="LNT5" s="87"/>
      <c r="LNU5" s="87"/>
      <c r="LNV5" s="87"/>
      <c r="LNW5" s="87"/>
      <c r="LNX5" s="87"/>
      <c r="LNY5" s="87"/>
      <c r="LNZ5" s="87"/>
      <c r="LOA5" s="87"/>
      <c r="LOB5" s="87"/>
      <c r="LOC5" s="87"/>
      <c r="LOD5" s="87"/>
      <c r="LOE5" s="87"/>
      <c r="LOF5" s="87"/>
      <c r="LOG5" s="87"/>
      <c r="LOH5" s="87"/>
      <c r="LOI5" s="87"/>
      <c r="LOJ5" s="87"/>
      <c r="LOK5" s="87"/>
      <c r="LOL5" s="87"/>
      <c r="LOM5" s="87"/>
      <c r="LON5" s="87"/>
      <c r="LOO5" s="87"/>
      <c r="LOP5" s="87"/>
      <c r="LOQ5" s="87"/>
      <c r="LOR5" s="87"/>
      <c r="LOS5" s="87"/>
      <c r="LOT5" s="87"/>
      <c r="LOU5" s="87"/>
      <c r="LOV5" s="87"/>
      <c r="LOW5" s="87"/>
      <c r="LOX5" s="87"/>
      <c r="LOY5" s="87"/>
      <c r="LOZ5" s="87"/>
      <c r="LPA5" s="87"/>
      <c r="LPB5" s="87"/>
      <c r="LPC5" s="87"/>
      <c r="LPD5" s="87"/>
      <c r="LPE5" s="87"/>
      <c r="LPF5" s="87"/>
      <c r="LPG5" s="87"/>
      <c r="LPH5" s="87"/>
      <c r="LPI5" s="87"/>
      <c r="LPJ5" s="87"/>
      <c r="LPK5" s="87"/>
      <c r="LPL5" s="87"/>
      <c r="LPM5" s="87"/>
      <c r="LPN5" s="87"/>
      <c r="LPO5" s="87"/>
      <c r="LPP5" s="87"/>
      <c r="LPQ5" s="87"/>
      <c r="LPR5" s="87"/>
      <c r="LPS5" s="87"/>
      <c r="LPT5" s="87"/>
      <c r="LPU5" s="87"/>
      <c r="LPV5" s="87"/>
      <c r="LPW5" s="87"/>
      <c r="LPX5" s="87"/>
      <c r="LPY5" s="87"/>
      <c r="LPZ5" s="87"/>
      <c r="LQA5" s="87"/>
      <c r="LQB5" s="87"/>
      <c r="LQC5" s="87"/>
      <c r="LQD5" s="87"/>
      <c r="LQE5" s="87"/>
      <c r="LQF5" s="87"/>
      <c r="LQG5" s="87"/>
      <c r="LQH5" s="87"/>
      <c r="LQI5" s="87"/>
      <c r="LQJ5" s="87"/>
      <c r="LQK5" s="87"/>
      <c r="LQL5" s="87"/>
      <c r="LQM5" s="87"/>
      <c r="LQN5" s="87"/>
      <c r="LQO5" s="87"/>
      <c r="LQP5" s="87"/>
      <c r="LQQ5" s="87"/>
      <c r="LQR5" s="87"/>
      <c r="LQS5" s="87"/>
      <c r="LQT5" s="87"/>
      <c r="LQU5" s="87"/>
      <c r="LQV5" s="87"/>
      <c r="LQW5" s="87"/>
      <c r="LQX5" s="87"/>
      <c r="LQY5" s="87"/>
      <c r="LQZ5" s="87"/>
      <c r="LRA5" s="87"/>
      <c r="LRB5" s="87"/>
      <c r="LRC5" s="87"/>
      <c r="LRD5" s="87"/>
      <c r="LRE5" s="87"/>
      <c r="LRF5" s="87"/>
      <c r="LRG5" s="87"/>
      <c r="LRH5" s="87"/>
      <c r="LRI5" s="87"/>
      <c r="LRJ5" s="87"/>
      <c r="LRK5" s="87"/>
      <c r="LRL5" s="87"/>
      <c r="LRM5" s="87"/>
      <c r="LRN5" s="87"/>
      <c r="LRO5" s="87"/>
      <c r="LRP5" s="87"/>
      <c r="LRQ5" s="87"/>
      <c r="LRR5" s="87"/>
      <c r="LRS5" s="87"/>
      <c r="LRT5" s="87"/>
      <c r="LRU5" s="87"/>
      <c r="LRV5" s="87"/>
      <c r="LRW5" s="87"/>
      <c r="LRX5" s="87"/>
      <c r="LRY5" s="87"/>
      <c r="LRZ5" s="87"/>
      <c r="LSA5" s="87"/>
      <c r="LSB5" s="87"/>
      <c r="LSC5" s="87"/>
      <c r="LSD5" s="87"/>
      <c r="LSE5" s="87"/>
      <c r="LSF5" s="87"/>
      <c r="LSG5" s="87"/>
      <c r="LSH5" s="87"/>
      <c r="LSI5" s="87"/>
      <c r="LSJ5" s="87"/>
      <c r="LSK5" s="87"/>
      <c r="LSL5" s="87"/>
      <c r="LSM5" s="87"/>
      <c r="LSN5" s="87"/>
      <c r="LSO5" s="87"/>
      <c r="LSP5" s="87"/>
      <c r="LSQ5" s="87"/>
      <c r="LSR5" s="87"/>
      <c r="LSS5" s="87"/>
      <c r="LST5" s="87"/>
      <c r="LSU5" s="87"/>
      <c r="LSV5" s="87"/>
      <c r="LSW5" s="87"/>
      <c r="LSX5" s="87"/>
      <c r="LSY5" s="87"/>
      <c r="LSZ5" s="87"/>
      <c r="LTA5" s="87"/>
      <c r="LTB5" s="87"/>
      <c r="LTC5" s="87"/>
      <c r="LTD5" s="87"/>
      <c r="LTE5" s="87"/>
      <c r="LTF5" s="87"/>
      <c r="LTG5" s="87"/>
      <c r="LTH5" s="87"/>
      <c r="LTI5" s="87"/>
      <c r="LTJ5" s="87"/>
      <c r="LTK5" s="87"/>
      <c r="LTL5" s="87"/>
      <c r="LTM5" s="87"/>
      <c r="LTN5" s="87"/>
      <c r="LTO5" s="87"/>
      <c r="LTP5" s="87"/>
      <c r="LTQ5" s="87"/>
      <c r="LTR5" s="87"/>
      <c r="LTS5" s="87"/>
      <c r="LTT5" s="87"/>
      <c r="LTU5" s="87"/>
      <c r="LTV5" s="87"/>
      <c r="LTW5" s="87"/>
      <c r="LTX5" s="87"/>
      <c r="LTY5" s="87"/>
      <c r="LTZ5" s="87"/>
      <c r="LUA5" s="87"/>
      <c r="LUB5" s="87"/>
      <c r="LUC5" s="87"/>
      <c r="LUD5" s="87"/>
      <c r="LUE5" s="87"/>
      <c r="LUF5" s="87"/>
      <c r="LUG5" s="87"/>
      <c r="LUH5" s="87"/>
      <c r="LUI5" s="87"/>
      <c r="LUJ5" s="87"/>
      <c r="LUK5" s="87"/>
      <c r="LUL5" s="87"/>
      <c r="LUM5" s="87"/>
      <c r="LUN5" s="87"/>
      <c r="LUO5" s="87"/>
      <c r="LUP5" s="87"/>
      <c r="LUQ5" s="87"/>
      <c r="LUR5" s="87"/>
      <c r="LUS5" s="87"/>
      <c r="LUT5" s="87"/>
      <c r="LUU5" s="87"/>
      <c r="LUV5" s="87"/>
      <c r="LUW5" s="87"/>
      <c r="LUX5" s="87"/>
      <c r="LUY5" s="87"/>
      <c r="LUZ5" s="87"/>
      <c r="LVA5" s="87"/>
      <c r="LVB5" s="87"/>
      <c r="LVC5" s="87"/>
      <c r="LVD5" s="87"/>
      <c r="LVE5" s="87"/>
      <c r="LVF5" s="87"/>
      <c r="LVG5" s="87"/>
      <c r="LVH5" s="87"/>
      <c r="LVI5" s="87"/>
      <c r="LVJ5" s="87"/>
      <c r="LVK5" s="87"/>
      <c r="LVL5" s="87"/>
      <c r="LVM5" s="87"/>
      <c r="LVN5" s="87"/>
      <c r="LVO5" s="87"/>
      <c r="LVP5" s="87"/>
      <c r="LVQ5" s="87"/>
      <c r="LVR5" s="87"/>
      <c r="LVS5" s="87"/>
      <c r="LVT5" s="87"/>
      <c r="LVU5" s="87"/>
      <c r="LVV5" s="87"/>
      <c r="LVW5" s="87"/>
      <c r="LVX5" s="87"/>
      <c r="LVY5" s="87"/>
      <c r="LVZ5" s="87"/>
      <c r="LWA5" s="87"/>
      <c r="LWB5" s="87"/>
      <c r="LWC5" s="87"/>
      <c r="LWD5" s="87"/>
      <c r="LWE5" s="87"/>
      <c r="LWF5" s="87"/>
      <c r="LWG5" s="87"/>
      <c r="LWH5" s="87"/>
      <c r="LWI5" s="87"/>
      <c r="LWJ5" s="87"/>
      <c r="LWK5" s="87"/>
      <c r="LWL5" s="87"/>
      <c r="LWM5" s="87"/>
      <c r="LWN5" s="87"/>
      <c r="LWO5" s="87"/>
      <c r="LWP5" s="87"/>
      <c r="LWQ5" s="87"/>
      <c r="LWR5" s="87"/>
      <c r="LWS5" s="87"/>
      <c r="LWT5" s="87"/>
      <c r="LWU5" s="87"/>
      <c r="LWV5" s="87"/>
      <c r="LWW5" s="87"/>
      <c r="LWX5" s="87"/>
      <c r="LWY5" s="87"/>
      <c r="LWZ5" s="87"/>
      <c r="LXA5" s="87"/>
      <c r="LXB5" s="87"/>
      <c r="LXC5" s="87"/>
      <c r="LXD5" s="87"/>
      <c r="LXE5" s="87"/>
      <c r="LXF5" s="87"/>
      <c r="LXG5" s="87"/>
      <c r="LXH5" s="87"/>
      <c r="LXI5" s="87"/>
      <c r="LXJ5" s="87"/>
      <c r="LXK5" s="87"/>
      <c r="LXL5" s="87"/>
      <c r="LXM5" s="87"/>
      <c r="LXN5" s="87"/>
      <c r="LXO5" s="87"/>
      <c r="LXP5" s="87"/>
      <c r="LXQ5" s="87"/>
      <c r="LXR5" s="87"/>
      <c r="LXS5" s="87"/>
      <c r="LXT5" s="87"/>
      <c r="LXU5" s="87"/>
      <c r="LXV5" s="87"/>
      <c r="LXW5" s="87"/>
      <c r="LXX5" s="87"/>
      <c r="LXY5" s="87"/>
      <c r="LXZ5" s="87"/>
      <c r="LYA5" s="87"/>
      <c r="LYB5" s="87"/>
      <c r="LYC5" s="87"/>
      <c r="LYD5" s="87"/>
      <c r="LYE5" s="87"/>
      <c r="LYF5" s="87"/>
      <c r="LYG5" s="87"/>
      <c r="LYH5" s="87"/>
      <c r="LYI5" s="87"/>
      <c r="LYJ5" s="87"/>
      <c r="LYK5" s="87"/>
      <c r="LYL5" s="87"/>
      <c r="LYM5" s="87"/>
      <c r="LYN5" s="87"/>
      <c r="LYO5" s="87"/>
      <c r="LYP5" s="87"/>
      <c r="LYQ5" s="87"/>
      <c r="LYR5" s="87"/>
      <c r="LYS5" s="87"/>
      <c r="LYT5" s="87"/>
      <c r="LYU5" s="87"/>
      <c r="LYV5" s="87"/>
      <c r="LYW5" s="87"/>
      <c r="LYX5" s="87"/>
      <c r="LYY5" s="87"/>
      <c r="LYZ5" s="87"/>
      <c r="LZA5" s="87"/>
      <c r="LZB5" s="87"/>
      <c r="LZC5" s="87"/>
      <c r="LZD5" s="87"/>
      <c r="LZE5" s="87"/>
      <c r="LZF5" s="87"/>
      <c r="LZG5" s="87"/>
      <c r="LZH5" s="87"/>
      <c r="LZI5" s="87"/>
      <c r="LZJ5" s="87"/>
      <c r="LZK5" s="87"/>
      <c r="LZL5" s="87"/>
      <c r="LZM5" s="87"/>
      <c r="LZN5" s="87"/>
      <c r="LZO5" s="87"/>
      <c r="LZP5" s="87"/>
      <c r="LZQ5" s="87"/>
      <c r="LZR5" s="87"/>
      <c r="LZS5" s="87"/>
      <c r="LZT5" s="87"/>
      <c r="LZU5" s="87"/>
      <c r="LZV5" s="87"/>
      <c r="LZW5" s="87"/>
      <c r="LZX5" s="87"/>
      <c r="LZY5" s="87"/>
      <c r="LZZ5" s="87"/>
      <c r="MAA5" s="87"/>
      <c r="MAB5" s="87"/>
      <c r="MAC5" s="87"/>
      <c r="MAD5" s="87"/>
      <c r="MAE5" s="87"/>
      <c r="MAF5" s="87"/>
      <c r="MAG5" s="87"/>
      <c r="MAH5" s="87"/>
      <c r="MAI5" s="87"/>
      <c r="MAJ5" s="87"/>
      <c r="MAK5" s="87"/>
      <c r="MAL5" s="87"/>
      <c r="MAM5" s="87"/>
      <c r="MAN5" s="87"/>
      <c r="MAO5" s="87"/>
      <c r="MAP5" s="87"/>
      <c r="MAQ5" s="87"/>
      <c r="MAR5" s="87"/>
      <c r="MAS5" s="87"/>
      <c r="MAT5" s="87"/>
      <c r="MAU5" s="87"/>
      <c r="MAV5" s="87"/>
      <c r="MAW5" s="87"/>
      <c r="MAX5" s="87"/>
      <c r="MAY5" s="87"/>
      <c r="MAZ5" s="87"/>
      <c r="MBA5" s="87"/>
      <c r="MBB5" s="87"/>
      <c r="MBC5" s="87"/>
      <c r="MBD5" s="87"/>
      <c r="MBE5" s="87"/>
      <c r="MBF5" s="87"/>
      <c r="MBG5" s="87"/>
      <c r="MBH5" s="87"/>
      <c r="MBI5" s="87"/>
      <c r="MBJ5" s="87"/>
      <c r="MBK5" s="87"/>
      <c r="MBL5" s="87"/>
      <c r="MBM5" s="87"/>
      <c r="MBN5" s="87"/>
      <c r="MBO5" s="87"/>
      <c r="MBP5" s="87"/>
      <c r="MBQ5" s="87"/>
      <c r="MBR5" s="87"/>
      <c r="MBS5" s="87"/>
      <c r="MBT5" s="87"/>
      <c r="MBU5" s="87"/>
      <c r="MBV5" s="87"/>
      <c r="MBW5" s="87"/>
      <c r="MBX5" s="87"/>
      <c r="MBY5" s="87"/>
      <c r="MBZ5" s="87"/>
      <c r="MCA5" s="87"/>
      <c r="MCB5" s="87"/>
      <c r="MCC5" s="87"/>
      <c r="MCD5" s="87"/>
      <c r="MCE5" s="87"/>
      <c r="MCF5" s="87"/>
      <c r="MCG5" s="87"/>
      <c r="MCH5" s="87"/>
      <c r="MCI5" s="87"/>
      <c r="MCJ5" s="87"/>
      <c r="MCK5" s="87"/>
      <c r="MCL5" s="87"/>
      <c r="MCM5" s="87"/>
      <c r="MCN5" s="87"/>
      <c r="MCO5" s="87"/>
      <c r="MCP5" s="87"/>
      <c r="MCQ5" s="87"/>
      <c r="MCR5" s="87"/>
      <c r="MCS5" s="87"/>
      <c r="MCT5" s="87"/>
      <c r="MCU5" s="87"/>
      <c r="MCV5" s="87"/>
      <c r="MCW5" s="87"/>
      <c r="MCX5" s="87"/>
      <c r="MCY5" s="87"/>
      <c r="MCZ5" s="87"/>
      <c r="MDA5" s="87"/>
      <c r="MDB5" s="87"/>
      <c r="MDC5" s="87"/>
      <c r="MDD5" s="87"/>
      <c r="MDE5" s="87"/>
      <c r="MDF5" s="87"/>
      <c r="MDG5" s="87"/>
      <c r="MDH5" s="87"/>
      <c r="MDI5" s="87"/>
      <c r="MDJ5" s="87"/>
      <c r="MDK5" s="87"/>
      <c r="MDL5" s="87"/>
      <c r="MDM5" s="87"/>
      <c r="MDN5" s="87"/>
      <c r="MDO5" s="87"/>
      <c r="MDP5" s="87"/>
      <c r="MDQ5" s="87"/>
      <c r="MDR5" s="87"/>
      <c r="MDS5" s="87"/>
      <c r="MDT5" s="87"/>
      <c r="MDU5" s="87"/>
      <c r="MDV5" s="87"/>
      <c r="MDW5" s="87"/>
      <c r="MDX5" s="87"/>
      <c r="MDY5" s="87"/>
      <c r="MDZ5" s="87"/>
      <c r="MEA5" s="87"/>
      <c r="MEB5" s="87"/>
      <c r="MEC5" s="87"/>
      <c r="MED5" s="87"/>
      <c r="MEE5" s="87"/>
      <c r="MEF5" s="87"/>
      <c r="MEG5" s="87"/>
      <c r="MEH5" s="87"/>
      <c r="MEI5" s="87"/>
      <c r="MEJ5" s="87"/>
      <c r="MEK5" s="87"/>
      <c r="MEL5" s="87"/>
      <c r="MEM5" s="87"/>
      <c r="MEN5" s="87"/>
      <c r="MEO5" s="87"/>
      <c r="MEP5" s="87"/>
      <c r="MEQ5" s="87"/>
      <c r="MER5" s="87"/>
      <c r="MES5" s="87"/>
      <c r="MET5" s="87"/>
      <c r="MEU5" s="87"/>
      <c r="MEV5" s="87"/>
      <c r="MEW5" s="87"/>
      <c r="MEX5" s="87"/>
      <c r="MEY5" s="87"/>
      <c r="MEZ5" s="87"/>
      <c r="MFA5" s="87"/>
      <c r="MFB5" s="87"/>
      <c r="MFC5" s="87"/>
      <c r="MFD5" s="87"/>
      <c r="MFE5" s="87"/>
      <c r="MFF5" s="87"/>
      <c r="MFG5" s="87"/>
      <c r="MFH5" s="87"/>
      <c r="MFI5" s="87"/>
      <c r="MFJ5" s="87"/>
      <c r="MFK5" s="87"/>
      <c r="MFL5" s="87"/>
      <c r="MFM5" s="87"/>
      <c r="MFN5" s="87"/>
      <c r="MFO5" s="87"/>
      <c r="MFP5" s="87"/>
      <c r="MFQ5" s="87"/>
      <c r="MFR5" s="87"/>
      <c r="MFS5" s="87"/>
      <c r="MFT5" s="87"/>
      <c r="MFU5" s="87"/>
      <c r="MFV5" s="87"/>
      <c r="MFW5" s="87"/>
      <c r="MFX5" s="87"/>
      <c r="MFY5" s="87"/>
      <c r="MFZ5" s="87"/>
      <c r="MGA5" s="87"/>
      <c r="MGB5" s="87"/>
      <c r="MGC5" s="87"/>
      <c r="MGD5" s="87"/>
      <c r="MGE5" s="87"/>
      <c r="MGF5" s="87"/>
      <c r="MGG5" s="87"/>
      <c r="MGH5" s="87"/>
      <c r="MGI5" s="87"/>
      <c r="MGJ5" s="87"/>
      <c r="MGK5" s="87"/>
      <c r="MGL5" s="87"/>
      <c r="MGM5" s="87"/>
      <c r="MGN5" s="87"/>
      <c r="MGO5" s="87"/>
      <c r="MGP5" s="87"/>
      <c r="MGQ5" s="87"/>
      <c r="MGR5" s="87"/>
      <c r="MGS5" s="87"/>
      <c r="MGT5" s="87"/>
      <c r="MGU5" s="87"/>
      <c r="MGV5" s="87"/>
      <c r="MGW5" s="87"/>
      <c r="MGX5" s="87"/>
      <c r="MGY5" s="87"/>
      <c r="MGZ5" s="87"/>
      <c r="MHA5" s="87"/>
      <c r="MHB5" s="87"/>
      <c r="MHC5" s="87"/>
      <c r="MHD5" s="87"/>
      <c r="MHE5" s="87"/>
      <c r="MHF5" s="87"/>
      <c r="MHG5" s="87"/>
      <c r="MHH5" s="87"/>
      <c r="MHI5" s="87"/>
      <c r="MHJ5" s="87"/>
      <c r="MHK5" s="87"/>
      <c r="MHL5" s="87"/>
      <c r="MHM5" s="87"/>
      <c r="MHN5" s="87"/>
      <c r="MHO5" s="87"/>
      <c r="MHP5" s="87"/>
      <c r="MHQ5" s="87"/>
      <c r="MHR5" s="87"/>
      <c r="MHS5" s="87"/>
      <c r="MHT5" s="87"/>
      <c r="MHU5" s="87"/>
      <c r="MHV5" s="87"/>
      <c r="MHW5" s="87"/>
      <c r="MHX5" s="87"/>
      <c r="MHY5" s="87"/>
      <c r="MHZ5" s="87"/>
      <c r="MIA5" s="87"/>
      <c r="MIB5" s="87"/>
      <c r="MIC5" s="87"/>
      <c r="MID5" s="87"/>
      <c r="MIE5" s="87"/>
      <c r="MIF5" s="87"/>
      <c r="MIG5" s="87"/>
      <c r="MIH5" s="87"/>
      <c r="MII5" s="87"/>
      <c r="MIJ5" s="87"/>
      <c r="MIK5" s="87"/>
      <c r="MIL5" s="87"/>
      <c r="MIM5" s="87"/>
      <c r="MIN5" s="87"/>
      <c r="MIO5" s="87"/>
      <c r="MIP5" s="87"/>
      <c r="MIQ5" s="87"/>
      <c r="MIR5" s="87"/>
      <c r="MIS5" s="87"/>
      <c r="MIT5" s="87"/>
      <c r="MIU5" s="87"/>
      <c r="MIV5" s="87"/>
      <c r="MIW5" s="87"/>
      <c r="MIX5" s="87"/>
      <c r="MIY5" s="87"/>
      <c r="MIZ5" s="87"/>
      <c r="MJA5" s="87"/>
      <c r="MJB5" s="87"/>
      <c r="MJC5" s="87"/>
      <c r="MJD5" s="87"/>
      <c r="MJE5" s="87"/>
      <c r="MJF5" s="87"/>
      <c r="MJG5" s="87"/>
      <c r="MJH5" s="87"/>
      <c r="MJI5" s="87"/>
      <c r="MJJ5" s="87"/>
      <c r="MJK5" s="87"/>
      <c r="MJL5" s="87"/>
      <c r="MJM5" s="87"/>
      <c r="MJN5" s="87"/>
      <c r="MJO5" s="87"/>
      <c r="MJP5" s="87"/>
      <c r="MJQ5" s="87"/>
      <c r="MJR5" s="87"/>
      <c r="MJS5" s="87"/>
      <c r="MJT5" s="87"/>
      <c r="MJU5" s="87"/>
      <c r="MJV5" s="87"/>
      <c r="MJW5" s="87"/>
      <c r="MJX5" s="87"/>
      <c r="MJY5" s="87"/>
      <c r="MJZ5" s="87"/>
      <c r="MKA5" s="87"/>
      <c r="MKB5" s="87"/>
      <c r="MKC5" s="87"/>
      <c r="MKD5" s="87"/>
      <c r="MKE5" s="87"/>
      <c r="MKF5" s="87"/>
      <c r="MKG5" s="87"/>
      <c r="MKH5" s="87"/>
      <c r="MKI5" s="87"/>
      <c r="MKJ5" s="87"/>
      <c r="MKK5" s="87"/>
      <c r="MKL5" s="87"/>
      <c r="MKM5" s="87"/>
      <c r="MKN5" s="87"/>
      <c r="MKO5" s="87"/>
      <c r="MKP5" s="87"/>
      <c r="MKQ5" s="87"/>
      <c r="MKR5" s="87"/>
      <c r="MKS5" s="87"/>
      <c r="MKT5" s="87"/>
      <c r="MKU5" s="87"/>
      <c r="MKV5" s="87"/>
      <c r="MKW5" s="87"/>
      <c r="MKX5" s="87"/>
      <c r="MKY5" s="87"/>
      <c r="MKZ5" s="87"/>
      <c r="MLA5" s="87"/>
      <c r="MLB5" s="87"/>
      <c r="MLC5" s="87"/>
      <c r="MLD5" s="87"/>
      <c r="MLE5" s="87"/>
      <c r="MLF5" s="87"/>
      <c r="MLG5" s="87"/>
      <c r="MLH5" s="87"/>
      <c r="MLI5" s="87"/>
      <c r="MLJ5" s="87"/>
      <c r="MLK5" s="87"/>
      <c r="MLL5" s="87"/>
      <c r="MLM5" s="87"/>
      <c r="MLN5" s="87"/>
      <c r="MLO5" s="87"/>
      <c r="MLP5" s="87"/>
      <c r="MLQ5" s="87"/>
      <c r="MLR5" s="87"/>
      <c r="MLS5" s="87"/>
      <c r="MLT5" s="87"/>
      <c r="MLU5" s="87"/>
      <c r="MLV5" s="87"/>
      <c r="MLW5" s="87"/>
      <c r="MLX5" s="87"/>
      <c r="MLY5" s="87"/>
      <c r="MLZ5" s="87"/>
      <c r="MMA5" s="87"/>
      <c r="MMB5" s="87"/>
      <c r="MMC5" s="87"/>
      <c r="MMD5" s="87"/>
      <c r="MME5" s="87"/>
      <c r="MMF5" s="87"/>
      <c r="MMG5" s="87"/>
      <c r="MMH5" s="87"/>
      <c r="MMI5" s="87"/>
      <c r="MMJ5" s="87"/>
      <c r="MMK5" s="87"/>
      <c r="MML5" s="87"/>
      <c r="MMM5" s="87"/>
      <c r="MMN5" s="87"/>
      <c r="MMO5" s="87"/>
      <c r="MMP5" s="87"/>
      <c r="MMQ5" s="87"/>
      <c r="MMR5" s="87"/>
      <c r="MMS5" s="87"/>
      <c r="MMT5" s="87"/>
      <c r="MMU5" s="87"/>
      <c r="MMV5" s="87"/>
      <c r="MMW5" s="87"/>
      <c r="MMX5" s="87"/>
      <c r="MMY5" s="87"/>
      <c r="MMZ5" s="87"/>
      <c r="MNA5" s="87"/>
      <c r="MNB5" s="87"/>
      <c r="MNC5" s="87"/>
      <c r="MND5" s="87"/>
      <c r="MNE5" s="87"/>
      <c r="MNF5" s="87"/>
      <c r="MNG5" s="87"/>
      <c r="MNH5" s="87"/>
      <c r="MNI5" s="87"/>
      <c r="MNJ5" s="87"/>
      <c r="MNK5" s="87"/>
      <c r="MNL5" s="87"/>
      <c r="MNM5" s="87"/>
      <c r="MNN5" s="87"/>
      <c r="MNO5" s="87"/>
      <c r="MNP5" s="87"/>
      <c r="MNQ5" s="87"/>
      <c r="MNR5" s="87"/>
      <c r="MNS5" s="87"/>
      <c r="MNT5" s="87"/>
      <c r="MNU5" s="87"/>
      <c r="MNV5" s="87"/>
      <c r="MNW5" s="87"/>
      <c r="MNX5" s="87"/>
      <c r="MNY5" s="87"/>
      <c r="MNZ5" s="87"/>
      <c r="MOA5" s="87"/>
      <c r="MOB5" s="87"/>
      <c r="MOC5" s="87"/>
      <c r="MOD5" s="87"/>
      <c r="MOE5" s="87"/>
      <c r="MOF5" s="87"/>
      <c r="MOG5" s="87"/>
      <c r="MOH5" s="87"/>
      <c r="MOI5" s="87"/>
      <c r="MOJ5" s="87"/>
      <c r="MOK5" s="87"/>
      <c r="MOL5" s="87"/>
      <c r="MOM5" s="87"/>
      <c r="MON5" s="87"/>
      <c r="MOO5" s="87"/>
      <c r="MOP5" s="87"/>
      <c r="MOQ5" s="87"/>
      <c r="MOR5" s="87"/>
      <c r="MOS5" s="87"/>
      <c r="MOT5" s="87"/>
      <c r="MOU5" s="87"/>
      <c r="MOV5" s="87"/>
      <c r="MOW5" s="87"/>
      <c r="MOX5" s="87"/>
      <c r="MOY5" s="87"/>
      <c r="MOZ5" s="87"/>
      <c r="MPA5" s="87"/>
      <c r="MPB5" s="87"/>
      <c r="MPC5" s="87"/>
      <c r="MPD5" s="87"/>
      <c r="MPE5" s="87"/>
      <c r="MPF5" s="87"/>
      <c r="MPG5" s="87"/>
      <c r="MPH5" s="87"/>
      <c r="MPI5" s="87"/>
      <c r="MPJ5" s="87"/>
      <c r="MPK5" s="87"/>
      <c r="MPL5" s="87"/>
      <c r="MPM5" s="87"/>
      <c r="MPN5" s="87"/>
      <c r="MPO5" s="87"/>
      <c r="MPP5" s="87"/>
      <c r="MPQ5" s="87"/>
      <c r="MPR5" s="87"/>
      <c r="MPS5" s="87"/>
      <c r="MPT5" s="87"/>
      <c r="MPU5" s="87"/>
      <c r="MPV5" s="87"/>
      <c r="MPW5" s="87"/>
      <c r="MPX5" s="87"/>
      <c r="MPY5" s="87"/>
      <c r="MPZ5" s="87"/>
      <c r="MQA5" s="87"/>
      <c r="MQB5" s="87"/>
      <c r="MQC5" s="87"/>
      <c r="MQD5" s="87"/>
      <c r="MQE5" s="87"/>
      <c r="MQF5" s="87"/>
      <c r="MQG5" s="87"/>
      <c r="MQH5" s="87"/>
      <c r="MQI5" s="87"/>
      <c r="MQJ5" s="87"/>
      <c r="MQK5" s="87"/>
      <c r="MQL5" s="87"/>
      <c r="MQM5" s="87"/>
      <c r="MQN5" s="87"/>
      <c r="MQO5" s="87"/>
      <c r="MQP5" s="87"/>
      <c r="MQQ5" s="87"/>
      <c r="MQR5" s="87"/>
      <c r="MQS5" s="87"/>
      <c r="MQT5" s="87"/>
      <c r="MQU5" s="87"/>
      <c r="MQV5" s="87"/>
      <c r="MQW5" s="87"/>
      <c r="MQX5" s="87"/>
      <c r="MQY5" s="87"/>
      <c r="MQZ5" s="87"/>
      <c r="MRA5" s="87"/>
      <c r="MRB5" s="87"/>
      <c r="MRC5" s="87"/>
      <c r="MRD5" s="87"/>
      <c r="MRE5" s="87"/>
      <c r="MRF5" s="87"/>
      <c r="MRG5" s="87"/>
      <c r="MRH5" s="87"/>
      <c r="MRI5" s="87"/>
      <c r="MRJ5" s="87"/>
      <c r="MRK5" s="87"/>
      <c r="MRL5" s="87"/>
      <c r="MRM5" s="87"/>
      <c r="MRN5" s="87"/>
      <c r="MRO5" s="87"/>
      <c r="MRP5" s="87"/>
      <c r="MRQ5" s="87"/>
      <c r="MRR5" s="87"/>
      <c r="MRS5" s="87"/>
      <c r="MRT5" s="87"/>
      <c r="MRU5" s="87"/>
      <c r="MRV5" s="87"/>
      <c r="MRW5" s="87"/>
      <c r="MRX5" s="87"/>
      <c r="MRY5" s="87"/>
      <c r="MRZ5" s="87"/>
      <c r="MSA5" s="87"/>
      <c r="MSB5" s="87"/>
      <c r="MSC5" s="87"/>
      <c r="MSD5" s="87"/>
      <c r="MSE5" s="87"/>
      <c r="MSF5" s="87"/>
      <c r="MSG5" s="87"/>
      <c r="MSH5" s="87"/>
      <c r="MSI5" s="87"/>
      <c r="MSJ5" s="87"/>
      <c r="MSK5" s="87"/>
      <c r="MSL5" s="87"/>
      <c r="MSM5" s="87"/>
      <c r="MSN5" s="87"/>
      <c r="MSO5" s="87"/>
      <c r="MSP5" s="87"/>
      <c r="MSQ5" s="87"/>
      <c r="MSR5" s="87"/>
      <c r="MSS5" s="87"/>
      <c r="MST5" s="87"/>
      <c r="MSU5" s="87"/>
      <c r="MSV5" s="87"/>
      <c r="MSW5" s="87"/>
      <c r="MSX5" s="87"/>
      <c r="MSY5" s="87"/>
      <c r="MSZ5" s="87"/>
      <c r="MTA5" s="87"/>
      <c r="MTB5" s="87"/>
      <c r="MTC5" s="87"/>
      <c r="MTD5" s="87"/>
      <c r="MTE5" s="87"/>
      <c r="MTF5" s="87"/>
      <c r="MTG5" s="87"/>
      <c r="MTH5" s="87"/>
      <c r="MTI5" s="87"/>
      <c r="MTJ5" s="87"/>
      <c r="MTK5" s="87"/>
      <c r="MTL5" s="87"/>
      <c r="MTM5" s="87"/>
      <c r="MTN5" s="87"/>
      <c r="MTO5" s="87"/>
      <c r="MTP5" s="87"/>
      <c r="MTQ5" s="87"/>
      <c r="MTR5" s="87"/>
      <c r="MTS5" s="87"/>
      <c r="MTT5" s="87"/>
      <c r="MTU5" s="87"/>
      <c r="MTV5" s="87"/>
      <c r="MTW5" s="87"/>
      <c r="MTX5" s="87"/>
      <c r="MTY5" s="87"/>
      <c r="MTZ5" s="87"/>
      <c r="MUA5" s="87"/>
      <c r="MUB5" s="87"/>
      <c r="MUC5" s="87"/>
      <c r="MUD5" s="87"/>
      <c r="MUE5" s="87"/>
      <c r="MUF5" s="87"/>
      <c r="MUG5" s="87"/>
      <c r="MUH5" s="87"/>
      <c r="MUI5" s="87"/>
      <c r="MUJ5" s="87"/>
      <c r="MUK5" s="87"/>
      <c r="MUL5" s="87"/>
      <c r="MUM5" s="87"/>
      <c r="MUN5" s="87"/>
      <c r="MUO5" s="87"/>
      <c r="MUP5" s="87"/>
      <c r="MUQ5" s="87"/>
      <c r="MUR5" s="87"/>
      <c r="MUS5" s="87"/>
      <c r="MUT5" s="87"/>
      <c r="MUU5" s="87"/>
      <c r="MUV5" s="87"/>
      <c r="MUW5" s="87"/>
      <c r="MUX5" s="87"/>
      <c r="MUY5" s="87"/>
      <c r="MUZ5" s="87"/>
      <c r="MVA5" s="87"/>
      <c r="MVB5" s="87"/>
      <c r="MVC5" s="87"/>
      <c r="MVD5" s="87"/>
      <c r="MVE5" s="87"/>
      <c r="MVF5" s="87"/>
      <c r="MVG5" s="87"/>
      <c r="MVH5" s="87"/>
      <c r="MVI5" s="87"/>
      <c r="MVJ5" s="87"/>
      <c r="MVK5" s="87"/>
      <c r="MVL5" s="87"/>
      <c r="MVM5" s="87"/>
      <c r="MVN5" s="87"/>
      <c r="MVO5" s="87"/>
      <c r="MVP5" s="87"/>
      <c r="MVQ5" s="87"/>
      <c r="MVR5" s="87"/>
      <c r="MVS5" s="87"/>
      <c r="MVT5" s="87"/>
      <c r="MVU5" s="87"/>
      <c r="MVV5" s="87"/>
      <c r="MVW5" s="87"/>
      <c r="MVX5" s="87"/>
      <c r="MVY5" s="87"/>
      <c r="MVZ5" s="87"/>
      <c r="MWA5" s="87"/>
      <c r="MWB5" s="87"/>
      <c r="MWC5" s="87"/>
      <c r="MWD5" s="87"/>
      <c r="MWE5" s="87"/>
      <c r="MWF5" s="87"/>
      <c r="MWG5" s="87"/>
      <c r="MWH5" s="87"/>
      <c r="MWI5" s="87"/>
      <c r="MWJ5" s="87"/>
      <c r="MWK5" s="87"/>
      <c r="MWL5" s="87"/>
      <c r="MWM5" s="87"/>
      <c r="MWN5" s="87"/>
      <c r="MWO5" s="87"/>
      <c r="MWP5" s="87"/>
      <c r="MWQ5" s="87"/>
      <c r="MWR5" s="87"/>
      <c r="MWS5" s="87"/>
      <c r="MWT5" s="87"/>
      <c r="MWU5" s="87"/>
      <c r="MWV5" s="87"/>
      <c r="MWW5" s="87"/>
      <c r="MWX5" s="87"/>
      <c r="MWY5" s="87"/>
      <c r="MWZ5" s="87"/>
      <c r="MXA5" s="87"/>
      <c r="MXB5" s="87"/>
      <c r="MXC5" s="87"/>
      <c r="MXD5" s="87"/>
      <c r="MXE5" s="87"/>
      <c r="MXF5" s="87"/>
      <c r="MXG5" s="87"/>
      <c r="MXH5" s="87"/>
      <c r="MXI5" s="87"/>
      <c r="MXJ5" s="87"/>
      <c r="MXK5" s="87"/>
      <c r="MXL5" s="87"/>
      <c r="MXM5" s="87"/>
      <c r="MXN5" s="87"/>
      <c r="MXO5" s="87"/>
      <c r="MXP5" s="87"/>
      <c r="MXQ5" s="87"/>
      <c r="MXR5" s="87"/>
      <c r="MXS5" s="87"/>
      <c r="MXT5" s="87"/>
      <c r="MXU5" s="87"/>
      <c r="MXV5" s="87"/>
      <c r="MXW5" s="87"/>
      <c r="MXX5" s="87"/>
      <c r="MXY5" s="87"/>
      <c r="MXZ5" s="87"/>
      <c r="MYA5" s="87"/>
      <c r="MYB5" s="87"/>
      <c r="MYC5" s="87"/>
      <c r="MYD5" s="87"/>
      <c r="MYE5" s="87"/>
      <c r="MYF5" s="87"/>
      <c r="MYG5" s="87"/>
      <c r="MYH5" s="87"/>
      <c r="MYI5" s="87"/>
      <c r="MYJ5" s="87"/>
      <c r="MYK5" s="87"/>
      <c r="MYL5" s="87"/>
      <c r="MYM5" s="87"/>
      <c r="MYN5" s="87"/>
      <c r="MYO5" s="87"/>
      <c r="MYP5" s="87"/>
      <c r="MYQ5" s="87"/>
      <c r="MYR5" s="87"/>
      <c r="MYS5" s="87"/>
      <c r="MYT5" s="87"/>
      <c r="MYU5" s="87"/>
      <c r="MYV5" s="87"/>
      <c r="MYW5" s="87"/>
      <c r="MYX5" s="87"/>
      <c r="MYY5" s="87"/>
      <c r="MYZ5" s="87"/>
      <c r="MZA5" s="87"/>
      <c r="MZB5" s="87"/>
      <c r="MZC5" s="87"/>
      <c r="MZD5" s="87"/>
      <c r="MZE5" s="87"/>
      <c r="MZF5" s="87"/>
      <c r="MZG5" s="87"/>
      <c r="MZH5" s="87"/>
      <c r="MZI5" s="87"/>
      <c r="MZJ5" s="87"/>
      <c r="MZK5" s="87"/>
      <c r="MZL5" s="87"/>
      <c r="MZM5" s="87"/>
      <c r="MZN5" s="87"/>
      <c r="MZO5" s="87"/>
      <c r="MZP5" s="87"/>
      <c r="MZQ5" s="87"/>
      <c r="MZR5" s="87"/>
      <c r="MZS5" s="87"/>
      <c r="MZT5" s="87"/>
      <c r="MZU5" s="87"/>
      <c r="MZV5" s="87"/>
      <c r="MZW5" s="87"/>
      <c r="MZX5" s="87"/>
      <c r="MZY5" s="87"/>
      <c r="MZZ5" s="87"/>
      <c r="NAA5" s="87"/>
      <c r="NAB5" s="87"/>
      <c r="NAC5" s="87"/>
      <c r="NAD5" s="87"/>
      <c r="NAE5" s="87"/>
      <c r="NAF5" s="87"/>
      <c r="NAG5" s="87"/>
      <c r="NAH5" s="87"/>
      <c r="NAI5" s="87"/>
      <c r="NAJ5" s="87"/>
      <c r="NAK5" s="87"/>
      <c r="NAL5" s="87"/>
      <c r="NAM5" s="87"/>
      <c r="NAN5" s="87"/>
      <c r="NAO5" s="87"/>
      <c r="NAP5" s="87"/>
      <c r="NAQ5" s="87"/>
      <c r="NAR5" s="87"/>
      <c r="NAS5" s="87"/>
      <c r="NAT5" s="87"/>
      <c r="NAU5" s="87"/>
      <c r="NAV5" s="87"/>
      <c r="NAW5" s="87"/>
      <c r="NAX5" s="87"/>
      <c r="NAY5" s="87"/>
      <c r="NAZ5" s="87"/>
      <c r="NBA5" s="87"/>
      <c r="NBB5" s="87"/>
      <c r="NBC5" s="87"/>
      <c r="NBD5" s="87"/>
      <c r="NBE5" s="87"/>
      <c r="NBF5" s="87"/>
      <c r="NBG5" s="87"/>
      <c r="NBH5" s="87"/>
      <c r="NBI5" s="87"/>
      <c r="NBJ5" s="87"/>
      <c r="NBK5" s="87"/>
      <c r="NBL5" s="87"/>
      <c r="NBM5" s="87"/>
      <c r="NBN5" s="87"/>
      <c r="NBO5" s="87"/>
      <c r="NBP5" s="87"/>
      <c r="NBQ5" s="87"/>
      <c r="NBR5" s="87"/>
      <c r="NBS5" s="87"/>
      <c r="NBT5" s="87"/>
      <c r="NBU5" s="87"/>
      <c r="NBV5" s="87"/>
      <c r="NBW5" s="87"/>
      <c r="NBX5" s="87"/>
      <c r="NBY5" s="87"/>
      <c r="NBZ5" s="87"/>
      <c r="NCA5" s="87"/>
      <c r="NCB5" s="87"/>
      <c r="NCC5" s="87"/>
      <c r="NCD5" s="87"/>
      <c r="NCE5" s="87"/>
      <c r="NCF5" s="87"/>
      <c r="NCG5" s="87"/>
      <c r="NCH5" s="87"/>
      <c r="NCI5" s="87"/>
      <c r="NCJ5" s="87"/>
      <c r="NCK5" s="87"/>
      <c r="NCL5" s="87"/>
      <c r="NCM5" s="87"/>
      <c r="NCN5" s="87"/>
      <c r="NCO5" s="87"/>
      <c r="NCP5" s="87"/>
      <c r="NCQ5" s="87"/>
      <c r="NCR5" s="87"/>
      <c r="NCS5" s="87"/>
      <c r="NCT5" s="87"/>
      <c r="NCU5" s="87"/>
      <c r="NCV5" s="87"/>
      <c r="NCW5" s="87"/>
      <c r="NCX5" s="87"/>
      <c r="NCY5" s="87"/>
      <c r="NCZ5" s="87"/>
      <c r="NDA5" s="87"/>
      <c r="NDB5" s="87"/>
      <c r="NDC5" s="87"/>
      <c r="NDD5" s="87"/>
      <c r="NDE5" s="87"/>
      <c r="NDF5" s="87"/>
      <c r="NDG5" s="87"/>
      <c r="NDH5" s="87"/>
      <c r="NDI5" s="87"/>
      <c r="NDJ5" s="87"/>
      <c r="NDK5" s="87"/>
      <c r="NDL5" s="87"/>
      <c r="NDM5" s="87"/>
      <c r="NDN5" s="87"/>
      <c r="NDO5" s="87"/>
      <c r="NDP5" s="87"/>
      <c r="NDQ5" s="87"/>
      <c r="NDR5" s="87"/>
      <c r="NDS5" s="87"/>
      <c r="NDT5" s="87"/>
      <c r="NDU5" s="87"/>
      <c r="NDV5" s="87"/>
      <c r="NDW5" s="87"/>
      <c r="NDX5" s="87"/>
      <c r="NDY5" s="87"/>
      <c r="NDZ5" s="87"/>
      <c r="NEA5" s="87"/>
      <c r="NEB5" s="87"/>
      <c r="NEC5" s="87"/>
      <c r="NED5" s="87"/>
      <c r="NEE5" s="87"/>
      <c r="NEF5" s="87"/>
      <c r="NEG5" s="87"/>
      <c r="NEH5" s="87"/>
      <c r="NEI5" s="87"/>
      <c r="NEJ5" s="87"/>
      <c r="NEK5" s="87"/>
      <c r="NEL5" s="87"/>
      <c r="NEM5" s="87"/>
      <c r="NEN5" s="87"/>
      <c r="NEO5" s="87"/>
      <c r="NEP5" s="87"/>
      <c r="NEQ5" s="87"/>
      <c r="NER5" s="87"/>
      <c r="NES5" s="87"/>
      <c r="NET5" s="87"/>
      <c r="NEU5" s="87"/>
      <c r="NEV5" s="87"/>
      <c r="NEW5" s="87"/>
      <c r="NEX5" s="87"/>
      <c r="NEY5" s="87"/>
      <c r="NEZ5" s="87"/>
      <c r="NFA5" s="87"/>
      <c r="NFB5" s="87"/>
      <c r="NFC5" s="87"/>
      <c r="NFD5" s="87"/>
      <c r="NFE5" s="87"/>
      <c r="NFF5" s="87"/>
      <c r="NFG5" s="87"/>
      <c r="NFH5" s="87"/>
      <c r="NFI5" s="87"/>
      <c r="NFJ5" s="87"/>
      <c r="NFK5" s="87"/>
      <c r="NFL5" s="87"/>
      <c r="NFM5" s="87"/>
      <c r="NFN5" s="87"/>
      <c r="NFO5" s="87"/>
      <c r="NFP5" s="87"/>
      <c r="NFQ5" s="87"/>
      <c r="NFR5" s="87"/>
      <c r="NFS5" s="87"/>
      <c r="NFT5" s="87"/>
      <c r="NFU5" s="87"/>
      <c r="NFV5" s="87"/>
      <c r="NFW5" s="87"/>
      <c r="NFX5" s="87"/>
      <c r="NFY5" s="87"/>
      <c r="NFZ5" s="87"/>
      <c r="NGA5" s="87"/>
      <c r="NGB5" s="87"/>
      <c r="NGC5" s="87"/>
      <c r="NGD5" s="87"/>
      <c r="NGE5" s="87"/>
      <c r="NGF5" s="87"/>
      <c r="NGG5" s="87"/>
      <c r="NGH5" s="87"/>
      <c r="NGI5" s="87"/>
      <c r="NGJ5" s="87"/>
      <c r="NGK5" s="87"/>
      <c r="NGL5" s="87"/>
      <c r="NGM5" s="87"/>
      <c r="NGN5" s="87"/>
      <c r="NGO5" s="87"/>
      <c r="NGP5" s="87"/>
      <c r="NGQ5" s="87"/>
      <c r="NGR5" s="87"/>
      <c r="NGS5" s="87"/>
      <c r="NGT5" s="87"/>
      <c r="NGU5" s="87"/>
      <c r="NGV5" s="87"/>
      <c r="NGW5" s="87"/>
      <c r="NGX5" s="87"/>
      <c r="NGY5" s="87"/>
      <c r="NGZ5" s="87"/>
      <c r="NHA5" s="87"/>
      <c r="NHB5" s="87"/>
      <c r="NHC5" s="87"/>
      <c r="NHD5" s="87"/>
      <c r="NHE5" s="87"/>
      <c r="NHF5" s="87"/>
      <c r="NHG5" s="87"/>
      <c r="NHH5" s="87"/>
      <c r="NHI5" s="87"/>
      <c r="NHJ5" s="87"/>
      <c r="NHK5" s="87"/>
      <c r="NHL5" s="87"/>
      <c r="NHM5" s="87"/>
      <c r="NHN5" s="87"/>
      <c r="NHO5" s="87"/>
      <c r="NHP5" s="87"/>
      <c r="NHQ5" s="87"/>
      <c r="NHR5" s="87"/>
      <c r="NHS5" s="87"/>
      <c r="NHT5" s="87"/>
      <c r="NHU5" s="87"/>
      <c r="NHV5" s="87"/>
      <c r="NHW5" s="87"/>
      <c r="NHX5" s="87"/>
      <c r="NHY5" s="87"/>
      <c r="NHZ5" s="87"/>
      <c r="NIA5" s="87"/>
      <c r="NIB5" s="87"/>
      <c r="NIC5" s="87"/>
      <c r="NID5" s="87"/>
      <c r="NIE5" s="87"/>
      <c r="NIF5" s="87"/>
      <c r="NIG5" s="87"/>
      <c r="NIH5" s="87"/>
      <c r="NII5" s="87"/>
      <c r="NIJ5" s="87"/>
      <c r="NIK5" s="87"/>
      <c r="NIL5" s="87"/>
      <c r="NIM5" s="87"/>
      <c r="NIN5" s="87"/>
      <c r="NIO5" s="87"/>
      <c r="NIP5" s="87"/>
      <c r="NIQ5" s="87"/>
      <c r="NIR5" s="87"/>
      <c r="NIS5" s="87"/>
      <c r="NIT5" s="87"/>
      <c r="NIU5" s="87"/>
      <c r="NIV5" s="87"/>
      <c r="NIW5" s="87"/>
      <c r="NIX5" s="87"/>
      <c r="NIY5" s="87"/>
      <c r="NIZ5" s="87"/>
      <c r="NJA5" s="87"/>
      <c r="NJB5" s="87"/>
      <c r="NJC5" s="87"/>
      <c r="NJD5" s="87"/>
      <c r="NJE5" s="87"/>
      <c r="NJF5" s="87"/>
      <c r="NJG5" s="87"/>
      <c r="NJH5" s="87"/>
      <c r="NJI5" s="87"/>
      <c r="NJJ5" s="87"/>
      <c r="NJK5" s="87"/>
      <c r="NJL5" s="87"/>
      <c r="NJM5" s="87"/>
      <c r="NJN5" s="87"/>
      <c r="NJO5" s="87"/>
      <c r="NJP5" s="87"/>
      <c r="NJQ5" s="87"/>
      <c r="NJR5" s="87"/>
      <c r="NJS5" s="87"/>
      <c r="NJT5" s="87"/>
      <c r="NJU5" s="87"/>
      <c r="NJV5" s="87"/>
      <c r="NJW5" s="87"/>
      <c r="NJX5" s="87"/>
      <c r="NJY5" s="87"/>
      <c r="NJZ5" s="87"/>
      <c r="NKA5" s="87"/>
      <c r="NKB5" s="87"/>
      <c r="NKC5" s="87"/>
      <c r="NKD5" s="87"/>
      <c r="NKE5" s="87"/>
      <c r="NKF5" s="87"/>
      <c r="NKG5" s="87"/>
      <c r="NKH5" s="87"/>
      <c r="NKI5" s="87"/>
      <c r="NKJ5" s="87"/>
      <c r="NKK5" s="87"/>
      <c r="NKL5" s="87"/>
      <c r="NKM5" s="87"/>
      <c r="NKN5" s="87"/>
      <c r="NKO5" s="87"/>
      <c r="NKP5" s="87"/>
      <c r="NKQ5" s="87"/>
      <c r="NKR5" s="87"/>
      <c r="NKS5" s="87"/>
      <c r="NKT5" s="87"/>
      <c r="NKU5" s="87"/>
      <c r="NKV5" s="87"/>
      <c r="NKW5" s="87"/>
      <c r="NKX5" s="87"/>
      <c r="NKY5" s="87"/>
      <c r="NKZ5" s="87"/>
      <c r="NLA5" s="87"/>
      <c r="NLB5" s="87"/>
      <c r="NLC5" s="87"/>
      <c r="NLD5" s="87"/>
      <c r="NLE5" s="87"/>
      <c r="NLF5" s="87"/>
      <c r="NLG5" s="87"/>
      <c r="NLH5" s="87"/>
      <c r="NLI5" s="87"/>
      <c r="NLJ5" s="87"/>
      <c r="NLK5" s="87"/>
      <c r="NLL5" s="87"/>
      <c r="NLM5" s="87"/>
      <c r="NLN5" s="87"/>
      <c r="NLO5" s="87"/>
      <c r="NLP5" s="87"/>
      <c r="NLQ5" s="87"/>
      <c r="NLR5" s="87"/>
      <c r="NLS5" s="87"/>
      <c r="NLT5" s="87"/>
      <c r="NLU5" s="87"/>
      <c r="NLV5" s="87"/>
      <c r="NLW5" s="87"/>
      <c r="NLX5" s="87"/>
      <c r="NLY5" s="87"/>
      <c r="NLZ5" s="87"/>
      <c r="NMA5" s="87"/>
      <c r="NMB5" s="87"/>
      <c r="NMC5" s="87"/>
      <c r="NMD5" s="87"/>
      <c r="NME5" s="87"/>
      <c r="NMF5" s="87"/>
      <c r="NMG5" s="87"/>
      <c r="NMH5" s="87"/>
      <c r="NMI5" s="87"/>
      <c r="NMJ5" s="87"/>
      <c r="NMK5" s="87"/>
      <c r="NML5" s="87"/>
      <c r="NMM5" s="87"/>
      <c r="NMN5" s="87"/>
      <c r="NMO5" s="87"/>
      <c r="NMP5" s="87"/>
      <c r="NMQ5" s="87"/>
      <c r="NMR5" s="87"/>
      <c r="NMS5" s="87"/>
      <c r="NMT5" s="87"/>
      <c r="NMU5" s="87"/>
      <c r="NMV5" s="87"/>
      <c r="NMW5" s="87"/>
      <c r="NMX5" s="87"/>
      <c r="NMY5" s="87"/>
      <c r="NMZ5" s="87"/>
      <c r="NNA5" s="87"/>
      <c r="NNB5" s="87"/>
      <c r="NNC5" s="87"/>
      <c r="NND5" s="87"/>
      <c r="NNE5" s="87"/>
      <c r="NNF5" s="87"/>
      <c r="NNG5" s="87"/>
      <c r="NNH5" s="87"/>
      <c r="NNI5" s="87"/>
      <c r="NNJ5" s="87"/>
      <c r="NNK5" s="87"/>
      <c r="NNL5" s="87"/>
      <c r="NNM5" s="87"/>
      <c r="NNN5" s="87"/>
      <c r="NNO5" s="87"/>
      <c r="NNP5" s="87"/>
      <c r="NNQ5" s="87"/>
      <c r="NNR5" s="87"/>
      <c r="NNS5" s="87"/>
      <c r="NNT5" s="87"/>
      <c r="NNU5" s="87"/>
      <c r="NNV5" s="87"/>
      <c r="NNW5" s="87"/>
      <c r="NNX5" s="87"/>
      <c r="NNY5" s="87"/>
      <c r="NNZ5" s="87"/>
      <c r="NOA5" s="87"/>
      <c r="NOB5" s="87"/>
      <c r="NOC5" s="87"/>
      <c r="NOD5" s="87"/>
      <c r="NOE5" s="87"/>
      <c r="NOF5" s="87"/>
      <c r="NOG5" s="87"/>
      <c r="NOH5" s="87"/>
      <c r="NOI5" s="87"/>
      <c r="NOJ5" s="87"/>
      <c r="NOK5" s="87"/>
      <c r="NOL5" s="87"/>
      <c r="NOM5" s="87"/>
      <c r="NON5" s="87"/>
      <c r="NOO5" s="87"/>
      <c r="NOP5" s="87"/>
      <c r="NOQ5" s="87"/>
      <c r="NOR5" s="87"/>
      <c r="NOS5" s="87"/>
      <c r="NOT5" s="87"/>
      <c r="NOU5" s="87"/>
      <c r="NOV5" s="87"/>
      <c r="NOW5" s="87"/>
      <c r="NOX5" s="87"/>
      <c r="NOY5" s="87"/>
      <c r="NOZ5" s="87"/>
      <c r="NPA5" s="87"/>
      <c r="NPB5" s="87"/>
      <c r="NPC5" s="87"/>
      <c r="NPD5" s="87"/>
      <c r="NPE5" s="87"/>
      <c r="NPF5" s="87"/>
      <c r="NPG5" s="87"/>
      <c r="NPH5" s="87"/>
      <c r="NPI5" s="87"/>
      <c r="NPJ5" s="87"/>
      <c r="NPK5" s="87"/>
      <c r="NPL5" s="87"/>
      <c r="NPM5" s="87"/>
      <c r="NPN5" s="87"/>
      <c r="NPO5" s="87"/>
      <c r="NPP5" s="87"/>
      <c r="NPQ5" s="87"/>
      <c r="NPR5" s="87"/>
      <c r="NPS5" s="87"/>
      <c r="NPT5" s="87"/>
      <c r="NPU5" s="87"/>
      <c r="NPV5" s="87"/>
      <c r="NPW5" s="87"/>
      <c r="NPX5" s="87"/>
      <c r="NPY5" s="87"/>
      <c r="NPZ5" s="87"/>
      <c r="NQA5" s="87"/>
      <c r="NQB5" s="87"/>
      <c r="NQC5" s="87"/>
      <c r="NQD5" s="87"/>
      <c r="NQE5" s="87"/>
      <c r="NQF5" s="87"/>
      <c r="NQG5" s="87"/>
      <c r="NQH5" s="87"/>
      <c r="NQI5" s="87"/>
      <c r="NQJ5" s="87"/>
      <c r="NQK5" s="87"/>
      <c r="NQL5" s="87"/>
      <c r="NQM5" s="87"/>
      <c r="NQN5" s="87"/>
      <c r="NQO5" s="87"/>
      <c r="NQP5" s="87"/>
      <c r="NQQ5" s="87"/>
      <c r="NQR5" s="87"/>
      <c r="NQS5" s="87"/>
      <c r="NQT5" s="87"/>
      <c r="NQU5" s="87"/>
      <c r="NQV5" s="87"/>
      <c r="NQW5" s="87"/>
      <c r="NQX5" s="87"/>
      <c r="NQY5" s="87"/>
      <c r="NQZ5" s="87"/>
      <c r="NRA5" s="87"/>
      <c r="NRB5" s="87"/>
      <c r="NRC5" s="87"/>
      <c r="NRD5" s="87"/>
      <c r="NRE5" s="87"/>
      <c r="NRF5" s="87"/>
      <c r="NRG5" s="87"/>
      <c r="NRH5" s="87"/>
      <c r="NRI5" s="87"/>
      <c r="NRJ5" s="87"/>
      <c r="NRK5" s="87"/>
      <c r="NRL5" s="87"/>
      <c r="NRM5" s="87"/>
      <c r="NRN5" s="87"/>
      <c r="NRO5" s="87"/>
      <c r="NRP5" s="87"/>
      <c r="NRQ5" s="87"/>
      <c r="NRR5" s="87"/>
      <c r="NRS5" s="87"/>
      <c r="NRT5" s="87"/>
      <c r="NRU5" s="87"/>
      <c r="NRV5" s="87"/>
      <c r="NRW5" s="87"/>
      <c r="NRX5" s="87"/>
      <c r="NRY5" s="87"/>
      <c r="NRZ5" s="87"/>
      <c r="NSA5" s="87"/>
      <c r="NSB5" s="87"/>
      <c r="NSC5" s="87"/>
      <c r="NSD5" s="87"/>
      <c r="NSE5" s="87"/>
      <c r="NSF5" s="87"/>
      <c r="NSG5" s="87"/>
      <c r="NSH5" s="87"/>
      <c r="NSI5" s="87"/>
      <c r="NSJ5" s="87"/>
      <c r="NSK5" s="87"/>
      <c r="NSL5" s="87"/>
      <c r="NSM5" s="87"/>
      <c r="NSN5" s="87"/>
      <c r="NSO5" s="87"/>
      <c r="NSP5" s="87"/>
      <c r="NSQ5" s="87"/>
      <c r="NSR5" s="87"/>
      <c r="NSS5" s="87"/>
      <c r="NST5" s="87"/>
      <c r="NSU5" s="87"/>
      <c r="NSV5" s="87"/>
      <c r="NSW5" s="87"/>
      <c r="NSX5" s="87"/>
      <c r="NSY5" s="87"/>
      <c r="NSZ5" s="87"/>
      <c r="NTA5" s="87"/>
      <c r="NTB5" s="87"/>
      <c r="NTC5" s="87"/>
      <c r="NTD5" s="87"/>
      <c r="NTE5" s="87"/>
      <c r="NTF5" s="87"/>
      <c r="NTG5" s="87"/>
      <c r="NTH5" s="87"/>
      <c r="NTI5" s="87"/>
      <c r="NTJ5" s="87"/>
      <c r="NTK5" s="87"/>
      <c r="NTL5" s="87"/>
      <c r="NTM5" s="87"/>
      <c r="NTN5" s="87"/>
      <c r="NTO5" s="87"/>
      <c r="NTP5" s="87"/>
      <c r="NTQ5" s="87"/>
      <c r="NTR5" s="87"/>
      <c r="NTS5" s="87"/>
      <c r="NTT5" s="87"/>
      <c r="NTU5" s="87"/>
      <c r="NTV5" s="87"/>
      <c r="NTW5" s="87"/>
      <c r="NTX5" s="87"/>
      <c r="NTY5" s="87"/>
      <c r="NTZ5" s="87"/>
      <c r="NUA5" s="87"/>
      <c r="NUB5" s="87"/>
      <c r="NUC5" s="87"/>
      <c r="NUD5" s="87"/>
      <c r="NUE5" s="87"/>
      <c r="NUF5" s="87"/>
      <c r="NUG5" s="87"/>
      <c r="NUH5" s="87"/>
      <c r="NUI5" s="87"/>
      <c r="NUJ5" s="87"/>
      <c r="NUK5" s="87"/>
      <c r="NUL5" s="87"/>
      <c r="NUM5" s="87"/>
      <c r="NUN5" s="87"/>
      <c r="NUO5" s="87"/>
      <c r="NUP5" s="87"/>
      <c r="NUQ5" s="87"/>
      <c r="NUR5" s="87"/>
      <c r="NUS5" s="87"/>
      <c r="NUT5" s="87"/>
      <c r="NUU5" s="87"/>
      <c r="NUV5" s="87"/>
      <c r="NUW5" s="87"/>
      <c r="NUX5" s="87"/>
      <c r="NUY5" s="87"/>
      <c r="NUZ5" s="87"/>
      <c r="NVA5" s="87"/>
      <c r="NVB5" s="87"/>
      <c r="NVC5" s="87"/>
      <c r="NVD5" s="87"/>
      <c r="NVE5" s="87"/>
      <c r="NVF5" s="87"/>
      <c r="NVG5" s="87"/>
      <c r="NVH5" s="87"/>
      <c r="NVI5" s="87"/>
      <c r="NVJ5" s="87"/>
      <c r="NVK5" s="87"/>
      <c r="NVL5" s="87"/>
      <c r="NVM5" s="87"/>
      <c r="NVN5" s="87"/>
      <c r="NVO5" s="87"/>
      <c r="NVP5" s="87"/>
      <c r="NVQ5" s="87"/>
      <c r="NVR5" s="87"/>
      <c r="NVS5" s="87"/>
      <c r="NVT5" s="87"/>
      <c r="NVU5" s="87"/>
      <c r="NVV5" s="87"/>
      <c r="NVW5" s="87"/>
      <c r="NVX5" s="87"/>
      <c r="NVY5" s="87"/>
      <c r="NVZ5" s="87"/>
      <c r="NWA5" s="87"/>
      <c r="NWB5" s="87"/>
      <c r="NWC5" s="87"/>
      <c r="NWD5" s="87"/>
      <c r="NWE5" s="87"/>
      <c r="NWF5" s="87"/>
      <c r="NWG5" s="87"/>
      <c r="NWH5" s="87"/>
      <c r="NWI5" s="87"/>
      <c r="NWJ5" s="87"/>
      <c r="NWK5" s="87"/>
      <c r="NWL5" s="87"/>
      <c r="NWM5" s="87"/>
      <c r="NWN5" s="87"/>
      <c r="NWO5" s="87"/>
      <c r="NWP5" s="87"/>
      <c r="NWQ5" s="87"/>
      <c r="NWR5" s="87"/>
      <c r="NWS5" s="87"/>
      <c r="NWT5" s="87"/>
      <c r="NWU5" s="87"/>
      <c r="NWV5" s="87"/>
      <c r="NWW5" s="87"/>
      <c r="NWX5" s="87"/>
      <c r="NWY5" s="87"/>
      <c r="NWZ5" s="87"/>
      <c r="NXA5" s="87"/>
      <c r="NXB5" s="87"/>
      <c r="NXC5" s="87"/>
      <c r="NXD5" s="87"/>
      <c r="NXE5" s="87"/>
      <c r="NXF5" s="87"/>
      <c r="NXG5" s="87"/>
      <c r="NXH5" s="87"/>
      <c r="NXI5" s="87"/>
      <c r="NXJ5" s="87"/>
      <c r="NXK5" s="87"/>
      <c r="NXL5" s="87"/>
      <c r="NXM5" s="87"/>
      <c r="NXN5" s="87"/>
      <c r="NXO5" s="87"/>
      <c r="NXP5" s="87"/>
      <c r="NXQ5" s="87"/>
      <c r="NXR5" s="87"/>
      <c r="NXS5" s="87"/>
      <c r="NXT5" s="87"/>
      <c r="NXU5" s="87"/>
      <c r="NXV5" s="87"/>
      <c r="NXW5" s="87"/>
      <c r="NXX5" s="87"/>
      <c r="NXY5" s="87"/>
      <c r="NXZ5" s="87"/>
      <c r="NYA5" s="87"/>
      <c r="NYB5" s="87"/>
      <c r="NYC5" s="87"/>
      <c r="NYD5" s="87"/>
      <c r="NYE5" s="87"/>
      <c r="NYF5" s="87"/>
      <c r="NYG5" s="87"/>
      <c r="NYH5" s="87"/>
      <c r="NYI5" s="87"/>
      <c r="NYJ5" s="87"/>
      <c r="NYK5" s="87"/>
      <c r="NYL5" s="87"/>
      <c r="NYM5" s="87"/>
      <c r="NYN5" s="87"/>
      <c r="NYO5" s="87"/>
      <c r="NYP5" s="87"/>
      <c r="NYQ5" s="87"/>
      <c r="NYR5" s="87"/>
      <c r="NYS5" s="87"/>
      <c r="NYT5" s="87"/>
      <c r="NYU5" s="87"/>
      <c r="NYV5" s="87"/>
      <c r="NYW5" s="87"/>
      <c r="NYX5" s="87"/>
      <c r="NYY5" s="87"/>
      <c r="NYZ5" s="87"/>
      <c r="NZA5" s="87"/>
      <c r="NZB5" s="87"/>
      <c r="NZC5" s="87"/>
      <c r="NZD5" s="87"/>
      <c r="NZE5" s="87"/>
      <c r="NZF5" s="87"/>
      <c r="NZG5" s="87"/>
      <c r="NZH5" s="87"/>
      <c r="NZI5" s="87"/>
      <c r="NZJ5" s="87"/>
      <c r="NZK5" s="87"/>
      <c r="NZL5" s="87"/>
      <c r="NZM5" s="87"/>
      <c r="NZN5" s="87"/>
      <c r="NZO5" s="87"/>
      <c r="NZP5" s="87"/>
      <c r="NZQ5" s="87"/>
      <c r="NZR5" s="87"/>
      <c r="NZS5" s="87"/>
      <c r="NZT5" s="87"/>
      <c r="NZU5" s="87"/>
      <c r="NZV5" s="87"/>
      <c r="NZW5" s="87"/>
      <c r="NZX5" s="87"/>
      <c r="NZY5" s="87"/>
      <c r="NZZ5" s="87"/>
      <c r="OAA5" s="87"/>
      <c r="OAB5" s="87"/>
      <c r="OAC5" s="87"/>
      <c r="OAD5" s="87"/>
      <c r="OAE5" s="87"/>
      <c r="OAF5" s="87"/>
      <c r="OAG5" s="87"/>
      <c r="OAH5" s="87"/>
      <c r="OAI5" s="87"/>
      <c r="OAJ5" s="87"/>
      <c r="OAK5" s="87"/>
      <c r="OAL5" s="87"/>
      <c r="OAM5" s="87"/>
      <c r="OAN5" s="87"/>
      <c r="OAO5" s="87"/>
      <c r="OAP5" s="87"/>
      <c r="OAQ5" s="87"/>
      <c r="OAR5" s="87"/>
      <c r="OAS5" s="87"/>
      <c r="OAT5" s="87"/>
      <c r="OAU5" s="87"/>
      <c r="OAV5" s="87"/>
      <c r="OAW5" s="87"/>
      <c r="OAX5" s="87"/>
      <c r="OAY5" s="87"/>
      <c r="OAZ5" s="87"/>
      <c r="OBA5" s="87"/>
      <c r="OBB5" s="87"/>
      <c r="OBC5" s="87"/>
      <c r="OBD5" s="87"/>
      <c r="OBE5" s="87"/>
      <c r="OBF5" s="87"/>
      <c r="OBG5" s="87"/>
      <c r="OBH5" s="87"/>
      <c r="OBI5" s="87"/>
      <c r="OBJ5" s="87"/>
      <c r="OBK5" s="87"/>
      <c r="OBL5" s="87"/>
      <c r="OBM5" s="87"/>
      <c r="OBN5" s="87"/>
      <c r="OBO5" s="87"/>
      <c r="OBP5" s="87"/>
      <c r="OBQ5" s="87"/>
      <c r="OBR5" s="87"/>
      <c r="OBS5" s="87"/>
      <c r="OBT5" s="87"/>
      <c r="OBU5" s="87"/>
      <c r="OBV5" s="87"/>
      <c r="OBW5" s="87"/>
      <c r="OBX5" s="87"/>
      <c r="OBY5" s="87"/>
      <c r="OBZ5" s="87"/>
      <c r="OCA5" s="87"/>
      <c r="OCB5" s="87"/>
      <c r="OCC5" s="87"/>
      <c r="OCD5" s="87"/>
      <c r="OCE5" s="87"/>
      <c r="OCF5" s="87"/>
      <c r="OCG5" s="87"/>
      <c r="OCH5" s="87"/>
      <c r="OCI5" s="87"/>
      <c r="OCJ5" s="87"/>
      <c r="OCK5" s="87"/>
      <c r="OCL5" s="87"/>
      <c r="OCM5" s="87"/>
      <c r="OCN5" s="87"/>
      <c r="OCO5" s="87"/>
      <c r="OCP5" s="87"/>
      <c r="OCQ5" s="87"/>
      <c r="OCR5" s="87"/>
      <c r="OCS5" s="87"/>
      <c r="OCT5" s="87"/>
      <c r="OCU5" s="87"/>
      <c r="OCV5" s="87"/>
      <c r="OCW5" s="87"/>
      <c r="OCX5" s="87"/>
      <c r="OCY5" s="87"/>
      <c r="OCZ5" s="87"/>
      <c r="ODA5" s="87"/>
      <c r="ODB5" s="87"/>
      <c r="ODC5" s="87"/>
      <c r="ODD5" s="87"/>
      <c r="ODE5" s="87"/>
      <c r="ODF5" s="87"/>
      <c r="ODG5" s="87"/>
      <c r="ODH5" s="87"/>
      <c r="ODI5" s="87"/>
      <c r="ODJ5" s="87"/>
      <c r="ODK5" s="87"/>
      <c r="ODL5" s="87"/>
      <c r="ODM5" s="87"/>
      <c r="ODN5" s="87"/>
      <c r="ODO5" s="87"/>
      <c r="ODP5" s="87"/>
      <c r="ODQ5" s="87"/>
      <c r="ODR5" s="87"/>
      <c r="ODS5" s="87"/>
      <c r="ODT5" s="87"/>
      <c r="ODU5" s="87"/>
      <c r="ODV5" s="87"/>
      <c r="ODW5" s="87"/>
      <c r="ODX5" s="87"/>
      <c r="ODY5" s="87"/>
      <c r="ODZ5" s="87"/>
      <c r="OEA5" s="87"/>
      <c r="OEB5" s="87"/>
      <c r="OEC5" s="87"/>
      <c r="OED5" s="87"/>
      <c r="OEE5" s="87"/>
      <c r="OEF5" s="87"/>
      <c r="OEG5" s="87"/>
      <c r="OEH5" s="87"/>
      <c r="OEI5" s="87"/>
      <c r="OEJ5" s="87"/>
      <c r="OEK5" s="87"/>
      <c r="OEL5" s="87"/>
      <c r="OEM5" s="87"/>
      <c r="OEN5" s="87"/>
      <c r="OEO5" s="87"/>
      <c r="OEP5" s="87"/>
      <c r="OEQ5" s="87"/>
      <c r="OER5" s="87"/>
      <c r="OES5" s="87"/>
      <c r="OET5" s="87"/>
      <c r="OEU5" s="87"/>
      <c r="OEV5" s="87"/>
      <c r="OEW5" s="87"/>
      <c r="OEX5" s="87"/>
      <c r="OEY5" s="87"/>
      <c r="OEZ5" s="87"/>
      <c r="OFA5" s="87"/>
      <c r="OFB5" s="87"/>
      <c r="OFC5" s="87"/>
      <c r="OFD5" s="87"/>
      <c r="OFE5" s="87"/>
      <c r="OFF5" s="87"/>
      <c r="OFG5" s="87"/>
      <c r="OFH5" s="87"/>
      <c r="OFI5" s="87"/>
      <c r="OFJ5" s="87"/>
      <c r="OFK5" s="87"/>
      <c r="OFL5" s="87"/>
      <c r="OFM5" s="87"/>
      <c r="OFN5" s="87"/>
      <c r="OFO5" s="87"/>
      <c r="OFP5" s="87"/>
      <c r="OFQ5" s="87"/>
      <c r="OFR5" s="87"/>
      <c r="OFS5" s="87"/>
      <c r="OFT5" s="87"/>
      <c r="OFU5" s="87"/>
      <c r="OFV5" s="87"/>
      <c r="OFW5" s="87"/>
      <c r="OFX5" s="87"/>
      <c r="OFY5" s="87"/>
      <c r="OFZ5" s="87"/>
      <c r="OGA5" s="87"/>
      <c r="OGB5" s="87"/>
      <c r="OGC5" s="87"/>
      <c r="OGD5" s="87"/>
      <c r="OGE5" s="87"/>
      <c r="OGF5" s="87"/>
      <c r="OGG5" s="87"/>
      <c r="OGH5" s="87"/>
      <c r="OGI5" s="87"/>
      <c r="OGJ5" s="87"/>
      <c r="OGK5" s="87"/>
      <c r="OGL5" s="87"/>
      <c r="OGM5" s="87"/>
      <c r="OGN5" s="87"/>
      <c r="OGO5" s="87"/>
      <c r="OGP5" s="87"/>
      <c r="OGQ5" s="87"/>
      <c r="OGR5" s="87"/>
      <c r="OGS5" s="87"/>
      <c r="OGT5" s="87"/>
      <c r="OGU5" s="87"/>
      <c r="OGV5" s="87"/>
      <c r="OGW5" s="87"/>
      <c r="OGX5" s="87"/>
      <c r="OGY5" s="87"/>
      <c r="OGZ5" s="87"/>
      <c r="OHA5" s="87"/>
      <c r="OHB5" s="87"/>
      <c r="OHC5" s="87"/>
      <c r="OHD5" s="87"/>
      <c r="OHE5" s="87"/>
      <c r="OHF5" s="87"/>
      <c r="OHG5" s="87"/>
      <c r="OHH5" s="87"/>
      <c r="OHI5" s="87"/>
      <c r="OHJ5" s="87"/>
      <c r="OHK5" s="87"/>
      <c r="OHL5" s="87"/>
      <c r="OHM5" s="87"/>
      <c r="OHN5" s="87"/>
      <c r="OHO5" s="87"/>
      <c r="OHP5" s="87"/>
      <c r="OHQ5" s="87"/>
      <c r="OHR5" s="87"/>
      <c r="OHS5" s="87"/>
      <c r="OHT5" s="87"/>
      <c r="OHU5" s="87"/>
      <c r="OHV5" s="87"/>
      <c r="OHW5" s="87"/>
      <c r="OHX5" s="87"/>
      <c r="OHY5" s="87"/>
      <c r="OHZ5" s="87"/>
      <c r="OIA5" s="87"/>
      <c r="OIB5" s="87"/>
      <c r="OIC5" s="87"/>
      <c r="OID5" s="87"/>
      <c r="OIE5" s="87"/>
      <c r="OIF5" s="87"/>
      <c r="OIG5" s="87"/>
      <c r="OIH5" s="87"/>
      <c r="OII5" s="87"/>
      <c r="OIJ5" s="87"/>
      <c r="OIK5" s="87"/>
      <c r="OIL5" s="87"/>
      <c r="OIM5" s="87"/>
      <c r="OIN5" s="87"/>
      <c r="OIO5" s="87"/>
      <c r="OIP5" s="87"/>
      <c r="OIQ5" s="87"/>
      <c r="OIR5" s="87"/>
      <c r="OIS5" s="87"/>
      <c r="OIT5" s="87"/>
      <c r="OIU5" s="87"/>
      <c r="OIV5" s="87"/>
      <c r="OIW5" s="87"/>
      <c r="OIX5" s="87"/>
      <c r="OIY5" s="87"/>
      <c r="OIZ5" s="87"/>
      <c r="OJA5" s="87"/>
      <c r="OJB5" s="87"/>
      <c r="OJC5" s="87"/>
      <c r="OJD5" s="87"/>
      <c r="OJE5" s="87"/>
      <c r="OJF5" s="87"/>
      <c r="OJG5" s="87"/>
      <c r="OJH5" s="87"/>
      <c r="OJI5" s="87"/>
      <c r="OJJ5" s="87"/>
      <c r="OJK5" s="87"/>
      <c r="OJL5" s="87"/>
      <c r="OJM5" s="87"/>
      <c r="OJN5" s="87"/>
      <c r="OJO5" s="87"/>
      <c r="OJP5" s="87"/>
      <c r="OJQ5" s="87"/>
      <c r="OJR5" s="87"/>
      <c r="OJS5" s="87"/>
      <c r="OJT5" s="87"/>
      <c r="OJU5" s="87"/>
      <c r="OJV5" s="87"/>
      <c r="OJW5" s="87"/>
      <c r="OJX5" s="87"/>
      <c r="OJY5" s="87"/>
      <c r="OJZ5" s="87"/>
      <c r="OKA5" s="87"/>
      <c r="OKB5" s="87"/>
      <c r="OKC5" s="87"/>
      <c r="OKD5" s="87"/>
      <c r="OKE5" s="87"/>
      <c r="OKF5" s="87"/>
      <c r="OKG5" s="87"/>
      <c r="OKH5" s="87"/>
      <c r="OKI5" s="87"/>
      <c r="OKJ5" s="87"/>
      <c r="OKK5" s="87"/>
      <c r="OKL5" s="87"/>
      <c r="OKM5" s="87"/>
      <c r="OKN5" s="87"/>
      <c r="OKO5" s="87"/>
      <c r="OKP5" s="87"/>
      <c r="OKQ5" s="87"/>
      <c r="OKR5" s="87"/>
      <c r="OKS5" s="87"/>
      <c r="OKT5" s="87"/>
      <c r="OKU5" s="87"/>
      <c r="OKV5" s="87"/>
      <c r="OKW5" s="87"/>
      <c r="OKX5" s="87"/>
      <c r="OKY5" s="87"/>
      <c r="OKZ5" s="87"/>
      <c r="OLA5" s="87"/>
      <c r="OLB5" s="87"/>
      <c r="OLC5" s="87"/>
      <c r="OLD5" s="87"/>
      <c r="OLE5" s="87"/>
      <c r="OLF5" s="87"/>
      <c r="OLG5" s="87"/>
      <c r="OLH5" s="87"/>
      <c r="OLI5" s="87"/>
      <c r="OLJ5" s="87"/>
      <c r="OLK5" s="87"/>
      <c r="OLL5" s="87"/>
      <c r="OLM5" s="87"/>
      <c r="OLN5" s="87"/>
      <c r="OLO5" s="87"/>
      <c r="OLP5" s="87"/>
      <c r="OLQ5" s="87"/>
      <c r="OLR5" s="87"/>
      <c r="OLS5" s="87"/>
      <c r="OLT5" s="87"/>
      <c r="OLU5" s="87"/>
      <c r="OLV5" s="87"/>
      <c r="OLW5" s="87"/>
      <c r="OLX5" s="87"/>
      <c r="OLY5" s="87"/>
      <c r="OLZ5" s="87"/>
      <c r="OMA5" s="87"/>
      <c r="OMB5" s="87"/>
      <c r="OMC5" s="87"/>
      <c r="OMD5" s="87"/>
      <c r="OME5" s="87"/>
      <c r="OMF5" s="87"/>
      <c r="OMG5" s="87"/>
      <c r="OMH5" s="87"/>
      <c r="OMI5" s="87"/>
      <c r="OMJ5" s="87"/>
      <c r="OMK5" s="87"/>
      <c r="OML5" s="87"/>
      <c r="OMM5" s="87"/>
      <c r="OMN5" s="87"/>
      <c r="OMO5" s="87"/>
      <c r="OMP5" s="87"/>
      <c r="OMQ5" s="87"/>
      <c r="OMR5" s="87"/>
      <c r="OMS5" s="87"/>
      <c r="OMT5" s="87"/>
      <c r="OMU5" s="87"/>
      <c r="OMV5" s="87"/>
      <c r="OMW5" s="87"/>
      <c r="OMX5" s="87"/>
      <c r="OMY5" s="87"/>
      <c r="OMZ5" s="87"/>
      <c r="ONA5" s="87"/>
      <c r="ONB5" s="87"/>
      <c r="ONC5" s="87"/>
      <c r="OND5" s="87"/>
      <c r="ONE5" s="87"/>
      <c r="ONF5" s="87"/>
      <c r="ONG5" s="87"/>
      <c r="ONH5" s="87"/>
      <c r="ONI5" s="87"/>
      <c r="ONJ5" s="87"/>
      <c r="ONK5" s="87"/>
      <c r="ONL5" s="87"/>
      <c r="ONM5" s="87"/>
      <c r="ONN5" s="87"/>
      <c r="ONO5" s="87"/>
      <c r="ONP5" s="87"/>
      <c r="ONQ5" s="87"/>
      <c r="ONR5" s="87"/>
      <c r="ONS5" s="87"/>
      <c r="ONT5" s="87"/>
      <c r="ONU5" s="87"/>
      <c r="ONV5" s="87"/>
      <c r="ONW5" s="87"/>
      <c r="ONX5" s="87"/>
      <c r="ONY5" s="87"/>
      <c r="ONZ5" s="87"/>
      <c r="OOA5" s="87"/>
      <c r="OOB5" s="87"/>
      <c r="OOC5" s="87"/>
      <c r="OOD5" s="87"/>
      <c r="OOE5" s="87"/>
      <c r="OOF5" s="87"/>
      <c r="OOG5" s="87"/>
      <c r="OOH5" s="87"/>
      <c r="OOI5" s="87"/>
      <c r="OOJ5" s="87"/>
      <c r="OOK5" s="87"/>
      <c r="OOL5" s="87"/>
      <c r="OOM5" s="87"/>
      <c r="OON5" s="87"/>
      <c r="OOO5" s="87"/>
      <c r="OOP5" s="87"/>
      <c r="OOQ5" s="87"/>
      <c r="OOR5" s="87"/>
      <c r="OOS5" s="87"/>
      <c r="OOT5" s="87"/>
      <c r="OOU5" s="87"/>
      <c r="OOV5" s="87"/>
      <c r="OOW5" s="87"/>
      <c r="OOX5" s="87"/>
      <c r="OOY5" s="87"/>
      <c r="OOZ5" s="87"/>
      <c r="OPA5" s="87"/>
      <c r="OPB5" s="87"/>
      <c r="OPC5" s="87"/>
      <c r="OPD5" s="87"/>
      <c r="OPE5" s="87"/>
      <c r="OPF5" s="87"/>
      <c r="OPG5" s="87"/>
      <c r="OPH5" s="87"/>
      <c r="OPI5" s="87"/>
      <c r="OPJ5" s="87"/>
      <c r="OPK5" s="87"/>
      <c r="OPL5" s="87"/>
      <c r="OPM5" s="87"/>
      <c r="OPN5" s="87"/>
      <c r="OPO5" s="87"/>
      <c r="OPP5" s="87"/>
      <c r="OPQ5" s="87"/>
      <c r="OPR5" s="87"/>
      <c r="OPS5" s="87"/>
      <c r="OPT5" s="87"/>
      <c r="OPU5" s="87"/>
      <c r="OPV5" s="87"/>
      <c r="OPW5" s="87"/>
      <c r="OPX5" s="87"/>
      <c r="OPY5" s="87"/>
      <c r="OPZ5" s="87"/>
      <c r="OQA5" s="87"/>
      <c r="OQB5" s="87"/>
      <c r="OQC5" s="87"/>
      <c r="OQD5" s="87"/>
      <c r="OQE5" s="87"/>
      <c r="OQF5" s="87"/>
      <c r="OQG5" s="87"/>
      <c r="OQH5" s="87"/>
      <c r="OQI5" s="87"/>
      <c r="OQJ5" s="87"/>
      <c r="OQK5" s="87"/>
      <c r="OQL5" s="87"/>
      <c r="OQM5" s="87"/>
      <c r="OQN5" s="87"/>
      <c r="OQO5" s="87"/>
      <c r="OQP5" s="87"/>
      <c r="OQQ5" s="87"/>
      <c r="OQR5" s="87"/>
      <c r="OQS5" s="87"/>
      <c r="OQT5" s="87"/>
      <c r="OQU5" s="87"/>
      <c r="OQV5" s="87"/>
      <c r="OQW5" s="87"/>
      <c r="OQX5" s="87"/>
      <c r="OQY5" s="87"/>
      <c r="OQZ5" s="87"/>
      <c r="ORA5" s="87"/>
      <c r="ORB5" s="87"/>
      <c r="ORC5" s="87"/>
      <c r="ORD5" s="87"/>
      <c r="ORE5" s="87"/>
      <c r="ORF5" s="87"/>
      <c r="ORG5" s="87"/>
      <c r="ORH5" s="87"/>
      <c r="ORI5" s="87"/>
      <c r="ORJ5" s="87"/>
      <c r="ORK5" s="87"/>
      <c r="ORL5" s="87"/>
      <c r="ORM5" s="87"/>
      <c r="ORN5" s="87"/>
      <c r="ORO5" s="87"/>
      <c r="ORP5" s="87"/>
      <c r="ORQ5" s="87"/>
      <c r="ORR5" s="87"/>
      <c r="ORS5" s="87"/>
      <c r="ORT5" s="87"/>
      <c r="ORU5" s="87"/>
      <c r="ORV5" s="87"/>
      <c r="ORW5" s="87"/>
      <c r="ORX5" s="87"/>
      <c r="ORY5" s="87"/>
      <c r="ORZ5" s="87"/>
      <c r="OSA5" s="87"/>
      <c r="OSB5" s="87"/>
      <c r="OSC5" s="87"/>
      <c r="OSD5" s="87"/>
      <c r="OSE5" s="87"/>
      <c r="OSF5" s="87"/>
      <c r="OSG5" s="87"/>
      <c r="OSH5" s="87"/>
      <c r="OSI5" s="87"/>
      <c r="OSJ5" s="87"/>
      <c r="OSK5" s="87"/>
      <c r="OSL5" s="87"/>
      <c r="OSM5" s="87"/>
      <c r="OSN5" s="87"/>
      <c r="OSO5" s="87"/>
      <c r="OSP5" s="87"/>
      <c r="OSQ5" s="87"/>
      <c r="OSR5" s="87"/>
      <c r="OSS5" s="87"/>
      <c r="OST5" s="87"/>
      <c r="OSU5" s="87"/>
      <c r="OSV5" s="87"/>
      <c r="OSW5" s="87"/>
      <c r="OSX5" s="87"/>
      <c r="OSY5" s="87"/>
      <c r="OSZ5" s="87"/>
      <c r="OTA5" s="87"/>
      <c r="OTB5" s="87"/>
      <c r="OTC5" s="87"/>
      <c r="OTD5" s="87"/>
      <c r="OTE5" s="87"/>
      <c r="OTF5" s="87"/>
      <c r="OTG5" s="87"/>
      <c r="OTH5" s="87"/>
      <c r="OTI5" s="87"/>
      <c r="OTJ5" s="87"/>
      <c r="OTK5" s="87"/>
      <c r="OTL5" s="87"/>
      <c r="OTM5" s="87"/>
      <c r="OTN5" s="87"/>
      <c r="OTO5" s="87"/>
      <c r="OTP5" s="87"/>
      <c r="OTQ5" s="87"/>
      <c r="OTR5" s="87"/>
      <c r="OTS5" s="87"/>
      <c r="OTT5" s="87"/>
      <c r="OTU5" s="87"/>
      <c r="OTV5" s="87"/>
      <c r="OTW5" s="87"/>
      <c r="OTX5" s="87"/>
      <c r="OTY5" s="87"/>
      <c r="OTZ5" s="87"/>
      <c r="OUA5" s="87"/>
      <c r="OUB5" s="87"/>
      <c r="OUC5" s="87"/>
      <c r="OUD5" s="87"/>
      <c r="OUE5" s="87"/>
      <c r="OUF5" s="87"/>
      <c r="OUG5" s="87"/>
      <c r="OUH5" s="87"/>
      <c r="OUI5" s="87"/>
      <c r="OUJ5" s="87"/>
      <c r="OUK5" s="87"/>
      <c r="OUL5" s="87"/>
      <c r="OUM5" s="87"/>
      <c r="OUN5" s="87"/>
      <c r="OUO5" s="87"/>
      <c r="OUP5" s="87"/>
      <c r="OUQ5" s="87"/>
      <c r="OUR5" s="87"/>
      <c r="OUS5" s="87"/>
      <c r="OUT5" s="87"/>
      <c r="OUU5" s="87"/>
      <c r="OUV5" s="87"/>
      <c r="OUW5" s="87"/>
      <c r="OUX5" s="87"/>
      <c r="OUY5" s="87"/>
      <c r="OUZ5" s="87"/>
      <c r="OVA5" s="87"/>
      <c r="OVB5" s="87"/>
      <c r="OVC5" s="87"/>
      <c r="OVD5" s="87"/>
      <c r="OVE5" s="87"/>
      <c r="OVF5" s="87"/>
      <c r="OVG5" s="87"/>
      <c r="OVH5" s="87"/>
      <c r="OVI5" s="87"/>
      <c r="OVJ5" s="87"/>
      <c r="OVK5" s="87"/>
      <c r="OVL5" s="87"/>
      <c r="OVM5" s="87"/>
      <c r="OVN5" s="87"/>
      <c r="OVO5" s="87"/>
      <c r="OVP5" s="87"/>
      <c r="OVQ5" s="87"/>
      <c r="OVR5" s="87"/>
      <c r="OVS5" s="87"/>
      <c r="OVT5" s="87"/>
      <c r="OVU5" s="87"/>
      <c r="OVV5" s="87"/>
      <c r="OVW5" s="87"/>
      <c r="OVX5" s="87"/>
      <c r="OVY5" s="87"/>
      <c r="OVZ5" s="87"/>
      <c r="OWA5" s="87"/>
      <c r="OWB5" s="87"/>
      <c r="OWC5" s="87"/>
      <c r="OWD5" s="87"/>
      <c r="OWE5" s="87"/>
      <c r="OWF5" s="87"/>
      <c r="OWG5" s="87"/>
      <c r="OWH5" s="87"/>
      <c r="OWI5" s="87"/>
      <c r="OWJ5" s="87"/>
      <c r="OWK5" s="87"/>
      <c r="OWL5" s="87"/>
      <c r="OWM5" s="87"/>
      <c r="OWN5" s="87"/>
      <c r="OWO5" s="87"/>
      <c r="OWP5" s="87"/>
      <c r="OWQ5" s="87"/>
      <c r="OWR5" s="87"/>
      <c r="OWS5" s="87"/>
      <c r="OWT5" s="87"/>
      <c r="OWU5" s="87"/>
      <c r="OWV5" s="87"/>
      <c r="OWW5" s="87"/>
      <c r="OWX5" s="87"/>
      <c r="OWY5" s="87"/>
      <c r="OWZ5" s="87"/>
      <c r="OXA5" s="87"/>
      <c r="OXB5" s="87"/>
      <c r="OXC5" s="87"/>
      <c r="OXD5" s="87"/>
      <c r="OXE5" s="87"/>
      <c r="OXF5" s="87"/>
      <c r="OXG5" s="87"/>
      <c r="OXH5" s="87"/>
      <c r="OXI5" s="87"/>
      <c r="OXJ5" s="87"/>
      <c r="OXK5" s="87"/>
      <c r="OXL5" s="87"/>
      <c r="OXM5" s="87"/>
      <c r="OXN5" s="87"/>
      <c r="OXO5" s="87"/>
      <c r="OXP5" s="87"/>
      <c r="OXQ5" s="87"/>
      <c r="OXR5" s="87"/>
      <c r="OXS5" s="87"/>
      <c r="OXT5" s="87"/>
      <c r="OXU5" s="87"/>
      <c r="OXV5" s="87"/>
      <c r="OXW5" s="87"/>
      <c r="OXX5" s="87"/>
      <c r="OXY5" s="87"/>
      <c r="OXZ5" s="87"/>
      <c r="OYA5" s="87"/>
      <c r="OYB5" s="87"/>
      <c r="OYC5" s="87"/>
      <c r="OYD5" s="87"/>
      <c r="OYE5" s="87"/>
      <c r="OYF5" s="87"/>
      <c r="OYG5" s="87"/>
      <c r="OYH5" s="87"/>
      <c r="OYI5" s="87"/>
      <c r="OYJ5" s="87"/>
      <c r="OYK5" s="87"/>
      <c r="OYL5" s="87"/>
      <c r="OYM5" s="87"/>
      <c r="OYN5" s="87"/>
      <c r="OYO5" s="87"/>
      <c r="OYP5" s="87"/>
      <c r="OYQ5" s="87"/>
      <c r="OYR5" s="87"/>
      <c r="OYS5" s="87"/>
      <c r="OYT5" s="87"/>
      <c r="OYU5" s="87"/>
      <c r="OYV5" s="87"/>
      <c r="OYW5" s="87"/>
      <c r="OYX5" s="87"/>
      <c r="OYY5" s="87"/>
      <c r="OYZ5" s="87"/>
      <c r="OZA5" s="87"/>
      <c r="OZB5" s="87"/>
      <c r="OZC5" s="87"/>
      <c r="OZD5" s="87"/>
      <c r="OZE5" s="87"/>
      <c r="OZF5" s="87"/>
      <c r="OZG5" s="87"/>
      <c r="OZH5" s="87"/>
      <c r="OZI5" s="87"/>
      <c r="OZJ5" s="87"/>
      <c r="OZK5" s="87"/>
      <c r="OZL5" s="87"/>
      <c r="OZM5" s="87"/>
      <c r="OZN5" s="87"/>
      <c r="OZO5" s="87"/>
      <c r="OZP5" s="87"/>
      <c r="OZQ5" s="87"/>
      <c r="OZR5" s="87"/>
      <c r="OZS5" s="87"/>
      <c r="OZT5" s="87"/>
      <c r="OZU5" s="87"/>
      <c r="OZV5" s="87"/>
      <c r="OZW5" s="87"/>
      <c r="OZX5" s="87"/>
      <c r="OZY5" s="87"/>
      <c r="OZZ5" s="87"/>
      <c r="PAA5" s="87"/>
      <c r="PAB5" s="87"/>
      <c r="PAC5" s="87"/>
      <c r="PAD5" s="87"/>
      <c r="PAE5" s="87"/>
      <c r="PAF5" s="87"/>
      <c r="PAG5" s="87"/>
      <c r="PAH5" s="87"/>
      <c r="PAI5" s="87"/>
      <c r="PAJ5" s="87"/>
      <c r="PAK5" s="87"/>
      <c r="PAL5" s="87"/>
      <c r="PAM5" s="87"/>
      <c r="PAN5" s="87"/>
      <c r="PAO5" s="87"/>
      <c r="PAP5" s="87"/>
      <c r="PAQ5" s="87"/>
      <c r="PAR5" s="87"/>
      <c r="PAS5" s="87"/>
      <c r="PAT5" s="87"/>
      <c r="PAU5" s="87"/>
      <c r="PAV5" s="87"/>
      <c r="PAW5" s="87"/>
      <c r="PAX5" s="87"/>
      <c r="PAY5" s="87"/>
      <c r="PAZ5" s="87"/>
      <c r="PBA5" s="87"/>
      <c r="PBB5" s="87"/>
      <c r="PBC5" s="87"/>
      <c r="PBD5" s="87"/>
      <c r="PBE5" s="87"/>
      <c r="PBF5" s="87"/>
      <c r="PBG5" s="87"/>
      <c r="PBH5" s="87"/>
      <c r="PBI5" s="87"/>
      <c r="PBJ5" s="87"/>
      <c r="PBK5" s="87"/>
      <c r="PBL5" s="87"/>
      <c r="PBM5" s="87"/>
      <c r="PBN5" s="87"/>
      <c r="PBO5" s="87"/>
      <c r="PBP5" s="87"/>
      <c r="PBQ5" s="87"/>
      <c r="PBR5" s="87"/>
      <c r="PBS5" s="87"/>
      <c r="PBT5" s="87"/>
      <c r="PBU5" s="87"/>
      <c r="PBV5" s="87"/>
      <c r="PBW5" s="87"/>
      <c r="PBX5" s="87"/>
      <c r="PBY5" s="87"/>
      <c r="PBZ5" s="87"/>
      <c r="PCA5" s="87"/>
      <c r="PCB5" s="87"/>
      <c r="PCC5" s="87"/>
      <c r="PCD5" s="87"/>
      <c r="PCE5" s="87"/>
      <c r="PCF5" s="87"/>
      <c r="PCG5" s="87"/>
      <c r="PCH5" s="87"/>
      <c r="PCI5" s="87"/>
      <c r="PCJ5" s="87"/>
      <c r="PCK5" s="87"/>
      <c r="PCL5" s="87"/>
      <c r="PCM5" s="87"/>
      <c r="PCN5" s="87"/>
      <c r="PCO5" s="87"/>
      <c r="PCP5" s="87"/>
      <c r="PCQ5" s="87"/>
      <c r="PCR5" s="87"/>
      <c r="PCS5" s="87"/>
      <c r="PCT5" s="87"/>
      <c r="PCU5" s="87"/>
      <c r="PCV5" s="87"/>
      <c r="PCW5" s="87"/>
      <c r="PCX5" s="87"/>
      <c r="PCY5" s="87"/>
      <c r="PCZ5" s="87"/>
      <c r="PDA5" s="87"/>
      <c r="PDB5" s="87"/>
      <c r="PDC5" s="87"/>
      <c r="PDD5" s="87"/>
      <c r="PDE5" s="87"/>
      <c r="PDF5" s="87"/>
      <c r="PDG5" s="87"/>
      <c r="PDH5" s="87"/>
      <c r="PDI5" s="87"/>
      <c r="PDJ5" s="87"/>
      <c r="PDK5" s="87"/>
      <c r="PDL5" s="87"/>
      <c r="PDM5" s="87"/>
      <c r="PDN5" s="87"/>
      <c r="PDO5" s="87"/>
      <c r="PDP5" s="87"/>
      <c r="PDQ5" s="87"/>
      <c r="PDR5" s="87"/>
      <c r="PDS5" s="87"/>
      <c r="PDT5" s="87"/>
      <c r="PDU5" s="87"/>
      <c r="PDV5" s="87"/>
      <c r="PDW5" s="87"/>
      <c r="PDX5" s="87"/>
      <c r="PDY5" s="87"/>
      <c r="PDZ5" s="87"/>
      <c r="PEA5" s="87"/>
      <c r="PEB5" s="87"/>
      <c r="PEC5" s="87"/>
      <c r="PED5" s="87"/>
      <c r="PEE5" s="87"/>
      <c r="PEF5" s="87"/>
      <c r="PEG5" s="87"/>
      <c r="PEH5" s="87"/>
      <c r="PEI5" s="87"/>
      <c r="PEJ5" s="87"/>
      <c r="PEK5" s="87"/>
      <c r="PEL5" s="87"/>
      <c r="PEM5" s="87"/>
      <c r="PEN5" s="87"/>
      <c r="PEO5" s="87"/>
      <c r="PEP5" s="87"/>
      <c r="PEQ5" s="87"/>
      <c r="PER5" s="87"/>
      <c r="PES5" s="87"/>
      <c r="PET5" s="87"/>
      <c r="PEU5" s="87"/>
      <c r="PEV5" s="87"/>
      <c r="PEW5" s="87"/>
      <c r="PEX5" s="87"/>
      <c r="PEY5" s="87"/>
      <c r="PEZ5" s="87"/>
      <c r="PFA5" s="87"/>
      <c r="PFB5" s="87"/>
      <c r="PFC5" s="87"/>
      <c r="PFD5" s="87"/>
      <c r="PFE5" s="87"/>
      <c r="PFF5" s="87"/>
      <c r="PFG5" s="87"/>
      <c r="PFH5" s="87"/>
      <c r="PFI5" s="87"/>
      <c r="PFJ5" s="87"/>
      <c r="PFK5" s="87"/>
      <c r="PFL5" s="87"/>
      <c r="PFM5" s="87"/>
      <c r="PFN5" s="87"/>
      <c r="PFO5" s="87"/>
      <c r="PFP5" s="87"/>
      <c r="PFQ5" s="87"/>
      <c r="PFR5" s="87"/>
      <c r="PFS5" s="87"/>
      <c r="PFT5" s="87"/>
      <c r="PFU5" s="87"/>
      <c r="PFV5" s="87"/>
      <c r="PFW5" s="87"/>
      <c r="PFX5" s="87"/>
      <c r="PFY5" s="87"/>
      <c r="PFZ5" s="87"/>
      <c r="PGA5" s="87"/>
      <c r="PGB5" s="87"/>
      <c r="PGC5" s="87"/>
      <c r="PGD5" s="87"/>
      <c r="PGE5" s="87"/>
      <c r="PGF5" s="87"/>
      <c r="PGG5" s="87"/>
      <c r="PGH5" s="87"/>
      <c r="PGI5" s="87"/>
      <c r="PGJ5" s="87"/>
      <c r="PGK5" s="87"/>
      <c r="PGL5" s="87"/>
      <c r="PGM5" s="87"/>
      <c r="PGN5" s="87"/>
      <c r="PGO5" s="87"/>
      <c r="PGP5" s="87"/>
      <c r="PGQ5" s="87"/>
      <c r="PGR5" s="87"/>
      <c r="PGS5" s="87"/>
      <c r="PGT5" s="87"/>
      <c r="PGU5" s="87"/>
      <c r="PGV5" s="87"/>
      <c r="PGW5" s="87"/>
      <c r="PGX5" s="87"/>
      <c r="PGY5" s="87"/>
      <c r="PGZ5" s="87"/>
      <c r="PHA5" s="87"/>
      <c r="PHB5" s="87"/>
      <c r="PHC5" s="87"/>
      <c r="PHD5" s="87"/>
      <c r="PHE5" s="87"/>
      <c r="PHF5" s="87"/>
      <c r="PHG5" s="87"/>
      <c r="PHH5" s="87"/>
      <c r="PHI5" s="87"/>
      <c r="PHJ5" s="87"/>
      <c r="PHK5" s="87"/>
      <c r="PHL5" s="87"/>
      <c r="PHM5" s="87"/>
      <c r="PHN5" s="87"/>
      <c r="PHO5" s="87"/>
      <c r="PHP5" s="87"/>
      <c r="PHQ5" s="87"/>
      <c r="PHR5" s="87"/>
      <c r="PHS5" s="87"/>
      <c r="PHT5" s="87"/>
      <c r="PHU5" s="87"/>
      <c r="PHV5" s="87"/>
      <c r="PHW5" s="87"/>
      <c r="PHX5" s="87"/>
      <c r="PHY5" s="87"/>
      <c r="PHZ5" s="87"/>
      <c r="PIA5" s="87"/>
      <c r="PIB5" s="87"/>
      <c r="PIC5" s="87"/>
      <c r="PID5" s="87"/>
      <c r="PIE5" s="87"/>
      <c r="PIF5" s="87"/>
      <c r="PIG5" s="87"/>
      <c r="PIH5" s="87"/>
      <c r="PII5" s="87"/>
      <c r="PIJ5" s="87"/>
      <c r="PIK5" s="87"/>
      <c r="PIL5" s="87"/>
      <c r="PIM5" s="87"/>
      <c r="PIN5" s="87"/>
      <c r="PIO5" s="87"/>
      <c r="PIP5" s="87"/>
      <c r="PIQ5" s="87"/>
      <c r="PIR5" s="87"/>
      <c r="PIS5" s="87"/>
      <c r="PIT5" s="87"/>
      <c r="PIU5" s="87"/>
      <c r="PIV5" s="87"/>
      <c r="PIW5" s="87"/>
      <c r="PIX5" s="87"/>
      <c r="PIY5" s="87"/>
      <c r="PIZ5" s="87"/>
      <c r="PJA5" s="87"/>
      <c r="PJB5" s="87"/>
      <c r="PJC5" s="87"/>
      <c r="PJD5" s="87"/>
      <c r="PJE5" s="87"/>
      <c r="PJF5" s="87"/>
      <c r="PJG5" s="87"/>
      <c r="PJH5" s="87"/>
      <c r="PJI5" s="87"/>
      <c r="PJJ5" s="87"/>
      <c r="PJK5" s="87"/>
      <c r="PJL5" s="87"/>
      <c r="PJM5" s="87"/>
      <c r="PJN5" s="87"/>
      <c r="PJO5" s="87"/>
      <c r="PJP5" s="87"/>
      <c r="PJQ5" s="87"/>
      <c r="PJR5" s="87"/>
      <c r="PJS5" s="87"/>
      <c r="PJT5" s="87"/>
      <c r="PJU5" s="87"/>
      <c r="PJV5" s="87"/>
      <c r="PJW5" s="87"/>
      <c r="PJX5" s="87"/>
      <c r="PJY5" s="87"/>
      <c r="PJZ5" s="87"/>
      <c r="PKA5" s="87"/>
      <c r="PKB5" s="87"/>
      <c r="PKC5" s="87"/>
      <c r="PKD5" s="87"/>
      <c r="PKE5" s="87"/>
      <c r="PKF5" s="87"/>
      <c r="PKG5" s="87"/>
      <c r="PKH5" s="87"/>
      <c r="PKI5" s="87"/>
      <c r="PKJ5" s="87"/>
      <c r="PKK5" s="87"/>
      <c r="PKL5" s="87"/>
      <c r="PKM5" s="87"/>
      <c r="PKN5" s="87"/>
      <c r="PKO5" s="87"/>
      <c r="PKP5" s="87"/>
      <c r="PKQ5" s="87"/>
      <c r="PKR5" s="87"/>
      <c r="PKS5" s="87"/>
      <c r="PKT5" s="87"/>
      <c r="PKU5" s="87"/>
      <c r="PKV5" s="87"/>
      <c r="PKW5" s="87"/>
      <c r="PKX5" s="87"/>
      <c r="PKY5" s="87"/>
      <c r="PKZ5" s="87"/>
      <c r="PLA5" s="87"/>
      <c r="PLB5" s="87"/>
      <c r="PLC5" s="87"/>
      <c r="PLD5" s="87"/>
      <c r="PLE5" s="87"/>
      <c r="PLF5" s="87"/>
      <c r="PLG5" s="87"/>
      <c r="PLH5" s="87"/>
      <c r="PLI5" s="87"/>
      <c r="PLJ5" s="87"/>
      <c r="PLK5" s="87"/>
      <c r="PLL5" s="87"/>
      <c r="PLM5" s="87"/>
      <c r="PLN5" s="87"/>
      <c r="PLO5" s="87"/>
      <c r="PLP5" s="87"/>
      <c r="PLQ5" s="87"/>
      <c r="PLR5" s="87"/>
      <c r="PLS5" s="87"/>
      <c r="PLT5" s="87"/>
      <c r="PLU5" s="87"/>
      <c r="PLV5" s="87"/>
      <c r="PLW5" s="87"/>
      <c r="PLX5" s="87"/>
      <c r="PLY5" s="87"/>
      <c r="PLZ5" s="87"/>
      <c r="PMA5" s="87"/>
      <c r="PMB5" s="87"/>
      <c r="PMC5" s="87"/>
      <c r="PMD5" s="87"/>
      <c r="PME5" s="87"/>
      <c r="PMF5" s="87"/>
      <c r="PMG5" s="87"/>
      <c r="PMH5" s="87"/>
      <c r="PMI5" s="87"/>
      <c r="PMJ5" s="87"/>
      <c r="PMK5" s="87"/>
      <c r="PML5" s="87"/>
      <c r="PMM5" s="87"/>
      <c r="PMN5" s="87"/>
      <c r="PMO5" s="87"/>
      <c r="PMP5" s="87"/>
      <c r="PMQ5" s="87"/>
      <c r="PMR5" s="87"/>
      <c r="PMS5" s="87"/>
      <c r="PMT5" s="87"/>
      <c r="PMU5" s="87"/>
      <c r="PMV5" s="87"/>
      <c r="PMW5" s="87"/>
      <c r="PMX5" s="87"/>
      <c r="PMY5" s="87"/>
      <c r="PMZ5" s="87"/>
      <c r="PNA5" s="87"/>
      <c r="PNB5" s="87"/>
      <c r="PNC5" s="87"/>
      <c r="PND5" s="87"/>
      <c r="PNE5" s="87"/>
      <c r="PNF5" s="87"/>
      <c r="PNG5" s="87"/>
      <c r="PNH5" s="87"/>
      <c r="PNI5" s="87"/>
      <c r="PNJ5" s="87"/>
      <c r="PNK5" s="87"/>
      <c r="PNL5" s="87"/>
      <c r="PNM5" s="87"/>
      <c r="PNN5" s="87"/>
      <c r="PNO5" s="87"/>
      <c r="PNP5" s="87"/>
      <c r="PNQ5" s="87"/>
      <c r="PNR5" s="87"/>
      <c r="PNS5" s="87"/>
      <c r="PNT5" s="87"/>
      <c r="PNU5" s="87"/>
      <c r="PNV5" s="87"/>
      <c r="PNW5" s="87"/>
      <c r="PNX5" s="87"/>
      <c r="PNY5" s="87"/>
      <c r="PNZ5" s="87"/>
      <c r="POA5" s="87"/>
      <c r="POB5" s="87"/>
      <c r="POC5" s="87"/>
      <c r="POD5" s="87"/>
      <c r="POE5" s="87"/>
      <c r="POF5" s="87"/>
      <c r="POG5" s="87"/>
      <c r="POH5" s="87"/>
      <c r="POI5" s="87"/>
      <c r="POJ5" s="87"/>
      <c r="POK5" s="87"/>
      <c r="POL5" s="87"/>
      <c r="POM5" s="87"/>
      <c r="PON5" s="87"/>
      <c r="POO5" s="87"/>
      <c r="POP5" s="87"/>
      <c r="POQ5" s="87"/>
      <c r="POR5" s="87"/>
      <c r="POS5" s="87"/>
      <c r="POT5" s="87"/>
      <c r="POU5" s="87"/>
      <c r="POV5" s="87"/>
      <c r="POW5" s="87"/>
      <c r="POX5" s="87"/>
      <c r="POY5" s="87"/>
      <c r="POZ5" s="87"/>
      <c r="PPA5" s="87"/>
      <c r="PPB5" s="87"/>
      <c r="PPC5" s="87"/>
      <c r="PPD5" s="87"/>
      <c r="PPE5" s="87"/>
      <c r="PPF5" s="87"/>
      <c r="PPG5" s="87"/>
      <c r="PPH5" s="87"/>
      <c r="PPI5" s="87"/>
      <c r="PPJ5" s="87"/>
      <c r="PPK5" s="87"/>
      <c r="PPL5" s="87"/>
      <c r="PPM5" s="87"/>
      <c r="PPN5" s="87"/>
      <c r="PPO5" s="87"/>
      <c r="PPP5" s="87"/>
      <c r="PPQ5" s="87"/>
      <c r="PPR5" s="87"/>
      <c r="PPS5" s="87"/>
      <c r="PPT5" s="87"/>
      <c r="PPU5" s="87"/>
      <c r="PPV5" s="87"/>
      <c r="PPW5" s="87"/>
      <c r="PPX5" s="87"/>
      <c r="PPY5" s="87"/>
      <c r="PPZ5" s="87"/>
      <c r="PQA5" s="87"/>
      <c r="PQB5" s="87"/>
      <c r="PQC5" s="87"/>
      <c r="PQD5" s="87"/>
      <c r="PQE5" s="87"/>
      <c r="PQF5" s="87"/>
      <c r="PQG5" s="87"/>
      <c r="PQH5" s="87"/>
      <c r="PQI5" s="87"/>
      <c r="PQJ5" s="87"/>
      <c r="PQK5" s="87"/>
      <c r="PQL5" s="87"/>
      <c r="PQM5" s="87"/>
      <c r="PQN5" s="87"/>
      <c r="PQO5" s="87"/>
      <c r="PQP5" s="87"/>
      <c r="PQQ5" s="87"/>
      <c r="PQR5" s="87"/>
      <c r="PQS5" s="87"/>
      <c r="PQT5" s="87"/>
      <c r="PQU5" s="87"/>
      <c r="PQV5" s="87"/>
      <c r="PQW5" s="87"/>
      <c r="PQX5" s="87"/>
      <c r="PQY5" s="87"/>
      <c r="PQZ5" s="87"/>
      <c r="PRA5" s="87"/>
      <c r="PRB5" s="87"/>
      <c r="PRC5" s="87"/>
      <c r="PRD5" s="87"/>
      <c r="PRE5" s="87"/>
      <c r="PRF5" s="87"/>
      <c r="PRG5" s="87"/>
      <c r="PRH5" s="87"/>
      <c r="PRI5" s="87"/>
      <c r="PRJ5" s="87"/>
      <c r="PRK5" s="87"/>
      <c r="PRL5" s="87"/>
      <c r="PRM5" s="87"/>
      <c r="PRN5" s="87"/>
      <c r="PRO5" s="87"/>
      <c r="PRP5" s="87"/>
      <c r="PRQ5" s="87"/>
      <c r="PRR5" s="87"/>
      <c r="PRS5" s="87"/>
      <c r="PRT5" s="87"/>
      <c r="PRU5" s="87"/>
      <c r="PRV5" s="87"/>
      <c r="PRW5" s="87"/>
      <c r="PRX5" s="87"/>
      <c r="PRY5" s="87"/>
      <c r="PRZ5" s="87"/>
      <c r="PSA5" s="87"/>
      <c r="PSB5" s="87"/>
      <c r="PSC5" s="87"/>
      <c r="PSD5" s="87"/>
      <c r="PSE5" s="87"/>
      <c r="PSF5" s="87"/>
      <c r="PSG5" s="87"/>
      <c r="PSH5" s="87"/>
      <c r="PSI5" s="87"/>
      <c r="PSJ5" s="87"/>
      <c r="PSK5" s="87"/>
      <c r="PSL5" s="87"/>
      <c r="PSM5" s="87"/>
      <c r="PSN5" s="87"/>
      <c r="PSO5" s="87"/>
      <c r="PSP5" s="87"/>
      <c r="PSQ5" s="87"/>
      <c r="PSR5" s="87"/>
      <c r="PSS5" s="87"/>
      <c r="PST5" s="87"/>
      <c r="PSU5" s="87"/>
      <c r="PSV5" s="87"/>
      <c r="PSW5" s="87"/>
      <c r="PSX5" s="87"/>
      <c r="PSY5" s="87"/>
      <c r="PSZ5" s="87"/>
      <c r="PTA5" s="87"/>
      <c r="PTB5" s="87"/>
      <c r="PTC5" s="87"/>
      <c r="PTD5" s="87"/>
      <c r="PTE5" s="87"/>
      <c r="PTF5" s="87"/>
      <c r="PTG5" s="87"/>
      <c r="PTH5" s="87"/>
      <c r="PTI5" s="87"/>
      <c r="PTJ5" s="87"/>
      <c r="PTK5" s="87"/>
      <c r="PTL5" s="87"/>
      <c r="PTM5" s="87"/>
      <c r="PTN5" s="87"/>
      <c r="PTO5" s="87"/>
      <c r="PTP5" s="87"/>
      <c r="PTQ5" s="87"/>
      <c r="PTR5" s="87"/>
      <c r="PTS5" s="87"/>
      <c r="PTT5" s="87"/>
      <c r="PTU5" s="87"/>
      <c r="PTV5" s="87"/>
      <c r="PTW5" s="87"/>
      <c r="PTX5" s="87"/>
      <c r="PTY5" s="87"/>
      <c r="PTZ5" s="87"/>
      <c r="PUA5" s="87"/>
      <c r="PUB5" s="87"/>
      <c r="PUC5" s="87"/>
      <c r="PUD5" s="87"/>
      <c r="PUE5" s="87"/>
      <c r="PUF5" s="87"/>
      <c r="PUG5" s="87"/>
      <c r="PUH5" s="87"/>
      <c r="PUI5" s="87"/>
      <c r="PUJ5" s="87"/>
      <c r="PUK5" s="87"/>
      <c r="PUL5" s="87"/>
      <c r="PUM5" s="87"/>
      <c r="PUN5" s="87"/>
      <c r="PUO5" s="87"/>
      <c r="PUP5" s="87"/>
      <c r="PUQ5" s="87"/>
      <c r="PUR5" s="87"/>
      <c r="PUS5" s="87"/>
      <c r="PUT5" s="87"/>
      <c r="PUU5" s="87"/>
      <c r="PUV5" s="87"/>
      <c r="PUW5" s="87"/>
      <c r="PUX5" s="87"/>
      <c r="PUY5" s="87"/>
      <c r="PUZ5" s="87"/>
      <c r="PVA5" s="87"/>
      <c r="PVB5" s="87"/>
      <c r="PVC5" s="87"/>
      <c r="PVD5" s="87"/>
      <c r="PVE5" s="87"/>
      <c r="PVF5" s="87"/>
      <c r="PVG5" s="87"/>
      <c r="PVH5" s="87"/>
      <c r="PVI5" s="87"/>
      <c r="PVJ5" s="87"/>
      <c r="PVK5" s="87"/>
      <c r="PVL5" s="87"/>
      <c r="PVM5" s="87"/>
      <c r="PVN5" s="87"/>
      <c r="PVO5" s="87"/>
      <c r="PVP5" s="87"/>
      <c r="PVQ5" s="87"/>
      <c r="PVR5" s="87"/>
      <c r="PVS5" s="87"/>
      <c r="PVT5" s="87"/>
      <c r="PVU5" s="87"/>
      <c r="PVV5" s="87"/>
      <c r="PVW5" s="87"/>
      <c r="PVX5" s="87"/>
      <c r="PVY5" s="87"/>
      <c r="PVZ5" s="87"/>
      <c r="PWA5" s="87"/>
      <c r="PWB5" s="87"/>
      <c r="PWC5" s="87"/>
      <c r="PWD5" s="87"/>
      <c r="PWE5" s="87"/>
      <c r="PWF5" s="87"/>
      <c r="PWG5" s="87"/>
      <c r="PWH5" s="87"/>
      <c r="PWI5" s="87"/>
      <c r="PWJ5" s="87"/>
      <c r="PWK5" s="87"/>
      <c r="PWL5" s="87"/>
      <c r="PWM5" s="87"/>
      <c r="PWN5" s="87"/>
      <c r="PWO5" s="87"/>
      <c r="PWP5" s="87"/>
      <c r="PWQ5" s="87"/>
      <c r="PWR5" s="87"/>
      <c r="PWS5" s="87"/>
      <c r="PWT5" s="87"/>
      <c r="PWU5" s="87"/>
      <c r="PWV5" s="87"/>
      <c r="PWW5" s="87"/>
      <c r="PWX5" s="87"/>
      <c r="PWY5" s="87"/>
      <c r="PWZ5" s="87"/>
      <c r="PXA5" s="87"/>
      <c r="PXB5" s="87"/>
      <c r="PXC5" s="87"/>
      <c r="PXD5" s="87"/>
      <c r="PXE5" s="87"/>
      <c r="PXF5" s="87"/>
      <c r="PXG5" s="87"/>
      <c r="PXH5" s="87"/>
      <c r="PXI5" s="87"/>
      <c r="PXJ5" s="87"/>
      <c r="PXK5" s="87"/>
      <c r="PXL5" s="87"/>
      <c r="PXM5" s="87"/>
      <c r="PXN5" s="87"/>
      <c r="PXO5" s="87"/>
      <c r="PXP5" s="87"/>
      <c r="PXQ5" s="87"/>
      <c r="PXR5" s="87"/>
      <c r="PXS5" s="87"/>
      <c r="PXT5" s="87"/>
      <c r="PXU5" s="87"/>
      <c r="PXV5" s="87"/>
      <c r="PXW5" s="87"/>
      <c r="PXX5" s="87"/>
      <c r="PXY5" s="87"/>
      <c r="PXZ5" s="87"/>
      <c r="PYA5" s="87"/>
      <c r="PYB5" s="87"/>
      <c r="PYC5" s="87"/>
      <c r="PYD5" s="87"/>
      <c r="PYE5" s="87"/>
      <c r="PYF5" s="87"/>
      <c r="PYG5" s="87"/>
      <c r="PYH5" s="87"/>
      <c r="PYI5" s="87"/>
      <c r="PYJ5" s="87"/>
      <c r="PYK5" s="87"/>
      <c r="PYL5" s="87"/>
      <c r="PYM5" s="87"/>
      <c r="PYN5" s="87"/>
      <c r="PYO5" s="87"/>
      <c r="PYP5" s="87"/>
      <c r="PYQ5" s="87"/>
      <c r="PYR5" s="87"/>
      <c r="PYS5" s="87"/>
      <c r="PYT5" s="87"/>
      <c r="PYU5" s="87"/>
      <c r="PYV5" s="87"/>
      <c r="PYW5" s="87"/>
      <c r="PYX5" s="87"/>
      <c r="PYY5" s="87"/>
      <c r="PYZ5" s="87"/>
      <c r="PZA5" s="87"/>
      <c r="PZB5" s="87"/>
      <c r="PZC5" s="87"/>
      <c r="PZD5" s="87"/>
      <c r="PZE5" s="87"/>
      <c r="PZF5" s="87"/>
      <c r="PZG5" s="87"/>
      <c r="PZH5" s="87"/>
      <c r="PZI5" s="87"/>
      <c r="PZJ5" s="87"/>
      <c r="PZK5" s="87"/>
      <c r="PZL5" s="87"/>
      <c r="PZM5" s="87"/>
      <c r="PZN5" s="87"/>
      <c r="PZO5" s="87"/>
      <c r="PZP5" s="87"/>
      <c r="PZQ5" s="87"/>
      <c r="PZR5" s="87"/>
      <c r="PZS5" s="87"/>
      <c r="PZT5" s="87"/>
      <c r="PZU5" s="87"/>
      <c r="PZV5" s="87"/>
      <c r="PZW5" s="87"/>
      <c r="PZX5" s="87"/>
      <c r="PZY5" s="87"/>
      <c r="PZZ5" s="87"/>
      <c r="QAA5" s="87"/>
      <c r="QAB5" s="87"/>
      <c r="QAC5" s="87"/>
      <c r="QAD5" s="87"/>
      <c r="QAE5" s="87"/>
      <c r="QAF5" s="87"/>
      <c r="QAG5" s="87"/>
      <c r="QAH5" s="87"/>
      <c r="QAI5" s="87"/>
      <c r="QAJ5" s="87"/>
      <c r="QAK5" s="87"/>
      <c r="QAL5" s="87"/>
      <c r="QAM5" s="87"/>
      <c r="QAN5" s="87"/>
      <c r="QAO5" s="87"/>
      <c r="QAP5" s="87"/>
      <c r="QAQ5" s="87"/>
      <c r="QAR5" s="87"/>
      <c r="QAS5" s="87"/>
      <c r="QAT5" s="87"/>
      <c r="QAU5" s="87"/>
      <c r="QAV5" s="87"/>
      <c r="QAW5" s="87"/>
      <c r="QAX5" s="87"/>
      <c r="QAY5" s="87"/>
      <c r="QAZ5" s="87"/>
      <c r="QBA5" s="87"/>
      <c r="QBB5" s="87"/>
      <c r="QBC5" s="87"/>
      <c r="QBD5" s="87"/>
      <c r="QBE5" s="87"/>
      <c r="QBF5" s="87"/>
      <c r="QBG5" s="87"/>
      <c r="QBH5" s="87"/>
      <c r="QBI5" s="87"/>
      <c r="QBJ5" s="87"/>
      <c r="QBK5" s="87"/>
      <c r="QBL5" s="87"/>
      <c r="QBM5" s="87"/>
      <c r="QBN5" s="87"/>
      <c r="QBO5" s="87"/>
      <c r="QBP5" s="87"/>
      <c r="QBQ5" s="87"/>
      <c r="QBR5" s="87"/>
      <c r="QBS5" s="87"/>
      <c r="QBT5" s="87"/>
      <c r="QBU5" s="87"/>
      <c r="QBV5" s="87"/>
      <c r="QBW5" s="87"/>
      <c r="QBX5" s="87"/>
      <c r="QBY5" s="87"/>
      <c r="QBZ5" s="87"/>
      <c r="QCA5" s="87"/>
      <c r="QCB5" s="87"/>
      <c r="QCC5" s="87"/>
      <c r="QCD5" s="87"/>
      <c r="QCE5" s="87"/>
      <c r="QCF5" s="87"/>
      <c r="QCG5" s="87"/>
      <c r="QCH5" s="87"/>
      <c r="QCI5" s="87"/>
      <c r="QCJ5" s="87"/>
      <c r="QCK5" s="87"/>
      <c r="QCL5" s="87"/>
      <c r="QCM5" s="87"/>
      <c r="QCN5" s="87"/>
      <c r="QCO5" s="87"/>
      <c r="QCP5" s="87"/>
      <c r="QCQ5" s="87"/>
      <c r="QCR5" s="87"/>
      <c r="QCS5" s="87"/>
      <c r="QCT5" s="87"/>
      <c r="QCU5" s="87"/>
      <c r="QCV5" s="87"/>
      <c r="QCW5" s="87"/>
      <c r="QCX5" s="87"/>
      <c r="QCY5" s="87"/>
      <c r="QCZ5" s="87"/>
      <c r="QDA5" s="87"/>
      <c r="QDB5" s="87"/>
      <c r="QDC5" s="87"/>
      <c r="QDD5" s="87"/>
      <c r="QDE5" s="87"/>
      <c r="QDF5" s="87"/>
      <c r="QDG5" s="87"/>
      <c r="QDH5" s="87"/>
      <c r="QDI5" s="87"/>
      <c r="QDJ5" s="87"/>
      <c r="QDK5" s="87"/>
      <c r="QDL5" s="87"/>
      <c r="QDM5" s="87"/>
      <c r="QDN5" s="87"/>
      <c r="QDO5" s="87"/>
      <c r="QDP5" s="87"/>
      <c r="QDQ5" s="87"/>
      <c r="QDR5" s="87"/>
      <c r="QDS5" s="87"/>
      <c r="QDT5" s="87"/>
      <c r="QDU5" s="87"/>
      <c r="QDV5" s="87"/>
      <c r="QDW5" s="87"/>
      <c r="QDX5" s="87"/>
      <c r="QDY5" s="87"/>
      <c r="QDZ5" s="87"/>
      <c r="QEA5" s="87"/>
      <c r="QEB5" s="87"/>
      <c r="QEC5" s="87"/>
      <c r="QED5" s="87"/>
      <c r="QEE5" s="87"/>
      <c r="QEF5" s="87"/>
      <c r="QEG5" s="87"/>
      <c r="QEH5" s="87"/>
      <c r="QEI5" s="87"/>
      <c r="QEJ5" s="87"/>
      <c r="QEK5" s="87"/>
      <c r="QEL5" s="87"/>
      <c r="QEM5" s="87"/>
      <c r="QEN5" s="87"/>
      <c r="QEO5" s="87"/>
      <c r="QEP5" s="87"/>
      <c r="QEQ5" s="87"/>
      <c r="QER5" s="87"/>
      <c r="QES5" s="87"/>
      <c r="QET5" s="87"/>
      <c r="QEU5" s="87"/>
      <c r="QEV5" s="87"/>
      <c r="QEW5" s="87"/>
      <c r="QEX5" s="87"/>
      <c r="QEY5" s="87"/>
      <c r="QEZ5" s="87"/>
      <c r="QFA5" s="87"/>
      <c r="QFB5" s="87"/>
      <c r="QFC5" s="87"/>
      <c r="QFD5" s="87"/>
      <c r="QFE5" s="87"/>
      <c r="QFF5" s="87"/>
      <c r="QFG5" s="87"/>
      <c r="QFH5" s="87"/>
      <c r="QFI5" s="87"/>
      <c r="QFJ5" s="87"/>
      <c r="QFK5" s="87"/>
      <c r="QFL5" s="87"/>
      <c r="QFM5" s="87"/>
      <c r="QFN5" s="87"/>
      <c r="QFO5" s="87"/>
      <c r="QFP5" s="87"/>
      <c r="QFQ5" s="87"/>
      <c r="QFR5" s="87"/>
      <c r="QFS5" s="87"/>
      <c r="QFT5" s="87"/>
      <c r="QFU5" s="87"/>
      <c r="QFV5" s="87"/>
      <c r="QFW5" s="87"/>
      <c r="QFX5" s="87"/>
      <c r="QFY5" s="87"/>
      <c r="QFZ5" s="87"/>
      <c r="QGA5" s="87"/>
      <c r="QGB5" s="87"/>
      <c r="QGC5" s="87"/>
      <c r="QGD5" s="87"/>
      <c r="QGE5" s="87"/>
      <c r="QGF5" s="87"/>
      <c r="QGG5" s="87"/>
      <c r="QGH5" s="87"/>
      <c r="QGI5" s="87"/>
      <c r="QGJ5" s="87"/>
      <c r="QGK5" s="87"/>
      <c r="QGL5" s="87"/>
      <c r="QGM5" s="87"/>
      <c r="QGN5" s="87"/>
      <c r="QGO5" s="87"/>
      <c r="QGP5" s="87"/>
      <c r="QGQ5" s="87"/>
      <c r="QGR5" s="87"/>
      <c r="QGS5" s="87"/>
      <c r="QGT5" s="87"/>
      <c r="QGU5" s="87"/>
      <c r="QGV5" s="87"/>
      <c r="QGW5" s="87"/>
      <c r="QGX5" s="87"/>
      <c r="QGY5" s="87"/>
      <c r="QGZ5" s="87"/>
      <c r="QHA5" s="87"/>
      <c r="QHB5" s="87"/>
      <c r="QHC5" s="87"/>
      <c r="QHD5" s="87"/>
      <c r="QHE5" s="87"/>
      <c r="QHF5" s="87"/>
      <c r="QHG5" s="87"/>
      <c r="QHH5" s="87"/>
      <c r="QHI5" s="87"/>
      <c r="QHJ5" s="87"/>
      <c r="QHK5" s="87"/>
      <c r="QHL5" s="87"/>
      <c r="QHM5" s="87"/>
      <c r="QHN5" s="87"/>
      <c r="QHO5" s="87"/>
      <c r="QHP5" s="87"/>
      <c r="QHQ5" s="87"/>
      <c r="QHR5" s="87"/>
      <c r="QHS5" s="87"/>
      <c r="QHT5" s="87"/>
      <c r="QHU5" s="87"/>
      <c r="QHV5" s="87"/>
      <c r="QHW5" s="87"/>
      <c r="QHX5" s="87"/>
      <c r="QHY5" s="87"/>
      <c r="QHZ5" s="87"/>
      <c r="QIA5" s="87"/>
      <c r="QIB5" s="87"/>
      <c r="QIC5" s="87"/>
      <c r="QID5" s="87"/>
      <c r="QIE5" s="87"/>
      <c r="QIF5" s="87"/>
      <c r="QIG5" s="87"/>
      <c r="QIH5" s="87"/>
      <c r="QII5" s="87"/>
      <c r="QIJ5" s="87"/>
      <c r="QIK5" s="87"/>
      <c r="QIL5" s="87"/>
      <c r="QIM5" s="87"/>
      <c r="QIN5" s="87"/>
      <c r="QIO5" s="87"/>
      <c r="QIP5" s="87"/>
      <c r="QIQ5" s="87"/>
      <c r="QIR5" s="87"/>
      <c r="QIS5" s="87"/>
      <c r="QIT5" s="87"/>
      <c r="QIU5" s="87"/>
      <c r="QIV5" s="87"/>
      <c r="QIW5" s="87"/>
      <c r="QIX5" s="87"/>
      <c r="QIY5" s="87"/>
      <c r="QIZ5" s="87"/>
      <c r="QJA5" s="87"/>
      <c r="QJB5" s="87"/>
      <c r="QJC5" s="87"/>
      <c r="QJD5" s="87"/>
      <c r="QJE5" s="87"/>
      <c r="QJF5" s="87"/>
      <c r="QJG5" s="87"/>
      <c r="QJH5" s="87"/>
      <c r="QJI5" s="87"/>
      <c r="QJJ5" s="87"/>
      <c r="QJK5" s="87"/>
      <c r="QJL5" s="87"/>
      <c r="QJM5" s="87"/>
      <c r="QJN5" s="87"/>
      <c r="QJO5" s="87"/>
      <c r="QJP5" s="87"/>
      <c r="QJQ5" s="87"/>
      <c r="QJR5" s="87"/>
      <c r="QJS5" s="87"/>
      <c r="QJT5" s="87"/>
      <c r="QJU5" s="87"/>
      <c r="QJV5" s="87"/>
      <c r="QJW5" s="87"/>
      <c r="QJX5" s="87"/>
      <c r="QJY5" s="87"/>
      <c r="QJZ5" s="87"/>
      <c r="QKA5" s="87"/>
      <c r="QKB5" s="87"/>
      <c r="QKC5" s="87"/>
      <c r="QKD5" s="87"/>
      <c r="QKE5" s="87"/>
      <c r="QKF5" s="87"/>
      <c r="QKG5" s="87"/>
      <c r="QKH5" s="87"/>
      <c r="QKI5" s="87"/>
      <c r="QKJ5" s="87"/>
      <c r="QKK5" s="87"/>
      <c r="QKL5" s="87"/>
      <c r="QKM5" s="87"/>
      <c r="QKN5" s="87"/>
      <c r="QKO5" s="87"/>
      <c r="QKP5" s="87"/>
      <c r="QKQ5" s="87"/>
      <c r="QKR5" s="87"/>
      <c r="QKS5" s="87"/>
      <c r="QKT5" s="87"/>
      <c r="QKU5" s="87"/>
      <c r="QKV5" s="87"/>
      <c r="QKW5" s="87"/>
      <c r="QKX5" s="87"/>
      <c r="QKY5" s="87"/>
      <c r="QKZ5" s="87"/>
      <c r="QLA5" s="87"/>
      <c r="QLB5" s="87"/>
      <c r="QLC5" s="87"/>
      <c r="QLD5" s="87"/>
      <c r="QLE5" s="87"/>
      <c r="QLF5" s="87"/>
      <c r="QLG5" s="87"/>
      <c r="QLH5" s="87"/>
      <c r="QLI5" s="87"/>
      <c r="QLJ5" s="87"/>
      <c r="QLK5" s="87"/>
      <c r="QLL5" s="87"/>
      <c r="QLM5" s="87"/>
      <c r="QLN5" s="87"/>
      <c r="QLO5" s="87"/>
      <c r="QLP5" s="87"/>
      <c r="QLQ5" s="87"/>
      <c r="QLR5" s="87"/>
      <c r="QLS5" s="87"/>
      <c r="QLT5" s="87"/>
      <c r="QLU5" s="87"/>
      <c r="QLV5" s="87"/>
      <c r="QLW5" s="87"/>
      <c r="QLX5" s="87"/>
      <c r="QLY5" s="87"/>
      <c r="QLZ5" s="87"/>
      <c r="QMA5" s="87"/>
      <c r="QMB5" s="87"/>
      <c r="QMC5" s="87"/>
      <c r="QMD5" s="87"/>
      <c r="QME5" s="87"/>
      <c r="QMF5" s="87"/>
      <c r="QMG5" s="87"/>
      <c r="QMH5" s="87"/>
      <c r="QMI5" s="87"/>
      <c r="QMJ5" s="87"/>
      <c r="QMK5" s="87"/>
      <c r="QML5" s="87"/>
      <c r="QMM5" s="87"/>
      <c r="QMN5" s="87"/>
      <c r="QMO5" s="87"/>
      <c r="QMP5" s="87"/>
      <c r="QMQ5" s="87"/>
      <c r="QMR5" s="87"/>
      <c r="QMS5" s="87"/>
      <c r="QMT5" s="87"/>
      <c r="QMU5" s="87"/>
      <c r="QMV5" s="87"/>
      <c r="QMW5" s="87"/>
      <c r="QMX5" s="87"/>
      <c r="QMY5" s="87"/>
      <c r="QMZ5" s="87"/>
      <c r="QNA5" s="87"/>
      <c r="QNB5" s="87"/>
      <c r="QNC5" s="87"/>
      <c r="QND5" s="87"/>
      <c r="QNE5" s="87"/>
      <c r="QNF5" s="87"/>
      <c r="QNG5" s="87"/>
      <c r="QNH5" s="87"/>
      <c r="QNI5" s="87"/>
      <c r="QNJ5" s="87"/>
      <c r="QNK5" s="87"/>
      <c r="QNL5" s="87"/>
      <c r="QNM5" s="87"/>
      <c r="QNN5" s="87"/>
      <c r="QNO5" s="87"/>
      <c r="QNP5" s="87"/>
      <c r="QNQ5" s="87"/>
      <c r="QNR5" s="87"/>
      <c r="QNS5" s="87"/>
      <c r="QNT5" s="87"/>
      <c r="QNU5" s="87"/>
      <c r="QNV5" s="87"/>
      <c r="QNW5" s="87"/>
      <c r="QNX5" s="87"/>
      <c r="QNY5" s="87"/>
      <c r="QNZ5" s="87"/>
      <c r="QOA5" s="87"/>
      <c r="QOB5" s="87"/>
      <c r="QOC5" s="87"/>
      <c r="QOD5" s="87"/>
      <c r="QOE5" s="87"/>
      <c r="QOF5" s="87"/>
      <c r="QOG5" s="87"/>
      <c r="QOH5" s="87"/>
      <c r="QOI5" s="87"/>
      <c r="QOJ5" s="87"/>
      <c r="QOK5" s="87"/>
      <c r="QOL5" s="87"/>
      <c r="QOM5" s="87"/>
      <c r="QON5" s="87"/>
      <c r="QOO5" s="87"/>
      <c r="QOP5" s="87"/>
      <c r="QOQ5" s="87"/>
      <c r="QOR5" s="87"/>
      <c r="QOS5" s="87"/>
      <c r="QOT5" s="87"/>
      <c r="QOU5" s="87"/>
      <c r="QOV5" s="87"/>
      <c r="QOW5" s="87"/>
      <c r="QOX5" s="87"/>
      <c r="QOY5" s="87"/>
      <c r="QOZ5" s="87"/>
      <c r="QPA5" s="87"/>
      <c r="QPB5" s="87"/>
      <c r="QPC5" s="87"/>
      <c r="QPD5" s="87"/>
      <c r="QPE5" s="87"/>
      <c r="QPF5" s="87"/>
      <c r="QPG5" s="87"/>
      <c r="QPH5" s="87"/>
      <c r="QPI5" s="87"/>
      <c r="QPJ5" s="87"/>
      <c r="QPK5" s="87"/>
      <c r="QPL5" s="87"/>
      <c r="QPM5" s="87"/>
      <c r="QPN5" s="87"/>
      <c r="QPO5" s="87"/>
      <c r="QPP5" s="87"/>
      <c r="QPQ5" s="87"/>
      <c r="QPR5" s="87"/>
      <c r="QPS5" s="87"/>
      <c r="QPT5" s="87"/>
      <c r="QPU5" s="87"/>
      <c r="QPV5" s="87"/>
      <c r="QPW5" s="87"/>
      <c r="QPX5" s="87"/>
      <c r="QPY5" s="87"/>
      <c r="QPZ5" s="87"/>
      <c r="QQA5" s="87"/>
      <c r="QQB5" s="87"/>
      <c r="QQC5" s="87"/>
      <c r="QQD5" s="87"/>
      <c r="QQE5" s="87"/>
      <c r="QQF5" s="87"/>
      <c r="QQG5" s="87"/>
      <c r="QQH5" s="87"/>
      <c r="QQI5" s="87"/>
      <c r="QQJ5" s="87"/>
      <c r="QQK5" s="87"/>
      <c r="QQL5" s="87"/>
      <c r="QQM5" s="87"/>
      <c r="QQN5" s="87"/>
      <c r="QQO5" s="87"/>
      <c r="QQP5" s="87"/>
      <c r="QQQ5" s="87"/>
      <c r="QQR5" s="87"/>
      <c r="QQS5" s="87"/>
      <c r="QQT5" s="87"/>
      <c r="QQU5" s="87"/>
      <c r="QQV5" s="87"/>
      <c r="QQW5" s="87"/>
      <c r="QQX5" s="87"/>
      <c r="QQY5" s="87"/>
      <c r="QQZ5" s="87"/>
      <c r="QRA5" s="87"/>
      <c r="QRB5" s="87"/>
      <c r="QRC5" s="87"/>
      <c r="QRD5" s="87"/>
      <c r="QRE5" s="87"/>
      <c r="QRF5" s="87"/>
      <c r="QRG5" s="87"/>
      <c r="QRH5" s="87"/>
      <c r="QRI5" s="87"/>
      <c r="QRJ5" s="87"/>
      <c r="QRK5" s="87"/>
      <c r="QRL5" s="87"/>
      <c r="QRM5" s="87"/>
      <c r="QRN5" s="87"/>
      <c r="QRO5" s="87"/>
      <c r="QRP5" s="87"/>
      <c r="QRQ5" s="87"/>
      <c r="QRR5" s="87"/>
      <c r="QRS5" s="87"/>
      <c r="QRT5" s="87"/>
      <c r="QRU5" s="87"/>
      <c r="QRV5" s="87"/>
      <c r="QRW5" s="87"/>
      <c r="QRX5" s="87"/>
      <c r="QRY5" s="87"/>
      <c r="QRZ5" s="87"/>
      <c r="QSA5" s="87"/>
      <c r="QSB5" s="87"/>
      <c r="QSC5" s="87"/>
      <c r="QSD5" s="87"/>
      <c r="QSE5" s="87"/>
      <c r="QSF5" s="87"/>
      <c r="QSG5" s="87"/>
      <c r="QSH5" s="87"/>
      <c r="QSI5" s="87"/>
      <c r="QSJ5" s="87"/>
      <c r="QSK5" s="87"/>
      <c r="QSL5" s="87"/>
      <c r="QSM5" s="87"/>
      <c r="QSN5" s="87"/>
      <c r="QSO5" s="87"/>
      <c r="QSP5" s="87"/>
      <c r="QSQ5" s="87"/>
      <c r="QSR5" s="87"/>
      <c r="QSS5" s="87"/>
      <c r="QST5" s="87"/>
      <c r="QSU5" s="87"/>
      <c r="QSV5" s="87"/>
      <c r="QSW5" s="87"/>
      <c r="QSX5" s="87"/>
      <c r="QSY5" s="87"/>
      <c r="QSZ5" s="87"/>
      <c r="QTA5" s="87"/>
      <c r="QTB5" s="87"/>
      <c r="QTC5" s="87"/>
      <c r="QTD5" s="87"/>
      <c r="QTE5" s="87"/>
      <c r="QTF5" s="87"/>
      <c r="QTG5" s="87"/>
      <c r="QTH5" s="87"/>
      <c r="QTI5" s="87"/>
      <c r="QTJ5" s="87"/>
      <c r="QTK5" s="87"/>
      <c r="QTL5" s="87"/>
      <c r="QTM5" s="87"/>
      <c r="QTN5" s="87"/>
      <c r="QTO5" s="87"/>
      <c r="QTP5" s="87"/>
      <c r="QTQ5" s="87"/>
      <c r="QTR5" s="87"/>
      <c r="QTS5" s="87"/>
      <c r="QTT5" s="87"/>
      <c r="QTU5" s="87"/>
      <c r="QTV5" s="87"/>
      <c r="QTW5" s="87"/>
      <c r="QTX5" s="87"/>
      <c r="QTY5" s="87"/>
      <c r="QTZ5" s="87"/>
      <c r="QUA5" s="87"/>
      <c r="QUB5" s="87"/>
      <c r="QUC5" s="87"/>
      <c r="QUD5" s="87"/>
      <c r="QUE5" s="87"/>
      <c r="QUF5" s="87"/>
      <c r="QUG5" s="87"/>
      <c r="QUH5" s="87"/>
      <c r="QUI5" s="87"/>
      <c r="QUJ5" s="87"/>
      <c r="QUK5" s="87"/>
      <c r="QUL5" s="87"/>
      <c r="QUM5" s="87"/>
      <c r="QUN5" s="87"/>
      <c r="QUO5" s="87"/>
      <c r="QUP5" s="87"/>
      <c r="QUQ5" s="87"/>
      <c r="QUR5" s="87"/>
      <c r="QUS5" s="87"/>
      <c r="QUT5" s="87"/>
      <c r="QUU5" s="87"/>
      <c r="QUV5" s="87"/>
      <c r="QUW5" s="87"/>
      <c r="QUX5" s="87"/>
      <c r="QUY5" s="87"/>
      <c r="QUZ5" s="87"/>
      <c r="QVA5" s="87"/>
      <c r="QVB5" s="87"/>
      <c r="QVC5" s="87"/>
      <c r="QVD5" s="87"/>
      <c r="QVE5" s="87"/>
      <c r="QVF5" s="87"/>
      <c r="QVG5" s="87"/>
      <c r="QVH5" s="87"/>
      <c r="QVI5" s="87"/>
      <c r="QVJ5" s="87"/>
      <c r="QVK5" s="87"/>
      <c r="QVL5" s="87"/>
      <c r="QVM5" s="87"/>
      <c r="QVN5" s="87"/>
      <c r="QVO5" s="87"/>
      <c r="QVP5" s="87"/>
      <c r="QVQ5" s="87"/>
      <c r="QVR5" s="87"/>
      <c r="QVS5" s="87"/>
      <c r="QVT5" s="87"/>
      <c r="QVU5" s="87"/>
      <c r="QVV5" s="87"/>
      <c r="QVW5" s="87"/>
      <c r="QVX5" s="87"/>
      <c r="QVY5" s="87"/>
      <c r="QVZ5" s="87"/>
      <c r="QWA5" s="87"/>
      <c r="QWB5" s="87"/>
      <c r="QWC5" s="87"/>
      <c r="QWD5" s="87"/>
      <c r="QWE5" s="87"/>
      <c r="QWF5" s="87"/>
      <c r="QWG5" s="87"/>
      <c r="QWH5" s="87"/>
      <c r="QWI5" s="87"/>
      <c r="QWJ5" s="87"/>
      <c r="QWK5" s="87"/>
      <c r="QWL5" s="87"/>
      <c r="QWM5" s="87"/>
      <c r="QWN5" s="87"/>
      <c r="QWO5" s="87"/>
      <c r="QWP5" s="87"/>
      <c r="QWQ5" s="87"/>
      <c r="QWR5" s="87"/>
      <c r="QWS5" s="87"/>
      <c r="QWT5" s="87"/>
      <c r="QWU5" s="87"/>
      <c r="QWV5" s="87"/>
      <c r="QWW5" s="87"/>
      <c r="QWX5" s="87"/>
      <c r="QWY5" s="87"/>
      <c r="QWZ5" s="87"/>
      <c r="QXA5" s="87"/>
      <c r="QXB5" s="87"/>
      <c r="QXC5" s="87"/>
      <c r="QXD5" s="87"/>
      <c r="QXE5" s="87"/>
      <c r="QXF5" s="87"/>
      <c r="QXG5" s="87"/>
      <c r="QXH5" s="87"/>
      <c r="QXI5" s="87"/>
      <c r="QXJ5" s="87"/>
      <c r="QXK5" s="87"/>
      <c r="QXL5" s="87"/>
      <c r="QXM5" s="87"/>
      <c r="QXN5" s="87"/>
      <c r="QXO5" s="87"/>
      <c r="QXP5" s="87"/>
      <c r="QXQ5" s="87"/>
      <c r="QXR5" s="87"/>
      <c r="QXS5" s="87"/>
      <c r="QXT5" s="87"/>
      <c r="QXU5" s="87"/>
      <c r="QXV5" s="87"/>
      <c r="QXW5" s="87"/>
      <c r="QXX5" s="87"/>
      <c r="QXY5" s="87"/>
      <c r="QXZ5" s="87"/>
      <c r="QYA5" s="87"/>
      <c r="QYB5" s="87"/>
      <c r="QYC5" s="87"/>
      <c r="QYD5" s="87"/>
      <c r="QYE5" s="87"/>
      <c r="QYF5" s="87"/>
      <c r="QYG5" s="87"/>
      <c r="QYH5" s="87"/>
      <c r="QYI5" s="87"/>
      <c r="QYJ5" s="87"/>
      <c r="QYK5" s="87"/>
      <c r="QYL5" s="87"/>
      <c r="QYM5" s="87"/>
      <c r="QYN5" s="87"/>
      <c r="QYO5" s="87"/>
      <c r="QYP5" s="87"/>
      <c r="QYQ5" s="87"/>
      <c r="QYR5" s="87"/>
      <c r="QYS5" s="87"/>
      <c r="QYT5" s="87"/>
      <c r="QYU5" s="87"/>
      <c r="QYV5" s="87"/>
      <c r="QYW5" s="87"/>
      <c r="QYX5" s="87"/>
      <c r="QYY5" s="87"/>
      <c r="QYZ5" s="87"/>
      <c r="QZA5" s="87"/>
      <c r="QZB5" s="87"/>
      <c r="QZC5" s="87"/>
      <c r="QZD5" s="87"/>
      <c r="QZE5" s="87"/>
      <c r="QZF5" s="87"/>
      <c r="QZG5" s="87"/>
      <c r="QZH5" s="87"/>
      <c r="QZI5" s="87"/>
      <c r="QZJ5" s="87"/>
      <c r="QZK5" s="87"/>
      <c r="QZL5" s="87"/>
      <c r="QZM5" s="87"/>
      <c r="QZN5" s="87"/>
      <c r="QZO5" s="87"/>
      <c r="QZP5" s="87"/>
      <c r="QZQ5" s="87"/>
      <c r="QZR5" s="87"/>
      <c r="QZS5" s="87"/>
      <c r="QZT5" s="87"/>
      <c r="QZU5" s="87"/>
      <c r="QZV5" s="87"/>
      <c r="QZW5" s="87"/>
      <c r="QZX5" s="87"/>
      <c r="QZY5" s="87"/>
      <c r="QZZ5" s="87"/>
      <c r="RAA5" s="87"/>
      <c r="RAB5" s="87"/>
      <c r="RAC5" s="87"/>
      <c r="RAD5" s="87"/>
      <c r="RAE5" s="87"/>
      <c r="RAF5" s="87"/>
      <c r="RAG5" s="87"/>
      <c r="RAH5" s="87"/>
      <c r="RAI5" s="87"/>
      <c r="RAJ5" s="87"/>
      <c r="RAK5" s="87"/>
      <c r="RAL5" s="87"/>
      <c r="RAM5" s="87"/>
      <c r="RAN5" s="87"/>
      <c r="RAO5" s="87"/>
      <c r="RAP5" s="87"/>
      <c r="RAQ5" s="87"/>
      <c r="RAR5" s="87"/>
      <c r="RAS5" s="87"/>
      <c r="RAT5" s="87"/>
      <c r="RAU5" s="87"/>
      <c r="RAV5" s="87"/>
      <c r="RAW5" s="87"/>
      <c r="RAX5" s="87"/>
      <c r="RAY5" s="87"/>
      <c r="RAZ5" s="87"/>
      <c r="RBA5" s="87"/>
      <c r="RBB5" s="87"/>
      <c r="RBC5" s="87"/>
      <c r="RBD5" s="87"/>
      <c r="RBE5" s="87"/>
      <c r="RBF5" s="87"/>
      <c r="RBG5" s="87"/>
      <c r="RBH5" s="87"/>
      <c r="RBI5" s="87"/>
      <c r="RBJ5" s="87"/>
      <c r="RBK5" s="87"/>
      <c r="RBL5" s="87"/>
      <c r="RBM5" s="87"/>
      <c r="RBN5" s="87"/>
      <c r="RBO5" s="87"/>
      <c r="RBP5" s="87"/>
      <c r="RBQ5" s="87"/>
      <c r="RBR5" s="87"/>
      <c r="RBS5" s="87"/>
      <c r="RBT5" s="87"/>
      <c r="RBU5" s="87"/>
      <c r="RBV5" s="87"/>
      <c r="RBW5" s="87"/>
      <c r="RBX5" s="87"/>
      <c r="RBY5" s="87"/>
      <c r="RBZ5" s="87"/>
      <c r="RCA5" s="87"/>
      <c r="RCB5" s="87"/>
      <c r="RCC5" s="87"/>
      <c r="RCD5" s="87"/>
      <c r="RCE5" s="87"/>
      <c r="RCF5" s="87"/>
      <c r="RCG5" s="87"/>
      <c r="RCH5" s="87"/>
      <c r="RCI5" s="87"/>
      <c r="RCJ5" s="87"/>
      <c r="RCK5" s="87"/>
      <c r="RCL5" s="87"/>
      <c r="RCM5" s="87"/>
      <c r="RCN5" s="87"/>
      <c r="RCO5" s="87"/>
      <c r="RCP5" s="87"/>
      <c r="RCQ5" s="87"/>
      <c r="RCR5" s="87"/>
      <c r="RCS5" s="87"/>
      <c r="RCT5" s="87"/>
      <c r="RCU5" s="87"/>
      <c r="RCV5" s="87"/>
      <c r="RCW5" s="87"/>
      <c r="RCX5" s="87"/>
      <c r="RCY5" s="87"/>
      <c r="RCZ5" s="87"/>
      <c r="RDA5" s="87"/>
      <c r="RDB5" s="87"/>
      <c r="RDC5" s="87"/>
      <c r="RDD5" s="87"/>
      <c r="RDE5" s="87"/>
      <c r="RDF5" s="87"/>
      <c r="RDG5" s="87"/>
      <c r="RDH5" s="87"/>
      <c r="RDI5" s="87"/>
      <c r="RDJ5" s="87"/>
      <c r="RDK5" s="87"/>
      <c r="RDL5" s="87"/>
      <c r="RDM5" s="87"/>
      <c r="RDN5" s="87"/>
      <c r="RDO5" s="87"/>
      <c r="RDP5" s="87"/>
      <c r="RDQ5" s="87"/>
      <c r="RDR5" s="87"/>
      <c r="RDS5" s="87"/>
      <c r="RDT5" s="87"/>
      <c r="RDU5" s="87"/>
      <c r="RDV5" s="87"/>
      <c r="RDW5" s="87"/>
      <c r="RDX5" s="87"/>
      <c r="RDY5" s="87"/>
      <c r="RDZ5" s="87"/>
      <c r="REA5" s="87"/>
      <c r="REB5" s="87"/>
      <c r="REC5" s="87"/>
      <c r="RED5" s="87"/>
      <c r="REE5" s="87"/>
      <c r="REF5" s="87"/>
      <c r="REG5" s="87"/>
      <c r="REH5" s="87"/>
      <c r="REI5" s="87"/>
      <c r="REJ5" s="87"/>
      <c r="REK5" s="87"/>
      <c r="REL5" s="87"/>
      <c r="REM5" s="87"/>
      <c r="REN5" s="87"/>
      <c r="REO5" s="87"/>
      <c r="REP5" s="87"/>
      <c r="REQ5" s="87"/>
      <c r="RER5" s="87"/>
      <c r="RES5" s="87"/>
      <c r="RET5" s="87"/>
      <c r="REU5" s="87"/>
      <c r="REV5" s="87"/>
      <c r="REW5" s="87"/>
      <c r="REX5" s="87"/>
      <c r="REY5" s="87"/>
      <c r="REZ5" s="87"/>
      <c r="RFA5" s="87"/>
      <c r="RFB5" s="87"/>
      <c r="RFC5" s="87"/>
      <c r="RFD5" s="87"/>
      <c r="RFE5" s="87"/>
      <c r="RFF5" s="87"/>
      <c r="RFG5" s="87"/>
      <c r="RFH5" s="87"/>
      <c r="RFI5" s="87"/>
      <c r="RFJ5" s="87"/>
      <c r="RFK5" s="87"/>
      <c r="RFL5" s="87"/>
      <c r="RFM5" s="87"/>
      <c r="RFN5" s="87"/>
      <c r="RFO5" s="87"/>
      <c r="RFP5" s="87"/>
      <c r="RFQ5" s="87"/>
      <c r="RFR5" s="87"/>
      <c r="RFS5" s="87"/>
      <c r="RFT5" s="87"/>
      <c r="RFU5" s="87"/>
      <c r="RFV5" s="87"/>
      <c r="RFW5" s="87"/>
      <c r="RFX5" s="87"/>
      <c r="RFY5" s="87"/>
      <c r="RFZ5" s="87"/>
      <c r="RGA5" s="87"/>
      <c r="RGB5" s="87"/>
      <c r="RGC5" s="87"/>
      <c r="RGD5" s="87"/>
      <c r="RGE5" s="87"/>
      <c r="RGF5" s="87"/>
      <c r="RGG5" s="87"/>
      <c r="RGH5" s="87"/>
      <c r="RGI5" s="87"/>
      <c r="RGJ5" s="87"/>
      <c r="RGK5" s="87"/>
      <c r="RGL5" s="87"/>
      <c r="RGM5" s="87"/>
      <c r="RGN5" s="87"/>
      <c r="RGO5" s="87"/>
      <c r="RGP5" s="87"/>
      <c r="RGQ5" s="87"/>
      <c r="RGR5" s="87"/>
      <c r="RGS5" s="87"/>
      <c r="RGT5" s="87"/>
      <c r="RGU5" s="87"/>
      <c r="RGV5" s="87"/>
      <c r="RGW5" s="87"/>
      <c r="RGX5" s="87"/>
      <c r="RGY5" s="87"/>
      <c r="RGZ5" s="87"/>
      <c r="RHA5" s="87"/>
      <c r="RHB5" s="87"/>
      <c r="RHC5" s="87"/>
      <c r="RHD5" s="87"/>
      <c r="RHE5" s="87"/>
      <c r="RHF5" s="87"/>
      <c r="RHG5" s="87"/>
      <c r="RHH5" s="87"/>
      <c r="RHI5" s="87"/>
      <c r="RHJ5" s="87"/>
      <c r="RHK5" s="87"/>
      <c r="RHL5" s="87"/>
      <c r="RHM5" s="87"/>
      <c r="RHN5" s="87"/>
      <c r="RHO5" s="87"/>
      <c r="RHP5" s="87"/>
      <c r="RHQ5" s="87"/>
      <c r="RHR5" s="87"/>
      <c r="RHS5" s="87"/>
      <c r="RHT5" s="87"/>
      <c r="RHU5" s="87"/>
      <c r="RHV5" s="87"/>
      <c r="RHW5" s="87"/>
      <c r="RHX5" s="87"/>
      <c r="RHY5" s="87"/>
      <c r="RHZ5" s="87"/>
      <c r="RIA5" s="87"/>
      <c r="RIB5" s="87"/>
      <c r="RIC5" s="87"/>
      <c r="RID5" s="87"/>
      <c r="RIE5" s="87"/>
      <c r="RIF5" s="87"/>
      <c r="RIG5" s="87"/>
      <c r="RIH5" s="87"/>
      <c r="RII5" s="87"/>
      <c r="RIJ5" s="87"/>
      <c r="RIK5" s="87"/>
      <c r="RIL5" s="87"/>
      <c r="RIM5" s="87"/>
      <c r="RIN5" s="87"/>
      <c r="RIO5" s="87"/>
      <c r="RIP5" s="87"/>
      <c r="RIQ5" s="87"/>
      <c r="RIR5" s="87"/>
      <c r="RIS5" s="87"/>
      <c r="RIT5" s="87"/>
      <c r="RIU5" s="87"/>
      <c r="RIV5" s="87"/>
      <c r="RIW5" s="87"/>
      <c r="RIX5" s="87"/>
      <c r="RIY5" s="87"/>
      <c r="RIZ5" s="87"/>
      <c r="RJA5" s="87"/>
      <c r="RJB5" s="87"/>
      <c r="RJC5" s="87"/>
      <c r="RJD5" s="87"/>
      <c r="RJE5" s="87"/>
      <c r="RJF5" s="87"/>
      <c r="RJG5" s="87"/>
      <c r="RJH5" s="87"/>
      <c r="RJI5" s="87"/>
      <c r="RJJ5" s="87"/>
      <c r="RJK5" s="87"/>
      <c r="RJL5" s="87"/>
      <c r="RJM5" s="87"/>
      <c r="RJN5" s="87"/>
      <c r="RJO5" s="87"/>
      <c r="RJP5" s="87"/>
      <c r="RJQ5" s="87"/>
      <c r="RJR5" s="87"/>
      <c r="RJS5" s="87"/>
      <c r="RJT5" s="87"/>
      <c r="RJU5" s="87"/>
      <c r="RJV5" s="87"/>
      <c r="RJW5" s="87"/>
      <c r="RJX5" s="87"/>
      <c r="RJY5" s="87"/>
      <c r="RJZ5" s="87"/>
      <c r="RKA5" s="87"/>
      <c r="RKB5" s="87"/>
      <c r="RKC5" s="87"/>
      <c r="RKD5" s="87"/>
      <c r="RKE5" s="87"/>
      <c r="RKF5" s="87"/>
      <c r="RKG5" s="87"/>
      <c r="RKH5" s="87"/>
      <c r="RKI5" s="87"/>
      <c r="RKJ5" s="87"/>
      <c r="RKK5" s="87"/>
      <c r="RKL5" s="87"/>
      <c r="RKM5" s="87"/>
      <c r="RKN5" s="87"/>
      <c r="RKO5" s="87"/>
      <c r="RKP5" s="87"/>
      <c r="RKQ5" s="87"/>
      <c r="RKR5" s="87"/>
      <c r="RKS5" s="87"/>
      <c r="RKT5" s="87"/>
      <c r="RKU5" s="87"/>
      <c r="RKV5" s="87"/>
      <c r="RKW5" s="87"/>
      <c r="RKX5" s="87"/>
      <c r="RKY5" s="87"/>
      <c r="RKZ5" s="87"/>
      <c r="RLA5" s="87"/>
      <c r="RLB5" s="87"/>
      <c r="RLC5" s="87"/>
      <c r="RLD5" s="87"/>
      <c r="RLE5" s="87"/>
      <c r="RLF5" s="87"/>
      <c r="RLG5" s="87"/>
      <c r="RLH5" s="87"/>
      <c r="RLI5" s="87"/>
      <c r="RLJ5" s="87"/>
      <c r="RLK5" s="87"/>
      <c r="RLL5" s="87"/>
      <c r="RLM5" s="87"/>
      <c r="RLN5" s="87"/>
      <c r="RLO5" s="87"/>
      <c r="RLP5" s="87"/>
      <c r="RLQ5" s="87"/>
      <c r="RLR5" s="87"/>
      <c r="RLS5" s="87"/>
      <c r="RLT5" s="87"/>
      <c r="RLU5" s="87"/>
      <c r="RLV5" s="87"/>
      <c r="RLW5" s="87"/>
      <c r="RLX5" s="87"/>
      <c r="RLY5" s="87"/>
      <c r="RLZ5" s="87"/>
      <c r="RMA5" s="87"/>
      <c r="RMB5" s="87"/>
      <c r="RMC5" s="87"/>
      <c r="RMD5" s="87"/>
      <c r="RME5" s="87"/>
      <c r="RMF5" s="87"/>
      <c r="RMG5" s="87"/>
      <c r="RMH5" s="87"/>
      <c r="RMI5" s="87"/>
      <c r="RMJ5" s="87"/>
      <c r="RMK5" s="87"/>
      <c r="RML5" s="87"/>
      <c r="RMM5" s="87"/>
      <c r="RMN5" s="87"/>
      <c r="RMO5" s="87"/>
      <c r="RMP5" s="87"/>
      <c r="RMQ5" s="87"/>
      <c r="RMR5" s="87"/>
      <c r="RMS5" s="87"/>
      <c r="RMT5" s="87"/>
      <c r="RMU5" s="87"/>
      <c r="RMV5" s="87"/>
      <c r="RMW5" s="87"/>
      <c r="RMX5" s="87"/>
      <c r="RMY5" s="87"/>
      <c r="RMZ5" s="87"/>
      <c r="RNA5" s="87"/>
      <c r="RNB5" s="87"/>
      <c r="RNC5" s="87"/>
      <c r="RND5" s="87"/>
      <c r="RNE5" s="87"/>
      <c r="RNF5" s="87"/>
      <c r="RNG5" s="87"/>
      <c r="RNH5" s="87"/>
      <c r="RNI5" s="87"/>
      <c r="RNJ5" s="87"/>
      <c r="RNK5" s="87"/>
      <c r="RNL5" s="87"/>
      <c r="RNM5" s="87"/>
      <c r="RNN5" s="87"/>
      <c r="RNO5" s="87"/>
      <c r="RNP5" s="87"/>
      <c r="RNQ5" s="87"/>
      <c r="RNR5" s="87"/>
      <c r="RNS5" s="87"/>
      <c r="RNT5" s="87"/>
      <c r="RNU5" s="87"/>
      <c r="RNV5" s="87"/>
      <c r="RNW5" s="87"/>
      <c r="RNX5" s="87"/>
      <c r="RNY5" s="87"/>
      <c r="RNZ5" s="87"/>
      <c r="ROA5" s="87"/>
      <c r="ROB5" s="87"/>
      <c r="ROC5" s="87"/>
      <c r="ROD5" s="87"/>
      <c r="ROE5" s="87"/>
      <c r="ROF5" s="87"/>
      <c r="ROG5" s="87"/>
      <c r="ROH5" s="87"/>
      <c r="ROI5" s="87"/>
      <c r="ROJ5" s="87"/>
      <c r="ROK5" s="87"/>
      <c r="ROL5" s="87"/>
      <c r="ROM5" s="87"/>
      <c r="RON5" s="87"/>
      <c r="ROO5" s="87"/>
      <c r="ROP5" s="87"/>
      <c r="ROQ5" s="87"/>
      <c r="ROR5" s="87"/>
      <c r="ROS5" s="87"/>
      <c r="ROT5" s="87"/>
      <c r="ROU5" s="87"/>
      <c r="ROV5" s="87"/>
      <c r="ROW5" s="87"/>
      <c r="ROX5" s="87"/>
      <c r="ROY5" s="87"/>
      <c r="ROZ5" s="87"/>
      <c r="RPA5" s="87"/>
      <c r="RPB5" s="87"/>
      <c r="RPC5" s="87"/>
      <c r="RPD5" s="87"/>
      <c r="RPE5" s="87"/>
      <c r="RPF5" s="87"/>
      <c r="RPG5" s="87"/>
      <c r="RPH5" s="87"/>
      <c r="RPI5" s="87"/>
      <c r="RPJ5" s="87"/>
      <c r="RPK5" s="87"/>
      <c r="RPL5" s="87"/>
      <c r="RPM5" s="87"/>
      <c r="RPN5" s="87"/>
      <c r="RPO5" s="87"/>
      <c r="RPP5" s="87"/>
      <c r="RPQ5" s="87"/>
      <c r="RPR5" s="87"/>
      <c r="RPS5" s="87"/>
      <c r="RPT5" s="87"/>
      <c r="RPU5" s="87"/>
      <c r="RPV5" s="87"/>
      <c r="RPW5" s="87"/>
      <c r="RPX5" s="87"/>
      <c r="RPY5" s="87"/>
      <c r="RPZ5" s="87"/>
      <c r="RQA5" s="87"/>
      <c r="RQB5" s="87"/>
      <c r="RQC5" s="87"/>
      <c r="RQD5" s="87"/>
      <c r="RQE5" s="87"/>
      <c r="RQF5" s="87"/>
      <c r="RQG5" s="87"/>
      <c r="RQH5" s="87"/>
      <c r="RQI5" s="87"/>
      <c r="RQJ5" s="87"/>
      <c r="RQK5" s="87"/>
      <c r="RQL5" s="87"/>
      <c r="RQM5" s="87"/>
      <c r="RQN5" s="87"/>
      <c r="RQO5" s="87"/>
      <c r="RQP5" s="87"/>
      <c r="RQQ5" s="87"/>
      <c r="RQR5" s="87"/>
      <c r="RQS5" s="87"/>
      <c r="RQT5" s="87"/>
      <c r="RQU5" s="87"/>
      <c r="RQV5" s="87"/>
      <c r="RQW5" s="87"/>
      <c r="RQX5" s="87"/>
      <c r="RQY5" s="87"/>
      <c r="RQZ5" s="87"/>
      <c r="RRA5" s="87"/>
      <c r="RRB5" s="87"/>
      <c r="RRC5" s="87"/>
      <c r="RRD5" s="87"/>
      <c r="RRE5" s="87"/>
      <c r="RRF5" s="87"/>
      <c r="RRG5" s="87"/>
      <c r="RRH5" s="87"/>
      <c r="RRI5" s="87"/>
      <c r="RRJ5" s="87"/>
      <c r="RRK5" s="87"/>
      <c r="RRL5" s="87"/>
      <c r="RRM5" s="87"/>
      <c r="RRN5" s="87"/>
      <c r="RRO5" s="87"/>
      <c r="RRP5" s="87"/>
      <c r="RRQ5" s="87"/>
      <c r="RRR5" s="87"/>
      <c r="RRS5" s="87"/>
      <c r="RRT5" s="87"/>
      <c r="RRU5" s="87"/>
      <c r="RRV5" s="87"/>
      <c r="RRW5" s="87"/>
      <c r="RRX5" s="87"/>
      <c r="RRY5" s="87"/>
      <c r="RRZ5" s="87"/>
      <c r="RSA5" s="87"/>
      <c r="RSB5" s="87"/>
      <c r="RSC5" s="87"/>
      <c r="RSD5" s="87"/>
      <c r="RSE5" s="87"/>
      <c r="RSF5" s="87"/>
      <c r="RSG5" s="87"/>
      <c r="RSH5" s="87"/>
      <c r="RSI5" s="87"/>
      <c r="RSJ5" s="87"/>
      <c r="RSK5" s="87"/>
      <c r="RSL5" s="87"/>
      <c r="RSM5" s="87"/>
      <c r="RSN5" s="87"/>
      <c r="RSO5" s="87"/>
      <c r="RSP5" s="87"/>
      <c r="RSQ5" s="87"/>
      <c r="RSR5" s="87"/>
      <c r="RSS5" s="87"/>
      <c r="RST5" s="87"/>
      <c r="RSU5" s="87"/>
      <c r="RSV5" s="87"/>
      <c r="RSW5" s="87"/>
      <c r="RSX5" s="87"/>
      <c r="RSY5" s="87"/>
      <c r="RSZ5" s="87"/>
      <c r="RTA5" s="87"/>
      <c r="RTB5" s="87"/>
      <c r="RTC5" s="87"/>
      <c r="RTD5" s="87"/>
      <c r="RTE5" s="87"/>
      <c r="RTF5" s="87"/>
      <c r="RTG5" s="87"/>
      <c r="RTH5" s="87"/>
      <c r="RTI5" s="87"/>
      <c r="RTJ5" s="87"/>
      <c r="RTK5" s="87"/>
      <c r="RTL5" s="87"/>
      <c r="RTM5" s="87"/>
      <c r="RTN5" s="87"/>
      <c r="RTO5" s="87"/>
      <c r="RTP5" s="87"/>
      <c r="RTQ5" s="87"/>
      <c r="RTR5" s="87"/>
      <c r="RTS5" s="87"/>
      <c r="RTT5" s="87"/>
      <c r="RTU5" s="87"/>
      <c r="RTV5" s="87"/>
      <c r="RTW5" s="87"/>
      <c r="RTX5" s="87"/>
      <c r="RTY5" s="87"/>
      <c r="RTZ5" s="87"/>
      <c r="RUA5" s="87"/>
      <c r="RUB5" s="87"/>
      <c r="RUC5" s="87"/>
      <c r="RUD5" s="87"/>
      <c r="RUE5" s="87"/>
      <c r="RUF5" s="87"/>
      <c r="RUG5" s="87"/>
      <c r="RUH5" s="87"/>
      <c r="RUI5" s="87"/>
      <c r="RUJ5" s="87"/>
      <c r="RUK5" s="87"/>
      <c r="RUL5" s="87"/>
      <c r="RUM5" s="87"/>
      <c r="RUN5" s="87"/>
      <c r="RUO5" s="87"/>
      <c r="RUP5" s="87"/>
      <c r="RUQ5" s="87"/>
      <c r="RUR5" s="87"/>
      <c r="RUS5" s="87"/>
      <c r="RUT5" s="87"/>
      <c r="RUU5" s="87"/>
      <c r="RUV5" s="87"/>
      <c r="RUW5" s="87"/>
      <c r="RUX5" s="87"/>
      <c r="RUY5" s="87"/>
      <c r="RUZ5" s="87"/>
      <c r="RVA5" s="87"/>
      <c r="RVB5" s="87"/>
      <c r="RVC5" s="87"/>
      <c r="RVD5" s="87"/>
      <c r="RVE5" s="87"/>
      <c r="RVF5" s="87"/>
      <c r="RVG5" s="87"/>
      <c r="RVH5" s="87"/>
      <c r="RVI5" s="87"/>
      <c r="RVJ5" s="87"/>
      <c r="RVK5" s="87"/>
      <c r="RVL5" s="87"/>
      <c r="RVM5" s="87"/>
      <c r="RVN5" s="87"/>
      <c r="RVO5" s="87"/>
      <c r="RVP5" s="87"/>
      <c r="RVQ5" s="87"/>
      <c r="RVR5" s="87"/>
      <c r="RVS5" s="87"/>
      <c r="RVT5" s="87"/>
      <c r="RVU5" s="87"/>
      <c r="RVV5" s="87"/>
      <c r="RVW5" s="87"/>
      <c r="RVX5" s="87"/>
      <c r="RVY5" s="87"/>
      <c r="RVZ5" s="87"/>
      <c r="RWA5" s="87"/>
      <c r="RWB5" s="87"/>
      <c r="RWC5" s="87"/>
      <c r="RWD5" s="87"/>
      <c r="RWE5" s="87"/>
      <c r="RWF5" s="87"/>
      <c r="RWG5" s="87"/>
      <c r="RWH5" s="87"/>
      <c r="RWI5" s="87"/>
      <c r="RWJ5" s="87"/>
      <c r="RWK5" s="87"/>
      <c r="RWL5" s="87"/>
      <c r="RWM5" s="87"/>
      <c r="RWN5" s="87"/>
      <c r="RWO5" s="87"/>
      <c r="RWP5" s="87"/>
      <c r="RWQ5" s="87"/>
      <c r="RWR5" s="87"/>
      <c r="RWS5" s="87"/>
      <c r="RWT5" s="87"/>
      <c r="RWU5" s="87"/>
      <c r="RWV5" s="87"/>
      <c r="RWW5" s="87"/>
      <c r="RWX5" s="87"/>
      <c r="RWY5" s="87"/>
      <c r="RWZ5" s="87"/>
      <c r="RXA5" s="87"/>
      <c r="RXB5" s="87"/>
      <c r="RXC5" s="87"/>
      <c r="RXD5" s="87"/>
      <c r="RXE5" s="87"/>
      <c r="RXF5" s="87"/>
      <c r="RXG5" s="87"/>
      <c r="RXH5" s="87"/>
      <c r="RXI5" s="87"/>
      <c r="RXJ5" s="87"/>
      <c r="RXK5" s="87"/>
      <c r="RXL5" s="87"/>
      <c r="RXM5" s="87"/>
      <c r="RXN5" s="87"/>
      <c r="RXO5" s="87"/>
      <c r="RXP5" s="87"/>
      <c r="RXQ5" s="87"/>
      <c r="RXR5" s="87"/>
      <c r="RXS5" s="87"/>
      <c r="RXT5" s="87"/>
      <c r="RXU5" s="87"/>
      <c r="RXV5" s="87"/>
      <c r="RXW5" s="87"/>
      <c r="RXX5" s="87"/>
      <c r="RXY5" s="87"/>
      <c r="RXZ5" s="87"/>
      <c r="RYA5" s="87"/>
      <c r="RYB5" s="87"/>
      <c r="RYC5" s="87"/>
      <c r="RYD5" s="87"/>
      <c r="RYE5" s="87"/>
      <c r="RYF5" s="87"/>
      <c r="RYG5" s="87"/>
      <c r="RYH5" s="87"/>
      <c r="RYI5" s="87"/>
      <c r="RYJ5" s="87"/>
      <c r="RYK5" s="87"/>
      <c r="RYL5" s="87"/>
      <c r="RYM5" s="87"/>
      <c r="RYN5" s="87"/>
      <c r="RYO5" s="87"/>
      <c r="RYP5" s="87"/>
      <c r="RYQ5" s="87"/>
      <c r="RYR5" s="87"/>
      <c r="RYS5" s="87"/>
      <c r="RYT5" s="87"/>
      <c r="RYU5" s="87"/>
      <c r="RYV5" s="87"/>
      <c r="RYW5" s="87"/>
      <c r="RYX5" s="87"/>
      <c r="RYY5" s="87"/>
      <c r="RYZ5" s="87"/>
      <c r="RZA5" s="87"/>
      <c r="RZB5" s="87"/>
      <c r="RZC5" s="87"/>
      <c r="RZD5" s="87"/>
      <c r="RZE5" s="87"/>
      <c r="RZF5" s="87"/>
      <c r="RZG5" s="87"/>
      <c r="RZH5" s="87"/>
      <c r="RZI5" s="87"/>
      <c r="RZJ5" s="87"/>
      <c r="RZK5" s="87"/>
      <c r="RZL5" s="87"/>
      <c r="RZM5" s="87"/>
      <c r="RZN5" s="87"/>
      <c r="RZO5" s="87"/>
      <c r="RZP5" s="87"/>
      <c r="RZQ5" s="87"/>
      <c r="RZR5" s="87"/>
      <c r="RZS5" s="87"/>
      <c r="RZT5" s="87"/>
      <c r="RZU5" s="87"/>
      <c r="RZV5" s="87"/>
      <c r="RZW5" s="87"/>
      <c r="RZX5" s="87"/>
      <c r="RZY5" s="87"/>
      <c r="RZZ5" s="87"/>
      <c r="SAA5" s="87"/>
      <c r="SAB5" s="87"/>
      <c r="SAC5" s="87"/>
      <c r="SAD5" s="87"/>
      <c r="SAE5" s="87"/>
      <c r="SAF5" s="87"/>
      <c r="SAG5" s="87"/>
      <c r="SAH5" s="87"/>
      <c r="SAI5" s="87"/>
      <c r="SAJ5" s="87"/>
      <c r="SAK5" s="87"/>
      <c r="SAL5" s="87"/>
      <c r="SAM5" s="87"/>
      <c r="SAN5" s="87"/>
      <c r="SAO5" s="87"/>
      <c r="SAP5" s="87"/>
      <c r="SAQ5" s="87"/>
      <c r="SAR5" s="87"/>
      <c r="SAS5" s="87"/>
      <c r="SAT5" s="87"/>
      <c r="SAU5" s="87"/>
      <c r="SAV5" s="87"/>
      <c r="SAW5" s="87"/>
      <c r="SAX5" s="87"/>
      <c r="SAY5" s="87"/>
      <c r="SAZ5" s="87"/>
      <c r="SBA5" s="87"/>
      <c r="SBB5" s="87"/>
      <c r="SBC5" s="87"/>
      <c r="SBD5" s="87"/>
      <c r="SBE5" s="87"/>
      <c r="SBF5" s="87"/>
      <c r="SBG5" s="87"/>
      <c r="SBH5" s="87"/>
      <c r="SBI5" s="87"/>
      <c r="SBJ5" s="87"/>
      <c r="SBK5" s="87"/>
      <c r="SBL5" s="87"/>
      <c r="SBM5" s="87"/>
      <c r="SBN5" s="87"/>
      <c r="SBO5" s="87"/>
      <c r="SBP5" s="87"/>
      <c r="SBQ5" s="87"/>
      <c r="SBR5" s="87"/>
      <c r="SBS5" s="87"/>
      <c r="SBT5" s="87"/>
      <c r="SBU5" s="87"/>
      <c r="SBV5" s="87"/>
      <c r="SBW5" s="87"/>
      <c r="SBX5" s="87"/>
      <c r="SBY5" s="87"/>
      <c r="SBZ5" s="87"/>
      <c r="SCA5" s="87"/>
      <c r="SCB5" s="87"/>
      <c r="SCC5" s="87"/>
      <c r="SCD5" s="87"/>
      <c r="SCE5" s="87"/>
      <c r="SCF5" s="87"/>
      <c r="SCG5" s="87"/>
      <c r="SCH5" s="87"/>
      <c r="SCI5" s="87"/>
      <c r="SCJ5" s="87"/>
      <c r="SCK5" s="87"/>
      <c r="SCL5" s="87"/>
      <c r="SCM5" s="87"/>
      <c r="SCN5" s="87"/>
      <c r="SCO5" s="87"/>
      <c r="SCP5" s="87"/>
      <c r="SCQ5" s="87"/>
      <c r="SCR5" s="87"/>
      <c r="SCS5" s="87"/>
      <c r="SCT5" s="87"/>
      <c r="SCU5" s="87"/>
      <c r="SCV5" s="87"/>
      <c r="SCW5" s="87"/>
      <c r="SCX5" s="87"/>
      <c r="SCY5" s="87"/>
      <c r="SCZ5" s="87"/>
      <c r="SDA5" s="87"/>
      <c r="SDB5" s="87"/>
      <c r="SDC5" s="87"/>
      <c r="SDD5" s="87"/>
      <c r="SDE5" s="87"/>
      <c r="SDF5" s="87"/>
      <c r="SDG5" s="87"/>
      <c r="SDH5" s="87"/>
      <c r="SDI5" s="87"/>
      <c r="SDJ5" s="87"/>
      <c r="SDK5" s="87"/>
      <c r="SDL5" s="87"/>
      <c r="SDM5" s="87"/>
      <c r="SDN5" s="87"/>
      <c r="SDO5" s="87"/>
      <c r="SDP5" s="87"/>
      <c r="SDQ5" s="87"/>
      <c r="SDR5" s="87"/>
      <c r="SDS5" s="87"/>
      <c r="SDT5" s="87"/>
      <c r="SDU5" s="87"/>
      <c r="SDV5" s="87"/>
      <c r="SDW5" s="87"/>
      <c r="SDX5" s="87"/>
      <c r="SDY5" s="87"/>
      <c r="SDZ5" s="87"/>
      <c r="SEA5" s="87"/>
      <c r="SEB5" s="87"/>
      <c r="SEC5" s="87"/>
      <c r="SED5" s="87"/>
      <c r="SEE5" s="87"/>
      <c r="SEF5" s="87"/>
      <c r="SEG5" s="87"/>
      <c r="SEH5" s="87"/>
      <c r="SEI5" s="87"/>
      <c r="SEJ5" s="87"/>
      <c r="SEK5" s="87"/>
      <c r="SEL5" s="87"/>
      <c r="SEM5" s="87"/>
      <c r="SEN5" s="87"/>
      <c r="SEO5" s="87"/>
      <c r="SEP5" s="87"/>
      <c r="SEQ5" s="87"/>
      <c r="SER5" s="87"/>
      <c r="SES5" s="87"/>
      <c r="SET5" s="87"/>
      <c r="SEU5" s="87"/>
      <c r="SEV5" s="87"/>
      <c r="SEW5" s="87"/>
      <c r="SEX5" s="87"/>
      <c r="SEY5" s="87"/>
      <c r="SEZ5" s="87"/>
      <c r="SFA5" s="87"/>
      <c r="SFB5" s="87"/>
      <c r="SFC5" s="87"/>
      <c r="SFD5" s="87"/>
      <c r="SFE5" s="87"/>
      <c r="SFF5" s="87"/>
      <c r="SFG5" s="87"/>
      <c r="SFH5" s="87"/>
      <c r="SFI5" s="87"/>
      <c r="SFJ5" s="87"/>
      <c r="SFK5" s="87"/>
      <c r="SFL5" s="87"/>
      <c r="SFM5" s="87"/>
      <c r="SFN5" s="87"/>
      <c r="SFO5" s="87"/>
      <c r="SFP5" s="87"/>
      <c r="SFQ5" s="87"/>
      <c r="SFR5" s="87"/>
      <c r="SFS5" s="87"/>
      <c r="SFT5" s="87"/>
      <c r="SFU5" s="87"/>
      <c r="SFV5" s="87"/>
      <c r="SFW5" s="87"/>
      <c r="SFX5" s="87"/>
      <c r="SFY5" s="87"/>
      <c r="SFZ5" s="87"/>
      <c r="SGA5" s="87"/>
      <c r="SGB5" s="87"/>
      <c r="SGC5" s="87"/>
      <c r="SGD5" s="87"/>
      <c r="SGE5" s="87"/>
      <c r="SGF5" s="87"/>
      <c r="SGG5" s="87"/>
      <c r="SGH5" s="87"/>
      <c r="SGI5" s="87"/>
      <c r="SGJ5" s="87"/>
      <c r="SGK5" s="87"/>
      <c r="SGL5" s="87"/>
      <c r="SGM5" s="87"/>
      <c r="SGN5" s="87"/>
      <c r="SGO5" s="87"/>
      <c r="SGP5" s="87"/>
      <c r="SGQ5" s="87"/>
      <c r="SGR5" s="87"/>
      <c r="SGS5" s="87"/>
      <c r="SGT5" s="87"/>
      <c r="SGU5" s="87"/>
      <c r="SGV5" s="87"/>
      <c r="SGW5" s="87"/>
      <c r="SGX5" s="87"/>
      <c r="SGY5" s="87"/>
      <c r="SGZ5" s="87"/>
      <c r="SHA5" s="87"/>
      <c r="SHB5" s="87"/>
      <c r="SHC5" s="87"/>
      <c r="SHD5" s="87"/>
      <c r="SHE5" s="87"/>
      <c r="SHF5" s="87"/>
      <c r="SHG5" s="87"/>
      <c r="SHH5" s="87"/>
      <c r="SHI5" s="87"/>
      <c r="SHJ5" s="87"/>
      <c r="SHK5" s="87"/>
      <c r="SHL5" s="87"/>
      <c r="SHM5" s="87"/>
      <c r="SHN5" s="87"/>
      <c r="SHO5" s="87"/>
      <c r="SHP5" s="87"/>
      <c r="SHQ5" s="87"/>
      <c r="SHR5" s="87"/>
      <c r="SHS5" s="87"/>
      <c r="SHT5" s="87"/>
      <c r="SHU5" s="87"/>
      <c r="SHV5" s="87"/>
      <c r="SHW5" s="87"/>
      <c r="SHX5" s="87"/>
      <c r="SHY5" s="87"/>
      <c r="SHZ5" s="87"/>
      <c r="SIA5" s="87"/>
      <c r="SIB5" s="87"/>
      <c r="SIC5" s="87"/>
      <c r="SID5" s="87"/>
      <c r="SIE5" s="87"/>
      <c r="SIF5" s="87"/>
      <c r="SIG5" s="87"/>
      <c r="SIH5" s="87"/>
      <c r="SII5" s="87"/>
      <c r="SIJ5" s="87"/>
      <c r="SIK5" s="87"/>
      <c r="SIL5" s="87"/>
      <c r="SIM5" s="87"/>
      <c r="SIN5" s="87"/>
      <c r="SIO5" s="87"/>
      <c r="SIP5" s="87"/>
      <c r="SIQ5" s="87"/>
      <c r="SIR5" s="87"/>
      <c r="SIS5" s="87"/>
      <c r="SIT5" s="87"/>
      <c r="SIU5" s="87"/>
      <c r="SIV5" s="87"/>
      <c r="SIW5" s="87"/>
      <c r="SIX5" s="87"/>
      <c r="SIY5" s="87"/>
      <c r="SIZ5" s="87"/>
      <c r="SJA5" s="87"/>
      <c r="SJB5" s="87"/>
      <c r="SJC5" s="87"/>
      <c r="SJD5" s="87"/>
      <c r="SJE5" s="87"/>
      <c r="SJF5" s="87"/>
      <c r="SJG5" s="87"/>
      <c r="SJH5" s="87"/>
      <c r="SJI5" s="87"/>
      <c r="SJJ5" s="87"/>
      <c r="SJK5" s="87"/>
      <c r="SJL5" s="87"/>
      <c r="SJM5" s="87"/>
      <c r="SJN5" s="87"/>
      <c r="SJO5" s="87"/>
      <c r="SJP5" s="87"/>
      <c r="SJQ5" s="87"/>
      <c r="SJR5" s="87"/>
      <c r="SJS5" s="87"/>
      <c r="SJT5" s="87"/>
      <c r="SJU5" s="87"/>
      <c r="SJV5" s="87"/>
      <c r="SJW5" s="87"/>
      <c r="SJX5" s="87"/>
      <c r="SJY5" s="87"/>
      <c r="SJZ5" s="87"/>
      <c r="SKA5" s="87"/>
      <c r="SKB5" s="87"/>
      <c r="SKC5" s="87"/>
      <c r="SKD5" s="87"/>
      <c r="SKE5" s="87"/>
      <c r="SKF5" s="87"/>
      <c r="SKG5" s="87"/>
      <c r="SKH5" s="87"/>
      <c r="SKI5" s="87"/>
      <c r="SKJ5" s="87"/>
      <c r="SKK5" s="87"/>
      <c r="SKL5" s="87"/>
      <c r="SKM5" s="87"/>
      <c r="SKN5" s="87"/>
      <c r="SKO5" s="87"/>
      <c r="SKP5" s="87"/>
      <c r="SKQ5" s="87"/>
      <c r="SKR5" s="87"/>
      <c r="SKS5" s="87"/>
      <c r="SKT5" s="87"/>
      <c r="SKU5" s="87"/>
      <c r="SKV5" s="87"/>
      <c r="SKW5" s="87"/>
      <c r="SKX5" s="87"/>
      <c r="SKY5" s="87"/>
      <c r="SKZ5" s="87"/>
      <c r="SLA5" s="87"/>
      <c r="SLB5" s="87"/>
      <c r="SLC5" s="87"/>
      <c r="SLD5" s="87"/>
      <c r="SLE5" s="87"/>
      <c r="SLF5" s="87"/>
      <c r="SLG5" s="87"/>
      <c r="SLH5" s="87"/>
      <c r="SLI5" s="87"/>
      <c r="SLJ5" s="87"/>
      <c r="SLK5" s="87"/>
      <c r="SLL5" s="87"/>
      <c r="SLM5" s="87"/>
      <c r="SLN5" s="87"/>
      <c r="SLO5" s="87"/>
      <c r="SLP5" s="87"/>
      <c r="SLQ5" s="87"/>
      <c r="SLR5" s="87"/>
      <c r="SLS5" s="87"/>
      <c r="SLT5" s="87"/>
      <c r="SLU5" s="87"/>
      <c r="SLV5" s="87"/>
      <c r="SLW5" s="87"/>
      <c r="SLX5" s="87"/>
      <c r="SLY5" s="87"/>
      <c r="SLZ5" s="87"/>
      <c r="SMA5" s="87"/>
      <c r="SMB5" s="87"/>
      <c r="SMC5" s="87"/>
      <c r="SMD5" s="87"/>
      <c r="SME5" s="87"/>
      <c r="SMF5" s="87"/>
      <c r="SMG5" s="87"/>
      <c r="SMH5" s="87"/>
      <c r="SMI5" s="87"/>
      <c r="SMJ5" s="87"/>
      <c r="SMK5" s="87"/>
      <c r="SML5" s="87"/>
      <c r="SMM5" s="87"/>
      <c r="SMN5" s="87"/>
      <c r="SMO5" s="87"/>
      <c r="SMP5" s="87"/>
      <c r="SMQ5" s="87"/>
      <c r="SMR5" s="87"/>
      <c r="SMS5" s="87"/>
      <c r="SMT5" s="87"/>
      <c r="SMU5" s="87"/>
      <c r="SMV5" s="87"/>
      <c r="SMW5" s="87"/>
      <c r="SMX5" s="87"/>
      <c r="SMY5" s="87"/>
      <c r="SMZ5" s="87"/>
      <c r="SNA5" s="87"/>
      <c r="SNB5" s="87"/>
      <c r="SNC5" s="87"/>
      <c r="SND5" s="87"/>
      <c r="SNE5" s="87"/>
      <c r="SNF5" s="87"/>
      <c r="SNG5" s="87"/>
      <c r="SNH5" s="87"/>
      <c r="SNI5" s="87"/>
      <c r="SNJ5" s="87"/>
      <c r="SNK5" s="87"/>
      <c r="SNL5" s="87"/>
      <c r="SNM5" s="87"/>
      <c r="SNN5" s="87"/>
      <c r="SNO5" s="87"/>
      <c r="SNP5" s="87"/>
      <c r="SNQ5" s="87"/>
      <c r="SNR5" s="87"/>
      <c r="SNS5" s="87"/>
      <c r="SNT5" s="87"/>
      <c r="SNU5" s="87"/>
      <c r="SNV5" s="87"/>
      <c r="SNW5" s="87"/>
      <c r="SNX5" s="87"/>
      <c r="SNY5" s="87"/>
      <c r="SNZ5" s="87"/>
      <c r="SOA5" s="87"/>
      <c r="SOB5" s="87"/>
      <c r="SOC5" s="87"/>
      <c r="SOD5" s="87"/>
      <c r="SOE5" s="87"/>
      <c r="SOF5" s="87"/>
      <c r="SOG5" s="87"/>
      <c r="SOH5" s="87"/>
      <c r="SOI5" s="87"/>
      <c r="SOJ5" s="87"/>
      <c r="SOK5" s="87"/>
      <c r="SOL5" s="87"/>
      <c r="SOM5" s="87"/>
      <c r="SON5" s="87"/>
      <c r="SOO5" s="87"/>
      <c r="SOP5" s="87"/>
      <c r="SOQ5" s="87"/>
      <c r="SOR5" s="87"/>
      <c r="SOS5" s="87"/>
      <c r="SOT5" s="87"/>
      <c r="SOU5" s="87"/>
      <c r="SOV5" s="87"/>
      <c r="SOW5" s="87"/>
      <c r="SOX5" s="87"/>
      <c r="SOY5" s="87"/>
      <c r="SOZ5" s="87"/>
      <c r="SPA5" s="87"/>
      <c r="SPB5" s="87"/>
      <c r="SPC5" s="87"/>
      <c r="SPD5" s="87"/>
      <c r="SPE5" s="87"/>
      <c r="SPF5" s="87"/>
      <c r="SPG5" s="87"/>
      <c r="SPH5" s="87"/>
      <c r="SPI5" s="87"/>
      <c r="SPJ5" s="87"/>
      <c r="SPK5" s="87"/>
      <c r="SPL5" s="87"/>
      <c r="SPM5" s="87"/>
      <c r="SPN5" s="87"/>
      <c r="SPO5" s="87"/>
      <c r="SPP5" s="87"/>
      <c r="SPQ5" s="87"/>
      <c r="SPR5" s="87"/>
      <c r="SPS5" s="87"/>
      <c r="SPT5" s="87"/>
      <c r="SPU5" s="87"/>
      <c r="SPV5" s="87"/>
      <c r="SPW5" s="87"/>
      <c r="SPX5" s="87"/>
      <c r="SPY5" s="87"/>
      <c r="SPZ5" s="87"/>
      <c r="SQA5" s="87"/>
      <c r="SQB5" s="87"/>
      <c r="SQC5" s="87"/>
      <c r="SQD5" s="87"/>
      <c r="SQE5" s="87"/>
      <c r="SQF5" s="87"/>
      <c r="SQG5" s="87"/>
      <c r="SQH5" s="87"/>
      <c r="SQI5" s="87"/>
      <c r="SQJ5" s="87"/>
      <c r="SQK5" s="87"/>
      <c r="SQL5" s="87"/>
      <c r="SQM5" s="87"/>
      <c r="SQN5" s="87"/>
      <c r="SQO5" s="87"/>
      <c r="SQP5" s="87"/>
      <c r="SQQ5" s="87"/>
      <c r="SQR5" s="87"/>
      <c r="SQS5" s="87"/>
      <c r="SQT5" s="87"/>
      <c r="SQU5" s="87"/>
      <c r="SQV5" s="87"/>
      <c r="SQW5" s="87"/>
      <c r="SQX5" s="87"/>
      <c r="SQY5" s="87"/>
      <c r="SQZ5" s="87"/>
      <c r="SRA5" s="87"/>
      <c r="SRB5" s="87"/>
      <c r="SRC5" s="87"/>
      <c r="SRD5" s="87"/>
      <c r="SRE5" s="87"/>
      <c r="SRF5" s="87"/>
      <c r="SRG5" s="87"/>
      <c r="SRH5" s="87"/>
      <c r="SRI5" s="87"/>
      <c r="SRJ5" s="87"/>
      <c r="SRK5" s="87"/>
      <c r="SRL5" s="87"/>
      <c r="SRM5" s="87"/>
      <c r="SRN5" s="87"/>
      <c r="SRO5" s="87"/>
      <c r="SRP5" s="87"/>
      <c r="SRQ5" s="87"/>
      <c r="SRR5" s="87"/>
      <c r="SRS5" s="87"/>
      <c r="SRT5" s="87"/>
      <c r="SRU5" s="87"/>
      <c r="SRV5" s="87"/>
      <c r="SRW5" s="87"/>
      <c r="SRX5" s="87"/>
      <c r="SRY5" s="87"/>
      <c r="SRZ5" s="87"/>
      <c r="SSA5" s="87"/>
      <c r="SSB5" s="87"/>
      <c r="SSC5" s="87"/>
      <c r="SSD5" s="87"/>
      <c r="SSE5" s="87"/>
      <c r="SSF5" s="87"/>
      <c r="SSG5" s="87"/>
      <c r="SSH5" s="87"/>
      <c r="SSI5" s="87"/>
      <c r="SSJ5" s="87"/>
      <c r="SSK5" s="87"/>
      <c r="SSL5" s="87"/>
      <c r="SSM5" s="87"/>
      <c r="SSN5" s="87"/>
      <c r="SSO5" s="87"/>
      <c r="SSP5" s="87"/>
      <c r="SSQ5" s="87"/>
      <c r="SSR5" s="87"/>
      <c r="SSS5" s="87"/>
      <c r="SST5" s="87"/>
      <c r="SSU5" s="87"/>
      <c r="SSV5" s="87"/>
      <c r="SSW5" s="87"/>
      <c r="SSX5" s="87"/>
      <c r="SSY5" s="87"/>
      <c r="SSZ5" s="87"/>
      <c r="STA5" s="87"/>
      <c r="STB5" s="87"/>
      <c r="STC5" s="87"/>
      <c r="STD5" s="87"/>
      <c r="STE5" s="87"/>
      <c r="STF5" s="87"/>
      <c r="STG5" s="87"/>
      <c r="STH5" s="87"/>
      <c r="STI5" s="87"/>
      <c r="STJ5" s="87"/>
      <c r="STK5" s="87"/>
      <c r="STL5" s="87"/>
      <c r="STM5" s="87"/>
      <c r="STN5" s="87"/>
      <c r="STO5" s="87"/>
      <c r="STP5" s="87"/>
      <c r="STQ5" s="87"/>
      <c r="STR5" s="87"/>
      <c r="STS5" s="87"/>
      <c r="STT5" s="87"/>
      <c r="STU5" s="87"/>
      <c r="STV5" s="87"/>
      <c r="STW5" s="87"/>
      <c r="STX5" s="87"/>
      <c r="STY5" s="87"/>
      <c r="STZ5" s="87"/>
      <c r="SUA5" s="87"/>
      <c r="SUB5" s="87"/>
      <c r="SUC5" s="87"/>
      <c r="SUD5" s="87"/>
      <c r="SUE5" s="87"/>
      <c r="SUF5" s="87"/>
      <c r="SUG5" s="87"/>
      <c r="SUH5" s="87"/>
      <c r="SUI5" s="87"/>
      <c r="SUJ5" s="87"/>
      <c r="SUK5" s="87"/>
      <c r="SUL5" s="87"/>
      <c r="SUM5" s="87"/>
      <c r="SUN5" s="87"/>
      <c r="SUO5" s="87"/>
      <c r="SUP5" s="87"/>
      <c r="SUQ5" s="87"/>
      <c r="SUR5" s="87"/>
      <c r="SUS5" s="87"/>
      <c r="SUT5" s="87"/>
      <c r="SUU5" s="87"/>
      <c r="SUV5" s="87"/>
      <c r="SUW5" s="87"/>
      <c r="SUX5" s="87"/>
      <c r="SUY5" s="87"/>
      <c r="SUZ5" s="87"/>
      <c r="SVA5" s="87"/>
      <c r="SVB5" s="87"/>
      <c r="SVC5" s="87"/>
      <c r="SVD5" s="87"/>
      <c r="SVE5" s="87"/>
      <c r="SVF5" s="87"/>
      <c r="SVG5" s="87"/>
      <c r="SVH5" s="87"/>
      <c r="SVI5" s="87"/>
      <c r="SVJ5" s="87"/>
      <c r="SVK5" s="87"/>
      <c r="SVL5" s="87"/>
      <c r="SVM5" s="87"/>
      <c r="SVN5" s="87"/>
      <c r="SVO5" s="87"/>
      <c r="SVP5" s="87"/>
      <c r="SVQ5" s="87"/>
      <c r="SVR5" s="87"/>
      <c r="SVS5" s="87"/>
      <c r="SVT5" s="87"/>
      <c r="SVU5" s="87"/>
      <c r="SVV5" s="87"/>
      <c r="SVW5" s="87"/>
      <c r="SVX5" s="87"/>
      <c r="SVY5" s="87"/>
      <c r="SVZ5" s="87"/>
      <c r="SWA5" s="87"/>
      <c r="SWB5" s="87"/>
      <c r="SWC5" s="87"/>
      <c r="SWD5" s="87"/>
      <c r="SWE5" s="87"/>
      <c r="SWF5" s="87"/>
      <c r="SWG5" s="87"/>
      <c r="SWH5" s="87"/>
      <c r="SWI5" s="87"/>
      <c r="SWJ5" s="87"/>
      <c r="SWK5" s="87"/>
      <c r="SWL5" s="87"/>
      <c r="SWM5" s="87"/>
      <c r="SWN5" s="87"/>
      <c r="SWO5" s="87"/>
      <c r="SWP5" s="87"/>
      <c r="SWQ5" s="87"/>
      <c r="SWR5" s="87"/>
      <c r="SWS5" s="87"/>
      <c r="SWT5" s="87"/>
      <c r="SWU5" s="87"/>
      <c r="SWV5" s="87"/>
      <c r="SWW5" s="87"/>
      <c r="SWX5" s="87"/>
      <c r="SWY5" s="87"/>
      <c r="SWZ5" s="87"/>
      <c r="SXA5" s="87"/>
      <c r="SXB5" s="87"/>
      <c r="SXC5" s="87"/>
      <c r="SXD5" s="87"/>
      <c r="SXE5" s="87"/>
      <c r="SXF5" s="87"/>
      <c r="SXG5" s="87"/>
      <c r="SXH5" s="87"/>
      <c r="SXI5" s="87"/>
      <c r="SXJ5" s="87"/>
      <c r="SXK5" s="87"/>
      <c r="SXL5" s="87"/>
      <c r="SXM5" s="87"/>
      <c r="SXN5" s="87"/>
      <c r="SXO5" s="87"/>
      <c r="SXP5" s="87"/>
      <c r="SXQ5" s="87"/>
      <c r="SXR5" s="87"/>
      <c r="SXS5" s="87"/>
      <c r="SXT5" s="87"/>
      <c r="SXU5" s="87"/>
      <c r="SXV5" s="87"/>
      <c r="SXW5" s="87"/>
      <c r="SXX5" s="87"/>
      <c r="SXY5" s="87"/>
      <c r="SXZ5" s="87"/>
      <c r="SYA5" s="87"/>
      <c r="SYB5" s="87"/>
      <c r="SYC5" s="87"/>
      <c r="SYD5" s="87"/>
      <c r="SYE5" s="87"/>
      <c r="SYF5" s="87"/>
      <c r="SYG5" s="87"/>
      <c r="SYH5" s="87"/>
      <c r="SYI5" s="87"/>
      <c r="SYJ5" s="87"/>
      <c r="SYK5" s="87"/>
      <c r="SYL5" s="87"/>
      <c r="SYM5" s="87"/>
      <c r="SYN5" s="87"/>
      <c r="SYO5" s="87"/>
      <c r="SYP5" s="87"/>
      <c r="SYQ5" s="87"/>
      <c r="SYR5" s="87"/>
      <c r="SYS5" s="87"/>
      <c r="SYT5" s="87"/>
      <c r="SYU5" s="87"/>
      <c r="SYV5" s="87"/>
      <c r="SYW5" s="87"/>
      <c r="SYX5" s="87"/>
      <c r="SYY5" s="87"/>
      <c r="SYZ5" s="87"/>
      <c r="SZA5" s="87"/>
      <c r="SZB5" s="87"/>
      <c r="SZC5" s="87"/>
      <c r="SZD5" s="87"/>
      <c r="SZE5" s="87"/>
      <c r="SZF5" s="87"/>
      <c r="SZG5" s="87"/>
      <c r="SZH5" s="87"/>
      <c r="SZI5" s="87"/>
      <c r="SZJ5" s="87"/>
      <c r="SZK5" s="87"/>
      <c r="SZL5" s="87"/>
      <c r="SZM5" s="87"/>
      <c r="SZN5" s="87"/>
      <c r="SZO5" s="87"/>
      <c r="SZP5" s="87"/>
      <c r="SZQ5" s="87"/>
      <c r="SZR5" s="87"/>
      <c r="SZS5" s="87"/>
      <c r="SZT5" s="87"/>
      <c r="SZU5" s="87"/>
      <c r="SZV5" s="87"/>
      <c r="SZW5" s="87"/>
      <c r="SZX5" s="87"/>
      <c r="SZY5" s="87"/>
      <c r="SZZ5" s="87"/>
      <c r="TAA5" s="87"/>
      <c r="TAB5" s="87"/>
      <c r="TAC5" s="87"/>
      <c r="TAD5" s="87"/>
      <c r="TAE5" s="87"/>
      <c r="TAF5" s="87"/>
      <c r="TAG5" s="87"/>
      <c r="TAH5" s="87"/>
      <c r="TAI5" s="87"/>
      <c r="TAJ5" s="87"/>
      <c r="TAK5" s="87"/>
      <c r="TAL5" s="87"/>
      <c r="TAM5" s="87"/>
      <c r="TAN5" s="87"/>
      <c r="TAO5" s="87"/>
      <c r="TAP5" s="87"/>
      <c r="TAQ5" s="87"/>
      <c r="TAR5" s="87"/>
      <c r="TAS5" s="87"/>
      <c r="TAT5" s="87"/>
      <c r="TAU5" s="87"/>
      <c r="TAV5" s="87"/>
      <c r="TAW5" s="87"/>
      <c r="TAX5" s="87"/>
      <c r="TAY5" s="87"/>
      <c r="TAZ5" s="87"/>
      <c r="TBA5" s="87"/>
      <c r="TBB5" s="87"/>
      <c r="TBC5" s="87"/>
      <c r="TBD5" s="87"/>
      <c r="TBE5" s="87"/>
      <c r="TBF5" s="87"/>
      <c r="TBG5" s="87"/>
      <c r="TBH5" s="87"/>
      <c r="TBI5" s="87"/>
      <c r="TBJ5" s="87"/>
      <c r="TBK5" s="87"/>
      <c r="TBL5" s="87"/>
      <c r="TBM5" s="87"/>
      <c r="TBN5" s="87"/>
      <c r="TBO5" s="87"/>
      <c r="TBP5" s="87"/>
      <c r="TBQ5" s="87"/>
      <c r="TBR5" s="87"/>
      <c r="TBS5" s="87"/>
      <c r="TBT5" s="87"/>
      <c r="TBU5" s="87"/>
      <c r="TBV5" s="87"/>
      <c r="TBW5" s="87"/>
      <c r="TBX5" s="87"/>
      <c r="TBY5" s="87"/>
      <c r="TBZ5" s="87"/>
      <c r="TCA5" s="87"/>
      <c r="TCB5" s="87"/>
      <c r="TCC5" s="87"/>
      <c r="TCD5" s="87"/>
      <c r="TCE5" s="87"/>
      <c r="TCF5" s="87"/>
      <c r="TCG5" s="87"/>
      <c r="TCH5" s="87"/>
      <c r="TCI5" s="87"/>
      <c r="TCJ5" s="87"/>
      <c r="TCK5" s="87"/>
      <c r="TCL5" s="87"/>
      <c r="TCM5" s="87"/>
      <c r="TCN5" s="87"/>
      <c r="TCO5" s="87"/>
      <c r="TCP5" s="87"/>
      <c r="TCQ5" s="87"/>
      <c r="TCR5" s="87"/>
      <c r="TCS5" s="87"/>
      <c r="TCT5" s="87"/>
      <c r="TCU5" s="87"/>
      <c r="TCV5" s="87"/>
      <c r="TCW5" s="87"/>
      <c r="TCX5" s="87"/>
      <c r="TCY5" s="87"/>
      <c r="TCZ5" s="87"/>
      <c r="TDA5" s="87"/>
      <c r="TDB5" s="87"/>
      <c r="TDC5" s="87"/>
      <c r="TDD5" s="87"/>
      <c r="TDE5" s="87"/>
      <c r="TDF5" s="87"/>
      <c r="TDG5" s="87"/>
      <c r="TDH5" s="87"/>
      <c r="TDI5" s="87"/>
      <c r="TDJ5" s="87"/>
      <c r="TDK5" s="87"/>
      <c r="TDL5" s="87"/>
      <c r="TDM5" s="87"/>
      <c r="TDN5" s="87"/>
      <c r="TDO5" s="87"/>
      <c r="TDP5" s="87"/>
      <c r="TDQ5" s="87"/>
      <c r="TDR5" s="87"/>
      <c r="TDS5" s="87"/>
      <c r="TDT5" s="87"/>
      <c r="TDU5" s="87"/>
      <c r="TDV5" s="87"/>
      <c r="TDW5" s="87"/>
      <c r="TDX5" s="87"/>
      <c r="TDY5" s="87"/>
      <c r="TDZ5" s="87"/>
      <c r="TEA5" s="87"/>
      <c r="TEB5" s="87"/>
      <c r="TEC5" s="87"/>
      <c r="TED5" s="87"/>
      <c r="TEE5" s="87"/>
      <c r="TEF5" s="87"/>
      <c r="TEG5" s="87"/>
      <c r="TEH5" s="87"/>
      <c r="TEI5" s="87"/>
      <c r="TEJ5" s="87"/>
      <c r="TEK5" s="87"/>
      <c r="TEL5" s="87"/>
      <c r="TEM5" s="87"/>
      <c r="TEN5" s="87"/>
      <c r="TEO5" s="87"/>
      <c r="TEP5" s="87"/>
      <c r="TEQ5" s="87"/>
      <c r="TER5" s="87"/>
      <c r="TES5" s="87"/>
      <c r="TET5" s="87"/>
      <c r="TEU5" s="87"/>
      <c r="TEV5" s="87"/>
      <c r="TEW5" s="87"/>
      <c r="TEX5" s="87"/>
      <c r="TEY5" s="87"/>
      <c r="TEZ5" s="87"/>
      <c r="TFA5" s="87"/>
      <c r="TFB5" s="87"/>
      <c r="TFC5" s="87"/>
      <c r="TFD5" s="87"/>
      <c r="TFE5" s="87"/>
      <c r="TFF5" s="87"/>
      <c r="TFG5" s="87"/>
      <c r="TFH5" s="87"/>
      <c r="TFI5" s="87"/>
      <c r="TFJ5" s="87"/>
      <c r="TFK5" s="87"/>
      <c r="TFL5" s="87"/>
      <c r="TFM5" s="87"/>
      <c r="TFN5" s="87"/>
      <c r="TFO5" s="87"/>
      <c r="TFP5" s="87"/>
      <c r="TFQ5" s="87"/>
      <c r="TFR5" s="87"/>
      <c r="TFS5" s="87"/>
      <c r="TFT5" s="87"/>
      <c r="TFU5" s="87"/>
      <c r="TFV5" s="87"/>
      <c r="TFW5" s="87"/>
      <c r="TFX5" s="87"/>
      <c r="TFY5" s="87"/>
      <c r="TFZ5" s="87"/>
      <c r="TGA5" s="87"/>
      <c r="TGB5" s="87"/>
      <c r="TGC5" s="87"/>
      <c r="TGD5" s="87"/>
      <c r="TGE5" s="87"/>
      <c r="TGF5" s="87"/>
      <c r="TGG5" s="87"/>
      <c r="TGH5" s="87"/>
      <c r="TGI5" s="87"/>
      <c r="TGJ5" s="87"/>
      <c r="TGK5" s="87"/>
      <c r="TGL5" s="87"/>
      <c r="TGM5" s="87"/>
      <c r="TGN5" s="87"/>
      <c r="TGO5" s="87"/>
      <c r="TGP5" s="87"/>
      <c r="TGQ5" s="87"/>
      <c r="TGR5" s="87"/>
      <c r="TGS5" s="87"/>
      <c r="TGT5" s="87"/>
      <c r="TGU5" s="87"/>
      <c r="TGV5" s="87"/>
      <c r="TGW5" s="87"/>
      <c r="TGX5" s="87"/>
      <c r="TGY5" s="87"/>
      <c r="TGZ5" s="87"/>
      <c r="THA5" s="87"/>
      <c r="THB5" s="87"/>
      <c r="THC5" s="87"/>
      <c r="THD5" s="87"/>
      <c r="THE5" s="87"/>
      <c r="THF5" s="87"/>
      <c r="THG5" s="87"/>
      <c r="THH5" s="87"/>
      <c r="THI5" s="87"/>
      <c r="THJ5" s="87"/>
      <c r="THK5" s="87"/>
      <c r="THL5" s="87"/>
      <c r="THM5" s="87"/>
      <c r="THN5" s="87"/>
      <c r="THO5" s="87"/>
      <c r="THP5" s="87"/>
      <c r="THQ5" s="87"/>
      <c r="THR5" s="87"/>
      <c r="THS5" s="87"/>
      <c r="THT5" s="87"/>
      <c r="THU5" s="87"/>
      <c r="THV5" s="87"/>
      <c r="THW5" s="87"/>
      <c r="THX5" s="87"/>
      <c r="THY5" s="87"/>
      <c r="THZ5" s="87"/>
      <c r="TIA5" s="87"/>
      <c r="TIB5" s="87"/>
      <c r="TIC5" s="87"/>
      <c r="TID5" s="87"/>
      <c r="TIE5" s="87"/>
      <c r="TIF5" s="87"/>
      <c r="TIG5" s="87"/>
      <c r="TIH5" s="87"/>
      <c r="TII5" s="87"/>
      <c r="TIJ5" s="87"/>
      <c r="TIK5" s="87"/>
      <c r="TIL5" s="87"/>
      <c r="TIM5" s="87"/>
      <c r="TIN5" s="87"/>
      <c r="TIO5" s="87"/>
      <c r="TIP5" s="87"/>
      <c r="TIQ5" s="87"/>
      <c r="TIR5" s="87"/>
      <c r="TIS5" s="87"/>
      <c r="TIT5" s="87"/>
      <c r="TIU5" s="87"/>
      <c r="TIV5" s="87"/>
      <c r="TIW5" s="87"/>
      <c r="TIX5" s="87"/>
      <c r="TIY5" s="87"/>
      <c r="TIZ5" s="87"/>
      <c r="TJA5" s="87"/>
      <c r="TJB5" s="87"/>
      <c r="TJC5" s="87"/>
      <c r="TJD5" s="87"/>
      <c r="TJE5" s="87"/>
      <c r="TJF5" s="87"/>
      <c r="TJG5" s="87"/>
      <c r="TJH5" s="87"/>
      <c r="TJI5" s="87"/>
      <c r="TJJ5" s="87"/>
      <c r="TJK5" s="87"/>
      <c r="TJL5" s="87"/>
      <c r="TJM5" s="87"/>
      <c r="TJN5" s="87"/>
      <c r="TJO5" s="87"/>
      <c r="TJP5" s="87"/>
      <c r="TJQ5" s="87"/>
      <c r="TJR5" s="87"/>
      <c r="TJS5" s="87"/>
      <c r="TJT5" s="87"/>
      <c r="TJU5" s="87"/>
      <c r="TJV5" s="87"/>
      <c r="TJW5" s="87"/>
      <c r="TJX5" s="87"/>
      <c r="TJY5" s="87"/>
      <c r="TJZ5" s="87"/>
      <c r="TKA5" s="87"/>
      <c r="TKB5" s="87"/>
      <c r="TKC5" s="87"/>
      <c r="TKD5" s="87"/>
      <c r="TKE5" s="87"/>
      <c r="TKF5" s="87"/>
      <c r="TKG5" s="87"/>
      <c r="TKH5" s="87"/>
      <c r="TKI5" s="87"/>
      <c r="TKJ5" s="87"/>
      <c r="TKK5" s="87"/>
      <c r="TKL5" s="87"/>
      <c r="TKM5" s="87"/>
      <c r="TKN5" s="87"/>
      <c r="TKO5" s="87"/>
      <c r="TKP5" s="87"/>
      <c r="TKQ5" s="87"/>
      <c r="TKR5" s="87"/>
      <c r="TKS5" s="87"/>
      <c r="TKT5" s="87"/>
      <c r="TKU5" s="87"/>
      <c r="TKV5" s="87"/>
      <c r="TKW5" s="87"/>
      <c r="TKX5" s="87"/>
      <c r="TKY5" s="87"/>
      <c r="TKZ5" s="87"/>
      <c r="TLA5" s="87"/>
      <c r="TLB5" s="87"/>
      <c r="TLC5" s="87"/>
      <c r="TLD5" s="87"/>
      <c r="TLE5" s="87"/>
      <c r="TLF5" s="87"/>
      <c r="TLG5" s="87"/>
      <c r="TLH5" s="87"/>
      <c r="TLI5" s="87"/>
      <c r="TLJ5" s="87"/>
      <c r="TLK5" s="87"/>
      <c r="TLL5" s="87"/>
      <c r="TLM5" s="87"/>
      <c r="TLN5" s="87"/>
      <c r="TLO5" s="87"/>
      <c r="TLP5" s="87"/>
      <c r="TLQ5" s="87"/>
      <c r="TLR5" s="87"/>
      <c r="TLS5" s="87"/>
      <c r="TLT5" s="87"/>
      <c r="TLU5" s="87"/>
      <c r="TLV5" s="87"/>
      <c r="TLW5" s="87"/>
      <c r="TLX5" s="87"/>
      <c r="TLY5" s="87"/>
      <c r="TLZ5" s="87"/>
      <c r="TMA5" s="87"/>
      <c r="TMB5" s="87"/>
      <c r="TMC5" s="87"/>
      <c r="TMD5" s="87"/>
      <c r="TME5" s="87"/>
      <c r="TMF5" s="87"/>
      <c r="TMG5" s="87"/>
      <c r="TMH5" s="87"/>
      <c r="TMI5" s="87"/>
      <c r="TMJ5" s="87"/>
      <c r="TMK5" s="87"/>
      <c r="TML5" s="87"/>
      <c r="TMM5" s="87"/>
      <c r="TMN5" s="87"/>
      <c r="TMO5" s="87"/>
      <c r="TMP5" s="87"/>
      <c r="TMQ5" s="87"/>
      <c r="TMR5" s="87"/>
      <c r="TMS5" s="87"/>
      <c r="TMT5" s="87"/>
      <c r="TMU5" s="87"/>
      <c r="TMV5" s="87"/>
      <c r="TMW5" s="87"/>
      <c r="TMX5" s="87"/>
      <c r="TMY5" s="87"/>
      <c r="TMZ5" s="87"/>
      <c r="TNA5" s="87"/>
      <c r="TNB5" s="87"/>
      <c r="TNC5" s="87"/>
      <c r="TND5" s="87"/>
      <c r="TNE5" s="87"/>
      <c r="TNF5" s="87"/>
      <c r="TNG5" s="87"/>
      <c r="TNH5" s="87"/>
      <c r="TNI5" s="87"/>
      <c r="TNJ5" s="87"/>
      <c r="TNK5" s="87"/>
      <c r="TNL5" s="87"/>
      <c r="TNM5" s="87"/>
      <c r="TNN5" s="87"/>
      <c r="TNO5" s="87"/>
      <c r="TNP5" s="87"/>
      <c r="TNQ5" s="87"/>
      <c r="TNR5" s="87"/>
      <c r="TNS5" s="87"/>
      <c r="TNT5" s="87"/>
      <c r="TNU5" s="87"/>
      <c r="TNV5" s="87"/>
      <c r="TNW5" s="87"/>
      <c r="TNX5" s="87"/>
      <c r="TNY5" s="87"/>
      <c r="TNZ5" s="87"/>
      <c r="TOA5" s="87"/>
      <c r="TOB5" s="87"/>
      <c r="TOC5" s="87"/>
      <c r="TOD5" s="87"/>
      <c r="TOE5" s="87"/>
      <c r="TOF5" s="87"/>
      <c r="TOG5" s="87"/>
      <c r="TOH5" s="87"/>
      <c r="TOI5" s="87"/>
      <c r="TOJ5" s="87"/>
      <c r="TOK5" s="87"/>
      <c r="TOL5" s="87"/>
      <c r="TOM5" s="87"/>
      <c r="TON5" s="87"/>
      <c r="TOO5" s="87"/>
      <c r="TOP5" s="87"/>
      <c r="TOQ5" s="87"/>
      <c r="TOR5" s="87"/>
      <c r="TOS5" s="87"/>
      <c r="TOT5" s="87"/>
      <c r="TOU5" s="87"/>
      <c r="TOV5" s="87"/>
      <c r="TOW5" s="87"/>
      <c r="TOX5" s="87"/>
      <c r="TOY5" s="87"/>
      <c r="TOZ5" s="87"/>
      <c r="TPA5" s="87"/>
      <c r="TPB5" s="87"/>
      <c r="TPC5" s="87"/>
      <c r="TPD5" s="87"/>
      <c r="TPE5" s="87"/>
      <c r="TPF5" s="87"/>
      <c r="TPG5" s="87"/>
      <c r="TPH5" s="87"/>
      <c r="TPI5" s="87"/>
      <c r="TPJ5" s="87"/>
      <c r="TPK5" s="87"/>
      <c r="TPL5" s="87"/>
      <c r="TPM5" s="87"/>
      <c r="TPN5" s="87"/>
      <c r="TPO5" s="87"/>
      <c r="TPP5" s="87"/>
      <c r="TPQ5" s="87"/>
      <c r="TPR5" s="87"/>
      <c r="TPS5" s="87"/>
      <c r="TPT5" s="87"/>
      <c r="TPU5" s="87"/>
      <c r="TPV5" s="87"/>
      <c r="TPW5" s="87"/>
      <c r="TPX5" s="87"/>
      <c r="TPY5" s="87"/>
      <c r="TPZ5" s="87"/>
      <c r="TQA5" s="87"/>
      <c r="TQB5" s="87"/>
      <c r="TQC5" s="87"/>
      <c r="TQD5" s="87"/>
      <c r="TQE5" s="87"/>
      <c r="TQF5" s="87"/>
      <c r="TQG5" s="87"/>
      <c r="TQH5" s="87"/>
      <c r="TQI5" s="87"/>
      <c r="TQJ5" s="87"/>
      <c r="TQK5" s="87"/>
      <c r="TQL5" s="87"/>
      <c r="TQM5" s="87"/>
      <c r="TQN5" s="87"/>
      <c r="TQO5" s="87"/>
      <c r="TQP5" s="87"/>
      <c r="TQQ5" s="87"/>
      <c r="TQR5" s="87"/>
      <c r="TQS5" s="87"/>
      <c r="TQT5" s="87"/>
      <c r="TQU5" s="87"/>
      <c r="TQV5" s="87"/>
      <c r="TQW5" s="87"/>
      <c r="TQX5" s="87"/>
      <c r="TQY5" s="87"/>
      <c r="TQZ5" s="87"/>
      <c r="TRA5" s="87"/>
      <c r="TRB5" s="87"/>
      <c r="TRC5" s="87"/>
      <c r="TRD5" s="87"/>
      <c r="TRE5" s="87"/>
      <c r="TRF5" s="87"/>
      <c r="TRG5" s="87"/>
      <c r="TRH5" s="87"/>
      <c r="TRI5" s="87"/>
      <c r="TRJ5" s="87"/>
      <c r="TRK5" s="87"/>
      <c r="TRL5" s="87"/>
      <c r="TRM5" s="87"/>
      <c r="TRN5" s="87"/>
      <c r="TRO5" s="87"/>
      <c r="TRP5" s="87"/>
      <c r="TRQ5" s="87"/>
      <c r="TRR5" s="87"/>
      <c r="TRS5" s="87"/>
      <c r="TRT5" s="87"/>
      <c r="TRU5" s="87"/>
      <c r="TRV5" s="87"/>
      <c r="TRW5" s="87"/>
      <c r="TRX5" s="87"/>
      <c r="TRY5" s="87"/>
      <c r="TRZ5" s="87"/>
      <c r="TSA5" s="87"/>
      <c r="TSB5" s="87"/>
      <c r="TSC5" s="87"/>
      <c r="TSD5" s="87"/>
      <c r="TSE5" s="87"/>
      <c r="TSF5" s="87"/>
      <c r="TSG5" s="87"/>
      <c r="TSH5" s="87"/>
      <c r="TSI5" s="87"/>
      <c r="TSJ5" s="87"/>
      <c r="TSK5" s="87"/>
      <c r="TSL5" s="87"/>
      <c r="TSM5" s="87"/>
      <c r="TSN5" s="87"/>
      <c r="TSO5" s="87"/>
      <c r="TSP5" s="87"/>
      <c r="TSQ5" s="87"/>
      <c r="TSR5" s="87"/>
      <c r="TSS5" s="87"/>
      <c r="TST5" s="87"/>
      <c r="TSU5" s="87"/>
      <c r="TSV5" s="87"/>
      <c r="TSW5" s="87"/>
      <c r="TSX5" s="87"/>
      <c r="TSY5" s="87"/>
      <c r="TSZ5" s="87"/>
      <c r="TTA5" s="87"/>
      <c r="TTB5" s="87"/>
      <c r="TTC5" s="87"/>
      <c r="TTD5" s="87"/>
      <c r="TTE5" s="87"/>
      <c r="TTF5" s="87"/>
      <c r="TTG5" s="87"/>
      <c r="TTH5" s="87"/>
      <c r="TTI5" s="87"/>
      <c r="TTJ5" s="87"/>
      <c r="TTK5" s="87"/>
      <c r="TTL5" s="87"/>
      <c r="TTM5" s="87"/>
      <c r="TTN5" s="87"/>
      <c r="TTO5" s="87"/>
      <c r="TTP5" s="87"/>
      <c r="TTQ5" s="87"/>
      <c r="TTR5" s="87"/>
      <c r="TTS5" s="87"/>
      <c r="TTT5" s="87"/>
      <c r="TTU5" s="87"/>
      <c r="TTV5" s="87"/>
      <c r="TTW5" s="87"/>
      <c r="TTX5" s="87"/>
      <c r="TTY5" s="87"/>
      <c r="TTZ5" s="87"/>
      <c r="TUA5" s="87"/>
      <c r="TUB5" s="87"/>
      <c r="TUC5" s="87"/>
      <c r="TUD5" s="87"/>
      <c r="TUE5" s="87"/>
      <c r="TUF5" s="87"/>
      <c r="TUG5" s="87"/>
      <c r="TUH5" s="87"/>
      <c r="TUI5" s="87"/>
      <c r="TUJ5" s="87"/>
      <c r="TUK5" s="87"/>
      <c r="TUL5" s="87"/>
      <c r="TUM5" s="87"/>
      <c r="TUN5" s="87"/>
      <c r="TUO5" s="87"/>
      <c r="TUP5" s="87"/>
      <c r="TUQ5" s="87"/>
      <c r="TUR5" s="87"/>
      <c r="TUS5" s="87"/>
      <c r="TUT5" s="87"/>
      <c r="TUU5" s="87"/>
      <c r="TUV5" s="87"/>
      <c r="TUW5" s="87"/>
      <c r="TUX5" s="87"/>
      <c r="TUY5" s="87"/>
      <c r="TUZ5" s="87"/>
      <c r="TVA5" s="87"/>
      <c r="TVB5" s="87"/>
      <c r="TVC5" s="87"/>
      <c r="TVD5" s="87"/>
      <c r="TVE5" s="87"/>
      <c r="TVF5" s="87"/>
      <c r="TVG5" s="87"/>
      <c r="TVH5" s="87"/>
      <c r="TVI5" s="87"/>
      <c r="TVJ5" s="87"/>
      <c r="TVK5" s="87"/>
      <c r="TVL5" s="87"/>
      <c r="TVM5" s="87"/>
      <c r="TVN5" s="87"/>
      <c r="TVO5" s="87"/>
      <c r="TVP5" s="87"/>
      <c r="TVQ5" s="87"/>
      <c r="TVR5" s="87"/>
      <c r="TVS5" s="87"/>
      <c r="TVT5" s="87"/>
      <c r="TVU5" s="87"/>
      <c r="TVV5" s="87"/>
      <c r="TVW5" s="87"/>
      <c r="TVX5" s="87"/>
      <c r="TVY5" s="87"/>
      <c r="TVZ5" s="87"/>
      <c r="TWA5" s="87"/>
      <c r="TWB5" s="87"/>
      <c r="TWC5" s="87"/>
      <c r="TWD5" s="87"/>
      <c r="TWE5" s="87"/>
      <c r="TWF5" s="87"/>
      <c r="TWG5" s="87"/>
      <c r="TWH5" s="87"/>
      <c r="TWI5" s="87"/>
      <c r="TWJ5" s="87"/>
      <c r="TWK5" s="87"/>
      <c r="TWL5" s="87"/>
      <c r="TWM5" s="87"/>
      <c r="TWN5" s="87"/>
      <c r="TWO5" s="87"/>
      <c r="TWP5" s="87"/>
      <c r="TWQ5" s="87"/>
      <c r="TWR5" s="87"/>
      <c r="TWS5" s="87"/>
      <c r="TWT5" s="87"/>
      <c r="TWU5" s="87"/>
      <c r="TWV5" s="87"/>
      <c r="TWW5" s="87"/>
      <c r="TWX5" s="87"/>
      <c r="TWY5" s="87"/>
      <c r="TWZ5" s="87"/>
      <c r="TXA5" s="87"/>
      <c r="TXB5" s="87"/>
      <c r="TXC5" s="87"/>
      <c r="TXD5" s="87"/>
      <c r="TXE5" s="87"/>
      <c r="TXF5" s="87"/>
      <c r="TXG5" s="87"/>
      <c r="TXH5" s="87"/>
      <c r="TXI5" s="87"/>
      <c r="TXJ5" s="87"/>
      <c r="TXK5" s="87"/>
      <c r="TXL5" s="87"/>
      <c r="TXM5" s="87"/>
      <c r="TXN5" s="87"/>
      <c r="TXO5" s="87"/>
      <c r="TXP5" s="87"/>
      <c r="TXQ5" s="87"/>
      <c r="TXR5" s="87"/>
      <c r="TXS5" s="87"/>
      <c r="TXT5" s="87"/>
      <c r="TXU5" s="87"/>
      <c r="TXV5" s="87"/>
      <c r="TXW5" s="87"/>
      <c r="TXX5" s="87"/>
      <c r="TXY5" s="87"/>
      <c r="TXZ5" s="87"/>
      <c r="TYA5" s="87"/>
      <c r="TYB5" s="87"/>
      <c r="TYC5" s="87"/>
      <c r="TYD5" s="87"/>
      <c r="TYE5" s="87"/>
      <c r="TYF5" s="87"/>
      <c r="TYG5" s="87"/>
      <c r="TYH5" s="87"/>
      <c r="TYI5" s="87"/>
      <c r="TYJ5" s="87"/>
      <c r="TYK5" s="87"/>
      <c r="TYL5" s="87"/>
      <c r="TYM5" s="87"/>
      <c r="TYN5" s="87"/>
      <c r="TYO5" s="87"/>
      <c r="TYP5" s="87"/>
      <c r="TYQ5" s="87"/>
      <c r="TYR5" s="87"/>
      <c r="TYS5" s="87"/>
      <c r="TYT5" s="87"/>
      <c r="TYU5" s="87"/>
      <c r="TYV5" s="87"/>
      <c r="TYW5" s="87"/>
      <c r="TYX5" s="87"/>
      <c r="TYY5" s="87"/>
      <c r="TYZ5" s="87"/>
      <c r="TZA5" s="87"/>
      <c r="TZB5" s="87"/>
      <c r="TZC5" s="87"/>
      <c r="TZD5" s="87"/>
      <c r="TZE5" s="87"/>
      <c r="TZF5" s="87"/>
      <c r="TZG5" s="87"/>
      <c r="TZH5" s="87"/>
      <c r="TZI5" s="87"/>
      <c r="TZJ5" s="87"/>
      <c r="TZK5" s="87"/>
      <c r="TZL5" s="87"/>
      <c r="TZM5" s="87"/>
      <c r="TZN5" s="87"/>
      <c r="TZO5" s="87"/>
      <c r="TZP5" s="87"/>
      <c r="TZQ5" s="87"/>
      <c r="TZR5" s="87"/>
      <c r="TZS5" s="87"/>
      <c r="TZT5" s="87"/>
      <c r="TZU5" s="87"/>
      <c r="TZV5" s="87"/>
      <c r="TZW5" s="87"/>
      <c r="TZX5" s="87"/>
      <c r="TZY5" s="87"/>
      <c r="TZZ5" s="87"/>
      <c r="UAA5" s="87"/>
      <c r="UAB5" s="87"/>
      <c r="UAC5" s="87"/>
      <c r="UAD5" s="87"/>
      <c r="UAE5" s="87"/>
      <c r="UAF5" s="87"/>
      <c r="UAG5" s="87"/>
      <c r="UAH5" s="87"/>
      <c r="UAI5" s="87"/>
      <c r="UAJ5" s="87"/>
      <c r="UAK5" s="87"/>
      <c r="UAL5" s="87"/>
      <c r="UAM5" s="87"/>
      <c r="UAN5" s="87"/>
      <c r="UAO5" s="87"/>
      <c r="UAP5" s="87"/>
      <c r="UAQ5" s="87"/>
      <c r="UAR5" s="87"/>
      <c r="UAS5" s="87"/>
      <c r="UAT5" s="87"/>
      <c r="UAU5" s="87"/>
      <c r="UAV5" s="87"/>
      <c r="UAW5" s="87"/>
      <c r="UAX5" s="87"/>
      <c r="UAY5" s="87"/>
      <c r="UAZ5" s="87"/>
      <c r="UBA5" s="87"/>
      <c r="UBB5" s="87"/>
      <c r="UBC5" s="87"/>
      <c r="UBD5" s="87"/>
      <c r="UBE5" s="87"/>
      <c r="UBF5" s="87"/>
      <c r="UBG5" s="87"/>
      <c r="UBH5" s="87"/>
      <c r="UBI5" s="87"/>
      <c r="UBJ5" s="87"/>
      <c r="UBK5" s="87"/>
      <c r="UBL5" s="87"/>
      <c r="UBM5" s="87"/>
      <c r="UBN5" s="87"/>
      <c r="UBO5" s="87"/>
      <c r="UBP5" s="87"/>
      <c r="UBQ5" s="87"/>
      <c r="UBR5" s="87"/>
      <c r="UBS5" s="87"/>
      <c r="UBT5" s="87"/>
      <c r="UBU5" s="87"/>
      <c r="UBV5" s="87"/>
      <c r="UBW5" s="87"/>
      <c r="UBX5" s="87"/>
      <c r="UBY5" s="87"/>
      <c r="UBZ5" s="87"/>
      <c r="UCA5" s="87"/>
      <c r="UCB5" s="87"/>
      <c r="UCC5" s="87"/>
      <c r="UCD5" s="87"/>
      <c r="UCE5" s="87"/>
      <c r="UCF5" s="87"/>
      <c r="UCG5" s="87"/>
      <c r="UCH5" s="87"/>
      <c r="UCI5" s="87"/>
      <c r="UCJ5" s="87"/>
      <c r="UCK5" s="87"/>
      <c r="UCL5" s="87"/>
      <c r="UCM5" s="87"/>
      <c r="UCN5" s="87"/>
      <c r="UCO5" s="87"/>
      <c r="UCP5" s="87"/>
      <c r="UCQ5" s="87"/>
      <c r="UCR5" s="87"/>
      <c r="UCS5" s="87"/>
      <c r="UCT5" s="87"/>
      <c r="UCU5" s="87"/>
      <c r="UCV5" s="87"/>
      <c r="UCW5" s="87"/>
      <c r="UCX5" s="87"/>
      <c r="UCY5" s="87"/>
      <c r="UCZ5" s="87"/>
      <c r="UDA5" s="87"/>
      <c r="UDB5" s="87"/>
      <c r="UDC5" s="87"/>
      <c r="UDD5" s="87"/>
      <c r="UDE5" s="87"/>
      <c r="UDF5" s="87"/>
      <c r="UDG5" s="87"/>
      <c r="UDH5" s="87"/>
      <c r="UDI5" s="87"/>
      <c r="UDJ5" s="87"/>
      <c r="UDK5" s="87"/>
      <c r="UDL5" s="87"/>
      <c r="UDM5" s="87"/>
      <c r="UDN5" s="87"/>
      <c r="UDO5" s="87"/>
      <c r="UDP5" s="87"/>
      <c r="UDQ5" s="87"/>
      <c r="UDR5" s="87"/>
      <c r="UDS5" s="87"/>
      <c r="UDT5" s="87"/>
      <c r="UDU5" s="87"/>
      <c r="UDV5" s="87"/>
      <c r="UDW5" s="87"/>
      <c r="UDX5" s="87"/>
      <c r="UDY5" s="87"/>
      <c r="UDZ5" s="87"/>
      <c r="UEA5" s="87"/>
      <c r="UEB5" s="87"/>
      <c r="UEC5" s="87"/>
      <c r="UED5" s="87"/>
      <c r="UEE5" s="87"/>
      <c r="UEF5" s="87"/>
      <c r="UEG5" s="87"/>
      <c r="UEH5" s="87"/>
      <c r="UEI5" s="87"/>
      <c r="UEJ5" s="87"/>
      <c r="UEK5" s="87"/>
      <c r="UEL5" s="87"/>
      <c r="UEM5" s="87"/>
      <c r="UEN5" s="87"/>
      <c r="UEO5" s="87"/>
      <c r="UEP5" s="87"/>
      <c r="UEQ5" s="87"/>
      <c r="UER5" s="87"/>
      <c r="UES5" s="87"/>
      <c r="UET5" s="87"/>
      <c r="UEU5" s="87"/>
      <c r="UEV5" s="87"/>
      <c r="UEW5" s="87"/>
      <c r="UEX5" s="87"/>
      <c r="UEY5" s="87"/>
      <c r="UEZ5" s="87"/>
      <c r="UFA5" s="87"/>
      <c r="UFB5" s="87"/>
      <c r="UFC5" s="87"/>
      <c r="UFD5" s="87"/>
      <c r="UFE5" s="87"/>
      <c r="UFF5" s="87"/>
      <c r="UFG5" s="87"/>
      <c r="UFH5" s="87"/>
      <c r="UFI5" s="87"/>
      <c r="UFJ5" s="87"/>
      <c r="UFK5" s="87"/>
      <c r="UFL5" s="87"/>
      <c r="UFM5" s="87"/>
      <c r="UFN5" s="87"/>
      <c r="UFO5" s="87"/>
      <c r="UFP5" s="87"/>
      <c r="UFQ5" s="87"/>
      <c r="UFR5" s="87"/>
      <c r="UFS5" s="87"/>
      <c r="UFT5" s="87"/>
      <c r="UFU5" s="87"/>
      <c r="UFV5" s="87"/>
      <c r="UFW5" s="87"/>
      <c r="UFX5" s="87"/>
      <c r="UFY5" s="87"/>
      <c r="UFZ5" s="87"/>
      <c r="UGA5" s="87"/>
      <c r="UGB5" s="87"/>
      <c r="UGC5" s="87"/>
      <c r="UGD5" s="87"/>
      <c r="UGE5" s="87"/>
      <c r="UGF5" s="87"/>
      <c r="UGG5" s="87"/>
      <c r="UGH5" s="87"/>
      <c r="UGI5" s="87"/>
      <c r="UGJ5" s="87"/>
      <c r="UGK5" s="87"/>
      <c r="UGL5" s="87"/>
      <c r="UGM5" s="87"/>
      <c r="UGN5" s="87"/>
      <c r="UGO5" s="87"/>
      <c r="UGP5" s="87"/>
      <c r="UGQ5" s="87"/>
      <c r="UGR5" s="87"/>
      <c r="UGS5" s="87"/>
      <c r="UGT5" s="87"/>
      <c r="UGU5" s="87"/>
      <c r="UGV5" s="87"/>
      <c r="UGW5" s="87"/>
      <c r="UGX5" s="87"/>
      <c r="UGY5" s="87"/>
      <c r="UGZ5" s="87"/>
      <c r="UHA5" s="87"/>
      <c r="UHB5" s="87"/>
      <c r="UHC5" s="87"/>
      <c r="UHD5" s="87"/>
      <c r="UHE5" s="87"/>
      <c r="UHF5" s="87"/>
      <c r="UHG5" s="87"/>
      <c r="UHH5" s="87"/>
      <c r="UHI5" s="87"/>
      <c r="UHJ5" s="87"/>
      <c r="UHK5" s="87"/>
      <c r="UHL5" s="87"/>
      <c r="UHM5" s="87"/>
      <c r="UHN5" s="87"/>
      <c r="UHO5" s="87"/>
      <c r="UHP5" s="87"/>
      <c r="UHQ5" s="87"/>
      <c r="UHR5" s="87"/>
      <c r="UHS5" s="87"/>
      <c r="UHT5" s="87"/>
      <c r="UHU5" s="87"/>
      <c r="UHV5" s="87"/>
      <c r="UHW5" s="87"/>
      <c r="UHX5" s="87"/>
      <c r="UHY5" s="87"/>
      <c r="UHZ5" s="87"/>
      <c r="UIA5" s="87"/>
      <c r="UIB5" s="87"/>
      <c r="UIC5" s="87"/>
      <c r="UID5" s="87"/>
      <c r="UIE5" s="87"/>
      <c r="UIF5" s="87"/>
      <c r="UIG5" s="87"/>
      <c r="UIH5" s="87"/>
      <c r="UII5" s="87"/>
      <c r="UIJ5" s="87"/>
      <c r="UIK5" s="87"/>
      <c r="UIL5" s="87"/>
      <c r="UIM5" s="87"/>
      <c r="UIN5" s="87"/>
      <c r="UIO5" s="87"/>
      <c r="UIP5" s="87"/>
      <c r="UIQ5" s="87"/>
      <c r="UIR5" s="87"/>
      <c r="UIS5" s="87"/>
      <c r="UIT5" s="87"/>
      <c r="UIU5" s="87"/>
      <c r="UIV5" s="87"/>
      <c r="UIW5" s="87"/>
      <c r="UIX5" s="87"/>
      <c r="UIY5" s="87"/>
      <c r="UIZ5" s="87"/>
      <c r="UJA5" s="87"/>
      <c r="UJB5" s="87"/>
      <c r="UJC5" s="87"/>
      <c r="UJD5" s="87"/>
      <c r="UJE5" s="87"/>
      <c r="UJF5" s="87"/>
      <c r="UJG5" s="87"/>
      <c r="UJH5" s="87"/>
      <c r="UJI5" s="87"/>
      <c r="UJJ5" s="87"/>
      <c r="UJK5" s="87"/>
      <c r="UJL5" s="87"/>
      <c r="UJM5" s="87"/>
      <c r="UJN5" s="87"/>
      <c r="UJO5" s="87"/>
      <c r="UJP5" s="87"/>
      <c r="UJQ5" s="87"/>
      <c r="UJR5" s="87"/>
      <c r="UJS5" s="87"/>
      <c r="UJT5" s="87"/>
      <c r="UJU5" s="87"/>
      <c r="UJV5" s="87"/>
      <c r="UJW5" s="87"/>
      <c r="UJX5" s="87"/>
      <c r="UJY5" s="87"/>
      <c r="UJZ5" s="87"/>
      <c r="UKA5" s="87"/>
      <c r="UKB5" s="87"/>
      <c r="UKC5" s="87"/>
      <c r="UKD5" s="87"/>
      <c r="UKE5" s="87"/>
      <c r="UKF5" s="87"/>
      <c r="UKG5" s="87"/>
      <c r="UKH5" s="87"/>
      <c r="UKI5" s="87"/>
      <c r="UKJ5" s="87"/>
      <c r="UKK5" s="87"/>
      <c r="UKL5" s="87"/>
      <c r="UKM5" s="87"/>
      <c r="UKN5" s="87"/>
      <c r="UKO5" s="87"/>
      <c r="UKP5" s="87"/>
      <c r="UKQ5" s="87"/>
      <c r="UKR5" s="87"/>
      <c r="UKS5" s="87"/>
      <c r="UKT5" s="87"/>
      <c r="UKU5" s="87"/>
      <c r="UKV5" s="87"/>
      <c r="UKW5" s="87"/>
      <c r="UKX5" s="87"/>
      <c r="UKY5" s="87"/>
      <c r="UKZ5" s="87"/>
      <c r="ULA5" s="87"/>
      <c r="ULB5" s="87"/>
      <c r="ULC5" s="87"/>
      <c r="ULD5" s="87"/>
      <c r="ULE5" s="87"/>
      <c r="ULF5" s="87"/>
      <c r="ULG5" s="87"/>
      <c r="ULH5" s="87"/>
      <c r="ULI5" s="87"/>
      <c r="ULJ5" s="87"/>
      <c r="ULK5" s="87"/>
      <c r="ULL5" s="87"/>
      <c r="ULM5" s="87"/>
      <c r="ULN5" s="87"/>
      <c r="ULO5" s="87"/>
      <c r="ULP5" s="87"/>
      <c r="ULQ5" s="87"/>
      <c r="ULR5" s="87"/>
      <c r="ULS5" s="87"/>
      <c r="ULT5" s="87"/>
      <c r="ULU5" s="87"/>
      <c r="ULV5" s="87"/>
      <c r="ULW5" s="87"/>
      <c r="ULX5" s="87"/>
      <c r="ULY5" s="87"/>
      <c r="ULZ5" s="87"/>
      <c r="UMA5" s="87"/>
      <c r="UMB5" s="87"/>
      <c r="UMC5" s="87"/>
      <c r="UMD5" s="87"/>
      <c r="UME5" s="87"/>
      <c r="UMF5" s="87"/>
      <c r="UMG5" s="87"/>
      <c r="UMH5" s="87"/>
      <c r="UMI5" s="87"/>
      <c r="UMJ5" s="87"/>
      <c r="UMK5" s="87"/>
      <c r="UML5" s="87"/>
      <c r="UMM5" s="87"/>
      <c r="UMN5" s="87"/>
      <c r="UMO5" s="87"/>
      <c r="UMP5" s="87"/>
      <c r="UMQ5" s="87"/>
      <c r="UMR5" s="87"/>
      <c r="UMS5" s="87"/>
      <c r="UMT5" s="87"/>
      <c r="UMU5" s="87"/>
      <c r="UMV5" s="87"/>
      <c r="UMW5" s="87"/>
      <c r="UMX5" s="87"/>
      <c r="UMY5" s="87"/>
      <c r="UMZ5" s="87"/>
      <c r="UNA5" s="87"/>
      <c r="UNB5" s="87"/>
      <c r="UNC5" s="87"/>
      <c r="UND5" s="87"/>
      <c r="UNE5" s="87"/>
      <c r="UNF5" s="87"/>
      <c r="UNG5" s="87"/>
      <c r="UNH5" s="87"/>
      <c r="UNI5" s="87"/>
      <c r="UNJ5" s="87"/>
      <c r="UNK5" s="87"/>
      <c r="UNL5" s="87"/>
      <c r="UNM5" s="87"/>
      <c r="UNN5" s="87"/>
      <c r="UNO5" s="87"/>
      <c r="UNP5" s="87"/>
      <c r="UNQ5" s="87"/>
      <c r="UNR5" s="87"/>
      <c r="UNS5" s="87"/>
      <c r="UNT5" s="87"/>
      <c r="UNU5" s="87"/>
      <c r="UNV5" s="87"/>
      <c r="UNW5" s="87"/>
      <c r="UNX5" s="87"/>
      <c r="UNY5" s="87"/>
      <c r="UNZ5" s="87"/>
      <c r="UOA5" s="87"/>
      <c r="UOB5" s="87"/>
      <c r="UOC5" s="87"/>
      <c r="UOD5" s="87"/>
      <c r="UOE5" s="87"/>
      <c r="UOF5" s="87"/>
      <c r="UOG5" s="87"/>
      <c r="UOH5" s="87"/>
      <c r="UOI5" s="87"/>
      <c r="UOJ5" s="87"/>
      <c r="UOK5" s="87"/>
      <c r="UOL5" s="87"/>
      <c r="UOM5" s="87"/>
      <c r="UON5" s="87"/>
      <c r="UOO5" s="87"/>
      <c r="UOP5" s="87"/>
      <c r="UOQ5" s="87"/>
      <c r="UOR5" s="87"/>
      <c r="UOS5" s="87"/>
      <c r="UOT5" s="87"/>
      <c r="UOU5" s="87"/>
      <c r="UOV5" s="87"/>
      <c r="UOW5" s="87"/>
      <c r="UOX5" s="87"/>
      <c r="UOY5" s="87"/>
      <c r="UOZ5" s="87"/>
      <c r="UPA5" s="87"/>
      <c r="UPB5" s="87"/>
      <c r="UPC5" s="87"/>
      <c r="UPD5" s="87"/>
      <c r="UPE5" s="87"/>
      <c r="UPF5" s="87"/>
      <c r="UPG5" s="87"/>
      <c r="UPH5" s="87"/>
      <c r="UPI5" s="87"/>
      <c r="UPJ5" s="87"/>
      <c r="UPK5" s="87"/>
      <c r="UPL5" s="87"/>
      <c r="UPM5" s="87"/>
      <c r="UPN5" s="87"/>
      <c r="UPO5" s="87"/>
      <c r="UPP5" s="87"/>
      <c r="UPQ5" s="87"/>
      <c r="UPR5" s="87"/>
      <c r="UPS5" s="87"/>
      <c r="UPT5" s="87"/>
      <c r="UPU5" s="87"/>
      <c r="UPV5" s="87"/>
      <c r="UPW5" s="87"/>
      <c r="UPX5" s="87"/>
      <c r="UPY5" s="87"/>
      <c r="UPZ5" s="87"/>
      <c r="UQA5" s="87"/>
      <c r="UQB5" s="87"/>
      <c r="UQC5" s="87"/>
      <c r="UQD5" s="87"/>
      <c r="UQE5" s="87"/>
      <c r="UQF5" s="87"/>
      <c r="UQG5" s="87"/>
      <c r="UQH5" s="87"/>
      <c r="UQI5" s="87"/>
      <c r="UQJ5" s="87"/>
      <c r="UQK5" s="87"/>
      <c r="UQL5" s="87"/>
      <c r="UQM5" s="87"/>
      <c r="UQN5" s="87"/>
      <c r="UQO5" s="87"/>
      <c r="UQP5" s="87"/>
      <c r="UQQ5" s="87"/>
      <c r="UQR5" s="87"/>
      <c r="UQS5" s="87"/>
      <c r="UQT5" s="87"/>
      <c r="UQU5" s="87"/>
      <c r="UQV5" s="87"/>
      <c r="UQW5" s="87"/>
      <c r="UQX5" s="87"/>
      <c r="UQY5" s="87"/>
      <c r="UQZ5" s="87"/>
      <c r="URA5" s="87"/>
      <c r="URB5" s="87"/>
      <c r="URC5" s="87"/>
      <c r="URD5" s="87"/>
      <c r="URE5" s="87"/>
      <c r="URF5" s="87"/>
      <c r="URG5" s="87"/>
      <c r="URH5" s="87"/>
      <c r="URI5" s="87"/>
      <c r="URJ5" s="87"/>
      <c r="URK5" s="87"/>
      <c r="URL5" s="87"/>
      <c r="URM5" s="87"/>
      <c r="URN5" s="87"/>
      <c r="URO5" s="87"/>
      <c r="URP5" s="87"/>
      <c r="URQ5" s="87"/>
      <c r="URR5" s="87"/>
      <c r="URS5" s="87"/>
      <c r="URT5" s="87"/>
      <c r="URU5" s="87"/>
      <c r="URV5" s="87"/>
      <c r="URW5" s="87"/>
      <c r="URX5" s="87"/>
      <c r="URY5" s="87"/>
      <c r="URZ5" s="87"/>
      <c r="USA5" s="87"/>
      <c r="USB5" s="87"/>
      <c r="USC5" s="87"/>
      <c r="USD5" s="87"/>
      <c r="USE5" s="87"/>
      <c r="USF5" s="87"/>
      <c r="USG5" s="87"/>
      <c r="USH5" s="87"/>
      <c r="USI5" s="87"/>
      <c r="USJ5" s="87"/>
      <c r="USK5" s="87"/>
      <c r="USL5" s="87"/>
      <c r="USM5" s="87"/>
      <c r="USN5" s="87"/>
      <c r="USO5" s="87"/>
      <c r="USP5" s="87"/>
      <c r="USQ5" s="87"/>
      <c r="USR5" s="87"/>
      <c r="USS5" s="87"/>
      <c r="UST5" s="87"/>
      <c r="USU5" s="87"/>
      <c r="USV5" s="87"/>
      <c r="USW5" s="87"/>
      <c r="USX5" s="87"/>
      <c r="USY5" s="87"/>
      <c r="USZ5" s="87"/>
      <c r="UTA5" s="87"/>
      <c r="UTB5" s="87"/>
      <c r="UTC5" s="87"/>
      <c r="UTD5" s="87"/>
      <c r="UTE5" s="87"/>
      <c r="UTF5" s="87"/>
      <c r="UTG5" s="87"/>
      <c r="UTH5" s="87"/>
      <c r="UTI5" s="87"/>
      <c r="UTJ5" s="87"/>
      <c r="UTK5" s="87"/>
      <c r="UTL5" s="87"/>
      <c r="UTM5" s="87"/>
      <c r="UTN5" s="87"/>
      <c r="UTO5" s="87"/>
      <c r="UTP5" s="87"/>
      <c r="UTQ5" s="87"/>
      <c r="UTR5" s="87"/>
      <c r="UTS5" s="87"/>
      <c r="UTT5" s="87"/>
      <c r="UTU5" s="87"/>
      <c r="UTV5" s="87"/>
      <c r="UTW5" s="87"/>
      <c r="UTX5" s="87"/>
      <c r="UTY5" s="87"/>
      <c r="UTZ5" s="87"/>
      <c r="UUA5" s="87"/>
      <c r="UUB5" s="87"/>
      <c r="UUC5" s="87"/>
      <c r="UUD5" s="87"/>
      <c r="UUE5" s="87"/>
      <c r="UUF5" s="87"/>
      <c r="UUG5" s="87"/>
      <c r="UUH5" s="87"/>
      <c r="UUI5" s="87"/>
      <c r="UUJ5" s="87"/>
      <c r="UUK5" s="87"/>
      <c r="UUL5" s="87"/>
      <c r="UUM5" s="87"/>
      <c r="UUN5" s="87"/>
      <c r="UUO5" s="87"/>
      <c r="UUP5" s="87"/>
      <c r="UUQ5" s="87"/>
      <c r="UUR5" s="87"/>
      <c r="UUS5" s="87"/>
      <c r="UUT5" s="87"/>
      <c r="UUU5" s="87"/>
      <c r="UUV5" s="87"/>
      <c r="UUW5" s="87"/>
      <c r="UUX5" s="87"/>
      <c r="UUY5" s="87"/>
      <c r="UUZ5" s="87"/>
      <c r="UVA5" s="87"/>
      <c r="UVB5" s="87"/>
      <c r="UVC5" s="87"/>
      <c r="UVD5" s="87"/>
      <c r="UVE5" s="87"/>
      <c r="UVF5" s="87"/>
      <c r="UVG5" s="87"/>
      <c r="UVH5" s="87"/>
      <c r="UVI5" s="87"/>
      <c r="UVJ5" s="87"/>
      <c r="UVK5" s="87"/>
      <c r="UVL5" s="87"/>
      <c r="UVM5" s="87"/>
      <c r="UVN5" s="87"/>
      <c r="UVO5" s="87"/>
      <c r="UVP5" s="87"/>
      <c r="UVQ5" s="87"/>
      <c r="UVR5" s="87"/>
      <c r="UVS5" s="87"/>
      <c r="UVT5" s="87"/>
      <c r="UVU5" s="87"/>
      <c r="UVV5" s="87"/>
      <c r="UVW5" s="87"/>
      <c r="UVX5" s="87"/>
      <c r="UVY5" s="87"/>
      <c r="UVZ5" s="87"/>
      <c r="UWA5" s="87"/>
      <c r="UWB5" s="87"/>
      <c r="UWC5" s="87"/>
      <c r="UWD5" s="87"/>
      <c r="UWE5" s="87"/>
      <c r="UWF5" s="87"/>
      <c r="UWG5" s="87"/>
      <c r="UWH5" s="87"/>
      <c r="UWI5" s="87"/>
      <c r="UWJ5" s="87"/>
      <c r="UWK5" s="87"/>
      <c r="UWL5" s="87"/>
      <c r="UWM5" s="87"/>
      <c r="UWN5" s="87"/>
      <c r="UWO5" s="87"/>
      <c r="UWP5" s="87"/>
      <c r="UWQ5" s="87"/>
      <c r="UWR5" s="87"/>
      <c r="UWS5" s="87"/>
      <c r="UWT5" s="87"/>
      <c r="UWU5" s="87"/>
      <c r="UWV5" s="87"/>
      <c r="UWW5" s="87"/>
      <c r="UWX5" s="87"/>
      <c r="UWY5" s="87"/>
      <c r="UWZ5" s="87"/>
      <c r="UXA5" s="87"/>
      <c r="UXB5" s="87"/>
      <c r="UXC5" s="87"/>
      <c r="UXD5" s="87"/>
      <c r="UXE5" s="87"/>
      <c r="UXF5" s="87"/>
      <c r="UXG5" s="87"/>
      <c r="UXH5" s="87"/>
      <c r="UXI5" s="87"/>
      <c r="UXJ5" s="87"/>
      <c r="UXK5" s="87"/>
      <c r="UXL5" s="87"/>
      <c r="UXM5" s="87"/>
      <c r="UXN5" s="87"/>
      <c r="UXO5" s="87"/>
      <c r="UXP5" s="87"/>
      <c r="UXQ5" s="87"/>
      <c r="UXR5" s="87"/>
      <c r="UXS5" s="87"/>
      <c r="UXT5" s="87"/>
      <c r="UXU5" s="87"/>
      <c r="UXV5" s="87"/>
      <c r="UXW5" s="87"/>
      <c r="UXX5" s="87"/>
      <c r="UXY5" s="87"/>
      <c r="UXZ5" s="87"/>
      <c r="UYA5" s="87"/>
      <c r="UYB5" s="87"/>
      <c r="UYC5" s="87"/>
      <c r="UYD5" s="87"/>
      <c r="UYE5" s="87"/>
      <c r="UYF5" s="87"/>
      <c r="UYG5" s="87"/>
      <c r="UYH5" s="87"/>
      <c r="UYI5" s="87"/>
      <c r="UYJ5" s="87"/>
      <c r="UYK5" s="87"/>
      <c r="UYL5" s="87"/>
      <c r="UYM5" s="87"/>
      <c r="UYN5" s="87"/>
      <c r="UYO5" s="87"/>
      <c r="UYP5" s="87"/>
      <c r="UYQ5" s="87"/>
      <c r="UYR5" s="87"/>
      <c r="UYS5" s="87"/>
      <c r="UYT5" s="87"/>
      <c r="UYU5" s="87"/>
      <c r="UYV5" s="87"/>
      <c r="UYW5" s="87"/>
      <c r="UYX5" s="87"/>
      <c r="UYY5" s="87"/>
      <c r="UYZ5" s="87"/>
      <c r="UZA5" s="87"/>
      <c r="UZB5" s="87"/>
      <c r="UZC5" s="87"/>
      <c r="UZD5" s="87"/>
      <c r="UZE5" s="87"/>
      <c r="UZF5" s="87"/>
      <c r="UZG5" s="87"/>
      <c r="UZH5" s="87"/>
      <c r="UZI5" s="87"/>
      <c r="UZJ5" s="87"/>
      <c r="UZK5" s="87"/>
      <c r="UZL5" s="87"/>
      <c r="UZM5" s="87"/>
      <c r="UZN5" s="87"/>
      <c r="UZO5" s="87"/>
      <c r="UZP5" s="87"/>
      <c r="UZQ5" s="87"/>
      <c r="UZR5" s="87"/>
      <c r="UZS5" s="87"/>
      <c r="UZT5" s="87"/>
      <c r="UZU5" s="87"/>
      <c r="UZV5" s="87"/>
      <c r="UZW5" s="87"/>
      <c r="UZX5" s="87"/>
      <c r="UZY5" s="87"/>
      <c r="UZZ5" s="87"/>
      <c r="VAA5" s="87"/>
      <c r="VAB5" s="87"/>
      <c r="VAC5" s="87"/>
      <c r="VAD5" s="87"/>
      <c r="VAE5" s="87"/>
      <c r="VAF5" s="87"/>
      <c r="VAG5" s="87"/>
      <c r="VAH5" s="87"/>
      <c r="VAI5" s="87"/>
      <c r="VAJ5" s="87"/>
      <c r="VAK5" s="87"/>
      <c r="VAL5" s="87"/>
      <c r="VAM5" s="87"/>
      <c r="VAN5" s="87"/>
      <c r="VAO5" s="87"/>
      <c r="VAP5" s="87"/>
      <c r="VAQ5" s="87"/>
      <c r="VAR5" s="87"/>
      <c r="VAS5" s="87"/>
      <c r="VAT5" s="87"/>
      <c r="VAU5" s="87"/>
      <c r="VAV5" s="87"/>
      <c r="VAW5" s="87"/>
      <c r="VAX5" s="87"/>
      <c r="VAY5" s="87"/>
      <c r="VAZ5" s="87"/>
      <c r="VBA5" s="87"/>
      <c r="VBB5" s="87"/>
      <c r="VBC5" s="87"/>
      <c r="VBD5" s="87"/>
      <c r="VBE5" s="87"/>
      <c r="VBF5" s="87"/>
      <c r="VBG5" s="87"/>
      <c r="VBH5" s="87"/>
      <c r="VBI5" s="87"/>
      <c r="VBJ5" s="87"/>
      <c r="VBK5" s="87"/>
      <c r="VBL5" s="87"/>
      <c r="VBM5" s="87"/>
      <c r="VBN5" s="87"/>
      <c r="VBO5" s="87"/>
      <c r="VBP5" s="87"/>
      <c r="VBQ5" s="87"/>
      <c r="VBR5" s="87"/>
      <c r="VBS5" s="87"/>
      <c r="VBT5" s="87"/>
      <c r="VBU5" s="87"/>
      <c r="VBV5" s="87"/>
      <c r="VBW5" s="87"/>
      <c r="VBX5" s="87"/>
      <c r="VBY5" s="87"/>
      <c r="VBZ5" s="87"/>
      <c r="VCA5" s="87"/>
      <c r="VCB5" s="87"/>
      <c r="VCC5" s="87"/>
      <c r="VCD5" s="87"/>
      <c r="VCE5" s="87"/>
      <c r="VCF5" s="87"/>
      <c r="VCG5" s="87"/>
      <c r="VCH5" s="87"/>
      <c r="VCI5" s="87"/>
      <c r="VCJ5" s="87"/>
      <c r="VCK5" s="87"/>
      <c r="VCL5" s="87"/>
      <c r="VCM5" s="87"/>
      <c r="VCN5" s="87"/>
      <c r="VCO5" s="87"/>
      <c r="VCP5" s="87"/>
      <c r="VCQ5" s="87"/>
      <c r="VCR5" s="87"/>
      <c r="VCS5" s="87"/>
      <c r="VCT5" s="87"/>
      <c r="VCU5" s="87"/>
      <c r="VCV5" s="87"/>
      <c r="VCW5" s="87"/>
      <c r="VCX5" s="87"/>
      <c r="VCY5" s="87"/>
      <c r="VCZ5" s="87"/>
      <c r="VDA5" s="87"/>
      <c r="VDB5" s="87"/>
      <c r="VDC5" s="87"/>
      <c r="VDD5" s="87"/>
      <c r="VDE5" s="87"/>
      <c r="VDF5" s="87"/>
      <c r="VDG5" s="87"/>
      <c r="VDH5" s="87"/>
      <c r="VDI5" s="87"/>
      <c r="VDJ5" s="87"/>
      <c r="VDK5" s="87"/>
      <c r="VDL5" s="87"/>
      <c r="VDM5" s="87"/>
      <c r="VDN5" s="87"/>
      <c r="VDO5" s="87"/>
      <c r="VDP5" s="87"/>
      <c r="VDQ5" s="87"/>
      <c r="VDR5" s="87"/>
      <c r="VDS5" s="87"/>
      <c r="VDT5" s="87"/>
      <c r="VDU5" s="87"/>
      <c r="VDV5" s="87"/>
      <c r="VDW5" s="87"/>
      <c r="VDX5" s="87"/>
      <c r="VDY5" s="87"/>
      <c r="VDZ5" s="87"/>
      <c r="VEA5" s="87"/>
      <c r="VEB5" s="87"/>
      <c r="VEC5" s="87"/>
      <c r="VED5" s="87"/>
      <c r="VEE5" s="87"/>
      <c r="VEF5" s="87"/>
      <c r="VEG5" s="87"/>
      <c r="VEH5" s="87"/>
      <c r="VEI5" s="87"/>
      <c r="VEJ5" s="87"/>
      <c r="VEK5" s="87"/>
      <c r="VEL5" s="87"/>
      <c r="VEM5" s="87"/>
      <c r="VEN5" s="87"/>
      <c r="VEO5" s="87"/>
      <c r="VEP5" s="87"/>
      <c r="VEQ5" s="87"/>
      <c r="VER5" s="87"/>
      <c r="VES5" s="87"/>
      <c r="VET5" s="87"/>
      <c r="VEU5" s="87"/>
      <c r="VEV5" s="87"/>
      <c r="VEW5" s="87"/>
      <c r="VEX5" s="87"/>
      <c r="VEY5" s="87"/>
      <c r="VEZ5" s="87"/>
      <c r="VFA5" s="87"/>
      <c r="VFB5" s="87"/>
      <c r="VFC5" s="87"/>
      <c r="VFD5" s="87"/>
      <c r="VFE5" s="87"/>
      <c r="VFF5" s="87"/>
      <c r="VFG5" s="87"/>
      <c r="VFH5" s="87"/>
      <c r="VFI5" s="87"/>
      <c r="VFJ5" s="87"/>
      <c r="VFK5" s="87"/>
      <c r="VFL5" s="87"/>
      <c r="VFM5" s="87"/>
      <c r="VFN5" s="87"/>
      <c r="VFO5" s="87"/>
      <c r="VFP5" s="87"/>
      <c r="VFQ5" s="87"/>
      <c r="VFR5" s="87"/>
      <c r="VFS5" s="87"/>
      <c r="VFT5" s="87"/>
      <c r="VFU5" s="87"/>
      <c r="VFV5" s="87"/>
      <c r="VFW5" s="87"/>
      <c r="VFX5" s="87"/>
      <c r="VFY5" s="87"/>
      <c r="VFZ5" s="87"/>
      <c r="VGA5" s="87"/>
      <c r="VGB5" s="87"/>
      <c r="VGC5" s="87"/>
      <c r="VGD5" s="87"/>
      <c r="VGE5" s="87"/>
      <c r="VGF5" s="87"/>
      <c r="VGG5" s="87"/>
      <c r="VGH5" s="87"/>
      <c r="VGI5" s="87"/>
      <c r="VGJ5" s="87"/>
      <c r="VGK5" s="87"/>
      <c r="VGL5" s="87"/>
      <c r="VGM5" s="87"/>
      <c r="VGN5" s="87"/>
      <c r="VGO5" s="87"/>
      <c r="VGP5" s="87"/>
      <c r="VGQ5" s="87"/>
      <c r="VGR5" s="87"/>
      <c r="VGS5" s="87"/>
      <c r="VGT5" s="87"/>
      <c r="VGU5" s="87"/>
      <c r="VGV5" s="87"/>
      <c r="VGW5" s="87"/>
      <c r="VGX5" s="87"/>
      <c r="VGY5" s="87"/>
      <c r="VGZ5" s="87"/>
      <c r="VHA5" s="87"/>
      <c r="VHB5" s="87"/>
      <c r="VHC5" s="87"/>
      <c r="VHD5" s="87"/>
      <c r="VHE5" s="87"/>
      <c r="VHF5" s="87"/>
      <c r="VHG5" s="87"/>
      <c r="VHH5" s="87"/>
      <c r="VHI5" s="87"/>
      <c r="VHJ5" s="87"/>
      <c r="VHK5" s="87"/>
      <c r="VHL5" s="87"/>
      <c r="VHM5" s="87"/>
      <c r="VHN5" s="87"/>
      <c r="VHO5" s="87"/>
      <c r="VHP5" s="87"/>
      <c r="VHQ5" s="87"/>
      <c r="VHR5" s="87"/>
      <c r="VHS5" s="87"/>
      <c r="VHT5" s="87"/>
      <c r="VHU5" s="87"/>
      <c r="VHV5" s="87"/>
      <c r="VHW5" s="87"/>
      <c r="VHX5" s="87"/>
      <c r="VHY5" s="87"/>
      <c r="VHZ5" s="87"/>
      <c r="VIA5" s="87"/>
      <c r="VIB5" s="87"/>
      <c r="VIC5" s="87"/>
      <c r="VID5" s="87"/>
      <c r="VIE5" s="87"/>
      <c r="VIF5" s="87"/>
      <c r="VIG5" s="87"/>
      <c r="VIH5" s="87"/>
      <c r="VII5" s="87"/>
      <c r="VIJ5" s="87"/>
      <c r="VIK5" s="87"/>
      <c r="VIL5" s="87"/>
      <c r="VIM5" s="87"/>
      <c r="VIN5" s="87"/>
      <c r="VIO5" s="87"/>
      <c r="VIP5" s="87"/>
      <c r="VIQ5" s="87"/>
      <c r="VIR5" s="87"/>
      <c r="VIS5" s="87"/>
      <c r="VIT5" s="87"/>
      <c r="VIU5" s="87"/>
      <c r="VIV5" s="87"/>
      <c r="VIW5" s="87"/>
      <c r="VIX5" s="87"/>
      <c r="VIY5" s="87"/>
      <c r="VIZ5" s="87"/>
      <c r="VJA5" s="87"/>
      <c r="VJB5" s="87"/>
      <c r="VJC5" s="87"/>
      <c r="VJD5" s="87"/>
      <c r="VJE5" s="87"/>
      <c r="VJF5" s="87"/>
      <c r="VJG5" s="87"/>
      <c r="VJH5" s="87"/>
      <c r="VJI5" s="87"/>
      <c r="VJJ5" s="87"/>
      <c r="VJK5" s="87"/>
      <c r="VJL5" s="87"/>
      <c r="VJM5" s="87"/>
      <c r="VJN5" s="87"/>
      <c r="VJO5" s="87"/>
      <c r="VJP5" s="87"/>
      <c r="VJQ5" s="87"/>
      <c r="VJR5" s="87"/>
      <c r="VJS5" s="87"/>
      <c r="VJT5" s="87"/>
      <c r="VJU5" s="87"/>
      <c r="VJV5" s="87"/>
      <c r="VJW5" s="87"/>
      <c r="VJX5" s="87"/>
      <c r="VJY5" s="87"/>
      <c r="VJZ5" s="87"/>
      <c r="VKA5" s="87"/>
      <c r="VKB5" s="87"/>
      <c r="VKC5" s="87"/>
      <c r="VKD5" s="87"/>
      <c r="VKE5" s="87"/>
      <c r="VKF5" s="87"/>
      <c r="VKG5" s="87"/>
      <c r="VKH5" s="87"/>
      <c r="VKI5" s="87"/>
      <c r="VKJ5" s="87"/>
      <c r="VKK5" s="87"/>
      <c r="VKL5" s="87"/>
      <c r="VKM5" s="87"/>
      <c r="VKN5" s="87"/>
      <c r="VKO5" s="87"/>
      <c r="VKP5" s="87"/>
      <c r="VKQ5" s="87"/>
      <c r="VKR5" s="87"/>
      <c r="VKS5" s="87"/>
      <c r="VKT5" s="87"/>
      <c r="VKU5" s="87"/>
      <c r="VKV5" s="87"/>
      <c r="VKW5" s="87"/>
      <c r="VKX5" s="87"/>
      <c r="VKY5" s="87"/>
      <c r="VKZ5" s="87"/>
      <c r="VLA5" s="87"/>
      <c r="VLB5" s="87"/>
      <c r="VLC5" s="87"/>
      <c r="VLD5" s="87"/>
      <c r="VLE5" s="87"/>
      <c r="VLF5" s="87"/>
      <c r="VLG5" s="87"/>
      <c r="VLH5" s="87"/>
      <c r="VLI5" s="87"/>
      <c r="VLJ5" s="87"/>
      <c r="VLK5" s="87"/>
      <c r="VLL5" s="87"/>
      <c r="VLM5" s="87"/>
      <c r="VLN5" s="87"/>
      <c r="VLO5" s="87"/>
      <c r="VLP5" s="87"/>
      <c r="VLQ5" s="87"/>
      <c r="VLR5" s="87"/>
      <c r="VLS5" s="87"/>
      <c r="VLT5" s="87"/>
      <c r="VLU5" s="87"/>
      <c r="VLV5" s="87"/>
      <c r="VLW5" s="87"/>
      <c r="VLX5" s="87"/>
      <c r="VLY5" s="87"/>
      <c r="VLZ5" s="87"/>
      <c r="VMA5" s="87"/>
      <c r="VMB5" s="87"/>
      <c r="VMC5" s="87"/>
      <c r="VMD5" s="87"/>
      <c r="VME5" s="87"/>
      <c r="VMF5" s="87"/>
      <c r="VMG5" s="87"/>
      <c r="VMH5" s="87"/>
      <c r="VMI5" s="87"/>
      <c r="VMJ5" s="87"/>
      <c r="VMK5" s="87"/>
      <c r="VML5" s="87"/>
      <c r="VMM5" s="87"/>
      <c r="VMN5" s="87"/>
      <c r="VMO5" s="87"/>
      <c r="VMP5" s="87"/>
      <c r="VMQ5" s="87"/>
      <c r="VMR5" s="87"/>
      <c r="VMS5" s="87"/>
      <c r="VMT5" s="87"/>
      <c r="VMU5" s="87"/>
      <c r="VMV5" s="87"/>
      <c r="VMW5" s="87"/>
      <c r="VMX5" s="87"/>
      <c r="VMY5" s="87"/>
      <c r="VMZ5" s="87"/>
      <c r="VNA5" s="87"/>
      <c r="VNB5" s="87"/>
      <c r="VNC5" s="87"/>
      <c r="VND5" s="87"/>
      <c r="VNE5" s="87"/>
      <c r="VNF5" s="87"/>
      <c r="VNG5" s="87"/>
      <c r="VNH5" s="87"/>
      <c r="VNI5" s="87"/>
      <c r="VNJ5" s="87"/>
      <c r="VNK5" s="87"/>
      <c r="VNL5" s="87"/>
      <c r="VNM5" s="87"/>
      <c r="VNN5" s="87"/>
      <c r="VNO5" s="87"/>
      <c r="VNP5" s="87"/>
      <c r="VNQ5" s="87"/>
      <c r="VNR5" s="87"/>
      <c r="VNS5" s="87"/>
      <c r="VNT5" s="87"/>
      <c r="VNU5" s="87"/>
      <c r="VNV5" s="87"/>
      <c r="VNW5" s="87"/>
      <c r="VNX5" s="87"/>
      <c r="VNY5" s="87"/>
      <c r="VNZ5" s="87"/>
      <c r="VOA5" s="87"/>
      <c r="VOB5" s="87"/>
      <c r="VOC5" s="87"/>
      <c r="VOD5" s="87"/>
      <c r="VOE5" s="87"/>
      <c r="VOF5" s="87"/>
      <c r="VOG5" s="87"/>
      <c r="VOH5" s="87"/>
      <c r="VOI5" s="87"/>
      <c r="VOJ5" s="87"/>
      <c r="VOK5" s="87"/>
      <c r="VOL5" s="87"/>
      <c r="VOM5" s="87"/>
      <c r="VON5" s="87"/>
      <c r="VOO5" s="87"/>
      <c r="VOP5" s="87"/>
      <c r="VOQ5" s="87"/>
      <c r="VOR5" s="87"/>
      <c r="VOS5" s="87"/>
      <c r="VOT5" s="87"/>
      <c r="VOU5" s="87"/>
      <c r="VOV5" s="87"/>
      <c r="VOW5" s="87"/>
      <c r="VOX5" s="87"/>
      <c r="VOY5" s="87"/>
      <c r="VOZ5" s="87"/>
      <c r="VPA5" s="87"/>
      <c r="VPB5" s="87"/>
      <c r="VPC5" s="87"/>
      <c r="VPD5" s="87"/>
      <c r="VPE5" s="87"/>
      <c r="VPF5" s="87"/>
      <c r="VPG5" s="87"/>
      <c r="VPH5" s="87"/>
      <c r="VPI5" s="87"/>
      <c r="VPJ5" s="87"/>
      <c r="VPK5" s="87"/>
      <c r="VPL5" s="87"/>
      <c r="VPM5" s="87"/>
      <c r="VPN5" s="87"/>
      <c r="VPO5" s="87"/>
      <c r="VPP5" s="87"/>
      <c r="VPQ5" s="87"/>
      <c r="VPR5" s="87"/>
      <c r="VPS5" s="87"/>
      <c r="VPT5" s="87"/>
      <c r="VPU5" s="87"/>
      <c r="VPV5" s="87"/>
      <c r="VPW5" s="87"/>
      <c r="VPX5" s="87"/>
      <c r="VPY5" s="87"/>
      <c r="VPZ5" s="87"/>
      <c r="VQA5" s="87"/>
      <c r="VQB5" s="87"/>
      <c r="VQC5" s="87"/>
      <c r="VQD5" s="87"/>
      <c r="VQE5" s="87"/>
      <c r="VQF5" s="87"/>
      <c r="VQG5" s="87"/>
      <c r="VQH5" s="87"/>
      <c r="VQI5" s="87"/>
      <c r="VQJ5" s="87"/>
      <c r="VQK5" s="87"/>
      <c r="VQL5" s="87"/>
      <c r="VQM5" s="87"/>
      <c r="VQN5" s="87"/>
      <c r="VQO5" s="87"/>
      <c r="VQP5" s="87"/>
      <c r="VQQ5" s="87"/>
      <c r="VQR5" s="87"/>
      <c r="VQS5" s="87"/>
      <c r="VQT5" s="87"/>
      <c r="VQU5" s="87"/>
      <c r="VQV5" s="87"/>
      <c r="VQW5" s="87"/>
      <c r="VQX5" s="87"/>
      <c r="VQY5" s="87"/>
      <c r="VQZ5" s="87"/>
      <c r="VRA5" s="87"/>
      <c r="VRB5" s="87"/>
      <c r="VRC5" s="87"/>
      <c r="VRD5" s="87"/>
      <c r="VRE5" s="87"/>
      <c r="VRF5" s="87"/>
      <c r="VRG5" s="87"/>
      <c r="VRH5" s="87"/>
      <c r="VRI5" s="87"/>
      <c r="VRJ5" s="87"/>
      <c r="VRK5" s="87"/>
      <c r="VRL5" s="87"/>
      <c r="VRM5" s="87"/>
      <c r="VRN5" s="87"/>
      <c r="VRO5" s="87"/>
      <c r="VRP5" s="87"/>
      <c r="VRQ5" s="87"/>
      <c r="VRR5" s="87"/>
      <c r="VRS5" s="87"/>
      <c r="VRT5" s="87"/>
      <c r="VRU5" s="87"/>
      <c r="VRV5" s="87"/>
      <c r="VRW5" s="87"/>
      <c r="VRX5" s="87"/>
      <c r="VRY5" s="87"/>
      <c r="VRZ5" s="87"/>
      <c r="VSA5" s="87"/>
      <c r="VSB5" s="87"/>
      <c r="VSC5" s="87"/>
      <c r="VSD5" s="87"/>
      <c r="VSE5" s="87"/>
      <c r="VSF5" s="87"/>
      <c r="VSG5" s="87"/>
      <c r="VSH5" s="87"/>
      <c r="VSI5" s="87"/>
      <c r="VSJ5" s="87"/>
      <c r="VSK5" s="87"/>
      <c r="VSL5" s="87"/>
      <c r="VSM5" s="87"/>
      <c r="VSN5" s="87"/>
      <c r="VSO5" s="87"/>
      <c r="VSP5" s="87"/>
      <c r="VSQ5" s="87"/>
      <c r="VSR5" s="87"/>
      <c r="VSS5" s="87"/>
      <c r="VST5" s="87"/>
      <c r="VSU5" s="87"/>
      <c r="VSV5" s="87"/>
      <c r="VSW5" s="87"/>
      <c r="VSX5" s="87"/>
      <c r="VSY5" s="87"/>
      <c r="VSZ5" s="87"/>
      <c r="VTA5" s="87"/>
      <c r="VTB5" s="87"/>
      <c r="VTC5" s="87"/>
      <c r="VTD5" s="87"/>
      <c r="VTE5" s="87"/>
      <c r="VTF5" s="87"/>
      <c r="VTG5" s="87"/>
      <c r="VTH5" s="87"/>
      <c r="VTI5" s="87"/>
      <c r="VTJ5" s="87"/>
      <c r="VTK5" s="87"/>
      <c r="VTL5" s="87"/>
      <c r="VTM5" s="87"/>
      <c r="VTN5" s="87"/>
      <c r="VTO5" s="87"/>
      <c r="VTP5" s="87"/>
      <c r="VTQ5" s="87"/>
      <c r="VTR5" s="87"/>
      <c r="VTS5" s="87"/>
      <c r="VTT5" s="87"/>
      <c r="VTU5" s="87"/>
      <c r="VTV5" s="87"/>
      <c r="VTW5" s="87"/>
      <c r="VTX5" s="87"/>
      <c r="VTY5" s="87"/>
      <c r="VTZ5" s="87"/>
      <c r="VUA5" s="87"/>
      <c r="VUB5" s="87"/>
      <c r="VUC5" s="87"/>
      <c r="VUD5" s="87"/>
      <c r="VUE5" s="87"/>
      <c r="VUF5" s="87"/>
      <c r="VUG5" s="87"/>
      <c r="VUH5" s="87"/>
      <c r="VUI5" s="87"/>
      <c r="VUJ5" s="87"/>
      <c r="VUK5" s="87"/>
      <c r="VUL5" s="87"/>
      <c r="VUM5" s="87"/>
      <c r="VUN5" s="87"/>
      <c r="VUO5" s="87"/>
      <c r="VUP5" s="87"/>
      <c r="VUQ5" s="87"/>
      <c r="VUR5" s="87"/>
      <c r="VUS5" s="87"/>
      <c r="VUT5" s="87"/>
      <c r="VUU5" s="87"/>
      <c r="VUV5" s="87"/>
      <c r="VUW5" s="87"/>
      <c r="VUX5" s="87"/>
      <c r="VUY5" s="87"/>
      <c r="VUZ5" s="87"/>
      <c r="VVA5" s="87"/>
      <c r="VVB5" s="87"/>
      <c r="VVC5" s="87"/>
      <c r="VVD5" s="87"/>
      <c r="VVE5" s="87"/>
      <c r="VVF5" s="87"/>
      <c r="VVG5" s="87"/>
      <c r="VVH5" s="87"/>
      <c r="VVI5" s="87"/>
      <c r="VVJ5" s="87"/>
      <c r="VVK5" s="87"/>
      <c r="VVL5" s="87"/>
      <c r="VVM5" s="87"/>
      <c r="VVN5" s="87"/>
      <c r="VVO5" s="87"/>
      <c r="VVP5" s="87"/>
      <c r="VVQ5" s="87"/>
      <c r="VVR5" s="87"/>
      <c r="VVS5" s="87"/>
      <c r="VVT5" s="87"/>
      <c r="VVU5" s="87"/>
      <c r="VVV5" s="87"/>
      <c r="VVW5" s="87"/>
      <c r="VVX5" s="87"/>
      <c r="VVY5" s="87"/>
      <c r="VVZ5" s="87"/>
      <c r="VWA5" s="87"/>
      <c r="VWB5" s="87"/>
      <c r="VWC5" s="87"/>
      <c r="VWD5" s="87"/>
      <c r="VWE5" s="87"/>
      <c r="VWF5" s="87"/>
      <c r="VWG5" s="87"/>
      <c r="VWH5" s="87"/>
      <c r="VWI5" s="87"/>
      <c r="VWJ5" s="87"/>
      <c r="VWK5" s="87"/>
      <c r="VWL5" s="87"/>
      <c r="VWM5" s="87"/>
      <c r="VWN5" s="87"/>
      <c r="VWO5" s="87"/>
      <c r="VWP5" s="87"/>
      <c r="VWQ5" s="87"/>
      <c r="VWR5" s="87"/>
      <c r="VWS5" s="87"/>
      <c r="VWT5" s="87"/>
      <c r="VWU5" s="87"/>
      <c r="VWV5" s="87"/>
      <c r="VWW5" s="87"/>
      <c r="VWX5" s="87"/>
      <c r="VWY5" s="87"/>
      <c r="VWZ5" s="87"/>
      <c r="VXA5" s="87"/>
      <c r="VXB5" s="87"/>
      <c r="VXC5" s="87"/>
      <c r="VXD5" s="87"/>
      <c r="VXE5" s="87"/>
      <c r="VXF5" s="87"/>
      <c r="VXG5" s="87"/>
      <c r="VXH5" s="87"/>
      <c r="VXI5" s="87"/>
      <c r="VXJ5" s="87"/>
      <c r="VXK5" s="87"/>
      <c r="VXL5" s="87"/>
      <c r="VXM5" s="87"/>
      <c r="VXN5" s="87"/>
      <c r="VXO5" s="87"/>
      <c r="VXP5" s="87"/>
      <c r="VXQ5" s="87"/>
      <c r="VXR5" s="87"/>
      <c r="VXS5" s="87"/>
      <c r="VXT5" s="87"/>
      <c r="VXU5" s="87"/>
      <c r="VXV5" s="87"/>
      <c r="VXW5" s="87"/>
      <c r="VXX5" s="87"/>
      <c r="VXY5" s="87"/>
      <c r="VXZ5" s="87"/>
      <c r="VYA5" s="87"/>
      <c r="VYB5" s="87"/>
      <c r="VYC5" s="87"/>
      <c r="VYD5" s="87"/>
      <c r="VYE5" s="87"/>
      <c r="VYF5" s="87"/>
      <c r="VYG5" s="87"/>
      <c r="VYH5" s="87"/>
      <c r="VYI5" s="87"/>
      <c r="VYJ5" s="87"/>
      <c r="VYK5" s="87"/>
      <c r="VYL5" s="87"/>
      <c r="VYM5" s="87"/>
      <c r="VYN5" s="87"/>
      <c r="VYO5" s="87"/>
      <c r="VYP5" s="87"/>
      <c r="VYQ5" s="87"/>
      <c r="VYR5" s="87"/>
      <c r="VYS5" s="87"/>
      <c r="VYT5" s="87"/>
      <c r="VYU5" s="87"/>
      <c r="VYV5" s="87"/>
      <c r="VYW5" s="87"/>
      <c r="VYX5" s="87"/>
      <c r="VYY5" s="87"/>
      <c r="VYZ5" s="87"/>
      <c r="VZA5" s="87"/>
      <c r="VZB5" s="87"/>
      <c r="VZC5" s="87"/>
      <c r="VZD5" s="87"/>
      <c r="VZE5" s="87"/>
      <c r="VZF5" s="87"/>
      <c r="VZG5" s="87"/>
      <c r="VZH5" s="87"/>
      <c r="VZI5" s="87"/>
      <c r="VZJ5" s="87"/>
      <c r="VZK5" s="87"/>
      <c r="VZL5" s="87"/>
      <c r="VZM5" s="87"/>
      <c r="VZN5" s="87"/>
      <c r="VZO5" s="87"/>
      <c r="VZP5" s="87"/>
      <c r="VZQ5" s="87"/>
      <c r="VZR5" s="87"/>
      <c r="VZS5" s="87"/>
      <c r="VZT5" s="87"/>
      <c r="VZU5" s="87"/>
      <c r="VZV5" s="87"/>
      <c r="VZW5" s="87"/>
      <c r="VZX5" s="87"/>
      <c r="VZY5" s="87"/>
      <c r="VZZ5" s="87"/>
      <c r="WAA5" s="87"/>
      <c r="WAB5" s="87"/>
      <c r="WAC5" s="87"/>
      <c r="WAD5" s="87"/>
      <c r="WAE5" s="87"/>
      <c r="WAF5" s="87"/>
      <c r="WAG5" s="87"/>
      <c r="WAH5" s="87"/>
      <c r="WAI5" s="87"/>
      <c r="WAJ5" s="87"/>
      <c r="WAK5" s="87"/>
      <c r="WAL5" s="87"/>
      <c r="WAM5" s="87"/>
      <c r="WAN5" s="87"/>
      <c r="WAO5" s="87"/>
      <c r="WAP5" s="87"/>
      <c r="WAQ5" s="87"/>
      <c r="WAR5" s="87"/>
      <c r="WAS5" s="87"/>
      <c r="WAT5" s="87"/>
      <c r="WAU5" s="87"/>
      <c r="WAV5" s="87"/>
      <c r="WAW5" s="87"/>
      <c r="WAX5" s="87"/>
      <c r="WAY5" s="87"/>
      <c r="WAZ5" s="87"/>
      <c r="WBA5" s="87"/>
      <c r="WBB5" s="87"/>
      <c r="WBC5" s="87"/>
      <c r="WBD5" s="87"/>
      <c r="WBE5" s="87"/>
      <c r="WBF5" s="87"/>
      <c r="WBG5" s="87"/>
      <c r="WBH5" s="87"/>
      <c r="WBI5" s="87"/>
      <c r="WBJ5" s="87"/>
      <c r="WBK5" s="87"/>
      <c r="WBL5" s="87"/>
      <c r="WBM5" s="87"/>
      <c r="WBN5" s="87"/>
      <c r="WBO5" s="87"/>
      <c r="WBP5" s="87"/>
      <c r="WBQ5" s="87"/>
      <c r="WBR5" s="87"/>
      <c r="WBS5" s="87"/>
      <c r="WBT5" s="87"/>
      <c r="WBU5" s="87"/>
      <c r="WBV5" s="87"/>
      <c r="WBW5" s="87"/>
      <c r="WBX5" s="87"/>
      <c r="WBY5" s="87"/>
      <c r="WBZ5" s="87"/>
      <c r="WCA5" s="87"/>
      <c r="WCB5" s="87"/>
      <c r="WCC5" s="87"/>
      <c r="WCD5" s="87"/>
      <c r="WCE5" s="87"/>
      <c r="WCF5" s="87"/>
      <c r="WCG5" s="87"/>
      <c r="WCH5" s="87"/>
      <c r="WCI5" s="87"/>
      <c r="WCJ5" s="87"/>
      <c r="WCK5" s="87"/>
      <c r="WCL5" s="87"/>
      <c r="WCM5" s="87"/>
      <c r="WCN5" s="87"/>
      <c r="WCO5" s="87"/>
      <c r="WCP5" s="87"/>
      <c r="WCQ5" s="87"/>
      <c r="WCR5" s="87"/>
      <c r="WCS5" s="87"/>
      <c r="WCT5" s="87"/>
      <c r="WCU5" s="87"/>
      <c r="WCV5" s="87"/>
      <c r="WCW5" s="87"/>
      <c r="WCX5" s="87"/>
      <c r="WCY5" s="87"/>
      <c r="WCZ5" s="87"/>
      <c r="WDA5" s="87"/>
      <c r="WDB5" s="87"/>
      <c r="WDC5" s="87"/>
      <c r="WDD5" s="87"/>
      <c r="WDE5" s="87"/>
      <c r="WDF5" s="87"/>
      <c r="WDG5" s="87"/>
      <c r="WDH5" s="87"/>
      <c r="WDI5" s="87"/>
      <c r="WDJ5" s="87"/>
      <c r="WDK5" s="87"/>
      <c r="WDL5" s="87"/>
      <c r="WDM5" s="87"/>
      <c r="WDN5" s="87"/>
      <c r="WDO5" s="87"/>
      <c r="WDP5" s="87"/>
      <c r="WDQ5" s="87"/>
      <c r="WDR5" s="87"/>
      <c r="WDS5" s="87"/>
      <c r="WDT5" s="87"/>
      <c r="WDU5" s="87"/>
      <c r="WDV5" s="87"/>
      <c r="WDW5" s="87"/>
      <c r="WDX5" s="87"/>
      <c r="WDY5" s="87"/>
      <c r="WDZ5" s="87"/>
      <c r="WEA5" s="87"/>
      <c r="WEB5" s="87"/>
      <c r="WEC5" s="87"/>
      <c r="WED5" s="87"/>
      <c r="WEE5" s="87"/>
      <c r="WEF5" s="87"/>
      <c r="WEG5" s="87"/>
      <c r="WEH5" s="87"/>
      <c r="WEI5" s="87"/>
      <c r="WEJ5" s="87"/>
      <c r="WEK5" s="87"/>
      <c r="WEL5" s="87"/>
      <c r="WEM5" s="87"/>
      <c r="WEN5" s="87"/>
      <c r="WEO5" s="87"/>
      <c r="WEP5" s="87"/>
      <c r="WEQ5" s="87"/>
      <c r="WER5" s="87"/>
      <c r="WES5" s="87"/>
      <c r="WET5" s="87"/>
      <c r="WEU5" s="87"/>
      <c r="WEV5" s="87"/>
      <c r="WEW5" s="87"/>
      <c r="WEX5" s="87"/>
      <c r="WEY5" s="87"/>
      <c r="WEZ5" s="87"/>
      <c r="WFA5" s="87"/>
      <c r="WFB5" s="87"/>
      <c r="WFC5" s="87"/>
      <c r="WFD5" s="87"/>
      <c r="WFE5" s="87"/>
      <c r="WFF5" s="87"/>
      <c r="WFG5" s="87"/>
      <c r="WFH5" s="87"/>
      <c r="WFI5" s="87"/>
      <c r="WFJ5" s="87"/>
      <c r="WFK5" s="87"/>
      <c r="WFL5" s="87"/>
      <c r="WFM5" s="87"/>
      <c r="WFN5" s="87"/>
      <c r="WFO5" s="87"/>
      <c r="WFP5" s="87"/>
      <c r="WFQ5" s="87"/>
      <c r="WFR5" s="87"/>
      <c r="WFS5" s="87"/>
      <c r="WFT5" s="87"/>
      <c r="WFU5" s="87"/>
      <c r="WFV5" s="87"/>
      <c r="WFW5" s="87"/>
      <c r="WFX5" s="87"/>
      <c r="WFY5" s="87"/>
      <c r="WFZ5" s="87"/>
      <c r="WGA5" s="87"/>
      <c r="WGB5" s="87"/>
      <c r="WGC5" s="87"/>
      <c r="WGD5" s="87"/>
      <c r="WGE5" s="87"/>
      <c r="WGF5" s="87"/>
      <c r="WGG5" s="87"/>
      <c r="WGH5" s="87"/>
      <c r="WGI5" s="87"/>
      <c r="WGJ5" s="87"/>
      <c r="WGK5" s="87"/>
      <c r="WGL5" s="87"/>
      <c r="WGM5" s="87"/>
      <c r="WGN5" s="87"/>
      <c r="WGO5" s="87"/>
      <c r="WGP5" s="87"/>
      <c r="WGQ5" s="87"/>
      <c r="WGR5" s="87"/>
      <c r="WGS5" s="87"/>
      <c r="WGT5" s="87"/>
      <c r="WGU5" s="87"/>
      <c r="WGV5" s="87"/>
      <c r="WGW5" s="87"/>
      <c r="WGX5" s="87"/>
      <c r="WGY5" s="87"/>
      <c r="WGZ5" s="87"/>
      <c r="WHA5" s="87"/>
      <c r="WHB5" s="87"/>
      <c r="WHC5" s="87"/>
      <c r="WHD5" s="87"/>
      <c r="WHE5" s="87"/>
      <c r="WHF5" s="87"/>
      <c r="WHG5" s="87"/>
      <c r="WHH5" s="87"/>
      <c r="WHI5" s="87"/>
      <c r="WHJ5" s="87"/>
      <c r="WHK5" s="87"/>
      <c r="WHL5" s="87"/>
      <c r="WHM5" s="87"/>
      <c r="WHN5" s="87"/>
      <c r="WHO5" s="87"/>
      <c r="WHP5" s="87"/>
      <c r="WHQ5" s="87"/>
      <c r="WHR5" s="87"/>
      <c r="WHS5" s="87"/>
      <c r="WHT5" s="87"/>
      <c r="WHU5" s="87"/>
      <c r="WHV5" s="87"/>
      <c r="WHW5" s="87"/>
      <c r="WHX5" s="87"/>
      <c r="WHY5" s="87"/>
      <c r="WHZ5" s="87"/>
      <c r="WIA5" s="87"/>
      <c r="WIB5" s="87"/>
      <c r="WIC5" s="87"/>
      <c r="WID5" s="87"/>
      <c r="WIE5" s="87"/>
      <c r="WIF5" s="87"/>
      <c r="WIG5" s="87"/>
      <c r="WIH5" s="87"/>
      <c r="WII5" s="87"/>
      <c r="WIJ5" s="87"/>
      <c r="WIK5" s="87"/>
      <c r="WIL5" s="87"/>
      <c r="WIM5" s="87"/>
      <c r="WIN5" s="87"/>
      <c r="WIO5" s="87"/>
      <c r="WIP5" s="87"/>
      <c r="WIQ5" s="87"/>
      <c r="WIR5" s="87"/>
      <c r="WIS5" s="87"/>
      <c r="WIT5" s="87"/>
      <c r="WIU5" s="87"/>
      <c r="WIV5" s="87"/>
      <c r="WIW5" s="87"/>
      <c r="WIX5" s="87"/>
      <c r="WIY5" s="87"/>
      <c r="WIZ5" s="87"/>
      <c r="WJA5" s="87"/>
      <c r="WJB5" s="87"/>
      <c r="WJC5" s="87"/>
      <c r="WJD5" s="87"/>
      <c r="WJE5" s="87"/>
      <c r="WJF5" s="87"/>
      <c r="WJG5" s="87"/>
      <c r="WJH5" s="87"/>
      <c r="WJI5" s="87"/>
      <c r="WJJ5" s="87"/>
      <c r="WJK5" s="87"/>
      <c r="WJL5" s="87"/>
      <c r="WJM5" s="87"/>
      <c r="WJN5" s="87"/>
      <c r="WJO5" s="87"/>
      <c r="WJP5" s="87"/>
      <c r="WJQ5" s="87"/>
      <c r="WJR5" s="87"/>
      <c r="WJS5" s="87"/>
      <c r="WJT5" s="87"/>
      <c r="WJU5" s="87"/>
      <c r="WJV5" s="87"/>
      <c r="WJW5" s="87"/>
      <c r="WJX5" s="87"/>
      <c r="WJY5" s="87"/>
      <c r="WJZ5" s="87"/>
      <c r="WKA5" s="87"/>
      <c r="WKB5" s="87"/>
      <c r="WKC5" s="87"/>
      <c r="WKD5" s="87"/>
      <c r="WKE5" s="87"/>
      <c r="WKF5" s="87"/>
      <c r="WKG5" s="87"/>
      <c r="WKH5" s="87"/>
      <c r="WKI5" s="87"/>
      <c r="WKJ5" s="87"/>
      <c r="WKK5" s="87"/>
      <c r="WKL5" s="87"/>
      <c r="WKM5" s="87"/>
      <c r="WKN5" s="87"/>
      <c r="WKO5" s="87"/>
      <c r="WKP5" s="87"/>
      <c r="WKQ5" s="87"/>
      <c r="WKR5" s="87"/>
      <c r="WKS5" s="87"/>
      <c r="WKT5" s="87"/>
      <c r="WKU5" s="87"/>
      <c r="WKV5" s="87"/>
      <c r="WKW5" s="87"/>
      <c r="WKX5" s="87"/>
      <c r="WKY5" s="87"/>
      <c r="WKZ5" s="87"/>
      <c r="WLA5" s="87"/>
      <c r="WLB5" s="87"/>
      <c r="WLC5" s="87"/>
      <c r="WLD5" s="87"/>
      <c r="WLE5" s="87"/>
      <c r="WLF5" s="87"/>
      <c r="WLG5" s="87"/>
      <c r="WLH5" s="87"/>
      <c r="WLI5" s="87"/>
      <c r="WLJ5" s="87"/>
      <c r="WLK5" s="87"/>
      <c r="WLL5" s="87"/>
      <c r="WLM5" s="87"/>
      <c r="WLN5" s="87"/>
      <c r="WLO5" s="87"/>
      <c r="WLP5" s="87"/>
      <c r="WLQ5" s="87"/>
      <c r="WLR5" s="87"/>
      <c r="WLS5" s="87"/>
      <c r="WLT5" s="87"/>
      <c r="WLU5" s="87"/>
      <c r="WLV5" s="87"/>
      <c r="WLW5" s="87"/>
      <c r="WLX5" s="87"/>
      <c r="WLY5" s="87"/>
      <c r="WLZ5" s="87"/>
      <c r="WMA5" s="87"/>
      <c r="WMB5" s="87"/>
      <c r="WMC5" s="87"/>
      <c r="WMD5" s="87"/>
      <c r="WME5" s="87"/>
      <c r="WMF5" s="87"/>
      <c r="WMG5" s="87"/>
      <c r="WMH5" s="87"/>
      <c r="WMI5" s="87"/>
      <c r="WMJ5" s="87"/>
      <c r="WMK5" s="87"/>
      <c r="WML5" s="87"/>
      <c r="WMM5" s="87"/>
      <c r="WMN5" s="87"/>
      <c r="WMO5" s="87"/>
      <c r="WMP5" s="87"/>
      <c r="WMQ5" s="87"/>
      <c r="WMR5" s="87"/>
      <c r="WMS5" s="87"/>
      <c r="WMT5" s="87"/>
      <c r="WMU5" s="87"/>
      <c r="WMV5" s="87"/>
      <c r="WMW5" s="87"/>
      <c r="WMX5" s="87"/>
      <c r="WMY5" s="87"/>
      <c r="WMZ5" s="87"/>
      <c r="WNA5" s="87"/>
      <c r="WNB5" s="87"/>
      <c r="WNC5" s="87"/>
      <c r="WND5" s="87"/>
      <c r="WNE5" s="87"/>
      <c r="WNF5" s="87"/>
      <c r="WNG5" s="87"/>
      <c r="WNH5" s="87"/>
      <c r="WNI5" s="87"/>
      <c r="WNJ5" s="87"/>
      <c r="WNK5" s="87"/>
      <c r="WNL5" s="87"/>
      <c r="WNM5" s="87"/>
      <c r="WNN5" s="87"/>
      <c r="WNO5" s="87"/>
      <c r="WNP5" s="87"/>
      <c r="WNQ5" s="87"/>
      <c r="WNR5" s="87"/>
      <c r="WNS5" s="87"/>
      <c r="WNT5" s="87"/>
      <c r="WNU5" s="87"/>
      <c r="WNV5" s="87"/>
      <c r="WNW5" s="87"/>
      <c r="WNX5" s="87"/>
      <c r="WNY5" s="87"/>
      <c r="WNZ5" s="87"/>
      <c r="WOA5" s="87"/>
      <c r="WOB5" s="87"/>
      <c r="WOC5" s="87"/>
      <c r="WOD5" s="87"/>
      <c r="WOE5" s="87"/>
      <c r="WOF5" s="87"/>
      <c r="WOG5" s="87"/>
      <c r="WOH5" s="87"/>
      <c r="WOI5" s="87"/>
      <c r="WOJ5" s="87"/>
      <c r="WOK5" s="87"/>
      <c r="WOL5" s="87"/>
      <c r="WOM5" s="87"/>
      <c r="WON5" s="87"/>
      <c r="WOO5" s="87"/>
      <c r="WOP5" s="87"/>
      <c r="WOQ5" s="87"/>
      <c r="WOR5" s="87"/>
      <c r="WOS5" s="87"/>
      <c r="WOT5" s="87"/>
      <c r="WOU5" s="87"/>
      <c r="WOV5" s="87"/>
      <c r="WOW5" s="87"/>
      <c r="WOX5" s="87"/>
      <c r="WOY5" s="87"/>
      <c r="WOZ5" s="87"/>
      <c r="WPA5" s="87"/>
      <c r="WPB5" s="87"/>
      <c r="WPC5" s="87"/>
      <c r="WPD5" s="87"/>
      <c r="WPE5" s="87"/>
      <c r="WPF5" s="87"/>
      <c r="WPG5" s="87"/>
      <c r="WPH5" s="87"/>
      <c r="WPI5" s="87"/>
      <c r="WPJ5" s="87"/>
      <c r="WPK5" s="87"/>
      <c r="WPL5" s="87"/>
      <c r="WPM5" s="87"/>
      <c r="WPN5" s="87"/>
      <c r="WPO5" s="87"/>
      <c r="WPP5" s="87"/>
      <c r="WPQ5" s="87"/>
      <c r="WPR5" s="87"/>
      <c r="WPS5" s="87"/>
      <c r="WPT5" s="87"/>
      <c r="WPU5" s="87"/>
      <c r="WPV5" s="87"/>
      <c r="WPW5" s="87"/>
      <c r="WPX5" s="87"/>
      <c r="WPY5" s="87"/>
      <c r="WPZ5" s="87"/>
      <c r="WQA5" s="87"/>
      <c r="WQB5" s="87"/>
      <c r="WQC5" s="87"/>
      <c r="WQD5" s="87"/>
      <c r="WQE5" s="87"/>
      <c r="WQF5" s="87"/>
      <c r="WQG5" s="87"/>
      <c r="WQH5" s="87"/>
      <c r="WQI5" s="87"/>
      <c r="WQJ5" s="87"/>
      <c r="WQK5" s="87"/>
      <c r="WQL5" s="87"/>
      <c r="WQM5" s="87"/>
      <c r="WQN5" s="87"/>
      <c r="WQO5" s="87"/>
      <c r="WQP5" s="87"/>
      <c r="WQQ5" s="87"/>
      <c r="WQR5" s="87"/>
      <c r="WQS5" s="87"/>
      <c r="WQT5" s="87"/>
      <c r="WQU5" s="87"/>
      <c r="WQV5" s="87"/>
      <c r="WQW5" s="87"/>
      <c r="WQX5" s="87"/>
      <c r="WQY5" s="87"/>
      <c r="WQZ5" s="87"/>
      <c r="WRA5" s="87"/>
      <c r="WRB5" s="87"/>
      <c r="WRC5" s="87"/>
      <c r="WRD5" s="87"/>
      <c r="WRE5" s="87"/>
      <c r="WRF5" s="87"/>
      <c r="WRG5" s="87"/>
      <c r="WRH5" s="87"/>
      <c r="WRI5" s="87"/>
      <c r="WRJ5" s="87"/>
      <c r="WRK5" s="87"/>
      <c r="WRL5" s="87"/>
      <c r="WRM5" s="87"/>
      <c r="WRN5" s="87"/>
      <c r="WRO5" s="87"/>
      <c r="WRP5" s="87"/>
      <c r="WRQ5" s="87"/>
      <c r="WRR5" s="87"/>
      <c r="WRS5" s="87"/>
      <c r="WRT5" s="87"/>
      <c r="WRU5" s="87"/>
      <c r="WRV5" s="87"/>
      <c r="WRW5" s="87"/>
      <c r="WRX5" s="87"/>
      <c r="WRY5" s="87"/>
      <c r="WRZ5" s="87"/>
      <c r="WSA5" s="87"/>
      <c r="WSB5" s="87"/>
      <c r="WSC5" s="87"/>
      <c r="WSD5" s="87"/>
      <c r="WSE5" s="87"/>
      <c r="WSF5" s="87"/>
      <c r="WSG5" s="87"/>
      <c r="WSH5" s="87"/>
      <c r="WSI5" s="87"/>
      <c r="WSJ5" s="87"/>
      <c r="WSK5" s="87"/>
      <c r="WSL5" s="87"/>
      <c r="WSM5" s="87"/>
      <c r="WSN5" s="87"/>
      <c r="WSO5" s="87"/>
      <c r="WSP5" s="87"/>
      <c r="WSQ5" s="87"/>
      <c r="WSR5" s="87"/>
      <c r="WSS5" s="87"/>
      <c r="WST5" s="87"/>
      <c r="WSU5" s="87"/>
      <c r="WSV5" s="87"/>
      <c r="WSW5" s="87"/>
      <c r="WSX5" s="87"/>
      <c r="WSY5" s="87"/>
      <c r="WSZ5" s="87"/>
      <c r="WTA5" s="87"/>
      <c r="WTB5" s="87"/>
      <c r="WTC5" s="87"/>
      <c r="WTD5" s="87"/>
      <c r="WTE5" s="87"/>
      <c r="WTF5" s="87"/>
      <c r="WTG5" s="87"/>
      <c r="WTH5" s="87"/>
      <c r="WTI5" s="87"/>
      <c r="WTJ5" s="87"/>
      <c r="WTK5" s="87"/>
      <c r="WTL5" s="87"/>
      <c r="WTM5" s="87"/>
      <c r="WTN5" s="87"/>
      <c r="WTO5" s="87"/>
      <c r="WTP5" s="87"/>
      <c r="WTQ5" s="87"/>
      <c r="WTR5" s="87"/>
      <c r="WTS5" s="87"/>
      <c r="WTT5" s="87"/>
      <c r="WTU5" s="87"/>
      <c r="WTV5" s="87"/>
      <c r="WTW5" s="87"/>
      <c r="WTX5" s="87"/>
      <c r="WTY5" s="87"/>
      <c r="WTZ5" s="87"/>
      <c r="WUA5" s="87"/>
      <c r="WUB5" s="87"/>
      <c r="WUC5" s="87"/>
      <c r="WUD5" s="87"/>
      <c r="WUE5" s="87"/>
      <c r="WUF5" s="87"/>
      <c r="WUG5" s="87"/>
      <c r="WUH5" s="87"/>
      <c r="WUI5" s="87"/>
      <c r="WUJ5" s="87"/>
      <c r="WUK5" s="87"/>
      <c r="WUL5" s="87"/>
      <c r="WUM5" s="87"/>
      <c r="WUN5" s="87"/>
      <c r="WUO5" s="87"/>
      <c r="WUP5" s="87"/>
      <c r="WUQ5" s="87"/>
      <c r="WUR5" s="87"/>
      <c r="WUS5" s="87"/>
      <c r="WUT5" s="87"/>
      <c r="WUU5" s="87"/>
      <c r="WUV5" s="87"/>
      <c r="WUW5" s="87"/>
      <c r="WUX5" s="87"/>
      <c r="WUY5" s="87"/>
      <c r="WUZ5" s="87"/>
      <c r="WVA5" s="87"/>
      <c r="WVB5" s="87"/>
      <c r="WVC5" s="87"/>
      <c r="WVD5" s="87"/>
      <c r="WVE5" s="87"/>
      <c r="WVF5" s="87"/>
      <c r="WVG5" s="87"/>
      <c r="WVH5" s="87"/>
      <c r="WVI5" s="87"/>
      <c r="WVJ5" s="87"/>
      <c r="WVK5" s="87"/>
      <c r="WVL5" s="87"/>
      <c r="WVM5" s="87"/>
      <c r="WVN5" s="87"/>
      <c r="WVO5" s="87"/>
      <c r="WVP5" s="87"/>
      <c r="WVQ5" s="87"/>
      <c r="WVR5" s="87"/>
      <c r="WVS5" s="87"/>
      <c r="WVT5" s="87"/>
      <c r="WVU5" s="87"/>
      <c r="WVV5" s="87"/>
      <c r="WVW5" s="87"/>
      <c r="WVX5" s="87"/>
      <c r="WVY5" s="87"/>
      <c r="WVZ5" s="87"/>
      <c r="WWA5" s="87"/>
      <c r="WWB5" s="87"/>
      <c r="WWC5" s="87"/>
      <c r="WWD5" s="87"/>
      <c r="WWE5" s="87"/>
      <c r="WWF5" s="87"/>
      <c r="WWG5" s="87"/>
      <c r="WWH5" s="87"/>
      <c r="WWI5" s="87"/>
      <c r="WWJ5" s="87"/>
      <c r="WWK5" s="87"/>
      <c r="WWL5" s="87"/>
      <c r="WWM5" s="87"/>
      <c r="WWN5" s="87"/>
      <c r="WWO5" s="87"/>
      <c r="WWP5" s="87"/>
      <c r="WWQ5" s="87"/>
      <c r="WWR5" s="87"/>
      <c r="WWS5" s="87"/>
      <c r="WWT5" s="87"/>
      <c r="WWU5" s="87"/>
      <c r="WWV5" s="87"/>
      <c r="WWW5" s="87"/>
      <c r="WWX5" s="87"/>
      <c r="WWY5" s="87"/>
      <c r="WWZ5" s="87"/>
      <c r="WXA5" s="87"/>
      <c r="WXB5" s="87"/>
      <c r="WXC5" s="87"/>
      <c r="WXD5" s="87"/>
      <c r="WXE5" s="87"/>
      <c r="WXF5" s="87"/>
      <c r="WXG5" s="87"/>
      <c r="WXH5" s="87"/>
      <c r="WXI5" s="87"/>
      <c r="WXJ5" s="87"/>
      <c r="WXK5" s="87"/>
      <c r="WXL5" s="87"/>
      <c r="WXM5" s="87"/>
      <c r="WXN5" s="87"/>
      <c r="WXO5" s="87"/>
      <c r="WXP5" s="87"/>
      <c r="WXQ5" s="87"/>
      <c r="WXR5" s="87"/>
      <c r="WXS5" s="87"/>
      <c r="WXT5" s="87"/>
      <c r="WXU5" s="87"/>
      <c r="WXV5" s="87"/>
      <c r="WXW5" s="87"/>
      <c r="WXX5" s="87"/>
      <c r="WXY5" s="87"/>
      <c r="WXZ5" s="87"/>
      <c r="WYA5" s="87"/>
      <c r="WYB5" s="87"/>
      <c r="WYC5" s="87"/>
      <c r="WYD5" s="87"/>
      <c r="WYE5" s="87"/>
      <c r="WYF5" s="87"/>
      <c r="WYG5" s="87"/>
      <c r="WYH5" s="87"/>
      <c r="WYI5" s="87"/>
      <c r="WYJ5" s="87"/>
      <c r="WYK5" s="87"/>
      <c r="WYL5" s="87"/>
      <c r="WYM5" s="87"/>
      <c r="WYN5" s="87"/>
      <c r="WYO5" s="87"/>
      <c r="WYP5" s="87"/>
      <c r="WYQ5" s="87"/>
      <c r="WYR5" s="87"/>
      <c r="WYS5" s="87"/>
      <c r="WYT5" s="87"/>
      <c r="WYU5" s="87"/>
      <c r="WYV5" s="87"/>
      <c r="WYW5" s="87"/>
      <c r="WYX5" s="87"/>
      <c r="WYY5" s="87"/>
      <c r="WYZ5" s="87"/>
      <c r="WZA5" s="87"/>
      <c r="WZB5" s="87"/>
      <c r="WZC5" s="87"/>
      <c r="WZD5" s="87"/>
      <c r="WZE5" s="87"/>
      <c r="WZF5" s="87"/>
      <c r="WZG5" s="87"/>
      <c r="WZH5" s="87"/>
      <c r="WZI5" s="87"/>
      <c r="WZJ5" s="87"/>
      <c r="WZK5" s="87"/>
      <c r="WZL5" s="87"/>
      <c r="WZM5" s="87"/>
      <c r="WZN5" s="87"/>
      <c r="WZO5" s="87"/>
      <c r="WZP5" s="87"/>
      <c r="WZQ5" s="87"/>
      <c r="WZR5" s="87"/>
      <c r="WZS5" s="87"/>
      <c r="WZT5" s="87"/>
      <c r="WZU5" s="87"/>
      <c r="WZV5" s="87"/>
      <c r="WZW5" s="87"/>
      <c r="WZX5" s="87"/>
      <c r="WZY5" s="87"/>
      <c r="WZZ5" s="87"/>
      <c r="XAA5" s="87"/>
      <c r="XAB5" s="87"/>
      <c r="XAC5" s="87"/>
      <c r="XAD5" s="87"/>
      <c r="XAE5" s="87"/>
      <c r="XAF5" s="87"/>
      <c r="XAG5" s="87"/>
      <c r="XAH5" s="87"/>
      <c r="XAI5" s="87"/>
      <c r="XAJ5" s="87"/>
      <c r="XAK5" s="87"/>
      <c r="XAL5" s="87"/>
      <c r="XAM5" s="87"/>
      <c r="XAN5" s="87"/>
      <c r="XAO5" s="87"/>
      <c r="XAP5" s="87"/>
      <c r="XAQ5" s="87"/>
      <c r="XAR5" s="87"/>
      <c r="XAS5" s="87"/>
      <c r="XAT5" s="87"/>
      <c r="XAU5" s="87"/>
      <c r="XAV5" s="87"/>
      <c r="XAW5" s="87"/>
      <c r="XAX5" s="87"/>
      <c r="XAY5" s="87"/>
      <c r="XAZ5" s="87"/>
      <c r="XBA5" s="87"/>
      <c r="XBB5" s="87"/>
      <c r="XBC5" s="87"/>
      <c r="XBD5" s="87"/>
      <c r="XBE5" s="87"/>
      <c r="XBF5" s="87"/>
      <c r="XBG5" s="87"/>
      <c r="XBH5" s="87"/>
      <c r="XBI5" s="87"/>
      <c r="XBJ5" s="87"/>
      <c r="XBK5" s="87"/>
      <c r="XBL5" s="87"/>
      <c r="XBM5" s="87"/>
      <c r="XBN5" s="87"/>
      <c r="XBO5" s="87"/>
      <c r="XBP5" s="87"/>
      <c r="XBQ5" s="87"/>
      <c r="XBR5" s="87"/>
      <c r="XBS5" s="87"/>
      <c r="XBT5" s="87"/>
      <c r="XBU5" s="87"/>
      <c r="XBV5" s="87"/>
      <c r="XBW5" s="87"/>
      <c r="XBX5" s="87"/>
      <c r="XBY5" s="87"/>
      <c r="XBZ5" s="87"/>
      <c r="XCA5" s="87"/>
      <c r="XCB5" s="87"/>
      <c r="XCC5" s="87"/>
      <c r="XCD5" s="87"/>
      <c r="XCE5" s="87"/>
      <c r="XCF5" s="87"/>
      <c r="XCG5" s="87"/>
      <c r="XCH5" s="87"/>
      <c r="XCI5" s="87"/>
      <c r="XCJ5" s="87"/>
      <c r="XCK5" s="87"/>
      <c r="XCL5" s="87"/>
      <c r="XCM5" s="87"/>
      <c r="XCN5" s="87"/>
      <c r="XCO5" s="87"/>
      <c r="XCP5" s="87"/>
      <c r="XCQ5" s="87"/>
      <c r="XCR5" s="87"/>
      <c r="XCS5" s="87"/>
      <c r="XCT5" s="87"/>
      <c r="XCU5" s="87"/>
      <c r="XCV5" s="87"/>
      <c r="XCW5" s="87"/>
      <c r="XCX5" s="87"/>
      <c r="XCY5" s="87"/>
      <c r="XCZ5" s="87"/>
      <c r="XDA5" s="87"/>
      <c r="XDB5" s="87"/>
      <c r="XDC5" s="87"/>
      <c r="XDD5" s="87"/>
      <c r="XDE5" s="87"/>
      <c r="XDF5" s="87"/>
      <c r="XDG5" s="87"/>
      <c r="XDH5" s="87"/>
      <c r="XDI5" s="87"/>
      <c r="XDJ5" s="87"/>
      <c r="XDK5" s="87"/>
      <c r="XDL5" s="87"/>
      <c r="XDM5" s="87"/>
      <c r="XDN5" s="87"/>
      <c r="XDO5" s="87"/>
      <c r="XDP5" s="87"/>
      <c r="XDQ5" s="87"/>
      <c r="XDR5" s="87"/>
      <c r="XDS5" s="87"/>
      <c r="XDT5" s="87"/>
      <c r="XDU5" s="87"/>
      <c r="XDV5" s="87"/>
      <c r="XDW5" s="87"/>
      <c r="XDX5" s="87"/>
      <c r="XDY5" s="87"/>
      <c r="XDZ5" s="87"/>
      <c r="XEA5" s="87"/>
      <c r="XEB5" s="87"/>
      <c r="XEC5" s="87"/>
      <c r="XED5" s="87"/>
      <c r="XEE5" s="87"/>
      <c r="XEF5" s="87"/>
      <c r="XEG5" s="87"/>
      <c r="XEH5" s="87"/>
      <c r="XEI5" s="87"/>
      <c r="XEJ5" s="87"/>
      <c r="XEK5" s="87"/>
      <c r="XEL5" s="87"/>
      <c r="XEM5" s="87"/>
      <c r="XEN5" s="87"/>
      <c r="XEO5" s="87"/>
      <c r="XEP5" s="87"/>
      <c r="XEQ5" s="87"/>
      <c r="XER5" s="87"/>
      <c r="XES5" s="87"/>
      <c r="XET5" s="87"/>
      <c r="XEU5" s="87"/>
      <c r="XEV5" s="87"/>
      <c r="XEW5" s="87"/>
      <c r="XEX5" s="87"/>
      <c r="XEY5" s="87"/>
      <c r="XEZ5" s="87"/>
      <c r="XFA5" s="87"/>
      <c r="XFB5" s="87"/>
      <c r="XFC5" s="87"/>
      <c r="XFD5" s="87"/>
    </row>
    <row r="6" spans="1:16384" ht="267.75" x14ac:dyDescent="0.25">
      <c r="A6" s="78"/>
      <c r="B6" s="88"/>
      <c r="C6" s="430" t="s">
        <v>809</v>
      </c>
      <c r="D6" s="433" t="s">
        <v>92</v>
      </c>
      <c r="E6" s="120" t="s">
        <v>93</v>
      </c>
      <c r="F6" s="121"/>
      <c r="G6" s="122"/>
      <c r="H6" s="427">
        <v>0</v>
      </c>
      <c r="I6" s="123" t="s">
        <v>266</v>
      </c>
      <c r="J6" s="124" t="s">
        <v>265</v>
      </c>
      <c r="K6" s="400">
        <v>1</v>
      </c>
      <c r="L6" s="125" t="s">
        <v>485</v>
      </c>
      <c r="M6" s="126"/>
      <c r="N6" s="410">
        <v>2</v>
      </c>
      <c r="O6" s="125" t="s">
        <v>554</v>
      </c>
      <c r="P6" s="127" t="s">
        <v>288</v>
      </c>
      <c r="Q6" s="410">
        <v>2</v>
      </c>
      <c r="R6" s="123" t="s">
        <v>330</v>
      </c>
      <c r="S6" s="127" t="s">
        <v>329</v>
      </c>
      <c r="T6" s="410">
        <v>2</v>
      </c>
      <c r="U6" s="125" t="s">
        <v>412</v>
      </c>
      <c r="V6" s="127" t="s">
        <v>413</v>
      </c>
      <c r="W6" s="410">
        <v>2</v>
      </c>
      <c r="X6" s="125"/>
      <c r="Y6" s="423" t="s">
        <v>470</v>
      </c>
      <c r="Z6" s="400">
        <v>1</v>
      </c>
      <c r="AA6" s="125"/>
      <c r="AB6" s="498"/>
      <c r="AC6" s="400">
        <v>1</v>
      </c>
      <c r="AD6" s="128"/>
      <c r="AE6" s="498" t="s">
        <v>573</v>
      </c>
      <c r="AF6" s="400">
        <v>1</v>
      </c>
      <c r="AG6" s="125"/>
      <c r="AH6" s="498"/>
      <c r="AI6" s="400">
        <v>1</v>
      </c>
      <c r="AJ6" s="125"/>
      <c r="AK6" s="498" t="s">
        <v>692</v>
      </c>
      <c r="AL6" s="400">
        <v>1</v>
      </c>
      <c r="AM6" s="129"/>
      <c r="AN6" s="498" t="s">
        <v>708</v>
      </c>
      <c r="AO6" s="400">
        <v>1</v>
      </c>
      <c r="AP6" s="128"/>
      <c r="AQ6" s="498" t="s">
        <v>963</v>
      </c>
      <c r="AR6" s="400">
        <v>1</v>
      </c>
      <c r="AS6" s="118"/>
      <c r="AT6" s="98"/>
      <c r="AU6" s="98"/>
      <c r="AV6" s="78"/>
      <c r="AW6" s="78"/>
      <c r="AX6" s="79"/>
      <c r="AY6" s="79"/>
      <c r="AZ6" s="79"/>
      <c r="BA6" s="79"/>
      <c r="BB6" s="79"/>
      <c r="BC6" s="79"/>
      <c r="BD6" s="79"/>
      <c r="BE6" s="79"/>
      <c r="BF6" s="79"/>
      <c r="BG6" s="79"/>
      <c r="BH6" s="79"/>
      <c r="BI6" s="79"/>
    </row>
    <row r="7" spans="1:16384" ht="409.5" x14ac:dyDescent="0.25">
      <c r="A7" s="78"/>
      <c r="B7" s="88"/>
      <c r="C7" s="431"/>
      <c r="D7" s="434"/>
      <c r="E7" s="130" t="s">
        <v>94</v>
      </c>
      <c r="F7" s="131"/>
      <c r="G7" s="132"/>
      <c r="H7" s="427"/>
      <c r="I7" s="133"/>
      <c r="J7" s="134"/>
      <c r="K7" s="401"/>
      <c r="L7" s="135"/>
      <c r="M7" s="136"/>
      <c r="N7" s="411"/>
      <c r="O7" s="135"/>
      <c r="P7" s="137"/>
      <c r="Q7" s="411"/>
      <c r="R7" s="133"/>
      <c r="S7" s="137"/>
      <c r="T7" s="411"/>
      <c r="U7" s="135"/>
      <c r="V7" s="137"/>
      <c r="W7" s="411"/>
      <c r="X7" s="135" t="s">
        <v>846</v>
      </c>
      <c r="Y7" s="413"/>
      <c r="Z7" s="401"/>
      <c r="AA7" s="135" t="s">
        <v>589</v>
      </c>
      <c r="AB7" s="499"/>
      <c r="AC7" s="401"/>
      <c r="AD7" s="135" t="s">
        <v>524</v>
      </c>
      <c r="AE7" s="499"/>
      <c r="AF7" s="401"/>
      <c r="AG7" s="135" t="s">
        <v>630</v>
      </c>
      <c r="AH7" s="499"/>
      <c r="AI7" s="401"/>
      <c r="AJ7" s="135" t="s">
        <v>691</v>
      </c>
      <c r="AK7" s="499"/>
      <c r="AL7" s="401"/>
      <c r="AM7" s="131" t="s">
        <v>709</v>
      </c>
      <c r="AN7" s="499"/>
      <c r="AO7" s="401"/>
      <c r="AP7" s="135" t="s">
        <v>929</v>
      </c>
      <c r="AQ7" s="499"/>
      <c r="AR7" s="401"/>
      <c r="AS7" s="118"/>
      <c r="AT7" s="98"/>
      <c r="AU7" s="98"/>
      <c r="AV7" s="78"/>
      <c r="AW7" s="78"/>
      <c r="AX7" s="79"/>
      <c r="AY7" s="79"/>
      <c r="AZ7" s="79"/>
      <c r="BA7" s="79"/>
      <c r="BB7" s="79"/>
      <c r="BC7" s="79"/>
      <c r="BD7" s="79"/>
      <c r="BE7" s="79"/>
      <c r="BF7" s="79"/>
      <c r="BG7" s="79"/>
      <c r="BH7" s="79"/>
      <c r="BI7" s="79"/>
    </row>
    <row r="8" spans="1:16384" ht="76.5" x14ac:dyDescent="0.25">
      <c r="A8" s="78"/>
      <c r="B8" s="88"/>
      <c r="C8" s="431"/>
      <c r="D8" s="434" t="s">
        <v>95</v>
      </c>
      <c r="E8" s="138" t="s">
        <v>96</v>
      </c>
      <c r="F8" s="131"/>
      <c r="G8" s="132"/>
      <c r="H8" s="428" t="s">
        <v>806</v>
      </c>
      <c r="I8" s="133"/>
      <c r="J8" s="134"/>
      <c r="K8" s="412"/>
      <c r="L8" s="135"/>
      <c r="M8" s="136"/>
      <c r="N8" s="412"/>
      <c r="O8" s="135"/>
      <c r="P8" s="137"/>
      <c r="Q8" s="412"/>
      <c r="R8" s="133"/>
      <c r="S8" s="137"/>
      <c r="T8" s="412"/>
      <c r="U8" s="135"/>
      <c r="V8" s="137"/>
      <c r="W8" s="412"/>
      <c r="X8" s="135"/>
      <c r="Y8" s="412"/>
      <c r="Z8" s="412"/>
      <c r="AA8" s="135"/>
      <c r="AB8" s="497"/>
      <c r="AC8" s="412"/>
      <c r="AD8" s="135"/>
      <c r="AE8" s="497"/>
      <c r="AF8" s="412"/>
      <c r="AG8" s="135"/>
      <c r="AH8" s="497"/>
      <c r="AI8" s="412"/>
      <c r="AJ8" s="135"/>
      <c r="AK8" s="497"/>
      <c r="AL8" s="412"/>
      <c r="AM8" s="131"/>
      <c r="AN8" s="497"/>
      <c r="AO8" s="412"/>
      <c r="AP8" s="135"/>
      <c r="AQ8" s="497"/>
      <c r="AR8" s="412"/>
      <c r="AS8" s="118"/>
      <c r="AT8" s="98"/>
      <c r="AU8" s="98"/>
      <c r="AV8" s="78"/>
      <c r="AW8" s="78"/>
      <c r="AX8" s="79"/>
      <c r="AY8" s="79"/>
      <c r="AZ8" s="79"/>
      <c r="BA8" s="79"/>
      <c r="BB8" s="79"/>
      <c r="BC8" s="79"/>
      <c r="BD8" s="79"/>
      <c r="BE8" s="79"/>
      <c r="BF8" s="79"/>
      <c r="BG8" s="79"/>
      <c r="BH8" s="79"/>
      <c r="BI8" s="79"/>
    </row>
    <row r="9" spans="1:16384" ht="25.5" x14ac:dyDescent="0.25">
      <c r="A9" s="78"/>
      <c r="B9" s="88"/>
      <c r="C9" s="431"/>
      <c r="D9" s="434"/>
      <c r="E9" s="130" t="s">
        <v>21</v>
      </c>
      <c r="F9" s="131"/>
      <c r="G9" s="132"/>
      <c r="H9" s="429"/>
      <c r="I9" s="133" t="s">
        <v>21</v>
      </c>
      <c r="J9" s="134"/>
      <c r="K9" s="413"/>
      <c r="L9" s="139" t="s">
        <v>21</v>
      </c>
      <c r="M9" s="136"/>
      <c r="N9" s="413"/>
      <c r="O9" s="135" t="s">
        <v>21</v>
      </c>
      <c r="P9" s="137"/>
      <c r="Q9" s="413"/>
      <c r="R9" s="133" t="s">
        <v>21</v>
      </c>
      <c r="S9" s="137"/>
      <c r="T9" s="413"/>
      <c r="U9" s="135" t="s">
        <v>389</v>
      </c>
      <c r="V9" s="137"/>
      <c r="W9" s="413"/>
      <c r="X9" s="135" t="s">
        <v>21</v>
      </c>
      <c r="Y9" s="413"/>
      <c r="Z9" s="413"/>
      <c r="AA9" s="135" t="s">
        <v>21</v>
      </c>
      <c r="AB9" s="499"/>
      <c r="AC9" s="413"/>
      <c r="AD9" s="140" t="s">
        <v>21</v>
      </c>
      <c r="AE9" s="499"/>
      <c r="AF9" s="413"/>
      <c r="AG9" s="141" t="s">
        <v>21</v>
      </c>
      <c r="AH9" s="499"/>
      <c r="AI9" s="413"/>
      <c r="AJ9" s="141" t="s">
        <v>21</v>
      </c>
      <c r="AK9" s="499"/>
      <c r="AL9" s="413"/>
      <c r="AM9" s="141" t="s">
        <v>21</v>
      </c>
      <c r="AN9" s="499"/>
      <c r="AO9" s="413"/>
      <c r="AP9" s="140" t="s">
        <v>21</v>
      </c>
      <c r="AQ9" s="499"/>
      <c r="AR9" s="413"/>
      <c r="AS9" s="118"/>
      <c r="AT9" s="98"/>
      <c r="AU9" s="98"/>
      <c r="AV9" s="78"/>
      <c r="AW9" s="78"/>
      <c r="AX9" s="79"/>
      <c r="AY9" s="79"/>
      <c r="AZ9" s="79"/>
      <c r="BA9" s="79"/>
      <c r="BB9" s="79"/>
      <c r="BC9" s="79"/>
      <c r="BD9" s="79"/>
      <c r="BE9" s="79"/>
      <c r="BF9" s="79"/>
      <c r="BG9" s="79"/>
      <c r="BH9" s="79"/>
      <c r="BI9" s="79"/>
    </row>
    <row r="10" spans="1:16384" ht="293.25" x14ac:dyDescent="0.25">
      <c r="A10" s="78"/>
      <c r="B10" s="88"/>
      <c r="C10" s="431"/>
      <c r="D10" s="434" t="s">
        <v>97</v>
      </c>
      <c r="E10" s="138" t="s">
        <v>538</v>
      </c>
      <c r="F10" s="131"/>
      <c r="G10" s="132"/>
      <c r="H10" s="441">
        <v>0</v>
      </c>
      <c r="I10" s="133" t="s">
        <v>260</v>
      </c>
      <c r="J10" s="134" t="s">
        <v>259</v>
      </c>
      <c r="K10" s="414">
        <v>2</v>
      </c>
      <c r="L10" s="128"/>
      <c r="M10" s="136"/>
      <c r="N10" s="399">
        <v>1</v>
      </c>
      <c r="O10" s="135"/>
      <c r="P10" s="137"/>
      <c r="Q10" s="407">
        <v>0</v>
      </c>
      <c r="R10" s="133" t="s">
        <v>332</v>
      </c>
      <c r="S10" s="137" t="s">
        <v>331</v>
      </c>
      <c r="T10" s="414">
        <v>2</v>
      </c>
      <c r="U10" s="135" t="s">
        <v>420</v>
      </c>
      <c r="V10" s="137" t="s">
        <v>419</v>
      </c>
      <c r="W10" s="414">
        <v>2</v>
      </c>
      <c r="X10" s="135" t="s">
        <v>724</v>
      </c>
      <c r="Y10" s="412"/>
      <c r="Z10" s="414">
        <v>2</v>
      </c>
      <c r="AA10" s="135"/>
      <c r="AB10" s="497"/>
      <c r="AC10" s="407">
        <v>0</v>
      </c>
      <c r="AD10" s="135" t="s">
        <v>725</v>
      </c>
      <c r="AE10" s="497" t="s">
        <v>578</v>
      </c>
      <c r="AF10" s="414">
        <v>2</v>
      </c>
      <c r="AG10" s="135"/>
      <c r="AH10" s="497"/>
      <c r="AI10" s="407">
        <v>0</v>
      </c>
      <c r="AJ10" s="135" t="s">
        <v>607</v>
      </c>
      <c r="AK10" s="497"/>
      <c r="AL10" s="414">
        <v>2</v>
      </c>
      <c r="AM10" s="131"/>
      <c r="AN10" s="497"/>
      <c r="AO10" s="407">
        <v>0</v>
      </c>
      <c r="AP10" s="135" t="s">
        <v>930</v>
      </c>
      <c r="AQ10" s="497" t="s">
        <v>931</v>
      </c>
      <c r="AR10" s="414">
        <v>2</v>
      </c>
      <c r="AS10" s="118"/>
      <c r="AT10" s="98"/>
      <c r="AU10" s="98"/>
      <c r="AV10" s="78"/>
      <c r="AW10" s="78"/>
      <c r="AX10" s="79"/>
      <c r="AY10" s="79"/>
      <c r="AZ10" s="79"/>
      <c r="BA10" s="79"/>
      <c r="BB10" s="79"/>
      <c r="BC10" s="79"/>
      <c r="BD10" s="79"/>
      <c r="BE10" s="79"/>
      <c r="BF10" s="79"/>
      <c r="BG10" s="79"/>
      <c r="BH10" s="79"/>
      <c r="BI10" s="79"/>
    </row>
    <row r="11" spans="1:16384" ht="165.75" x14ac:dyDescent="0.25">
      <c r="A11" s="78"/>
      <c r="B11" s="88"/>
      <c r="C11" s="431"/>
      <c r="D11" s="434"/>
      <c r="E11" s="138" t="s">
        <v>89</v>
      </c>
      <c r="F11" s="131"/>
      <c r="G11" s="132"/>
      <c r="H11" s="427"/>
      <c r="I11" s="133"/>
      <c r="J11" s="134"/>
      <c r="K11" s="410"/>
      <c r="L11" s="135" t="s">
        <v>486</v>
      </c>
      <c r="M11" s="136"/>
      <c r="N11" s="400"/>
      <c r="O11" s="135"/>
      <c r="P11" s="137"/>
      <c r="Q11" s="408"/>
      <c r="R11" s="133"/>
      <c r="S11" s="137"/>
      <c r="T11" s="410"/>
      <c r="U11" s="135"/>
      <c r="V11" s="137"/>
      <c r="W11" s="410"/>
      <c r="X11" s="128"/>
      <c r="Y11" s="423"/>
      <c r="Z11" s="410"/>
      <c r="AA11" s="135"/>
      <c r="AB11" s="498"/>
      <c r="AC11" s="408"/>
      <c r="AD11" s="135"/>
      <c r="AE11" s="498"/>
      <c r="AF11" s="410"/>
      <c r="AG11" s="135"/>
      <c r="AH11" s="498"/>
      <c r="AI11" s="408"/>
      <c r="AJ11" s="135"/>
      <c r="AK11" s="498"/>
      <c r="AL11" s="410"/>
      <c r="AM11" s="131"/>
      <c r="AN11" s="498"/>
      <c r="AO11" s="408"/>
      <c r="AP11" s="135"/>
      <c r="AQ11" s="498"/>
      <c r="AR11" s="410"/>
      <c r="AS11" s="118"/>
      <c r="AT11" s="98"/>
      <c r="AU11" s="98"/>
      <c r="AV11" s="78"/>
      <c r="AW11" s="78"/>
      <c r="AX11" s="79"/>
      <c r="AY11" s="79"/>
      <c r="AZ11" s="79"/>
      <c r="BA11" s="79"/>
      <c r="BB11" s="79"/>
      <c r="BC11" s="79"/>
      <c r="BD11" s="79"/>
      <c r="BE11" s="79"/>
      <c r="BF11" s="79"/>
      <c r="BG11" s="79"/>
      <c r="BH11" s="79"/>
      <c r="BI11" s="79"/>
    </row>
    <row r="12" spans="1:16384" ht="409.5" x14ac:dyDescent="0.25">
      <c r="A12" s="78"/>
      <c r="B12" s="88"/>
      <c r="C12" s="431"/>
      <c r="D12" s="434"/>
      <c r="E12" s="130" t="s">
        <v>21</v>
      </c>
      <c r="F12" s="131"/>
      <c r="G12" s="132"/>
      <c r="H12" s="442"/>
      <c r="I12" s="142"/>
      <c r="J12" s="143"/>
      <c r="K12" s="411"/>
      <c r="L12" s="135"/>
      <c r="M12" s="136"/>
      <c r="N12" s="401"/>
      <c r="O12" s="135" t="s">
        <v>583</v>
      </c>
      <c r="P12" s="137"/>
      <c r="Q12" s="409"/>
      <c r="R12" s="133"/>
      <c r="S12" s="137"/>
      <c r="T12" s="411"/>
      <c r="U12" s="135"/>
      <c r="V12" s="137"/>
      <c r="W12" s="411"/>
      <c r="X12" s="135"/>
      <c r="Y12" s="413"/>
      <c r="Z12" s="411"/>
      <c r="AA12" s="135" t="s">
        <v>481</v>
      </c>
      <c r="AB12" s="499"/>
      <c r="AC12" s="409"/>
      <c r="AD12" s="135"/>
      <c r="AE12" s="499"/>
      <c r="AF12" s="411"/>
      <c r="AG12" s="135" t="s">
        <v>606</v>
      </c>
      <c r="AH12" s="499"/>
      <c r="AI12" s="409"/>
      <c r="AJ12" s="135"/>
      <c r="AK12" s="499"/>
      <c r="AL12" s="411"/>
      <c r="AM12" s="131" t="s">
        <v>606</v>
      </c>
      <c r="AN12" s="499"/>
      <c r="AO12" s="409"/>
      <c r="AP12" s="135"/>
      <c r="AQ12" s="499"/>
      <c r="AR12" s="411"/>
      <c r="AS12" s="118"/>
      <c r="AT12" s="98"/>
      <c r="AU12" s="98"/>
      <c r="AV12" s="78"/>
      <c r="AW12" s="78"/>
      <c r="AX12" s="79"/>
      <c r="AY12" s="79"/>
      <c r="AZ12" s="79"/>
      <c r="BA12" s="79"/>
      <c r="BB12" s="79"/>
      <c r="BC12" s="79"/>
      <c r="BD12" s="79"/>
      <c r="BE12" s="79"/>
      <c r="BF12" s="79"/>
      <c r="BG12" s="79"/>
      <c r="BH12" s="79"/>
      <c r="BI12" s="79"/>
    </row>
    <row r="13" spans="1:16384" ht="409.5" x14ac:dyDescent="0.25">
      <c r="A13" s="78"/>
      <c r="B13" s="88"/>
      <c r="C13" s="431"/>
      <c r="D13" s="434" t="s">
        <v>98</v>
      </c>
      <c r="E13" s="138" t="s">
        <v>99</v>
      </c>
      <c r="F13" s="131"/>
      <c r="G13" s="132"/>
      <c r="H13" s="441">
        <v>0</v>
      </c>
      <c r="I13" s="133" t="s">
        <v>825</v>
      </c>
      <c r="J13" s="134" t="s">
        <v>826</v>
      </c>
      <c r="K13" s="414">
        <v>2</v>
      </c>
      <c r="L13" s="135"/>
      <c r="M13" s="136"/>
      <c r="N13" s="407">
        <v>0</v>
      </c>
      <c r="O13" s="144"/>
      <c r="P13" s="145"/>
      <c r="Q13" s="407">
        <v>0</v>
      </c>
      <c r="R13" s="142"/>
      <c r="S13" s="145"/>
      <c r="T13" s="399">
        <v>1</v>
      </c>
      <c r="U13" s="144"/>
      <c r="V13" s="145"/>
      <c r="W13" s="399">
        <v>1</v>
      </c>
      <c r="X13" s="135"/>
      <c r="Y13" s="137"/>
      <c r="Z13" s="399">
        <v>1</v>
      </c>
      <c r="AA13" s="135"/>
      <c r="AB13" s="497"/>
      <c r="AC13" s="407">
        <v>0</v>
      </c>
      <c r="AD13" s="135"/>
      <c r="AE13" s="497" t="s">
        <v>728</v>
      </c>
      <c r="AF13" s="399">
        <v>1</v>
      </c>
      <c r="AG13" s="135"/>
      <c r="AH13" s="497"/>
      <c r="AI13" s="407">
        <v>0</v>
      </c>
      <c r="AJ13" s="135"/>
      <c r="AK13" s="497"/>
      <c r="AL13" s="407">
        <v>0</v>
      </c>
      <c r="AM13" s="131"/>
      <c r="AN13" s="497"/>
      <c r="AO13" s="407">
        <v>0</v>
      </c>
      <c r="AP13" s="135"/>
      <c r="AQ13" s="497"/>
      <c r="AR13" s="407">
        <v>0</v>
      </c>
      <c r="AS13" s="118"/>
      <c r="AT13" s="98"/>
      <c r="AU13" s="98"/>
      <c r="AV13" s="78"/>
      <c r="AW13" s="78"/>
      <c r="AX13" s="79"/>
      <c r="AY13" s="79"/>
      <c r="AZ13" s="79"/>
      <c r="BA13" s="79"/>
      <c r="BB13" s="79"/>
      <c r="BC13" s="79"/>
      <c r="BD13" s="79"/>
      <c r="BE13" s="79"/>
      <c r="BF13" s="79"/>
      <c r="BG13" s="79"/>
      <c r="BH13" s="79"/>
      <c r="BI13" s="79"/>
    </row>
    <row r="14" spans="1:16384" ht="255" x14ac:dyDescent="0.25">
      <c r="A14" s="78"/>
      <c r="B14" s="88"/>
      <c r="C14" s="431"/>
      <c r="D14" s="434"/>
      <c r="E14" s="138" t="s">
        <v>89</v>
      </c>
      <c r="F14" s="131"/>
      <c r="G14" s="132"/>
      <c r="H14" s="427"/>
      <c r="I14" s="133"/>
      <c r="J14" s="134"/>
      <c r="K14" s="410"/>
      <c r="L14" s="135"/>
      <c r="M14" s="136"/>
      <c r="N14" s="408"/>
      <c r="O14" s="135"/>
      <c r="P14" s="137"/>
      <c r="Q14" s="408"/>
      <c r="R14" s="133" t="s">
        <v>726</v>
      </c>
      <c r="S14" s="137" t="s">
        <v>371</v>
      </c>
      <c r="T14" s="400"/>
      <c r="U14" s="135" t="s">
        <v>727</v>
      </c>
      <c r="V14" s="137" t="s">
        <v>425</v>
      </c>
      <c r="W14" s="400"/>
      <c r="X14" s="135" t="s">
        <v>847</v>
      </c>
      <c r="Y14" s="137" t="s">
        <v>850</v>
      </c>
      <c r="Z14" s="400"/>
      <c r="AA14" s="135"/>
      <c r="AB14" s="498"/>
      <c r="AC14" s="408"/>
      <c r="AD14" s="135" t="s">
        <v>525</v>
      </c>
      <c r="AE14" s="498"/>
      <c r="AF14" s="400"/>
      <c r="AG14" s="135"/>
      <c r="AH14" s="498"/>
      <c r="AI14" s="408"/>
      <c r="AJ14" s="135"/>
      <c r="AK14" s="498"/>
      <c r="AL14" s="408"/>
      <c r="AM14" s="131"/>
      <c r="AN14" s="498"/>
      <c r="AO14" s="408"/>
      <c r="AP14" s="135"/>
      <c r="AQ14" s="498"/>
      <c r="AR14" s="408"/>
      <c r="AS14" s="118"/>
      <c r="AT14" s="98"/>
      <c r="AU14" s="98"/>
      <c r="AV14" s="78"/>
      <c r="AW14" s="78"/>
      <c r="AX14" s="79"/>
      <c r="AY14" s="79"/>
      <c r="AZ14" s="79"/>
      <c r="BA14" s="79"/>
      <c r="BB14" s="79"/>
      <c r="BC14" s="79"/>
      <c r="BD14" s="79"/>
      <c r="BE14" s="79"/>
      <c r="BF14" s="79"/>
      <c r="BG14" s="79"/>
      <c r="BH14" s="79"/>
      <c r="BI14" s="79"/>
    </row>
    <row r="15" spans="1:16384" ht="306" x14ac:dyDescent="0.25">
      <c r="A15" s="78"/>
      <c r="B15" s="88"/>
      <c r="C15" s="431"/>
      <c r="D15" s="434"/>
      <c r="E15" s="130" t="s">
        <v>21</v>
      </c>
      <c r="F15" s="131"/>
      <c r="G15" s="132"/>
      <c r="H15" s="442"/>
      <c r="I15" s="133" t="s">
        <v>21</v>
      </c>
      <c r="J15" s="134"/>
      <c r="K15" s="411"/>
      <c r="L15" s="135" t="s">
        <v>487</v>
      </c>
      <c r="M15" s="136"/>
      <c r="N15" s="409"/>
      <c r="O15" s="135" t="s">
        <v>297</v>
      </c>
      <c r="P15" s="137" t="s">
        <v>296</v>
      </c>
      <c r="Q15" s="409"/>
      <c r="R15" s="133"/>
      <c r="S15" s="137"/>
      <c r="T15" s="401"/>
      <c r="U15" s="135"/>
      <c r="V15" s="137"/>
      <c r="W15" s="401"/>
      <c r="X15" s="135"/>
      <c r="Y15" s="137"/>
      <c r="Z15" s="401"/>
      <c r="AA15" s="135" t="s">
        <v>481</v>
      </c>
      <c r="AB15" s="499"/>
      <c r="AC15" s="409"/>
      <c r="AD15" s="135"/>
      <c r="AE15" s="499"/>
      <c r="AF15" s="401"/>
      <c r="AG15" s="135" t="s">
        <v>21</v>
      </c>
      <c r="AH15" s="499"/>
      <c r="AI15" s="409"/>
      <c r="AJ15" s="140" t="s">
        <v>21</v>
      </c>
      <c r="AK15" s="499"/>
      <c r="AL15" s="409"/>
      <c r="AM15" s="135" t="s">
        <v>481</v>
      </c>
      <c r="AN15" s="499"/>
      <c r="AO15" s="409"/>
      <c r="AP15" s="135" t="s">
        <v>799</v>
      </c>
      <c r="AQ15" s="499"/>
      <c r="AR15" s="409"/>
      <c r="AS15" s="118"/>
      <c r="AT15" s="98"/>
      <c r="AU15" s="98"/>
      <c r="AV15" s="78"/>
      <c r="AW15" s="78"/>
      <c r="AX15" s="79"/>
      <c r="AY15" s="79"/>
      <c r="AZ15" s="79"/>
      <c r="BA15" s="79"/>
      <c r="BB15" s="79"/>
      <c r="BC15" s="79"/>
      <c r="BD15" s="79"/>
      <c r="BE15" s="79"/>
      <c r="BF15" s="79"/>
      <c r="BG15" s="79"/>
      <c r="BH15" s="79"/>
      <c r="BI15" s="79"/>
    </row>
    <row r="16" spans="1:16384" ht="165.75" x14ac:dyDescent="0.25">
      <c r="A16" s="78"/>
      <c r="B16" s="88"/>
      <c r="C16" s="431"/>
      <c r="D16" s="434" t="s">
        <v>100</v>
      </c>
      <c r="E16" s="138" t="s">
        <v>101</v>
      </c>
      <c r="F16" s="131"/>
      <c r="G16" s="132"/>
      <c r="H16" s="441">
        <v>0</v>
      </c>
      <c r="I16" s="133" t="s">
        <v>258</v>
      </c>
      <c r="J16" s="133" t="s">
        <v>244</v>
      </c>
      <c r="K16" s="414">
        <v>2</v>
      </c>
      <c r="L16" s="135" t="s">
        <v>827</v>
      </c>
      <c r="M16" s="146" t="s">
        <v>736</v>
      </c>
      <c r="N16" s="414">
        <v>2</v>
      </c>
      <c r="O16" s="128"/>
      <c r="P16" s="137"/>
      <c r="Q16" s="399">
        <v>1</v>
      </c>
      <c r="R16" s="133" t="s">
        <v>729</v>
      </c>
      <c r="S16" s="137" t="s">
        <v>333</v>
      </c>
      <c r="T16" s="414">
        <v>2</v>
      </c>
      <c r="U16" s="135" t="s">
        <v>417</v>
      </c>
      <c r="V16" s="147" t="s">
        <v>418</v>
      </c>
      <c r="W16" s="414">
        <v>2</v>
      </c>
      <c r="X16" s="128"/>
      <c r="Y16" s="412"/>
      <c r="Z16" s="399">
        <v>1</v>
      </c>
      <c r="AA16" s="135"/>
      <c r="AB16" s="497"/>
      <c r="AC16" s="407">
        <v>0</v>
      </c>
      <c r="AD16" s="135" t="s">
        <v>730</v>
      </c>
      <c r="AE16" s="497" t="s">
        <v>526</v>
      </c>
      <c r="AF16" s="414">
        <v>2</v>
      </c>
      <c r="AG16" s="135" t="s">
        <v>732</v>
      </c>
      <c r="AH16" s="510" t="s">
        <v>731</v>
      </c>
      <c r="AI16" s="414">
        <v>2</v>
      </c>
      <c r="AJ16" s="135"/>
      <c r="AK16" s="497"/>
      <c r="AL16" s="399">
        <v>1</v>
      </c>
      <c r="AM16" s="129"/>
      <c r="AN16" s="497"/>
      <c r="AO16" s="399">
        <v>1</v>
      </c>
      <c r="AP16" s="135" t="s">
        <v>798</v>
      </c>
      <c r="AQ16" s="510" t="s">
        <v>797</v>
      </c>
      <c r="AR16" s="414">
        <v>2</v>
      </c>
      <c r="AS16" s="118"/>
      <c r="AT16" s="98"/>
      <c r="AU16" s="98"/>
      <c r="AV16" s="78"/>
      <c r="AW16" s="78"/>
      <c r="AX16" s="79"/>
      <c r="AY16" s="79"/>
      <c r="AZ16" s="79"/>
      <c r="BA16" s="79"/>
      <c r="BB16" s="79"/>
      <c r="BC16" s="79"/>
      <c r="BD16" s="79"/>
      <c r="BE16" s="79"/>
      <c r="BF16" s="79"/>
      <c r="BG16" s="79"/>
      <c r="BH16" s="79"/>
      <c r="BI16" s="79"/>
    </row>
    <row r="17" spans="1:16384" ht="409.5" x14ac:dyDescent="0.25">
      <c r="A17" s="78"/>
      <c r="B17" s="88"/>
      <c r="C17" s="431"/>
      <c r="D17" s="434"/>
      <c r="E17" s="138" t="s">
        <v>89</v>
      </c>
      <c r="F17" s="131"/>
      <c r="G17" s="132"/>
      <c r="H17" s="427"/>
      <c r="I17" s="133"/>
      <c r="J17" s="134"/>
      <c r="K17" s="410"/>
      <c r="L17" s="135"/>
      <c r="M17" s="136"/>
      <c r="N17" s="410"/>
      <c r="O17" s="135" t="s">
        <v>584</v>
      </c>
      <c r="P17" s="137"/>
      <c r="Q17" s="400"/>
      <c r="R17" s="133"/>
      <c r="S17" s="137"/>
      <c r="T17" s="410"/>
      <c r="U17" s="135"/>
      <c r="V17" s="137"/>
      <c r="W17" s="410"/>
      <c r="X17" s="135" t="s">
        <v>848</v>
      </c>
      <c r="Y17" s="423"/>
      <c r="Z17" s="400"/>
      <c r="AA17" s="128"/>
      <c r="AB17" s="498"/>
      <c r="AC17" s="408"/>
      <c r="AD17" s="135"/>
      <c r="AE17" s="498"/>
      <c r="AF17" s="410"/>
      <c r="AG17" s="128"/>
      <c r="AH17" s="498"/>
      <c r="AI17" s="410"/>
      <c r="AJ17" s="135" t="s">
        <v>734</v>
      </c>
      <c r="AK17" s="498"/>
      <c r="AL17" s="400"/>
      <c r="AM17" s="131" t="s">
        <v>735</v>
      </c>
      <c r="AN17" s="498"/>
      <c r="AO17" s="400"/>
      <c r="AP17" s="135"/>
      <c r="AQ17" s="498"/>
      <c r="AR17" s="410"/>
      <c r="AS17" s="118"/>
      <c r="AT17" s="98"/>
      <c r="AU17" s="98"/>
      <c r="AV17" s="78"/>
      <c r="AW17" s="78"/>
      <c r="AX17" s="79"/>
      <c r="AY17" s="79"/>
      <c r="AZ17" s="79"/>
      <c r="BA17" s="79"/>
      <c r="BB17" s="79"/>
      <c r="BC17" s="79"/>
      <c r="BD17" s="79"/>
      <c r="BE17" s="79"/>
      <c r="BF17" s="79"/>
      <c r="BG17" s="79"/>
      <c r="BH17" s="79"/>
      <c r="BI17" s="79"/>
    </row>
    <row r="18" spans="1:16384" ht="89.25" x14ac:dyDescent="0.25">
      <c r="A18" s="78"/>
      <c r="B18" s="88"/>
      <c r="C18" s="431"/>
      <c r="D18" s="435"/>
      <c r="E18" s="130" t="s">
        <v>21</v>
      </c>
      <c r="F18" s="131"/>
      <c r="G18" s="132"/>
      <c r="H18" s="442"/>
      <c r="I18" s="133"/>
      <c r="J18" s="134"/>
      <c r="K18" s="411"/>
      <c r="L18" s="135"/>
      <c r="M18" s="136"/>
      <c r="N18" s="411"/>
      <c r="O18" s="135"/>
      <c r="P18" s="137"/>
      <c r="Q18" s="401"/>
      <c r="R18" s="133"/>
      <c r="S18" s="137"/>
      <c r="T18" s="411"/>
      <c r="U18" s="135"/>
      <c r="V18" s="137"/>
      <c r="W18" s="411"/>
      <c r="X18" s="135"/>
      <c r="Y18" s="413"/>
      <c r="Z18" s="401"/>
      <c r="AA18" s="135" t="s">
        <v>733</v>
      </c>
      <c r="AB18" s="499"/>
      <c r="AC18" s="409"/>
      <c r="AD18" s="135"/>
      <c r="AE18" s="499"/>
      <c r="AF18" s="411"/>
      <c r="AG18" s="135"/>
      <c r="AH18" s="499"/>
      <c r="AI18" s="411"/>
      <c r="AJ18" s="135"/>
      <c r="AK18" s="499"/>
      <c r="AL18" s="401"/>
      <c r="AM18" s="131"/>
      <c r="AN18" s="499"/>
      <c r="AO18" s="401"/>
      <c r="AP18" s="135"/>
      <c r="AQ18" s="499"/>
      <c r="AR18" s="411"/>
      <c r="AS18" s="118"/>
      <c r="AT18" s="98"/>
      <c r="AU18" s="98"/>
      <c r="AV18" s="78"/>
      <c r="AW18" s="78"/>
      <c r="AX18" s="79"/>
      <c r="AY18" s="79"/>
      <c r="AZ18" s="79"/>
      <c r="BA18" s="79"/>
      <c r="BB18" s="79"/>
      <c r="BC18" s="79"/>
      <c r="BD18" s="79"/>
      <c r="BE18" s="79"/>
      <c r="BF18" s="79"/>
      <c r="BG18" s="79"/>
      <c r="BH18" s="79"/>
      <c r="BI18" s="79"/>
    </row>
    <row r="19" spans="1:16384" ht="39" x14ac:dyDescent="0.25">
      <c r="A19" s="78"/>
      <c r="B19" s="88"/>
      <c r="C19" s="431"/>
      <c r="D19" s="436" t="s">
        <v>213</v>
      </c>
      <c r="E19" s="148" t="s">
        <v>169</v>
      </c>
      <c r="F19" s="131"/>
      <c r="G19" s="132"/>
      <c r="H19" s="441">
        <v>0</v>
      </c>
      <c r="I19" s="133"/>
      <c r="J19" s="134"/>
      <c r="K19" s="399">
        <v>1</v>
      </c>
      <c r="L19" s="135"/>
      <c r="M19" s="136"/>
      <c r="N19" s="438">
        <v>0</v>
      </c>
      <c r="O19" s="135"/>
      <c r="P19" s="137"/>
      <c r="Q19" s="399">
        <v>1</v>
      </c>
      <c r="R19" s="133"/>
      <c r="S19" s="137"/>
      <c r="T19" s="399">
        <v>1</v>
      </c>
      <c r="U19" s="135"/>
      <c r="V19" s="137"/>
      <c r="W19" s="399">
        <v>1</v>
      </c>
      <c r="X19" s="135"/>
      <c r="Y19" s="412" t="s">
        <v>472</v>
      </c>
      <c r="Z19" s="399">
        <v>1</v>
      </c>
      <c r="AA19" s="135"/>
      <c r="AB19" s="497"/>
      <c r="AC19" s="438">
        <v>0</v>
      </c>
      <c r="AD19" s="135"/>
      <c r="AE19" s="497" t="s">
        <v>577</v>
      </c>
      <c r="AF19" s="399">
        <v>1</v>
      </c>
      <c r="AG19" s="135"/>
      <c r="AH19" s="497"/>
      <c r="AI19" s="407">
        <v>0</v>
      </c>
      <c r="AJ19" s="135"/>
      <c r="AK19" s="497" t="s">
        <v>693</v>
      </c>
      <c r="AL19" s="407">
        <v>0</v>
      </c>
      <c r="AM19" s="131"/>
      <c r="AN19" s="500"/>
      <c r="AO19" s="399">
        <v>1</v>
      </c>
      <c r="AP19" s="135"/>
      <c r="AQ19" s="497"/>
      <c r="AR19" s="399">
        <v>1</v>
      </c>
      <c r="AS19" s="118"/>
      <c r="AT19" s="98"/>
      <c r="AU19" s="98"/>
      <c r="AV19" s="78"/>
      <c r="AW19" s="78"/>
      <c r="AX19" s="79"/>
      <c r="AY19" s="79"/>
      <c r="AZ19" s="79"/>
      <c r="BA19" s="79"/>
      <c r="BB19" s="79"/>
      <c r="BC19" s="79"/>
      <c r="BD19" s="79"/>
      <c r="BE19" s="79"/>
      <c r="BF19" s="79"/>
      <c r="BG19" s="79"/>
      <c r="BH19" s="79"/>
      <c r="BI19" s="79"/>
    </row>
    <row r="20" spans="1:16384" ht="405" x14ac:dyDescent="0.25">
      <c r="A20" s="78"/>
      <c r="B20" s="88"/>
      <c r="C20" s="431"/>
      <c r="D20" s="437"/>
      <c r="E20" s="149" t="s">
        <v>170</v>
      </c>
      <c r="F20" s="131"/>
      <c r="G20" s="132"/>
      <c r="H20" s="427"/>
      <c r="I20" s="133" t="s">
        <v>737</v>
      </c>
      <c r="J20" s="134" t="s">
        <v>259</v>
      </c>
      <c r="K20" s="400"/>
      <c r="L20" s="135"/>
      <c r="M20" s="136"/>
      <c r="N20" s="439"/>
      <c r="O20" s="135" t="s">
        <v>555</v>
      </c>
      <c r="P20" s="137" t="s">
        <v>289</v>
      </c>
      <c r="Q20" s="400"/>
      <c r="R20" s="133" t="s">
        <v>334</v>
      </c>
      <c r="S20" s="137"/>
      <c r="T20" s="400"/>
      <c r="U20" s="135" t="s">
        <v>415</v>
      </c>
      <c r="V20" s="137" t="s">
        <v>414</v>
      </c>
      <c r="W20" s="400"/>
      <c r="X20" s="135" t="s">
        <v>471</v>
      </c>
      <c r="Y20" s="423"/>
      <c r="Z20" s="400"/>
      <c r="AA20" s="135"/>
      <c r="AB20" s="498"/>
      <c r="AC20" s="439"/>
      <c r="AD20" s="135" t="s">
        <v>527</v>
      </c>
      <c r="AE20" s="498"/>
      <c r="AF20" s="400"/>
      <c r="AG20" s="135"/>
      <c r="AH20" s="498"/>
      <c r="AI20" s="408"/>
      <c r="AJ20" s="128"/>
      <c r="AK20" s="498"/>
      <c r="AL20" s="408"/>
      <c r="AM20" s="131" t="s">
        <v>865</v>
      </c>
      <c r="AN20" s="501"/>
      <c r="AO20" s="400"/>
      <c r="AP20" s="135" t="s">
        <v>800</v>
      </c>
      <c r="AQ20" s="498"/>
      <c r="AR20" s="400"/>
      <c r="AS20" s="118"/>
      <c r="AT20" s="98"/>
      <c r="AU20" s="98"/>
      <c r="AV20" s="78"/>
      <c r="AW20" s="78"/>
      <c r="AX20" s="79"/>
      <c r="AY20" s="79"/>
      <c r="AZ20" s="79"/>
      <c r="BA20" s="79"/>
      <c r="BB20" s="79"/>
      <c r="BC20" s="79"/>
      <c r="BD20" s="79"/>
      <c r="BE20" s="79"/>
      <c r="BF20" s="79"/>
      <c r="BG20" s="79"/>
      <c r="BH20" s="79"/>
      <c r="BI20" s="79"/>
    </row>
    <row r="21" spans="1:16384" ht="243" thickBot="1" x14ac:dyDescent="0.3">
      <c r="A21" s="78"/>
      <c r="B21" s="88"/>
      <c r="C21" s="432"/>
      <c r="D21" s="437"/>
      <c r="E21" s="150" t="s">
        <v>21</v>
      </c>
      <c r="F21" s="131"/>
      <c r="G21" s="132"/>
      <c r="H21" s="442"/>
      <c r="I21" s="133"/>
      <c r="J21" s="134"/>
      <c r="K21" s="401"/>
      <c r="L21" s="135" t="s">
        <v>829</v>
      </c>
      <c r="M21" s="136"/>
      <c r="N21" s="440"/>
      <c r="O21" s="135"/>
      <c r="P21" s="137"/>
      <c r="Q21" s="401"/>
      <c r="R21" s="133"/>
      <c r="S21" s="137"/>
      <c r="T21" s="401"/>
      <c r="U21" s="135"/>
      <c r="V21" s="137"/>
      <c r="W21" s="401"/>
      <c r="X21" s="135"/>
      <c r="Y21" s="413"/>
      <c r="Z21" s="401"/>
      <c r="AA21" s="135" t="s">
        <v>852</v>
      </c>
      <c r="AB21" s="499"/>
      <c r="AC21" s="440"/>
      <c r="AD21" s="135"/>
      <c r="AE21" s="499"/>
      <c r="AF21" s="401"/>
      <c r="AG21" s="135" t="s">
        <v>738</v>
      </c>
      <c r="AH21" s="499"/>
      <c r="AI21" s="409"/>
      <c r="AJ21" s="135" t="s">
        <v>694</v>
      </c>
      <c r="AK21" s="499"/>
      <c r="AL21" s="409"/>
      <c r="AM21" s="135"/>
      <c r="AN21" s="502"/>
      <c r="AO21" s="401"/>
      <c r="AP21" s="135"/>
      <c r="AQ21" s="499"/>
      <c r="AR21" s="401"/>
      <c r="AS21" s="118"/>
      <c r="AT21" s="98"/>
      <c r="AU21" s="98"/>
      <c r="AV21" s="78"/>
      <c r="AW21" s="78"/>
      <c r="AX21" s="79"/>
      <c r="AY21" s="79"/>
      <c r="AZ21" s="79"/>
      <c r="BA21" s="79"/>
      <c r="BB21" s="79"/>
      <c r="BC21" s="79"/>
      <c r="BD21" s="79"/>
      <c r="BE21" s="79"/>
      <c r="BF21" s="79"/>
      <c r="BG21" s="79"/>
      <c r="BH21" s="79"/>
      <c r="BI21" s="79"/>
    </row>
    <row r="22" spans="1:16384" s="119" customFormat="1" ht="15.75" thickBot="1" x14ac:dyDescent="0.3">
      <c r="A22" s="78"/>
      <c r="B22" s="88"/>
      <c r="C22" s="71" t="s">
        <v>216</v>
      </c>
      <c r="D22" s="30"/>
      <c r="E22" s="30"/>
      <c r="F22" s="110"/>
      <c r="G22" s="110"/>
      <c r="H22" s="111"/>
      <c r="I22" s="112"/>
      <c r="J22" s="112"/>
      <c r="K22" s="113"/>
      <c r="L22" s="114"/>
      <c r="M22" s="115"/>
      <c r="N22" s="111"/>
      <c r="O22" s="114"/>
      <c r="P22" s="114"/>
      <c r="Q22" s="111"/>
      <c r="R22" s="112"/>
      <c r="S22" s="114"/>
      <c r="T22" s="111"/>
      <c r="U22" s="114"/>
      <c r="V22" s="114"/>
      <c r="W22" s="111"/>
      <c r="X22" s="114"/>
      <c r="Y22" s="111"/>
      <c r="Z22" s="111"/>
      <c r="AA22" s="114"/>
      <c r="AB22" s="110"/>
      <c r="AC22" s="111"/>
      <c r="AD22" s="114"/>
      <c r="AE22" s="110"/>
      <c r="AF22" s="111"/>
      <c r="AG22" s="114"/>
      <c r="AH22" s="110"/>
      <c r="AI22" s="116"/>
      <c r="AJ22" s="114"/>
      <c r="AK22" s="110"/>
      <c r="AL22" s="111"/>
      <c r="AM22" s="110"/>
      <c r="AN22" s="110"/>
      <c r="AO22" s="110"/>
      <c r="AP22" s="114"/>
      <c r="AQ22" s="110"/>
      <c r="AR22" s="117"/>
      <c r="AS22" s="118"/>
      <c r="AT22" s="98"/>
      <c r="AU22" s="98"/>
      <c r="AV22" s="78"/>
      <c r="AW22" s="78"/>
      <c r="AX22" s="79"/>
      <c r="AY22" s="79"/>
      <c r="AZ22" s="79"/>
      <c r="BA22" s="79"/>
      <c r="BB22" s="79"/>
      <c r="BC22" s="79"/>
      <c r="BD22" s="79"/>
      <c r="BE22" s="79"/>
      <c r="BF22" s="79"/>
      <c r="BG22" s="79"/>
      <c r="BH22" s="79"/>
      <c r="BI22" s="79"/>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87"/>
      <c r="GV22" s="87"/>
      <c r="GW22" s="87"/>
      <c r="GX22" s="87"/>
      <c r="GY22" s="87"/>
      <c r="GZ22" s="87"/>
      <c r="HA22" s="87"/>
      <c r="HB22" s="87"/>
      <c r="HC22" s="87"/>
      <c r="HD22" s="87"/>
      <c r="HE22" s="87"/>
      <c r="HF22" s="87"/>
      <c r="HG22" s="87"/>
      <c r="HH22" s="87"/>
      <c r="HI22" s="87"/>
      <c r="HJ22" s="87"/>
      <c r="HK22" s="87"/>
      <c r="HL22" s="87"/>
      <c r="HM22" s="87"/>
      <c r="HN22" s="87"/>
      <c r="HO22" s="87"/>
      <c r="HP22" s="87"/>
      <c r="HQ22" s="87"/>
      <c r="HR22" s="87"/>
      <c r="HS22" s="87"/>
      <c r="HT22" s="87"/>
      <c r="HU22" s="87"/>
      <c r="HV22" s="87"/>
      <c r="HW22" s="87"/>
      <c r="HX22" s="87"/>
      <c r="HY22" s="87"/>
      <c r="HZ22" s="87"/>
      <c r="IA22" s="87"/>
      <c r="IB22" s="87"/>
      <c r="IC22" s="87"/>
      <c r="ID22" s="87"/>
      <c r="IE22" s="87"/>
      <c r="IF22" s="87"/>
      <c r="IG22" s="87"/>
      <c r="IH22" s="87"/>
      <c r="II22" s="87"/>
      <c r="IJ22" s="87"/>
      <c r="IK22" s="87"/>
      <c r="IL22" s="87"/>
      <c r="IM22" s="87"/>
      <c r="IN22" s="87"/>
      <c r="IO22" s="87"/>
      <c r="IP22" s="87"/>
      <c r="IQ22" s="87"/>
      <c r="IR22" s="87"/>
      <c r="IS22" s="87"/>
      <c r="IT22" s="87"/>
      <c r="IU22" s="87"/>
      <c r="IV22" s="87"/>
      <c r="IW22" s="87"/>
      <c r="IX22" s="87"/>
      <c r="IY22" s="87"/>
      <c r="IZ22" s="87"/>
      <c r="JA22" s="87"/>
      <c r="JB22" s="87"/>
      <c r="JC22" s="87"/>
      <c r="JD22" s="87"/>
      <c r="JE22" s="87"/>
      <c r="JF22" s="87"/>
      <c r="JG22" s="87"/>
      <c r="JH22" s="87"/>
      <c r="JI22" s="87"/>
      <c r="JJ22" s="87"/>
      <c r="JK22" s="87"/>
      <c r="JL22" s="87"/>
      <c r="JM22" s="87"/>
      <c r="JN22" s="87"/>
      <c r="JO22" s="87"/>
      <c r="JP22" s="87"/>
      <c r="JQ22" s="87"/>
      <c r="JR22" s="87"/>
      <c r="JS22" s="87"/>
      <c r="JT22" s="87"/>
      <c r="JU22" s="87"/>
      <c r="JV22" s="87"/>
      <c r="JW22" s="87"/>
      <c r="JX22" s="87"/>
      <c r="JY22" s="87"/>
      <c r="JZ22" s="87"/>
      <c r="KA22" s="87"/>
      <c r="KB22" s="87"/>
      <c r="KC22" s="87"/>
      <c r="KD22" s="87"/>
      <c r="KE22" s="87"/>
      <c r="KF22" s="87"/>
      <c r="KG22" s="87"/>
      <c r="KH22" s="87"/>
      <c r="KI22" s="87"/>
      <c r="KJ22" s="87"/>
      <c r="KK22" s="87"/>
      <c r="KL22" s="87"/>
      <c r="KM22" s="87"/>
      <c r="KN22" s="87"/>
      <c r="KO22" s="87"/>
      <c r="KP22" s="87"/>
      <c r="KQ22" s="87"/>
      <c r="KR22" s="87"/>
      <c r="KS22" s="87"/>
      <c r="KT22" s="87"/>
      <c r="KU22" s="87"/>
      <c r="KV22" s="87"/>
      <c r="KW22" s="87"/>
      <c r="KX22" s="87"/>
      <c r="KY22" s="87"/>
      <c r="KZ22" s="87"/>
      <c r="LA22" s="87"/>
      <c r="LB22" s="87"/>
      <c r="LC22" s="87"/>
      <c r="LD22" s="87"/>
      <c r="LE22" s="87"/>
      <c r="LF22" s="87"/>
      <c r="LG22" s="87"/>
      <c r="LH22" s="87"/>
      <c r="LI22" s="87"/>
      <c r="LJ22" s="87"/>
      <c r="LK22" s="87"/>
      <c r="LL22" s="87"/>
      <c r="LM22" s="87"/>
      <c r="LN22" s="87"/>
      <c r="LO22" s="87"/>
      <c r="LP22" s="87"/>
      <c r="LQ22" s="87"/>
      <c r="LR22" s="87"/>
      <c r="LS22" s="87"/>
      <c r="LT22" s="87"/>
      <c r="LU22" s="87"/>
      <c r="LV22" s="87"/>
      <c r="LW22" s="87"/>
      <c r="LX22" s="87"/>
      <c r="LY22" s="87"/>
      <c r="LZ22" s="87"/>
      <c r="MA22" s="87"/>
      <c r="MB22" s="87"/>
      <c r="MC22" s="87"/>
      <c r="MD22" s="87"/>
      <c r="ME22" s="87"/>
      <c r="MF22" s="87"/>
      <c r="MG22" s="87"/>
      <c r="MH22" s="87"/>
      <c r="MI22" s="87"/>
      <c r="MJ22" s="87"/>
      <c r="MK22" s="87"/>
      <c r="ML22" s="87"/>
      <c r="MM22" s="87"/>
      <c r="MN22" s="87"/>
      <c r="MO22" s="87"/>
      <c r="MP22" s="87"/>
      <c r="MQ22" s="87"/>
      <c r="MR22" s="87"/>
      <c r="MS22" s="87"/>
      <c r="MT22" s="87"/>
      <c r="MU22" s="87"/>
      <c r="MV22" s="87"/>
      <c r="MW22" s="87"/>
      <c r="MX22" s="87"/>
      <c r="MY22" s="87"/>
      <c r="MZ22" s="87"/>
      <c r="NA22" s="87"/>
      <c r="NB22" s="87"/>
      <c r="NC22" s="87"/>
      <c r="ND22" s="87"/>
      <c r="NE22" s="87"/>
      <c r="NF22" s="87"/>
      <c r="NG22" s="87"/>
      <c r="NH22" s="87"/>
      <c r="NI22" s="87"/>
      <c r="NJ22" s="87"/>
      <c r="NK22" s="87"/>
      <c r="NL22" s="87"/>
      <c r="NM22" s="87"/>
      <c r="NN22" s="87"/>
      <c r="NO22" s="87"/>
      <c r="NP22" s="87"/>
      <c r="NQ22" s="87"/>
      <c r="NR22" s="87"/>
      <c r="NS22" s="87"/>
      <c r="NT22" s="87"/>
      <c r="NU22" s="87"/>
      <c r="NV22" s="87"/>
      <c r="NW22" s="87"/>
      <c r="NX22" s="87"/>
      <c r="NY22" s="87"/>
      <c r="NZ22" s="87"/>
      <c r="OA22" s="87"/>
      <c r="OB22" s="87"/>
      <c r="OC22" s="87"/>
      <c r="OD22" s="87"/>
      <c r="OE22" s="87"/>
      <c r="OF22" s="87"/>
      <c r="OG22" s="87"/>
      <c r="OH22" s="87"/>
      <c r="OI22" s="87"/>
      <c r="OJ22" s="87"/>
      <c r="OK22" s="87"/>
      <c r="OL22" s="87"/>
      <c r="OM22" s="87"/>
      <c r="ON22" s="87"/>
      <c r="OO22" s="87"/>
      <c r="OP22" s="87"/>
      <c r="OQ22" s="87"/>
      <c r="OR22" s="87"/>
      <c r="OS22" s="87"/>
      <c r="OT22" s="87"/>
      <c r="OU22" s="87"/>
      <c r="OV22" s="87"/>
      <c r="OW22" s="87"/>
      <c r="OX22" s="87"/>
      <c r="OY22" s="87"/>
      <c r="OZ22" s="87"/>
      <c r="PA22" s="87"/>
      <c r="PB22" s="87"/>
      <c r="PC22" s="87"/>
      <c r="PD22" s="87"/>
      <c r="PE22" s="87"/>
      <c r="PF22" s="87"/>
      <c r="PG22" s="87"/>
      <c r="PH22" s="87"/>
      <c r="PI22" s="87"/>
      <c r="PJ22" s="87"/>
      <c r="PK22" s="87"/>
      <c r="PL22" s="87"/>
      <c r="PM22" s="87"/>
      <c r="PN22" s="87"/>
      <c r="PO22" s="87"/>
      <c r="PP22" s="87"/>
      <c r="PQ22" s="87"/>
      <c r="PR22" s="87"/>
      <c r="PS22" s="87"/>
      <c r="PT22" s="87"/>
      <c r="PU22" s="87"/>
      <c r="PV22" s="87"/>
      <c r="PW22" s="87"/>
      <c r="PX22" s="87"/>
      <c r="PY22" s="87"/>
      <c r="PZ22" s="87"/>
      <c r="QA22" s="87"/>
      <c r="QB22" s="87"/>
      <c r="QC22" s="87"/>
      <c r="QD22" s="87"/>
      <c r="QE22" s="87"/>
      <c r="QF22" s="87"/>
      <c r="QG22" s="87"/>
      <c r="QH22" s="87"/>
      <c r="QI22" s="87"/>
      <c r="QJ22" s="87"/>
      <c r="QK22" s="87"/>
      <c r="QL22" s="87"/>
      <c r="QM22" s="87"/>
      <c r="QN22" s="87"/>
      <c r="QO22" s="87"/>
      <c r="QP22" s="87"/>
      <c r="QQ22" s="87"/>
      <c r="QR22" s="87"/>
      <c r="QS22" s="87"/>
      <c r="QT22" s="87"/>
      <c r="QU22" s="87"/>
      <c r="QV22" s="87"/>
      <c r="QW22" s="87"/>
      <c r="QX22" s="87"/>
      <c r="QY22" s="87"/>
      <c r="QZ22" s="87"/>
      <c r="RA22" s="87"/>
      <c r="RB22" s="87"/>
      <c r="RC22" s="87"/>
      <c r="RD22" s="87"/>
      <c r="RE22" s="87"/>
      <c r="RF22" s="87"/>
      <c r="RG22" s="87"/>
      <c r="RH22" s="87"/>
      <c r="RI22" s="87"/>
      <c r="RJ22" s="87"/>
      <c r="RK22" s="87"/>
      <c r="RL22" s="87"/>
      <c r="RM22" s="87"/>
      <c r="RN22" s="87"/>
      <c r="RO22" s="87"/>
      <c r="RP22" s="87"/>
      <c r="RQ22" s="87"/>
      <c r="RR22" s="87"/>
      <c r="RS22" s="87"/>
      <c r="RT22" s="87"/>
      <c r="RU22" s="87"/>
      <c r="RV22" s="87"/>
      <c r="RW22" s="87"/>
      <c r="RX22" s="87"/>
      <c r="RY22" s="87"/>
      <c r="RZ22" s="87"/>
      <c r="SA22" s="87"/>
      <c r="SB22" s="87"/>
      <c r="SC22" s="87"/>
      <c r="SD22" s="87"/>
      <c r="SE22" s="87"/>
      <c r="SF22" s="87"/>
      <c r="SG22" s="87"/>
      <c r="SH22" s="87"/>
      <c r="SI22" s="87"/>
      <c r="SJ22" s="87"/>
      <c r="SK22" s="87"/>
      <c r="SL22" s="87"/>
      <c r="SM22" s="87"/>
      <c r="SN22" s="87"/>
      <c r="SO22" s="87"/>
      <c r="SP22" s="87"/>
      <c r="SQ22" s="87"/>
      <c r="SR22" s="87"/>
      <c r="SS22" s="87"/>
      <c r="ST22" s="87"/>
      <c r="SU22" s="87"/>
      <c r="SV22" s="87"/>
      <c r="SW22" s="87"/>
      <c r="SX22" s="87"/>
      <c r="SY22" s="87"/>
      <c r="SZ22" s="87"/>
      <c r="TA22" s="87"/>
      <c r="TB22" s="87"/>
      <c r="TC22" s="87"/>
      <c r="TD22" s="87"/>
      <c r="TE22" s="87"/>
      <c r="TF22" s="87"/>
      <c r="TG22" s="87"/>
      <c r="TH22" s="87"/>
      <c r="TI22" s="87"/>
      <c r="TJ22" s="87"/>
      <c r="TK22" s="87"/>
      <c r="TL22" s="87"/>
      <c r="TM22" s="87"/>
      <c r="TN22" s="87"/>
      <c r="TO22" s="87"/>
      <c r="TP22" s="87"/>
      <c r="TQ22" s="87"/>
      <c r="TR22" s="87"/>
      <c r="TS22" s="87"/>
      <c r="TT22" s="87"/>
      <c r="TU22" s="87"/>
      <c r="TV22" s="87"/>
      <c r="TW22" s="87"/>
      <c r="TX22" s="87"/>
      <c r="TY22" s="87"/>
      <c r="TZ22" s="87"/>
      <c r="UA22" s="87"/>
      <c r="UB22" s="87"/>
      <c r="UC22" s="87"/>
      <c r="UD22" s="87"/>
      <c r="UE22" s="87"/>
      <c r="UF22" s="87"/>
      <c r="UG22" s="87"/>
      <c r="UH22" s="87"/>
      <c r="UI22" s="87"/>
      <c r="UJ22" s="87"/>
      <c r="UK22" s="87"/>
      <c r="UL22" s="87"/>
      <c r="UM22" s="87"/>
      <c r="UN22" s="87"/>
      <c r="UO22" s="87"/>
      <c r="UP22" s="87"/>
      <c r="UQ22" s="87"/>
      <c r="UR22" s="87"/>
      <c r="US22" s="87"/>
      <c r="UT22" s="87"/>
      <c r="UU22" s="87"/>
      <c r="UV22" s="87"/>
      <c r="UW22" s="87"/>
      <c r="UX22" s="87"/>
      <c r="UY22" s="87"/>
      <c r="UZ22" s="87"/>
      <c r="VA22" s="87"/>
      <c r="VB22" s="87"/>
      <c r="VC22" s="87"/>
      <c r="VD22" s="87"/>
      <c r="VE22" s="87"/>
      <c r="VF22" s="87"/>
      <c r="VG22" s="87"/>
      <c r="VH22" s="87"/>
      <c r="VI22" s="87"/>
      <c r="VJ22" s="87"/>
      <c r="VK22" s="87"/>
      <c r="VL22" s="87"/>
      <c r="VM22" s="87"/>
      <c r="VN22" s="87"/>
      <c r="VO22" s="87"/>
      <c r="VP22" s="87"/>
      <c r="VQ22" s="87"/>
      <c r="VR22" s="87"/>
      <c r="VS22" s="87"/>
      <c r="VT22" s="87"/>
      <c r="VU22" s="87"/>
      <c r="VV22" s="87"/>
      <c r="VW22" s="87"/>
      <c r="VX22" s="87"/>
      <c r="VY22" s="87"/>
      <c r="VZ22" s="87"/>
      <c r="WA22" s="87"/>
      <c r="WB22" s="87"/>
      <c r="WC22" s="87"/>
      <c r="WD22" s="87"/>
      <c r="WE22" s="87"/>
      <c r="WF22" s="87"/>
      <c r="WG22" s="87"/>
      <c r="WH22" s="87"/>
      <c r="WI22" s="87"/>
      <c r="WJ22" s="87"/>
      <c r="WK22" s="87"/>
      <c r="WL22" s="87"/>
      <c r="WM22" s="87"/>
      <c r="WN22" s="87"/>
      <c r="WO22" s="87"/>
      <c r="WP22" s="87"/>
      <c r="WQ22" s="87"/>
      <c r="WR22" s="87"/>
      <c r="WS22" s="87"/>
      <c r="WT22" s="87"/>
      <c r="WU22" s="87"/>
      <c r="WV22" s="87"/>
      <c r="WW22" s="87"/>
      <c r="WX22" s="87"/>
      <c r="WY22" s="87"/>
      <c r="WZ22" s="87"/>
      <c r="XA22" s="87"/>
      <c r="XB22" s="87"/>
      <c r="XC22" s="87"/>
      <c r="XD22" s="87"/>
      <c r="XE22" s="87"/>
      <c r="XF22" s="87"/>
      <c r="XG22" s="87"/>
      <c r="XH22" s="87"/>
      <c r="XI22" s="87"/>
      <c r="XJ22" s="87"/>
      <c r="XK22" s="87"/>
      <c r="XL22" s="87"/>
      <c r="XM22" s="87"/>
      <c r="XN22" s="87"/>
      <c r="XO22" s="87"/>
      <c r="XP22" s="87"/>
      <c r="XQ22" s="87"/>
      <c r="XR22" s="87"/>
      <c r="XS22" s="87"/>
      <c r="XT22" s="87"/>
      <c r="XU22" s="87"/>
      <c r="XV22" s="87"/>
      <c r="XW22" s="87"/>
      <c r="XX22" s="87"/>
      <c r="XY22" s="87"/>
      <c r="XZ22" s="87"/>
      <c r="YA22" s="87"/>
      <c r="YB22" s="87"/>
      <c r="YC22" s="87"/>
      <c r="YD22" s="87"/>
      <c r="YE22" s="87"/>
      <c r="YF22" s="87"/>
      <c r="YG22" s="87"/>
      <c r="YH22" s="87"/>
      <c r="YI22" s="87"/>
      <c r="YJ22" s="87"/>
      <c r="YK22" s="87"/>
      <c r="YL22" s="87"/>
      <c r="YM22" s="87"/>
      <c r="YN22" s="87"/>
      <c r="YO22" s="87"/>
      <c r="YP22" s="87"/>
      <c r="YQ22" s="87"/>
      <c r="YR22" s="87"/>
      <c r="YS22" s="87"/>
      <c r="YT22" s="87"/>
      <c r="YU22" s="87"/>
      <c r="YV22" s="87"/>
      <c r="YW22" s="87"/>
      <c r="YX22" s="87"/>
      <c r="YY22" s="87"/>
      <c r="YZ22" s="87"/>
      <c r="ZA22" s="87"/>
      <c r="ZB22" s="87"/>
      <c r="ZC22" s="87"/>
      <c r="ZD22" s="87"/>
      <c r="ZE22" s="87"/>
      <c r="ZF22" s="87"/>
      <c r="ZG22" s="87"/>
      <c r="ZH22" s="87"/>
      <c r="ZI22" s="87"/>
      <c r="ZJ22" s="87"/>
      <c r="ZK22" s="87"/>
      <c r="ZL22" s="87"/>
      <c r="ZM22" s="87"/>
      <c r="ZN22" s="87"/>
      <c r="ZO22" s="87"/>
      <c r="ZP22" s="87"/>
      <c r="ZQ22" s="87"/>
      <c r="ZR22" s="87"/>
      <c r="ZS22" s="87"/>
      <c r="ZT22" s="87"/>
      <c r="ZU22" s="87"/>
      <c r="ZV22" s="87"/>
      <c r="ZW22" s="87"/>
      <c r="ZX22" s="87"/>
      <c r="ZY22" s="87"/>
      <c r="ZZ22" s="87"/>
      <c r="AAA22" s="87"/>
      <c r="AAB22" s="87"/>
      <c r="AAC22" s="87"/>
      <c r="AAD22" s="87"/>
      <c r="AAE22" s="87"/>
      <c r="AAF22" s="87"/>
      <c r="AAG22" s="87"/>
      <c r="AAH22" s="87"/>
      <c r="AAI22" s="87"/>
      <c r="AAJ22" s="87"/>
      <c r="AAK22" s="87"/>
      <c r="AAL22" s="87"/>
      <c r="AAM22" s="87"/>
      <c r="AAN22" s="87"/>
      <c r="AAO22" s="87"/>
      <c r="AAP22" s="87"/>
      <c r="AAQ22" s="87"/>
      <c r="AAR22" s="87"/>
      <c r="AAS22" s="87"/>
      <c r="AAT22" s="87"/>
      <c r="AAU22" s="87"/>
      <c r="AAV22" s="87"/>
      <c r="AAW22" s="87"/>
      <c r="AAX22" s="87"/>
      <c r="AAY22" s="87"/>
      <c r="AAZ22" s="87"/>
      <c r="ABA22" s="87"/>
      <c r="ABB22" s="87"/>
      <c r="ABC22" s="87"/>
      <c r="ABD22" s="87"/>
      <c r="ABE22" s="87"/>
      <c r="ABF22" s="87"/>
      <c r="ABG22" s="87"/>
      <c r="ABH22" s="87"/>
      <c r="ABI22" s="87"/>
      <c r="ABJ22" s="87"/>
      <c r="ABK22" s="87"/>
      <c r="ABL22" s="87"/>
      <c r="ABM22" s="87"/>
      <c r="ABN22" s="87"/>
      <c r="ABO22" s="87"/>
      <c r="ABP22" s="87"/>
      <c r="ABQ22" s="87"/>
      <c r="ABR22" s="87"/>
      <c r="ABS22" s="87"/>
      <c r="ABT22" s="87"/>
      <c r="ABU22" s="87"/>
      <c r="ABV22" s="87"/>
      <c r="ABW22" s="87"/>
      <c r="ABX22" s="87"/>
      <c r="ABY22" s="87"/>
      <c r="ABZ22" s="87"/>
      <c r="ACA22" s="87"/>
      <c r="ACB22" s="87"/>
      <c r="ACC22" s="87"/>
      <c r="ACD22" s="87"/>
      <c r="ACE22" s="87"/>
      <c r="ACF22" s="87"/>
      <c r="ACG22" s="87"/>
      <c r="ACH22" s="87"/>
      <c r="ACI22" s="87"/>
      <c r="ACJ22" s="87"/>
      <c r="ACK22" s="87"/>
      <c r="ACL22" s="87"/>
      <c r="ACM22" s="87"/>
      <c r="ACN22" s="87"/>
      <c r="ACO22" s="87"/>
      <c r="ACP22" s="87"/>
      <c r="ACQ22" s="87"/>
      <c r="ACR22" s="87"/>
      <c r="ACS22" s="87"/>
      <c r="ACT22" s="87"/>
      <c r="ACU22" s="87"/>
      <c r="ACV22" s="87"/>
      <c r="ACW22" s="87"/>
      <c r="ACX22" s="87"/>
      <c r="ACY22" s="87"/>
      <c r="ACZ22" s="87"/>
      <c r="ADA22" s="87"/>
      <c r="ADB22" s="87"/>
      <c r="ADC22" s="87"/>
      <c r="ADD22" s="87"/>
      <c r="ADE22" s="87"/>
      <c r="ADF22" s="87"/>
      <c r="ADG22" s="87"/>
      <c r="ADH22" s="87"/>
      <c r="ADI22" s="87"/>
      <c r="ADJ22" s="87"/>
      <c r="ADK22" s="87"/>
      <c r="ADL22" s="87"/>
      <c r="ADM22" s="87"/>
      <c r="ADN22" s="87"/>
      <c r="ADO22" s="87"/>
      <c r="ADP22" s="87"/>
      <c r="ADQ22" s="87"/>
      <c r="ADR22" s="87"/>
      <c r="ADS22" s="87"/>
      <c r="ADT22" s="87"/>
      <c r="ADU22" s="87"/>
      <c r="ADV22" s="87"/>
      <c r="ADW22" s="87"/>
      <c r="ADX22" s="87"/>
      <c r="ADY22" s="87"/>
      <c r="ADZ22" s="87"/>
      <c r="AEA22" s="87"/>
      <c r="AEB22" s="87"/>
      <c r="AEC22" s="87"/>
      <c r="AED22" s="87"/>
      <c r="AEE22" s="87"/>
      <c r="AEF22" s="87"/>
      <c r="AEG22" s="87"/>
      <c r="AEH22" s="87"/>
      <c r="AEI22" s="87"/>
      <c r="AEJ22" s="87"/>
      <c r="AEK22" s="87"/>
      <c r="AEL22" s="87"/>
      <c r="AEM22" s="87"/>
      <c r="AEN22" s="87"/>
      <c r="AEO22" s="87"/>
      <c r="AEP22" s="87"/>
      <c r="AEQ22" s="87"/>
      <c r="AER22" s="87"/>
      <c r="AES22" s="87"/>
      <c r="AET22" s="87"/>
      <c r="AEU22" s="87"/>
      <c r="AEV22" s="87"/>
      <c r="AEW22" s="87"/>
      <c r="AEX22" s="87"/>
      <c r="AEY22" s="87"/>
      <c r="AEZ22" s="87"/>
      <c r="AFA22" s="87"/>
      <c r="AFB22" s="87"/>
      <c r="AFC22" s="87"/>
      <c r="AFD22" s="87"/>
      <c r="AFE22" s="87"/>
      <c r="AFF22" s="87"/>
      <c r="AFG22" s="87"/>
      <c r="AFH22" s="87"/>
      <c r="AFI22" s="87"/>
      <c r="AFJ22" s="87"/>
      <c r="AFK22" s="87"/>
      <c r="AFL22" s="87"/>
      <c r="AFM22" s="87"/>
      <c r="AFN22" s="87"/>
      <c r="AFO22" s="87"/>
      <c r="AFP22" s="87"/>
      <c r="AFQ22" s="87"/>
      <c r="AFR22" s="87"/>
      <c r="AFS22" s="87"/>
      <c r="AFT22" s="87"/>
      <c r="AFU22" s="87"/>
      <c r="AFV22" s="87"/>
      <c r="AFW22" s="87"/>
      <c r="AFX22" s="87"/>
      <c r="AFY22" s="87"/>
      <c r="AFZ22" s="87"/>
      <c r="AGA22" s="87"/>
      <c r="AGB22" s="87"/>
      <c r="AGC22" s="87"/>
      <c r="AGD22" s="87"/>
      <c r="AGE22" s="87"/>
      <c r="AGF22" s="87"/>
      <c r="AGG22" s="87"/>
      <c r="AGH22" s="87"/>
      <c r="AGI22" s="87"/>
      <c r="AGJ22" s="87"/>
      <c r="AGK22" s="87"/>
      <c r="AGL22" s="87"/>
      <c r="AGM22" s="87"/>
      <c r="AGN22" s="87"/>
      <c r="AGO22" s="87"/>
      <c r="AGP22" s="87"/>
      <c r="AGQ22" s="87"/>
      <c r="AGR22" s="87"/>
      <c r="AGS22" s="87"/>
      <c r="AGT22" s="87"/>
      <c r="AGU22" s="87"/>
      <c r="AGV22" s="87"/>
      <c r="AGW22" s="87"/>
      <c r="AGX22" s="87"/>
      <c r="AGY22" s="87"/>
      <c r="AGZ22" s="87"/>
      <c r="AHA22" s="87"/>
      <c r="AHB22" s="87"/>
      <c r="AHC22" s="87"/>
      <c r="AHD22" s="87"/>
      <c r="AHE22" s="87"/>
      <c r="AHF22" s="87"/>
      <c r="AHG22" s="87"/>
      <c r="AHH22" s="87"/>
      <c r="AHI22" s="87"/>
      <c r="AHJ22" s="87"/>
      <c r="AHK22" s="87"/>
      <c r="AHL22" s="87"/>
      <c r="AHM22" s="87"/>
      <c r="AHN22" s="87"/>
      <c r="AHO22" s="87"/>
      <c r="AHP22" s="87"/>
      <c r="AHQ22" s="87"/>
      <c r="AHR22" s="87"/>
      <c r="AHS22" s="87"/>
      <c r="AHT22" s="87"/>
      <c r="AHU22" s="87"/>
      <c r="AHV22" s="87"/>
      <c r="AHW22" s="87"/>
      <c r="AHX22" s="87"/>
      <c r="AHY22" s="87"/>
      <c r="AHZ22" s="87"/>
      <c r="AIA22" s="87"/>
      <c r="AIB22" s="87"/>
      <c r="AIC22" s="87"/>
      <c r="AID22" s="87"/>
      <c r="AIE22" s="87"/>
      <c r="AIF22" s="87"/>
      <c r="AIG22" s="87"/>
      <c r="AIH22" s="87"/>
      <c r="AII22" s="87"/>
      <c r="AIJ22" s="87"/>
      <c r="AIK22" s="87"/>
      <c r="AIL22" s="87"/>
      <c r="AIM22" s="87"/>
      <c r="AIN22" s="87"/>
      <c r="AIO22" s="87"/>
      <c r="AIP22" s="87"/>
      <c r="AIQ22" s="87"/>
      <c r="AIR22" s="87"/>
      <c r="AIS22" s="87"/>
      <c r="AIT22" s="87"/>
      <c r="AIU22" s="87"/>
      <c r="AIV22" s="87"/>
      <c r="AIW22" s="87"/>
      <c r="AIX22" s="87"/>
      <c r="AIY22" s="87"/>
      <c r="AIZ22" s="87"/>
      <c r="AJA22" s="87"/>
      <c r="AJB22" s="87"/>
      <c r="AJC22" s="87"/>
      <c r="AJD22" s="87"/>
      <c r="AJE22" s="87"/>
      <c r="AJF22" s="87"/>
      <c r="AJG22" s="87"/>
      <c r="AJH22" s="87"/>
      <c r="AJI22" s="87"/>
      <c r="AJJ22" s="87"/>
      <c r="AJK22" s="87"/>
      <c r="AJL22" s="87"/>
      <c r="AJM22" s="87"/>
      <c r="AJN22" s="87"/>
      <c r="AJO22" s="87"/>
      <c r="AJP22" s="87"/>
      <c r="AJQ22" s="87"/>
      <c r="AJR22" s="87"/>
      <c r="AJS22" s="87"/>
      <c r="AJT22" s="87"/>
      <c r="AJU22" s="87"/>
      <c r="AJV22" s="87"/>
      <c r="AJW22" s="87"/>
      <c r="AJX22" s="87"/>
      <c r="AJY22" s="87"/>
      <c r="AJZ22" s="87"/>
      <c r="AKA22" s="87"/>
      <c r="AKB22" s="87"/>
      <c r="AKC22" s="87"/>
      <c r="AKD22" s="87"/>
      <c r="AKE22" s="87"/>
      <c r="AKF22" s="87"/>
      <c r="AKG22" s="87"/>
      <c r="AKH22" s="87"/>
      <c r="AKI22" s="87"/>
      <c r="AKJ22" s="87"/>
      <c r="AKK22" s="87"/>
      <c r="AKL22" s="87"/>
      <c r="AKM22" s="87"/>
      <c r="AKN22" s="87"/>
      <c r="AKO22" s="87"/>
      <c r="AKP22" s="87"/>
      <c r="AKQ22" s="87"/>
      <c r="AKR22" s="87"/>
      <c r="AKS22" s="87"/>
      <c r="AKT22" s="87"/>
      <c r="AKU22" s="87"/>
      <c r="AKV22" s="87"/>
      <c r="AKW22" s="87"/>
      <c r="AKX22" s="87"/>
      <c r="AKY22" s="87"/>
      <c r="AKZ22" s="87"/>
      <c r="ALA22" s="87"/>
      <c r="ALB22" s="87"/>
      <c r="ALC22" s="87"/>
      <c r="ALD22" s="87"/>
      <c r="ALE22" s="87"/>
      <c r="ALF22" s="87"/>
      <c r="ALG22" s="87"/>
      <c r="ALH22" s="87"/>
      <c r="ALI22" s="87"/>
      <c r="ALJ22" s="87"/>
      <c r="ALK22" s="87"/>
      <c r="ALL22" s="87"/>
      <c r="ALM22" s="87"/>
      <c r="ALN22" s="87"/>
      <c r="ALO22" s="87"/>
      <c r="ALP22" s="87"/>
      <c r="ALQ22" s="87"/>
      <c r="ALR22" s="87"/>
      <c r="ALS22" s="87"/>
      <c r="ALT22" s="87"/>
      <c r="ALU22" s="87"/>
      <c r="ALV22" s="87"/>
      <c r="ALW22" s="87"/>
      <c r="ALX22" s="87"/>
      <c r="ALY22" s="87"/>
      <c r="ALZ22" s="87"/>
      <c r="AMA22" s="87"/>
      <c r="AMB22" s="87"/>
      <c r="AMC22" s="87"/>
      <c r="AMD22" s="87"/>
      <c r="AME22" s="87"/>
      <c r="AMF22" s="87"/>
      <c r="AMG22" s="87"/>
      <c r="AMH22" s="87"/>
      <c r="AMI22" s="87"/>
      <c r="AMJ22" s="87"/>
      <c r="AMK22" s="87"/>
      <c r="AML22" s="87"/>
      <c r="AMM22" s="87"/>
      <c r="AMN22" s="87"/>
      <c r="AMO22" s="87"/>
      <c r="AMP22" s="87"/>
      <c r="AMQ22" s="87"/>
      <c r="AMR22" s="87"/>
      <c r="AMS22" s="87"/>
      <c r="AMT22" s="87"/>
      <c r="AMU22" s="87"/>
      <c r="AMV22" s="87"/>
      <c r="AMW22" s="87"/>
      <c r="AMX22" s="87"/>
      <c r="AMY22" s="87"/>
      <c r="AMZ22" s="87"/>
      <c r="ANA22" s="87"/>
      <c r="ANB22" s="87"/>
      <c r="ANC22" s="87"/>
      <c r="AND22" s="87"/>
      <c r="ANE22" s="87"/>
      <c r="ANF22" s="87"/>
      <c r="ANG22" s="87"/>
      <c r="ANH22" s="87"/>
      <c r="ANI22" s="87"/>
      <c r="ANJ22" s="87"/>
      <c r="ANK22" s="87"/>
      <c r="ANL22" s="87"/>
      <c r="ANM22" s="87"/>
      <c r="ANN22" s="87"/>
      <c r="ANO22" s="87"/>
      <c r="ANP22" s="87"/>
      <c r="ANQ22" s="87"/>
      <c r="ANR22" s="87"/>
      <c r="ANS22" s="87"/>
      <c r="ANT22" s="87"/>
      <c r="ANU22" s="87"/>
      <c r="ANV22" s="87"/>
      <c r="ANW22" s="87"/>
      <c r="ANX22" s="87"/>
      <c r="ANY22" s="87"/>
      <c r="ANZ22" s="87"/>
      <c r="AOA22" s="87"/>
      <c r="AOB22" s="87"/>
      <c r="AOC22" s="87"/>
      <c r="AOD22" s="87"/>
      <c r="AOE22" s="87"/>
      <c r="AOF22" s="87"/>
      <c r="AOG22" s="87"/>
      <c r="AOH22" s="87"/>
      <c r="AOI22" s="87"/>
      <c r="AOJ22" s="87"/>
      <c r="AOK22" s="87"/>
      <c r="AOL22" s="87"/>
      <c r="AOM22" s="87"/>
      <c r="AON22" s="87"/>
      <c r="AOO22" s="87"/>
      <c r="AOP22" s="87"/>
      <c r="AOQ22" s="87"/>
      <c r="AOR22" s="87"/>
      <c r="AOS22" s="87"/>
      <c r="AOT22" s="87"/>
      <c r="AOU22" s="87"/>
      <c r="AOV22" s="87"/>
      <c r="AOW22" s="87"/>
      <c r="AOX22" s="87"/>
      <c r="AOY22" s="87"/>
      <c r="AOZ22" s="87"/>
      <c r="APA22" s="87"/>
      <c r="APB22" s="87"/>
      <c r="APC22" s="87"/>
      <c r="APD22" s="87"/>
      <c r="APE22" s="87"/>
      <c r="APF22" s="87"/>
      <c r="APG22" s="87"/>
      <c r="APH22" s="87"/>
      <c r="API22" s="87"/>
      <c r="APJ22" s="87"/>
      <c r="APK22" s="87"/>
      <c r="APL22" s="87"/>
      <c r="APM22" s="87"/>
      <c r="APN22" s="87"/>
      <c r="APO22" s="87"/>
      <c r="APP22" s="87"/>
      <c r="APQ22" s="87"/>
      <c r="APR22" s="87"/>
      <c r="APS22" s="87"/>
      <c r="APT22" s="87"/>
      <c r="APU22" s="87"/>
      <c r="APV22" s="87"/>
      <c r="APW22" s="87"/>
      <c r="APX22" s="87"/>
      <c r="APY22" s="87"/>
      <c r="APZ22" s="87"/>
      <c r="AQA22" s="87"/>
      <c r="AQB22" s="87"/>
      <c r="AQC22" s="87"/>
      <c r="AQD22" s="87"/>
      <c r="AQE22" s="87"/>
      <c r="AQF22" s="87"/>
      <c r="AQG22" s="87"/>
      <c r="AQH22" s="87"/>
      <c r="AQI22" s="87"/>
      <c r="AQJ22" s="87"/>
      <c r="AQK22" s="87"/>
      <c r="AQL22" s="87"/>
      <c r="AQM22" s="87"/>
      <c r="AQN22" s="87"/>
      <c r="AQO22" s="87"/>
      <c r="AQP22" s="87"/>
      <c r="AQQ22" s="87"/>
      <c r="AQR22" s="87"/>
      <c r="AQS22" s="87"/>
      <c r="AQT22" s="87"/>
      <c r="AQU22" s="87"/>
      <c r="AQV22" s="87"/>
      <c r="AQW22" s="87"/>
      <c r="AQX22" s="87"/>
      <c r="AQY22" s="87"/>
      <c r="AQZ22" s="87"/>
      <c r="ARA22" s="87"/>
      <c r="ARB22" s="87"/>
      <c r="ARC22" s="87"/>
      <c r="ARD22" s="87"/>
      <c r="ARE22" s="87"/>
      <c r="ARF22" s="87"/>
      <c r="ARG22" s="87"/>
      <c r="ARH22" s="87"/>
      <c r="ARI22" s="87"/>
      <c r="ARJ22" s="87"/>
      <c r="ARK22" s="87"/>
      <c r="ARL22" s="87"/>
      <c r="ARM22" s="87"/>
      <c r="ARN22" s="87"/>
      <c r="ARO22" s="87"/>
      <c r="ARP22" s="87"/>
      <c r="ARQ22" s="87"/>
      <c r="ARR22" s="87"/>
      <c r="ARS22" s="87"/>
      <c r="ART22" s="87"/>
      <c r="ARU22" s="87"/>
      <c r="ARV22" s="87"/>
      <c r="ARW22" s="87"/>
      <c r="ARX22" s="87"/>
      <c r="ARY22" s="87"/>
      <c r="ARZ22" s="87"/>
      <c r="ASA22" s="87"/>
      <c r="ASB22" s="87"/>
      <c r="ASC22" s="87"/>
      <c r="ASD22" s="87"/>
      <c r="ASE22" s="87"/>
      <c r="ASF22" s="87"/>
      <c r="ASG22" s="87"/>
      <c r="ASH22" s="87"/>
      <c r="ASI22" s="87"/>
      <c r="ASJ22" s="87"/>
      <c r="ASK22" s="87"/>
      <c r="ASL22" s="87"/>
      <c r="ASM22" s="87"/>
      <c r="ASN22" s="87"/>
      <c r="ASO22" s="87"/>
      <c r="ASP22" s="87"/>
      <c r="ASQ22" s="87"/>
      <c r="ASR22" s="87"/>
      <c r="ASS22" s="87"/>
      <c r="AST22" s="87"/>
      <c r="ASU22" s="87"/>
      <c r="ASV22" s="87"/>
      <c r="ASW22" s="87"/>
      <c r="ASX22" s="87"/>
      <c r="ASY22" s="87"/>
      <c r="ASZ22" s="87"/>
      <c r="ATA22" s="87"/>
      <c r="ATB22" s="87"/>
      <c r="ATC22" s="87"/>
      <c r="ATD22" s="87"/>
      <c r="ATE22" s="87"/>
      <c r="ATF22" s="87"/>
      <c r="ATG22" s="87"/>
      <c r="ATH22" s="87"/>
      <c r="ATI22" s="87"/>
      <c r="ATJ22" s="87"/>
      <c r="ATK22" s="87"/>
      <c r="ATL22" s="87"/>
      <c r="ATM22" s="87"/>
      <c r="ATN22" s="87"/>
      <c r="ATO22" s="87"/>
      <c r="ATP22" s="87"/>
      <c r="ATQ22" s="87"/>
      <c r="ATR22" s="87"/>
      <c r="ATS22" s="87"/>
      <c r="ATT22" s="87"/>
      <c r="ATU22" s="87"/>
      <c r="ATV22" s="87"/>
      <c r="ATW22" s="87"/>
      <c r="ATX22" s="87"/>
      <c r="ATY22" s="87"/>
      <c r="ATZ22" s="87"/>
      <c r="AUA22" s="87"/>
      <c r="AUB22" s="87"/>
      <c r="AUC22" s="87"/>
      <c r="AUD22" s="87"/>
      <c r="AUE22" s="87"/>
      <c r="AUF22" s="87"/>
      <c r="AUG22" s="87"/>
      <c r="AUH22" s="87"/>
      <c r="AUI22" s="87"/>
      <c r="AUJ22" s="87"/>
      <c r="AUK22" s="87"/>
      <c r="AUL22" s="87"/>
      <c r="AUM22" s="87"/>
      <c r="AUN22" s="87"/>
      <c r="AUO22" s="87"/>
      <c r="AUP22" s="87"/>
      <c r="AUQ22" s="87"/>
      <c r="AUR22" s="87"/>
      <c r="AUS22" s="87"/>
      <c r="AUT22" s="87"/>
      <c r="AUU22" s="87"/>
      <c r="AUV22" s="87"/>
      <c r="AUW22" s="87"/>
      <c r="AUX22" s="87"/>
      <c r="AUY22" s="87"/>
      <c r="AUZ22" s="87"/>
      <c r="AVA22" s="87"/>
      <c r="AVB22" s="87"/>
      <c r="AVC22" s="87"/>
      <c r="AVD22" s="87"/>
      <c r="AVE22" s="87"/>
      <c r="AVF22" s="87"/>
      <c r="AVG22" s="87"/>
      <c r="AVH22" s="87"/>
      <c r="AVI22" s="87"/>
      <c r="AVJ22" s="87"/>
      <c r="AVK22" s="87"/>
      <c r="AVL22" s="87"/>
      <c r="AVM22" s="87"/>
      <c r="AVN22" s="87"/>
      <c r="AVO22" s="87"/>
      <c r="AVP22" s="87"/>
      <c r="AVQ22" s="87"/>
      <c r="AVR22" s="87"/>
      <c r="AVS22" s="87"/>
      <c r="AVT22" s="87"/>
      <c r="AVU22" s="87"/>
      <c r="AVV22" s="87"/>
      <c r="AVW22" s="87"/>
      <c r="AVX22" s="87"/>
      <c r="AVY22" s="87"/>
      <c r="AVZ22" s="87"/>
      <c r="AWA22" s="87"/>
      <c r="AWB22" s="87"/>
      <c r="AWC22" s="87"/>
      <c r="AWD22" s="87"/>
      <c r="AWE22" s="87"/>
      <c r="AWF22" s="87"/>
      <c r="AWG22" s="87"/>
      <c r="AWH22" s="87"/>
      <c r="AWI22" s="87"/>
      <c r="AWJ22" s="87"/>
      <c r="AWK22" s="87"/>
      <c r="AWL22" s="87"/>
      <c r="AWM22" s="87"/>
      <c r="AWN22" s="87"/>
      <c r="AWO22" s="87"/>
      <c r="AWP22" s="87"/>
      <c r="AWQ22" s="87"/>
      <c r="AWR22" s="87"/>
      <c r="AWS22" s="87"/>
      <c r="AWT22" s="87"/>
      <c r="AWU22" s="87"/>
      <c r="AWV22" s="87"/>
      <c r="AWW22" s="87"/>
      <c r="AWX22" s="87"/>
      <c r="AWY22" s="87"/>
      <c r="AWZ22" s="87"/>
      <c r="AXA22" s="87"/>
      <c r="AXB22" s="87"/>
      <c r="AXC22" s="87"/>
      <c r="AXD22" s="87"/>
      <c r="AXE22" s="87"/>
      <c r="AXF22" s="87"/>
      <c r="AXG22" s="87"/>
      <c r="AXH22" s="87"/>
      <c r="AXI22" s="87"/>
      <c r="AXJ22" s="87"/>
      <c r="AXK22" s="87"/>
      <c r="AXL22" s="87"/>
      <c r="AXM22" s="87"/>
      <c r="AXN22" s="87"/>
      <c r="AXO22" s="87"/>
      <c r="AXP22" s="87"/>
      <c r="AXQ22" s="87"/>
      <c r="AXR22" s="87"/>
      <c r="AXS22" s="87"/>
      <c r="AXT22" s="87"/>
      <c r="AXU22" s="87"/>
      <c r="AXV22" s="87"/>
      <c r="AXW22" s="87"/>
      <c r="AXX22" s="87"/>
      <c r="AXY22" s="87"/>
      <c r="AXZ22" s="87"/>
      <c r="AYA22" s="87"/>
      <c r="AYB22" s="87"/>
      <c r="AYC22" s="87"/>
      <c r="AYD22" s="87"/>
      <c r="AYE22" s="87"/>
      <c r="AYF22" s="87"/>
      <c r="AYG22" s="87"/>
      <c r="AYH22" s="87"/>
      <c r="AYI22" s="87"/>
      <c r="AYJ22" s="87"/>
      <c r="AYK22" s="87"/>
      <c r="AYL22" s="87"/>
      <c r="AYM22" s="87"/>
      <c r="AYN22" s="87"/>
      <c r="AYO22" s="87"/>
      <c r="AYP22" s="87"/>
      <c r="AYQ22" s="87"/>
      <c r="AYR22" s="87"/>
      <c r="AYS22" s="87"/>
      <c r="AYT22" s="87"/>
      <c r="AYU22" s="87"/>
      <c r="AYV22" s="87"/>
      <c r="AYW22" s="87"/>
      <c r="AYX22" s="87"/>
      <c r="AYY22" s="87"/>
      <c r="AYZ22" s="87"/>
      <c r="AZA22" s="87"/>
      <c r="AZB22" s="87"/>
      <c r="AZC22" s="87"/>
      <c r="AZD22" s="87"/>
      <c r="AZE22" s="87"/>
      <c r="AZF22" s="87"/>
      <c r="AZG22" s="87"/>
      <c r="AZH22" s="87"/>
      <c r="AZI22" s="87"/>
      <c r="AZJ22" s="87"/>
      <c r="AZK22" s="87"/>
      <c r="AZL22" s="87"/>
      <c r="AZM22" s="87"/>
      <c r="AZN22" s="87"/>
      <c r="AZO22" s="87"/>
      <c r="AZP22" s="87"/>
      <c r="AZQ22" s="87"/>
      <c r="AZR22" s="87"/>
      <c r="AZS22" s="87"/>
      <c r="AZT22" s="87"/>
      <c r="AZU22" s="87"/>
      <c r="AZV22" s="87"/>
      <c r="AZW22" s="87"/>
      <c r="AZX22" s="87"/>
      <c r="AZY22" s="87"/>
      <c r="AZZ22" s="87"/>
      <c r="BAA22" s="87"/>
      <c r="BAB22" s="87"/>
      <c r="BAC22" s="87"/>
      <c r="BAD22" s="87"/>
      <c r="BAE22" s="87"/>
      <c r="BAF22" s="87"/>
      <c r="BAG22" s="87"/>
      <c r="BAH22" s="87"/>
      <c r="BAI22" s="87"/>
      <c r="BAJ22" s="87"/>
      <c r="BAK22" s="87"/>
      <c r="BAL22" s="87"/>
      <c r="BAM22" s="87"/>
      <c r="BAN22" s="87"/>
      <c r="BAO22" s="87"/>
      <c r="BAP22" s="87"/>
      <c r="BAQ22" s="87"/>
      <c r="BAR22" s="87"/>
      <c r="BAS22" s="87"/>
      <c r="BAT22" s="87"/>
      <c r="BAU22" s="87"/>
      <c r="BAV22" s="87"/>
      <c r="BAW22" s="87"/>
      <c r="BAX22" s="87"/>
      <c r="BAY22" s="87"/>
      <c r="BAZ22" s="87"/>
      <c r="BBA22" s="87"/>
      <c r="BBB22" s="87"/>
      <c r="BBC22" s="87"/>
      <c r="BBD22" s="87"/>
      <c r="BBE22" s="87"/>
      <c r="BBF22" s="87"/>
      <c r="BBG22" s="87"/>
      <c r="BBH22" s="87"/>
      <c r="BBI22" s="87"/>
      <c r="BBJ22" s="87"/>
      <c r="BBK22" s="87"/>
      <c r="BBL22" s="87"/>
      <c r="BBM22" s="87"/>
      <c r="BBN22" s="87"/>
      <c r="BBO22" s="87"/>
      <c r="BBP22" s="87"/>
      <c r="BBQ22" s="87"/>
      <c r="BBR22" s="87"/>
      <c r="BBS22" s="87"/>
      <c r="BBT22" s="87"/>
      <c r="BBU22" s="87"/>
      <c r="BBV22" s="87"/>
      <c r="BBW22" s="87"/>
      <c r="BBX22" s="87"/>
      <c r="BBY22" s="87"/>
      <c r="BBZ22" s="87"/>
      <c r="BCA22" s="87"/>
      <c r="BCB22" s="87"/>
      <c r="BCC22" s="87"/>
      <c r="BCD22" s="87"/>
      <c r="BCE22" s="87"/>
      <c r="BCF22" s="87"/>
      <c r="BCG22" s="87"/>
      <c r="BCH22" s="87"/>
      <c r="BCI22" s="87"/>
      <c r="BCJ22" s="87"/>
      <c r="BCK22" s="87"/>
      <c r="BCL22" s="87"/>
      <c r="BCM22" s="87"/>
      <c r="BCN22" s="87"/>
      <c r="BCO22" s="87"/>
      <c r="BCP22" s="87"/>
      <c r="BCQ22" s="87"/>
      <c r="BCR22" s="87"/>
      <c r="BCS22" s="87"/>
      <c r="BCT22" s="87"/>
      <c r="BCU22" s="87"/>
      <c r="BCV22" s="87"/>
      <c r="BCW22" s="87"/>
      <c r="BCX22" s="87"/>
      <c r="BCY22" s="87"/>
      <c r="BCZ22" s="87"/>
      <c r="BDA22" s="87"/>
      <c r="BDB22" s="87"/>
      <c r="BDC22" s="87"/>
      <c r="BDD22" s="87"/>
      <c r="BDE22" s="87"/>
      <c r="BDF22" s="87"/>
      <c r="BDG22" s="87"/>
      <c r="BDH22" s="87"/>
      <c r="BDI22" s="87"/>
      <c r="BDJ22" s="87"/>
      <c r="BDK22" s="87"/>
      <c r="BDL22" s="87"/>
      <c r="BDM22" s="87"/>
      <c r="BDN22" s="87"/>
      <c r="BDO22" s="87"/>
      <c r="BDP22" s="87"/>
      <c r="BDQ22" s="87"/>
      <c r="BDR22" s="87"/>
      <c r="BDS22" s="87"/>
      <c r="BDT22" s="87"/>
      <c r="BDU22" s="87"/>
      <c r="BDV22" s="87"/>
      <c r="BDW22" s="87"/>
      <c r="BDX22" s="87"/>
      <c r="BDY22" s="87"/>
      <c r="BDZ22" s="87"/>
      <c r="BEA22" s="87"/>
      <c r="BEB22" s="87"/>
      <c r="BEC22" s="87"/>
      <c r="BED22" s="87"/>
      <c r="BEE22" s="87"/>
      <c r="BEF22" s="87"/>
      <c r="BEG22" s="87"/>
      <c r="BEH22" s="87"/>
      <c r="BEI22" s="87"/>
      <c r="BEJ22" s="87"/>
      <c r="BEK22" s="87"/>
      <c r="BEL22" s="87"/>
      <c r="BEM22" s="87"/>
      <c r="BEN22" s="87"/>
      <c r="BEO22" s="87"/>
      <c r="BEP22" s="87"/>
      <c r="BEQ22" s="87"/>
      <c r="BER22" s="87"/>
      <c r="BES22" s="87"/>
      <c r="BET22" s="87"/>
      <c r="BEU22" s="87"/>
      <c r="BEV22" s="87"/>
      <c r="BEW22" s="87"/>
      <c r="BEX22" s="87"/>
      <c r="BEY22" s="87"/>
      <c r="BEZ22" s="87"/>
      <c r="BFA22" s="87"/>
      <c r="BFB22" s="87"/>
      <c r="BFC22" s="87"/>
      <c r="BFD22" s="87"/>
      <c r="BFE22" s="87"/>
      <c r="BFF22" s="87"/>
      <c r="BFG22" s="87"/>
      <c r="BFH22" s="87"/>
      <c r="BFI22" s="87"/>
      <c r="BFJ22" s="87"/>
      <c r="BFK22" s="87"/>
      <c r="BFL22" s="87"/>
      <c r="BFM22" s="87"/>
      <c r="BFN22" s="87"/>
      <c r="BFO22" s="87"/>
      <c r="BFP22" s="87"/>
      <c r="BFQ22" s="87"/>
      <c r="BFR22" s="87"/>
      <c r="BFS22" s="87"/>
      <c r="BFT22" s="87"/>
      <c r="BFU22" s="87"/>
      <c r="BFV22" s="87"/>
      <c r="BFW22" s="87"/>
      <c r="BFX22" s="87"/>
      <c r="BFY22" s="87"/>
      <c r="BFZ22" s="87"/>
      <c r="BGA22" s="87"/>
      <c r="BGB22" s="87"/>
      <c r="BGC22" s="87"/>
      <c r="BGD22" s="87"/>
      <c r="BGE22" s="87"/>
      <c r="BGF22" s="87"/>
      <c r="BGG22" s="87"/>
      <c r="BGH22" s="87"/>
      <c r="BGI22" s="87"/>
      <c r="BGJ22" s="87"/>
      <c r="BGK22" s="87"/>
      <c r="BGL22" s="87"/>
      <c r="BGM22" s="87"/>
      <c r="BGN22" s="87"/>
      <c r="BGO22" s="87"/>
      <c r="BGP22" s="87"/>
      <c r="BGQ22" s="87"/>
      <c r="BGR22" s="87"/>
      <c r="BGS22" s="87"/>
      <c r="BGT22" s="87"/>
      <c r="BGU22" s="87"/>
      <c r="BGV22" s="87"/>
      <c r="BGW22" s="87"/>
      <c r="BGX22" s="87"/>
      <c r="BGY22" s="87"/>
      <c r="BGZ22" s="87"/>
      <c r="BHA22" s="87"/>
      <c r="BHB22" s="87"/>
      <c r="BHC22" s="87"/>
      <c r="BHD22" s="87"/>
      <c r="BHE22" s="87"/>
      <c r="BHF22" s="87"/>
      <c r="BHG22" s="87"/>
      <c r="BHH22" s="87"/>
      <c r="BHI22" s="87"/>
      <c r="BHJ22" s="87"/>
      <c r="BHK22" s="87"/>
      <c r="BHL22" s="87"/>
      <c r="BHM22" s="87"/>
      <c r="BHN22" s="87"/>
      <c r="BHO22" s="87"/>
      <c r="BHP22" s="87"/>
      <c r="BHQ22" s="87"/>
      <c r="BHR22" s="87"/>
      <c r="BHS22" s="87"/>
      <c r="BHT22" s="87"/>
      <c r="BHU22" s="87"/>
      <c r="BHV22" s="87"/>
      <c r="BHW22" s="87"/>
      <c r="BHX22" s="87"/>
      <c r="BHY22" s="87"/>
      <c r="BHZ22" s="87"/>
      <c r="BIA22" s="87"/>
      <c r="BIB22" s="87"/>
      <c r="BIC22" s="87"/>
      <c r="BID22" s="87"/>
      <c r="BIE22" s="87"/>
      <c r="BIF22" s="87"/>
      <c r="BIG22" s="87"/>
      <c r="BIH22" s="87"/>
      <c r="BII22" s="87"/>
      <c r="BIJ22" s="87"/>
      <c r="BIK22" s="87"/>
      <c r="BIL22" s="87"/>
      <c r="BIM22" s="87"/>
      <c r="BIN22" s="87"/>
      <c r="BIO22" s="87"/>
      <c r="BIP22" s="87"/>
      <c r="BIQ22" s="87"/>
      <c r="BIR22" s="87"/>
      <c r="BIS22" s="87"/>
      <c r="BIT22" s="87"/>
      <c r="BIU22" s="87"/>
      <c r="BIV22" s="87"/>
      <c r="BIW22" s="87"/>
      <c r="BIX22" s="87"/>
      <c r="BIY22" s="87"/>
      <c r="BIZ22" s="87"/>
      <c r="BJA22" s="87"/>
      <c r="BJB22" s="87"/>
      <c r="BJC22" s="87"/>
      <c r="BJD22" s="87"/>
      <c r="BJE22" s="87"/>
      <c r="BJF22" s="87"/>
      <c r="BJG22" s="87"/>
      <c r="BJH22" s="87"/>
      <c r="BJI22" s="87"/>
      <c r="BJJ22" s="87"/>
      <c r="BJK22" s="87"/>
      <c r="BJL22" s="87"/>
      <c r="BJM22" s="87"/>
      <c r="BJN22" s="87"/>
      <c r="BJO22" s="87"/>
      <c r="BJP22" s="87"/>
      <c r="BJQ22" s="87"/>
      <c r="BJR22" s="87"/>
      <c r="BJS22" s="87"/>
      <c r="BJT22" s="87"/>
      <c r="BJU22" s="87"/>
      <c r="BJV22" s="87"/>
      <c r="BJW22" s="87"/>
      <c r="BJX22" s="87"/>
      <c r="BJY22" s="87"/>
      <c r="BJZ22" s="87"/>
      <c r="BKA22" s="87"/>
      <c r="BKB22" s="87"/>
      <c r="BKC22" s="87"/>
      <c r="BKD22" s="87"/>
      <c r="BKE22" s="87"/>
      <c r="BKF22" s="87"/>
      <c r="BKG22" s="87"/>
      <c r="BKH22" s="87"/>
      <c r="BKI22" s="87"/>
      <c r="BKJ22" s="87"/>
      <c r="BKK22" s="87"/>
      <c r="BKL22" s="87"/>
      <c r="BKM22" s="87"/>
      <c r="BKN22" s="87"/>
      <c r="BKO22" s="87"/>
      <c r="BKP22" s="87"/>
      <c r="BKQ22" s="87"/>
      <c r="BKR22" s="87"/>
      <c r="BKS22" s="87"/>
      <c r="BKT22" s="87"/>
      <c r="BKU22" s="87"/>
      <c r="BKV22" s="87"/>
      <c r="BKW22" s="87"/>
      <c r="BKX22" s="87"/>
      <c r="BKY22" s="87"/>
      <c r="BKZ22" s="87"/>
      <c r="BLA22" s="87"/>
      <c r="BLB22" s="87"/>
      <c r="BLC22" s="87"/>
      <c r="BLD22" s="87"/>
      <c r="BLE22" s="87"/>
      <c r="BLF22" s="87"/>
      <c r="BLG22" s="87"/>
      <c r="BLH22" s="87"/>
      <c r="BLI22" s="87"/>
      <c r="BLJ22" s="87"/>
      <c r="BLK22" s="87"/>
      <c r="BLL22" s="87"/>
      <c r="BLM22" s="87"/>
      <c r="BLN22" s="87"/>
      <c r="BLO22" s="87"/>
      <c r="BLP22" s="87"/>
      <c r="BLQ22" s="87"/>
      <c r="BLR22" s="87"/>
      <c r="BLS22" s="87"/>
      <c r="BLT22" s="87"/>
      <c r="BLU22" s="87"/>
      <c r="BLV22" s="87"/>
      <c r="BLW22" s="87"/>
      <c r="BLX22" s="87"/>
      <c r="BLY22" s="87"/>
      <c r="BLZ22" s="87"/>
      <c r="BMA22" s="87"/>
      <c r="BMB22" s="87"/>
      <c r="BMC22" s="87"/>
      <c r="BMD22" s="87"/>
      <c r="BME22" s="87"/>
      <c r="BMF22" s="87"/>
      <c r="BMG22" s="87"/>
      <c r="BMH22" s="87"/>
      <c r="BMI22" s="87"/>
      <c r="BMJ22" s="87"/>
      <c r="BMK22" s="87"/>
      <c r="BML22" s="87"/>
      <c r="BMM22" s="87"/>
      <c r="BMN22" s="87"/>
      <c r="BMO22" s="87"/>
      <c r="BMP22" s="87"/>
      <c r="BMQ22" s="87"/>
      <c r="BMR22" s="87"/>
      <c r="BMS22" s="87"/>
      <c r="BMT22" s="87"/>
      <c r="BMU22" s="87"/>
      <c r="BMV22" s="87"/>
      <c r="BMW22" s="87"/>
      <c r="BMX22" s="87"/>
      <c r="BMY22" s="87"/>
      <c r="BMZ22" s="87"/>
      <c r="BNA22" s="87"/>
      <c r="BNB22" s="87"/>
      <c r="BNC22" s="87"/>
      <c r="BND22" s="87"/>
      <c r="BNE22" s="87"/>
      <c r="BNF22" s="87"/>
      <c r="BNG22" s="87"/>
      <c r="BNH22" s="87"/>
      <c r="BNI22" s="87"/>
      <c r="BNJ22" s="87"/>
      <c r="BNK22" s="87"/>
      <c r="BNL22" s="87"/>
      <c r="BNM22" s="87"/>
      <c r="BNN22" s="87"/>
      <c r="BNO22" s="87"/>
      <c r="BNP22" s="87"/>
      <c r="BNQ22" s="87"/>
      <c r="BNR22" s="87"/>
      <c r="BNS22" s="87"/>
      <c r="BNT22" s="87"/>
      <c r="BNU22" s="87"/>
      <c r="BNV22" s="87"/>
      <c r="BNW22" s="87"/>
      <c r="BNX22" s="87"/>
      <c r="BNY22" s="87"/>
      <c r="BNZ22" s="87"/>
      <c r="BOA22" s="87"/>
      <c r="BOB22" s="87"/>
      <c r="BOC22" s="87"/>
      <c r="BOD22" s="87"/>
      <c r="BOE22" s="87"/>
      <c r="BOF22" s="87"/>
      <c r="BOG22" s="87"/>
      <c r="BOH22" s="87"/>
      <c r="BOI22" s="87"/>
      <c r="BOJ22" s="87"/>
      <c r="BOK22" s="87"/>
      <c r="BOL22" s="87"/>
      <c r="BOM22" s="87"/>
      <c r="BON22" s="87"/>
      <c r="BOO22" s="87"/>
      <c r="BOP22" s="87"/>
      <c r="BOQ22" s="87"/>
      <c r="BOR22" s="87"/>
      <c r="BOS22" s="87"/>
      <c r="BOT22" s="87"/>
      <c r="BOU22" s="87"/>
      <c r="BOV22" s="87"/>
      <c r="BOW22" s="87"/>
      <c r="BOX22" s="87"/>
      <c r="BOY22" s="87"/>
      <c r="BOZ22" s="87"/>
      <c r="BPA22" s="87"/>
      <c r="BPB22" s="87"/>
      <c r="BPC22" s="87"/>
      <c r="BPD22" s="87"/>
      <c r="BPE22" s="87"/>
      <c r="BPF22" s="87"/>
      <c r="BPG22" s="87"/>
      <c r="BPH22" s="87"/>
      <c r="BPI22" s="87"/>
      <c r="BPJ22" s="87"/>
      <c r="BPK22" s="87"/>
      <c r="BPL22" s="87"/>
      <c r="BPM22" s="87"/>
      <c r="BPN22" s="87"/>
      <c r="BPO22" s="87"/>
      <c r="BPP22" s="87"/>
      <c r="BPQ22" s="87"/>
      <c r="BPR22" s="87"/>
      <c r="BPS22" s="87"/>
      <c r="BPT22" s="87"/>
      <c r="BPU22" s="87"/>
      <c r="BPV22" s="87"/>
      <c r="BPW22" s="87"/>
      <c r="BPX22" s="87"/>
      <c r="BPY22" s="87"/>
      <c r="BPZ22" s="87"/>
      <c r="BQA22" s="87"/>
      <c r="BQB22" s="87"/>
      <c r="BQC22" s="87"/>
      <c r="BQD22" s="87"/>
      <c r="BQE22" s="87"/>
      <c r="BQF22" s="87"/>
      <c r="BQG22" s="87"/>
      <c r="BQH22" s="87"/>
      <c r="BQI22" s="87"/>
      <c r="BQJ22" s="87"/>
      <c r="BQK22" s="87"/>
      <c r="BQL22" s="87"/>
      <c r="BQM22" s="87"/>
      <c r="BQN22" s="87"/>
      <c r="BQO22" s="87"/>
      <c r="BQP22" s="87"/>
      <c r="BQQ22" s="87"/>
      <c r="BQR22" s="87"/>
      <c r="BQS22" s="87"/>
      <c r="BQT22" s="87"/>
      <c r="BQU22" s="87"/>
      <c r="BQV22" s="87"/>
      <c r="BQW22" s="87"/>
      <c r="BQX22" s="87"/>
      <c r="BQY22" s="87"/>
      <c r="BQZ22" s="87"/>
      <c r="BRA22" s="87"/>
      <c r="BRB22" s="87"/>
      <c r="BRC22" s="87"/>
      <c r="BRD22" s="87"/>
      <c r="BRE22" s="87"/>
      <c r="BRF22" s="87"/>
      <c r="BRG22" s="87"/>
      <c r="BRH22" s="87"/>
      <c r="BRI22" s="87"/>
      <c r="BRJ22" s="87"/>
      <c r="BRK22" s="87"/>
      <c r="BRL22" s="87"/>
      <c r="BRM22" s="87"/>
      <c r="BRN22" s="87"/>
      <c r="BRO22" s="87"/>
      <c r="BRP22" s="87"/>
      <c r="BRQ22" s="87"/>
      <c r="BRR22" s="87"/>
      <c r="BRS22" s="87"/>
      <c r="BRT22" s="87"/>
      <c r="BRU22" s="87"/>
      <c r="BRV22" s="87"/>
      <c r="BRW22" s="87"/>
      <c r="BRX22" s="87"/>
      <c r="BRY22" s="87"/>
      <c r="BRZ22" s="87"/>
      <c r="BSA22" s="87"/>
      <c r="BSB22" s="87"/>
      <c r="BSC22" s="87"/>
      <c r="BSD22" s="87"/>
      <c r="BSE22" s="87"/>
      <c r="BSF22" s="87"/>
      <c r="BSG22" s="87"/>
      <c r="BSH22" s="87"/>
      <c r="BSI22" s="87"/>
      <c r="BSJ22" s="87"/>
      <c r="BSK22" s="87"/>
      <c r="BSL22" s="87"/>
      <c r="BSM22" s="87"/>
      <c r="BSN22" s="87"/>
      <c r="BSO22" s="87"/>
      <c r="BSP22" s="87"/>
      <c r="BSQ22" s="87"/>
      <c r="BSR22" s="87"/>
      <c r="BSS22" s="87"/>
      <c r="BST22" s="87"/>
      <c r="BSU22" s="87"/>
      <c r="BSV22" s="87"/>
      <c r="BSW22" s="87"/>
      <c r="BSX22" s="87"/>
      <c r="BSY22" s="87"/>
      <c r="BSZ22" s="87"/>
      <c r="BTA22" s="87"/>
      <c r="BTB22" s="87"/>
      <c r="BTC22" s="87"/>
      <c r="BTD22" s="87"/>
      <c r="BTE22" s="87"/>
      <c r="BTF22" s="87"/>
      <c r="BTG22" s="87"/>
      <c r="BTH22" s="87"/>
      <c r="BTI22" s="87"/>
      <c r="BTJ22" s="87"/>
      <c r="BTK22" s="87"/>
      <c r="BTL22" s="87"/>
      <c r="BTM22" s="87"/>
      <c r="BTN22" s="87"/>
      <c r="BTO22" s="87"/>
      <c r="BTP22" s="87"/>
      <c r="BTQ22" s="87"/>
      <c r="BTR22" s="87"/>
      <c r="BTS22" s="87"/>
      <c r="BTT22" s="87"/>
      <c r="BTU22" s="87"/>
      <c r="BTV22" s="87"/>
      <c r="BTW22" s="87"/>
      <c r="BTX22" s="87"/>
      <c r="BTY22" s="87"/>
      <c r="BTZ22" s="87"/>
      <c r="BUA22" s="87"/>
      <c r="BUB22" s="87"/>
      <c r="BUC22" s="87"/>
      <c r="BUD22" s="87"/>
      <c r="BUE22" s="87"/>
      <c r="BUF22" s="87"/>
      <c r="BUG22" s="87"/>
      <c r="BUH22" s="87"/>
      <c r="BUI22" s="87"/>
      <c r="BUJ22" s="87"/>
      <c r="BUK22" s="87"/>
      <c r="BUL22" s="87"/>
      <c r="BUM22" s="87"/>
      <c r="BUN22" s="87"/>
      <c r="BUO22" s="87"/>
      <c r="BUP22" s="87"/>
      <c r="BUQ22" s="87"/>
      <c r="BUR22" s="87"/>
      <c r="BUS22" s="87"/>
      <c r="BUT22" s="87"/>
      <c r="BUU22" s="87"/>
      <c r="BUV22" s="87"/>
      <c r="BUW22" s="87"/>
      <c r="BUX22" s="87"/>
      <c r="BUY22" s="87"/>
      <c r="BUZ22" s="87"/>
      <c r="BVA22" s="87"/>
      <c r="BVB22" s="87"/>
      <c r="BVC22" s="87"/>
      <c r="BVD22" s="87"/>
      <c r="BVE22" s="87"/>
      <c r="BVF22" s="87"/>
      <c r="BVG22" s="87"/>
      <c r="BVH22" s="87"/>
      <c r="BVI22" s="87"/>
      <c r="BVJ22" s="87"/>
      <c r="BVK22" s="87"/>
      <c r="BVL22" s="87"/>
      <c r="BVM22" s="87"/>
      <c r="BVN22" s="87"/>
      <c r="BVO22" s="87"/>
      <c r="BVP22" s="87"/>
      <c r="BVQ22" s="87"/>
      <c r="BVR22" s="87"/>
      <c r="BVS22" s="87"/>
      <c r="BVT22" s="87"/>
      <c r="BVU22" s="87"/>
      <c r="BVV22" s="87"/>
      <c r="BVW22" s="87"/>
      <c r="BVX22" s="87"/>
      <c r="BVY22" s="87"/>
      <c r="BVZ22" s="87"/>
      <c r="BWA22" s="87"/>
      <c r="BWB22" s="87"/>
      <c r="BWC22" s="87"/>
      <c r="BWD22" s="87"/>
      <c r="BWE22" s="87"/>
      <c r="BWF22" s="87"/>
      <c r="BWG22" s="87"/>
      <c r="BWH22" s="87"/>
      <c r="BWI22" s="87"/>
      <c r="BWJ22" s="87"/>
      <c r="BWK22" s="87"/>
      <c r="BWL22" s="87"/>
      <c r="BWM22" s="87"/>
      <c r="BWN22" s="87"/>
      <c r="BWO22" s="87"/>
      <c r="BWP22" s="87"/>
      <c r="BWQ22" s="87"/>
      <c r="BWR22" s="87"/>
      <c r="BWS22" s="87"/>
      <c r="BWT22" s="87"/>
      <c r="BWU22" s="87"/>
      <c r="BWV22" s="87"/>
      <c r="BWW22" s="87"/>
      <c r="BWX22" s="87"/>
      <c r="BWY22" s="87"/>
      <c r="BWZ22" s="87"/>
      <c r="BXA22" s="87"/>
      <c r="BXB22" s="87"/>
      <c r="BXC22" s="87"/>
      <c r="BXD22" s="87"/>
      <c r="BXE22" s="87"/>
      <c r="BXF22" s="87"/>
      <c r="BXG22" s="87"/>
      <c r="BXH22" s="87"/>
      <c r="BXI22" s="87"/>
      <c r="BXJ22" s="87"/>
      <c r="BXK22" s="87"/>
      <c r="BXL22" s="87"/>
      <c r="BXM22" s="87"/>
      <c r="BXN22" s="87"/>
      <c r="BXO22" s="87"/>
      <c r="BXP22" s="87"/>
      <c r="BXQ22" s="87"/>
      <c r="BXR22" s="87"/>
      <c r="BXS22" s="87"/>
      <c r="BXT22" s="87"/>
      <c r="BXU22" s="87"/>
      <c r="BXV22" s="87"/>
      <c r="BXW22" s="87"/>
      <c r="BXX22" s="87"/>
      <c r="BXY22" s="87"/>
      <c r="BXZ22" s="87"/>
      <c r="BYA22" s="87"/>
      <c r="BYB22" s="87"/>
      <c r="BYC22" s="87"/>
      <c r="BYD22" s="87"/>
      <c r="BYE22" s="87"/>
      <c r="BYF22" s="87"/>
      <c r="BYG22" s="87"/>
      <c r="BYH22" s="87"/>
      <c r="BYI22" s="87"/>
      <c r="BYJ22" s="87"/>
      <c r="BYK22" s="87"/>
      <c r="BYL22" s="87"/>
      <c r="BYM22" s="87"/>
      <c r="BYN22" s="87"/>
      <c r="BYO22" s="87"/>
      <c r="BYP22" s="87"/>
      <c r="BYQ22" s="87"/>
      <c r="BYR22" s="87"/>
      <c r="BYS22" s="87"/>
      <c r="BYT22" s="87"/>
      <c r="BYU22" s="87"/>
      <c r="BYV22" s="87"/>
      <c r="BYW22" s="87"/>
      <c r="BYX22" s="87"/>
      <c r="BYY22" s="87"/>
      <c r="BYZ22" s="87"/>
      <c r="BZA22" s="87"/>
      <c r="BZB22" s="87"/>
      <c r="BZC22" s="87"/>
      <c r="BZD22" s="87"/>
      <c r="BZE22" s="87"/>
      <c r="BZF22" s="87"/>
      <c r="BZG22" s="87"/>
      <c r="BZH22" s="87"/>
      <c r="BZI22" s="87"/>
      <c r="BZJ22" s="87"/>
      <c r="BZK22" s="87"/>
      <c r="BZL22" s="87"/>
      <c r="BZM22" s="87"/>
      <c r="BZN22" s="87"/>
      <c r="BZO22" s="87"/>
      <c r="BZP22" s="87"/>
      <c r="BZQ22" s="87"/>
      <c r="BZR22" s="87"/>
      <c r="BZS22" s="87"/>
      <c r="BZT22" s="87"/>
      <c r="BZU22" s="87"/>
      <c r="BZV22" s="87"/>
      <c r="BZW22" s="87"/>
      <c r="BZX22" s="87"/>
      <c r="BZY22" s="87"/>
      <c r="BZZ22" s="87"/>
      <c r="CAA22" s="87"/>
      <c r="CAB22" s="87"/>
      <c r="CAC22" s="87"/>
      <c r="CAD22" s="87"/>
      <c r="CAE22" s="87"/>
      <c r="CAF22" s="87"/>
      <c r="CAG22" s="87"/>
      <c r="CAH22" s="87"/>
      <c r="CAI22" s="87"/>
      <c r="CAJ22" s="87"/>
      <c r="CAK22" s="87"/>
      <c r="CAL22" s="87"/>
      <c r="CAM22" s="87"/>
      <c r="CAN22" s="87"/>
      <c r="CAO22" s="87"/>
      <c r="CAP22" s="87"/>
      <c r="CAQ22" s="87"/>
      <c r="CAR22" s="87"/>
      <c r="CAS22" s="87"/>
      <c r="CAT22" s="87"/>
      <c r="CAU22" s="87"/>
      <c r="CAV22" s="87"/>
      <c r="CAW22" s="87"/>
      <c r="CAX22" s="87"/>
      <c r="CAY22" s="87"/>
      <c r="CAZ22" s="87"/>
      <c r="CBA22" s="87"/>
      <c r="CBB22" s="87"/>
      <c r="CBC22" s="87"/>
      <c r="CBD22" s="87"/>
      <c r="CBE22" s="87"/>
      <c r="CBF22" s="87"/>
      <c r="CBG22" s="87"/>
      <c r="CBH22" s="87"/>
      <c r="CBI22" s="87"/>
      <c r="CBJ22" s="87"/>
      <c r="CBK22" s="87"/>
      <c r="CBL22" s="87"/>
      <c r="CBM22" s="87"/>
      <c r="CBN22" s="87"/>
      <c r="CBO22" s="87"/>
      <c r="CBP22" s="87"/>
      <c r="CBQ22" s="87"/>
      <c r="CBR22" s="87"/>
      <c r="CBS22" s="87"/>
      <c r="CBT22" s="87"/>
      <c r="CBU22" s="87"/>
      <c r="CBV22" s="87"/>
      <c r="CBW22" s="87"/>
      <c r="CBX22" s="87"/>
      <c r="CBY22" s="87"/>
      <c r="CBZ22" s="87"/>
      <c r="CCA22" s="87"/>
      <c r="CCB22" s="87"/>
      <c r="CCC22" s="87"/>
      <c r="CCD22" s="87"/>
      <c r="CCE22" s="87"/>
      <c r="CCF22" s="87"/>
      <c r="CCG22" s="87"/>
      <c r="CCH22" s="87"/>
      <c r="CCI22" s="87"/>
      <c r="CCJ22" s="87"/>
      <c r="CCK22" s="87"/>
      <c r="CCL22" s="87"/>
      <c r="CCM22" s="87"/>
      <c r="CCN22" s="87"/>
      <c r="CCO22" s="87"/>
      <c r="CCP22" s="87"/>
      <c r="CCQ22" s="87"/>
      <c r="CCR22" s="87"/>
      <c r="CCS22" s="87"/>
      <c r="CCT22" s="87"/>
      <c r="CCU22" s="87"/>
      <c r="CCV22" s="87"/>
      <c r="CCW22" s="87"/>
      <c r="CCX22" s="87"/>
      <c r="CCY22" s="87"/>
      <c r="CCZ22" s="87"/>
      <c r="CDA22" s="87"/>
      <c r="CDB22" s="87"/>
      <c r="CDC22" s="87"/>
      <c r="CDD22" s="87"/>
      <c r="CDE22" s="87"/>
      <c r="CDF22" s="87"/>
      <c r="CDG22" s="87"/>
      <c r="CDH22" s="87"/>
      <c r="CDI22" s="87"/>
      <c r="CDJ22" s="87"/>
      <c r="CDK22" s="87"/>
      <c r="CDL22" s="87"/>
      <c r="CDM22" s="87"/>
      <c r="CDN22" s="87"/>
      <c r="CDO22" s="87"/>
      <c r="CDP22" s="87"/>
      <c r="CDQ22" s="87"/>
      <c r="CDR22" s="87"/>
      <c r="CDS22" s="87"/>
      <c r="CDT22" s="87"/>
      <c r="CDU22" s="87"/>
      <c r="CDV22" s="87"/>
      <c r="CDW22" s="87"/>
      <c r="CDX22" s="87"/>
      <c r="CDY22" s="87"/>
      <c r="CDZ22" s="87"/>
      <c r="CEA22" s="87"/>
      <c r="CEB22" s="87"/>
      <c r="CEC22" s="87"/>
      <c r="CED22" s="87"/>
      <c r="CEE22" s="87"/>
      <c r="CEF22" s="87"/>
      <c r="CEG22" s="87"/>
      <c r="CEH22" s="87"/>
      <c r="CEI22" s="87"/>
      <c r="CEJ22" s="87"/>
      <c r="CEK22" s="87"/>
      <c r="CEL22" s="87"/>
      <c r="CEM22" s="87"/>
      <c r="CEN22" s="87"/>
      <c r="CEO22" s="87"/>
      <c r="CEP22" s="87"/>
      <c r="CEQ22" s="87"/>
      <c r="CER22" s="87"/>
      <c r="CES22" s="87"/>
      <c r="CET22" s="87"/>
      <c r="CEU22" s="87"/>
      <c r="CEV22" s="87"/>
      <c r="CEW22" s="87"/>
      <c r="CEX22" s="87"/>
      <c r="CEY22" s="87"/>
      <c r="CEZ22" s="87"/>
      <c r="CFA22" s="87"/>
      <c r="CFB22" s="87"/>
      <c r="CFC22" s="87"/>
      <c r="CFD22" s="87"/>
      <c r="CFE22" s="87"/>
      <c r="CFF22" s="87"/>
      <c r="CFG22" s="87"/>
      <c r="CFH22" s="87"/>
      <c r="CFI22" s="87"/>
      <c r="CFJ22" s="87"/>
      <c r="CFK22" s="87"/>
      <c r="CFL22" s="87"/>
      <c r="CFM22" s="87"/>
      <c r="CFN22" s="87"/>
      <c r="CFO22" s="87"/>
      <c r="CFP22" s="87"/>
      <c r="CFQ22" s="87"/>
      <c r="CFR22" s="87"/>
      <c r="CFS22" s="87"/>
      <c r="CFT22" s="87"/>
      <c r="CFU22" s="87"/>
      <c r="CFV22" s="87"/>
      <c r="CFW22" s="87"/>
      <c r="CFX22" s="87"/>
      <c r="CFY22" s="87"/>
      <c r="CFZ22" s="87"/>
      <c r="CGA22" s="87"/>
      <c r="CGB22" s="87"/>
      <c r="CGC22" s="87"/>
      <c r="CGD22" s="87"/>
      <c r="CGE22" s="87"/>
      <c r="CGF22" s="87"/>
      <c r="CGG22" s="87"/>
      <c r="CGH22" s="87"/>
      <c r="CGI22" s="87"/>
      <c r="CGJ22" s="87"/>
      <c r="CGK22" s="87"/>
      <c r="CGL22" s="87"/>
      <c r="CGM22" s="87"/>
      <c r="CGN22" s="87"/>
      <c r="CGO22" s="87"/>
      <c r="CGP22" s="87"/>
      <c r="CGQ22" s="87"/>
      <c r="CGR22" s="87"/>
      <c r="CGS22" s="87"/>
      <c r="CGT22" s="87"/>
      <c r="CGU22" s="87"/>
      <c r="CGV22" s="87"/>
      <c r="CGW22" s="87"/>
      <c r="CGX22" s="87"/>
      <c r="CGY22" s="87"/>
      <c r="CGZ22" s="87"/>
      <c r="CHA22" s="87"/>
      <c r="CHB22" s="87"/>
      <c r="CHC22" s="87"/>
      <c r="CHD22" s="87"/>
      <c r="CHE22" s="87"/>
      <c r="CHF22" s="87"/>
      <c r="CHG22" s="87"/>
      <c r="CHH22" s="87"/>
      <c r="CHI22" s="87"/>
      <c r="CHJ22" s="87"/>
      <c r="CHK22" s="87"/>
      <c r="CHL22" s="87"/>
      <c r="CHM22" s="87"/>
      <c r="CHN22" s="87"/>
      <c r="CHO22" s="87"/>
      <c r="CHP22" s="87"/>
      <c r="CHQ22" s="87"/>
      <c r="CHR22" s="87"/>
      <c r="CHS22" s="87"/>
      <c r="CHT22" s="87"/>
      <c r="CHU22" s="87"/>
      <c r="CHV22" s="87"/>
      <c r="CHW22" s="87"/>
      <c r="CHX22" s="87"/>
      <c r="CHY22" s="87"/>
      <c r="CHZ22" s="87"/>
      <c r="CIA22" s="87"/>
      <c r="CIB22" s="87"/>
      <c r="CIC22" s="87"/>
      <c r="CID22" s="87"/>
      <c r="CIE22" s="87"/>
      <c r="CIF22" s="87"/>
      <c r="CIG22" s="87"/>
      <c r="CIH22" s="87"/>
      <c r="CII22" s="87"/>
      <c r="CIJ22" s="87"/>
      <c r="CIK22" s="87"/>
      <c r="CIL22" s="87"/>
      <c r="CIM22" s="87"/>
      <c r="CIN22" s="87"/>
      <c r="CIO22" s="87"/>
      <c r="CIP22" s="87"/>
      <c r="CIQ22" s="87"/>
      <c r="CIR22" s="87"/>
      <c r="CIS22" s="87"/>
      <c r="CIT22" s="87"/>
      <c r="CIU22" s="87"/>
      <c r="CIV22" s="87"/>
      <c r="CIW22" s="87"/>
      <c r="CIX22" s="87"/>
      <c r="CIY22" s="87"/>
      <c r="CIZ22" s="87"/>
      <c r="CJA22" s="87"/>
      <c r="CJB22" s="87"/>
      <c r="CJC22" s="87"/>
      <c r="CJD22" s="87"/>
      <c r="CJE22" s="87"/>
      <c r="CJF22" s="87"/>
      <c r="CJG22" s="87"/>
      <c r="CJH22" s="87"/>
      <c r="CJI22" s="87"/>
      <c r="CJJ22" s="87"/>
      <c r="CJK22" s="87"/>
      <c r="CJL22" s="87"/>
      <c r="CJM22" s="87"/>
      <c r="CJN22" s="87"/>
      <c r="CJO22" s="87"/>
      <c r="CJP22" s="87"/>
      <c r="CJQ22" s="87"/>
      <c r="CJR22" s="87"/>
      <c r="CJS22" s="87"/>
      <c r="CJT22" s="87"/>
      <c r="CJU22" s="87"/>
      <c r="CJV22" s="87"/>
      <c r="CJW22" s="87"/>
      <c r="CJX22" s="87"/>
      <c r="CJY22" s="87"/>
      <c r="CJZ22" s="87"/>
      <c r="CKA22" s="87"/>
      <c r="CKB22" s="87"/>
      <c r="CKC22" s="87"/>
      <c r="CKD22" s="87"/>
      <c r="CKE22" s="87"/>
      <c r="CKF22" s="87"/>
      <c r="CKG22" s="87"/>
      <c r="CKH22" s="87"/>
      <c r="CKI22" s="87"/>
      <c r="CKJ22" s="87"/>
      <c r="CKK22" s="87"/>
      <c r="CKL22" s="87"/>
      <c r="CKM22" s="87"/>
      <c r="CKN22" s="87"/>
      <c r="CKO22" s="87"/>
      <c r="CKP22" s="87"/>
      <c r="CKQ22" s="87"/>
      <c r="CKR22" s="87"/>
      <c r="CKS22" s="87"/>
      <c r="CKT22" s="87"/>
      <c r="CKU22" s="87"/>
      <c r="CKV22" s="87"/>
      <c r="CKW22" s="87"/>
      <c r="CKX22" s="87"/>
      <c r="CKY22" s="87"/>
      <c r="CKZ22" s="87"/>
      <c r="CLA22" s="87"/>
      <c r="CLB22" s="87"/>
      <c r="CLC22" s="87"/>
      <c r="CLD22" s="87"/>
      <c r="CLE22" s="87"/>
      <c r="CLF22" s="87"/>
      <c r="CLG22" s="87"/>
      <c r="CLH22" s="87"/>
      <c r="CLI22" s="87"/>
      <c r="CLJ22" s="87"/>
      <c r="CLK22" s="87"/>
      <c r="CLL22" s="87"/>
      <c r="CLM22" s="87"/>
      <c r="CLN22" s="87"/>
      <c r="CLO22" s="87"/>
      <c r="CLP22" s="87"/>
      <c r="CLQ22" s="87"/>
      <c r="CLR22" s="87"/>
      <c r="CLS22" s="87"/>
      <c r="CLT22" s="87"/>
      <c r="CLU22" s="87"/>
      <c r="CLV22" s="87"/>
      <c r="CLW22" s="87"/>
      <c r="CLX22" s="87"/>
      <c r="CLY22" s="87"/>
      <c r="CLZ22" s="87"/>
      <c r="CMA22" s="87"/>
      <c r="CMB22" s="87"/>
      <c r="CMC22" s="87"/>
      <c r="CMD22" s="87"/>
      <c r="CME22" s="87"/>
      <c r="CMF22" s="87"/>
      <c r="CMG22" s="87"/>
      <c r="CMH22" s="87"/>
      <c r="CMI22" s="87"/>
      <c r="CMJ22" s="87"/>
      <c r="CMK22" s="87"/>
      <c r="CML22" s="87"/>
      <c r="CMM22" s="87"/>
      <c r="CMN22" s="87"/>
      <c r="CMO22" s="87"/>
      <c r="CMP22" s="87"/>
      <c r="CMQ22" s="87"/>
      <c r="CMR22" s="87"/>
      <c r="CMS22" s="87"/>
      <c r="CMT22" s="87"/>
      <c r="CMU22" s="87"/>
      <c r="CMV22" s="87"/>
      <c r="CMW22" s="87"/>
      <c r="CMX22" s="87"/>
      <c r="CMY22" s="87"/>
      <c r="CMZ22" s="87"/>
      <c r="CNA22" s="87"/>
      <c r="CNB22" s="87"/>
      <c r="CNC22" s="87"/>
      <c r="CND22" s="87"/>
      <c r="CNE22" s="87"/>
      <c r="CNF22" s="87"/>
      <c r="CNG22" s="87"/>
      <c r="CNH22" s="87"/>
      <c r="CNI22" s="87"/>
      <c r="CNJ22" s="87"/>
      <c r="CNK22" s="87"/>
      <c r="CNL22" s="87"/>
      <c r="CNM22" s="87"/>
      <c r="CNN22" s="87"/>
      <c r="CNO22" s="87"/>
      <c r="CNP22" s="87"/>
      <c r="CNQ22" s="87"/>
      <c r="CNR22" s="87"/>
      <c r="CNS22" s="87"/>
      <c r="CNT22" s="87"/>
      <c r="CNU22" s="87"/>
      <c r="CNV22" s="87"/>
      <c r="CNW22" s="87"/>
      <c r="CNX22" s="87"/>
      <c r="CNY22" s="87"/>
      <c r="CNZ22" s="87"/>
      <c r="COA22" s="87"/>
      <c r="COB22" s="87"/>
      <c r="COC22" s="87"/>
      <c r="COD22" s="87"/>
      <c r="COE22" s="87"/>
      <c r="COF22" s="87"/>
      <c r="COG22" s="87"/>
      <c r="COH22" s="87"/>
      <c r="COI22" s="87"/>
      <c r="COJ22" s="87"/>
      <c r="COK22" s="87"/>
      <c r="COL22" s="87"/>
      <c r="COM22" s="87"/>
      <c r="CON22" s="87"/>
      <c r="COO22" s="87"/>
      <c r="COP22" s="87"/>
      <c r="COQ22" s="87"/>
      <c r="COR22" s="87"/>
      <c r="COS22" s="87"/>
      <c r="COT22" s="87"/>
      <c r="COU22" s="87"/>
      <c r="COV22" s="87"/>
      <c r="COW22" s="87"/>
      <c r="COX22" s="87"/>
      <c r="COY22" s="87"/>
      <c r="COZ22" s="87"/>
      <c r="CPA22" s="87"/>
      <c r="CPB22" s="87"/>
      <c r="CPC22" s="87"/>
      <c r="CPD22" s="87"/>
      <c r="CPE22" s="87"/>
      <c r="CPF22" s="87"/>
      <c r="CPG22" s="87"/>
      <c r="CPH22" s="87"/>
      <c r="CPI22" s="87"/>
      <c r="CPJ22" s="87"/>
      <c r="CPK22" s="87"/>
      <c r="CPL22" s="87"/>
      <c r="CPM22" s="87"/>
      <c r="CPN22" s="87"/>
      <c r="CPO22" s="87"/>
      <c r="CPP22" s="87"/>
      <c r="CPQ22" s="87"/>
      <c r="CPR22" s="87"/>
      <c r="CPS22" s="87"/>
      <c r="CPT22" s="87"/>
      <c r="CPU22" s="87"/>
      <c r="CPV22" s="87"/>
      <c r="CPW22" s="87"/>
      <c r="CPX22" s="87"/>
      <c r="CPY22" s="87"/>
      <c r="CPZ22" s="87"/>
      <c r="CQA22" s="87"/>
      <c r="CQB22" s="87"/>
      <c r="CQC22" s="87"/>
      <c r="CQD22" s="87"/>
      <c r="CQE22" s="87"/>
      <c r="CQF22" s="87"/>
      <c r="CQG22" s="87"/>
      <c r="CQH22" s="87"/>
      <c r="CQI22" s="87"/>
      <c r="CQJ22" s="87"/>
      <c r="CQK22" s="87"/>
      <c r="CQL22" s="87"/>
      <c r="CQM22" s="87"/>
      <c r="CQN22" s="87"/>
      <c r="CQO22" s="87"/>
      <c r="CQP22" s="87"/>
      <c r="CQQ22" s="87"/>
      <c r="CQR22" s="87"/>
      <c r="CQS22" s="87"/>
      <c r="CQT22" s="87"/>
      <c r="CQU22" s="87"/>
      <c r="CQV22" s="87"/>
      <c r="CQW22" s="87"/>
      <c r="CQX22" s="87"/>
      <c r="CQY22" s="87"/>
      <c r="CQZ22" s="87"/>
      <c r="CRA22" s="87"/>
      <c r="CRB22" s="87"/>
      <c r="CRC22" s="87"/>
      <c r="CRD22" s="87"/>
      <c r="CRE22" s="87"/>
      <c r="CRF22" s="87"/>
      <c r="CRG22" s="87"/>
      <c r="CRH22" s="87"/>
      <c r="CRI22" s="87"/>
      <c r="CRJ22" s="87"/>
      <c r="CRK22" s="87"/>
      <c r="CRL22" s="87"/>
      <c r="CRM22" s="87"/>
      <c r="CRN22" s="87"/>
      <c r="CRO22" s="87"/>
      <c r="CRP22" s="87"/>
      <c r="CRQ22" s="87"/>
      <c r="CRR22" s="87"/>
      <c r="CRS22" s="87"/>
      <c r="CRT22" s="87"/>
      <c r="CRU22" s="87"/>
      <c r="CRV22" s="87"/>
      <c r="CRW22" s="87"/>
      <c r="CRX22" s="87"/>
      <c r="CRY22" s="87"/>
      <c r="CRZ22" s="87"/>
      <c r="CSA22" s="87"/>
      <c r="CSB22" s="87"/>
      <c r="CSC22" s="87"/>
      <c r="CSD22" s="87"/>
      <c r="CSE22" s="87"/>
      <c r="CSF22" s="87"/>
      <c r="CSG22" s="87"/>
      <c r="CSH22" s="87"/>
      <c r="CSI22" s="87"/>
      <c r="CSJ22" s="87"/>
      <c r="CSK22" s="87"/>
      <c r="CSL22" s="87"/>
      <c r="CSM22" s="87"/>
      <c r="CSN22" s="87"/>
      <c r="CSO22" s="87"/>
      <c r="CSP22" s="87"/>
      <c r="CSQ22" s="87"/>
      <c r="CSR22" s="87"/>
      <c r="CSS22" s="87"/>
      <c r="CST22" s="87"/>
      <c r="CSU22" s="87"/>
      <c r="CSV22" s="87"/>
      <c r="CSW22" s="87"/>
      <c r="CSX22" s="87"/>
      <c r="CSY22" s="87"/>
      <c r="CSZ22" s="87"/>
      <c r="CTA22" s="87"/>
      <c r="CTB22" s="87"/>
      <c r="CTC22" s="87"/>
      <c r="CTD22" s="87"/>
      <c r="CTE22" s="87"/>
      <c r="CTF22" s="87"/>
      <c r="CTG22" s="87"/>
      <c r="CTH22" s="87"/>
      <c r="CTI22" s="87"/>
      <c r="CTJ22" s="87"/>
      <c r="CTK22" s="87"/>
      <c r="CTL22" s="87"/>
      <c r="CTM22" s="87"/>
      <c r="CTN22" s="87"/>
      <c r="CTO22" s="87"/>
      <c r="CTP22" s="87"/>
      <c r="CTQ22" s="87"/>
      <c r="CTR22" s="87"/>
      <c r="CTS22" s="87"/>
      <c r="CTT22" s="87"/>
      <c r="CTU22" s="87"/>
      <c r="CTV22" s="87"/>
      <c r="CTW22" s="87"/>
      <c r="CTX22" s="87"/>
      <c r="CTY22" s="87"/>
      <c r="CTZ22" s="87"/>
      <c r="CUA22" s="87"/>
      <c r="CUB22" s="87"/>
      <c r="CUC22" s="87"/>
      <c r="CUD22" s="87"/>
      <c r="CUE22" s="87"/>
      <c r="CUF22" s="87"/>
      <c r="CUG22" s="87"/>
      <c r="CUH22" s="87"/>
      <c r="CUI22" s="87"/>
      <c r="CUJ22" s="87"/>
      <c r="CUK22" s="87"/>
      <c r="CUL22" s="87"/>
      <c r="CUM22" s="87"/>
      <c r="CUN22" s="87"/>
      <c r="CUO22" s="87"/>
      <c r="CUP22" s="87"/>
      <c r="CUQ22" s="87"/>
      <c r="CUR22" s="87"/>
      <c r="CUS22" s="87"/>
      <c r="CUT22" s="87"/>
      <c r="CUU22" s="87"/>
      <c r="CUV22" s="87"/>
      <c r="CUW22" s="87"/>
      <c r="CUX22" s="87"/>
      <c r="CUY22" s="87"/>
      <c r="CUZ22" s="87"/>
      <c r="CVA22" s="87"/>
      <c r="CVB22" s="87"/>
      <c r="CVC22" s="87"/>
      <c r="CVD22" s="87"/>
      <c r="CVE22" s="87"/>
      <c r="CVF22" s="87"/>
      <c r="CVG22" s="87"/>
      <c r="CVH22" s="87"/>
      <c r="CVI22" s="87"/>
      <c r="CVJ22" s="87"/>
      <c r="CVK22" s="87"/>
      <c r="CVL22" s="87"/>
      <c r="CVM22" s="87"/>
      <c r="CVN22" s="87"/>
      <c r="CVO22" s="87"/>
      <c r="CVP22" s="87"/>
      <c r="CVQ22" s="87"/>
      <c r="CVR22" s="87"/>
      <c r="CVS22" s="87"/>
      <c r="CVT22" s="87"/>
      <c r="CVU22" s="87"/>
      <c r="CVV22" s="87"/>
      <c r="CVW22" s="87"/>
      <c r="CVX22" s="87"/>
      <c r="CVY22" s="87"/>
      <c r="CVZ22" s="87"/>
      <c r="CWA22" s="87"/>
      <c r="CWB22" s="87"/>
      <c r="CWC22" s="87"/>
      <c r="CWD22" s="87"/>
      <c r="CWE22" s="87"/>
      <c r="CWF22" s="87"/>
      <c r="CWG22" s="87"/>
      <c r="CWH22" s="87"/>
      <c r="CWI22" s="87"/>
      <c r="CWJ22" s="87"/>
      <c r="CWK22" s="87"/>
      <c r="CWL22" s="87"/>
      <c r="CWM22" s="87"/>
      <c r="CWN22" s="87"/>
      <c r="CWO22" s="87"/>
      <c r="CWP22" s="87"/>
      <c r="CWQ22" s="87"/>
      <c r="CWR22" s="87"/>
      <c r="CWS22" s="87"/>
      <c r="CWT22" s="87"/>
      <c r="CWU22" s="87"/>
      <c r="CWV22" s="87"/>
      <c r="CWW22" s="87"/>
      <c r="CWX22" s="87"/>
      <c r="CWY22" s="87"/>
      <c r="CWZ22" s="87"/>
      <c r="CXA22" s="87"/>
      <c r="CXB22" s="87"/>
      <c r="CXC22" s="87"/>
      <c r="CXD22" s="87"/>
      <c r="CXE22" s="87"/>
      <c r="CXF22" s="87"/>
      <c r="CXG22" s="87"/>
      <c r="CXH22" s="87"/>
      <c r="CXI22" s="87"/>
      <c r="CXJ22" s="87"/>
      <c r="CXK22" s="87"/>
      <c r="CXL22" s="87"/>
      <c r="CXM22" s="87"/>
      <c r="CXN22" s="87"/>
      <c r="CXO22" s="87"/>
      <c r="CXP22" s="87"/>
      <c r="CXQ22" s="87"/>
      <c r="CXR22" s="87"/>
      <c r="CXS22" s="87"/>
      <c r="CXT22" s="87"/>
      <c r="CXU22" s="87"/>
      <c r="CXV22" s="87"/>
      <c r="CXW22" s="87"/>
      <c r="CXX22" s="87"/>
      <c r="CXY22" s="87"/>
      <c r="CXZ22" s="87"/>
      <c r="CYA22" s="87"/>
      <c r="CYB22" s="87"/>
      <c r="CYC22" s="87"/>
      <c r="CYD22" s="87"/>
      <c r="CYE22" s="87"/>
      <c r="CYF22" s="87"/>
      <c r="CYG22" s="87"/>
      <c r="CYH22" s="87"/>
      <c r="CYI22" s="87"/>
      <c r="CYJ22" s="87"/>
      <c r="CYK22" s="87"/>
      <c r="CYL22" s="87"/>
      <c r="CYM22" s="87"/>
      <c r="CYN22" s="87"/>
      <c r="CYO22" s="87"/>
      <c r="CYP22" s="87"/>
      <c r="CYQ22" s="87"/>
      <c r="CYR22" s="87"/>
      <c r="CYS22" s="87"/>
      <c r="CYT22" s="87"/>
      <c r="CYU22" s="87"/>
      <c r="CYV22" s="87"/>
      <c r="CYW22" s="87"/>
      <c r="CYX22" s="87"/>
      <c r="CYY22" s="87"/>
      <c r="CYZ22" s="87"/>
      <c r="CZA22" s="87"/>
      <c r="CZB22" s="87"/>
      <c r="CZC22" s="87"/>
      <c r="CZD22" s="87"/>
      <c r="CZE22" s="87"/>
      <c r="CZF22" s="87"/>
      <c r="CZG22" s="87"/>
      <c r="CZH22" s="87"/>
      <c r="CZI22" s="87"/>
      <c r="CZJ22" s="87"/>
      <c r="CZK22" s="87"/>
      <c r="CZL22" s="87"/>
      <c r="CZM22" s="87"/>
      <c r="CZN22" s="87"/>
      <c r="CZO22" s="87"/>
      <c r="CZP22" s="87"/>
      <c r="CZQ22" s="87"/>
      <c r="CZR22" s="87"/>
      <c r="CZS22" s="87"/>
      <c r="CZT22" s="87"/>
      <c r="CZU22" s="87"/>
      <c r="CZV22" s="87"/>
      <c r="CZW22" s="87"/>
      <c r="CZX22" s="87"/>
      <c r="CZY22" s="87"/>
      <c r="CZZ22" s="87"/>
      <c r="DAA22" s="87"/>
      <c r="DAB22" s="87"/>
      <c r="DAC22" s="87"/>
      <c r="DAD22" s="87"/>
      <c r="DAE22" s="87"/>
      <c r="DAF22" s="87"/>
      <c r="DAG22" s="87"/>
      <c r="DAH22" s="87"/>
      <c r="DAI22" s="87"/>
      <c r="DAJ22" s="87"/>
      <c r="DAK22" s="87"/>
      <c r="DAL22" s="87"/>
      <c r="DAM22" s="87"/>
      <c r="DAN22" s="87"/>
      <c r="DAO22" s="87"/>
      <c r="DAP22" s="87"/>
      <c r="DAQ22" s="87"/>
      <c r="DAR22" s="87"/>
      <c r="DAS22" s="87"/>
      <c r="DAT22" s="87"/>
      <c r="DAU22" s="87"/>
      <c r="DAV22" s="87"/>
      <c r="DAW22" s="87"/>
      <c r="DAX22" s="87"/>
      <c r="DAY22" s="87"/>
      <c r="DAZ22" s="87"/>
      <c r="DBA22" s="87"/>
      <c r="DBB22" s="87"/>
      <c r="DBC22" s="87"/>
      <c r="DBD22" s="87"/>
      <c r="DBE22" s="87"/>
      <c r="DBF22" s="87"/>
      <c r="DBG22" s="87"/>
      <c r="DBH22" s="87"/>
      <c r="DBI22" s="87"/>
      <c r="DBJ22" s="87"/>
      <c r="DBK22" s="87"/>
      <c r="DBL22" s="87"/>
      <c r="DBM22" s="87"/>
      <c r="DBN22" s="87"/>
      <c r="DBO22" s="87"/>
      <c r="DBP22" s="87"/>
      <c r="DBQ22" s="87"/>
      <c r="DBR22" s="87"/>
      <c r="DBS22" s="87"/>
      <c r="DBT22" s="87"/>
      <c r="DBU22" s="87"/>
      <c r="DBV22" s="87"/>
      <c r="DBW22" s="87"/>
      <c r="DBX22" s="87"/>
      <c r="DBY22" s="87"/>
      <c r="DBZ22" s="87"/>
      <c r="DCA22" s="87"/>
      <c r="DCB22" s="87"/>
      <c r="DCC22" s="87"/>
      <c r="DCD22" s="87"/>
      <c r="DCE22" s="87"/>
      <c r="DCF22" s="87"/>
      <c r="DCG22" s="87"/>
      <c r="DCH22" s="87"/>
      <c r="DCI22" s="87"/>
      <c r="DCJ22" s="87"/>
      <c r="DCK22" s="87"/>
      <c r="DCL22" s="87"/>
      <c r="DCM22" s="87"/>
      <c r="DCN22" s="87"/>
      <c r="DCO22" s="87"/>
      <c r="DCP22" s="87"/>
      <c r="DCQ22" s="87"/>
      <c r="DCR22" s="87"/>
      <c r="DCS22" s="87"/>
      <c r="DCT22" s="87"/>
      <c r="DCU22" s="87"/>
      <c r="DCV22" s="87"/>
      <c r="DCW22" s="87"/>
      <c r="DCX22" s="87"/>
      <c r="DCY22" s="87"/>
      <c r="DCZ22" s="87"/>
      <c r="DDA22" s="87"/>
      <c r="DDB22" s="87"/>
      <c r="DDC22" s="87"/>
      <c r="DDD22" s="87"/>
      <c r="DDE22" s="87"/>
      <c r="DDF22" s="87"/>
      <c r="DDG22" s="87"/>
      <c r="DDH22" s="87"/>
      <c r="DDI22" s="87"/>
      <c r="DDJ22" s="87"/>
      <c r="DDK22" s="87"/>
      <c r="DDL22" s="87"/>
      <c r="DDM22" s="87"/>
      <c r="DDN22" s="87"/>
      <c r="DDO22" s="87"/>
      <c r="DDP22" s="87"/>
      <c r="DDQ22" s="87"/>
      <c r="DDR22" s="87"/>
      <c r="DDS22" s="87"/>
      <c r="DDT22" s="87"/>
      <c r="DDU22" s="87"/>
      <c r="DDV22" s="87"/>
      <c r="DDW22" s="87"/>
      <c r="DDX22" s="87"/>
      <c r="DDY22" s="87"/>
      <c r="DDZ22" s="87"/>
      <c r="DEA22" s="87"/>
      <c r="DEB22" s="87"/>
      <c r="DEC22" s="87"/>
      <c r="DED22" s="87"/>
      <c r="DEE22" s="87"/>
      <c r="DEF22" s="87"/>
      <c r="DEG22" s="87"/>
      <c r="DEH22" s="87"/>
      <c r="DEI22" s="87"/>
      <c r="DEJ22" s="87"/>
      <c r="DEK22" s="87"/>
      <c r="DEL22" s="87"/>
      <c r="DEM22" s="87"/>
      <c r="DEN22" s="87"/>
      <c r="DEO22" s="87"/>
      <c r="DEP22" s="87"/>
      <c r="DEQ22" s="87"/>
      <c r="DER22" s="87"/>
      <c r="DES22" s="87"/>
      <c r="DET22" s="87"/>
      <c r="DEU22" s="87"/>
      <c r="DEV22" s="87"/>
      <c r="DEW22" s="87"/>
      <c r="DEX22" s="87"/>
      <c r="DEY22" s="87"/>
      <c r="DEZ22" s="87"/>
      <c r="DFA22" s="87"/>
      <c r="DFB22" s="87"/>
      <c r="DFC22" s="87"/>
      <c r="DFD22" s="87"/>
      <c r="DFE22" s="87"/>
      <c r="DFF22" s="87"/>
      <c r="DFG22" s="87"/>
      <c r="DFH22" s="87"/>
      <c r="DFI22" s="87"/>
      <c r="DFJ22" s="87"/>
      <c r="DFK22" s="87"/>
      <c r="DFL22" s="87"/>
      <c r="DFM22" s="87"/>
      <c r="DFN22" s="87"/>
      <c r="DFO22" s="87"/>
      <c r="DFP22" s="87"/>
      <c r="DFQ22" s="87"/>
      <c r="DFR22" s="87"/>
      <c r="DFS22" s="87"/>
      <c r="DFT22" s="87"/>
      <c r="DFU22" s="87"/>
      <c r="DFV22" s="87"/>
      <c r="DFW22" s="87"/>
      <c r="DFX22" s="87"/>
      <c r="DFY22" s="87"/>
      <c r="DFZ22" s="87"/>
      <c r="DGA22" s="87"/>
      <c r="DGB22" s="87"/>
      <c r="DGC22" s="87"/>
      <c r="DGD22" s="87"/>
      <c r="DGE22" s="87"/>
      <c r="DGF22" s="87"/>
      <c r="DGG22" s="87"/>
      <c r="DGH22" s="87"/>
      <c r="DGI22" s="87"/>
      <c r="DGJ22" s="87"/>
      <c r="DGK22" s="87"/>
      <c r="DGL22" s="87"/>
      <c r="DGM22" s="87"/>
      <c r="DGN22" s="87"/>
      <c r="DGO22" s="87"/>
      <c r="DGP22" s="87"/>
      <c r="DGQ22" s="87"/>
      <c r="DGR22" s="87"/>
      <c r="DGS22" s="87"/>
      <c r="DGT22" s="87"/>
      <c r="DGU22" s="87"/>
      <c r="DGV22" s="87"/>
      <c r="DGW22" s="87"/>
      <c r="DGX22" s="87"/>
      <c r="DGY22" s="87"/>
      <c r="DGZ22" s="87"/>
      <c r="DHA22" s="87"/>
      <c r="DHB22" s="87"/>
      <c r="DHC22" s="87"/>
      <c r="DHD22" s="87"/>
      <c r="DHE22" s="87"/>
      <c r="DHF22" s="87"/>
      <c r="DHG22" s="87"/>
      <c r="DHH22" s="87"/>
      <c r="DHI22" s="87"/>
      <c r="DHJ22" s="87"/>
      <c r="DHK22" s="87"/>
      <c r="DHL22" s="87"/>
      <c r="DHM22" s="87"/>
      <c r="DHN22" s="87"/>
      <c r="DHO22" s="87"/>
      <c r="DHP22" s="87"/>
      <c r="DHQ22" s="87"/>
      <c r="DHR22" s="87"/>
      <c r="DHS22" s="87"/>
      <c r="DHT22" s="87"/>
      <c r="DHU22" s="87"/>
      <c r="DHV22" s="87"/>
      <c r="DHW22" s="87"/>
      <c r="DHX22" s="87"/>
      <c r="DHY22" s="87"/>
      <c r="DHZ22" s="87"/>
      <c r="DIA22" s="87"/>
      <c r="DIB22" s="87"/>
      <c r="DIC22" s="87"/>
      <c r="DID22" s="87"/>
      <c r="DIE22" s="87"/>
      <c r="DIF22" s="87"/>
      <c r="DIG22" s="87"/>
      <c r="DIH22" s="87"/>
      <c r="DII22" s="87"/>
      <c r="DIJ22" s="87"/>
      <c r="DIK22" s="87"/>
      <c r="DIL22" s="87"/>
      <c r="DIM22" s="87"/>
      <c r="DIN22" s="87"/>
      <c r="DIO22" s="87"/>
      <c r="DIP22" s="87"/>
      <c r="DIQ22" s="87"/>
      <c r="DIR22" s="87"/>
      <c r="DIS22" s="87"/>
      <c r="DIT22" s="87"/>
      <c r="DIU22" s="87"/>
      <c r="DIV22" s="87"/>
      <c r="DIW22" s="87"/>
      <c r="DIX22" s="87"/>
      <c r="DIY22" s="87"/>
      <c r="DIZ22" s="87"/>
      <c r="DJA22" s="87"/>
      <c r="DJB22" s="87"/>
      <c r="DJC22" s="87"/>
      <c r="DJD22" s="87"/>
      <c r="DJE22" s="87"/>
      <c r="DJF22" s="87"/>
      <c r="DJG22" s="87"/>
      <c r="DJH22" s="87"/>
      <c r="DJI22" s="87"/>
      <c r="DJJ22" s="87"/>
      <c r="DJK22" s="87"/>
      <c r="DJL22" s="87"/>
      <c r="DJM22" s="87"/>
      <c r="DJN22" s="87"/>
      <c r="DJO22" s="87"/>
      <c r="DJP22" s="87"/>
      <c r="DJQ22" s="87"/>
      <c r="DJR22" s="87"/>
      <c r="DJS22" s="87"/>
      <c r="DJT22" s="87"/>
      <c r="DJU22" s="87"/>
      <c r="DJV22" s="87"/>
      <c r="DJW22" s="87"/>
      <c r="DJX22" s="87"/>
      <c r="DJY22" s="87"/>
      <c r="DJZ22" s="87"/>
      <c r="DKA22" s="87"/>
      <c r="DKB22" s="87"/>
      <c r="DKC22" s="87"/>
      <c r="DKD22" s="87"/>
      <c r="DKE22" s="87"/>
      <c r="DKF22" s="87"/>
      <c r="DKG22" s="87"/>
      <c r="DKH22" s="87"/>
      <c r="DKI22" s="87"/>
      <c r="DKJ22" s="87"/>
      <c r="DKK22" s="87"/>
      <c r="DKL22" s="87"/>
      <c r="DKM22" s="87"/>
      <c r="DKN22" s="87"/>
      <c r="DKO22" s="87"/>
      <c r="DKP22" s="87"/>
      <c r="DKQ22" s="87"/>
      <c r="DKR22" s="87"/>
      <c r="DKS22" s="87"/>
      <c r="DKT22" s="87"/>
      <c r="DKU22" s="87"/>
      <c r="DKV22" s="87"/>
      <c r="DKW22" s="87"/>
      <c r="DKX22" s="87"/>
      <c r="DKY22" s="87"/>
      <c r="DKZ22" s="87"/>
      <c r="DLA22" s="87"/>
      <c r="DLB22" s="87"/>
      <c r="DLC22" s="87"/>
      <c r="DLD22" s="87"/>
      <c r="DLE22" s="87"/>
      <c r="DLF22" s="87"/>
      <c r="DLG22" s="87"/>
      <c r="DLH22" s="87"/>
      <c r="DLI22" s="87"/>
      <c r="DLJ22" s="87"/>
      <c r="DLK22" s="87"/>
      <c r="DLL22" s="87"/>
      <c r="DLM22" s="87"/>
      <c r="DLN22" s="87"/>
      <c r="DLO22" s="87"/>
      <c r="DLP22" s="87"/>
      <c r="DLQ22" s="87"/>
      <c r="DLR22" s="87"/>
      <c r="DLS22" s="87"/>
      <c r="DLT22" s="87"/>
      <c r="DLU22" s="87"/>
      <c r="DLV22" s="87"/>
      <c r="DLW22" s="87"/>
      <c r="DLX22" s="87"/>
      <c r="DLY22" s="87"/>
      <c r="DLZ22" s="87"/>
      <c r="DMA22" s="87"/>
      <c r="DMB22" s="87"/>
      <c r="DMC22" s="87"/>
      <c r="DMD22" s="87"/>
      <c r="DME22" s="87"/>
      <c r="DMF22" s="87"/>
      <c r="DMG22" s="87"/>
      <c r="DMH22" s="87"/>
      <c r="DMI22" s="87"/>
      <c r="DMJ22" s="87"/>
      <c r="DMK22" s="87"/>
      <c r="DML22" s="87"/>
      <c r="DMM22" s="87"/>
      <c r="DMN22" s="87"/>
      <c r="DMO22" s="87"/>
      <c r="DMP22" s="87"/>
      <c r="DMQ22" s="87"/>
      <c r="DMR22" s="87"/>
      <c r="DMS22" s="87"/>
      <c r="DMT22" s="87"/>
      <c r="DMU22" s="87"/>
      <c r="DMV22" s="87"/>
      <c r="DMW22" s="87"/>
      <c r="DMX22" s="87"/>
      <c r="DMY22" s="87"/>
      <c r="DMZ22" s="87"/>
      <c r="DNA22" s="87"/>
      <c r="DNB22" s="87"/>
      <c r="DNC22" s="87"/>
      <c r="DND22" s="87"/>
      <c r="DNE22" s="87"/>
      <c r="DNF22" s="87"/>
      <c r="DNG22" s="87"/>
      <c r="DNH22" s="87"/>
      <c r="DNI22" s="87"/>
      <c r="DNJ22" s="87"/>
      <c r="DNK22" s="87"/>
      <c r="DNL22" s="87"/>
      <c r="DNM22" s="87"/>
      <c r="DNN22" s="87"/>
      <c r="DNO22" s="87"/>
      <c r="DNP22" s="87"/>
      <c r="DNQ22" s="87"/>
      <c r="DNR22" s="87"/>
      <c r="DNS22" s="87"/>
      <c r="DNT22" s="87"/>
      <c r="DNU22" s="87"/>
      <c r="DNV22" s="87"/>
      <c r="DNW22" s="87"/>
      <c r="DNX22" s="87"/>
      <c r="DNY22" s="87"/>
      <c r="DNZ22" s="87"/>
      <c r="DOA22" s="87"/>
      <c r="DOB22" s="87"/>
      <c r="DOC22" s="87"/>
      <c r="DOD22" s="87"/>
      <c r="DOE22" s="87"/>
      <c r="DOF22" s="87"/>
      <c r="DOG22" s="87"/>
      <c r="DOH22" s="87"/>
      <c r="DOI22" s="87"/>
      <c r="DOJ22" s="87"/>
      <c r="DOK22" s="87"/>
      <c r="DOL22" s="87"/>
      <c r="DOM22" s="87"/>
      <c r="DON22" s="87"/>
      <c r="DOO22" s="87"/>
      <c r="DOP22" s="87"/>
      <c r="DOQ22" s="87"/>
      <c r="DOR22" s="87"/>
      <c r="DOS22" s="87"/>
      <c r="DOT22" s="87"/>
      <c r="DOU22" s="87"/>
      <c r="DOV22" s="87"/>
      <c r="DOW22" s="87"/>
      <c r="DOX22" s="87"/>
      <c r="DOY22" s="87"/>
      <c r="DOZ22" s="87"/>
      <c r="DPA22" s="87"/>
      <c r="DPB22" s="87"/>
      <c r="DPC22" s="87"/>
      <c r="DPD22" s="87"/>
      <c r="DPE22" s="87"/>
      <c r="DPF22" s="87"/>
      <c r="DPG22" s="87"/>
      <c r="DPH22" s="87"/>
      <c r="DPI22" s="87"/>
      <c r="DPJ22" s="87"/>
      <c r="DPK22" s="87"/>
      <c r="DPL22" s="87"/>
      <c r="DPM22" s="87"/>
      <c r="DPN22" s="87"/>
      <c r="DPO22" s="87"/>
      <c r="DPP22" s="87"/>
      <c r="DPQ22" s="87"/>
      <c r="DPR22" s="87"/>
      <c r="DPS22" s="87"/>
      <c r="DPT22" s="87"/>
      <c r="DPU22" s="87"/>
      <c r="DPV22" s="87"/>
      <c r="DPW22" s="87"/>
      <c r="DPX22" s="87"/>
      <c r="DPY22" s="87"/>
      <c r="DPZ22" s="87"/>
      <c r="DQA22" s="87"/>
      <c r="DQB22" s="87"/>
      <c r="DQC22" s="87"/>
      <c r="DQD22" s="87"/>
      <c r="DQE22" s="87"/>
      <c r="DQF22" s="87"/>
      <c r="DQG22" s="87"/>
      <c r="DQH22" s="87"/>
      <c r="DQI22" s="87"/>
      <c r="DQJ22" s="87"/>
      <c r="DQK22" s="87"/>
      <c r="DQL22" s="87"/>
      <c r="DQM22" s="87"/>
      <c r="DQN22" s="87"/>
      <c r="DQO22" s="87"/>
      <c r="DQP22" s="87"/>
      <c r="DQQ22" s="87"/>
      <c r="DQR22" s="87"/>
      <c r="DQS22" s="87"/>
      <c r="DQT22" s="87"/>
      <c r="DQU22" s="87"/>
      <c r="DQV22" s="87"/>
      <c r="DQW22" s="87"/>
      <c r="DQX22" s="87"/>
      <c r="DQY22" s="87"/>
      <c r="DQZ22" s="87"/>
      <c r="DRA22" s="87"/>
      <c r="DRB22" s="87"/>
      <c r="DRC22" s="87"/>
      <c r="DRD22" s="87"/>
      <c r="DRE22" s="87"/>
      <c r="DRF22" s="87"/>
      <c r="DRG22" s="87"/>
      <c r="DRH22" s="87"/>
      <c r="DRI22" s="87"/>
      <c r="DRJ22" s="87"/>
      <c r="DRK22" s="87"/>
      <c r="DRL22" s="87"/>
      <c r="DRM22" s="87"/>
      <c r="DRN22" s="87"/>
      <c r="DRO22" s="87"/>
      <c r="DRP22" s="87"/>
      <c r="DRQ22" s="87"/>
      <c r="DRR22" s="87"/>
      <c r="DRS22" s="87"/>
      <c r="DRT22" s="87"/>
      <c r="DRU22" s="87"/>
      <c r="DRV22" s="87"/>
      <c r="DRW22" s="87"/>
      <c r="DRX22" s="87"/>
      <c r="DRY22" s="87"/>
      <c r="DRZ22" s="87"/>
      <c r="DSA22" s="87"/>
      <c r="DSB22" s="87"/>
      <c r="DSC22" s="87"/>
      <c r="DSD22" s="87"/>
      <c r="DSE22" s="87"/>
      <c r="DSF22" s="87"/>
      <c r="DSG22" s="87"/>
      <c r="DSH22" s="87"/>
      <c r="DSI22" s="87"/>
      <c r="DSJ22" s="87"/>
      <c r="DSK22" s="87"/>
      <c r="DSL22" s="87"/>
      <c r="DSM22" s="87"/>
      <c r="DSN22" s="87"/>
      <c r="DSO22" s="87"/>
      <c r="DSP22" s="87"/>
      <c r="DSQ22" s="87"/>
      <c r="DSR22" s="87"/>
      <c r="DSS22" s="87"/>
      <c r="DST22" s="87"/>
      <c r="DSU22" s="87"/>
      <c r="DSV22" s="87"/>
      <c r="DSW22" s="87"/>
      <c r="DSX22" s="87"/>
      <c r="DSY22" s="87"/>
      <c r="DSZ22" s="87"/>
      <c r="DTA22" s="87"/>
      <c r="DTB22" s="87"/>
      <c r="DTC22" s="87"/>
      <c r="DTD22" s="87"/>
      <c r="DTE22" s="87"/>
      <c r="DTF22" s="87"/>
      <c r="DTG22" s="87"/>
      <c r="DTH22" s="87"/>
      <c r="DTI22" s="87"/>
      <c r="DTJ22" s="87"/>
      <c r="DTK22" s="87"/>
      <c r="DTL22" s="87"/>
      <c r="DTM22" s="87"/>
      <c r="DTN22" s="87"/>
      <c r="DTO22" s="87"/>
      <c r="DTP22" s="87"/>
      <c r="DTQ22" s="87"/>
      <c r="DTR22" s="87"/>
      <c r="DTS22" s="87"/>
      <c r="DTT22" s="87"/>
      <c r="DTU22" s="87"/>
      <c r="DTV22" s="87"/>
      <c r="DTW22" s="87"/>
      <c r="DTX22" s="87"/>
      <c r="DTY22" s="87"/>
      <c r="DTZ22" s="87"/>
      <c r="DUA22" s="87"/>
      <c r="DUB22" s="87"/>
      <c r="DUC22" s="87"/>
      <c r="DUD22" s="87"/>
      <c r="DUE22" s="87"/>
      <c r="DUF22" s="87"/>
      <c r="DUG22" s="87"/>
      <c r="DUH22" s="87"/>
      <c r="DUI22" s="87"/>
      <c r="DUJ22" s="87"/>
      <c r="DUK22" s="87"/>
      <c r="DUL22" s="87"/>
      <c r="DUM22" s="87"/>
      <c r="DUN22" s="87"/>
      <c r="DUO22" s="87"/>
      <c r="DUP22" s="87"/>
      <c r="DUQ22" s="87"/>
      <c r="DUR22" s="87"/>
      <c r="DUS22" s="87"/>
      <c r="DUT22" s="87"/>
      <c r="DUU22" s="87"/>
      <c r="DUV22" s="87"/>
      <c r="DUW22" s="87"/>
      <c r="DUX22" s="87"/>
      <c r="DUY22" s="87"/>
      <c r="DUZ22" s="87"/>
      <c r="DVA22" s="87"/>
      <c r="DVB22" s="87"/>
      <c r="DVC22" s="87"/>
      <c r="DVD22" s="87"/>
      <c r="DVE22" s="87"/>
      <c r="DVF22" s="87"/>
      <c r="DVG22" s="87"/>
      <c r="DVH22" s="87"/>
      <c r="DVI22" s="87"/>
      <c r="DVJ22" s="87"/>
      <c r="DVK22" s="87"/>
      <c r="DVL22" s="87"/>
      <c r="DVM22" s="87"/>
      <c r="DVN22" s="87"/>
      <c r="DVO22" s="87"/>
      <c r="DVP22" s="87"/>
      <c r="DVQ22" s="87"/>
      <c r="DVR22" s="87"/>
      <c r="DVS22" s="87"/>
      <c r="DVT22" s="87"/>
      <c r="DVU22" s="87"/>
      <c r="DVV22" s="87"/>
      <c r="DVW22" s="87"/>
      <c r="DVX22" s="87"/>
      <c r="DVY22" s="87"/>
      <c r="DVZ22" s="87"/>
      <c r="DWA22" s="87"/>
      <c r="DWB22" s="87"/>
      <c r="DWC22" s="87"/>
      <c r="DWD22" s="87"/>
      <c r="DWE22" s="87"/>
      <c r="DWF22" s="87"/>
      <c r="DWG22" s="87"/>
      <c r="DWH22" s="87"/>
      <c r="DWI22" s="87"/>
      <c r="DWJ22" s="87"/>
      <c r="DWK22" s="87"/>
      <c r="DWL22" s="87"/>
      <c r="DWM22" s="87"/>
      <c r="DWN22" s="87"/>
      <c r="DWO22" s="87"/>
      <c r="DWP22" s="87"/>
      <c r="DWQ22" s="87"/>
      <c r="DWR22" s="87"/>
      <c r="DWS22" s="87"/>
      <c r="DWT22" s="87"/>
      <c r="DWU22" s="87"/>
      <c r="DWV22" s="87"/>
      <c r="DWW22" s="87"/>
      <c r="DWX22" s="87"/>
      <c r="DWY22" s="87"/>
      <c r="DWZ22" s="87"/>
      <c r="DXA22" s="87"/>
      <c r="DXB22" s="87"/>
      <c r="DXC22" s="87"/>
      <c r="DXD22" s="87"/>
      <c r="DXE22" s="87"/>
      <c r="DXF22" s="87"/>
      <c r="DXG22" s="87"/>
      <c r="DXH22" s="87"/>
      <c r="DXI22" s="87"/>
      <c r="DXJ22" s="87"/>
      <c r="DXK22" s="87"/>
      <c r="DXL22" s="87"/>
      <c r="DXM22" s="87"/>
      <c r="DXN22" s="87"/>
      <c r="DXO22" s="87"/>
      <c r="DXP22" s="87"/>
      <c r="DXQ22" s="87"/>
      <c r="DXR22" s="87"/>
      <c r="DXS22" s="87"/>
      <c r="DXT22" s="87"/>
      <c r="DXU22" s="87"/>
      <c r="DXV22" s="87"/>
      <c r="DXW22" s="87"/>
      <c r="DXX22" s="87"/>
      <c r="DXY22" s="87"/>
      <c r="DXZ22" s="87"/>
      <c r="DYA22" s="87"/>
      <c r="DYB22" s="87"/>
      <c r="DYC22" s="87"/>
      <c r="DYD22" s="87"/>
      <c r="DYE22" s="87"/>
      <c r="DYF22" s="87"/>
      <c r="DYG22" s="87"/>
      <c r="DYH22" s="87"/>
      <c r="DYI22" s="87"/>
      <c r="DYJ22" s="87"/>
      <c r="DYK22" s="87"/>
      <c r="DYL22" s="87"/>
      <c r="DYM22" s="87"/>
      <c r="DYN22" s="87"/>
      <c r="DYO22" s="87"/>
      <c r="DYP22" s="87"/>
      <c r="DYQ22" s="87"/>
      <c r="DYR22" s="87"/>
      <c r="DYS22" s="87"/>
      <c r="DYT22" s="87"/>
      <c r="DYU22" s="87"/>
      <c r="DYV22" s="87"/>
      <c r="DYW22" s="87"/>
      <c r="DYX22" s="87"/>
      <c r="DYY22" s="87"/>
      <c r="DYZ22" s="87"/>
      <c r="DZA22" s="87"/>
      <c r="DZB22" s="87"/>
      <c r="DZC22" s="87"/>
      <c r="DZD22" s="87"/>
      <c r="DZE22" s="87"/>
      <c r="DZF22" s="87"/>
      <c r="DZG22" s="87"/>
      <c r="DZH22" s="87"/>
      <c r="DZI22" s="87"/>
      <c r="DZJ22" s="87"/>
      <c r="DZK22" s="87"/>
      <c r="DZL22" s="87"/>
      <c r="DZM22" s="87"/>
      <c r="DZN22" s="87"/>
      <c r="DZO22" s="87"/>
      <c r="DZP22" s="87"/>
      <c r="DZQ22" s="87"/>
      <c r="DZR22" s="87"/>
      <c r="DZS22" s="87"/>
      <c r="DZT22" s="87"/>
      <c r="DZU22" s="87"/>
      <c r="DZV22" s="87"/>
      <c r="DZW22" s="87"/>
      <c r="DZX22" s="87"/>
      <c r="DZY22" s="87"/>
      <c r="DZZ22" s="87"/>
      <c r="EAA22" s="87"/>
      <c r="EAB22" s="87"/>
      <c r="EAC22" s="87"/>
      <c r="EAD22" s="87"/>
      <c r="EAE22" s="87"/>
      <c r="EAF22" s="87"/>
      <c r="EAG22" s="87"/>
      <c r="EAH22" s="87"/>
      <c r="EAI22" s="87"/>
      <c r="EAJ22" s="87"/>
      <c r="EAK22" s="87"/>
      <c r="EAL22" s="87"/>
      <c r="EAM22" s="87"/>
      <c r="EAN22" s="87"/>
      <c r="EAO22" s="87"/>
      <c r="EAP22" s="87"/>
      <c r="EAQ22" s="87"/>
      <c r="EAR22" s="87"/>
      <c r="EAS22" s="87"/>
      <c r="EAT22" s="87"/>
      <c r="EAU22" s="87"/>
      <c r="EAV22" s="87"/>
      <c r="EAW22" s="87"/>
      <c r="EAX22" s="87"/>
      <c r="EAY22" s="87"/>
      <c r="EAZ22" s="87"/>
      <c r="EBA22" s="87"/>
      <c r="EBB22" s="87"/>
      <c r="EBC22" s="87"/>
      <c r="EBD22" s="87"/>
      <c r="EBE22" s="87"/>
      <c r="EBF22" s="87"/>
      <c r="EBG22" s="87"/>
      <c r="EBH22" s="87"/>
      <c r="EBI22" s="87"/>
      <c r="EBJ22" s="87"/>
      <c r="EBK22" s="87"/>
      <c r="EBL22" s="87"/>
      <c r="EBM22" s="87"/>
      <c r="EBN22" s="87"/>
      <c r="EBO22" s="87"/>
      <c r="EBP22" s="87"/>
      <c r="EBQ22" s="87"/>
      <c r="EBR22" s="87"/>
      <c r="EBS22" s="87"/>
      <c r="EBT22" s="87"/>
      <c r="EBU22" s="87"/>
      <c r="EBV22" s="87"/>
      <c r="EBW22" s="87"/>
      <c r="EBX22" s="87"/>
      <c r="EBY22" s="87"/>
      <c r="EBZ22" s="87"/>
      <c r="ECA22" s="87"/>
      <c r="ECB22" s="87"/>
      <c r="ECC22" s="87"/>
      <c r="ECD22" s="87"/>
      <c r="ECE22" s="87"/>
      <c r="ECF22" s="87"/>
      <c r="ECG22" s="87"/>
      <c r="ECH22" s="87"/>
      <c r="ECI22" s="87"/>
      <c r="ECJ22" s="87"/>
      <c r="ECK22" s="87"/>
      <c r="ECL22" s="87"/>
      <c r="ECM22" s="87"/>
      <c r="ECN22" s="87"/>
      <c r="ECO22" s="87"/>
      <c r="ECP22" s="87"/>
      <c r="ECQ22" s="87"/>
      <c r="ECR22" s="87"/>
      <c r="ECS22" s="87"/>
      <c r="ECT22" s="87"/>
      <c r="ECU22" s="87"/>
      <c r="ECV22" s="87"/>
      <c r="ECW22" s="87"/>
      <c r="ECX22" s="87"/>
      <c r="ECY22" s="87"/>
      <c r="ECZ22" s="87"/>
      <c r="EDA22" s="87"/>
      <c r="EDB22" s="87"/>
      <c r="EDC22" s="87"/>
      <c r="EDD22" s="87"/>
      <c r="EDE22" s="87"/>
      <c r="EDF22" s="87"/>
      <c r="EDG22" s="87"/>
      <c r="EDH22" s="87"/>
      <c r="EDI22" s="87"/>
      <c r="EDJ22" s="87"/>
      <c r="EDK22" s="87"/>
      <c r="EDL22" s="87"/>
      <c r="EDM22" s="87"/>
      <c r="EDN22" s="87"/>
      <c r="EDO22" s="87"/>
      <c r="EDP22" s="87"/>
      <c r="EDQ22" s="87"/>
      <c r="EDR22" s="87"/>
      <c r="EDS22" s="87"/>
      <c r="EDT22" s="87"/>
      <c r="EDU22" s="87"/>
      <c r="EDV22" s="87"/>
      <c r="EDW22" s="87"/>
      <c r="EDX22" s="87"/>
      <c r="EDY22" s="87"/>
      <c r="EDZ22" s="87"/>
      <c r="EEA22" s="87"/>
      <c r="EEB22" s="87"/>
      <c r="EEC22" s="87"/>
      <c r="EED22" s="87"/>
      <c r="EEE22" s="87"/>
      <c r="EEF22" s="87"/>
      <c r="EEG22" s="87"/>
      <c r="EEH22" s="87"/>
      <c r="EEI22" s="87"/>
      <c r="EEJ22" s="87"/>
      <c r="EEK22" s="87"/>
      <c r="EEL22" s="87"/>
      <c r="EEM22" s="87"/>
      <c r="EEN22" s="87"/>
      <c r="EEO22" s="87"/>
      <c r="EEP22" s="87"/>
      <c r="EEQ22" s="87"/>
      <c r="EER22" s="87"/>
      <c r="EES22" s="87"/>
      <c r="EET22" s="87"/>
      <c r="EEU22" s="87"/>
      <c r="EEV22" s="87"/>
      <c r="EEW22" s="87"/>
      <c r="EEX22" s="87"/>
      <c r="EEY22" s="87"/>
      <c r="EEZ22" s="87"/>
      <c r="EFA22" s="87"/>
      <c r="EFB22" s="87"/>
      <c r="EFC22" s="87"/>
      <c r="EFD22" s="87"/>
      <c r="EFE22" s="87"/>
      <c r="EFF22" s="87"/>
      <c r="EFG22" s="87"/>
      <c r="EFH22" s="87"/>
      <c r="EFI22" s="87"/>
      <c r="EFJ22" s="87"/>
      <c r="EFK22" s="87"/>
      <c r="EFL22" s="87"/>
      <c r="EFM22" s="87"/>
      <c r="EFN22" s="87"/>
      <c r="EFO22" s="87"/>
      <c r="EFP22" s="87"/>
      <c r="EFQ22" s="87"/>
      <c r="EFR22" s="87"/>
      <c r="EFS22" s="87"/>
      <c r="EFT22" s="87"/>
      <c r="EFU22" s="87"/>
      <c r="EFV22" s="87"/>
      <c r="EFW22" s="87"/>
      <c r="EFX22" s="87"/>
      <c r="EFY22" s="87"/>
      <c r="EFZ22" s="87"/>
      <c r="EGA22" s="87"/>
      <c r="EGB22" s="87"/>
      <c r="EGC22" s="87"/>
      <c r="EGD22" s="87"/>
      <c r="EGE22" s="87"/>
      <c r="EGF22" s="87"/>
      <c r="EGG22" s="87"/>
      <c r="EGH22" s="87"/>
      <c r="EGI22" s="87"/>
      <c r="EGJ22" s="87"/>
      <c r="EGK22" s="87"/>
      <c r="EGL22" s="87"/>
      <c r="EGM22" s="87"/>
      <c r="EGN22" s="87"/>
      <c r="EGO22" s="87"/>
      <c r="EGP22" s="87"/>
      <c r="EGQ22" s="87"/>
      <c r="EGR22" s="87"/>
      <c r="EGS22" s="87"/>
      <c r="EGT22" s="87"/>
      <c r="EGU22" s="87"/>
      <c r="EGV22" s="87"/>
      <c r="EGW22" s="87"/>
      <c r="EGX22" s="87"/>
      <c r="EGY22" s="87"/>
      <c r="EGZ22" s="87"/>
      <c r="EHA22" s="87"/>
      <c r="EHB22" s="87"/>
      <c r="EHC22" s="87"/>
      <c r="EHD22" s="87"/>
      <c r="EHE22" s="87"/>
      <c r="EHF22" s="87"/>
      <c r="EHG22" s="87"/>
      <c r="EHH22" s="87"/>
      <c r="EHI22" s="87"/>
      <c r="EHJ22" s="87"/>
      <c r="EHK22" s="87"/>
      <c r="EHL22" s="87"/>
      <c r="EHM22" s="87"/>
      <c r="EHN22" s="87"/>
      <c r="EHO22" s="87"/>
      <c r="EHP22" s="87"/>
      <c r="EHQ22" s="87"/>
      <c r="EHR22" s="87"/>
      <c r="EHS22" s="87"/>
      <c r="EHT22" s="87"/>
      <c r="EHU22" s="87"/>
      <c r="EHV22" s="87"/>
      <c r="EHW22" s="87"/>
      <c r="EHX22" s="87"/>
      <c r="EHY22" s="87"/>
      <c r="EHZ22" s="87"/>
      <c r="EIA22" s="87"/>
      <c r="EIB22" s="87"/>
      <c r="EIC22" s="87"/>
      <c r="EID22" s="87"/>
      <c r="EIE22" s="87"/>
      <c r="EIF22" s="87"/>
      <c r="EIG22" s="87"/>
      <c r="EIH22" s="87"/>
      <c r="EII22" s="87"/>
      <c r="EIJ22" s="87"/>
      <c r="EIK22" s="87"/>
      <c r="EIL22" s="87"/>
      <c r="EIM22" s="87"/>
      <c r="EIN22" s="87"/>
      <c r="EIO22" s="87"/>
      <c r="EIP22" s="87"/>
      <c r="EIQ22" s="87"/>
      <c r="EIR22" s="87"/>
      <c r="EIS22" s="87"/>
      <c r="EIT22" s="87"/>
      <c r="EIU22" s="87"/>
      <c r="EIV22" s="87"/>
      <c r="EIW22" s="87"/>
      <c r="EIX22" s="87"/>
      <c r="EIY22" s="87"/>
      <c r="EIZ22" s="87"/>
      <c r="EJA22" s="87"/>
      <c r="EJB22" s="87"/>
      <c r="EJC22" s="87"/>
      <c r="EJD22" s="87"/>
      <c r="EJE22" s="87"/>
      <c r="EJF22" s="87"/>
      <c r="EJG22" s="87"/>
      <c r="EJH22" s="87"/>
      <c r="EJI22" s="87"/>
      <c r="EJJ22" s="87"/>
      <c r="EJK22" s="87"/>
      <c r="EJL22" s="87"/>
      <c r="EJM22" s="87"/>
      <c r="EJN22" s="87"/>
      <c r="EJO22" s="87"/>
      <c r="EJP22" s="87"/>
      <c r="EJQ22" s="87"/>
      <c r="EJR22" s="87"/>
      <c r="EJS22" s="87"/>
      <c r="EJT22" s="87"/>
      <c r="EJU22" s="87"/>
      <c r="EJV22" s="87"/>
      <c r="EJW22" s="87"/>
      <c r="EJX22" s="87"/>
      <c r="EJY22" s="87"/>
      <c r="EJZ22" s="87"/>
      <c r="EKA22" s="87"/>
      <c r="EKB22" s="87"/>
      <c r="EKC22" s="87"/>
      <c r="EKD22" s="87"/>
      <c r="EKE22" s="87"/>
      <c r="EKF22" s="87"/>
      <c r="EKG22" s="87"/>
      <c r="EKH22" s="87"/>
      <c r="EKI22" s="87"/>
      <c r="EKJ22" s="87"/>
      <c r="EKK22" s="87"/>
      <c r="EKL22" s="87"/>
      <c r="EKM22" s="87"/>
      <c r="EKN22" s="87"/>
      <c r="EKO22" s="87"/>
      <c r="EKP22" s="87"/>
      <c r="EKQ22" s="87"/>
      <c r="EKR22" s="87"/>
      <c r="EKS22" s="87"/>
      <c r="EKT22" s="87"/>
      <c r="EKU22" s="87"/>
      <c r="EKV22" s="87"/>
      <c r="EKW22" s="87"/>
      <c r="EKX22" s="87"/>
      <c r="EKY22" s="87"/>
      <c r="EKZ22" s="87"/>
      <c r="ELA22" s="87"/>
      <c r="ELB22" s="87"/>
      <c r="ELC22" s="87"/>
      <c r="ELD22" s="87"/>
      <c r="ELE22" s="87"/>
      <c r="ELF22" s="87"/>
      <c r="ELG22" s="87"/>
      <c r="ELH22" s="87"/>
      <c r="ELI22" s="87"/>
      <c r="ELJ22" s="87"/>
      <c r="ELK22" s="87"/>
      <c r="ELL22" s="87"/>
      <c r="ELM22" s="87"/>
      <c r="ELN22" s="87"/>
      <c r="ELO22" s="87"/>
      <c r="ELP22" s="87"/>
      <c r="ELQ22" s="87"/>
      <c r="ELR22" s="87"/>
      <c r="ELS22" s="87"/>
      <c r="ELT22" s="87"/>
      <c r="ELU22" s="87"/>
      <c r="ELV22" s="87"/>
      <c r="ELW22" s="87"/>
      <c r="ELX22" s="87"/>
      <c r="ELY22" s="87"/>
      <c r="ELZ22" s="87"/>
      <c r="EMA22" s="87"/>
      <c r="EMB22" s="87"/>
      <c r="EMC22" s="87"/>
      <c r="EMD22" s="87"/>
      <c r="EME22" s="87"/>
      <c r="EMF22" s="87"/>
      <c r="EMG22" s="87"/>
      <c r="EMH22" s="87"/>
      <c r="EMI22" s="87"/>
      <c r="EMJ22" s="87"/>
      <c r="EMK22" s="87"/>
      <c r="EML22" s="87"/>
      <c r="EMM22" s="87"/>
      <c r="EMN22" s="87"/>
      <c r="EMO22" s="87"/>
      <c r="EMP22" s="87"/>
      <c r="EMQ22" s="87"/>
      <c r="EMR22" s="87"/>
      <c r="EMS22" s="87"/>
      <c r="EMT22" s="87"/>
      <c r="EMU22" s="87"/>
      <c r="EMV22" s="87"/>
      <c r="EMW22" s="87"/>
      <c r="EMX22" s="87"/>
      <c r="EMY22" s="87"/>
      <c r="EMZ22" s="87"/>
      <c r="ENA22" s="87"/>
      <c r="ENB22" s="87"/>
      <c r="ENC22" s="87"/>
      <c r="END22" s="87"/>
      <c r="ENE22" s="87"/>
      <c r="ENF22" s="87"/>
      <c r="ENG22" s="87"/>
      <c r="ENH22" s="87"/>
      <c r="ENI22" s="87"/>
      <c r="ENJ22" s="87"/>
      <c r="ENK22" s="87"/>
      <c r="ENL22" s="87"/>
      <c r="ENM22" s="87"/>
      <c r="ENN22" s="87"/>
      <c r="ENO22" s="87"/>
      <c r="ENP22" s="87"/>
      <c r="ENQ22" s="87"/>
      <c r="ENR22" s="87"/>
      <c r="ENS22" s="87"/>
      <c r="ENT22" s="87"/>
      <c r="ENU22" s="87"/>
      <c r="ENV22" s="87"/>
      <c r="ENW22" s="87"/>
      <c r="ENX22" s="87"/>
      <c r="ENY22" s="87"/>
      <c r="ENZ22" s="87"/>
      <c r="EOA22" s="87"/>
      <c r="EOB22" s="87"/>
      <c r="EOC22" s="87"/>
      <c r="EOD22" s="87"/>
      <c r="EOE22" s="87"/>
      <c r="EOF22" s="87"/>
      <c r="EOG22" s="87"/>
      <c r="EOH22" s="87"/>
      <c r="EOI22" s="87"/>
      <c r="EOJ22" s="87"/>
      <c r="EOK22" s="87"/>
      <c r="EOL22" s="87"/>
      <c r="EOM22" s="87"/>
      <c r="EON22" s="87"/>
      <c r="EOO22" s="87"/>
      <c r="EOP22" s="87"/>
      <c r="EOQ22" s="87"/>
      <c r="EOR22" s="87"/>
      <c r="EOS22" s="87"/>
      <c r="EOT22" s="87"/>
      <c r="EOU22" s="87"/>
      <c r="EOV22" s="87"/>
      <c r="EOW22" s="87"/>
      <c r="EOX22" s="87"/>
      <c r="EOY22" s="87"/>
      <c r="EOZ22" s="87"/>
      <c r="EPA22" s="87"/>
      <c r="EPB22" s="87"/>
      <c r="EPC22" s="87"/>
      <c r="EPD22" s="87"/>
      <c r="EPE22" s="87"/>
      <c r="EPF22" s="87"/>
      <c r="EPG22" s="87"/>
      <c r="EPH22" s="87"/>
      <c r="EPI22" s="87"/>
      <c r="EPJ22" s="87"/>
      <c r="EPK22" s="87"/>
      <c r="EPL22" s="87"/>
      <c r="EPM22" s="87"/>
      <c r="EPN22" s="87"/>
      <c r="EPO22" s="87"/>
      <c r="EPP22" s="87"/>
      <c r="EPQ22" s="87"/>
      <c r="EPR22" s="87"/>
      <c r="EPS22" s="87"/>
      <c r="EPT22" s="87"/>
      <c r="EPU22" s="87"/>
      <c r="EPV22" s="87"/>
      <c r="EPW22" s="87"/>
      <c r="EPX22" s="87"/>
      <c r="EPY22" s="87"/>
      <c r="EPZ22" s="87"/>
      <c r="EQA22" s="87"/>
      <c r="EQB22" s="87"/>
      <c r="EQC22" s="87"/>
      <c r="EQD22" s="87"/>
      <c r="EQE22" s="87"/>
      <c r="EQF22" s="87"/>
      <c r="EQG22" s="87"/>
      <c r="EQH22" s="87"/>
      <c r="EQI22" s="87"/>
      <c r="EQJ22" s="87"/>
      <c r="EQK22" s="87"/>
      <c r="EQL22" s="87"/>
      <c r="EQM22" s="87"/>
      <c r="EQN22" s="87"/>
      <c r="EQO22" s="87"/>
      <c r="EQP22" s="87"/>
      <c r="EQQ22" s="87"/>
      <c r="EQR22" s="87"/>
      <c r="EQS22" s="87"/>
      <c r="EQT22" s="87"/>
      <c r="EQU22" s="87"/>
      <c r="EQV22" s="87"/>
      <c r="EQW22" s="87"/>
      <c r="EQX22" s="87"/>
      <c r="EQY22" s="87"/>
      <c r="EQZ22" s="87"/>
      <c r="ERA22" s="87"/>
      <c r="ERB22" s="87"/>
      <c r="ERC22" s="87"/>
      <c r="ERD22" s="87"/>
      <c r="ERE22" s="87"/>
      <c r="ERF22" s="87"/>
      <c r="ERG22" s="87"/>
      <c r="ERH22" s="87"/>
      <c r="ERI22" s="87"/>
      <c r="ERJ22" s="87"/>
      <c r="ERK22" s="87"/>
      <c r="ERL22" s="87"/>
      <c r="ERM22" s="87"/>
      <c r="ERN22" s="87"/>
      <c r="ERO22" s="87"/>
      <c r="ERP22" s="87"/>
      <c r="ERQ22" s="87"/>
      <c r="ERR22" s="87"/>
      <c r="ERS22" s="87"/>
      <c r="ERT22" s="87"/>
      <c r="ERU22" s="87"/>
      <c r="ERV22" s="87"/>
      <c r="ERW22" s="87"/>
      <c r="ERX22" s="87"/>
      <c r="ERY22" s="87"/>
      <c r="ERZ22" s="87"/>
      <c r="ESA22" s="87"/>
      <c r="ESB22" s="87"/>
      <c r="ESC22" s="87"/>
      <c r="ESD22" s="87"/>
      <c r="ESE22" s="87"/>
      <c r="ESF22" s="87"/>
      <c r="ESG22" s="87"/>
      <c r="ESH22" s="87"/>
      <c r="ESI22" s="87"/>
      <c r="ESJ22" s="87"/>
      <c r="ESK22" s="87"/>
      <c r="ESL22" s="87"/>
      <c r="ESM22" s="87"/>
      <c r="ESN22" s="87"/>
      <c r="ESO22" s="87"/>
      <c r="ESP22" s="87"/>
      <c r="ESQ22" s="87"/>
      <c r="ESR22" s="87"/>
      <c r="ESS22" s="87"/>
      <c r="EST22" s="87"/>
      <c r="ESU22" s="87"/>
      <c r="ESV22" s="87"/>
      <c r="ESW22" s="87"/>
      <c r="ESX22" s="87"/>
      <c r="ESY22" s="87"/>
      <c r="ESZ22" s="87"/>
      <c r="ETA22" s="87"/>
      <c r="ETB22" s="87"/>
      <c r="ETC22" s="87"/>
      <c r="ETD22" s="87"/>
      <c r="ETE22" s="87"/>
      <c r="ETF22" s="87"/>
      <c r="ETG22" s="87"/>
      <c r="ETH22" s="87"/>
      <c r="ETI22" s="87"/>
      <c r="ETJ22" s="87"/>
      <c r="ETK22" s="87"/>
      <c r="ETL22" s="87"/>
      <c r="ETM22" s="87"/>
      <c r="ETN22" s="87"/>
      <c r="ETO22" s="87"/>
      <c r="ETP22" s="87"/>
      <c r="ETQ22" s="87"/>
      <c r="ETR22" s="87"/>
      <c r="ETS22" s="87"/>
      <c r="ETT22" s="87"/>
      <c r="ETU22" s="87"/>
      <c r="ETV22" s="87"/>
      <c r="ETW22" s="87"/>
      <c r="ETX22" s="87"/>
      <c r="ETY22" s="87"/>
      <c r="ETZ22" s="87"/>
      <c r="EUA22" s="87"/>
      <c r="EUB22" s="87"/>
      <c r="EUC22" s="87"/>
      <c r="EUD22" s="87"/>
      <c r="EUE22" s="87"/>
      <c r="EUF22" s="87"/>
      <c r="EUG22" s="87"/>
      <c r="EUH22" s="87"/>
      <c r="EUI22" s="87"/>
      <c r="EUJ22" s="87"/>
      <c r="EUK22" s="87"/>
      <c r="EUL22" s="87"/>
      <c r="EUM22" s="87"/>
      <c r="EUN22" s="87"/>
      <c r="EUO22" s="87"/>
      <c r="EUP22" s="87"/>
      <c r="EUQ22" s="87"/>
      <c r="EUR22" s="87"/>
      <c r="EUS22" s="87"/>
      <c r="EUT22" s="87"/>
      <c r="EUU22" s="87"/>
      <c r="EUV22" s="87"/>
      <c r="EUW22" s="87"/>
      <c r="EUX22" s="87"/>
      <c r="EUY22" s="87"/>
      <c r="EUZ22" s="87"/>
      <c r="EVA22" s="87"/>
      <c r="EVB22" s="87"/>
      <c r="EVC22" s="87"/>
      <c r="EVD22" s="87"/>
      <c r="EVE22" s="87"/>
      <c r="EVF22" s="87"/>
      <c r="EVG22" s="87"/>
      <c r="EVH22" s="87"/>
      <c r="EVI22" s="87"/>
      <c r="EVJ22" s="87"/>
      <c r="EVK22" s="87"/>
      <c r="EVL22" s="87"/>
      <c r="EVM22" s="87"/>
      <c r="EVN22" s="87"/>
      <c r="EVO22" s="87"/>
      <c r="EVP22" s="87"/>
      <c r="EVQ22" s="87"/>
      <c r="EVR22" s="87"/>
      <c r="EVS22" s="87"/>
      <c r="EVT22" s="87"/>
      <c r="EVU22" s="87"/>
      <c r="EVV22" s="87"/>
      <c r="EVW22" s="87"/>
      <c r="EVX22" s="87"/>
      <c r="EVY22" s="87"/>
      <c r="EVZ22" s="87"/>
      <c r="EWA22" s="87"/>
      <c r="EWB22" s="87"/>
      <c r="EWC22" s="87"/>
      <c r="EWD22" s="87"/>
      <c r="EWE22" s="87"/>
      <c r="EWF22" s="87"/>
      <c r="EWG22" s="87"/>
      <c r="EWH22" s="87"/>
      <c r="EWI22" s="87"/>
      <c r="EWJ22" s="87"/>
      <c r="EWK22" s="87"/>
      <c r="EWL22" s="87"/>
      <c r="EWM22" s="87"/>
      <c r="EWN22" s="87"/>
      <c r="EWO22" s="87"/>
      <c r="EWP22" s="87"/>
      <c r="EWQ22" s="87"/>
      <c r="EWR22" s="87"/>
      <c r="EWS22" s="87"/>
      <c r="EWT22" s="87"/>
      <c r="EWU22" s="87"/>
      <c r="EWV22" s="87"/>
      <c r="EWW22" s="87"/>
      <c r="EWX22" s="87"/>
      <c r="EWY22" s="87"/>
      <c r="EWZ22" s="87"/>
      <c r="EXA22" s="87"/>
      <c r="EXB22" s="87"/>
      <c r="EXC22" s="87"/>
      <c r="EXD22" s="87"/>
      <c r="EXE22" s="87"/>
      <c r="EXF22" s="87"/>
      <c r="EXG22" s="87"/>
      <c r="EXH22" s="87"/>
      <c r="EXI22" s="87"/>
      <c r="EXJ22" s="87"/>
      <c r="EXK22" s="87"/>
      <c r="EXL22" s="87"/>
      <c r="EXM22" s="87"/>
      <c r="EXN22" s="87"/>
      <c r="EXO22" s="87"/>
      <c r="EXP22" s="87"/>
      <c r="EXQ22" s="87"/>
      <c r="EXR22" s="87"/>
      <c r="EXS22" s="87"/>
      <c r="EXT22" s="87"/>
      <c r="EXU22" s="87"/>
      <c r="EXV22" s="87"/>
      <c r="EXW22" s="87"/>
      <c r="EXX22" s="87"/>
      <c r="EXY22" s="87"/>
      <c r="EXZ22" s="87"/>
      <c r="EYA22" s="87"/>
      <c r="EYB22" s="87"/>
      <c r="EYC22" s="87"/>
      <c r="EYD22" s="87"/>
      <c r="EYE22" s="87"/>
      <c r="EYF22" s="87"/>
      <c r="EYG22" s="87"/>
      <c r="EYH22" s="87"/>
      <c r="EYI22" s="87"/>
      <c r="EYJ22" s="87"/>
      <c r="EYK22" s="87"/>
      <c r="EYL22" s="87"/>
      <c r="EYM22" s="87"/>
      <c r="EYN22" s="87"/>
      <c r="EYO22" s="87"/>
      <c r="EYP22" s="87"/>
      <c r="EYQ22" s="87"/>
      <c r="EYR22" s="87"/>
      <c r="EYS22" s="87"/>
      <c r="EYT22" s="87"/>
      <c r="EYU22" s="87"/>
      <c r="EYV22" s="87"/>
      <c r="EYW22" s="87"/>
      <c r="EYX22" s="87"/>
      <c r="EYY22" s="87"/>
      <c r="EYZ22" s="87"/>
      <c r="EZA22" s="87"/>
      <c r="EZB22" s="87"/>
      <c r="EZC22" s="87"/>
      <c r="EZD22" s="87"/>
      <c r="EZE22" s="87"/>
      <c r="EZF22" s="87"/>
      <c r="EZG22" s="87"/>
      <c r="EZH22" s="87"/>
      <c r="EZI22" s="87"/>
      <c r="EZJ22" s="87"/>
      <c r="EZK22" s="87"/>
      <c r="EZL22" s="87"/>
      <c r="EZM22" s="87"/>
      <c r="EZN22" s="87"/>
      <c r="EZO22" s="87"/>
      <c r="EZP22" s="87"/>
      <c r="EZQ22" s="87"/>
      <c r="EZR22" s="87"/>
      <c r="EZS22" s="87"/>
      <c r="EZT22" s="87"/>
      <c r="EZU22" s="87"/>
      <c r="EZV22" s="87"/>
      <c r="EZW22" s="87"/>
      <c r="EZX22" s="87"/>
      <c r="EZY22" s="87"/>
      <c r="EZZ22" s="87"/>
      <c r="FAA22" s="87"/>
      <c r="FAB22" s="87"/>
      <c r="FAC22" s="87"/>
      <c r="FAD22" s="87"/>
      <c r="FAE22" s="87"/>
      <c r="FAF22" s="87"/>
      <c r="FAG22" s="87"/>
      <c r="FAH22" s="87"/>
      <c r="FAI22" s="87"/>
      <c r="FAJ22" s="87"/>
      <c r="FAK22" s="87"/>
      <c r="FAL22" s="87"/>
      <c r="FAM22" s="87"/>
      <c r="FAN22" s="87"/>
      <c r="FAO22" s="87"/>
      <c r="FAP22" s="87"/>
      <c r="FAQ22" s="87"/>
      <c r="FAR22" s="87"/>
      <c r="FAS22" s="87"/>
      <c r="FAT22" s="87"/>
      <c r="FAU22" s="87"/>
      <c r="FAV22" s="87"/>
      <c r="FAW22" s="87"/>
      <c r="FAX22" s="87"/>
      <c r="FAY22" s="87"/>
      <c r="FAZ22" s="87"/>
      <c r="FBA22" s="87"/>
      <c r="FBB22" s="87"/>
      <c r="FBC22" s="87"/>
      <c r="FBD22" s="87"/>
      <c r="FBE22" s="87"/>
      <c r="FBF22" s="87"/>
      <c r="FBG22" s="87"/>
      <c r="FBH22" s="87"/>
      <c r="FBI22" s="87"/>
      <c r="FBJ22" s="87"/>
      <c r="FBK22" s="87"/>
      <c r="FBL22" s="87"/>
      <c r="FBM22" s="87"/>
      <c r="FBN22" s="87"/>
      <c r="FBO22" s="87"/>
      <c r="FBP22" s="87"/>
      <c r="FBQ22" s="87"/>
      <c r="FBR22" s="87"/>
      <c r="FBS22" s="87"/>
      <c r="FBT22" s="87"/>
      <c r="FBU22" s="87"/>
      <c r="FBV22" s="87"/>
      <c r="FBW22" s="87"/>
      <c r="FBX22" s="87"/>
      <c r="FBY22" s="87"/>
      <c r="FBZ22" s="87"/>
      <c r="FCA22" s="87"/>
      <c r="FCB22" s="87"/>
      <c r="FCC22" s="87"/>
      <c r="FCD22" s="87"/>
      <c r="FCE22" s="87"/>
      <c r="FCF22" s="87"/>
      <c r="FCG22" s="87"/>
      <c r="FCH22" s="87"/>
      <c r="FCI22" s="87"/>
      <c r="FCJ22" s="87"/>
      <c r="FCK22" s="87"/>
      <c r="FCL22" s="87"/>
      <c r="FCM22" s="87"/>
      <c r="FCN22" s="87"/>
      <c r="FCO22" s="87"/>
      <c r="FCP22" s="87"/>
      <c r="FCQ22" s="87"/>
      <c r="FCR22" s="87"/>
      <c r="FCS22" s="87"/>
      <c r="FCT22" s="87"/>
      <c r="FCU22" s="87"/>
      <c r="FCV22" s="87"/>
      <c r="FCW22" s="87"/>
      <c r="FCX22" s="87"/>
      <c r="FCY22" s="87"/>
      <c r="FCZ22" s="87"/>
      <c r="FDA22" s="87"/>
      <c r="FDB22" s="87"/>
      <c r="FDC22" s="87"/>
      <c r="FDD22" s="87"/>
      <c r="FDE22" s="87"/>
      <c r="FDF22" s="87"/>
      <c r="FDG22" s="87"/>
      <c r="FDH22" s="87"/>
      <c r="FDI22" s="87"/>
      <c r="FDJ22" s="87"/>
      <c r="FDK22" s="87"/>
      <c r="FDL22" s="87"/>
      <c r="FDM22" s="87"/>
      <c r="FDN22" s="87"/>
      <c r="FDO22" s="87"/>
      <c r="FDP22" s="87"/>
      <c r="FDQ22" s="87"/>
      <c r="FDR22" s="87"/>
      <c r="FDS22" s="87"/>
      <c r="FDT22" s="87"/>
      <c r="FDU22" s="87"/>
      <c r="FDV22" s="87"/>
      <c r="FDW22" s="87"/>
      <c r="FDX22" s="87"/>
      <c r="FDY22" s="87"/>
      <c r="FDZ22" s="87"/>
      <c r="FEA22" s="87"/>
      <c r="FEB22" s="87"/>
      <c r="FEC22" s="87"/>
      <c r="FED22" s="87"/>
      <c r="FEE22" s="87"/>
      <c r="FEF22" s="87"/>
      <c r="FEG22" s="87"/>
      <c r="FEH22" s="87"/>
      <c r="FEI22" s="87"/>
      <c r="FEJ22" s="87"/>
      <c r="FEK22" s="87"/>
      <c r="FEL22" s="87"/>
      <c r="FEM22" s="87"/>
      <c r="FEN22" s="87"/>
      <c r="FEO22" s="87"/>
      <c r="FEP22" s="87"/>
      <c r="FEQ22" s="87"/>
      <c r="FER22" s="87"/>
      <c r="FES22" s="87"/>
      <c r="FET22" s="87"/>
      <c r="FEU22" s="87"/>
      <c r="FEV22" s="87"/>
      <c r="FEW22" s="87"/>
      <c r="FEX22" s="87"/>
      <c r="FEY22" s="87"/>
      <c r="FEZ22" s="87"/>
      <c r="FFA22" s="87"/>
      <c r="FFB22" s="87"/>
      <c r="FFC22" s="87"/>
      <c r="FFD22" s="87"/>
      <c r="FFE22" s="87"/>
      <c r="FFF22" s="87"/>
      <c r="FFG22" s="87"/>
      <c r="FFH22" s="87"/>
      <c r="FFI22" s="87"/>
      <c r="FFJ22" s="87"/>
      <c r="FFK22" s="87"/>
      <c r="FFL22" s="87"/>
      <c r="FFM22" s="87"/>
      <c r="FFN22" s="87"/>
      <c r="FFO22" s="87"/>
      <c r="FFP22" s="87"/>
      <c r="FFQ22" s="87"/>
      <c r="FFR22" s="87"/>
      <c r="FFS22" s="87"/>
      <c r="FFT22" s="87"/>
      <c r="FFU22" s="87"/>
      <c r="FFV22" s="87"/>
      <c r="FFW22" s="87"/>
      <c r="FFX22" s="87"/>
      <c r="FFY22" s="87"/>
      <c r="FFZ22" s="87"/>
      <c r="FGA22" s="87"/>
      <c r="FGB22" s="87"/>
      <c r="FGC22" s="87"/>
      <c r="FGD22" s="87"/>
      <c r="FGE22" s="87"/>
      <c r="FGF22" s="87"/>
      <c r="FGG22" s="87"/>
      <c r="FGH22" s="87"/>
      <c r="FGI22" s="87"/>
      <c r="FGJ22" s="87"/>
      <c r="FGK22" s="87"/>
      <c r="FGL22" s="87"/>
      <c r="FGM22" s="87"/>
      <c r="FGN22" s="87"/>
      <c r="FGO22" s="87"/>
      <c r="FGP22" s="87"/>
      <c r="FGQ22" s="87"/>
      <c r="FGR22" s="87"/>
      <c r="FGS22" s="87"/>
      <c r="FGT22" s="87"/>
      <c r="FGU22" s="87"/>
      <c r="FGV22" s="87"/>
      <c r="FGW22" s="87"/>
      <c r="FGX22" s="87"/>
      <c r="FGY22" s="87"/>
      <c r="FGZ22" s="87"/>
      <c r="FHA22" s="87"/>
      <c r="FHB22" s="87"/>
      <c r="FHC22" s="87"/>
      <c r="FHD22" s="87"/>
      <c r="FHE22" s="87"/>
      <c r="FHF22" s="87"/>
      <c r="FHG22" s="87"/>
      <c r="FHH22" s="87"/>
      <c r="FHI22" s="87"/>
      <c r="FHJ22" s="87"/>
      <c r="FHK22" s="87"/>
      <c r="FHL22" s="87"/>
      <c r="FHM22" s="87"/>
      <c r="FHN22" s="87"/>
      <c r="FHO22" s="87"/>
      <c r="FHP22" s="87"/>
      <c r="FHQ22" s="87"/>
      <c r="FHR22" s="87"/>
      <c r="FHS22" s="87"/>
      <c r="FHT22" s="87"/>
      <c r="FHU22" s="87"/>
      <c r="FHV22" s="87"/>
      <c r="FHW22" s="87"/>
      <c r="FHX22" s="87"/>
      <c r="FHY22" s="87"/>
      <c r="FHZ22" s="87"/>
      <c r="FIA22" s="87"/>
      <c r="FIB22" s="87"/>
      <c r="FIC22" s="87"/>
      <c r="FID22" s="87"/>
      <c r="FIE22" s="87"/>
      <c r="FIF22" s="87"/>
      <c r="FIG22" s="87"/>
      <c r="FIH22" s="87"/>
      <c r="FII22" s="87"/>
      <c r="FIJ22" s="87"/>
      <c r="FIK22" s="87"/>
      <c r="FIL22" s="87"/>
      <c r="FIM22" s="87"/>
      <c r="FIN22" s="87"/>
      <c r="FIO22" s="87"/>
      <c r="FIP22" s="87"/>
      <c r="FIQ22" s="87"/>
      <c r="FIR22" s="87"/>
      <c r="FIS22" s="87"/>
      <c r="FIT22" s="87"/>
      <c r="FIU22" s="87"/>
      <c r="FIV22" s="87"/>
      <c r="FIW22" s="87"/>
      <c r="FIX22" s="87"/>
      <c r="FIY22" s="87"/>
      <c r="FIZ22" s="87"/>
      <c r="FJA22" s="87"/>
      <c r="FJB22" s="87"/>
      <c r="FJC22" s="87"/>
      <c r="FJD22" s="87"/>
      <c r="FJE22" s="87"/>
      <c r="FJF22" s="87"/>
      <c r="FJG22" s="87"/>
      <c r="FJH22" s="87"/>
      <c r="FJI22" s="87"/>
      <c r="FJJ22" s="87"/>
      <c r="FJK22" s="87"/>
      <c r="FJL22" s="87"/>
      <c r="FJM22" s="87"/>
      <c r="FJN22" s="87"/>
      <c r="FJO22" s="87"/>
      <c r="FJP22" s="87"/>
      <c r="FJQ22" s="87"/>
      <c r="FJR22" s="87"/>
      <c r="FJS22" s="87"/>
      <c r="FJT22" s="87"/>
      <c r="FJU22" s="87"/>
      <c r="FJV22" s="87"/>
      <c r="FJW22" s="87"/>
      <c r="FJX22" s="87"/>
      <c r="FJY22" s="87"/>
      <c r="FJZ22" s="87"/>
      <c r="FKA22" s="87"/>
      <c r="FKB22" s="87"/>
      <c r="FKC22" s="87"/>
      <c r="FKD22" s="87"/>
      <c r="FKE22" s="87"/>
      <c r="FKF22" s="87"/>
      <c r="FKG22" s="87"/>
      <c r="FKH22" s="87"/>
      <c r="FKI22" s="87"/>
      <c r="FKJ22" s="87"/>
      <c r="FKK22" s="87"/>
      <c r="FKL22" s="87"/>
      <c r="FKM22" s="87"/>
      <c r="FKN22" s="87"/>
      <c r="FKO22" s="87"/>
      <c r="FKP22" s="87"/>
      <c r="FKQ22" s="87"/>
      <c r="FKR22" s="87"/>
      <c r="FKS22" s="87"/>
      <c r="FKT22" s="87"/>
      <c r="FKU22" s="87"/>
      <c r="FKV22" s="87"/>
      <c r="FKW22" s="87"/>
      <c r="FKX22" s="87"/>
      <c r="FKY22" s="87"/>
      <c r="FKZ22" s="87"/>
      <c r="FLA22" s="87"/>
      <c r="FLB22" s="87"/>
      <c r="FLC22" s="87"/>
      <c r="FLD22" s="87"/>
      <c r="FLE22" s="87"/>
      <c r="FLF22" s="87"/>
      <c r="FLG22" s="87"/>
      <c r="FLH22" s="87"/>
      <c r="FLI22" s="87"/>
      <c r="FLJ22" s="87"/>
      <c r="FLK22" s="87"/>
      <c r="FLL22" s="87"/>
      <c r="FLM22" s="87"/>
      <c r="FLN22" s="87"/>
      <c r="FLO22" s="87"/>
      <c r="FLP22" s="87"/>
      <c r="FLQ22" s="87"/>
      <c r="FLR22" s="87"/>
      <c r="FLS22" s="87"/>
      <c r="FLT22" s="87"/>
      <c r="FLU22" s="87"/>
      <c r="FLV22" s="87"/>
      <c r="FLW22" s="87"/>
      <c r="FLX22" s="87"/>
      <c r="FLY22" s="87"/>
      <c r="FLZ22" s="87"/>
      <c r="FMA22" s="87"/>
      <c r="FMB22" s="87"/>
      <c r="FMC22" s="87"/>
      <c r="FMD22" s="87"/>
      <c r="FME22" s="87"/>
      <c r="FMF22" s="87"/>
      <c r="FMG22" s="87"/>
      <c r="FMH22" s="87"/>
      <c r="FMI22" s="87"/>
      <c r="FMJ22" s="87"/>
      <c r="FMK22" s="87"/>
      <c r="FML22" s="87"/>
      <c r="FMM22" s="87"/>
      <c r="FMN22" s="87"/>
      <c r="FMO22" s="87"/>
      <c r="FMP22" s="87"/>
      <c r="FMQ22" s="87"/>
      <c r="FMR22" s="87"/>
      <c r="FMS22" s="87"/>
      <c r="FMT22" s="87"/>
      <c r="FMU22" s="87"/>
      <c r="FMV22" s="87"/>
      <c r="FMW22" s="87"/>
      <c r="FMX22" s="87"/>
      <c r="FMY22" s="87"/>
      <c r="FMZ22" s="87"/>
      <c r="FNA22" s="87"/>
      <c r="FNB22" s="87"/>
      <c r="FNC22" s="87"/>
      <c r="FND22" s="87"/>
      <c r="FNE22" s="87"/>
      <c r="FNF22" s="87"/>
      <c r="FNG22" s="87"/>
      <c r="FNH22" s="87"/>
      <c r="FNI22" s="87"/>
      <c r="FNJ22" s="87"/>
      <c r="FNK22" s="87"/>
      <c r="FNL22" s="87"/>
      <c r="FNM22" s="87"/>
      <c r="FNN22" s="87"/>
      <c r="FNO22" s="87"/>
      <c r="FNP22" s="87"/>
      <c r="FNQ22" s="87"/>
      <c r="FNR22" s="87"/>
      <c r="FNS22" s="87"/>
      <c r="FNT22" s="87"/>
      <c r="FNU22" s="87"/>
      <c r="FNV22" s="87"/>
      <c r="FNW22" s="87"/>
      <c r="FNX22" s="87"/>
      <c r="FNY22" s="87"/>
      <c r="FNZ22" s="87"/>
      <c r="FOA22" s="87"/>
      <c r="FOB22" s="87"/>
      <c r="FOC22" s="87"/>
      <c r="FOD22" s="87"/>
      <c r="FOE22" s="87"/>
      <c r="FOF22" s="87"/>
      <c r="FOG22" s="87"/>
      <c r="FOH22" s="87"/>
      <c r="FOI22" s="87"/>
      <c r="FOJ22" s="87"/>
      <c r="FOK22" s="87"/>
      <c r="FOL22" s="87"/>
      <c r="FOM22" s="87"/>
      <c r="FON22" s="87"/>
      <c r="FOO22" s="87"/>
      <c r="FOP22" s="87"/>
      <c r="FOQ22" s="87"/>
      <c r="FOR22" s="87"/>
      <c r="FOS22" s="87"/>
      <c r="FOT22" s="87"/>
      <c r="FOU22" s="87"/>
      <c r="FOV22" s="87"/>
      <c r="FOW22" s="87"/>
      <c r="FOX22" s="87"/>
      <c r="FOY22" s="87"/>
      <c r="FOZ22" s="87"/>
      <c r="FPA22" s="87"/>
      <c r="FPB22" s="87"/>
      <c r="FPC22" s="87"/>
      <c r="FPD22" s="87"/>
      <c r="FPE22" s="87"/>
      <c r="FPF22" s="87"/>
      <c r="FPG22" s="87"/>
      <c r="FPH22" s="87"/>
      <c r="FPI22" s="87"/>
      <c r="FPJ22" s="87"/>
      <c r="FPK22" s="87"/>
      <c r="FPL22" s="87"/>
      <c r="FPM22" s="87"/>
      <c r="FPN22" s="87"/>
      <c r="FPO22" s="87"/>
      <c r="FPP22" s="87"/>
      <c r="FPQ22" s="87"/>
      <c r="FPR22" s="87"/>
      <c r="FPS22" s="87"/>
      <c r="FPT22" s="87"/>
      <c r="FPU22" s="87"/>
      <c r="FPV22" s="87"/>
      <c r="FPW22" s="87"/>
      <c r="FPX22" s="87"/>
      <c r="FPY22" s="87"/>
      <c r="FPZ22" s="87"/>
      <c r="FQA22" s="87"/>
      <c r="FQB22" s="87"/>
      <c r="FQC22" s="87"/>
      <c r="FQD22" s="87"/>
      <c r="FQE22" s="87"/>
      <c r="FQF22" s="87"/>
      <c r="FQG22" s="87"/>
      <c r="FQH22" s="87"/>
      <c r="FQI22" s="87"/>
      <c r="FQJ22" s="87"/>
      <c r="FQK22" s="87"/>
      <c r="FQL22" s="87"/>
      <c r="FQM22" s="87"/>
      <c r="FQN22" s="87"/>
      <c r="FQO22" s="87"/>
      <c r="FQP22" s="87"/>
      <c r="FQQ22" s="87"/>
      <c r="FQR22" s="87"/>
      <c r="FQS22" s="87"/>
      <c r="FQT22" s="87"/>
      <c r="FQU22" s="87"/>
      <c r="FQV22" s="87"/>
      <c r="FQW22" s="87"/>
      <c r="FQX22" s="87"/>
      <c r="FQY22" s="87"/>
      <c r="FQZ22" s="87"/>
      <c r="FRA22" s="87"/>
      <c r="FRB22" s="87"/>
      <c r="FRC22" s="87"/>
      <c r="FRD22" s="87"/>
      <c r="FRE22" s="87"/>
      <c r="FRF22" s="87"/>
      <c r="FRG22" s="87"/>
      <c r="FRH22" s="87"/>
      <c r="FRI22" s="87"/>
      <c r="FRJ22" s="87"/>
      <c r="FRK22" s="87"/>
      <c r="FRL22" s="87"/>
      <c r="FRM22" s="87"/>
      <c r="FRN22" s="87"/>
      <c r="FRO22" s="87"/>
      <c r="FRP22" s="87"/>
      <c r="FRQ22" s="87"/>
      <c r="FRR22" s="87"/>
      <c r="FRS22" s="87"/>
      <c r="FRT22" s="87"/>
      <c r="FRU22" s="87"/>
      <c r="FRV22" s="87"/>
      <c r="FRW22" s="87"/>
      <c r="FRX22" s="87"/>
      <c r="FRY22" s="87"/>
      <c r="FRZ22" s="87"/>
      <c r="FSA22" s="87"/>
      <c r="FSB22" s="87"/>
      <c r="FSC22" s="87"/>
      <c r="FSD22" s="87"/>
      <c r="FSE22" s="87"/>
      <c r="FSF22" s="87"/>
      <c r="FSG22" s="87"/>
      <c r="FSH22" s="87"/>
      <c r="FSI22" s="87"/>
      <c r="FSJ22" s="87"/>
      <c r="FSK22" s="87"/>
      <c r="FSL22" s="87"/>
      <c r="FSM22" s="87"/>
      <c r="FSN22" s="87"/>
      <c r="FSO22" s="87"/>
      <c r="FSP22" s="87"/>
      <c r="FSQ22" s="87"/>
      <c r="FSR22" s="87"/>
      <c r="FSS22" s="87"/>
      <c r="FST22" s="87"/>
      <c r="FSU22" s="87"/>
      <c r="FSV22" s="87"/>
      <c r="FSW22" s="87"/>
      <c r="FSX22" s="87"/>
      <c r="FSY22" s="87"/>
      <c r="FSZ22" s="87"/>
      <c r="FTA22" s="87"/>
      <c r="FTB22" s="87"/>
      <c r="FTC22" s="87"/>
      <c r="FTD22" s="87"/>
      <c r="FTE22" s="87"/>
      <c r="FTF22" s="87"/>
      <c r="FTG22" s="87"/>
      <c r="FTH22" s="87"/>
      <c r="FTI22" s="87"/>
      <c r="FTJ22" s="87"/>
      <c r="FTK22" s="87"/>
      <c r="FTL22" s="87"/>
      <c r="FTM22" s="87"/>
      <c r="FTN22" s="87"/>
      <c r="FTO22" s="87"/>
      <c r="FTP22" s="87"/>
      <c r="FTQ22" s="87"/>
      <c r="FTR22" s="87"/>
      <c r="FTS22" s="87"/>
      <c r="FTT22" s="87"/>
      <c r="FTU22" s="87"/>
      <c r="FTV22" s="87"/>
      <c r="FTW22" s="87"/>
      <c r="FTX22" s="87"/>
      <c r="FTY22" s="87"/>
      <c r="FTZ22" s="87"/>
      <c r="FUA22" s="87"/>
      <c r="FUB22" s="87"/>
      <c r="FUC22" s="87"/>
      <c r="FUD22" s="87"/>
      <c r="FUE22" s="87"/>
      <c r="FUF22" s="87"/>
      <c r="FUG22" s="87"/>
      <c r="FUH22" s="87"/>
      <c r="FUI22" s="87"/>
      <c r="FUJ22" s="87"/>
      <c r="FUK22" s="87"/>
      <c r="FUL22" s="87"/>
      <c r="FUM22" s="87"/>
      <c r="FUN22" s="87"/>
      <c r="FUO22" s="87"/>
      <c r="FUP22" s="87"/>
      <c r="FUQ22" s="87"/>
      <c r="FUR22" s="87"/>
      <c r="FUS22" s="87"/>
      <c r="FUT22" s="87"/>
      <c r="FUU22" s="87"/>
      <c r="FUV22" s="87"/>
      <c r="FUW22" s="87"/>
      <c r="FUX22" s="87"/>
      <c r="FUY22" s="87"/>
      <c r="FUZ22" s="87"/>
      <c r="FVA22" s="87"/>
      <c r="FVB22" s="87"/>
      <c r="FVC22" s="87"/>
      <c r="FVD22" s="87"/>
      <c r="FVE22" s="87"/>
      <c r="FVF22" s="87"/>
      <c r="FVG22" s="87"/>
      <c r="FVH22" s="87"/>
      <c r="FVI22" s="87"/>
      <c r="FVJ22" s="87"/>
      <c r="FVK22" s="87"/>
      <c r="FVL22" s="87"/>
      <c r="FVM22" s="87"/>
      <c r="FVN22" s="87"/>
      <c r="FVO22" s="87"/>
      <c r="FVP22" s="87"/>
      <c r="FVQ22" s="87"/>
      <c r="FVR22" s="87"/>
      <c r="FVS22" s="87"/>
      <c r="FVT22" s="87"/>
      <c r="FVU22" s="87"/>
      <c r="FVV22" s="87"/>
      <c r="FVW22" s="87"/>
      <c r="FVX22" s="87"/>
      <c r="FVY22" s="87"/>
      <c r="FVZ22" s="87"/>
      <c r="FWA22" s="87"/>
      <c r="FWB22" s="87"/>
      <c r="FWC22" s="87"/>
      <c r="FWD22" s="87"/>
      <c r="FWE22" s="87"/>
      <c r="FWF22" s="87"/>
      <c r="FWG22" s="87"/>
      <c r="FWH22" s="87"/>
      <c r="FWI22" s="87"/>
      <c r="FWJ22" s="87"/>
      <c r="FWK22" s="87"/>
      <c r="FWL22" s="87"/>
      <c r="FWM22" s="87"/>
      <c r="FWN22" s="87"/>
      <c r="FWO22" s="87"/>
      <c r="FWP22" s="87"/>
      <c r="FWQ22" s="87"/>
      <c r="FWR22" s="87"/>
      <c r="FWS22" s="87"/>
      <c r="FWT22" s="87"/>
      <c r="FWU22" s="87"/>
      <c r="FWV22" s="87"/>
      <c r="FWW22" s="87"/>
      <c r="FWX22" s="87"/>
      <c r="FWY22" s="87"/>
      <c r="FWZ22" s="87"/>
      <c r="FXA22" s="87"/>
      <c r="FXB22" s="87"/>
      <c r="FXC22" s="87"/>
      <c r="FXD22" s="87"/>
      <c r="FXE22" s="87"/>
      <c r="FXF22" s="87"/>
      <c r="FXG22" s="87"/>
      <c r="FXH22" s="87"/>
      <c r="FXI22" s="87"/>
      <c r="FXJ22" s="87"/>
      <c r="FXK22" s="87"/>
      <c r="FXL22" s="87"/>
      <c r="FXM22" s="87"/>
      <c r="FXN22" s="87"/>
      <c r="FXO22" s="87"/>
      <c r="FXP22" s="87"/>
      <c r="FXQ22" s="87"/>
      <c r="FXR22" s="87"/>
      <c r="FXS22" s="87"/>
      <c r="FXT22" s="87"/>
      <c r="FXU22" s="87"/>
      <c r="FXV22" s="87"/>
      <c r="FXW22" s="87"/>
      <c r="FXX22" s="87"/>
      <c r="FXY22" s="87"/>
      <c r="FXZ22" s="87"/>
      <c r="FYA22" s="87"/>
      <c r="FYB22" s="87"/>
      <c r="FYC22" s="87"/>
      <c r="FYD22" s="87"/>
      <c r="FYE22" s="87"/>
      <c r="FYF22" s="87"/>
      <c r="FYG22" s="87"/>
      <c r="FYH22" s="87"/>
      <c r="FYI22" s="87"/>
      <c r="FYJ22" s="87"/>
      <c r="FYK22" s="87"/>
      <c r="FYL22" s="87"/>
      <c r="FYM22" s="87"/>
      <c r="FYN22" s="87"/>
      <c r="FYO22" s="87"/>
      <c r="FYP22" s="87"/>
      <c r="FYQ22" s="87"/>
      <c r="FYR22" s="87"/>
      <c r="FYS22" s="87"/>
      <c r="FYT22" s="87"/>
      <c r="FYU22" s="87"/>
      <c r="FYV22" s="87"/>
      <c r="FYW22" s="87"/>
      <c r="FYX22" s="87"/>
      <c r="FYY22" s="87"/>
      <c r="FYZ22" s="87"/>
      <c r="FZA22" s="87"/>
      <c r="FZB22" s="87"/>
      <c r="FZC22" s="87"/>
      <c r="FZD22" s="87"/>
      <c r="FZE22" s="87"/>
      <c r="FZF22" s="87"/>
      <c r="FZG22" s="87"/>
      <c r="FZH22" s="87"/>
      <c r="FZI22" s="87"/>
      <c r="FZJ22" s="87"/>
      <c r="FZK22" s="87"/>
      <c r="FZL22" s="87"/>
      <c r="FZM22" s="87"/>
      <c r="FZN22" s="87"/>
      <c r="FZO22" s="87"/>
      <c r="FZP22" s="87"/>
      <c r="FZQ22" s="87"/>
      <c r="FZR22" s="87"/>
      <c r="FZS22" s="87"/>
      <c r="FZT22" s="87"/>
      <c r="FZU22" s="87"/>
      <c r="FZV22" s="87"/>
      <c r="FZW22" s="87"/>
      <c r="FZX22" s="87"/>
      <c r="FZY22" s="87"/>
      <c r="FZZ22" s="87"/>
      <c r="GAA22" s="87"/>
      <c r="GAB22" s="87"/>
      <c r="GAC22" s="87"/>
      <c r="GAD22" s="87"/>
      <c r="GAE22" s="87"/>
      <c r="GAF22" s="87"/>
      <c r="GAG22" s="87"/>
      <c r="GAH22" s="87"/>
      <c r="GAI22" s="87"/>
      <c r="GAJ22" s="87"/>
      <c r="GAK22" s="87"/>
      <c r="GAL22" s="87"/>
      <c r="GAM22" s="87"/>
      <c r="GAN22" s="87"/>
      <c r="GAO22" s="87"/>
      <c r="GAP22" s="87"/>
      <c r="GAQ22" s="87"/>
      <c r="GAR22" s="87"/>
      <c r="GAS22" s="87"/>
      <c r="GAT22" s="87"/>
      <c r="GAU22" s="87"/>
      <c r="GAV22" s="87"/>
      <c r="GAW22" s="87"/>
      <c r="GAX22" s="87"/>
      <c r="GAY22" s="87"/>
      <c r="GAZ22" s="87"/>
      <c r="GBA22" s="87"/>
      <c r="GBB22" s="87"/>
      <c r="GBC22" s="87"/>
      <c r="GBD22" s="87"/>
      <c r="GBE22" s="87"/>
      <c r="GBF22" s="87"/>
      <c r="GBG22" s="87"/>
      <c r="GBH22" s="87"/>
      <c r="GBI22" s="87"/>
      <c r="GBJ22" s="87"/>
      <c r="GBK22" s="87"/>
      <c r="GBL22" s="87"/>
      <c r="GBM22" s="87"/>
      <c r="GBN22" s="87"/>
      <c r="GBO22" s="87"/>
      <c r="GBP22" s="87"/>
      <c r="GBQ22" s="87"/>
      <c r="GBR22" s="87"/>
      <c r="GBS22" s="87"/>
      <c r="GBT22" s="87"/>
      <c r="GBU22" s="87"/>
      <c r="GBV22" s="87"/>
      <c r="GBW22" s="87"/>
      <c r="GBX22" s="87"/>
      <c r="GBY22" s="87"/>
      <c r="GBZ22" s="87"/>
      <c r="GCA22" s="87"/>
      <c r="GCB22" s="87"/>
      <c r="GCC22" s="87"/>
      <c r="GCD22" s="87"/>
      <c r="GCE22" s="87"/>
      <c r="GCF22" s="87"/>
      <c r="GCG22" s="87"/>
      <c r="GCH22" s="87"/>
      <c r="GCI22" s="87"/>
      <c r="GCJ22" s="87"/>
      <c r="GCK22" s="87"/>
      <c r="GCL22" s="87"/>
      <c r="GCM22" s="87"/>
      <c r="GCN22" s="87"/>
      <c r="GCO22" s="87"/>
      <c r="GCP22" s="87"/>
      <c r="GCQ22" s="87"/>
      <c r="GCR22" s="87"/>
      <c r="GCS22" s="87"/>
      <c r="GCT22" s="87"/>
      <c r="GCU22" s="87"/>
      <c r="GCV22" s="87"/>
      <c r="GCW22" s="87"/>
      <c r="GCX22" s="87"/>
      <c r="GCY22" s="87"/>
      <c r="GCZ22" s="87"/>
      <c r="GDA22" s="87"/>
      <c r="GDB22" s="87"/>
      <c r="GDC22" s="87"/>
      <c r="GDD22" s="87"/>
      <c r="GDE22" s="87"/>
      <c r="GDF22" s="87"/>
      <c r="GDG22" s="87"/>
      <c r="GDH22" s="87"/>
      <c r="GDI22" s="87"/>
      <c r="GDJ22" s="87"/>
      <c r="GDK22" s="87"/>
      <c r="GDL22" s="87"/>
      <c r="GDM22" s="87"/>
      <c r="GDN22" s="87"/>
      <c r="GDO22" s="87"/>
      <c r="GDP22" s="87"/>
      <c r="GDQ22" s="87"/>
      <c r="GDR22" s="87"/>
      <c r="GDS22" s="87"/>
      <c r="GDT22" s="87"/>
      <c r="GDU22" s="87"/>
      <c r="GDV22" s="87"/>
      <c r="GDW22" s="87"/>
      <c r="GDX22" s="87"/>
      <c r="GDY22" s="87"/>
      <c r="GDZ22" s="87"/>
      <c r="GEA22" s="87"/>
      <c r="GEB22" s="87"/>
      <c r="GEC22" s="87"/>
      <c r="GED22" s="87"/>
      <c r="GEE22" s="87"/>
      <c r="GEF22" s="87"/>
      <c r="GEG22" s="87"/>
      <c r="GEH22" s="87"/>
      <c r="GEI22" s="87"/>
      <c r="GEJ22" s="87"/>
      <c r="GEK22" s="87"/>
      <c r="GEL22" s="87"/>
      <c r="GEM22" s="87"/>
      <c r="GEN22" s="87"/>
      <c r="GEO22" s="87"/>
      <c r="GEP22" s="87"/>
      <c r="GEQ22" s="87"/>
      <c r="GER22" s="87"/>
      <c r="GES22" s="87"/>
      <c r="GET22" s="87"/>
      <c r="GEU22" s="87"/>
      <c r="GEV22" s="87"/>
      <c r="GEW22" s="87"/>
      <c r="GEX22" s="87"/>
      <c r="GEY22" s="87"/>
      <c r="GEZ22" s="87"/>
      <c r="GFA22" s="87"/>
      <c r="GFB22" s="87"/>
      <c r="GFC22" s="87"/>
      <c r="GFD22" s="87"/>
      <c r="GFE22" s="87"/>
      <c r="GFF22" s="87"/>
      <c r="GFG22" s="87"/>
      <c r="GFH22" s="87"/>
      <c r="GFI22" s="87"/>
      <c r="GFJ22" s="87"/>
      <c r="GFK22" s="87"/>
      <c r="GFL22" s="87"/>
      <c r="GFM22" s="87"/>
      <c r="GFN22" s="87"/>
      <c r="GFO22" s="87"/>
      <c r="GFP22" s="87"/>
      <c r="GFQ22" s="87"/>
      <c r="GFR22" s="87"/>
      <c r="GFS22" s="87"/>
      <c r="GFT22" s="87"/>
      <c r="GFU22" s="87"/>
      <c r="GFV22" s="87"/>
      <c r="GFW22" s="87"/>
      <c r="GFX22" s="87"/>
      <c r="GFY22" s="87"/>
      <c r="GFZ22" s="87"/>
      <c r="GGA22" s="87"/>
      <c r="GGB22" s="87"/>
      <c r="GGC22" s="87"/>
      <c r="GGD22" s="87"/>
      <c r="GGE22" s="87"/>
      <c r="GGF22" s="87"/>
      <c r="GGG22" s="87"/>
      <c r="GGH22" s="87"/>
      <c r="GGI22" s="87"/>
      <c r="GGJ22" s="87"/>
      <c r="GGK22" s="87"/>
      <c r="GGL22" s="87"/>
      <c r="GGM22" s="87"/>
      <c r="GGN22" s="87"/>
      <c r="GGO22" s="87"/>
      <c r="GGP22" s="87"/>
      <c r="GGQ22" s="87"/>
      <c r="GGR22" s="87"/>
      <c r="GGS22" s="87"/>
      <c r="GGT22" s="87"/>
      <c r="GGU22" s="87"/>
      <c r="GGV22" s="87"/>
      <c r="GGW22" s="87"/>
      <c r="GGX22" s="87"/>
      <c r="GGY22" s="87"/>
      <c r="GGZ22" s="87"/>
      <c r="GHA22" s="87"/>
      <c r="GHB22" s="87"/>
      <c r="GHC22" s="87"/>
      <c r="GHD22" s="87"/>
      <c r="GHE22" s="87"/>
      <c r="GHF22" s="87"/>
      <c r="GHG22" s="87"/>
      <c r="GHH22" s="87"/>
      <c r="GHI22" s="87"/>
      <c r="GHJ22" s="87"/>
      <c r="GHK22" s="87"/>
      <c r="GHL22" s="87"/>
      <c r="GHM22" s="87"/>
      <c r="GHN22" s="87"/>
      <c r="GHO22" s="87"/>
      <c r="GHP22" s="87"/>
      <c r="GHQ22" s="87"/>
      <c r="GHR22" s="87"/>
      <c r="GHS22" s="87"/>
      <c r="GHT22" s="87"/>
      <c r="GHU22" s="87"/>
      <c r="GHV22" s="87"/>
      <c r="GHW22" s="87"/>
      <c r="GHX22" s="87"/>
      <c r="GHY22" s="87"/>
      <c r="GHZ22" s="87"/>
      <c r="GIA22" s="87"/>
      <c r="GIB22" s="87"/>
      <c r="GIC22" s="87"/>
      <c r="GID22" s="87"/>
      <c r="GIE22" s="87"/>
      <c r="GIF22" s="87"/>
      <c r="GIG22" s="87"/>
      <c r="GIH22" s="87"/>
      <c r="GII22" s="87"/>
      <c r="GIJ22" s="87"/>
      <c r="GIK22" s="87"/>
      <c r="GIL22" s="87"/>
      <c r="GIM22" s="87"/>
      <c r="GIN22" s="87"/>
      <c r="GIO22" s="87"/>
      <c r="GIP22" s="87"/>
      <c r="GIQ22" s="87"/>
      <c r="GIR22" s="87"/>
      <c r="GIS22" s="87"/>
      <c r="GIT22" s="87"/>
      <c r="GIU22" s="87"/>
      <c r="GIV22" s="87"/>
      <c r="GIW22" s="87"/>
      <c r="GIX22" s="87"/>
      <c r="GIY22" s="87"/>
      <c r="GIZ22" s="87"/>
      <c r="GJA22" s="87"/>
      <c r="GJB22" s="87"/>
      <c r="GJC22" s="87"/>
      <c r="GJD22" s="87"/>
      <c r="GJE22" s="87"/>
      <c r="GJF22" s="87"/>
      <c r="GJG22" s="87"/>
      <c r="GJH22" s="87"/>
      <c r="GJI22" s="87"/>
      <c r="GJJ22" s="87"/>
      <c r="GJK22" s="87"/>
      <c r="GJL22" s="87"/>
      <c r="GJM22" s="87"/>
      <c r="GJN22" s="87"/>
      <c r="GJO22" s="87"/>
      <c r="GJP22" s="87"/>
      <c r="GJQ22" s="87"/>
      <c r="GJR22" s="87"/>
      <c r="GJS22" s="87"/>
      <c r="GJT22" s="87"/>
      <c r="GJU22" s="87"/>
      <c r="GJV22" s="87"/>
      <c r="GJW22" s="87"/>
      <c r="GJX22" s="87"/>
      <c r="GJY22" s="87"/>
      <c r="GJZ22" s="87"/>
      <c r="GKA22" s="87"/>
      <c r="GKB22" s="87"/>
      <c r="GKC22" s="87"/>
      <c r="GKD22" s="87"/>
      <c r="GKE22" s="87"/>
      <c r="GKF22" s="87"/>
      <c r="GKG22" s="87"/>
      <c r="GKH22" s="87"/>
      <c r="GKI22" s="87"/>
      <c r="GKJ22" s="87"/>
      <c r="GKK22" s="87"/>
      <c r="GKL22" s="87"/>
      <c r="GKM22" s="87"/>
      <c r="GKN22" s="87"/>
      <c r="GKO22" s="87"/>
      <c r="GKP22" s="87"/>
      <c r="GKQ22" s="87"/>
      <c r="GKR22" s="87"/>
      <c r="GKS22" s="87"/>
      <c r="GKT22" s="87"/>
      <c r="GKU22" s="87"/>
      <c r="GKV22" s="87"/>
      <c r="GKW22" s="87"/>
      <c r="GKX22" s="87"/>
      <c r="GKY22" s="87"/>
      <c r="GKZ22" s="87"/>
      <c r="GLA22" s="87"/>
      <c r="GLB22" s="87"/>
      <c r="GLC22" s="87"/>
      <c r="GLD22" s="87"/>
      <c r="GLE22" s="87"/>
      <c r="GLF22" s="87"/>
      <c r="GLG22" s="87"/>
      <c r="GLH22" s="87"/>
      <c r="GLI22" s="87"/>
      <c r="GLJ22" s="87"/>
      <c r="GLK22" s="87"/>
      <c r="GLL22" s="87"/>
      <c r="GLM22" s="87"/>
      <c r="GLN22" s="87"/>
      <c r="GLO22" s="87"/>
      <c r="GLP22" s="87"/>
      <c r="GLQ22" s="87"/>
      <c r="GLR22" s="87"/>
      <c r="GLS22" s="87"/>
      <c r="GLT22" s="87"/>
      <c r="GLU22" s="87"/>
      <c r="GLV22" s="87"/>
      <c r="GLW22" s="87"/>
      <c r="GLX22" s="87"/>
      <c r="GLY22" s="87"/>
      <c r="GLZ22" s="87"/>
      <c r="GMA22" s="87"/>
      <c r="GMB22" s="87"/>
      <c r="GMC22" s="87"/>
      <c r="GMD22" s="87"/>
      <c r="GME22" s="87"/>
      <c r="GMF22" s="87"/>
      <c r="GMG22" s="87"/>
      <c r="GMH22" s="87"/>
      <c r="GMI22" s="87"/>
      <c r="GMJ22" s="87"/>
      <c r="GMK22" s="87"/>
      <c r="GML22" s="87"/>
      <c r="GMM22" s="87"/>
      <c r="GMN22" s="87"/>
      <c r="GMO22" s="87"/>
      <c r="GMP22" s="87"/>
      <c r="GMQ22" s="87"/>
      <c r="GMR22" s="87"/>
      <c r="GMS22" s="87"/>
      <c r="GMT22" s="87"/>
      <c r="GMU22" s="87"/>
      <c r="GMV22" s="87"/>
      <c r="GMW22" s="87"/>
      <c r="GMX22" s="87"/>
      <c r="GMY22" s="87"/>
      <c r="GMZ22" s="87"/>
      <c r="GNA22" s="87"/>
      <c r="GNB22" s="87"/>
      <c r="GNC22" s="87"/>
      <c r="GND22" s="87"/>
      <c r="GNE22" s="87"/>
      <c r="GNF22" s="87"/>
      <c r="GNG22" s="87"/>
      <c r="GNH22" s="87"/>
      <c r="GNI22" s="87"/>
      <c r="GNJ22" s="87"/>
      <c r="GNK22" s="87"/>
      <c r="GNL22" s="87"/>
      <c r="GNM22" s="87"/>
      <c r="GNN22" s="87"/>
      <c r="GNO22" s="87"/>
      <c r="GNP22" s="87"/>
      <c r="GNQ22" s="87"/>
      <c r="GNR22" s="87"/>
      <c r="GNS22" s="87"/>
      <c r="GNT22" s="87"/>
      <c r="GNU22" s="87"/>
      <c r="GNV22" s="87"/>
      <c r="GNW22" s="87"/>
      <c r="GNX22" s="87"/>
      <c r="GNY22" s="87"/>
      <c r="GNZ22" s="87"/>
      <c r="GOA22" s="87"/>
      <c r="GOB22" s="87"/>
      <c r="GOC22" s="87"/>
      <c r="GOD22" s="87"/>
      <c r="GOE22" s="87"/>
      <c r="GOF22" s="87"/>
      <c r="GOG22" s="87"/>
      <c r="GOH22" s="87"/>
      <c r="GOI22" s="87"/>
      <c r="GOJ22" s="87"/>
      <c r="GOK22" s="87"/>
      <c r="GOL22" s="87"/>
      <c r="GOM22" s="87"/>
      <c r="GON22" s="87"/>
      <c r="GOO22" s="87"/>
      <c r="GOP22" s="87"/>
      <c r="GOQ22" s="87"/>
      <c r="GOR22" s="87"/>
      <c r="GOS22" s="87"/>
      <c r="GOT22" s="87"/>
      <c r="GOU22" s="87"/>
      <c r="GOV22" s="87"/>
      <c r="GOW22" s="87"/>
      <c r="GOX22" s="87"/>
      <c r="GOY22" s="87"/>
      <c r="GOZ22" s="87"/>
      <c r="GPA22" s="87"/>
      <c r="GPB22" s="87"/>
      <c r="GPC22" s="87"/>
      <c r="GPD22" s="87"/>
      <c r="GPE22" s="87"/>
      <c r="GPF22" s="87"/>
      <c r="GPG22" s="87"/>
      <c r="GPH22" s="87"/>
      <c r="GPI22" s="87"/>
      <c r="GPJ22" s="87"/>
      <c r="GPK22" s="87"/>
      <c r="GPL22" s="87"/>
      <c r="GPM22" s="87"/>
      <c r="GPN22" s="87"/>
      <c r="GPO22" s="87"/>
      <c r="GPP22" s="87"/>
      <c r="GPQ22" s="87"/>
      <c r="GPR22" s="87"/>
      <c r="GPS22" s="87"/>
      <c r="GPT22" s="87"/>
      <c r="GPU22" s="87"/>
      <c r="GPV22" s="87"/>
      <c r="GPW22" s="87"/>
      <c r="GPX22" s="87"/>
      <c r="GPY22" s="87"/>
      <c r="GPZ22" s="87"/>
      <c r="GQA22" s="87"/>
      <c r="GQB22" s="87"/>
      <c r="GQC22" s="87"/>
      <c r="GQD22" s="87"/>
      <c r="GQE22" s="87"/>
      <c r="GQF22" s="87"/>
      <c r="GQG22" s="87"/>
      <c r="GQH22" s="87"/>
      <c r="GQI22" s="87"/>
      <c r="GQJ22" s="87"/>
      <c r="GQK22" s="87"/>
      <c r="GQL22" s="87"/>
      <c r="GQM22" s="87"/>
      <c r="GQN22" s="87"/>
      <c r="GQO22" s="87"/>
      <c r="GQP22" s="87"/>
      <c r="GQQ22" s="87"/>
      <c r="GQR22" s="87"/>
      <c r="GQS22" s="87"/>
      <c r="GQT22" s="87"/>
      <c r="GQU22" s="87"/>
      <c r="GQV22" s="87"/>
      <c r="GQW22" s="87"/>
      <c r="GQX22" s="87"/>
      <c r="GQY22" s="87"/>
      <c r="GQZ22" s="87"/>
      <c r="GRA22" s="87"/>
      <c r="GRB22" s="87"/>
      <c r="GRC22" s="87"/>
      <c r="GRD22" s="87"/>
      <c r="GRE22" s="87"/>
      <c r="GRF22" s="87"/>
      <c r="GRG22" s="87"/>
      <c r="GRH22" s="87"/>
      <c r="GRI22" s="87"/>
      <c r="GRJ22" s="87"/>
      <c r="GRK22" s="87"/>
      <c r="GRL22" s="87"/>
      <c r="GRM22" s="87"/>
      <c r="GRN22" s="87"/>
      <c r="GRO22" s="87"/>
      <c r="GRP22" s="87"/>
      <c r="GRQ22" s="87"/>
      <c r="GRR22" s="87"/>
      <c r="GRS22" s="87"/>
      <c r="GRT22" s="87"/>
      <c r="GRU22" s="87"/>
      <c r="GRV22" s="87"/>
      <c r="GRW22" s="87"/>
      <c r="GRX22" s="87"/>
      <c r="GRY22" s="87"/>
      <c r="GRZ22" s="87"/>
      <c r="GSA22" s="87"/>
      <c r="GSB22" s="87"/>
      <c r="GSC22" s="87"/>
      <c r="GSD22" s="87"/>
      <c r="GSE22" s="87"/>
      <c r="GSF22" s="87"/>
      <c r="GSG22" s="87"/>
      <c r="GSH22" s="87"/>
      <c r="GSI22" s="87"/>
      <c r="GSJ22" s="87"/>
      <c r="GSK22" s="87"/>
      <c r="GSL22" s="87"/>
      <c r="GSM22" s="87"/>
      <c r="GSN22" s="87"/>
      <c r="GSO22" s="87"/>
      <c r="GSP22" s="87"/>
      <c r="GSQ22" s="87"/>
      <c r="GSR22" s="87"/>
      <c r="GSS22" s="87"/>
      <c r="GST22" s="87"/>
      <c r="GSU22" s="87"/>
      <c r="GSV22" s="87"/>
      <c r="GSW22" s="87"/>
      <c r="GSX22" s="87"/>
      <c r="GSY22" s="87"/>
      <c r="GSZ22" s="87"/>
      <c r="GTA22" s="87"/>
      <c r="GTB22" s="87"/>
      <c r="GTC22" s="87"/>
      <c r="GTD22" s="87"/>
      <c r="GTE22" s="87"/>
      <c r="GTF22" s="87"/>
      <c r="GTG22" s="87"/>
      <c r="GTH22" s="87"/>
      <c r="GTI22" s="87"/>
      <c r="GTJ22" s="87"/>
      <c r="GTK22" s="87"/>
      <c r="GTL22" s="87"/>
      <c r="GTM22" s="87"/>
      <c r="GTN22" s="87"/>
      <c r="GTO22" s="87"/>
      <c r="GTP22" s="87"/>
      <c r="GTQ22" s="87"/>
      <c r="GTR22" s="87"/>
      <c r="GTS22" s="87"/>
      <c r="GTT22" s="87"/>
      <c r="GTU22" s="87"/>
      <c r="GTV22" s="87"/>
      <c r="GTW22" s="87"/>
      <c r="GTX22" s="87"/>
      <c r="GTY22" s="87"/>
      <c r="GTZ22" s="87"/>
      <c r="GUA22" s="87"/>
      <c r="GUB22" s="87"/>
      <c r="GUC22" s="87"/>
      <c r="GUD22" s="87"/>
      <c r="GUE22" s="87"/>
      <c r="GUF22" s="87"/>
      <c r="GUG22" s="87"/>
      <c r="GUH22" s="87"/>
      <c r="GUI22" s="87"/>
      <c r="GUJ22" s="87"/>
      <c r="GUK22" s="87"/>
      <c r="GUL22" s="87"/>
      <c r="GUM22" s="87"/>
      <c r="GUN22" s="87"/>
      <c r="GUO22" s="87"/>
      <c r="GUP22" s="87"/>
      <c r="GUQ22" s="87"/>
      <c r="GUR22" s="87"/>
      <c r="GUS22" s="87"/>
      <c r="GUT22" s="87"/>
      <c r="GUU22" s="87"/>
      <c r="GUV22" s="87"/>
      <c r="GUW22" s="87"/>
      <c r="GUX22" s="87"/>
      <c r="GUY22" s="87"/>
      <c r="GUZ22" s="87"/>
      <c r="GVA22" s="87"/>
      <c r="GVB22" s="87"/>
      <c r="GVC22" s="87"/>
      <c r="GVD22" s="87"/>
      <c r="GVE22" s="87"/>
      <c r="GVF22" s="87"/>
      <c r="GVG22" s="87"/>
      <c r="GVH22" s="87"/>
      <c r="GVI22" s="87"/>
      <c r="GVJ22" s="87"/>
      <c r="GVK22" s="87"/>
      <c r="GVL22" s="87"/>
      <c r="GVM22" s="87"/>
      <c r="GVN22" s="87"/>
      <c r="GVO22" s="87"/>
      <c r="GVP22" s="87"/>
      <c r="GVQ22" s="87"/>
      <c r="GVR22" s="87"/>
      <c r="GVS22" s="87"/>
      <c r="GVT22" s="87"/>
      <c r="GVU22" s="87"/>
      <c r="GVV22" s="87"/>
      <c r="GVW22" s="87"/>
      <c r="GVX22" s="87"/>
      <c r="GVY22" s="87"/>
      <c r="GVZ22" s="87"/>
      <c r="GWA22" s="87"/>
      <c r="GWB22" s="87"/>
      <c r="GWC22" s="87"/>
      <c r="GWD22" s="87"/>
      <c r="GWE22" s="87"/>
      <c r="GWF22" s="87"/>
      <c r="GWG22" s="87"/>
      <c r="GWH22" s="87"/>
      <c r="GWI22" s="87"/>
      <c r="GWJ22" s="87"/>
      <c r="GWK22" s="87"/>
      <c r="GWL22" s="87"/>
      <c r="GWM22" s="87"/>
      <c r="GWN22" s="87"/>
      <c r="GWO22" s="87"/>
      <c r="GWP22" s="87"/>
      <c r="GWQ22" s="87"/>
      <c r="GWR22" s="87"/>
      <c r="GWS22" s="87"/>
      <c r="GWT22" s="87"/>
      <c r="GWU22" s="87"/>
      <c r="GWV22" s="87"/>
      <c r="GWW22" s="87"/>
      <c r="GWX22" s="87"/>
      <c r="GWY22" s="87"/>
      <c r="GWZ22" s="87"/>
      <c r="GXA22" s="87"/>
      <c r="GXB22" s="87"/>
      <c r="GXC22" s="87"/>
      <c r="GXD22" s="87"/>
      <c r="GXE22" s="87"/>
      <c r="GXF22" s="87"/>
      <c r="GXG22" s="87"/>
      <c r="GXH22" s="87"/>
      <c r="GXI22" s="87"/>
      <c r="GXJ22" s="87"/>
      <c r="GXK22" s="87"/>
      <c r="GXL22" s="87"/>
      <c r="GXM22" s="87"/>
      <c r="GXN22" s="87"/>
      <c r="GXO22" s="87"/>
      <c r="GXP22" s="87"/>
      <c r="GXQ22" s="87"/>
      <c r="GXR22" s="87"/>
      <c r="GXS22" s="87"/>
      <c r="GXT22" s="87"/>
      <c r="GXU22" s="87"/>
      <c r="GXV22" s="87"/>
      <c r="GXW22" s="87"/>
      <c r="GXX22" s="87"/>
      <c r="GXY22" s="87"/>
      <c r="GXZ22" s="87"/>
      <c r="GYA22" s="87"/>
      <c r="GYB22" s="87"/>
      <c r="GYC22" s="87"/>
      <c r="GYD22" s="87"/>
      <c r="GYE22" s="87"/>
      <c r="GYF22" s="87"/>
      <c r="GYG22" s="87"/>
      <c r="GYH22" s="87"/>
      <c r="GYI22" s="87"/>
      <c r="GYJ22" s="87"/>
      <c r="GYK22" s="87"/>
      <c r="GYL22" s="87"/>
      <c r="GYM22" s="87"/>
      <c r="GYN22" s="87"/>
      <c r="GYO22" s="87"/>
      <c r="GYP22" s="87"/>
      <c r="GYQ22" s="87"/>
      <c r="GYR22" s="87"/>
      <c r="GYS22" s="87"/>
      <c r="GYT22" s="87"/>
      <c r="GYU22" s="87"/>
      <c r="GYV22" s="87"/>
      <c r="GYW22" s="87"/>
      <c r="GYX22" s="87"/>
      <c r="GYY22" s="87"/>
      <c r="GYZ22" s="87"/>
      <c r="GZA22" s="87"/>
      <c r="GZB22" s="87"/>
      <c r="GZC22" s="87"/>
      <c r="GZD22" s="87"/>
      <c r="GZE22" s="87"/>
      <c r="GZF22" s="87"/>
      <c r="GZG22" s="87"/>
      <c r="GZH22" s="87"/>
      <c r="GZI22" s="87"/>
      <c r="GZJ22" s="87"/>
      <c r="GZK22" s="87"/>
      <c r="GZL22" s="87"/>
      <c r="GZM22" s="87"/>
      <c r="GZN22" s="87"/>
      <c r="GZO22" s="87"/>
      <c r="GZP22" s="87"/>
      <c r="GZQ22" s="87"/>
      <c r="GZR22" s="87"/>
      <c r="GZS22" s="87"/>
      <c r="GZT22" s="87"/>
      <c r="GZU22" s="87"/>
      <c r="GZV22" s="87"/>
      <c r="GZW22" s="87"/>
      <c r="GZX22" s="87"/>
      <c r="GZY22" s="87"/>
      <c r="GZZ22" s="87"/>
      <c r="HAA22" s="87"/>
      <c r="HAB22" s="87"/>
      <c r="HAC22" s="87"/>
      <c r="HAD22" s="87"/>
      <c r="HAE22" s="87"/>
      <c r="HAF22" s="87"/>
      <c r="HAG22" s="87"/>
      <c r="HAH22" s="87"/>
      <c r="HAI22" s="87"/>
      <c r="HAJ22" s="87"/>
      <c r="HAK22" s="87"/>
      <c r="HAL22" s="87"/>
      <c r="HAM22" s="87"/>
      <c r="HAN22" s="87"/>
      <c r="HAO22" s="87"/>
      <c r="HAP22" s="87"/>
      <c r="HAQ22" s="87"/>
      <c r="HAR22" s="87"/>
      <c r="HAS22" s="87"/>
      <c r="HAT22" s="87"/>
      <c r="HAU22" s="87"/>
      <c r="HAV22" s="87"/>
      <c r="HAW22" s="87"/>
      <c r="HAX22" s="87"/>
      <c r="HAY22" s="87"/>
      <c r="HAZ22" s="87"/>
      <c r="HBA22" s="87"/>
      <c r="HBB22" s="87"/>
      <c r="HBC22" s="87"/>
      <c r="HBD22" s="87"/>
      <c r="HBE22" s="87"/>
      <c r="HBF22" s="87"/>
      <c r="HBG22" s="87"/>
      <c r="HBH22" s="87"/>
      <c r="HBI22" s="87"/>
      <c r="HBJ22" s="87"/>
      <c r="HBK22" s="87"/>
      <c r="HBL22" s="87"/>
      <c r="HBM22" s="87"/>
      <c r="HBN22" s="87"/>
      <c r="HBO22" s="87"/>
      <c r="HBP22" s="87"/>
      <c r="HBQ22" s="87"/>
      <c r="HBR22" s="87"/>
      <c r="HBS22" s="87"/>
      <c r="HBT22" s="87"/>
      <c r="HBU22" s="87"/>
      <c r="HBV22" s="87"/>
      <c r="HBW22" s="87"/>
      <c r="HBX22" s="87"/>
      <c r="HBY22" s="87"/>
      <c r="HBZ22" s="87"/>
      <c r="HCA22" s="87"/>
      <c r="HCB22" s="87"/>
      <c r="HCC22" s="87"/>
      <c r="HCD22" s="87"/>
      <c r="HCE22" s="87"/>
      <c r="HCF22" s="87"/>
      <c r="HCG22" s="87"/>
      <c r="HCH22" s="87"/>
      <c r="HCI22" s="87"/>
      <c r="HCJ22" s="87"/>
      <c r="HCK22" s="87"/>
      <c r="HCL22" s="87"/>
      <c r="HCM22" s="87"/>
      <c r="HCN22" s="87"/>
      <c r="HCO22" s="87"/>
      <c r="HCP22" s="87"/>
      <c r="HCQ22" s="87"/>
      <c r="HCR22" s="87"/>
      <c r="HCS22" s="87"/>
      <c r="HCT22" s="87"/>
      <c r="HCU22" s="87"/>
      <c r="HCV22" s="87"/>
      <c r="HCW22" s="87"/>
      <c r="HCX22" s="87"/>
      <c r="HCY22" s="87"/>
      <c r="HCZ22" s="87"/>
      <c r="HDA22" s="87"/>
      <c r="HDB22" s="87"/>
      <c r="HDC22" s="87"/>
      <c r="HDD22" s="87"/>
      <c r="HDE22" s="87"/>
      <c r="HDF22" s="87"/>
      <c r="HDG22" s="87"/>
      <c r="HDH22" s="87"/>
      <c r="HDI22" s="87"/>
      <c r="HDJ22" s="87"/>
      <c r="HDK22" s="87"/>
      <c r="HDL22" s="87"/>
      <c r="HDM22" s="87"/>
      <c r="HDN22" s="87"/>
      <c r="HDO22" s="87"/>
      <c r="HDP22" s="87"/>
      <c r="HDQ22" s="87"/>
      <c r="HDR22" s="87"/>
      <c r="HDS22" s="87"/>
      <c r="HDT22" s="87"/>
      <c r="HDU22" s="87"/>
      <c r="HDV22" s="87"/>
      <c r="HDW22" s="87"/>
      <c r="HDX22" s="87"/>
      <c r="HDY22" s="87"/>
      <c r="HDZ22" s="87"/>
      <c r="HEA22" s="87"/>
      <c r="HEB22" s="87"/>
      <c r="HEC22" s="87"/>
      <c r="HED22" s="87"/>
      <c r="HEE22" s="87"/>
      <c r="HEF22" s="87"/>
      <c r="HEG22" s="87"/>
      <c r="HEH22" s="87"/>
      <c r="HEI22" s="87"/>
      <c r="HEJ22" s="87"/>
      <c r="HEK22" s="87"/>
      <c r="HEL22" s="87"/>
      <c r="HEM22" s="87"/>
      <c r="HEN22" s="87"/>
      <c r="HEO22" s="87"/>
      <c r="HEP22" s="87"/>
      <c r="HEQ22" s="87"/>
      <c r="HER22" s="87"/>
      <c r="HES22" s="87"/>
      <c r="HET22" s="87"/>
      <c r="HEU22" s="87"/>
      <c r="HEV22" s="87"/>
      <c r="HEW22" s="87"/>
      <c r="HEX22" s="87"/>
      <c r="HEY22" s="87"/>
      <c r="HEZ22" s="87"/>
      <c r="HFA22" s="87"/>
      <c r="HFB22" s="87"/>
      <c r="HFC22" s="87"/>
      <c r="HFD22" s="87"/>
      <c r="HFE22" s="87"/>
      <c r="HFF22" s="87"/>
      <c r="HFG22" s="87"/>
      <c r="HFH22" s="87"/>
      <c r="HFI22" s="87"/>
      <c r="HFJ22" s="87"/>
      <c r="HFK22" s="87"/>
      <c r="HFL22" s="87"/>
      <c r="HFM22" s="87"/>
      <c r="HFN22" s="87"/>
      <c r="HFO22" s="87"/>
      <c r="HFP22" s="87"/>
      <c r="HFQ22" s="87"/>
      <c r="HFR22" s="87"/>
      <c r="HFS22" s="87"/>
      <c r="HFT22" s="87"/>
      <c r="HFU22" s="87"/>
      <c r="HFV22" s="87"/>
      <c r="HFW22" s="87"/>
      <c r="HFX22" s="87"/>
      <c r="HFY22" s="87"/>
      <c r="HFZ22" s="87"/>
      <c r="HGA22" s="87"/>
      <c r="HGB22" s="87"/>
      <c r="HGC22" s="87"/>
      <c r="HGD22" s="87"/>
      <c r="HGE22" s="87"/>
      <c r="HGF22" s="87"/>
      <c r="HGG22" s="87"/>
      <c r="HGH22" s="87"/>
      <c r="HGI22" s="87"/>
      <c r="HGJ22" s="87"/>
      <c r="HGK22" s="87"/>
      <c r="HGL22" s="87"/>
      <c r="HGM22" s="87"/>
      <c r="HGN22" s="87"/>
      <c r="HGO22" s="87"/>
      <c r="HGP22" s="87"/>
      <c r="HGQ22" s="87"/>
      <c r="HGR22" s="87"/>
      <c r="HGS22" s="87"/>
      <c r="HGT22" s="87"/>
      <c r="HGU22" s="87"/>
      <c r="HGV22" s="87"/>
      <c r="HGW22" s="87"/>
      <c r="HGX22" s="87"/>
      <c r="HGY22" s="87"/>
      <c r="HGZ22" s="87"/>
      <c r="HHA22" s="87"/>
      <c r="HHB22" s="87"/>
      <c r="HHC22" s="87"/>
      <c r="HHD22" s="87"/>
      <c r="HHE22" s="87"/>
      <c r="HHF22" s="87"/>
      <c r="HHG22" s="87"/>
      <c r="HHH22" s="87"/>
      <c r="HHI22" s="87"/>
      <c r="HHJ22" s="87"/>
      <c r="HHK22" s="87"/>
      <c r="HHL22" s="87"/>
      <c r="HHM22" s="87"/>
      <c r="HHN22" s="87"/>
      <c r="HHO22" s="87"/>
      <c r="HHP22" s="87"/>
      <c r="HHQ22" s="87"/>
      <c r="HHR22" s="87"/>
      <c r="HHS22" s="87"/>
      <c r="HHT22" s="87"/>
      <c r="HHU22" s="87"/>
      <c r="HHV22" s="87"/>
      <c r="HHW22" s="87"/>
      <c r="HHX22" s="87"/>
      <c r="HHY22" s="87"/>
      <c r="HHZ22" s="87"/>
      <c r="HIA22" s="87"/>
      <c r="HIB22" s="87"/>
      <c r="HIC22" s="87"/>
      <c r="HID22" s="87"/>
      <c r="HIE22" s="87"/>
      <c r="HIF22" s="87"/>
      <c r="HIG22" s="87"/>
      <c r="HIH22" s="87"/>
      <c r="HII22" s="87"/>
      <c r="HIJ22" s="87"/>
      <c r="HIK22" s="87"/>
      <c r="HIL22" s="87"/>
      <c r="HIM22" s="87"/>
      <c r="HIN22" s="87"/>
      <c r="HIO22" s="87"/>
      <c r="HIP22" s="87"/>
      <c r="HIQ22" s="87"/>
      <c r="HIR22" s="87"/>
      <c r="HIS22" s="87"/>
      <c r="HIT22" s="87"/>
      <c r="HIU22" s="87"/>
      <c r="HIV22" s="87"/>
      <c r="HIW22" s="87"/>
      <c r="HIX22" s="87"/>
      <c r="HIY22" s="87"/>
      <c r="HIZ22" s="87"/>
      <c r="HJA22" s="87"/>
      <c r="HJB22" s="87"/>
      <c r="HJC22" s="87"/>
      <c r="HJD22" s="87"/>
      <c r="HJE22" s="87"/>
      <c r="HJF22" s="87"/>
      <c r="HJG22" s="87"/>
      <c r="HJH22" s="87"/>
      <c r="HJI22" s="87"/>
      <c r="HJJ22" s="87"/>
      <c r="HJK22" s="87"/>
      <c r="HJL22" s="87"/>
      <c r="HJM22" s="87"/>
      <c r="HJN22" s="87"/>
      <c r="HJO22" s="87"/>
      <c r="HJP22" s="87"/>
      <c r="HJQ22" s="87"/>
      <c r="HJR22" s="87"/>
      <c r="HJS22" s="87"/>
      <c r="HJT22" s="87"/>
      <c r="HJU22" s="87"/>
      <c r="HJV22" s="87"/>
      <c r="HJW22" s="87"/>
      <c r="HJX22" s="87"/>
      <c r="HJY22" s="87"/>
      <c r="HJZ22" s="87"/>
      <c r="HKA22" s="87"/>
      <c r="HKB22" s="87"/>
      <c r="HKC22" s="87"/>
      <c r="HKD22" s="87"/>
      <c r="HKE22" s="87"/>
      <c r="HKF22" s="87"/>
      <c r="HKG22" s="87"/>
      <c r="HKH22" s="87"/>
      <c r="HKI22" s="87"/>
      <c r="HKJ22" s="87"/>
      <c r="HKK22" s="87"/>
      <c r="HKL22" s="87"/>
      <c r="HKM22" s="87"/>
      <c r="HKN22" s="87"/>
      <c r="HKO22" s="87"/>
      <c r="HKP22" s="87"/>
      <c r="HKQ22" s="87"/>
      <c r="HKR22" s="87"/>
      <c r="HKS22" s="87"/>
      <c r="HKT22" s="87"/>
      <c r="HKU22" s="87"/>
      <c r="HKV22" s="87"/>
      <c r="HKW22" s="87"/>
      <c r="HKX22" s="87"/>
      <c r="HKY22" s="87"/>
      <c r="HKZ22" s="87"/>
      <c r="HLA22" s="87"/>
      <c r="HLB22" s="87"/>
      <c r="HLC22" s="87"/>
      <c r="HLD22" s="87"/>
      <c r="HLE22" s="87"/>
      <c r="HLF22" s="87"/>
      <c r="HLG22" s="87"/>
      <c r="HLH22" s="87"/>
      <c r="HLI22" s="87"/>
      <c r="HLJ22" s="87"/>
      <c r="HLK22" s="87"/>
      <c r="HLL22" s="87"/>
      <c r="HLM22" s="87"/>
      <c r="HLN22" s="87"/>
      <c r="HLO22" s="87"/>
      <c r="HLP22" s="87"/>
      <c r="HLQ22" s="87"/>
      <c r="HLR22" s="87"/>
      <c r="HLS22" s="87"/>
      <c r="HLT22" s="87"/>
      <c r="HLU22" s="87"/>
      <c r="HLV22" s="87"/>
      <c r="HLW22" s="87"/>
      <c r="HLX22" s="87"/>
      <c r="HLY22" s="87"/>
      <c r="HLZ22" s="87"/>
      <c r="HMA22" s="87"/>
      <c r="HMB22" s="87"/>
      <c r="HMC22" s="87"/>
      <c r="HMD22" s="87"/>
      <c r="HME22" s="87"/>
      <c r="HMF22" s="87"/>
      <c r="HMG22" s="87"/>
      <c r="HMH22" s="87"/>
      <c r="HMI22" s="87"/>
      <c r="HMJ22" s="87"/>
      <c r="HMK22" s="87"/>
      <c r="HML22" s="87"/>
      <c r="HMM22" s="87"/>
      <c r="HMN22" s="87"/>
      <c r="HMO22" s="87"/>
      <c r="HMP22" s="87"/>
      <c r="HMQ22" s="87"/>
      <c r="HMR22" s="87"/>
      <c r="HMS22" s="87"/>
      <c r="HMT22" s="87"/>
      <c r="HMU22" s="87"/>
      <c r="HMV22" s="87"/>
      <c r="HMW22" s="87"/>
      <c r="HMX22" s="87"/>
      <c r="HMY22" s="87"/>
      <c r="HMZ22" s="87"/>
      <c r="HNA22" s="87"/>
      <c r="HNB22" s="87"/>
      <c r="HNC22" s="87"/>
      <c r="HND22" s="87"/>
      <c r="HNE22" s="87"/>
      <c r="HNF22" s="87"/>
      <c r="HNG22" s="87"/>
      <c r="HNH22" s="87"/>
      <c r="HNI22" s="87"/>
      <c r="HNJ22" s="87"/>
      <c r="HNK22" s="87"/>
      <c r="HNL22" s="87"/>
      <c r="HNM22" s="87"/>
      <c r="HNN22" s="87"/>
      <c r="HNO22" s="87"/>
      <c r="HNP22" s="87"/>
      <c r="HNQ22" s="87"/>
      <c r="HNR22" s="87"/>
      <c r="HNS22" s="87"/>
      <c r="HNT22" s="87"/>
      <c r="HNU22" s="87"/>
      <c r="HNV22" s="87"/>
      <c r="HNW22" s="87"/>
      <c r="HNX22" s="87"/>
      <c r="HNY22" s="87"/>
      <c r="HNZ22" s="87"/>
      <c r="HOA22" s="87"/>
      <c r="HOB22" s="87"/>
      <c r="HOC22" s="87"/>
      <c r="HOD22" s="87"/>
      <c r="HOE22" s="87"/>
      <c r="HOF22" s="87"/>
      <c r="HOG22" s="87"/>
      <c r="HOH22" s="87"/>
      <c r="HOI22" s="87"/>
      <c r="HOJ22" s="87"/>
      <c r="HOK22" s="87"/>
      <c r="HOL22" s="87"/>
      <c r="HOM22" s="87"/>
      <c r="HON22" s="87"/>
      <c r="HOO22" s="87"/>
      <c r="HOP22" s="87"/>
      <c r="HOQ22" s="87"/>
      <c r="HOR22" s="87"/>
      <c r="HOS22" s="87"/>
      <c r="HOT22" s="87"/>
      <c r="HOU22" s="87"/>
      <c r="HOV22" s="87"/>
      <c r="HOW22" s="87"/>
      <c r="HOX22" s="87"/>
      <c r="HOY22" s="87"/>
      <c r="HOZ22" s="87"/>
      <c r="HPA22" s="87"/>
      <c r="HPB22" s="87"/>
      <c r="HPC22" s="87"/>
      <c r="HPD22" s="87"/>
      <c r="HPE22" s="87"/>
      <c r="HPF22" s="87"/>
      <c r="HPG22" s="87"/>
      <c r="HPH22" s="87"/>
      <c r="HPI22" s="87"/>
      <c r="HPJ22" s="87"/>
      <c r="HPK22" s="87"/>
      <c r="HPL22" s="87"/>
      <c r="HPM22" s="87"/>
      <c r="HPN22" s="87"/>
      <c r="HPO22" s="87"/>
      <c r="HPP22" s="87"/>
      <c r="HPQ22" s="87"/>
      <c r="HPR22" s="87"/>
      <c r="HPS22" s="87"/>
      <c r="HPT22" s="87"/>
      <c r="HPU22" s="87"/>
      <c r="HPV22" s="87"/>
      <c r="HPW22" s="87"/>
      <c r="HPX22" s="87"/>
      <c r="HPY22" s="87"/>
      <c r="HPZ22" s="87"/>
      <c r="HQA22" s="87"/>
      <c r="HQB22" s="87"/>
      <c r="HQC22" s="87"/>
      <c r="HQD22" s="87"/>
      <c r="HQE22" s="87"/>
      <c r="HQF22" s="87"/>
      <c r="HQG22" s="87"/>
      <c r="HQH22" s="87"/>
      <c r="HQI22" s="87"/>
      <c r="HQJ22" s="87"/>
      <c r="HQK22" s="87"/>
      <c r="HQL22" s="87"/>
      <c r="HQM22" s="87"/>
      <c r="HQN22" s="87"/>
      <c r="HQO22" s="87"/>
      <c r="HQP22" s="87"/>
      <c r="HQQ22" s="87"/>
      <c r="HQR22" s="87"/>
      <c r="HQS22" s="87"/>
      <c r="HQT22" s="87"/>
      <c r="HQU22" s="87"/>
      <c r="HQV22" s="87"/>
      <c r="HQW22" s="87"/>
      <c r="HQX22" s="87"/>
      <c r="HQY22" s="87"/>
      <c r="HQZ22" s="87"/>
      <c r="HRA22" s="87"/>
      <c r="HRB22" s="87"/>
      <c r="HRC22" s="87"/>
      <c r="HRD22" s="87"/>
      <c r="HRE22" s="87"/>
      <c r="HRF22" s="87"/>
      <c r="HRG22" s="87"/>
      <c r="HRH22" s="87"/>
      <c r="HRI22" s="87"/>
      <c r="HRJ22" s="87"/>
      <c r="HRK22" s="87"/>
      <c r="HRL22" s="87"/>
      <c r="HRM22" s="87"/>
      <c r="HRN22" s="87"/>
      <c r="HRO22" s="87"/>
      <c r="HRP22" s="87"/>
      <c r="HRQ22" s="87"/>
      <c r="HRR22" s="87"/>
      <c r="HRS22" s="87"/>
      <c r="HRT22" s="87"/>
      <c r="HRU22" s="87"/>
      <c r="HRV22" s="87"/>
      <c r="HRW22" s="87"/>
      <c r="HRX22" s="87"/>
      <c r="HRY22" s="87"/>
      <c r="HRZ22" s="87"/>
      <c r="HSA22" s="87"/>
      <c r="HSB22" s="87"/>
      <c r="HSC22" s="87"/>
      <c r="HSD22" s="87"/>
      <c r="HSE22" s="87"/>
      <c r="HSF22" s="87"/>
      <c r="HSG22" s="87"/>
      <c r="HSH22" s="87"/>
      <c r="HSI22" s="87"/>
      <c r="HSJ22" s="87"/>
      <c r="HSK22" s="87"/>
      <c r="HSL22" s="87"/>
      <c r="HSM22" s="87"/>
      <c r="HSN22" s="87"/>
      <c r="HSO22" s="87"/>
      <c r="HSP22" s="87"/>
      <c r="HSQ22" s="87"/>
      <c r="HSR22" s="87"/>
      <c r="HSS22" s="87"/>
      <c r="HST22" s="87"/>
      <c r="HSU22" s="87"/>
      <c r="HSV22" s="87"/>
      <c r="HSW22" s="87"/>
      <c r="HSX22" s="87"/>
      <c r="HSY22" s="87"/>
      <c r="HSZ22" s="87"/>
      <c r="HTA22" s="87"/>
      <c r="HTB22" s="87"/>
      <c r="HTC22" s="87"/>
      <c r="HTD22" s="87"/>
      <c r="HTE22" s="87"/>
      <c r="HTF22" s="87"/>
      <c r="HTG22" s="87"/>
      <c r="HTH22" s="87"/>
      <c r="HTI22" s="87"/>
      <c r="HTJ22" s="87"/>
      <c r="HTK22" s="87"/>
      <c r="HTL22" s="87"/>
      <c r="HTM22" s="87"/>
      <c r="HTN22" s="87"/>
      <c r="HTO22" s="87"/>
      <c r="HTP22" s="87"/>
      <c r="HTQ22" s="87"/>
      <c r="HTR22" s="87"/>
      <c r="HTS22" s="87"/>
      <c r="HTT22" s="87"/>
      <c r="HTU22" s="87"/>
      <c r="HTV22" s="87"/>
      <c r="HTW22" s="87"/>
      <c r="HTX22" s="87"/>
      <c r="HTY22" s="87"/>
      <c r="HTZ22" s="87"/>
      <c r="HUA22" s="87"/>
      <c r="HUB22" s="87"/>
      <c r="HUC22" s="87"/>
      <c r="HUD22" s="87"/>
      <c r="HUE22" s="87"/>
      <c r="HUF22" s="87"/>
      <c r="HUG22" s="87"/>
      <c r="HUH22" s="87"/>
      <c r="HUI22" s="87"/>
      <c r="HUJ22" s="87"/>
      <c r="HUK22" s="87"/>
      <c r="HUL22" s="87"/>
      <c r="HUM22" s="87"/>
      <c r="HUN22" s="87"/>
      <c r="HUO22" s="87"/>
      <c r="HUP22" s="87"/>
      <c r="HUQ22" s="87"/>
      <c r="HUR22" s="87"/>
      <c r="HUS22" s="87"/>
      <c r="HUT22" s="87"/>
      <c r="HUU22" s="87"/>
      <c r="HUV22" s="87"/>
      <c r="HUW22" s="87"/>
      <c r="HUX22" s="87"/>
      <c r="HUY22" s="87"/>
      <c r="HUZ22" s="87"/>
      <c r="HVA22" s="87"/>
      <c r="HVB22" s="87"/>
      <c r="HVC22" s="87"/>
      <c r="HVD22" s="87"/>
      <c r="HVE22" s="87"/>
      <c r="HVF22" s="87"/>
      <c r="HVG22" s="87"/>
      <c r="HVH22" s="87"/>
      <c r="HVI22" s="87"/>
      <c r="HVJ22" s="87"/>
      <c r="HVK22" s="87"/>
      <c r="HVL22" s="87"/>
      <c r="HVM22" s="87"/>
      <c r="HVN22" s="87"/>
      <c r="HVO22" s="87"/>
      <c r="HVP22" s="87"/>
      <c r="HVQ22" s="87"/>
      <c r="HVR22" s="87"/>
      <c r="HVS22" s="87"/>
      <c r="HVT22" s="87"/>
      <c r="HVU22" s="87"/>
      <c r="HVV22" s="87"/>
      <c r="HVW22" s="87"/>
      <c r="HVX22" s="87"/>
      <c r="HVY22" s="87"/>
      <c r="HVZ22" s="87"/>
      <c r="HWA22" s="87"/>
      <c r="HWB22" s="87"/>
      <c r="HWC22" s="87"/>
      <c r="HWD22" s="87"/>
      <c r="HWE22" s="87"/>
      <c r="HWF22" s="87"/>
      <c r="HWG22" s="87"/>
      <c r="HWH22" s="87"/>
      <c r="HWI22" s="87"/>
      <c r="HWJ22" s="87"/>
      <c r="HWK22" s="87"/>
      <c r="HWL22" s="87"/>
      <c r="HWM22" s="87"/>
      <c r="HWN22" s="87"/>
      <c r="HWO22" s="87"/>
      <c r="HWP22" s="87"/>
      <c r="HWQ22" s="87"/>
      <c r="HWR22" s="87"/>
      <c r="HWS22" s="87"/>
      <c r="HWT22" s="87"/>
      <c r="HWU22" s="87"/>
      <c r="HWV22" s="87"/>
      <c r="HWW22" s="87"/>
      <c r="HWX22" s="87"/>
      <c r="HWY22" s="87"/>
      <c r="HWZ22" s="87"/>
      <c r="HXA22" s="87"/>
      <c r="HXB22" s="87"/>
      <c r="HXC22" s="87"/>
      <c r="HXD22" s="87"/>
      <c r="HXE22" s="87"/>
      <c r="HXF22" s="87"/>
      <c r="HXG22" s="87"/>
      <c r="HXH22" s="87"/>
      <c r="HXI22" s="87"/>
      <c r="HXJ22" s="87"/>
      <c r="HXK22" s="87"/>
      <c r="HXL22" s="87"/>
      <c r="HXM22" s="87"/>
      <c r="HXN22" s="87"/>
      <c r="HXO22" s="87"/>
      <c r="HXP22" s="87"/>
      <c r="HXQ22" s="87"/>
      <c r="HXR22" s="87"/>
      <c r="HXS22" s="87"/>
      <c r="HXT22" s="87"/>
      <c r="HXU22" s="87"/>
      <c r="HXV22" s="87"/>
      <c r="HXW22" s="87"/>
      <c r="HXX22" s="87"/>
      <c r="HXY22" s="87"/>
      <c r="HXZ22" s="87"/>
      <c r="HYA22" s="87"/>
      <c r="HYB22" s="87"/>
      <c r="HYC22" s="87"/>
      <c r="HYD22" s="87"/>
      <c r="HYE22" s="87"/>
      <c r="HYF22" s="87"/>
      <c r="HYG22" s="87"/>
      <c r="HYH22" s="87"/>
      <c r="HYI22" s="87"/>
      <c r="HYJ22" s="87"/>
      <c r="HYK22" s="87"/>
      <c r="HYL22" s="87"/>
      <c r="HYM22" s="87"/>
      <c r="HYN22" s="87"/>
      <c r="HYO22" s="87"/>
      <c r="HYP22" s="87"/>
      <c r="HYQ22" s="87"/>
      <c r="HYR22" s="87"/>
      <c r="HYS22" s="87"/>
      <c r="HYT22" s="87"/>
      <c r="HYU22" s="87"/>
      <c r="HYV22" s="87"/>
      <c r="HYW22" s="87"/>
      <c r="HYX22" s="87"/>
      <c r="HYY22" s="87"/>
      <c r="HYZ22" s="87"/>
      <c r="HZA22" s="87"/>
      <c r="HZB22" s="87"/>
      <c r="HZC22" s="87"/>
      <c r="HZD22" s="87"/>
      <c r="HZE22" s="87"/>
      <c r="HZF22" s="87"/>
      <c r="HZG22" s="87"/>
      <c r="HZH22" s="87"/>
      <c r="HZI22" s="87"/>
      <c r="HZJ22" s="87"/>
      <c r="HZK22" s="87"/>
      <c r="HZL22" s="87"/>
      <c r="HZM22" s="87"/>
      <c r="HZN22" s="87"/>
      <c r="HZO22" s="87"/>
      <c r="HZP22" s="87"/>
      <c r="HZQ22" s="87"/>
      <c r="HZR22" s="87"/>
      <c r="HZS22" s="87"/>
      <c r="HZT22" s="87"/>
      <c r="HZU22" s="87"/>
      <c r="HZV22" s="87"/>
      <c r="HZW22" s="87"/>
      <c r="HZX22" s="87"/>
      <c r="HZY22" s="87"/>
      <c r="HZZ22" s="87"/>
      <c r="IAA22" s="87"/>
      <c r="IAB22" s="87"/>
      <c r="IAC22" s="87"/>
      <c r="IAD22" s="87"/>
      <c r="IAE22" s="87"/>
      <c r="IAF22" s="87"/>
      <c r="IAG22" s="87"/>
      <c r="IAH22" s="87"/>
      <c r="IAI22" s="87"/>
      <c r="IAJ22" s="87"/>
      <c r="IAK22" s="87"/>
      <c r="IAL22" s="87"/>
      <c r="IAM22" s="87"/>
      <c r="IAN22" s="87"/>
      <c r="IAO22" s="87"/>
      <c r="IAP22" s="87"/>
      <c r="IAQ22" s="87"/>
      <c r="IAR22" s="87"/>
      <c r="IAS22" s="87"/>
      <c r="IAT22" s="87"/>
      <c r="IAU22" s="87"/>
      <c r="IAV22" s="87"/>
      <c r="IAW22" s="87"/>
      <c r="IAX22" s="87"/>
      <c r="IAY22" s="87"/>
      <c r="IAZ22" s="87"/>
      <c r="IBA22" s="87"/>
      <c r="IBB22" s="87"/>
      <c r="IBC22" s="87"/>
      <c r="IBD22" s="87"/>
      <c r="IBE22" s="87"/>
      <c r="IBF22" s="87"/>
      <c r="IBG22" s="87"/>
      <c r="IBH22" s="87"/>
      <c r="IBI22" s="87"/>
      <c r="IBJ22" s="87"/>
      <c r="IBK22" s="87"/>
      <c r="IBL22" s="87"/>
      <c r="IBM22" s="87"/>
      <c r="IBN22" s="87"/>
      <c r="IBO22" s="87"/>
      <c r="IBP22" s="87"/>
      <c r="IBQ22" s="87"/>
      <c r="IBR22" s="87"/>
      <c r="IBS22" s="87"/>
      <c r="IBT22" s="87"/>
      <c r="IBU22" s="87"/>
      <c r="IBV22" s="87"/>
      <c r="IBW22" s="87"/>
      <c r="IBX22" s="87"/>
      <c r="IBY22" s="87"/>
      <c r="IBZ22" s="87"/>
      <c r="ICA22" s="87"/>
      <c r="ICB22" s="87"/>
      <c r="ICC22" s="87"/>
      <c r="ICD22" s="87"/>
      <c r="ICE22" s="87"/>
      <c r="ICF22" s="87"/>
      <c r="ICG22" s="87"/>
      <c r="ICH22" s="87"/>
      <c r="ICI22" s="87"/>
      <c r="ICJ22" s="87"/>
      <c r="ICK22" s="87"/>
      <c r="ICL22" s="87"/>
      <c r="ICM22" s="87"/>
      <c r="ICN22" s="87"/>
      <c r="ICO22" s="87"/>
      <c r="ICP22" s="87"/>
      <c r="ICQ22" s="87"/>
      <c r="ICR22" s="87"/>
      <c r="ICS22" s="87"/>
      <c r="ICT22" s="87"/>
      <c r="ICU22" s="87"/>
      <c r="ICV22" s="87"/>
      <c r="ICW22" s="87"/>
      <c r="ICX22" s="87"/>
      <c r="ICY22" s="87"/>
      <c r="ICZ22" s="87"/>
      <c r="IDA22" s="87"/>
      <c r="IDB22" s="87"/>
      <c r="IDC22" s="87"/>
      <c r="IDD22" s="87"/>
      <c r="IDE22" s="87"/>
      <c r="IDF22" s="87"/>
      <c r="IDG22" s="87"/>
      <c r="IDH22" s="87"/>
      <c r="IDI22" s="87"/>
      <c r="IDJ22" s="87"/>
      <c r="IDK22" s="87"/>
      <c r="IDL22" s="87"/>
      <c r="IDM22" s="87"/>
      <c r="IDN22" s="87"/>
      <c r="IDO22" s="87"/>
      <c r="IDP22" s="87"/>
      <c r="IDQ22" s="87"/>
      <c r="IDR22" s="87"/>
      <c r="IDS22" s="87"/>
      <c r="IDT22" s="87"/>
      <c r="IDU22" s="87"/>
      <c r="IDV22" s="87"/>
      <c r="IDW22" s="87"/>
      <c r="IDX22" s="87"/>
      <c r="IDY22" s="87"/>
      <c r="IDZ22" s="87"/>
      <c r="IEA22" s="87"/>
      <c r="IEB22" s="87"/>
      <c r="IEC22" s="87"/>
      <c r="IED22" s="87"/>
      <c r="IEE22" s="87"/>
      <c r="IEF22" s="87"/>
      <c r="IEG22" s="87"/>
      <c r="IEH22" s="87"/>
      <c r="IEI22" s="87"/>
      <c r="IEJ22" s="87"/>
      <c r="IEK22" s="87"/>
      <c r="IEL22" s="87"/>
      <c r="IEM22" s="87"/>
      <c r="IEN22" s="87"/>
      <c r="IEO22" s="87"/>
      <c r="IEP22" s="87"/>
      <c r="IEQ22" s="87"/>
      <c r="IER22" s="87"/>
      <c r="IES22" s="87"/>
      <c r="IET22" s="87"/>
      <c r="IEU22" s="87"/>
      <c r="IEV22" s="87"/>
      <c r="IEW22" s="87"/>
      <c r="IEX22" s="87"/>
      <c r="IEY22" s="87"/>
      <c r="IEZ22" s="87"/>
      <c r="IFA22" s="87"/>
      <c r="IFB22" s="87"/>
      <c r="IFC22" s="87"/>
      <c r="IFD22" s="87"/>
      <c r="IFE22" s="87"/>
      <c r="IFF22" s="87"/>
      <c r="IFG22" s="87"/>
      <c r="IFH22" s="87"/>
      <c r="IFI22" s="87"/>
      <c r="IFJ22" s="87"/>
      <c r="IFK22" s="87"/>
      <c r="IFL22" s="87"/>
      <c r="IFM22" s="87"/>
      <c r="IFN22" s="87"/>
      <c r="IFO22" s="87"/>
      <c r="IFP22" s="87"/>
      <c r="IFQ22" s="87"/>
      <c r="IFR22" s="87"/>
      <c r="IFS22" s="87"/>
      <c r="IFT22" s="87"/>
      <c r="IFU22" s="87"/>
      <c r="IFV22" s="87"/>
      <c r="IFW22" s="87"/>
      <c r="IFX22" s="87"/>
      <c r="IFY22" s="87"/>
      <c r="IFZ22" s="87"/>
      <c r="IGA22" s="87"/>
      <c r="IGB22" s="87"/>
      <c r="IGC22" s="87"/>
      <c r="IGD22" s="87"/>
      <c r="IGE22" s="87"/>
      <c r="IGF22" s="87"/>
      <c r="IGG22" s="87"/>
      <c r="IGH22" s="87"/>
      <c r="IGI22" s="87"/>
      <c r="IGJ22" s="87"/>
      <c r="IGK22" s="87"/>
      <c r="IGL22" s="87"/>
      <c r="IGM22" s="87"/>
      <c r="IGN22" s="87"/>
      <c r="IGO22" s="87"/>
      <c r="IGP22" s="87"/>
      <c r="IGQ22" s="87"/>
      <c r="IGR22" s="87"/>
      <c r="IGS22" s="87"/>
      <c r="IGT22" s="87"/>
      <c r="IGU22" s="87"/>
      <c r="IGV22" s="87"/>
      <c r="IGW22" s="87"/>
      <c r="IGX22" s="87"/>
      <c r="IGY22" s="87"/>
      <c r="IGZ22" s="87"/>
      <c r="IHA22" s="87"/>
      <c r="IHB22" s="87"/>
      <c r="IHC22" s="87"/>
      <c r="IHD22" s="87"/>
      <c r="IHE22" s="87"/>
      <c r="IHF22" s="87"/>
      <c r="IHG22" s="87"/>
      <c r="IHH22" s="87"/>
      <c r="IHI22" s="87"/>
      <c r="IHJ22" s="87"/>
      <c r="IHK22" s="87"/>
      <c r="IHL22" s="87"/>
      <c r="IHM22" s="87"/>
      <c r="IHN22" s="87"/>
      <c r="IHO22" s="87"/>
      <c r="IHP22" s="87"/>
      <c r="IHQ22" s="87"/>
      <c r="IHR22" s="87"/>
      <c r="IHS22" s="87"/>
      <c r="IHT22" s="87"/>
      <c r="IHU22" s="87"/>
      <c r="IHV22" s="87"/>
      <c r="IHW22" s="87"/>
      <c r="IHX22" s="87"/>
      <c r="IHY22" s="87"/>
      <c r="IHZ22" s="87"/>
      <c r="IIA22" s="87"/>
      <c r="IIB22" s="87"/>
      <c r="IIC22" s="87"/>
      <c r="IID22" s="87"/>
      <c r="IIE22" s="87"/>
      <c r="IIF22" s="87"/>
      <c r="IIG22" s="87"/>
      <c r="IIH22" s="87"/>
      <c r="III22" s="87"/>
      <c r="IIJ22" s="87"/>
      <c r="IIK22" s="87"/>
      <c r="IIL22" s="87"/>
      <c r="IIM22" s="87"/>
      <c r="IIN22" s="87"/>
      <c r="IIO22" s="87"/>
      <c r="IIP22" s="87"/>
      <c r="IIQ22" s="87"/>
      <c r="IIR22" s="87"/>
      <c r="IIS22" s="87"/>
      <c r="IIT22" s="87"/>
      <c r="IIU22" s="87"/>
      <c r="IIV22" s="87"/>
      <c r="IIW22" s="87"/>
      <c r="IIX22" s="87"/>
      <c r="IIY22" s="87"/>
      <c r="IIZ22" s="87"/>
      <c r="IJA22" s="87"/>
      <c r="IJB22" s="87"/>
      <c r="IJC22" s="87"/>
      <c r="IJD22" s="87"/>
      <c r="IJE22" s="87"/>
      <c r="IJF22" s="87"/>
      <c r="IJG22" s="87"/>
      <c r="IJH22" s="87"/>
      <c r="IJI22" s="87"/>
      <c r="IJJ22" s="87"/>
      <c r="IJK22" s="87"/>
      <c r="IJL22" s="87"/>
      <c r="IJM22" s="87"/>
      <c r="IJN22" s="87"/>
      <c r="IJO22" s="87"/>
      <c r="IJP22" s="87"/>
      <c r="IJQ22" s="87"/>
      <c r="IJR22" s="87"/>
      <c r="IJS22" s="87"/>
      <c r="IJT22" s="87"/>
      <c r="IJU22" s="87"/>
      <c r="IJV22" s="87"/>
      <c r="IJW22" s="87"/>
      <c r="IJX22" s="87"/>
      <c r="IJY22" s="87"/>
      <c r="IJZ22" s="87"/>
      <c r="IKA22" s="87"/>
      <c r="IKB22" s="87"/>
      <c r="IKC22" s="87"/>
      <c r="IKD22" s="87"/>
      <c r="IKE22" s="87"/>
      <c r="IKF22" s="87"/>
      <c r="IKG22" s="87"/>
      <c r="IKH22" s="87"/>
      <c r="IKI22" s="87"/>
      <c r="IKJ22" s="87"/>
      <c r="IKK22" s="87"/>
      <c r="IKL22" s="87"/>
      <c r="IKM22" s="87"/>
      <c r="IKN22" s="87"/>
      <c r="IKO22" s="87"/>
      <c r="IKP22" s="87"/>
      <c r="IKQ22" s="87"/>
      <c r="IKR22" s="87"/>
      <c r="IKS22" s="87"/>
      <c r="IKT22" s="87"/>
      <c r="IKU22" s="87"/>
      <c r="IKV22" s="87"/>
      <c r="IKW22" s="87"/>
      <c r="IKX22" s="87"/>
      <c r="IKY22" s="87"/>
      <c r="IKZ22" s="87"/>
      <c r="ILA22" s="87"/>
      <c r="ILB22" s="87"/>
      <c r="ILC22" s="87"/>
      <c r="ILD22" s="87"/>
      <c r="ILE22" s="87"/>
      <c r="ILF22" s="87"/>
      <c r="ILG22" s="87"/>
      <c r="ILH22" s="87"/>
      <c r="ILI22" s="87"/>
      <c r="ILJ22" s="87"/>
      <c r="ILK22" s="87"/>
      <c r="ILL22" s="87"/>
      <c r="ILM22" s="87"/>
      <c r="ILN22" s="87"/>
      <c r="ILO22" s="87"/>
      <c r="ILP22" s="87"/>
      <c r="ILQ22" s="87"/>
      <c r="ILR22" s="87"/>
      <c r="ILS22" s="87"/>
      <c r="ILT22" s="87"/>
      <c r="ILU22" s="87"/>
      <c r="ILV22" s="87"/>
      <c r="ILW22" s="87"/>
      <c r="ILX22" s="87"/>
      <c r="ILY22" s="87"/>
      <c r="ILZ22" s="87"/>
      <c r="IMA22" s="87"/>
      <c r="IMB22" s="87"/>
      <c r="IMC22" s="87"/>
      <c r="IMD22" s="87"/>
      <c r="IME22" s="87"/>
      <c r="IMF22" s="87"/>
      <c r="IMG22" s="87"/>
      <c r="IMH22" s="87"/>
      <c r="IMI22" s="87"/>
      <c r="IMJ22" s="87"/>
      <c r="IMK22" s="87"/>
      <c r="IML22" s="87"/>
      <c r="IMM22" s="87"/>
      <c r="IMN22" s="87"/>
      <c r="IMO22" s="87"/>
      <c r="IMP22" s="87"/>
      <c r="IMQ22" s="87"/>
      <c r="IMR22" s="87"/>
      <c r="IMS22" s="87"/>
      <c r="IMT22" s="87"/>
      <c r="IMU22" s="87"/>
      <c r="IMV22" s="87"/>
      <c r="IMW22" s="87"/>
      <c r="IMX22" s="87"/>
      <c r="IMY22" s="87"/>
      <c r="IMZ22" s="87"/>
      <c r="INA22" s="87"/>
      <c r="INB22" s="87"/>
      <c r="INC22" s="87"/>
      <c r="IND22" s="87"/>
      <c r="INE22" s="87"/>
      <c r="INF22" s="87"/>
      <c r="ING22" s="87"/>
      <c r="INH22" s="87"/>
      <c r="INI22" s="87"/>
      <c r="INJ22" s="87"/>
      <c r="INK22" s="87"/>
      <c r="INL22" s="87"/>
      <c r="INM22" s="87"/>
      <c r="INN22" s="87"/>
      <c r="INO22" s="87"/>
      <c r="INP22" s="87"/>
      <c r="INQ22" s="87"/>
      <c r="INR22" s="87"/>
      <c r="INS22" s="87"/>
      <c r="INT22" s="87"/>
      <c r="INU22" s="87"/>
      <c r="INV22" s="87"/>
      <c r="INW22" s="87"/>
      <c r="INX22" s="87"/>
      <c r="INY22" s="87"/>
      <c r="INZ22" s="87"/>
      <c r="IOA22" s="87"/>
      <c r="IOB22" s="87"/>
      <c r="IOC22" s="87"/>
      <c r="IOD22" s="87"/>
      <c r="IOE22" s="87"/>
      <c r="IOF22" s="87"/>
      <c r="IOG22" s="87"/>
      <c r="IOH22" s="87"/>
      <c r="IOI22" s="87"/>
      <c r="IOJ22" s="87"/>
      <c r="IOK22" s="87"/>
      <c r="IOL22" s="87"/>
      <c r="IOM22" s="87"/>
      <c r="ION22" s="87"/>
      <c r="IOO22" s="87"/>
      <c r="IOP22" s="87"/>
      <c r="IOQ22" s="87"/>
      <c r="IOR22" s="87"/>
      <c r="IOS22" s="87"/>
      <c r="IOT22" s="87"/>
      <c r="IOU22" s="87"/>
      <c r="IOV22" s="87"/>
      <c r="IOW22" s="87"/>
      <c r="IOX22" s="87"/>
      <c r="IOY22" s="87"/>
      <c r="IOZ22" s="87"/>
      <c r="IPA22" s="87"/>
      <c r="IPB22" s="87"/>
      <c r="IPC22" s="87"/>
      <c r="IPD22" s="87"/>
      <c r="IPE22" s="87"/>
      <c r="IPF22" s="87"/>
      <c r="IPG22" s="87"/>
      <c r="IPH22" s="87"/>
      <c r="IPI22" s="87"/>
      <c r="IPJ22" s="87"/>
      <c r="IPK22" s="87"/>
      <c r="IPL22" s="87"/>
      <c r="IPM22" s="87"/>
      <c r="IPN22" s="87"/>
      <c r="IPO22" s="87"/>
      <c r="IPP22" s="87"/>
      <c r="IPQ22" s="87"/>
      <c r="IPR22" s="87"/>
      <c r="IPS22" s="87"/>
      <c r="IPT22" s="87"/>
      <c r="IPU22" s="87"/>
      <c r="IPV22" s="87"/>
      <c r="IPW22" s="87"/>
      <c r="IPX22" s="87"/>
      <c r="IPY22" s="87"/>
      <c r="IPZ22" s="87"/>
      <c r="IQA22" s="87"/>
      <c r="IQB22" s="87"/>
      <c r="IQC22" s="87"/>
      <c r="IQD22" s="87"/>
      <c r="IQE22" s="87"/>
      <c r="IQF22" s="87"/>
      <c r="IQG22" s="87"/>
      <c r="IQH22" s="87"/>
      <c r="IQI22" s="87"/>
      <c r="IQJ22" s="87"/>
      <c r="IQK22" s="87"/>
      <c r="IQL22" s="87"/>
      <c r="IQM22" s="87"/>
      <c r="IQN22" s="87"/>
      <c r="IQO22" s="87"/>
      <c r="IQP22" s="87"/>
      <c r="IQQ22" s="87"/>
      <c r="IQR22" s="87"/>
      <c r="IQS22" s="87"/>
      <c r="IQT22" s="87"/>
      <c r="IQU22" s="87"/>
      <c r="IQV22" s="87"/>
      <c r="IQW22" s="87"/>
      <c r="IQX22" s="87"/>
      <c r="IQY22" s="87"/>
      <c r="IQZ22" s="87"/>
      <c r="IRA22" s="87"/>
      <c r="IRB22" s="87"/>
      <c r="IRC22" s="87"/>
      <c r="IRD22" s="87"/>
      <c r="IRE22" s="87"/>
      <c r="IRF22" s="87"/>
      <c r="IRG22" s="87"/>
      <c r="IRH22" s="87"/>
      <c r="IRI22" s="87"/>
      <c r="IRJ22" s="87"/>
      <c r="IRK22" s="87"/>
      <c r="IRL22" s="87"/>
      <c r="IRM22" s="87"/>
      <c r="IRN22" s="87"/>
      <c r="IRO22" s="87"/>
      <c r="IRP22" s="87"/>
      <c r="IRQ22" s="87"/>
      <c r="IRR22" s="87"/>
      <c r="IRS22" s="87"/>
      <c r="IRT22" s="87"/>
      <c r="IRU22" s="87"/>
      <c r="IRV22" s="87"/>
      <c r="IRW22" s="87"/>
      <c r="IRX22" s="87"/>
      <c r="IRY22" s="87"/>
      <c r="IRZ22" s="87"/>
      <c r="ISA22" s="87"/>
      <c r="ISB22" s="87"/>
      <c r="ISC22" s="87"/>
      <c r="ISD22" s="87"/>
      <c r="ISE22" s="87"/>
      <c r="ISF22" s="87"/>
      <c r="ISG22" s="87"/>
      <c r="ISH22" s="87"/>
      <c r="ISI22" s="87"/>
      <c r="ISJ22" s="87"/>
      <c r="ISK22" s="87"/>
      <c r="ISL22" s="87"/>
      <c r="ISM22" s="87"/>
      <c r="ISN22" s="87"/>
      <c r="ISO22" s="87"/>
      <c r="ISP22" s="87"/>
      <c r="ISQ22" s="87"/>
      <c r="ISR22" s="87"/>
      <c r="ISS22" s="87"/>
      <c r="IST22" s="87"/>
      <c r="ISU22" s="87"/>
      <c r="ISV22" s="87"/>
      <c r="ISW22" s="87"/>
      <c r="ISX22" s="87"/>
      <c r="ISY22" s="87"/>
      <c r="ISZ22" s="87"/>
      <c r="ITA22" s="87"/>
      <c r="ITB22" s="87"/>
      <c r="ITC22" s="87"/>
      <c r="ITD22" s="87"/>
      <c r="ITE22" s="87"/>
      <c r="ITF22" s="87"/>
      <c r="ITG22" s="87"/>
      <c r="ITH22" s="87"/>
      <c r="ITI22" s="87"/>
      <c r="ITJ22" s="87"/>
      <c r="ITK22" s="87"/>
      <c r="ITL22" s="87"/>
      <c r="ITM22" s="87"/>
      <c r="ITN22" s="87"/>
      <c r="ITO22" s="87"/>
      <c r="ITP22" s="87"/>
      <c r="ITQ22" s="87"/>
      <c r="ITR22" s="87"/>
      <c r="ITS22" s="87"/>
      <c r="ITT22" s="87"/>
      <c r="ITU22" s="87"/>
      <c r="ITV22" s="87"/>
      <c r="ITW22" s="87"/>
      <c r="ITX22" s="87"/>
      <c r="ITY22" s="87"/>
      <c r="ITZ22" s="87"/>
      <c r="IUA22" s="87"/>
      <c r="IUB22" s="87"/>
      <c r="IUC22" s="87"/>
      <c r="IUD22" s="87"/>
      <c r="IUE22" s="87"/>
      <c r="IUF22" s="87"/>
      <c r="IUG22" s="87"/>
      <c r="IUH22" s="87"/>
      <c r="IUI22" s="87"/>
      <c r="IUJ22" s="87"/>
      <c r="IUK22" s="87"/>
      <c r="IUL22" s="87"/>
      <c r="IUM22" s="87"/>
      <c r="IUN22" s="87"/>
      <c r="IUO22" s="87"/>
      <c r="IUP22" s="87"/>
      <c r="IUQ22" s="87"/>
      <c r="IUR22" s="87"/>
      <c r="IUS22" s="87"/>
      <c r="IUT22" s="87"/>
      <c r="IUU22" s="87"/>
      <c r="IUV22" s="87"/>
      <c r="IUW22" s="87"/>
      <c r="IUX22" s="87"/>
      <c r="IUY22" s="87"/>
      <c r="IUZ22" s="87"/>
      <c r="IVA22" s="87"/>
      <c r="IVB22" s="87"/>
      <c r="IVC22" s="87"/>
      <c r="IVD22" s="87"/>
      <c r="IVE22" s="87"/>
      <c r="IVF22" s="87"/>
      <c r="IVG22" s="87"/>
      <c r="IVH22" s="87"/>
      <c r="IVI22" s="87"/>
      <c r="IVJ22" s="87"/>
      <c r="IVK22" s="87"/>
      <c r="IVL22" s="87"/>
      <c r="IVM22" s="87"/>
      <c r="IVN22" s="87"/>
      <c r="IVO22" s="87"/>
      <c r="IVP22" s="87"/>
      <c r="IVQ22" s="87"/>
      <c r="IVR22" s="87"/>
      <c r="IVS22" s="87"/>
      <c r="IVT22" s="87"/>
      <c r="IVU22" s="87"/>
      <c r="IVV22" s="87"/>
      <c r="IVW22" s="87"/>
      <c r="IVX22" s="87"/>
      <c r="IVY22" s="87"/>
      <c r="IVZ22" s="87"/>
      <c r="IWA22" s="87"/>
      <c r="IWB22" s="87"/>
      <c r="IWC22" s="87"/>
      <c r="IWD22" s="87"/>
      <c r="IWE22" s="87"/>
      <c r="IWF22" s="87"/>
      <c r="IWG22" s="87"/>
      <c r="IWH22" s="87"/>
      <c r="IWI22" s="87"/>
      <c r="IWJ22" s="87"/>
      <c r="IWK22" s="87"/>
      <c r="IWL22" s="87"/>
      <c r="IWM22" s="87"/>
      <c r="IWN22" s="87"/>
      <c r="IWO22" s="87"/>
      <c r="IWP22" s="87"/>
      <c r="IWQ22" s="87"/>
      <c r="IWR22" s="87"/>
      <c r="IWS22" s="87"/>
      <c r="IWT22" s="87"/>
      <c r="IWU22" s="87"/>
      <c r="IWV22" s="87"/>
      <c r="IWW22" s="87"/>
      <c r="IWX22" s="87"/>
      <c r="IWY22" s="87"/>
      <c r="IWZ22" s="87"/>
      <c r="IXA22" s="87"/>
      <c r="IXB22" s="87"/>
      <c r="IXC22" s="87"/>
      <c r="IXD22" s="87"/>
      <c r="IXE22" s="87"/>
      <c r="IXF22" s="87"/>
      <c r="IXG22" s="87"/>
      <c r="IXH22" s="87"/>
      <c r="IXI22" s="87"/>
      <c r="IXJ22" s="87"/>
      <c r="IXK22" s="87"/>
      <c r="IXL22" s="87"/>
      <c r="IXM22" s="87"/>
      <c r="IXN22" s="87"/>
      <c r="IXO22" s="87"/>
      <c r="IXP22" s="87"/>
      <c r="IXQ22" s="87"/>
      <c r="IXR22" s="87"/>
      <c r="IXS22" s="87"/>
      <c r="IXT22" s="87"/>
      <c r="IXU22" s="87"/>
      <c r="IXV22" s="87"/>
      <c r="IXW22" s="87"/>
      <c r="IXX22" s="87"/>
      <c r="IXY22" s="87"/>
      <c r="IXZ22" s="87"/>
      <c r="IYA22" s="87"/>
      <c r="IYB22" s="87"/>
      <c r="IYC22" s="87"/>
      <c r="IYD22" s="87"/>
      <c r="IYE22" s="87"/>
      <c r="IYF22" s="87"/>
      <c r="IYG22" s="87"/>
      <c r="IYH22" s="87"/>
      <c r="IYI22" s="87"/>
      <c r="IYJ22" s="87"/>
      <c r="IYK22" s="87"/>
      <c r="IYL22" s="87"/>
      <c r="IYM22" s="87"/>
      <c r="IYN22" s="87"/>
      <c r="IYO22" s="87"/>
      <c r="IYP22" s="87"/>
      <c r="IYQ22" s="87"/>
      <c r="IYR22" s="87"/>
      <c r="IYS22" s="87"/>
      <c r="IYT22" s="87"/>
      <c r="IYU22" s="87"/>
      <c r="IYV22" s="87"/>
      <c r="IYW22" s="87"/>
      <c r="IYX22" s="87"/>
      <c r="IYY22" s="87"/>
      <c r="IYZ22" s="87"/>
      <c r="IZA22" s="87"/>
      <c r="IZB22" s="87"/>
      <c r="IZC22" s="87"/>
      <c r="IZD22" s="87"/>
      <c r="IZE22" s="87"/>
      <c r="IZF22" s="87"/>
      <c r="IZG22" s="87"/>
      <c r="IZH22" s="87"/>
      <c r="IZI22" s="87"/>
      <c r="IZJ22" s="87"/>
      <c r="IZK22" s="87"/>
      <c r="IZL22" s="87"/>
      <c r="IZM22" s="87"/>
      <c r="IZN22" s="87"/>
      <c r="IZO22" s="87"/>
      <c r="IZP22" s="87"/>
      <c r="IZQ22" s="87"/>
      <c r="IZR22" s="87"/>
      <c r="IZS22" s="87"/>
      <c r="IZT22" s="87"/>
      <c r="IZU22" s="87"/>
      <c r="IZV22" s="87"/>
      <c r="IZW22" s="87"/>
      <c r="IZX22" s="87"/>
      <c r="IZY22" s="87"/>
      <c r="IZZ22" s="87"/>
      <c r="JAA22" s="87"/>
      <c r="JAB22" s="87"/>
      <c r="JAC22" s="87"/>
      <c r="JAD22" s="87"/>
      <c r="JAE22" s="87"/>
      <c r="JAF22" s="87"/>
      <c r="JAG22" s="87"/>
      <c r="JAH22" s="87"/>
      <c r="JAI22" s="87"/>
      <c r="JAJ22" s="87"/>
      <c r="JAK22" s="87"/>
      <c r="JAL22" s="87"/>
      <c r="JAM22" s="87"/>
      <c r="JAN22" s="87"/>
      <c r="JAO22" s="87"/>
      <c r="JAP22" s="87"/>
      <c r="JAQ22" s="87"/>
      <c r="JAR22" s="87"/>
      <c r="JAS22" s="87"/>
      <c r="JAT22" s="87"/>
      <c r="JAU22" s="87"/>
      <c r="JAV22" s="87"/>
      <c r="JAW22" s="87"/>
      <c r="JAX22" s="87"/>
      <c r="JAY22" s="87"/>
      <c r="JAZ22" s="87"/>
      <c r="JBA22" s="87"/>
      <c r="JBB22" s="87"/>
      <c r="JBC22" s="87"/>
      <c r="JBD22" s="87"/>
      <c r="JBE22" s="87"/>
      <c r="JBF22" s="87"/>
      <c r="JBG22" s="87"/>
      <c r="JBH22" s="87"/>
      <c r="JBI22" s="87"/>
      <c r="JBJ22" s="87"/>
      <c r="JBK22" s="87"/>
      <c r="JBL22" s="87"/>
      <c r="JBM22" s="87"/>
      <c r="JBN22" s="87"/>
      <c r="JBO22" s="87"/>
      <c r="JBP22" s="87"/>
      <c r="JBQ22" s="87"/>
      <c r="JBR22" s="87"/>
      <c r="JBS22" s="87"/>
      <c r="JBT22" s="87"/>
      <c r="JBU22" s="87"/>
      <c r="JBV22" s="87"/>
      <c r="JBW22" s="87"/>
      <c r="JBX22" s="87"/>
      <c r="JBY22" s="87"/>
      <c r="JBZ22" s="87"/>
      <c r="JCA22" s="87"/>
      <c r="JCB22" s="87"/>
      <c r="JCC22" s="87"/>
      <c r="JCD22" s="87"/>
      <c r="JCE22" s="87"/>
      <c r="JCF22" s="87"/>
      <c r="JCG22" s="87"/>
      <c r="JCH22" s="87"/>
      <c r="JCI22" s="87"/>
      <c r="JCJ22" s="87"/>
      <c r="JCK22" s="87"/>
      <c r="JCL22" s="87"/>
      <c r="JCM22" s="87"/>
      <c r="JCN22" s="87"/>
      <c r="JCO22" s="87"/>
      <c r="JCP22" s="87"/>
      <c r="JCQ22" s="87"/>
      <c r="JCR22" s="87"/>
      <c r="JCS22" s="87"/>
      <c r="JCT22" s="87"/>
      <c r="JCU22" s="87"/>
      <c r="JCV22" s="87"/>
      <c r="JCW22" s="87"/>
      <c r="JCX22" s="87"/>
      <c r="JCY22" s="87"/>
      <c r="JCZ22" s="87"/>
      <c r="JDA22" s="87"/>
      <c r="JDB22" s="87"/>
      <c r="JDC22" s="87"/>
      <c r="JDD22" s="87"/>
      <c r="JDE22" s="87"/>
      <c r="JDF22" s="87"/>
      <c r="JDG22" s="87"/>
      <c r="JDH22" s="87"/>
      <c r="JDI22" s="87"/>
      <c r="JDJ22" s="87"/>
      <c r="JDK22" s="87"/>
      <c r="JDL22" s="87"/>
      <c r="JDM22" s="87"/>
      <c r="JDN22" s="87"/>
      <c r="JDO22" s="87"/>
      <c r="JDP22" s="87"/>
      <c r="JDQ22" s="87"/>
      <c r="JDR22" s="87"/>
      <c r="JDS22" s="87"/>
      <c r="JDT22" s="87"/>
      <c r="JDU22" s="87"/>
      <c r="JDV22" s="87"/>
      <c r="JDW22" s="87"/>
      <c r="JDX22" s="87"/>
      <c r="JDY22" s="87"/>
      <c r="JDZ22" s="87"/>
      <c r="JEA22" s="87"/>
      <c r="JEB22" s="87"/>
      <c r="JEC22" s="87"/>
      <c r="JED22" s="87"/>
      <c r="JEE22" s="87"/>
      <c r="JEF22" s="87"/>
      <c r="JEG22" s="87"/>
      <c r="JEH22" s="87"/>
      <c r="JEI22" s="87"/>
      <c r="JEJ22" s="87"/>
      <c r="JEK22" s="87"/>
      <c r="JEL22" s="87"/>
      <c r="JEM22" s="87"/>
      <c r="JEN22" s="87"/>
      <c r="JEO22" s="87"/>
      <c r="JEP22" s="87"/>
      <c r="JEQ22" s="87"/>
      <c r="JER22" s="87"/>
      <c r="JES22" s="87"/>
      <c r="JET22" s="87"/>
      <c r="JEU22" s="87"/>
      <c r="JEV22" s="87"/>
      <c r="JEW22" s="87"/>
      <c r="JEX22" s="87"/>
      <c r="JEY22" s="87"/>
      <c r="JEZ22" s="87"/>
      <c r="JFA22" s="87"/>
      <c r="JFB22" s="87"/>
      <c r="JFC22" s="87"/>
      <c r="JFD22" s="87"/>
      <c r="JFE22" s="87"/>
      <c r="JFF22" s="87"/>
      <c r="JFG22" s="87"/>
      <c r="JFH22" s="87"/>
      <c r="JFI22" s="87"/>
      <c r="JFJ22" s="87"/>
      <c r="JFK22" s="87"/>
      <c r="JFL22" s="87"/>
      <c r="JFM22" s="87"/>
      <c r="JFN22" s="87"/>
      <c r="JFO22" s="87"/>
      <c r="JFP22" s="87"/>
      <c r="JFQ22" s="87"/>
      <c r="JFR22" s="87"/>
      <c r="JFS22" s="87"/>
      <c r="JFT22" s="87"/>
      <c r="JFU22" s="87"/>
      <c r="JFV22" s="87"/>
      <c r="JFW22" s="87"/>
      <c r="JFX22" s="87"/>
      <c r="JFY22" s="87"/>
      <c r="JFZ22" s="87"/>
      <c r="JGA22" s="87"/>
      <c r="JGB22" s="87"/>
      <c r="JGC22" s="87"/>
      <c r="JGD22" s="87"/>
      <c r="JGE22" s="87"/>
      <c r="JGF22" s="87"/>
      <c r="JGG22" s="87"/>
      <c r="JGH22" s="87"/>
      <c r="JGI22" s="87"/>
      <c r="JGJ22" s="87"/>
      <c r="JGK22" s="87"/>
      <c r="JGL22" s="87"/>
      <c r="JGM22" s="87"/>
      <c r="JGN22" s="87"/>
      <c r="JGO22" s="87"/>
      <c r="JGP22" s="87"/>
      <c r="JGQ22" s="87"/>
      <c r="JGR22" s="87"/>
      <c r="JGS22" s="87"/>
      <c r="JGT22" s="87"/>
      <c r="JGU22" s="87"/>
      <c r="JGV22" s="87"/>
      <c r="JGW22" s="87"/>
      <c r="JGX22" s="87"/>
      <c r="JGY22" s="87"/>
      <c r="JGZ22" s="87"/>
      <c r="JHA22" s="87"/>
      <c r="JHB22" s="87"/>
      <c r="JHC22" s="87"/>
      <c r="JHD22" s="87"/>
      <c r="JHE22" s="87"/>
      <c r="JHF22" s="87"/>
      <c r="JHG22" s="87"/>
      <c r="JHH22" s="87"/>
      <c r="JHI22" s="87"/>
      <c r="JHJ22" s="87"/>
      <c r="JHK22" s="87"/>
      <c r="JHL22" s="87"/>
      <c r="JHM22" s="87"/>
      <c r="JHN22" s="87"/>
      <c r="JHO22" s="87"/>
      <c r="JHP22" s="87"/>
      <c r="JHQ22" s="87"/>
      <c r="JHR22" s="87"/>
      <c r="JHS22" s="87"/>
      <c r="JHT22" s="87"/>
      <c r="JHU22" s="87"/>
      <c r="JHV22" s="87"/>
      <c r="JHW22" s="87"/>
      <c r="JHX22" s="87"/>
      <c r="JHY22" s="87"/>
      <c r="JHZ22" s="87"/>
      <c r="JIA22" s="87"/>
      <c r="JIB22" s="87"/>
      <c r="JIC22" s="87"/>
      <c r="JID22" s="87"/>
      <c r="JIE22" s="87"/>
      <c r="JIF22" s="87"/>
      <c r="JIG22" s="87"/>
      <c r="JIH22" s="87"/>
      <c r="JII22" s="87"/>
      <c r="JIJ22" s="87"/>
      <c r="JIK22" s="87"/>
      <c r="JIL22" s="87"/>
      <c r="JIM22" s="87"/>
      <c r="JIN22" s="87"/>
      <c r="JIO22" s="87"/>
      <c r="JIP22" s="87"/>
      <c r="JIQ22" s="87"/>
      <c r="JIR22" s="87"/>
      <c r="JIS22" s="87"/>
      <c r="JIT22" s="87"/>
      <c r="JIU22" s="87"/>
      <c r="JIV22" s="87"/>
      <c r="JIW22" s="87"/>
      <c r="JIX22" s="87"/>
      <c r="JIY22" s="87"/>
      <c r="JIZ22" s="87"/>
      <c r="JJA22" s="87"/>
      <c r="JJB22" s="87"/>
      <c r="JJC22" s="87"/>
      <c r="JJD22" s="87"/>
      <c r="JJE22" s="87"/>
      <c r="JJF22" s="87"/>
      <c r="JJG22" s="87"/>
      <c r="JJH22" s="87"/>
      <c r="JJI22" s="87"/>
      <c r="JJJ22" s="87"/>
      <c r="JJK22" s="87"/>
      <c r="JJL22" s="87"/>
      <c r="JJM22" s="87"/>
      <c r="JJN22" s="87"/>
      <c r="JJO22" s="87"/>
      <c r="JJP22" s="87"/>
      <c r="JJQ22" s="87"/>
      <c r="JJR22" s="87"/>
      <c r="JJS22" s="87"/>
      <c r="JJT22" s="87"/>
      <c r="JJU22" s="87"/>
      <c r="JJV22" s="87"/>
      <c r="JJW22" s="87"/>
      <c r="JJX22" s="87"/>
      <c r="JJY22" s="87"/>
      <c r="JJZ22" s="87"/>
      <c r="JKA22" s="87"/>
      <c r="JKB22" s="87"/>
      <c r="JKC22" s="87"/>
      <c r="JKD22" s="87"/>
      <c r="JKE22" s="87"/>
      <c r="JKF22" s="87"/>
      <c r="JKG22" s="87"/>
      <c r="JKH22" s="87"/>
      <c r="JKI22" s="87"/>
      <c r="JKJ22" s="87"/>
      <c r="JKK22" s="87"/>
      <c r="JKL22" s="87"/>
      <c r="JKM22" s="87"/>
      <c r="JKN22" s="87"/>
      <c r="JKO22" s="87"/>
      <c r="JKP22" s="87"/>
      <c r="JKQ22" s="87"/>
      <c r="JKR22" s="87"/>
      <c r="JKS22" s="87"/>
      <c r="JKT22" s="87"/>
      <c r="JKU22" s="87"/>
      <c r="JKV22" s="87"/>
      <c r="JKW22" s="87"/>
      <c r="JKX22" s="87"/>
      <c r="JKY22" s="87"/>
      <c r="JKZ22" s="87"/>
      <c r="JLA22" s="87"/>
      <c r="JLB22" s="87"/>
      <c r="JLC22" s="87"/>
      <c r="JLD22" s="87"/>
      <c r="JLE22" s="87"/>
      <c r="JLF22" s="87"/>
      <c r="JLG22" s="87"/>
      <c r="JLH22" s="87"/>
      <c r="JLI22" s="87"/>
      <c r="JLJ22" s="87"/>
      <c r="JLK22" s="87"/>
      <c r="JLL22" s="87"/>
      <c r="JLM22" s="87"/>
      <c r="JLN22" s="87"/>
      <c r="JLO22" s="87"/>
      <c r="JLP22" s="87"/>
      <c r="JLQ22" s="87"/>
      <c r="JLR22" s="87"/>
      <c r="JLS22" s="87"/>
      <c r="JLT22" s="87"/>
      <c r="JLU22" s="87"/>
      <c r="JLV22" s="87"/>
      <c r="JLW22" s="87"/>
      <c r="JLX22" s="87"/>
      <c r="JLY22" s="87"/>
      <c r="JLZ22" s="87"/>
      <c r="JMA22" s="87"/>
      <c r="JMB22" s="87"/>
      <c r="JMC22" s="87"/>
      <c r="JMD22" s="87"/>
      <c r="JME22" s="87"/>
      <c r="JMF22" s="87"/>
      <c r="JMG22" s="87"/>
      <c r="JMH22" s="87"/>
      <c r="JMI22" s="87"/>
      <c r="JMJ22" s="87"/>
      <c r="JMK22" s="87"/>
      <c r="JML22" s="87"/>
      <c r="JMM22" s="87"/>
      <c r="JMN22" s="87"/>
      <c r="JMO22" s="87"/>
      <c r="JMP22" s="87"/>
      <c r="JMQ22" s="87"/>
      <c r="JMR22" s="87"/>
      <c r="JMS22" s="87"/>
      <c r="JMT22" s="87"/>
      <c r="JMU22" s="87"/>
      <c r="JMV22" s="87"/>
      <c r="JMW22" s="87"/>
      <c r="JMX22" s="87"/>
      <c r="JMY22" s="87"/>
      <c r="JMZ22" s="87"/>
      <c r="JNA22" s="87"/>
      <c r="JNB22" s="87"/>
      <c r="JNC22" s="87"/>
      <c r="JND22" s="87"/>
      <c r="JNE22" s="87"/>
      <c r="JNF22" s="87"/>
      <c r="JNG22" s="87"/>
      <c r="JNH22" s="87"/>
      <c r="JNI22" s="87"/>
      <c r="JNJ22" s="87"/>
      <c r="JNK22" s="87"/>
      <c r="JNL22" s="87"/>
      <c r="JNM22" s="87"/>
      <c r="JNN22" s="87"/>
      <c r="JNO22" s="87"/>
      <c r="JNP22" s="87"/>
      <c r="JNQ22" s="87"/>
      <c r="JNR22" s="87"/>
      <c r="JNS22" s="87"/>
      <c r="JNT22" s="87"/>
      <c r="JNU22" s="87"/>
      <c r="JNV22" s="87"/>
      <c r="JNW22" s="87"/>
      <c r="JNX22" s="87"/>
      <c r="JNY22" s="87"/>
      <c r="JNZ22" s="87"/>
      <c r="JOA22" s="87"/>
      <c r="JOB22" s="87"/>
      <c r="JOC22" s="87"/>
      <c r="JOD22" s="87"/>
      <c r="JOE22" s="87"/>
      <c r="JOF22" s="87"/>
      <c r="JOG22" s="87"/>
      <c r="JOH22" s="87"/>
      <c r="JOI22" s="87"/>
      <c r="JOJ22" s="87"/>
      <c r="JOK22" s="87"/>
      <c r="JOL22" s="87"/>
      <c r="JOM22" s="87"/>
      <c r="JON22" s="87"/>
      <c r="JOO22" s="87"/>
      <c r="JOP22" s="87"/>
      <c r="JOQ22" s="87"/>
      <c r="JOR22" s="87"/>
      <c r="JOS22" s="87"/>
      <c r="JOT22" s="87"/>
      <c r="JOU22" s="87"/>
      <c r="JOV22" s="87"/>
      <c r="JOW22" s="87"/>
      <c r="JOX22" s="87"/>
      <c r="JOY22" s="87"/>
      <c r="JOZ22" s="87"/>
      <c r="JPA22" s="87"/>
      <c r="JPB22" s="87"/>
      <c r="JPC22" s="87"/>
      <c r="JPD22" s="87"/>
      <c r="JPE22" s="87"/>
      <c r="JPF22" s="87"/>
      <c r="JPG22" s="87"/>
      <c r="JPH22" s="87"/>
      <c r="JPI22" s="87"/>
      <c r="JPJ22" s="87"/>
      <c r="JPK22" s="87"/>
      <c r="JPL22" s="87"/>
      <c r="JPM22" s="87"/>
      <c r="JPN22" s="87"/>
      <c r="JPO22" s="87"/>
      <c r="JPP22" s="87"/>
      <c r="JPQ22" s="87"/>
      <c r="JPR22" s="87"/>
      <c r="JPS22" s="87"/>
      <c r="JPT22" s="87"/>
      <c r="JPU22" s="87"/>
      <c r="JPV22" s="87"/>
      <c r="JPW22" s="87"/>
      <c r="JPX22" s="87"/>
      <c r="JPY22" s="87"/>
      <c r="JPZ22" s="87"/>
      <c r="JQA22" s="87"/>
      <c r="JQB22" s="87"/>
      <c r="JQC22" s="87"/>
      <c r="JQD22" s="87"/>
      <c r="JQE22" s="87"/>
      <c r="JQF22" s="87"/>
      <c r="JQG22" s="87"/>
      <c r="JQH22" s="87"/>
      <c r="JQI22" s="87"/>
      <c r="JQJ22" s="87"/>
      <c r="JQK22" s="87"/>
      <c r="JQL22" s="87"/>
      <c r="JQM22" s="87"/>
      <c r="JQN22" s="87"/>
      <c r="JQO22" s="87"/>
      <c r="JQP22" s="87"/>
      <c r="JQQ22" s="87"/>
      <c r="JQR22" s="87"/>
      <c r="JQS22" s="87"/>
      <c r="JQT22" s="87"/>
      <c r="JQU22" s="87"/>
      <c r="JQV22" s="87"/>
      <c r="JQW22" s="87"/>
      <c r="JQX22" s="87"/>
      <c r="JQY22" s="87"/>
      <c r="JQZ22" s="87"/>
      <c r="JRA22" s="87"/>
      <c r="JRB22" s="87"/>
      <c r="JRC22" s="87"/>
      <c r="JRD22" s="87"/>
      <c r="JRE22" s="87"/>
      <c r="JRF22" s="87"/>
      <c r="JRG22" s="87"/>
      <c r="JRH22" s="87"/>
      <c r="JRI22" s="87"/>
      <c r="JRJ22" s="87"/>
      <c r="JRK22" s="87"/>
      <c r="JRL22" s="87"/>
      <c r="JRM22" s="87"/>
      <c r="JRN22" s="87"/>
      <c r="JRO22" s="87"/>
      <c r="JRP22" s="87"/>
      <c r="JRQ22" s="87"/>
      <c r="JRR22" s="87"/>
      <c r="JRS22" s="87"/>
      <c r="JRT22" s="87"/>
      <c r="JRU22" s="87"/>
      <c r="JRV22" s="87"/>
      <c r="JRW22" s="87"/>
      <c r="JRX22" s="87"/>
      <c r="JRY22" s="87"/>
      <c r="JRZ22" s="87"/>
      <c r="JSA22" s="87"/>
      <c r="JSB22" s="87"/>
      <c r="JSC22" s="87"/>
      <c r="JSD22" s="87"/>
      <c r="JSE22" s="87"/>
      <c r="JSF22" s="87"/>
      <c r="JSG22" s="87"/>
      <c r="JSH22" s="87"/>
      <c r="JSI22" s="87"/>
      <c r="JSJ22" s="87"/>
      <c r="JSK22" s="87"/>
      <c r="JSL22" s="87"/>
      <c r="JSM22" s="87"/>
      <c r="JSN22" s="87"/>
      <c r="JSO22" s="87"/>
      <c r="JSP22" s="87"/>
      <c r="JSQ22" s="87"/>
      <c r="JSR22" s="87"/>
      <c r="JSS22" s="87"/>
      <c r="JST22" s="87"/>
      <c r="JSU22" s="87"/>
      <c r="JSV22" s="87"/>
      <c r="JSW22" s="87"/>
      <c r="JSX22" s="87"/>
      <c r="JSY22" s="87"/>
      <c r="JSZ22" s="87"/>
      <c r="JTA22" s="87"/>
      <c r="JTB22" s="87"/>
      <c r="JTC22" s="87"/>
      <c r="JTD22" s="87"/>
      <c r="JTE22" s="87"/>
      <c r="JTF22" s="87"/>
      <c r="JTG22" s="87"/>
      <c r="JTH22" s="87"/>
      <c r="JTI22" s="87"/>
      <c r="JTJ22" s="87"/>
      <c r="JTK22" s="87"/>
      <c r="JTL22" s="87"/>
      <c r="JTM22" s="87"/>
      <c r="JTN22" s="87"/>
      <c r="JTO22" s="87"/>
      <c r="JTP22" s="87"/>
      <c r="JTQ22" s="87"/>
      <c r="JTR22" s="87"/>
      <c r="JTS22" s="87"/>
      <c r="JTT22" s="87"/>
      <c r="JTU22" s="87"/>
      <c r="JTV22" s="87"/>
      <c r="JTW22" s="87"/>
      <c r="JTX22" s="87"/>
      <c r="JTY22" s="87"/>
      <c r="JTZ22" s="87"/>
      <c r="JUA22" s="87"/>
      <c r="JUB22" s="87"/>
      <c r="JUC22" s="87"/>
      <c r="JUD22" s="87"/>
      <c r="JUE22" s="87"/>
      <c r="JUF22" s="87"/>
      <c r="JUG22" s="87"/>
      <c r="JUH22" s="87"/>
      <c r="JUI22" s="87"/>
      <c r="JUJ22" s="87"/>
      <c r="JUK22" s="87"/>
      <c r="JUL22" s="87"/>
      <c r="JUM22" s="87"/>
      <c r="JUN22" s="87"/>
      <c r="JUO22" s="87"/>
      <c r="JUP22" s="87"/>
      <c r="JUQ22" s="87"/>
      <c r="JUR22" s="87"/>
      <c r="JUS22" s="87"/>
      <c r="JUT22" s="87"/>
      <c r="JUU22" s="87"/>
      <c r="JUV22" s="87"/>
      <c r="JUW22" s="87"/>
      <c r="JUX22" s="87"/>
      <c r="JUY22" s="87"/>
      <c r="JUZ22" s="87"/>
      <c r="JVA22" s="87"/>
      <c r="JVB22" s="87"/>
      <c r="JVC22" s="87"/>
      <c r="JVD22" s="87"/>
      <c r="JVE22" s="87"/>
      <c r="JVF22" s="87"/>
      <c r="JVG22" s="87"/>
      <c r="JVH22" s="87"/>
      <c r="JVI22" s="87"/>
      <c r="JVJ22" s="87"/>
      <c r="JVK22" s="87"/>
      <c r="JVL22" s="87"/>
      <c r="JVM22" s="87"/>
      <c r="JVN22" s="87"/>
      <c r="JVO22" s="87"/>
      <c r="JVP22" s="87"/>
      <c r="JVQ22" s="87"/>
      <c r="JVR22" s="87"/>
      <c r="JVS22" s="87"/>
      <c r="JVT22" s="87"/>
      <c r="JVU22" s="87"/>
      <c r="JVV22" s="87"/>
      <c r="JVW22" s="87"/>
      <c r="JVX22" s="87"/>
      <c r="JVY22" s="87"/>
      <c r="JVZ22" s="87"/>
      <c r="JWA22" s="87"/>
      <c r="JWB22" s="87"/>
      <c r="JWC22" s="87"/>
      <c r="JWD22" s="87"/>
      <c r="JWE22" s="87"/>
      <c r="JWF22" s="87"/>
      <c r="JWG22" s="87"/>
      <c r="JWH22" s="87"/>
      <c r="JWI22" s="87"/>
      <c r="JWJ22" s="87"/>
      <c r="JWK22" s="87"/>
      <c r="JWL22" s="87"/>
      <c r="JWM22" s="87"/>
      <c r="JWN22" s="87"/>
      <c r="JWO22" s="87"/>
      <c r="JWP22" s="87"/>
      <c r="JWQ22" s="87"/>
      <c r="JWR22" s="87"/>
      <c r="JWS22" s="87"/>
      <c r="JWT22" s="87"/>
      <c r="JWU22" s="87"/>
      <c r="JWV22" s="87"/>
      <c r="JWW22" s="87"/>
      <c r="JWX22" s="87"/>
      <c r="JWY22" s="87"/>
      <c r="JWZ22" s="87"/>
      <c r="JXA22" s="87"/>
      <c r="JXB22" s="87"/>
      <c r="JXC22" s="87"/>
      <c r="JXD22" s="87"/>
      <c r="JXE22" s="87"/>
      <c r="JXF22" s="87"/>
      <c r="JXG22" s="87"/>
      <c r="JXH22" s="87"/>
      <c r="JXI22" s="87"/>
      <c r="JXJ22" s="87"/>
      <c r="JXK22" s="87"/>
      <c r="JXL22" s="87"/>
      <c r="JXM22" s="87"/>
      <c r="JXN22" s="87"/>
      <c r="JXO22" s="87"/>
      <c r="JXP22" s="87"/>
      <c r="JXQ22" s="87"/>
      <c r="JXR22" s="87"/>
      <c r="JXS22" s="87"/>
      <c r="JXT22" s="87"/>
      <c r="JXU22" s="87"/>
      <c r="JXV22" s="87"/>
      <c r="JXW22" s="87"/>
      <c r="JXX22" s="87"/>
      <c r="JXY22" s="87"/>
      <c r="JXZ22" s="87"/>
      <c r="JYA22" s="87"/>
      <c r="JYB22" s="87"/>
      <c r="JYC22" s="87"/>
      <c r="JYD22" s="87"/>
      <c r="JYE22" s="87"/>
      <c r="JYF22" s="87"/>
      <c r="JYG22" s="87"/>
      <c r="JYH22" s="87"/>
      <c r="JYI22" s="87"/>
      <c r="JYJ22" s="87"/>
      <c r="JYK22" s="87"/>
      <c r="JYL22" s="87"/>
      <c r="JYM22" s="87"/>
      <c r="JYN22" s="87"/>
      <c r="JYO22" s="87"/>
      <c r="JYP22" s="87"/>
      <c r="JYQ22" s="87"/>
      <c r="JYR22" s="87"/>
      <c r="JYS22" s="87"/>
      <c r="JYT22" s="87"/>
      <c r="JYU22" s="87"/>
      <c r="JYV22" s="87"/>
      <c r="JYW22" s="87"/>
      <c r="JYX22" s="87"/>
      <c r="JYY22" s="87"/>
      <c r="JYZ22" s="87"/>
      <c r="JZA22" s="87"/>
      <c r="JZB22" s="87"/>
      <c r="JZC22" s="87"/>
      <c r="JZD22" s="87"/>
      <c r="JZE22" s="87"/>
      <c r="JZF22" s="87"/>
      <c r="JZG22" s="87"/>
      <c r="JZH22" s="87"/>
      <c r="JZI22" s="87"/>
      <c r="JZJ22" s="87"/>
      <c r="JZK22" s="87"/>
      <c r="JZL22" s="87"/>
      <c r="JZM22" s="87"/>
      <c r="JZN22" s="87"/>
      <c r="JZO22" s="87"/>
      <c r="JZP22" s="87"/>
      <c r="JZQ22" s="87"/>
      <c r="JZR22" s="87"/>
      <c r="JZS22" s="87"/>
      <c r="JZT22" s="87"/>
      <c r="JZU22" s="87"/>
      <c r="JZV22" s="87"/>
      <c r="JZW22" s="87"/>
      <c r="JZX22" s="87"/>
      <c r="JZY22" s="87"/>
      <c r="JZZ22" s="87"/>
      <c r="KAA22" s="87"/>
      <c r="KAB22" s="87"/>
      <c r="KAC22" s="87"/>
      <c r="KAD22" s="87"/>
      <c r="KAE22" s="87"/>
      <c r="KAF22" s="87"/>
      <c r="KAG22" s="87"/>
      <c r="KAH22" s="87"/>
      <c r="KAI22" s="87"/>
      <c r="KAJ22" s="87"/>
      <c r="KAK22" s="87"/>
      <c r="KAL22" s="87"/>
      <c r="KAM22" s="87"/>
      <c r="KAN22" s="87"/>
      <c r="KAO22" s="87"/>
      <c r="KAP22" s="87"/>
      <c r="KAQ22" s="87"/>
      <c r="KAR22" s="87"/>
      <c r="KAS22" s="87"/>
      <c r="KAT22" s="87"/>
      <c r="KAU22" s="87"/>
      <c r="KAV22" s="87"/>
      <c r="KAW22" s="87"/>
      <c r="KAX22" s="87"/>
      <c r="KAY22" s="87"/>
      <c r="KAZ22" s="87"/>
      <c r="KBA22" s="87"/>
      <c r="KBB22" s="87"/>
      <c r="KBC22" s="87"/>
      <c r="KBD22" s="87"/>
      <c r="KBE22" s="87"/>
      <c r="KBF22" s="87"/>
      <c r="KBG22" s="87"/>
      <c r="KBH22" s="87"/>
      <c r="KBI22" s="87"/>
      <c r="KBJ22" s="87"/>
      <c r="KBK22" s="87"/>
      <c r="KBL22" s="87"/>
      <c r="KBM22" s="87"/>
      <c r="KBN22" s="87"/>
      <c r="KBO22" s="87"/>
      <c r="KBP22" s="87"/>
      <c r="KBQ22" s="87"/>
      <c r="KBR22" s="87"/>
      <c r="KBS22" s="87"/>
      <c r="KBT22" s="87"/>
      <c r="KBU22" s="87"/>
      <c r="KBV22" s="87"/>
      <c r="KBW22" s="87"/>
      <c r="KBX22" s="87"/>
      <c r="KBY22" s="87"/>
      <c r="KBZ22" s="87"/>
      <c r="KCA22" s="87"/>
      <c r="KCB22" s="87"/>
      <c r="KCC22" s="87"/>
      <c r="KCD22" s="87"/>
      <c r="KCE22" s="87"/>
      <c r="KCF22" s="87"/>
      <c r="KCG22" s="87"/>
      <c r="KCH22" s="87"/>
      <c r="KCI22" s="87"/>
      <c r="KCJ22" s="87"/>
      <c r="KCK22" s="87"/>
      <c r="KCL22" s="87"/>
      <c r="KCM22" s="87"/>
      <c r="KCN22" s="87"/>
      <c r="KCO22" s="87"/>
      <c r="KCP22" s="87"/>
      <c r="KCQ22" s="87"/>
      <c r="KCR22" s="87"/>
      <c r="KCS22" s="87"/>
      <c r="KCT22" s="87"/>
      <c r="KCU22" s="87"/>
      <c r="KCV22" s="87"/>
      <c r="KCW22" s="87"/>
      <c r="KCX22" s="87"/>
      <c r="KCY22" s="87"/>
      <c r="KCZ22" s="87"/>
      <c r="KDA22" s="87"/>
      <c r="KDB22" s="87"/>
      <c r="KDC22" s="87"/>
      <c r="KDD22" s="87"/>
      <c r="KDE22" s="87"/>
      <c r="KDF22" s="87"/>
      <c r="KDG22" s="87"/>
      <c r="KDH22" s="87"/>
      <c r="KDI22" s="87"/>
      <c r="KDJ22" s="87"/>
      <c r="KDK22" s="87"/>
      <c r="KDL22" s="87"/>
      <c r="KDM22" s="87"/>
      <c r="KDN22" s="87"/>
      <c r="KDO22" s="87"/>
      <c r="KDP22" s="87"/>
      <c r="KDQ22" s="87"/>
      <c r="KDR22" s="87"/>
      <c r="KDS22" s="87"/>
      <c r="KDT22" s="87"/>
      <c r="KDU22" s="87"/>
      <c r="KDV22" s="87"/>
      <c r="KDW22" s="87"/>
      <c r="KDX22" s="87"/>
      <c r="KDY22" s="87"/>
      <c r="KDZ22" s="87"/>
      <c r="KEA22" s="87"/>
      <c r="KEB22" s="87"/>
      <c r="KEC22" s="87"/>
      <c r="KED22" s="87"/>
      <c r="KEE22" s="87"/>
      <c r="KEF22" s="87"/>
      <c r="KEG22" s="87"/>
      <c r="KEH22" s="87"/>
      <c r="KEI22" s="87"/>
      <c r="KEJ22" s="87"/>
      <c r="KEK22" s="87"/>
      <c r="KEL22" s="87"/>
      <c r="KEM22" s="87"/>
      <c r="KEN22" s="87"/>
      <c r="KEO22" s="87"/>
      <c r="KEP22" s="87"/>
      <c r="KEQ22" s="87"/>
      <c r="KER22" s="87"/>
      <c r="KES22" s="87"/>
      <c r="KET22" s="87"/>
      <c r="KEU22" s="87"/>
      <c r="KEV22" s="87"/>
      <c r="KEW22" s="87"/>
      <c r="KEX22" s="87"/>
      <c r="KEY22" s="87"/>
      <c r="KEZ22" s="87"/>
      <c r="KFA22" s="87"/>
      <c r="KFB22" s="87"/>
      <c r="KFC22" s="87"/>
      <c r="KFD22" s="87"/>
      <c r="KFE22" s="87"/>
      <c r="KFF22" s="87"/>
      <c r="KFG22" s="87"/>
      <c r="KFH22" s="87"/>
      <c r="KFI22" s="87"/>
      <c r="KFJ22" s="87"/>
      <c r="KFK22" s="87"/>
      <c r="KFL22" s="87"/>
      <c r="KFM22" s="87"/>
      <c r="KFN22" s="87"/>
      <c r="KFO22" s="87"/>
      <c r="KFP22" s="87"/>
      <c r="KFQ22" s="87"/>
      <c r="KFR22" s="87"/>
      <c r="KFS22" s="87"/>
      <c r="KFT22" s="87"/>
      <c r="KFU22" s="87"/>
      <c r="KFV22" s="87"/>
      <c r="KFW22" s="87"/>
      <c r="KFX22" s="87"/>
      <c r="KFY22" s="87"/>
      <c r="KFZ22" s="87"/>
      <c r="KGA22" s="87"/>
      <c r="KGB22" s="87"/>
      <c r="KGC22" s="87"/>
      <c r="KGD22" s="87"/>
      <c r="KGE22" s="87"/>
      <c r="KGF22" s="87"/>
      <c r="KGG22" s="87"/>
      <c r="KGH22" s="87"/>
      <c r="KGI22" s="87"/>
      <c r="KGJ22" s="87"/>
      <c r="KGK22" s="87"/>
      <c r="KGL22" s="87"/>
      <c r="KGM22" s="87"/>
      <c r="KGN22" s="87"/>
      <c r="KGO22" s="87"/>
      <c r="KGP22" s="87"/>
      <c r="KGQ22" s="87"/>
      <c r="KGR22" s="87"/>
      <c r="KGS22" s="87"/>
      <c r="KGT22" s="87"/>
      <c r="KGU22" s="87"/>
      <c r="KGV22" s="87"/>
      <c r="KGW22" s="87"/>
      <c r="KGX22" s="87"/>
      <c r="KGY22" s="87"/>
      <c r="KGZ22" s="87"/>
      <c r="KHA22" s="87"/>
      <c r="KHB22" s="87"/>
      <c r="KHC22" s="87"/>
      <c r="KHD22" s="87"/>
      <c r="KHE22" s="87"/>
      <c r="KHF22" s="87"/>
      <c r="KHG22" s="87"/>
      <c r="KHH22" s="87"/>
      <c r="KHI22" s="87"/>
      <c r="KHJ22" s="87"/>
      <c r="KHK22" s="87"/>
      <c r="KHL22" s="87"/>
      <c r="KHM22" s="87"/>
      <c r="KHN22" s="87"/>
      <c r="KHO22" s="87"/>
      <c r="KHP22" s="87"/>
      <c r="KHQ22" s="87"/>
      <c r="KHR22" s="87"/>
      <c r="KHS22" s="87"/>
      <c r="KHT22" s="87"/>
      <c r="KHU22" s="87"/>
      <c r="KHV22" s="87"/>
      <c r="KHW22" s="87"/>
      <c r="KHX22" s="87"/>
      <c r="KHY22" s="87"/>
      <c r="KHZ22" s="87"/>
      <c r="KIA22" s="87"/>
      <c r="KIB22" s="87"/>
      <c r="KIC22" s="87"/>
      <c r="KID22" s="87"/>
      <c r="KIE22" s="87"/>
      <c r="KIF22" s="87"/>
      <c r="KIG22" s="87"/>
      <c r="KIH22" s="87"/>
      <c r="KII22" s="87"/>
      <c r="KIJ22" s="87"/>
      <c r="KIK22" s="87"/>
      <c r="KIL22" s="87"/>
      <c r="KIM22" s="87"/>
      <c r="KIN22" s="87"/>
      <c r="KIO22" s="87"/>
      <c r="KIP22" s="87"/>
      <c r="KIQ22" s="87"/>
      <c r="KIR22" s="87"/>
      <c r="KIS22" s="87"/>
      <c r="KIT22" s="87"/>
      <c r="KIU22" s="87"/>
      <c r="KIV22" s="87"/>
      <c r="KIW22" s="87"/>
      <c r="KIX22" s="87"/>
      <c r="KIY22" s="87"/>
      <c r="KIZ22" s="87"/>
      <c r="KJA22" s="87"/>
      <c r="KJB22" s="87"/>
      <c r="KJC22" s="87"/>
      <c r="KJD22" s="87"/>
      <c r="KJE22" s="87"/>
      <c r="KJF22" s="87"/>
      <c r="KJG22" s="87"/>
      <c r="KJH22" s="87"/>
      <c r="KJI22" s="87"/>
      <c r="KJJ22" s="87"/>
      <c r="KJK22" s="87"/>
      <c r="KJL22" s="87"/>
      <c r="KJM22" s="87"/>
      <c r="KJN22" s="87"/>
      <c r="KJO22" s="87"/>
      <c r="KJP22" s="87"/>
      <c r="KJQ22" s="87"/>
      <c r="KJR22" s="87"/>
      <c r="KJS22" s="87"/>
      <c r="KJT22" s="87"/>
      <c r="KJU22" s="87"/>
      <c r="KJV22" s="87"/>
      <c r="KJW22" s="87"/>
      <c r="KJX22" s="87"/>
      <c r="KJY22" s="87"/>
      <c r="KJZ22" s="87"/>
      <c r="KKA22" s="87"/>
      <c r="KKB22" s="87"/>
      <c r="KKC22" s="87"/>
      <c r="KKD22" s="87"/>
      <c r="KKE22" s="87"/>
      <c r="KKF22" s="87"/>
      <c r="KKG22" s="87"/>
      <c r="KKH22" s="87"/>
      <c r="KKI22" s="87"/>
      <c r="KKJ22" s="87"/>
      <c r="KKK22" s="87"/>
      <c r="KKL22" s="87"/>
      <c r="KKM22" s="87"/>
      <c r="KKN22" s="87"/>
      <c r="KKO22" s="87"/>
      <c r="KKP22" s="87"/>
      <c r="KKQ22" s="87"/>
      <c r="KKR22" s="87"/>
      <c r="KKS22" s="87"/>
      <c r="KKT22" s="87"/>
      <c r="KKU22" s="87"/>
      <c r="KKV22" s="87"/>
      <c r="KKW22" s="87"/>
      <c r="KKX22" s="87"/>
      <c r="KKY22" s="87"/>
      <c r="KKZ22" s="87"/>
      <c r="KLA22" s="87"/>
      <c r="KLB22" s="87"/>
      <c r="KLC22" s="87"/>
      <c r="KLD22" s="87"/>
      <c r="KLE22" s="87"/>
      <c r="KLF22" s="87"/>
      <c r="KLG22" s="87"/>
      <c r="KLH22" s="87"/>
      <c r="KLI22" s="87"/>
      <c r="KLJ22" s="87"/>
      <c r="KLK22" s="87"/>
      <c r="KLL22" s="87"/>
      <c r="KLM22" s="87"/>
      <c r="KLN22" s="87"/>
      <c r="KLO22" s="87"/>
      <c r="KLP22" s="87"/>
      <c r="KLQ22" s="87"/>
      <c r="KLR22" s="87"/>
      <c r="KLS22" s="87"/>
      <c r="KLT22" s="87"/>
      <c r="KLU22" s="87"/>
      <c r="KLV22" s="87"/>
      <c r="KLW22" s="87"/>
      <c r="KLX22" s="87"/>
      <c r="KLY22" s="87"/>
      <c r="KLZ22" s="87"/>
      <c r="KMA22" s="87"/>
      <c r="KMB22" s="87"/>
      <c r="KMC22" s="87"/>
      <c r="KMD22" s="87"/>
      <c r="KME22" s="87"/>
      <c r="KMF22" s="87"/>
      <c r="KMG22" s="87"/>
      <c r="KMH22" s="87"/>
      <c r="KMI22" s="87"/>
      <c r="KMJ22" s="87"/>
      <c r="KMK22" s="87"/>
      <c r="KML22" s="87"/>
      <c r="KMM22" s="87"/>
      <c r="KMN22" s="87"/>
      <c r="KMO22" s="87"/>
      <c r="KMP22" s="87"/>
      <c r="KMQ22" s="87"/>
      <c r="KMR22" s="87"/>
      <c r="KMS22" s="87"/>
      <c r="KMT22" s="87"/>
      <c r="KMU22" s="87"/>
      <c r="KMV22" s="87"/>
      <c r="KMW22" s="87"/>
      <c r="KMX22" s="87"/>
      <c r="KMY22" s="87"/>
      <c r="KMZ22" s="87"/>
      <c r="KNA22" s="87"/>
      <c r="KNB22" s="87"/>
      <c r="KNC22" s="87"/>
      <c r="KND22" s="87"/>
      <c r="KNE22" s="87"/>
      <c r="KNF22" s="87"/>
      <c r="KNG22" s="87"/>
      <c r="KNH22" s="87"/>
      <c r="KNI22" s="87"/>
      <c r="KNJ22" s="87"/>
      <c r="KNK22" s="87"/>
      <c r="KNL22" s="87"/>
      <c r="KNM22" s="87"/>
      <c r="KNN22" s="87"/>
      <c r="KNO22" s="87"/>
      <c r="KNP22" s="87"/>
      <c r="KNQ22" s="87"/>
      <c r="KNR22" s="87"/>
      <c r="KNS22" s="87"/>
      <c r="KNT22" s="87"/>
      <c r="KNU22" s="87"/>
      <c r="KNV22" s="87"/>
      <c r="KNW22" s="87"/>
      <c r="KNX22" s="87"/>
      <c r="KNY22" s="87"/>
      <c r="KNZ22" s="87"/>
      <c r="KOA22" s="87"/>
      <c r="KOB22" s="87"/>
      <c r="KOC22" s="87"/>
      <c r="KOD22" s="87"/>
      <c r="KOE22" s="87"/>
      <c r="KOF22" s="87"/>
      <c r="KOG22" s="87"/>
      <c r="KOH22" s="87"/>
      <c r="KOI22" s="87"/>
      <c r="KOJ22" s="87"/>
      <c r="KOK22" s="87"/>
      <c r="KOL22" s="87"/>
      <c r="KOM22" s="87"/>
      <c r="KON22" s="87"/>
      <c r="KOO22" s="87"/>
      <c r="KOP22" s="87"/>
      <c r="KOQ22" s="87"/>
      <c r="KOR22" s="87"/>
      <c r="KOS22" s="87"/>
      <c r="KOT22" s="87"/>
      <c r="KOU22" s="87"/>
      <c r="KOV22" s="87"/>
      <c r="KOW22" s="87"/>
      <c r="KOX22" s="87"/>
      <c r="KOY22" s="87"/>
      <c r="KOZ22" s="87"/>
      <c r="KPA22" s="87"/>
      <c r="KPB22" s="87"/>
      <c r="KPC22" s="87"/>
      <c r="KPD22" s="87"/>
      <c r="KPE22" s="87"/>
      <c r="KPF22" s="87"/>
      <c r="KPG22" s="87"/>
      <c r="KPH22" s="87"/>
      <c r="KPI22" s="87"/>
      <c r="KPJ22" s="87"/>
      <c r="KPK22" s="87"/>
      <c r="KPL22" s="87"/>
      <c r="KPM22" s="87"/>
      <c r="KPN22" s="87"/>
      <c r="KPO22" s="87"/>
      <c r="KPP22" s="87"/>
      <c r="KPQ22" s="87"/>
      <c r="KPR22" s="87"/>
      <c r="KPS22" s="87"/>
      <c r="KPT22" s="87"/>
      <c r="KPU22" s="87"/>
      <c r="KPV22" s="87"/>
      <c r="KPW22" s="87"/>
      <c r="KPX22" s="87"/>
      <c r="KPY22" s="87"/>
      <c r="KPZ22" s="87"/>
      <c r="KQA22" s="87"/>
      <c r="KQB22" s="87"/>
      <c r="KQC22" s="87"/>
      <c r="KQD22" s="87"/>
      <c r="KQE22" s="87"/>
      <c r="KQF22" s="87"/>
      <c r="KQG22" s="87"/>
      <c r="KQH22" s="87"/>
      <c r="KQI22" s="87"/>
      <c r="KQJ22" s="87"/>
      <c r="KQK22" s="87"/>
      <c r="KQL22" s="87"/>
      <c r="KQM22" s="87"/>
      <c r="KQN22" s="87"/>
      <c r="KQO22" s="87"/>
      <c r="KQP22" s="87"/>
      <c r="KQQ22" s="87"/>
      <c r="KQR22" s="87"/>
      <c r="KQS22" s="87"/>
      <c r="KQT22" s="87"/>
      <c r="KQU22" s="87"/>
      <c r="KQV22" s="87"/>
      <c r="KQW22" s="87"/>
      <c r="KQX22" s="87"/>
      <c r="KQY22" s="87"/>
      <c r="KQZ22" s="87"/>
      <c r="KRA22" s="87"/>
      <c r="KRB22" s="87"/>
      <c r="KRC22" s="87"/>
      <c r="KRD22" s="87"/>
      <c r="KRE22" s="87"/>
      <c r="KRF22" s="87"/>
      <c r="KRG22" s="87"/>
      <c r="KRH22" s="87"/>
      <c r="KRI22" s="87"/>
      <c r="KRJ22" s="87"/>
      <c r="KRK22" s="87"/>
      <c r="KRL22" s="87"/>
      <c r="KRM22" s="87"/>
      <c r="KRN22" s="87"/>
      <c r="KRO22" s="87"/>
      <c r="KRP22" s="87"/>
      <c r="KRQ22" s="87"/>
      <c r="KRR22" s="87"/>
      <c r="KRS22" s="87"/>
      <c r="KRT22" s="87"/>
      <c r="KRU22" s="87"/>
      <c r="KRV22" s="87"/>
      <c r="KRW22" s="87"/>
      <c r="KRX22" s="87"/>
      <c r="KRY22" s="87"/>
      <c r="KRZ22" s="87"/>
      <c r="KSA22" s="87"/>
      <c r="KSB22" s="87"/>
      <c r="KSC22" s="87"/>
      <c r="KSD22" s="87"/>
      <c r="KSE22" s="87"/>
      <c r="KSF22" s="87"/>
      <c r="KSG22" s="87"/>
      <c r="KSH22" s="87"/>
      <c r="KSI22" s="87"/>
      <c r="KSJ22" s="87"/>
      <c r="KSK22" s="87"/>
      <c r="KSL22" s="87"/>
      <c r="KSM22" s="87"/>
      <c r="KSN22" s="87"/>
      <c r="KSO22" s="87"/>
      <c r="KSP22" s="87"/>
      <c r="KSQ22" s="87"/>
      <c r="KSR22" s="87"/>
      <c r="KSS22" s="87"/>
      <c r="KST22" s="87"/>
      <c r="KSU22" s="87"/>
      <c r="KSV22" s="87"/>
      <c r="KSW22" s="87"/>
      <c r="KSX22" s="87"/>
      <c r="KSY22" s="87"/>
      <c r="KSZ22" s="87"/>
      <c r="KTA22" s="87"/>
      <c r="KTB22" s="87"/>
      <c r="KTC22" s="87"/>
      <c r="KTD22" s="87"/>
      <c r="KTE22" s="87"/>
      <c r="KTF22" s="87"/>
      <c r="KTG22" s="87"/>
      <c r="KTH22" s="87"/>
      <c r="KTI22" s="87"/>
      <c r="KTJ22" s="87"/>
      <c r="KTK22" s="87"/>
      <c r="KTL22" s="87"/>
      <c r="KTM22" s="87"/>
      <c r="KTN22" s="87"/>
      <c r="KTO22" s="87"/>
      <c r="KTP22" s="87"/>
      <c r="KTQ22" s="87"/>
      <c r="KTR22" s="87"/>
      <c r="KTS22" s="87"/>
      <c r="KTT22" s="87"/>
      <c r="KTU22" s="87"/>
      <c r="KTV22" s="87"/>
      <c r="KTW22" s="87"/>
      <c r="KTX22" s="87"/>
      <c r="KTY22" s="87"/>
      <c r="KTZ22" s="87"/>
      <c r="KUA22" s="87"/>
      <c r="KUB22" s="87"/>
      <c r="KUC22" s="87"/>
      <c r="KUD22" s="87"/>
      <c r="KUE22" s="87"/>
      <c r="KUF22" s="87"/>
      <c r="KUG22" s="87"/>
      <c r="KUH22" s="87"/>
      <c r="KUI22" s="87"/>
      <c r="KUJ22" s="87"/>
      <c r="KUK22" s="87"/>
      <c r="KUL22" s="87"/>
      <c r="KUM22" s="87"/>
      <c r="KUN22" s="87"/>
      <c r="KUO22" s="87"/>
      <c r="KUP22" s="87"/>
      <c r="KUQ22" s="87"/>
      <c r="KUR22" s="87"/>
      <c r="KUS22" s="87"/>
      <c r="KUT22" s="87"/>
      <c r="KUU22" s="87"/>
      <c r="KUV22" s="87"/>
      <c r="KUW22" s="87"/>
      <c r="KUX22" s="87"/>
      <c r="KUY22" s="87"/>
      <c r="KUZ22" s="87"/>
      <c r="KVA22" s="87"/>
      <c r="KVB22" s="87"/>
      <c r="KVC22" s="87"/>
      <c r="KVD22" s="87"/>
      <c r="KVE22" s="87"/>
      <c r="KVF22" s="87"/>
      <c r="KVG22" s="87"/>
      <c r="KVH22" s="87"/>
      <c r="KVI22" s="87"/>
      <c r="KVJ22" s="87"/>
      <c r="KVK22" s="87"/>
      <c r="KVL22" s="87"/>
      <c r="KVM22" s="87"/>
      <c r="KVN22" s="87"/>
      <c r="KVO22" s="87"/>
      <c r="KVP22" s="87"/>
      <c r="KVQ22" s="87"/>
      <c r="KVR22" s="87"/>
      <c r="KVS22" s="87"/>
      <c r="KVT22" s="87"/>
      <c r="KVU22" s="87"/>
      <c r="KVV22" s="87"/>
      <c r="KVW22" s="87"/>
      <c r="KVX22" s="87"/>
      <c r="KVY22" s="87"/>
      <c r="KVZ22" s="87"/>
      <c r="KWA22" s="87"/>
      <c r="KWB22" s="87"/>
      <c r="KWC22" s="87"/>
      <c r="KWD22" s="87"/>
      <c r="KWE22" s="87"/>
      <c r="KWF22" s="87"/>
      <c r="KWG22" s="87"/>
      <c r="KWH22" s="87"/>
      <c r="KWI22" s="87"/>
      <c r="KWJ22" s="87"/>
      <c r="KWK22" s="87"/>
      <c r="KWL22" s="87"/>
      <c r="KWM22" s="87"/>
      <c r="KWN22" s="87"/>
      <c r="KWO22" s="87"/>
      <c r="KWP22" s="87"/>
      <c r="KWQ22" s="87"/>
      <c r="KWR22" s="87"/>
      <c r="KWS22" s="87"/>
      <c r="KWT22" s="87"/>
      <c r="KWU22" s="87"/>
      <c r="KWV22" s="87"/>
      <c r="KWW22" s="87"/>
      <c r="KWX22" s="87"/>
      <c r="KWY22" s="87"/>
      <c r="KWZ22" s="87"/>
      <c r="KXA22" s="87"/>
      <c r="KXB22" s="87"/>
      <c r="KXC22" s="87"/>
      <c r="KXD22" s="87"/>
      <c r="KXE22" s="87"/>
      <c r="KXF22" s="87"/>
      <c r="KXG22" s="87"/>
      <c r="KXH22" s="87"/>
      <c r="KXI22" s="87"/>
      <c r="KXJ22" s="87"/>
      <c r="KXK22" s="87"/>
      <c r="KXL22" s="87"/>
      <c r="KXM22" s="87"/>
      <c r="KXN22" s="87"/>
      <c r="KXO22" s="87"/>
      <c r="KXP22" s="87"/>
      <c r="KXQ22" s="87"/>
      <c r="KXR22" s="87"/>
      <c r="KXS22" s="87"/>
      <c r="KXT22" s="87"/>
      <c r="KXU22" s="87"/>
      <c r="KXV22" s="87"/>
      <c r="KXW22" s="87"/>
      <c r="KXX22" s="87"/>
      <c r="KXY22" s="87"/>
      <c r="KXZ22" s="87"/>
      <c r="KYA22" s="87"/>
      <c r="KYB22" s="87"/>
      <c r="KYC22" s="87"/>
      <c r="KYD22" s="87"/>
      <c r="KYE22" s="87"/>
      <c r="KYF22" s="87"/>
      <c r="KYG22" s="87"/>
      <c r="KYH22" s="87"/>
      <c r="KYI22" s="87"/>
      <c r="KYJ22" s="87"/>
      <c r="KYK22" s="87"/>
      <c r="KYL22" s="87"/>
      <c r="KYM22" s="87"/>
      <c r="KYN22" s="87"/>
      <c r="KYO22" s="87"/>
      <c r="KYP22" s="87"/>
      <c r="KYQ22" s="87"/>
      <c r="KYR22" s="87"/>
      <c r="KYS22" s="87"/>
      <c r="KYT22" s="87"/>
      <c r="KYU22" s="87"/>
      <c r="KYV22" s="87"/>
      <c r="KYW22" s="87"/>
      <c r="KYX22" s="87"/>
      <c r="KYY22" s="87"/>
      <c r="KYZ22" s="87"/>
      <c r="KZA22" s="87"/>
      <c r="KZB22" s="87"/>
      <c r="KZC22" s="87"/>
      <c r="KZD22" s="87"/>
      <c r="KZE22" s="87"/>
      <c r="KZF22" s="87"/>
      <c r="KZG22" s="87"/>
      <c r="KZH22" s="87"/>
      <c r="KZI22" s="87"/>
      <c r="KZJ22" s="87"/>
      <c r="KZK22" s="87"/>
      <c r="KZL22" s="87"/>
      <c r="KZM22" s="87"/>
      <c r="KZN22" s="87"/>
      <c r="KZO22" s="87"/>
      <c r="KZP22" s="87"/>
      <c r="KZQ22" s="87"/>
      <c r="KZR22" s="87"/>
      <c r="KZS22" s="87"/>
      <c r="KZT22" s="87"/>
      <c r="KZU22" s="87"/>
      <c r="KZV22" s="87"/>
      <c r="KZW22" s="87"/>
      <c r="KZX22" s="87"/>
      <c r="KZY22" s="87"/>
      <c r="KZZ22" s="87"/>
      <c r="LAA22" s="87"/>
      <c r="LAB22" s="87"/>
      <c r="LAC22" s="87"/>
      <c r="LAD22" s="87"/>
      <c r="LAE22" s="87"/>
      <c r="LAF22" s="87"/>
      <c r="LAG22" s="87"/>
      <c r="LAH22" s="87"/>
      <c r="LAI22" s="87"/>
      <c r="LAJ22" s="87"/>
      <c r="LAK22" s="87"/>
      <c r="LAL22" s="87"/>
      <c r="LAM22" s="87"/>
      <c r="LAN22" s="87"/>
      <c r="LAO22" s="87"/>
      <c r="LAP22" s="87"/>
      <c r="LAQ22" s="87"/>
      <c r="LAR22" s="87"/>
      <c r="LAS22" s="87"/>
      <c r="LAT22" s="87"/>
      <c r="LAU22" s="87"/>
      <c r="LAV22" s="87"/>
      <c r="LAW22" s="87"/>
      <c r="LAX22" s="87"/>
      <c r="LAY22" s="87"/>
      <c r="LAZ22" s="87"/>
      <c r="LBA22" s="87"/>
      <c r="LBB22" s="87"/>
      <c r="LBC22" s="87"/>
      <c r="LBD22" s="87"/>
      <c r="LBE22" s="87"/>
      <c r="LBF22" s="87"/>
      <c r="LBG22" s="87"/>
      <c r="LBH22" s="87"/>
      <c r="LBI22" s="87"/>
      <c r="LBJ22" s="87"/>
      <c r="LBK22" s="87"/>
      <c r="LBL22" s="87"/>
      <c r="LBM22" s="87"/>
      <c r="LBN22" s="87"/>
      <c r="LBO22" s="87"/>
      <c r="LBP22" s="87"/>
      <c r="LBQ22" s="87"/>
      <c r="LBR22" s="87"/>
      <c r="LBS22" s="87"/>
      <c r="LBT22" s="87"/>
      <c r="LBU22" s="87"/>
      <c r="LBV22" s="87"/>
      <c r="LBW22" s="87"/>
      <c r="LBX22" s="87"/>
      <c r="LBY22" s="87"/>
      <c r="LBZ22" s="87"/>
      <c r="LCA22" s="87"/>
      <c r="LCB22" s="87"/>
      <c r="LCC22" s="87"/>
      <c r="LCD22" s="87"/>
      <c r="LCE22" s="87"/>
      <c r="LCF22" s="87"/>
      <c r="LCG22" s="87"/>
      <c r="LCH22" s="87"/>
      <c r="LCI22" s="87"/>
      <c r="LCJ22" s="87"/>
      <c r="LCK22" s="87"/>
      <c r="LCL22" s="87"/>
      <c r="LCM22" s="87"/>
      <c r="LCN22" s="87"/>
      <c r="LCO22" s="87"/>
      <c r="LCP22" s="87"/>
      <c r="LCQ22" s="87"/>
      <c r="LCR22" s="87"/>
      <c r="LCS22" s="87"/>
      <c r="LCT22" s="87"/>
      <c r="LCU22" s="87"/>
      <c r="LCV22" s="87"/>
      <c r="LCW22" s="87"/>
      <c r="LCX22" s="87"/>
      <c r="LCY22" s="87"/>
      <c r="LCZ22" s="87"/>
      <c r="LDA22" s="87"/>
      <c r="LDB22" s="87"/>
      <c r="LDC22" s="87"/>
      <c r="LDD22" s="87"/>
      <c r="LDE22" s="87"/>
      <c r="LDF22" s="87"/>
      <c r="LDG22" s="87"/>
      <c r="LDH22" s="87"/>
      <c r="LDI22" s="87"/>
      <c r="LDJ22" s="87"/>
      <c r="LDK22" s="87"/>
      <c r="LDL22" s="87"/>
      <c r="LDM22" s="87"/>
      <c r="LDN22" s="87"/>
      <c r="LDO22" s="87"/>
      <c r="LDP22" s="87"/>
      <c r="LDQ22" s="87"/>
      <c r="LDR22" s="87"/>
      <c r="LDS22" s="87"/>
      <c r="LDT22" s="87"/>
      <c r="LDU22" s="87"/>
      <c r="LDV22" s="87"/>
      <c r="LDW22" s="87"/>
      <c r="LDX22" s="87"/>
      <c r="LDY22" s="87"/>
      <c r="LDZ22" s="87"/>
      <c r="LEA22" s="87"/>
      <c r="LEB22" s="87"/>
      <c r="LEC22" s="87"/>
      <c r="LED22" s="87"/>
      <c r="LEE22" s="87"/>
      <c r="LEF22" s="87"/>
      <c r="LEG22" s="87"/>
      <c r="LEH22" s="87"/>
      <c r="LEI22" s="87"/>
      <c r="LEJ22" s="87"/>
      <c r="LEK22" s="87"/>
      <c r="LEL22" s="87"/>
      <c r="LEM22" s="87"/>
      <c r="LEN22" s="87"/>
      <c r="LEO22" s="87"/>
      <c r="LEP22" s="87"/>
      <c r="LEQ22" s="87"/>
      <c r="LER22" s="87"/>
      <c r="LES22" s="87"/>
      <c r="LET22" s="87"/>
      <c r="LEU22" s="87"/>
      <c r="LEV22" s="87"/>
      <c r="LEW22" s="87"/>
      <c r="LEX22" s="87"/>
      <c r="LEY22" s="87"/>
      <c r="LEZ22" s="87"/>
      <c r="LFA22" s="87"/>
      <c r="LFB22" s="87"/>
      <c r="LFC22" s="87"/>
      <c r="LFD22" s="87"/>
      <c r="LFE22" s="87"/>
      <c r="LFF22" s="87"/>
      <c r="LFG22" s="87"/>
      <c r="LFH22" s="87"/>
      <c r="LFI22" s="87"/>
      <c r="LFJ22" s="87"/>
      <c r="LFK22" s="87"/>
      <c r="LFL22" s="87"/>
      <c r="LFM22" s="87"/>
      <c r="LFN22" s="87"/>
      <c r="LFO22" s="87"/>
      <c r="LFP22" s="87"/>
      <c r="LFQ22" s="87"/>
      <c r="LFR22" s="87"/>
      <c r="LFS22" s="87"/>
      <c r="LFT22" s="87"/>
      <c r="LFU22" s="87"/>
      <c r="LFV22" s="87"/>
      <c r="LFW22" s="87"/>
      <c r="LFX22" s="87"/>
      <c r="LFY22" s="87"/>
      <c r="LFZ22" s="87"/>
      <c r="LGA22" s="87"/>
      <c r="LGB22" s="87"/>
      <c r="LGC22" s="87"/>
      <c r="LGD22" s="87"/>
      <c r="LGE22" s="87"/>
      <c r="LGF22" s="87"/>
      <c r="LGG22" s="87"/>
      <c r="LGH22" s="87"/>
      <c r="LGI22" s="87"/>
      <c r="LGJ22" s="87"/>
      <c r="LGK22" s="87"/>
      <c r="LGL22" s="87"/>
      <c r="LGM22" s="87"/>
      <c r="LGN22" s="87"/>
      <c r="LGO22" s="87"/>
      <c r="LGP22" s="87"/>
      <c r="LGQ22" s="87"/>
      <c r="LGR22" s="87"/>
      <c r="LGS22" s="87"/>
      <c r="LGT22" s="87"/>
      <c r="LGU22" s="87"/>
      <c r="LGV22" s="87"/>
      <c r="LGW22" s="87"/>
      <c r="LGX22" s="87"/>
      <c r="LGY22" s="87"/>
      <c r="LGZ22" s="87"/>
      <c r="LHA22" s="87"/>
      <c r="LHB22" s="87"/>
      <c r="LHC22" s="87"/>
      <c r="LHD22" s="87"/>
      <c r="LHE22" s="87"/>
      <c r="LHF22" s="87"/>
      <c r="LHG22" s="87"/>
      <c r="LHH22" s="87"/>
      <c r="LHI22" s="87"/>
      <c r="LHJ22" s="87"/>
      <c r="LHK22" s="87"/>
      <c r="LHL22" s="87"/>
      <c r="LHM22" s="87"/>
      <c r="LHN22" s="87"/>
      <c r="LHO22" s="87"/>
      <c r="LHP22" s="87"/>
      <c r="LHQ22" s="87"/>
      <c r="LHR22" s="87"/>
      <c r="LHS22" s="87"/>
      <c r="LHT22" s="87"/>
      <c r="LHU22" s="87"/>
      <c r="LHV22" s="87"/>
      <c r="LHW22" s="87"/>
      <c r="LHX22" s="87"/>
      <c r="LHY22" s="87"/>
      <c r="LHZ22" s="87"/>
      <c r="LIA22" s="87"/>
      <c r="LIB22" s="87"/>
      <c r="LIC22" s="87"/>
      <c r="LID22" s="87"/>
      <c r="LIE22" s="87"/>
      <c r="LIF22" s="87"/>
      <c r="LIG22" s="87"/>
      <c r="LIH22" s="87"/>
      <c r="LII22" s="87"/>
      <c r="LIJ22" s="87"/>
      <c r="LIK22" s="87"/>
      <c r="LIL22" s="87"/>
      <c r="LIM22" s="87"/>
      <c r="LIN22" s="87"/>
      <c r="LIO22" s="87"/>
      <c r="LIP22" s="87"/>
      <c r="LIQ22" s="87"/>
      <c r="LIR22" s="87"/>
      <c r="LIS22" s="87"/>
      <c r="LIT22" s="87"/>
      <c r="LIU22" s="87"/>
      <c r="LIV22" s="87"/>
      <c r="LIW22" s="87"/>
      <c r="LIX22" s="87"/>
      <c r="LIY22" s="87"/>
      <c r="LIZ22" s="87"/>
      <c r="LJA22" s="87"/>
      <c r="LJB22" s="87"/>
      <c r="LJC22" s="87"/>
      <c r="LJD22" s="87"/>
      <c r="LJE22" s="87"/>
      <c r="LJF22" s="87"/>
      <c r="LJG22" s="87"/>
      <c r="LJH22" s="87"/>
      <c r="LJI22" s="87"/>
      <c r="LJJ22" s="87"/>
      <c r="LJK22" s="87"/>
      <c r="LJL22" s="87"/>
      <c r="LJM22" s="87"/>
      <c r="LJN22" s="87"/>
      <c r="LJO22" s="87"/>
      <c r="LJP22" s="87"/>
      <c r="LJQ22" s="87"/>
      <c r="LJR22" s="87"/>
      <c r="LJS22" s="87"/>
      <c r="LJT22" s="87"/>
      <c r="LJU22" s="87"/>
      <c r="LJV22" s="87"/>
      <c r="LJW22" s="87"/>
      <c r="LJX22" s="87"/>
      <c r="LJY22" s="87"/>
      <c r="LJZ22" s="87"/>
      <c r="LKA22" s="87"/>
      <c r="LKB22" s="87"/>
      <c r="LKC22" s="87"/>
      <c r="LKD22" s="87"/>
      <c r="LKE22" s="87"/>
      <c r="LKF22" s="87"/>
      <c r="LKG22" s="87"/>
      <c r="LKH22" s="87"/>
      <c r="LKI22" s="87"/>
      <c r="LKJ22" s="87"/>
      <c r="LKK22" s="87"/>
      <c r="LKL22" s="87"/>
      <c r="LKM22" s="87"/>
      <c r="LKN22" s="87"/>
      <c r="LKO22" s="87"/>
      <c r="LKP22" s="87"/>
      <c r="LKQ22" s="87"/>
      <c r="LKR22" s="87"/>
      <c r="LKS22" s="87"/>
      <c r="LKT22" s="87"/>
      <c r="LKU22" s="87"/>
      <c r="LKV22" s="87"/>
      <c r="LKW22" s="87"/>
      <c r="LKX22" s="87"/>
      <c r="LKY22" s="87"/>
      <c r="LKZ22" s="87"/>
      <c r="LLA22" s="87"/>
      <c r="LLB22" s="87"/>
      <c r="LLC22" s="87"/>
      <c r="LLD22" s="87"/>
      <c r="LLE22" s="87"/>
      <c r="LLF22" s="87"/>
      <c r="LLG22" s="87"/>
      <c r="LLH22" s="87"/>
      <c r="LLI22" s="87"/>
      <c r="LLJ22" s="87"/>
      <c r="LLK22" s="87"/>
      <c r="LLL22" s="87"/>
      <c r="LLM22" s="87"/>
      <c r="LLN22" s="87"/>
      <c r="LLO22" s="87"/>
      <c r="LLP22" s="87"/>
      <c r="LLQ22" s="87"/>
      <c r="LLR22" s="87"/>
      <c r="LLS22" s="87"/>
      <c r="LLT22" s="87"/>
      <c r="LLU22" s="87"/>
      <c r="LLV22" s="87"/>
      <c r="LLW22" s="87"/>
      <c r="LLX22" s="87"/>
      <c r="LLY22" s="87"/>
      <c r="LLZ22" s="87"/>
      <c r="LMA22" s="87"/>
      <c r="LMB22" s="87"/>
      <c r="LMC22" s="87"/>
      <c r="LMD22" s="87"/>
      <c r="LME22" s="87"/>
      <c r="LMF22" s="87"/>
      <c r="LMG22" s="87"/>
      <c r="LMH22" s="87"/>
      <c r="LMI22" s="87"/>
      <c r="LMJ22" s="87"/>
      <c r="LMK22" s="87"/>
      <c r="LML22" s="87"/>
      <c r="LMM22" s="87"/>
      <c r="LMN22" s="87"/>
      <c r="LMO22" s="87"/>
      <c r="LMP22" s="87"/>
      <c r="LMQ22" s="87"/>
      <c r="LMR22" s="87"/>
      <c r="LMS22" s="87"/>
      <c r="LMT22" s="87"/>
      <c r="LMU22" s="87"/>
      <c r="LMV22" s="87"/>
      <c r="LMW22" s="87"/>
      <c r="LMX22" s="87"/>
      <c r="LMY22" s="87"/>
      <c r="LMZ22" s="87"/>
      <c r="LNA22" s="87"/>
      <c r="LNB22" s="87"/>
      <c r="LNC22" s="87"/>
      <c r="LND22" s="87"/>
      <c r="LNE22" s="87"/>
      <c r="LNF22" s="87"/>
      <c r="LNG22" s="87"/>
      <c r="LNH22" s="87"/>
      <c r="LNI22" s="87"/>
      <c r="LNJ22" s="87"/>
      <c r="LNK22" s="87"/>
      <c r="LNL22" s="87"/>
      <c r="LNM22" s="87"/>
      <c r="LNN22" s="87"/>
      <c r="LNO22" s="87"/>
      <c r="LNP22" s="87"/>
      <c r="LNQ22" s="87"/>
      <c r="LNR22" s="87"/>
      <c r="LNS22" s="87"/>
      <c r="LNT22" s="87"/>
      <c r="LNU22" s="87"/>
      <c r="LNV22" s="87"/>
      <c r="LNW22" s="87"/>
      <c r="LNX22" s="87"/>
      <c r="LNY22" s="87"/>
      <c r="LNZ22" s="87"/>
      <c r="LOA22" s="87"/>
      <c r="LOB22" s="87"/>
      <c r="LOC22" s="87"/>
      <c r="LOD22" s="87"/>
      <c r="LOE22" s="87"/>
      <c r="LOF22" s="87"/>
      <c r="LOG22" s="87"/>
      <c r="LOH22" s="87"/>
      <c r="LOI22" s="87"/>
      <c r="LOJ22" s="87"/>
      <c r="LOK22" s="87"/>
      <c r="LOL22" s="87"/>
      <c r="LOM22" s="87"/>
      <c r="LON22" s="87"/>
      <c r="LOO22" s="87"/>
      <c r="LOP22" s="87"/>
      <c r="LOQ22" s="87"/>
      <c r="LOR22" s="87"/>
      <c r="LOS22" s="87"/>
      <c r="LOT22" s="87"/>
      <c r="LOU22" s="87"/>
      <c r="LOV22" s="87"/>
      <c r="LOW22" s="87"/>
      <c r="LOX22" s="87"/>
      <c r="LOY22" s="87"/>
      <c r="LOZ22" s="87"/>
      <c r="LPA22" s="87"/>
      <c r="LPB22" s="87"/>
      <c r="LPC22" s="87"/>
      <c r="LPD22" s="87"/>
      <c r="LPE22" s="87"/>
      <c r="LPF22" s="87"/>
      <c r="LPG22" s="87"/>
      <c r="LPH22" s="87"/>
      <c r="LPI22" s="87"/>
      <c r="LPJ22" s="87"/>
      <c r="LPK22" s="87"/>
      <c r="LPL22" s="87"/>
      <c r="LPM22" s="87"/>
      <c r="LPN22" s="87"/>
      <c r="LPO22" s="87"/>
      <c r="LPP22" s="87"/>
      <c r="LPQ22" s="87"/>
      <c r="LPR22" s="87"/>
      <c r="LPS22" s="87"/>
      <c r="LPT22" s="87"/>
      <c r="LPU22" s="87"/>
      <c r="LPV22" s="87"/>
      <c r="LPW22" s="87"/>
      <c r="LPX22" s="87"/>
      <c r="LPY22" s="87"/>
      <c r="LPZ22" s="87"/>
      <c r="LQA22" s="87"/>
      <c r="LQB22" s="87"/>
      <c r="LQC22" s="87"/>
      <c r="LQD22" s="87"/>
      <c r="LQE22" s="87"/>
      <c r="LQF22" s="87"/>
      <c r="LQG22" s="87"/>
      <c r="LQH22" s="87"/>
      <c r="LQI22" s="87"/>
      <c r="LQJ22" s="87"/>
      <c r="LQK22" s="87"/>
      <c r="LQL22" s="87"/>
      <c r="LQM22" s="87"/>
      <c r="LQN22" s="87"/>
      <c r="LQO22" s="87"/>
      <c r="LQP22" s="87"/>
      <c r="LQQ22" s="87"/>
      <c r="LQR22" s="87"/>
      <c r="LQS22" s="87"/>
      <c r="LQT22" s="87"/>
      <c r="LQU22" s="87"/>
      <c r="LQV22" s="87"/>
      <c r="LQW22" s="87"/>
      <c r="LQX22" s="87"/>
      <c r="LQY22" s="87"/>
      <c r="LQZ22" s="87"/>
      <c r="LRA22" s="87"/>
      <c r="LRB22" s="87"/>
      <c r="LRC22" s="87"/>
      <c r="LRD22" s="87"/>
      <c r="LRE22" s="87"/>
      <c r="LRF22" s="87"/>
      <c r="LRG22" s="87"/>
      <c r="LRH22" s="87"/>
      <c r="LRI22" s="87"/>
      <c r="LRJ22" s="87"/>
      <c r="LRK22" s="87"/>
      <c r="LRL22" s="87"/>
      <c r="LRM22" s="87"/>
      <c r="LRN22" s="87"/>
      <c r="LRO22" s="87"/>
      <c r="LRP22" s="87"/>
      <c r="LRQ22" s="87"/>
      <c r="LRR22" s="87"/>
      <c r="LRS22" s="87"/>
      <c r="LRT22" s="87"/>
      <c r="LRU22" s="87"/>
      <c r="LRV22" s="87"/>
      <c r="LRW22" s="87"/>
      <c r="LRX22" s="87"/>
      <c r="LRY22" s="87"/>
      <c r="LRZ22" s="87"/>
      <c r="LSA22" s="87"/>
      <c r="LSB22" s="87"/>
      <c r="LSC22" s="87"/>
      <c r="LSD22" s="87"/>
      <c r="LSE22" s="87"/>
      <c r="LSF22" s="87"/>
      <c r="LSG22" s="87"/>
      <c r="LSH22" s="87"/>
      <c r="LSI22" s="87"/>
      <c r="LSJ22" s="87"/>
      <c r="LSK22" s="87"/>
      <c r="LSL22" s="87"/>
      <c r="LSM22" s="87"/>
      <c r="LSN22" s="87"/>
      <c r="LSO22" s="87"/>
      <c r="LSP22" s="87"/>
      <c r="LSQ22" s="87"/>
      <c r="LSR22" s="87"/>
      <c r="LSS22" s="87"/>
      <c r="LST22" s="87"/>
      <c r="LSU22" s="87"/>
      <c r="LSV22" s="87"/>
      <c r="LSW22" s="87"/>
      <c r="LSX22" s="87"/>
      <c r="LSY22" s="87"/>
      <c r="LSZ22" s="87"/>
      <c r="LTA22" s="87"/>
      <c r="LTB22" s="87"/>
      <c r="LTC22" s="87"/>
      <c r="LTD22" s="87"/>
      <c r="LTE22" s="87"/>
      <c r="LTF22" s="87"/>
      <c r="LTG22" s="87"/>
      <c r="LTH22" s="87"/>
      <c r="LTI22" s="87"/>
      <c r="LTJ22" s="87"/>
      <c r="LTK22" s="87"/>
      <c r="LTL22" s="87"/>
      <c r="LTM22" s="87"/>
      <c r="LTN22" s="87"/>
      <c r="LTO22" s="87"/>
      <c r="LTP22" s="87"/>
      <c r="LTQ22" s="87"/>
      <c r="LTR22" s="87"/>
      <c r="LTS22" s="87"/>
      <c r="LTT22" s="87"/>
      <c r="LTU22" s="87"/>
      <c r="LTV22" s="87"/>
      <c r="LTW22" s="87"/>
      <c r="LTX22" s="87"/>
      <c r="LTY22" s="87"/>
      <c r="LTZ22" s="87"/>
      <c r="LUA22" s="87"/>
      <c r="LUB22" s="87"/>
      <c r="LUC22" s="87"/>
      <c r="LUD22" s="87"/>
      <c r="LUE22" s="87"/>
      <c r="LUF22" s="87"/>
      <c r="LUG22" s="87"/>
      <c r="LUH22" s="87"/>
      <c r="LUI22" s="87"/>
      <c r="LUJ22" s="87"/>
      <c r="LUK22" s="87"/>
      <c r="LUL22" s="87"/>
      <c r="LUM22" s="87"/>
      <c r="LUN22" s="87"/>
      <c r="LUO22" s="87"/>
      <c r="LUP22" s="87"/>
      <c r="LUQ22" s="87"/>
      <c r="LUR22" s="87"/>
      <c r="LUS22" s="87"/>
      <c r="LUT22" s="87"/>
      <c r="LUU22" s="87"/>
      <c r="LUV22" s="87"/>
      <c r="LUW22" s="87"/>
      <c r="LUX22" s="87"/>
      <c r="LUY22" s="87"/>
      <c r="LUZ22" s="87"/>
      <c r="LVA22" s="87"/>
      <c r="LVB22" s="87"/>
      <c r="LVC22" s="87"/>
      <c r="LVD22" s="87"/>
      <c r="LVE22" s="87"/>
      <c r="LVF22" s="87"/>
      <c r="LVG22" s="87"/>
      <c r="LVH22" s="87"/>
      <c r="LVI22" s="87"/>
      <c r="LVJ22" s="87"/>
      <c r="LVK22" s="87"/>
      <c r="LVL22" s="87"/>
      <c r="LVM22" s="87"/>
      <c r="LVN22" s="87"/>
      <c r="LVO22" s="87"/>
      <c r="LVP22" s="87"/>
      <c r="LVQ22" s="87"/>
      <c r="LVR22" s="87"/>
      <c r="LVS22" s="87"/>
      <c r="LVT22" s="87"/>
      <c r="LVU22" s="87"/>
      <c r="LVV22" s="87"/>
      <c r="LVW22" s="87"/>
      <c r="LVX22" s="87"/>
      <c r="LVY22" s="87"/>
      <c r="LVZ22" s="87"/>
      <c r="LWA22" s="87"/>
      <c r="LWB22" s="87"/>
      <c r="LWC22" s="87"/>
      <c r="LWD22" s="87"/>
      <c r="LWE22" s="87"/>
      <c r="LWF22" s="87"/>
      <c r="LWG22" s="87"/>
      <c r="LWH22" s="87"/>
      <c r="LWI22" s="87"/>
      <c r="LWJ22" s="87"/>
      <c r="LWK22" s="87"/>
      <c r="LWL22" s="87"/>
      <c r="LWM22" s="87"/>
      <c r="LWN22" s="87"/>
      <c r="LWO22" s="87"/>
      <c r="LWP22" s="87"/>
      <c r="LWQ22" s="87"/>
      <c r="LWR22" s="87"/>
      <c r="LWS22" s="87"/>
      <c r="LWT22" s="87"/>
      <c r="LWU22" s="87"/>
      <c r="LWV22" s="87"/>
      <c r="LWW22" s="87"/>
      <c r="LWX22" s="87"/>
      <c r="LWY22" s="87"/>
      <c r="LWZ22" s="87"/>
      <c r="LXA22" s="87"/>
      <c r="LXB22" s="87"/>
      <c r="LXC22" s="87"/>
      <c r="LXD22" s="87"/>
      <c r="LXE22" s="87"/>
      <c r="LXF22" s="87"/>
      <c r="LXG22" s="87"/>
      <c r="LXH22" s="87"/>
      <c r="LXI22" s="87"/>
      <c r="LXJ22" s="87"/>
      <c r="LXK22" s="87"/>
      <c r="LXL22" s="87"/>
      <c r="LXM22" s="87"/>
      <c r="LXN22" s="87"/>
      <c r="LXO22" s="87"/>
      <c r="LXP22" s="87"/>
      <c r="LXQ22" s="87"/>
      <c r="LXR22" s="87"/>
      <c r="LXS22" s="87"/>
      <c r="LXT22" s="87"/>
      <c r="LXU22" s="87"/>
      <c r="LXV22" s="87"/>
      <c r="LXW22" s="87"/>
      <c r="LXX22" s="87"/>
      <c r="LXY22" s="87"/>
      <c r="LXZ22" s="87"/>
      <c r="LYA22" s="87"/>
      <c r="LYB22" s="87"/>
      <c r="LYC22" s="87"/>
      <c r="LYD22" s="87"/>
      <c r="LYE22" s="87"/>
      <c r="LYF22" s="87"/>
      <c r="LYG22" s="87"/>
      <c r="LYH22" s="87"/>
      <c r="LYI22" s="87"/>
      <c r="LYJ22" s="87"/>
      <c r="LYK22" s="87"/>
      <c r="LYL22" s="87"/>
      <c r="LYM22" s="87"/>
      <c r="LYN22" s="87"/>
      <c r="LYO22" s="87"/>
      <c r="LYP22" s="87"/>
      <c r="LYQ22" s="87"/>
      <c r="LYR22" s="87"/>
      <c r="LYS22" s="87"/>
      <c r="LYT22" s="87"/>
      <c r="LYU22" s="87"/>
      <c r="LYV22" s="87"/>
      <c r="LYW22" s="87"/>
      <c r="LYX22" s="87"/>
      <c r="LYY22" s="87"/>
      <c r="LYZ22" s="87"/>
      <c r="LZA22" s="87"/>
      <c r="LZB22" s="87"/>
      <c r="LZC22" s="87"/>
      <c r="LZD22" s="87"/>
      <c r="LZE22" s="87"/>
      <c r="LZF22" s="87"/>
      <c r="LZG22" s="87"/>
      <c r="LZH22" s="87"/>
      <c r="LZI22" s="87"/>
      <c r="LZJ22" s="87"/>
      <c r="LZK22" s="87"/>
      <c r="LZL22" s="87"/>
      <c r="LZM22" s="87"/>
      <c r="LZN22" s="87"/>
      <c r="LZO22" s="87"/>
      <c r="LZP22" s="87"/>
      <c r="LZQ22" s="87"/>
      <c r="LZR22" s="87"/>
      <c r="LZS22" s="87"/>
      <c r="LZT22" s="87"/>
      <c r="LZU22" s="87"/>
      <c r="LZV22" s="87"/>
      <c r="LZW22" s="87"/>
      <c r="LZX22" s="87"/>
      <c r="LZY22" s="87"/>
      <c r="LZZ22" s="87"/>
      <c r="MAA22" s="87"/>
      <c r="MAB22" s="87"/>
      <c r="MAC22" s="87"/>
      <c r="MAD22" s="87"/>
      <c r="MAE22" s="87"/>
      <c r="MAF22" s="87"/>
      <c r="MAG22" s="87"/>
      <c r="MAH22" s="87"/>
      <c r="MAI22" s="87"/>
      <c r="MAJ22" s="87"/>
      <c r="MAK22" s="87"/>
      <c r="MAL22" s="87"/>
      <c r="MAM22" s="87"/>
      <c r="MAN22" s="87"/>
      <c r="MAO22" s="87"/>
      <c r="MAP22" s="87"/>
      <c r="MAQ22" s="87"/>
      <c r="MAR22" s="87"/>
      <c r="MAS22" s="87"/>
      <c r="MAT22" s="87"/>
      <c r="MAU22" s="87"/>
      <c r="MAV22" s="87"/>
      <c r="MAW22" s="87"/>
      <c r="MAX22" s="87"/>
      <c r="MAY22" s="87"/>
      <c r="MAZ22" s="87"/>
      <c r="MBA22" s="87"/>
      <c r="MBB22" s="87"/>
      <c r="MBC22" s="87"/>
      <c r="MBD22" s="87"/>
      <c r="MBE22" s="87"/>
      <c r="MBF22" s="87"/>
      <c r="MBG22" s="87"/>
      <c r="MBH22" s="87"/>
      <c r="MBI22" s="87"/>
      <c r="MBJ22" s="87"/>
      <c r="MBK22" s="87"/>
      <c r="MBL22" s="87"/>
      <c r="MBM22" s="87"/>
      <c r="MBN22" s="87"/>
      <c r="MBO22" s="87"/>
      <c r="MBP22" s="87"/>
      <c r="MBQ22" s="87"/>
      <c r="MBR22" s="87"/>
      <c r="MBS22" s="87"/>
      <c r="MBT22" s="87"/>
      <c r="MBU22" s="87"/>
      <c r="MBV22" s="87"/>
      <c r="MBW22" s="87"/>
      <c r="MBX22" s="87"/>
      <c r="MBY22" s="87"/>
      <c r="MBZ22" s="87"/>
      <c r="MCA22" s="87"/>
      <c r="MCB22" s="87"/>
      <c r="MCC22" s="87"/>
      <c r="MCD22" s="87"/>
      <c r="MCE22" s="87"/>
      <c r="MCF22" s="87"/>
      <c r="MCG22" s="87"/>
      <c r="MCH22" s="87"/>
      <c r="MCI22" s="87"/>
      <c r="MCJ22" s="87"/>
      <c r="MCK22" s="87"/>
      <c r="MCL22" s="87"/>
      <c r="MCM22" s="87"/>
      <c r="MCN22" s="87"/>
      <c r="MCO22" s="87"/>
      <c r="MCP22" s="87"/>
      <c r="MCQ22" s="87"/>
      <c r="MCR22" s="87"/>
      <c r="MCS22" s="87"/>
      <c r="MCT22" s="87"/>
      <c r="MCU22" s="87"/>
      <c r="MCV22" s="87"/>
      <c r="MCW22" s="87"/>
      <c r="MCX22" s="87"/>
      <c r="MCY22" s="87"/>
      <c r="MCZ22" s="87"/>
      <c r="MDA22" s="87"/>
      <c r="MDB22" s="87"/>
      <c r="MDC22" s="87"/>
      <c r="MDD22" s="87"/>
      <c r="MDE22" s="87"/>
      <c r="MDF22" s="87"/>
      <c r="MDG22" s="87"/>
      <c r="MDH22" s="87"/>
      <c r="MDI22" s="87"/>
      <c r="MDJ22" s="87"/>
      <c r="MDK22" s="87"/>
      <c r="MDL22" s="87"/>
      <c r="MDM22" s="87"/>
      <c r="MDN22" s="87"/>
      <c r="MDO22" s="87"/>
      <c r="MDP22" s="87"/>
      <c r="MDQ22" s="87"/>
      <c r="MDR22" s="87"/>
      <c r="MDS22" s="87"/>
      <c r="MDT22" s="87"/>
      <c r="MDU22" s="87"/>
      <c r="MDV22" s="87"/>
      <c r="MDW22" s="87"/>
      <c r="MDX22" s="87"/>
      <c r="MDY22" s="87"/>
      <c r="MDZ22" s="87"/>
      <c r="MEA22" s="87"/>
      <c r="MEB22" s="87"/>
      <c r="MEC22" s="87"/>
      <c r="MED22" s="87"/>
      <c r="MEE22" s="87"/>
      <c r="MEF22" s="87"/>
      <c r="MEG22" s="87"/>
      <c r="MEH22" s="87"/>
      <c r="MEI22" s="87"/>
      <c r="MEJ22" s="87"/>
      <c r="MEK22" s="87"/>
      <c r="MEL22" s="87"/>
      <c r="MEM22" s="87"/>
      <c r="MEN22" s="87"/>
      <c r="MEO22" s="87"/>
      <c r="MEP22" s="87"/>
      <c r="MEQ22" s="87"/>
      <c r="MER22" s="87"/>
      <c r="MES22" s="87"/>
      <c r="MET22" s="87"/>
      <c r="MEU22" s="87"/>
      <c r="MEV22" s="87"/>
      <c r="MEW22" s="87"/>
      <c r="MEX22" s="87"/>
      <c r="MEY22" s="87"/>
      <c r="MEZ22" s="87"/>
      <c r="MFA22" s="87"/>
      <c r="MFB22" s="87"/>
      <c r="MFC22" s="87"/>
      <c r="MFD22" s="87"/>
      <c r="MFE22" s="87"/>
      <c r="MFF22" s="87"/>
      <c r="MFG22" s="87"/>
      <c r="MFH22" s="87"/>
      <c r="MFI22" s="87"/>
      <c r="MFJ22" s="87"/>
      <c r="MFK22" s="87"/>
      <c r="MFL22" s="87"/>
      <c r="MFM22" s="87"/>
      <c r="MFN22" s="87"/>
      <c r="MFO22" s="87"/>
      <c r="MFP22" s="87"/>
      <c r="MFQ22" s="87"/>
      <c r="MFR22" s="87"/>
      <c r="MFS22" s="87"/>
      <c r="MFT22" s="87"/>
      <c r="MFU22" s="87"/>
      <c r="MFV22" s="87"/>
      <c r="MFW22" s="87"/>
      <c r="MFX22" s="87"/>
      <c r="MFY22" s="87"/>
      <c r="MFZ22" s="87"/>
      <c r="MGA22" s="87"/>
      <c r="MGB22" s="87"/>
      <c r="MGC22" s="87"/>
      <c r="MGD22" s="87"/>
      <c r="MGE22" s="87"/>
      <c r="MGF22" s="87"/>
      <c r="MGG22" s="87"/>
      <c r="MGH22" s="87"/>
      <c r="MGI22" s="87"/>
      <c r="MGJ22" s="87"/>
      <c r="MGK22" s="87"/>
      <c r="MGL22" s="87"/>
      <c r="MGM22" s="87"/>
      <c r="MGN22" s="87"/>
      <c r="MGO22" s="87"/>
      <c r="MGP22" s="87"/>
      <c r="MGQ22" s="87"/>
      <c r="MGR22" s="87"/>
      <c r="MGS22" s="87"/>
      <c r="MGT22" s="87"/>
      <c r="MGU22" s="87"/>
      <c r="MGV22" s="87"/>
      <c r="MGW22" s="87"/>
      <c r="MGX22" s="87"/>
      <c r="MGY22" s="87"/>
      <c r="MGZ22" s="87"/>
      <c r="MHA22" s="87"/>
      <c r="MHB22" s="87"/>
      <c r="MHC22" s="87"/>
      <c r="MHD22" s="87"/>
      <c r="MHE22" s="87"/>
      <c r="MHF22" s="87"/>
      <c r="MHG22" s="87"/>
      <c r="MHH22" s="87"/>
      <c r="MHI22" s="87"/>
      <c r="MHJ22" s="87"/>
      <c r="MHK22" s="87"/>
      <c r="MHL22" s="87"/>
      <c r="MHM22" s="87"/>
      <c r="MHN22" s="87"/>
      <c r="MHO22" s="87"/>
      <c r="MHP22" s="87"/>
      <c r="MHQ22" s="87"/>
      <c r="MHR22" s="87"/>
      <c r="MHS22" s="87"/>
      <c r="MHT22" s="87"/>
      <c r="MHU22" s="87"/>
      <c r="MHV22" s="87"/>
      <c r="MHW22" s="87"/>
      <c r="MHX22" s="87"/>
      <c r="MHY22" s="87"/>
      <c r="MHZ22" s="87"/>
      <c r="MIA22" s="87"/>
      <c r="MIB22" s="87"/>
      <c r="MIC22" s="87"/>
      <c r="MID22" s="87"/>
      <c r="MIE22" s="87"/>
      <c r="MIF22" s="87"/>
      <c r="MIG22" s="87"/>
      <c r="MIH22" s="87"/>
      <c r="MII22" s="87"/>
      <c r="MIJ22" s="87"/>
      <c r="MIK22" s="87"/>
      <c r="MIL22" s="87"/>
      <c r="MIM22" s="87"/>
      <c r="MIN22" s="87"/>
      <c r="MIO22" s="87"/>
      <c r="MIP22" s="87"/>
      <c r="MIQ22" s="87"/>
      <c r="MIR22" s="87"/>
      <c r="MIS22" s="87"/>
      <c r="MIT22" s="87"/>
      <c r="MIU22" s="87"/>
      <c r="MIV22" s="87"/>
      <c r="MIW22" s="87"/>
      <c r="MIX22" s="87"/>
      <c r="MIY22" s="87"/>
      <c r="MIZ22" s="87"/>
      <c r="MJA22" s="87"/>
      <c r="MJB22" s="87"/>
      <c r="MJC22" s="87"/>
      <c r="MJD22" s="87"/>
      <c r="MJE22" s="87"/>
      <c r="MJF22" s="87"/>
      <c r="MJG22" s="87"/>
      <c r="MJH22" s="87"/>
      <c r="MJI22" s="87"/>
      <c r="MJJ22" s="87"/>
      <c r="MJK22" s="87"/>
      <c r="MJL22" s="87"/>
      <c r="MJM22" s="87"/>
      <c r="MJN22" s="87"/>
      <c r="MJO22" s="87"/>
      <c r="MJP22" s="87"/>
      <c r="MJQ22" s="87"/>
      <c r="MJR22" s="87"/>
      <c r="MJS22" s="87"/>
      <c r="MJT22" s="87"/>
      <c r="MJU22" s="87"/>
      <c r="MJV22" s="87"/>
      <c r="MJW22" s="87"/>
      <c r="MJX22" s="87"/>
      <c r="MJY22" s="87"/>
      <c r="MJZ22" s="87"/>
      <c r="MKA22" s="87"/>
      <c r="MKB22" s="87"/>
      <c r="MKC22" s="87"/>
      <c r="MKD22" s="87"/>
      <c r="MKE22" s="87"/>
      <c r="MKF22" s="87"/>
      <c r="MKG22" s="87"/>
      <c r="MKH22" s="87"/>
      <c r="MKI22" s="87"/>
      <c r="MKJ22" s="87"/>
      <c r="MKK22" s="87"/>
      <c r="MKL22" s="87"/>
      <c r="MKM22" s="87"/>
      <c r="MKN22" s="87"/>
      <c r="MKO22" s="87"/>
      <c r="MKP22" s="87"/>
      <c r="MKQ22" s="87"/>
      <c r="MKR22" s="87"/>
      <c r="MKS22" s="87"/>
      <c r="MKT22" s="87"/>
      <c r="MKU22" s="87"/>
      <c r="MKV22" s="87"/>
      <c r="MKW22" s="87"/>
      <c r="MKX22" s="87"/>
      <c r="MKY22" s="87"/>
      <c r="MKZ22" s="87"/>
      <c r="MLA22" s="87"/>
      <c r="MLB22" s="87"/>
      <c r="MLC22" s="87"/>
      <c r="MLD22" s="87"/>
      <c r="MLE22" s="87"/>
      <c r="MLF22" s="87"/>
      <c r="MLG22" s="87"/>
      <c r="MLH22" s="87"/>
      <c r="MLI22" s="87"/>
      <c r="MLJ22" s="87"/>
      <c r="MLK22" s="87"/>
      <c r="MLL22" s="87"/>
      <c r="MLM22" s="87"/>
      <c r="MLN22" s="87"/>
      <c r="MLO22" s="87"/>
      <c r="MLP22" s="87"/>
      <c r="MLQ22" s="87"/>
      <c r="MLR22" s="87"/>
      <c r="MLS22" s="87"/>
      <c r="MLT22" s="87"/>
      <c r="MLU22" s="87"/>
      <c r="MLV22" s="87"/>
      <c r="MLW22" s="87"/>
      <c r="MLX22" s="87"/>
      <c r="MLY22" s="87"/>
      <c r="MLZ22" s="87"/>
      <c r="MMA22" s="87"/>
      <c r="MMB22" s="87"/>
      <c r="MMC22" s="87"/>
      <c r="MMD22" s="87"/>
      <c r="MME22" s="87"/>
      <c r="MMF22" s="87"/>
      <c r="MMG22" s="87"/>
      <c r="MMH22" s="87"/>
      <c r="MMI22" s="87"/>
      <c r="MMJ22" s="87"/>
      <c r="MMK22" s="87"/>
      <c r="MML22" s="87"/>
      <c r="MMM22" s="87"/>
      <c r="MMN22" s="87"/>
      <c r="MMO22" s="87"/>
      <c r="MMP22" s="87"/>
      <c r="MMQ22" s="87"/>
      <c r="MMR22" s="87"/>
      <c r="MMS22" s="87"/>
      <c r="MMT22" s="87"/>
      <c r="MMU22" s="87"/>
      <c r="MMV22" s="87"/>
      <c r="MMW22" s="87"/>
      <c r="MMX22" s="87"/>
      <c r="MMY22" s="87"/>
      <c r="MMZ22" s="87"/>
      <c r="MNA22" s="87"/>
      <c r="MNB22" s="87"/>
      <c r="MNC22" s="87"/>
      <c r="MND22" s="87"/>
      <c r="MNE22" s="87"/>
      <c r="MNF22" s="87"/>
      <c r="MNG22" s="87"/>
      <c r="MNH22" s="87"/>
      <c r="MNI22" s="87"/>
      <c r="MNJ22" s="87"/>
      <c r="MNK22" s="87"/>
      <c r="MNL22" s="87"/>
      <c r="MNM22" s="87"/>
      <c r="MNN22" s="87"/>
      <c r="MNO22" s="87"/>
      <c r="MNP22" s="87"/>
      <c r="MNQ22" s="87"/>
      <c r="MNR22" s="87"/>
      <c r="MNS22" s="87"/>
      <c r="MNT22" s="87"/>
      <c r="MNU22" s="87"/>
      <c r="MNV22" s="87"/>
      <c r="MNW22" s="87"/>
      <c r="MNX22" s="87"/>
      <c r="MNY22" s="87"/>
      <c r="MNZ22" s="87"/>
      <c r="MOA22" s="87"/>
      <c r="MOB22" s="87"/>
      <c r="MOC22" s="87"/>
      <c r="MOD22" s="87"/>
      <c r="MOE22" s="87"/>
      <c r="MOF22" s="87"/>
      <c r="MOG22" s="87"/>
      <c r="MOH22" s="87"/>
      <c r="MOI22" s="87"/>
      <c r="MOJ22" s="87"/>
      <c r="MOK22" s="87"/>
      <c r="MOL22" s="87"/>
      <c r="MOM22" s="87"/>
      <c r="MON22" s="87"/>
      <c r="MOO22" s="87"/>
      <c r="MOP22" s="87"/>
      <c r="MOQ22" s="87"/>
      <c r="MOR22" s="87"/>
      <c r="MOS22" s="87"/>
      <c r="MOT22" s="87"/>
      <c r="MOU22" s="87"/>
      <c r="MOV22" s="87"/>
      <c r="MOW22" s="87"/>
      <c r="MOX22" s="87"/>
      <c r="MOY22" s="87"/>
      <c r="MOZ22" s="87"/>
      <c r="MPA22" s="87"/>
      <c r="MPB22" s="87"/>
      <c r="MPC22" s="87"/>
      <c r="MPD22" s="87"/>
      <c r="MPE22" s="87"/>
      <c r="MPF22" s="87"/>
      <c r="MPG22" s="87"/>
      <c r="MPH22" s="87"/>
      <c r="MPI22" s="87"/>
      <c r="MPJ22" s="87"/>
      <c r="MPK22" s="87"/>
      <c r="MPL22" s="87"/>
      <c r="MPM22" s="87"/>
      <c r="MPN22" s="87"/>
      <c r="MPO22" s="87"/>
      <c r="MPP22" s="87"/>
      <c r="MPQ22" s="87"/>
      <c r="MPR22" s="87"/>
      <c r="MPS22" s="87"/>
      <c r="MPT22" s="87"/>
      <c r="MPU22" s="87"/>
      <c r="MPV22" s="87"/>
      <c r="MPW22" s="87"/>
      <c r="MPX22" s="87"/>
      <c r="MPY22" s="87"/>
      <c r="MPZ22" s="87"/>
      <c r="MQA22" s="87"/>
      <c r="MQB22" s="87"/>
      <c r="MQC22" s="87"/>
      <c r="MQD22" s="87"/>
      <c r="MQE22" s="87"/>
      <c r="MQF22" s="87"/>
      <c r="MQG22" s="87"/>
      <c r="MQH22" s="87"/>
      <c r="MQI22" s="87"/>
      <c r="MQJ22" s="87"/>
      <c r="MQK22" s="87"/>
      <c r="MQL22" s="87"/>
      <c r="MQM22" s="87"/>
      <c r="MQN22" s="87"/>
      <c r="MQO22" s="87"/>
      <c r="MQP22" s="87"/>
      <c r="MQQ22" s="87"/>
      <c r="MQR22" s="87"/>
      <c r="MQS22" s="87"/>
      <c r="MQT22" s="87"/>
      <c r="MQU22" s="87"/>
      <c r="MQV22" s="87"/>
      <c r="MQW22" s="87"/>
      <c r="MQX22" s="87"/>
      <c r="MQY22" s="87"/>
      <c r="MQZ22" s="87"/>
      <c r="MRA22" s="87"/>
      <c r="MRB22" s="87"/>
      <c r="MRC22" s="87"/>
      <c r="MRD22" s="87"/>
      <c r="MRE22" s="87"/>
      <c r="MRF22" s="87"/>
      <c r="MRG22" s="87"/>
      <c r="MRH22" s="87"/>
      <c r="MRI22" s="87"/>
      <c r="MRJ22" s="87"/>
      <c r="MRK22" s="87"/>
      <c r="MRL22" s="87"/>
      <c r="MRM22" s="87"/>
      <c r="MRN22" s="87"/>
      <c r="MRO22" s="87"/>
      <c r="MRP22" s="87"/>
      <c r="MRQ22" s="87"/>
      <c r="MRR22" s="87"/>
      <c r="MRS22" s="87"/>
      <c r="MRT22" s="87"/>
      <c r="MRU22" s="87"/>
      <c r="MRV22" s="87"/>
      <c r="MRW22" s="87"/>
      <c r="MRX22" s="87"/>
      <c r="MRY22" s="87"/>
      <c r="MRZ22" s="87"/>
      <c r="MSA22" s="87"/>
      <c r="MSB22" s="87"/>
      <c r="MSC22" s="87"/>
      <c r="MSD22" s="87"/>
      <c r="MSE22" s="87"/>
      <c r="MSF22" s="87"/>
      <c r="MSG22" s="87"/>
      <c r="MSH22" s="87"/>
      <c r="MSI22" s="87"/>
      <c r="MSJ22" s="87"/>
      <c r="MSK22" s="87"/>
      <c r="MSL22" s="87"/>
      <c r="MSM22" s="87"/>
      <c r="MSN22" s="87"/>
      <c r="MSO22" s="87"/>
      <c r="MSP22" s="87"/>
      <c r="MSQ22" s="87"/>
      <c r="MSR22" s="87"/>
      <c r="MSS22" s="87"/>
      <c r="MST22" s="87"/>
      <c r="MSU22" s="87"/>
      <c r="MSV22" s="87"/>
      <c r="MSW22" s="87"/>
      <c r="MSX22" s="87"/>
      <c r="MSY22" s="87"/>
      <c r="MSZ22" s="87"/>
      <c r="MTA22" s="87"/>
      <c r="MTB22" s="87"/>
      <c r="MTC22" s="87"/>
      <c r="MTD22" s="87"/>
      <c r="MTE22" s="87"/>
      <c r="MTF22" s="87"/>
      <c r="MTG22" s="87"/>
      <c r="MTH22" s="87"/>
      <c r="MTI22" s="87"/>
      <c r="MTJ22" s="87"/>
      <c r="MTK22" s="87"/>
      <c r="MTL22" s="87"/>
      <c r="MTM22" s="87"/>
      <c r="MTN22" s="87"/>
      <c r="MTO22" s="87"/>
      <c r="MTP22" s="87"/>
      <c r="MTQ22" s="87"/>
      <c r="MTR22" s="87"/>
      <c r="MTS22" s="87"/>
      <c r="MTT22" s="87"/>
      <c r="MTU22" s="87"/>
      <c r="MTV22" s="87"/>
      <c r="MTW22" s="87"/>
      <c r="MTX22" s="87"/>
      <c r="MTY22" s="87"/>
      <c r="MTZ22" s="87"/>
      <c r="MUA22" s="87"/>
      <c r="MUB22" s="87"/>
      <c r="MUC22" s="87"/>
      <c r="MUD22" s="87"/>
      <c r="MUE22" s="87"/>
      <c r="MUF22" s="87"/>
      <c r="MUG22" s="87"/>
      <c r="MUH22" s="87"/>
      <c r="MUI22" s="87"/>
      <c r="MUJ22" s="87"/>
      <c r="MUK22" s="87"/>
      <c r="MUL22" s="87"/>
      <c r="MUM22" s="87"/>
      <c r="MUN22" s="87"/>
      <c r="MUO22" s="87"/>
      <c r="MUP22" s="87"/>
      <c r="MUQ22" s="87"/>
      <c r="MUR22" s="87"/>
      <c r="MUS22" s="87"/>
      <c r="MUT22" s="87"/>
      <c r="MUU22" s="87"/>
      <c r="MUV22" s="87"/>
      <c r="MUW22" s="87"/>
      <c r="MUX22" s="87"/>
      <c r="MUY22" s="87"/>
      <c r="MUZ22" s="87"/>
      <c r="MVA22" s="87"/>
      <c r="MVB22" s="87"/>
      <c r="MVC22" s="87"/>
      <c r="MVD22" s="87"/>
      <c r="MVE22" s="87"/>
      <c r="MVF22" s="87"/>
      <c r="MVG22" s="87"/>
      <c r="MVH22" s="87"/>
      <c r="MVI22" s="87"/>
      <c r="MVJ22" s="87"/>
      <c r="MVK22" s="87"/>
      <c r="MVL22" s="87"/>
      <c r="MVM22" s="87"/>
      <c r="MVN22" s="87"/>
      <c r="MVO22" s="87"/>
      <c r="MVP22" s="87"/>
      <c r="MVQ22" s="87"/>
      <c r="MVR22" s="87"/>
      <c r="MVS22" s="87"/>
      <c r="MVT22" s="87"/>
      <c r="MVU22" s="87"/>
      <c r="MVV22" s="87"/>
      <c r="MVW22" s="87"/>
      <c r="MVX22" s="87"/>
      <c r="MVY22" s="87"/>
      <c r="MVZ22" s="87"/>
      <c r="MWA22" s="87"/>
      <c r="MWB22" s="87"/>
      <c r="MWC22" s="87"/>
      <c r="MWD22" s="87"/>
      <c r="MWE22" s="87"/>
      <c r="MWF22" s="87"/>
      <c r="MWG22" s="87"/>
      <c r="MWH22" s="87"/>
      <c r="MWI22" s="87"/>
      <c r="MWJ22" s="87"/>
      <c r="MWK22" s="87"/>
      <c r="MWL22" s="87"/>
      <c r="MWM22" s="87"/>
      <c r="MWN22" s="87"/>
      <c r="MWO22" s="87"/>
      <c r="MWP22" s="87"/>
      <c r="MWQ22" s="87"/>
      <c r="MWR22" s="87"/>
      <c r="MWS22" s="87"/>
      <c r="MWT22" s="87"/>
      <c r="MWU22" s="87"/>
      <c r="MWV22" s="87"/>
      <c r="MWW22" s="87"/>
      <c r="MWX22" s="87"/>
      <c r="MWY22" s="87"/>
      <c r="MWZ22" s="87"/>
      <c r="MXA22" s="87"/>
      <c r="MXB22" s="87"/>
      <c r="MXC22" s="87"/>
      <c r="MXD22" s="87"/>
      <c r="MXE22" s="87"/>
      <c r="MXF22" s="87"/>
      <c r="MXG22" s="87"/>
      <c r="MXH22" s="87"/>
      <c r="MXI22" s="87"/>
      <c r="MXJ22" s="87"/>
      <c r="MXK22" s="87"/>
      <c r="MXL22" s="87"/>
      <c r="MXM22" s="87"/>
      <c r="MXN22" s="87"/>
      <c r="MXO22" s="87"/>
      <c r="MXP22" s="87"/>
      <c r="MXQ22" s="87"/>
      <c r="MXR22" s="87"/>
      <c r="MXS22" s="87"/>
      <c r="MXT22" s="87"/>
      <c r="MXU22" s="87"/>
      <c r="MXV22" s="87"/>
      <c r="MXW22" s="87"/>
      <c r="MXX22" s="87"/>
      <c r="MXY22" s="87"/>
      <c r="MXZ22" s="87"/>
      <c r="MYA22" s="87"/>
      <c r="MYB22" s="87"/>
      <c r="MYC22" s="87"/>
      <c r="MYD22" s="87"/>
      <c r="MYE22" s="87"/>
      <c r="MYF22" s="87"/>
      <c r="MYG22" s="87"/>
      <c r="MYH22" s="87"/>
      <c r="MYI22" s="87"/>
      <c r="MYJ22" s="87"/>
      <c r="MYK22" s="87"/>
      <c r="MYL22" s="87"/>
      <c r="MYM22" s="87"/>
      <c r="MYN22" s="87"/>
      <c r="MYO22" s="87"/>
      <c r="MYP22" s="87"/>
      <c r="MYQ22" s="87"/>
      <c r="MYR22" s="87"/>
      <c r="MYS22" s="87"/>
      <c r="MYT22" s="87"/>
      <c r="MYU22" s="87"/>
      <c r="MYV22" s="87"/>
      <c r="MYW22" s="87"/>
      <c r="MYX22" s="87"/>
      <c r="MYY22" s="87"/>
      <c r="MYZ22" s="87"/>
      <c r="MZA22" s="87"/>
      <c r="MZB22" s="87"/>
      <c r="MZC22" s="87"/>
      <c r="MZD22" s="87"/>
      <c r="MZE22" s="87"/>
      <c r="MZF22" s="87"/>
      <c r="MZG22" s="87"/>
      <c r="MZH22" s="87"/>
      <c r="MZI22" s="87"/>
      <c r="MZJ22" s="87"/>
      <c r="MZK22" s="87"/>
      <c r="MZL22" s="87"/>
      <c r="MZM22" s="87"/>
      <c r="MZN22" s="87"/>
      <c r="MZO22" s="87"/>
      <c r="MZP22" s="87"/>
      <c r="MZQ22" s="87"/>
      <c r="MZR22" s="87"/>
      <c r="MZS22" s="87"/>
      <c r="MZT22" s="87"/>
      <c r="MZU22" s="87"/>
      <c r="MZV22" s="87"/>
      <c r="MZW22" s="87"/>
      <c r="MZX22" s="87"/>
      <c r="MZY22" s="87"/>
      <c r="MZZ22" s="87"/>
      <c r="NAA22" s="87"/>
      <c r="NAB22" s="87"/>
      <c r="NAC22" s="87"/>
      <c r="NAD22" s="87"/>
      <c r="NAE22" s="87"/>
      <c r="NAF22" s="87"/>
      <c r="NAG22" s="87"/>
      <c r="NAH22" s="87"/>
      <c r="NAI22" s="87"/>
      <c r="NAJ22" s="87"/>
      <c r="NAK22" s="87"/>
      <c r="NAL22" s="87"/>
      <c r="NAM22" s="87"/>
      <c r="NAN22" s="87"/>
      <c r="NAO22" s="87"/>
      <c r="NAP22" s="87"/>
      <c r="NAQ22" s="87"/>
      <c r="NAR22" s="87"/>
      <c r="NAS22" s="87"/>
      <c r="NAT22" s="87"/>
      <c r="NAU22" s="87"/>
      <c r="NAV22" s="87"/>
      <c r="NAW22" s="87"/>
      <c r="NAX22" s="87"/>
      <c r="NAY22" s="87"/>
      <c r="NAZ22" s="87"/>
      <c r="NBA22" s="87"/>
      <c r="NBB22" s="87"/>
      <c r="NBC22" s="87"/>
      <c r="NBD22" s="87"/>
      <c r="NBE22" s="87"/>
      <c r="NBF22" s="87"/>
      <c r="NBG22" s="87"/>
      <c r="NBH22" s="87"/>
      <c r="NBI22" s="87"/>
      <c r="NBJ22" s="87"/>
      <c r="NBK22" s="87"/>
      <c r="NBL22" s="87"/>
      <c r="NBM22" s="87"/>
      <c r="NBN22" s="87"/>
      <c r="NBO22" s="87"/>
      <c r="NBP22" s="87"/>
      <c r="NBQ22" s="87"/>
      <c r="NBR22" s="87"/>
      <c r="NBS22" s="87"/>
      <c r="NBT22" s="87"/>
      <c r="NBU22" s="87"/>
      <c r="NBV22" s="87"/>
      <c r="NBW22" s="87"/>
      <c r="NBX22" s="87"/>
      <c r="NBY22" s="87"/>
      <c r="NBZ22" s="87"/>
      <c r="NCA22" s="87"/>
      <c r="NCB22" s="87"/>
      <c r="NCC22" s="87"/>
      <c r="NCD22" s="87"/>
      <c r="NCE22" s="87"/>
      <c r="NCF22" s="87"/>
      <c r="NCG22" s="87"/>
      <c r="NCH22" s="87"/>
      <c r="NCI22" s="87"/>
      <c r="NCJ22" s="87"/>
      <c r="NCK22" s="87"/>
      <c r="NCL22" s="87"/>
      <c r="NCM22" s="87"/>
      <c r="NCN22" s="87"/>
      <c r="NCO22" s="87"/>
      <c r="NCP22" s="87"/>
      <c r="NCQ22" s="87"/>
      <c r="NCR22" s="87"/>
      <c r="NCS22" s="87"/>
      <c r="NCT22" s="87"/>
      <c r="NCU22" s="87"/>
      <c r="NCV22" s="87"/>
      <c r="NCW22" s="87"/>
      <c r="NCX22" s="87"/>
      <c r="NCY22" s="87"/>
      <c r="NCZ22" s="87"/>
      <c r="NDA22" s="87"/>
      <c r="NDB22" s="87"/>
      <c r="NDC22" s="87"/>
      <c r="NDD22" s="87"/>
      <c r="NDE22" s="87"/>
      <c r="NDF22" s="87"/>
      <c r="NDG22" s="87"/>
      <c r="NDH22" s="87"/>
      <c r="NDI22" s="87"/>
      <c r="NDJ22" s="87"/>
      <c r="NDK22" s="87"/>
      <c r="NDL22" s="87"/>
      <c r="NDM22" s="87"/>
      <c r="NDN22" s="87"/>
      <c r="NDO22" s="87"/>
      <c r="NDP22" s="87"/>
      <c r="NDQ22" s="87"/>
      <c r="NDR22" s="87"/>
      <c r="NDS22" s="87"/>
      <c r="NDT22" s="87"/>
      <c r="NDU22" s="87"/>
      <c r="NDV22" s="87"/>
      <c r="NDW22" s="87"/>
      <c r="NDX22" s="87"/>
      <c r="NDY22" s="87"/>
      <c r="NDZ22" s="87"/>
      <c r="NEA22" s="87"/>
      <c r="NEB22" s="87"/>
      <c r="NEC22" s="87"/>
      <c r="NED22" s="87"/>
      <c r="NEE22" s="87"/>
      <c r="NEF22" s="87"/>
      <c r="NEG22" s="87"/>
      <c r="NEH22" s="87"/>
      <c r="NEI22" s="87"/>
      <c r="NEJ22" s="87"/>
      <c r="NEK22" s="87"/>
      <c r="NEL22" s="87"/>
      <c r="NEM22" s="87"/>
      <c r="NEN22" s="87"/>
      <c r="NEO22" s="87"/>
      <c r="NEP22" s="87"/>
      <c r="NEQ22" s="87"/>
      <c r="NER22" s="87"/>
      <c r="NES22" s="87"/>
      <c r="NET22" s="87"/>
      <c r="NEU22" s="87"/>
      <c r="NEV22" s="87"/>
      <c r="NEW22" s="87"/>
      <c r="NEX22" s="87"/>
      <c r="NEY22" s="87"/>
      <c r="NEZ22" s="87"/>
      <c r="NFA22" s="87"/>
      <c r="NFB22" s="87"/>
      <c r="NFC22" s="87"/>
      <c r="NFD22" s="87"/>
      <c r="NFE22" s="87"/>
      <c r="NFF22" s="87"/>
      <c r="NFG22" s="87"/>
      <c r="NFH22" s="87"/>
      <c r="NFI22" s="87"/>
      <c r="NFJ22" s="87"/>
      <c r="NFK22" s="87"/>
      <c r="NFL22" s="87"/>
      <c r="NFM22" s="87"/>
      <c r="NFN22" s="87"/>
      <c r="NFO22" s="87"/>
      <c r="NFP22" s="87"/>
      <c r="NFQ22" s="87"/>
      <c r="NFR22" s="87"/>
      <c r="NFS22" s="87"/>
      <c r="NFT22" s="87"/>
      <c r="NFU22" s="87"/>
      <c r="NFV22" s="87"/>
      <c r="NFW22" s="87"/>
      <c r="NFX22" s="87"/>
      <c r="NFY22" s="87"/>
      <c r="NFZ22" s="87"/>
      <c r="NGA22" s="87"/>
      <c r="NGB22" s="87"/>
      <c r="NGC22" s="87"/>
      <c r="NGD22" s="87"/>
      <c r="NGE22" s="87"/>
      <c r="NGF22" s="87"/>
      <c r="NGG22" s="87"/>
      <c r="NGH22" s="87"/>
      <c r="NGI22" s="87"/>
      <c r="NGJ22" s="87"/>
      <c r="NGK22" s="87"/>
      <c r="NGL22" s="87"/>
      <c r="NGM22" s="87"/>
      <c r="NGN22" s="87"/>
      <c r="NGO22" s="87"/>
      <c r="NGP22" s="87"/>
      <c r="NGQ22" s="87"/>
      <c r="NGR22" s="87"/>
      <c r="NGS22" s="87"/>
      <c r="NGT22" s="87"/>
      <c r="NGU22" s="87"/>
      <c r="NGV22" s="87"/>
      <c r="NGW22" s="87"/>
      <c r="NGX22" s="87"/>
      <c r="NGY22" s="87"/>
      <c r="NGZ22" s="87"/>
      <c r="NHA22" s="87"/>
      <c r="NHB22" s="87"/>
      <c r="NHC22" s="87"/>
      <c r="NHD22" s="87"/>
      <c r="NHE22" s="87"/>
      <c r="NHF22" s="87"/>
      <c r="NHG22" s="87"/>
      <c r="NHH22" s="87"/>
      <c r="NHI22" s="87"/>
      <c r="NHJ22" s="87"/>
      <c r="NHK22" s="87"/>
      <c r="NHL22" s="87"/>
      <c r="NHM22" s="87"/>
      <c r="NHN22" s="87"/>
      <c r="NHO22" s="87"/>
      <c r="NHP22" s="87"/>
      <c r="NHQ22" s="87"/>
      <c r="NHR22" s="87"/>
      <c r="NHS22" s="87"/>
      <c r="NHT22" s="87"/>
      <c r="NHU22" s="87"/>
      <c r="NHV22" s="87"/>
      <c r="NHW22" s="87"/>
      <c r="NHX22" s="87"/>
      <c r="NHY22" s="87"/>
      <c r="NHZ22" s="87"/>
      <c r="NIA22" s="87"/>
      <c r="NIB22" s="87"/>
      <c r="NIC22" s="87"/>
      <c r="NID22" s="87"/>
      <c r="NIE22" s="87"/>
      <c r="NIF22" s="87"/>
      <c r="NIG22" s="87"/>
      <c r="NIH22" s="87"/>
      <c r="NII22" s="87"/>
      <c r="NIJ22" s="87"/>
      <c r="NIK22" s="87"/>
      <c r="NIL22" s="87"/>
      <c r="NIM22" s="87"/>
      <c r="NIN22" s="87"/>
      <c r="NIO22" s="87"/>
      <c r="NIP22" s="87"/>
      <c r="NIQ22" s="87"/>
      <c r="NIR22" s="87"/>
      <c r="NIS22" s="87"/>
      <c r="NIT22" s="87"/>
      <c r="NIU22" s="87"/>
      <c r="NIV22" s="87"/>
      <c r="NIW22" s="87"/>
      <c r="NIX22" s="87"/>
      <c r="NIY22" s="87"/>
      <c r="NIZ22" s="87"/>
      <c r="NJA22" s="87"/>
      <c r="NJB22" s="87"/>
      <c r="NJC22" s="87"/>
      <c r="NJD22" s="87"/>
      <c r="NJE22" s="87"/>
      <c r="NJF22" s="87"/>
      <c r="NJG22" s="87"/>
      <c r="NJH22" s="87"/>
      <c r="NJI22" s="87"/>
      <c r="NJJ22" s="87"/>
      <c r="NJK22" s="87"/>
      <c r="NJL22" s="87"/>
      <c r="NJM22" s="87"/>
      <c r="NJN22" s="87"/>
      <c r="NJO22" s="87"/>
      <c r="NJP22" s="87"/>
      <c r="NJQ22" s="87"/>
      <c r="NJR22" s="87"/>
      <c r="NJS22" s="87"/>
      <c r="NJT22" s="87"/>
      <c r="NJU22" s="87"/>
      <c r="NJV22" s="87"/>
      <c r="NJW22" s="87"/>
      <c r="NJX22" s="87"/>
      <c r="NJY22" s="87"/>
      <c r="NJZ22" s="87"/>
      <c r="NKA22" s="87"/>
      <c r="NKB22" s="87"/>
      <c r="NKC22" s="87"/>
      <c r="NKD22" s="87"/>
      <c r="NKE22" s="87"/>
      <c r="NKF22" s="87"/>
      <c r="NKG22" s="87"/>
      <c r="NKH22" s="87"/>
      <c r="NKI22" s="87"/>
      <c r="NKJ22" s="87"/>
      <c r="NKK22" s="87"/>
      <c r="NKL22" s="87"/>
      <c r="NKM22" s="87"/>
      <c r="NKN22" s="87"/>
      <c r="NKO22" s="87"/>
      <c r="NKP22" s="87"/>
      <c r="NKQ22" s="87"/>
      <c r="NKR22" s="87"/>
      <c r="NKS22" s="87"/>
      <c r="NKT22" s="87"/>
      <c r="NKU22" s="87"/>
      <c r="NKV22" s="87"/>
      <c r="NKW22" s="87"/>
      <c r="NKX22" s="87"/>
      <c r="NKY22" s="87"/>
      <c r="NKZ22" s="87"/>
      <c r="NLA22" s="87"/>
      <c r="NLB22" s="87"/>
      <c r="NLC22" s="87"/>
      <c r="NLD22" s="87"/>
      <c r="NLE22" s="87"/>
      <c r="NLF22" s="87"/>
      <c r="NLG22" s="87"/>
      <c r="NLH22" s="87"/>
      <c r="NLI22" s="87"/>
      <c r="NLJ22" s="87"/>
      <c r="NLK22" s="87"/>
      <c r="NLL22" s="87"/>
      <c r="NLM22" s="87"/>
      <c r="NLN22" s="87"/>
      <c r="NLO22" s="87"/>
      <c r="NLP22" s="87"/>
      <c r="NLQ22" s="87"/>
      <c r="NLR22" s="87"/>
      <c r="NLS22" s="87"/>
      <c r="NLT22" s="87"/>
      <c r="NLU22" s="87"/>
      <c r="NLV22" s="87"/>
      <c r="NLW22" s="87"/>
      <c r="NLX22" s="87"/>
      <c r="NLY22" s="87"/>
      <c r="NLZ22" s="87"/>
      <c r="NMA22" s="87"/>
      <c r="NMB22" s="87"/>
      <c r="NMC22" s="87"/>
      <c r="NMD22" s="87"/>
      <c r="NME22" s="87"/>
      <c r="NMF22" s="87"/>
      <c r="NMG22" s="87"/>
      <c r="NMH22" s="87"/>
      <c r="NMI22" s="87"/>
      <c r="NMJ22" s="87"/>
      <c r="NMK22" s="87"/>
      <c r="NML22" s="87"/>
      <c r="NMM22" s="87"/>
      <c r="NMN22" s="87"/>
      <c r="NMO22" s="87"/>
      <c r="NMP22" s="87"/>
      <c r="NMQ22" s="87"/>
      <c r="NMR22" s="87"/>
      <c r="NMS22" s="87"/>
      <c r="NMT22" s="87"/>
      <c r="NMU22" s="87"/>
      <c r="NMV22" s="87"/>
      <c r="NMW22" s="87"/>
      <c r="NMX22" s="87"/>
      <c r="NMY22" s="87"/>
      <c r="NMZ22" s="87"/>
      <c r="NNA22" s="87"/>
      <c r="NNB22" s="87"/>
      <c r="NNC22" s="87"/>
      <c r="NND22" s="87"/>
      <c r="NNE22" s="87"/>
      <c r="NNF22" s="87"/>
      <c r="NNG22" s="87"/>
      <c r="NNH22" s="87"/>
      <c r="NNI22" s="87"/>
      <c r="NNJ22" s="87"/>
      <c r="NNK22" s="87"/>
      <c r="NNL22" s="87"/>
      <c r="NNM22" s="87"/>
      <c r="NNN22" s="87"/>
      <c r="NNO22" s="87"/>
      <c r="NNP22" s="87"/>
      <c r="NNQ22" s="87"/>
      <c r="NNR22" s="87"/>
      <c r="NNS22" s="87"/>
      <c r="NNT22" s="87"/>
      <c r="NNU22" s="87"/>
      <c r="NNV22" s="87"/>
      <c r="NNW22" s="87"/>
      <c r="NNX22" s="87"/>
      <c r="NNY22" s="87"/>
      <c r="NNZ22" s="87"/>
      <c r="NOA22" s="87"/>
      <c r="NOB22" s="87"/>
      <c r="NOC22" s="87"/>
      <c r="NOD22" s="87"/>
      <c r="NOE22" s="87"/>
      <c r="NOF22" s="87"/>
      <c r="NOG22" s="87"/>
      <c r="NOH22" s="87"/>
      <c r="NOI22" s="87"/>
      <c r="NOJ22" s="87"/>
      <c r="NOK22" s="87"/>
      <c r="NOL22" s="87"/>
      <c r="NOM22" s="87"/>
      <c r="NON22" s="87"/>
      <c r="NOO22" s="87"/>
      <c r="NOP22" s="87"/>
      <c r="NOQ22" s="87"/>
      <c r="NOR22" s="87"/>
      <c r="NOS22" s="87"/>
      <c r="NOT22" s="87"/>
      <c r="NOU22" s="87"/>
      <c r="NOV22" s="87"/>
      <c r="NOW22" s="87"/>
      <c r="NOX22" s="87"/>
      <c r="NOY22" s="87"/>
      <c r="NOZ22" s="87"/>
      <c r="NPA22" s="87"/>
      <c r="NPB22" s="87"/>
      <c r="NPC22" s="87"/>
      <c r="NPD22" s="87"/>
      <c r="NPE22" s="87"/>
      <c r="NPF22" s="87"/>
      <c r="NPG22" s="87"/>
      <c r="NPH22" s="87"/>
      <c r="NPI22" s="87"/>
      <c r="NPJ22" s="87"/>
      <c r="NPK22" s="87"/>
      <c r="NPL22" s="87"/>
      <c r="NPM22" s="87"/>
      <c r="NPN22" s="87"/>
      <c r="NPO22" s="87"/>
      <c r="NPP22" s="87"/>
      <c r="NPQ22" s="87"/>
      <c r="NPR22" s="87"/>
      <c r="NPS22" s="87"/>
      <c r="NPT22" s="87"/>
      <c r="NPU22" s="87"/>
      <c r="NPV22" s="87"/>
      <c r="NPW22" s="87"/>
      <c r="NPX22" s="87"/>
      <c r="NPY22" s="87"/>
      <c r="NPZ22" s="87"/>
      <c r="NQA22" s="87"/>
      <c r="NQB22" s="87"/>
      <c r="NQC22" s="87"/>
      <c r="NQD22" s="87"/>
      <c r="NQE22" s="87"/>
      <c r="NQF22" s="87"/>
      <c r="NQG22" s="87"/>
      <c r="NQH22" s="87"/>
      <c r="NQI22" s="87"/>
      <c r="NQJ22" s="87"/>
      <c r="NQK22" s="87"/>
      <c r="NQL22" s="87"/>
      <c r="NQM22" s="87"/>
      <c r="NQN22" s="87"/>
      <c r="NQO22" s="87"/>
      <c r="NQP22" s="87"/>
      <c r="NQQ22" s="87"/>
      <c r="NQR22" s="87"/>
      <c r="NQS22" s="87"/>
      <c r="NQT22" s="87"/>
      <c r="NQU22" s="87"/>
      <c r="NQV22" s="87"/>
      <c r="NQW22" s="87"/>
      <c r="NQX22" s="87"/>
      <c r="NQY22" s="87"/>
      <c r="NQZ22" s="87"/>
      <c r="NRA22" s="87"/>
      <c r="NRB22" s="87"/>
      <c r="NRC22" s="87"/>
      <c r="NRD22" s="87"/>
      <c r="NRE22" s="87"/>
      <c r="NRF22" s="87"/>
      <c r="NRG22" s="87"/>
      <c r="NRH22" s="87"/>
      <c r="NRI22" s="87"/>
      <c r="NRJ22" s="87"/>
      <c r="NRK22" s="87"/>
      <c r="NRL22" s="87"/>
      <c r="NRM22" s="87"/>
      <c r="NRN22" s="87"/>
      <c r="NRO22" s="87"/>
      <c r="NRP22" s="87"/>
      <c r="NRQ22" s="87"/>
      <c r="NRR22" s="87"/>
      <c r="NRS22" s="87"/>
      <c r="NRT22" s="87"/>
      <c r="NRU22" s="87"/>
      <c r="NRV22" s="87"/>
      <c r="NRW22" s="87"/>
      <c r="NRX22" s="87"/>
      <c r="NRY22" s="87"/>
      <c r="NRZ22" s="87"/>
      <c r="NSA22" s="87"/>
      <c r="NSB22" s="87"/>
      <c r="NSC22" s="87"/>
      <c r="NSD22" s="87"/>
      <c r="NSE22" s="87"/>
      <c r="NSF22" s="87"/>
      <c r="NSG22" s="87"/>
      <c r="NSH22" s="87"/>
      <c r="NSI22" s="87"/>
      <c r="NSJ22" s="87"/>
      <c r="NSK22" s="87"/>
      <c r="NSL22" s="87"/>
      <c r="NSM22" s="87"/>
      <c r="NSN22" s="87"/>
      <c r="NSO22" s="87"/>
      <c r="NSP22" s="87"/>
      <c r="NSQ22" s="87"/>
      <c r="NSR22" s="87"/>
      <c r="NSS22" s="87"/>
      <c r="NST22" s="87"/>
      <c r="NSU22" s="87"/>
      <c r="NSV22" s="87"/>
      <c r="NSW22" s="87"/>
      <c r="NSX22" s="87"/>
      <c r="NSY22" s="87"/>
      <c r="NSZ22" s="87"/>
      <c r="NTA22" s="87"/>
      <c r="NTB22" s="87"/>
      <c r="NTC22" s="87"/>
      <c r="NTD22" s="87"/>
      <c r="NTE22" s="87"/>
      <c r="NTF22" s="87"/>
      <c r="NTG22" s="87"/>
      <c r="NTH22" s="87"/>
      <c r="NTI22" s="87"/>
      <c r="NTJ22" s="87"/>
      <c r="NTK22" s="87"/>
      <c r="NTL22" s="87"/>
      <c r="NTM22" s="87"/>
      <c r="NTN22" s="87"/>
      <c r="NTO22" s="87"/>
      <c r="NTP22" s="87"/>
      <c r="NTQ22" s="87"/>
      <c r="NTR22" s="87"/>
      <c r="NTS22" s="87"/>
      <c r="NTT22" s="87"/>
      <c r="NTU22" s="87"/>
      <c r="NTV22" s="87"/>
      <c r="NTW22" s="87"/>
      <c r="NTX22" s="87"/>
      <c r="NTY22" s="87"/>
      <c r="NTZ22" s="87"/>
      <c r="NUA22" s="87"/>
      <c r="NUB22" s="87"/>
      <c r="NUC22" s="87"/>
      <c r="NUD22" s="87"/>
      <c r="NUE22" s="87"/>
      <c r="NUF22" s="87"/>
      <c r="NUG22" s="87"/>
      <c r="NUH22" s="87"/>
      <c r="NUI22" s="87"/>
      <c r="NUJ22" s="87"/>
      <c r="NUK22" s="87"/>
      <c r="NUL22" s="87"/>
      <c r="NUM22" s="87"/>
      <c r="NUN22" s="87"/>
      <c r="NUO22" s="87"/>
      <c r="NUP22" s="87"/>
      <c r="NUQ22" s="87"/>
      <c r="NUR22" s="87"/>
      <c r="NUS22" s="87"/>
      <c r="NUT22" s="87"/>
      <c r="NUU22" s="87"/>
      <c r="NUV22" s="87"/>
      <c r="NUW22" s="87"/>
      <c r="NUX22" s="87"/>
      <c r="NUY22" s="87"/>
      <c r="NUZ22" s="87"/>
      <c r="NVA22" s="87"/>
      <c r="NVB22" s="87"/>
      <c r="NVC22" s="87"/>
      <c r="NVD22" s="87"/>
      <c r="NVE22" s="87"/>
      <c r="NVF22" s="87"/>
      <c r="NVG22" s="87"/>
      <c r="NVH22" s="87"/>
      <c r="NVI22" s="87"/>
      <c r="NVJ22" s="87"/>
      <c r="NVK22" s="87"/>
      <c r="NVL22" s="87"/>
      <c r="NVM22" s="87"/>
      <c r="NVN22" s="87"/>
      <c r="NVO22" s="87"/>
      <c r="NVP22" s="87"/>
      <c r="NVQ22" s="87"/>
      <c r="NVR22" s="87"/>
      <c r="NVS22" s="87"/>
      <c r="NVT22" s="87"/>
      <c r="NVU22" s="87"/>
      <c r="NVV22" s="87"/>
      <c r="NVW22" s="87"/>
      <c r="NVX22" s="87"/>
      <c r="NVY22" s="87"/>
      <c r="NVZ22" s="87"/>
      <c r="NWA22" s="87"/>
      <c r="NWB22" s="87"/>
      <c r="NWC22" s="87"/>
      <c r="NWD22" s="87"/>
      <c r="NWE22" s="87"/>
      <c r="NWF22" s="87"/>
      <c r="NWG22" s="87"/>
      <c r="NWH22" s="87"/>
      <c r="NWI22" s="87"/>
      <c r="NWJ22" s="87"/>
      <c r="NWK22" s="87"/>
      <c r="NWL22" s="87"/>
      <c r="NWM22" s="87"/>
      <c r="NWN22" s="87"/>
      <c r="NWO22" s="87"/>
      <c r="NWP22" s="87"/>
      <c r="NWQ22" s="87"/>
      <c r="NWR22" s="87"/>
      <c r="NWS22" s="87"/>
      <c r="NWT22" s="87"/>
      <c r="NWU22" s="87"/>
      <c r="NWV22" s="87"/>
      <c r="NWW22" s="87"/>
      <c r="NWX22" s="87"/>
      <c r="NWY22" s="87"/>
      <c r="NWZ22" s="87"/>
      <c r="NXA22" s="87"/>
      <c r="NXB22" s="87"/>
      <c r="NXC22" s="87"/>
      <c r="NXD22" s="87"/>
      <c r="NXE22" s="87"/>
      <c r="NXF22" s="87"/>
      <c r="NXG22" s="87"/>
      <c r="NXH22" s="87"/>
      <c r="NXI22" s="87"/>
      <c r="NXJ22" s="87"/>
      <c r="NXK22" s="87"/>
      <c r="NXL22" s="87"/>
      <c r="NXM22" s="87"/>
      <c r="NXN22" s="87"/>
      <c r="NXO22" s="87"/>
      <c r="NXP22" s="87"/>
      <c r="NXQ22" s="87"/>
      <c r="NXR22" s="87"/>
      <c r="NXS22" s="87"/>
      <c r="NXT22" s="87"/>
      <c r="NXU22" s="87"/>
      <c r="NXV22" s="87"/>
      <c r="NXW22" s="87"/>
      <c r="NXX22" s="87"/>
      <c r="NXY22" s="87"/>
      <c r="NXZ22" s="87"/>
      <c r="NYA22" s="87"/>
      <c r="NYB22" s="87"/>
      <c r="NYC22" s="87"/>
      <c r="NYD22" s="87"/>
      <c r="NYE22" s="87"/>
      <c r="NYF22" s="87"/>
      <c r="NYG22" s="87"/>
      <c r="NYH22" s="87"/>
      <c r="NYI22" s="87"/>
      <c r="NYJ22" s="87"/>
      <c r="NYK22" s="87"/>
      <c r="NYL22" s="87"/>
      <c r="NYM22" s="87"/>
      <c r="NYN22" s="87"/>
      <c r="NYO22" s="87"/>
      <c r="NYP22" s="87"/>
      <c r="NYQ22" s="87"/>
      <c r="NYR22" s="87"/>
      <c r="NYS22" s="87"/>
      <c r="NYT22" s="87"/>
      <c r="NYU22" s="87"/>
      <c r="NYV22" s="87"/>
      <c r="NYW22" s="87"/>
      <c r="NYX22" s="87"/>
      <c r="NYY22" s="87"/>
      <c r="NYZ22" s="87"/>
      <c r="NZA22" s="87"/>
      <c r="NZB22" s="87"/>
      <c r="NZC22" s="87"/>
      <c r="NZD22" s="87"/>
      <c r="NZE22" s="87"/>
      <c r="NZF22" s="87"/>
      <c r="NZG22" s="87"/>
      <c r="NZH22" s="87"/>
      <c r="NZI22" s="87"/>
      <c r="NZJ22" s="87"/>
      <c r="NZK22" s="87"/>
      <c r="NZL22" s="87"/>
      <c r="NZM22" s="87"/>
      <c r="NZN22" s="87"/>
      <c r="NZO22" s="87"/>
      <c r="NZP22" s="87"/>
      <c r="NZQ22" s="87"/>
      <c r="NZR22" s="87"/>
      <c r="NZS22" s="87"/>
      <c r="NZT22" s="87"/>
      <c r="NZU22" s="87"/>
      <c r="NZV22" s="87"/>
      <c r="NZW22" s="87"/>
      <c r="NZX22" s="87"/>
      <c r="NZY22" s="87"/>
      <c r="NZZ22" s="87"/>
      <c r="OAA22" s="87"/>
      <c r="OAB22" s="87"/>
      <c r="OAC22" s="87"/>
      <c r="OAD22" s="87"/>
      <c r="OAE22" s="87"/>
      <c r="OAF22" s="87"/>
      <c r="OAG22" s="87"/>
      <c r="OAH22" s="87"/>
      <c r="OAI22" s="87"/>
      <c r="OAJ22" s="87"/>
      <c r="OAK22" s="87"/>
      <c r="OAL22" s="87"/>
      <c r="OAM22" s="87"/>
      <c r="OAN22" s="87"/>
      <c r="OAO22" s="87"/>
      <c r="OAP22" s="87"/>
      <c r="OAQ22" s="87"/>
      <c r="OAR22" s="87"/>
      <c r="OAS22" s="87"/>
      <c r="OAT22" s="87"/>
      <c r="OAU22" s="87"/>
      <c r="OAV22" s="87"/>
      <c r="OAW22" s="87"/>
      <c r="OAX22" s="87"/>
      <c r="OAY22" s="87"/>
      <c r="OAZ22" s="87"/>
      <c r="OBA22" s="87"/>
      <c r="OBB22" s="87"/>
      <c r="OBC22" s="87"/>
      <c r="OBD22" s="87"/>
      <c r="OBE22" s="87"/>
      <c r="OBF22" s="87"/>
      <c r="OBG22" s="87"/>
      <c r="OBH22" s="87"/>
      <c r="OBI22" s="87"/>
      <c r="OBJ22" s="87"/>
      <c r="OBK22" s="87"/>
      <c r="OBL22" s="87"/>
      <c r="OBM22" s="87"/>
      <c r="OBN22" s="87"/>
      <c r="OBO22" s="87"/>
      <c r="OBP22" s="87"/>
      <c r="OBQ22" s="87"/>
      <c r="OBR22" s="87"/>
      <c r="OBS22" s="87"/>
      <c r="OBT22" s="87"/>
      <c r="OBU22" s="87"/>
      <c r="OBV22" s="87"/>
      <c r="OBW22" s="87"/>
      <c r="OBX22" s="87"/>
      <c r="OBY22" s="87"/>
      <c r="OBZ22" s="87"/>
      <c r="OCA22" s="87"/>
      <c r="OCB22" s="87"/>
      <c r="OCC22" s="87"/>
      <c r="OCD22" s="87"/>
      <c r="OCE22" s="87"/>
      <c r="OCF22" s="87"/>
      <c r="OCG22" s="87"/>
      <c r="OCH22" s="87"/>
      <c r="OCI22" s="87"/>
      <c r="OCJ22" s="87"/>
      <c r="OCK22" s="87"/>
      <c r="OCL22" s="87"/>
      <c r="OCM22" s="87"/>
      <c r="OCN22" s="87"/>
      <c r="OCO22" s="87"/>
      <c r="OCP22" s="87"/>
      <c r="OCQ22" s="87"/>
      <c r="OCR22" s="87"/>
      <c r="OCS22" s="87"/>
      <c r="OCT22" s="87"/>
      <c r="OCU22" s="87"/>
      <c r="OCV22" s="87"/>
      <c r="OCW22" s="87"/>
      <c r="OCX22" s="87"/>
      <c r="OCY22" s="87"/>
      <c r="OCZ22" s="87"/>
      <c r="ODA22" s="87"/>
      <c r="ODB22" s="87"/>
      <c r="ODC22" s="87"/>
      <c r="ODD22" s="87"/>
      <c r="ODE22" s="87"/>
      <c r="ODF22" s="87"/>
      <c r="ODG22" s="87"/>
      <c r="ODH22" s="87"/>
      <c r="ODI22" s="87"/>
      <c r="ODJ22" s="87"/>
      <c r="ODK22" s="87"/>
      <c r="ODL22" s="87"/>
      <c r="ODM22" s="87"/>
      <c r="ODN22" s="87"/>
      <c r="ODO22" s="87"/>
      <c r="ODP22" s="87"/>
      <c r="ODQ22" s="87"/>
      <c r="ODR22" s="87"/>
      <c r="ODS22" s="87"/>
      <c r="ODT22" s="87"/>
      <c r="ODU22" s="87"/>
      <c r="ODV22" s="87"/>
      <c r="ODW22" s="87"/>
      <c r="ODX22" s="87"/>
      <c r="ODY22" s="87"/>
      <c r="ODZ22" s="87"/>
      <c r="OEA22" s="87"/>
      <c r="OEB22" s="87"/>
      <c r="OEC22" s="87"/>
      <c r="OED22" s="87"/>
      <c r="OEE22" s="87"/>
      <c r="OEF22" s="87"/>
      <c r="OEG22" s="87"/>
      <c r="OEH22" s="87"/>
      <c r="OEI22" s="87"/>
      <c r="OEJ22" s="87"/>
      <c r="OEK22" s="87"/>
      <c r="OEL22" s="87"/>
      <c r="OEM22" s="87"/>
      <c r="OEN22" s="87"/>
      <c r="OEO22" s="87"/>
      <c r="OEP22" s="87"/>
      <c r="OEQ22" s="87"/>
      <c r="OER22" s="87"/>
      <c r="OES22" s="87"/>
      <c r="OET22" s="87"/>
      <c r="OEU22" s="87"/>
      <c r="OEV22" s="87"/>
      <c r="OEW22" s="87"/>
      <c r="OEX22" s="87"/>
      <c r="OEY22" s="87"/>
      <c r="OEZ22" s="87"/>
      <c r="OFA22" s="87"/>
      <c r="OFB22" s="87"/>
      <c r="OFC22" s="87"/>
      <c r="OFD22" s="87"/>
      <c r="OFE22" s="87"/>
      <c r="OFF22" s="87"/>
      <c r="OFG22" s="87"/>
      <c r="OFH22" s="87"/>
      <c r="OFI22" s="87"/>
      <c r="OFJ22" s="87"/>
      <c r="OFK22" s="87"/>
      <c r="OFL22" s="87"/>
      <c r="OFM22" s="87"/>
      <c r="OFN22" s="87"/>
      <c r="OFO22" s="87"/>
      <c r="OFP22" s="87"/>
      <c r="OFQ22" s="87"/>
      <c r="OFR22" s="87"/>
      <c r="OFS22" s="87"/>
      <c r="OFT22" s="87"/>
      <c r="OFU22" s="87"/>
      <c r="OFV22" s="87"/>
      <c r="OFW22" s="87"/>
      <c r="OFX22" s="87"/>
      <c r="OFY22" s="87"/>
      <c r="OFZ22" s="87"/>
      <c r="OGA22" s="87"/>
      <c r="OGB22" s="87"/>
      <c r="OGC22" s="87"/>
      <c r="OGD22" s="87"/>
      <c r="OGE22" s="87"/>
      <c r="OGF22" s="87"/>
      <c r="OGG22" s="87"/>
      <c r="OGH22" s="87"/>
      <c r="OGI22" s="87"/>
      <c r="OGJ22" s="87"/>
      <c r="OGK22" s="87"/>
      <c r="OGL22" s="87"/>
      <c r="OGM22" s="87"/>
      <c r="OGN22" s="87"/>
      <c r="OGO22" s="87"/>
      <c r="OGP22" s="87"/>
      <c r="OGQ22" s="87"/>
      <c r="OGR22" s="87"/>
      <c r="OGS22" s="87"/>
      <c r="OGT22" s="87"/>
      <c r="OGU22" s="87"/>
      <c r="OGV22" s="87"/>
      <c r="OGW22" s="87"/>
      <c r="OGX22" s="87"/>
      <c r="OGY22" s="87"/>
      <c r="OGZ22" s="87"/>
      <c r="OHA22" s="87"/>
      <c r="OHB22" s="87"/>
      <c r="OHC22" s="87"/>
      <c r="OHD22" s="87"/>
      <c r="OHE22" s="87"/>
      <c r="OHF22" s="87"/>
      <c r="OHG22" s="87"/>
      <c r="OHH22" s="87"/>
      <c r="OHI22" s="87"/>
      <c r="OHJ22" s="87"/>
      <c r="OHK22" s="87"/>
      <c r="OHL22" s="87"/>
      <c r="OHM22" s="87"/>
      <c r="OHN22" s="87"/>
      <c r="OHO22" s="87"/>
      <c r="OHP22" s="87"/>
      <c r="OHQ22" s="87"/>
      <c r="OHR22" s="87"/>
      <c r="OHS22" s="87"/>
      <c r="OHT22" s="87"/>
      <c r="OHU22" s="87"/>
      <c r="OHV22" s="87"/>
      <c r="OHW22" s="87"/>
      <c r="OHX22" s="87"/>
      <c r="OHY22" s="87"/>
      <c r="OHZ22" s="87"/>
      <c r="OIA22" s="87"/>
      <c r="OIB22" s="87"/>
      <c r="OIC22" s="87"/>
      <c r="OID22" s="87"/>
      <c r="OIE22" s="87"/>
      <c r="OIF22" s="87"/>
      <c r="OIG22" s="87"/>
      <c r="OIH22" s="87"/>
      <c r="OII22" s="87"/>
      <c r="OIJ22" s="87"/>
      <c r="OIK22" s="87"/>
      <c r="OIL22" s="87"/>
      <c r="OIM22" s="87"/>
      <c r="OIN22" s="87"/>
      <c r="OIO22" s="87"/>
      <c r="OIP22" s="87"/>
      <c r="OIQ22" s="87"/>
      <c r="OIR22" s="87"/>
      <c r="OIS22" s="87"/>
      <c r="OIT22" s="87"/>
      <c r="OIU22" s="87"/>
      <c r="OIV22" s="87"/>
      <c r="OIW22" s="87"/>
      <c r="OIX22" s="87"/>
      <c r="OIY22" s="87"/>
      <c r="OIZ22" s="87"/>
      <c r="OJA22" s="87"/>
      <c r="OJB22" s="87"/>
      <c r="OJC22" s="87"/>
      <c r="OJD22" s="87"/>
      <c r="OJE22" s="87"/>
      <c r="OJF22" s="87"/>
      <c r="OJG22" s="87"/>
      <c r="OJH22" s="87"/>
      <c r="OJI22" s="87"/>
      <c r="OJJ22" s="87"/>
      <c r="OJK22" s="87"/>
      <c r="OJL22" s="87"/>
      <c r="OJM22" s="87"/>
      <c r="OJN22" s="87"/>
      <c r="OJO22" s="87"/>
      <c r="OJP22" s="87"/>
      <c r="OJQ22" s="87"/>
      <c r="OJR22" s="87"/>
      <c r="OJS22" s="87"/>
      <c r="OJT22" s="87"/>
      <c r="OJU22" s="87"/>
      <c r="OJV22" s="87"/>
      <c r="OJW22" s="87"/>
      <c r="OJX22" s="87"/>
      <c r="OJY22" s="87"/>
      <c r="OJZ22" s="87"/>
      <c r="OKA22" s="87"/>
      <c r="OKB22" s="87"/>
      <c r="OKC22" s="87"/>
      <c r="OKD22" s="87"/>
      <c r="OKE22" s="87"/>
      <c r="OKF22" s="87"/>
      <c r="OKG22" s="87"/>
      <c r="OKH22" s="87"/>
      <c r="OKI22" s="87"/>
      <c r="OKJ22" s="87"/>
      <c r="OKK22" s="87"/>
      <c r="OKL22" s="87"/>
      <c r="OKM22" s="87"/>
      <c r="OKN22" s="87"/>
      <c r="OKO22" s="87"/>
      <c r="OKP22" s="87"/>
      <c r="OKQ22" s="87"/>
      <c r="OKR22" s="87"/>
      <c r="OKS22" s="87"/>
      <c r="OKT22" s="87"/>
      <c r="OKU22" s="87"/>
      <c r="OKV22" s="87"/>
      <c r="OKW22" s="87"/>
      <c r="OKX22" s="87"/>
      <c r="OKY22" s="87"/>
      <c r="OKZ22" s="87"/>
      <c r="OLA22" s="87"/>
      <c r="OLB22" s="87"/>
      <c r="OLC22" s="87"/>
      <c r="OLD22" s="87"/>
      <c r="OLE22" s="87"/>
      <c r="OLF22" s="87"/>
      <c r="OLG22" s="87"/>
      <c r="OLH22" s="87"/>
      <c r="OLI22" s="87"/>
      <c r="OLJ22" s="87"/>
      <c r="OLK22" s="87"/>
      <c r="OLL22" s="87"/>
      <c r="OLM22" s="87"/>
      <c r="OLN22" s="87"/>
      <c r="OLO22" s="87"/>
      <c r="OLP22" s="87"/>
      <c r="OLQ22" s="87"/>
      <c r="OLR22" s="87"/>
      <c r="OLS22" s="87"/>
      <c r="OLT22" s="87"/>
      <c r="OLU22" s="87"/>
      <c r="OLV22" s="87"/>
      <c r="OLW22" s="87"/>
      <c r="OLX22" s="87"/>
      <c r="OLY22" s="87"/>
      <c r="OLZ22" s="87"/>
      <c r="OMA22" s="87"/>
      <c r="OMB22" s="87"/>
      <c r="OMC22" s="87"/>
      <c r="OMD22" s="87"/>
      <c r="OME22" s="87"/>
      <c r="OMF22" s="87"/>
      <c r="OMG22" s="87"/>
      <c r="OMH22" s="87"/>
      <c r="OMI22" s="87"/>
      <c r="OMJ22" s="87"/>
      <c r="OMK22" s="87"/>
      <c r="OML22" s="87"/>
      <c r="OMM22" s="87"/>
      <c r="OMN22" s="87"/>
      <c r="OMO22" s="87"/>
      <c r="OMP22" s="87"/>
      <c r="OMQ22" s="87"/>
      <c r="OMR22" s="87"/>
      <c r="OMS22" s="87"/>
      <c r="OMT22" s="87"/>
      <c r="OMU22" s="87"/>
      <c r="OMV22" s="87"/>
      <c r="OMW22" s="87"/>
      <c r="OMX22" s="87"/>
      <c r="OMY22" s="87"/>
      <c r="OMZ22" s="87"/>
      <c r="ONA22" s="87"/>
      <c r="ONB22" s="87"/>
      <c r="ONC22" s="87"/>
      <c r="OND22" s="87"/>
      <c r="ONE22" s="87"/>
      <c r="ONF22" s="87"/>
      <c r="ONG22" s="87"/>
      <c r="ONH22" s="87"/>
      <c r="ONI22" s="87"/>
      <c r="ONJ22" s="87"/>
      <c r="ONK22" s="87"/>
      <c r="ONL22" s="87"/>
      <c r="ONM22" s="87"/>
      <c r="ONN22" s="87"/>
      <c r="ONO22" s="87"/>
      <c r="ONP22" s="87"/>
      <c r="ONQ22" s="87"/>
      <c r="ONR22" s="87"/>
      <c r="ONS22" s="87"/>
      <c r="ONT22" s="87"/>
      <c r="ONU22" s="87"/>
      <c r="ONV22" s="87"/>
      <c r="ONW22" s="87"/>
      <c r="ONX22" s="87"/>
      <c r="ONY22" s="87"/>
      <c r="ONZ22" s="87"/>
      <c r="OOA22" s="87"/>
      <c r="OOB22" s="87"/>
      <c r="OOC22" s="87"/>
      <c r="OOD22" s="87"/>
      <c r="OOE22" s="87"/>
      <c r="OOF22" s="87"/>
      <c r="OOG22" s="87"/>
      <c r="OOH22" s="87"/>
      <c r="OOI22" s="87"/>
      <c r="OOJ22" s="87"/>
      <c r="OOK22" s="87"/>
      <c r="OOL22" s="87"/>
      <c r="OOM22" s="87"/>
      <c r="OON22" s="87"/>
      <c r="OOO22" s="87"/>
      <c r="OOP22" s="87"/>
      <c r="OOQ22" s="87"/>
      <c r="OOR22" s="87"/>
      <c r="OOS22" s="87"/>
      <c r="OOT22" s="87"/>
      <c r="OOU22" s="87"/>
      <c r="OOV22" s="87"/>
      <c r="OOW22" s="87"/>
      <c r="OOX22" s="87"/>
      <c r="OOY22" s="87"/>
      <c r="OOZ22" s="87"/>
      <c r="OPA22" s="87"/>
      <c r="OPB22" s="87"/>
      <c r="OPC22" s="87"/>
      <c r="OPD22" s="87"/>
      <c r="OPE22" s="87"/>
      <c r="OPF22" s="87"/>
      <c r="OPG22" s="87"/>
      <c r="OPH22" s="87"/>
      <c r="OPI22" s="87"/>
      <c r="OPJ22" s="87"/>
      <c r="OPK22" s="87"/>
      <c r="OPL22" s="87"/>
      <c r="OPM22" s="87"/>
      <c r="OPN22" s="87"/>
      <c r="OPO22" s="87"/>
      <c r="OPP22" s="87"/>
      <c r="OPQ22" s="87"/>
      <c r="OPR22" s="87"/>
      <c r="OPS22" s="87"/>
      <c r="OPT22" s="87"/>
      <c r="OPU22" s="87"/>
      <c r="OPV22" s="87"/>
      <c r="OPW22" s="87"/>
      <c r="OPX22" s="87"/>
      <c r="OPY22" s="87"/>
      <c r="OPZ22" s="87"/>
      <c r="OQA22" s="87"/>
      <c r="OQB22" s="87"/>
      <c r="OQC22" s="87"/>
      <c r="OQD22" s="87"/>
      <c r="OQE22" s="87"/>
      <c r="OQF22" s="87"/>
      <c r="OQG22" s="87"/>
      <c r="OQH22" s="87"/>
      <c r="OQI22" s="87"/>
      <c r="OQJ22" s="87"/>
      <c r="OQK22" s="87"/>
      <c r="OQL22" s="87"/>
      <c r="OQM22" s="87"/>
      <c r="OQN22" s="87"/>
      <c r="OQO22" s="87"/>
      <c r="OQP22" s="87"/>
      <c r="OQQ22" s="87"/>
      <c r="OQR22" s="87"/>
      <c r="OQS22" s="87"/>
      <c r="OQT22" s="87"/>
      <c r="OQU22" s="87"/>
      <c r="OQV22" s="87"/>
      <c r="OQW22" s="87"/>
      <c r="OQX22" s="87"/>
      <c r="OQY22" s="87"/>
      <c r="OQZ22" s="87"/>
      <c r="ORA22" s="87"/>
      <c r="ORB22" s="87"/>
      <c r="ORC22" s="87"/>
      <c r="ORD22" s="87"/>
      <c r="ORE22" s="87"/>
      <c r="ORF22" s="87"/>
      <c r="ORG22" s="87"/>
      <c r="ORH22" s="87"/>
      <c r="ORI22" s="87"/>
      <c r="ORJ22" s="87"/>
      <c r="ORK22" s="87"/>
      <c r="ORL22" s="87"/>
      <c r="ORM22" s="87"/>
      <c r="ORN22" s="87"/>
      <c r="ORO22" s="87"/>
      <c r="ORP22" s="87"/>
      <c r="ORQ22" s="87"/>
      <c r="ORR22" s="87"/>
      <c r="ORS22" s="87"/>
      <c r="ORT22" s="87"/>
      <c r="ORU22" s="87"/>
      <c r="ORV22" s="87"/>
      <c r="ORW22" s="87"/>
      <c r="ORX22" s="87"/>
      <c r="ORY22" s="87"/>
      <c r="ORZ22" s="87"/>
      <c r="OSA22" s="87"/>
      <c r="OSB22" s="87"/>
      <c r="OSC22" s="87"/>
      <c r="OSD22" s="87"/>
      <c r="OSE22" s="87"/>
      <c r="OSF22" s="87"/>
      <c r="OSG22" s="87"/>
      <c r="OSH22" s="87"/>
      <c r="OSI22" s="87"/>
      <c r="OSJ22" s="87"/>
      <c r="OSK22" s="87"/>
      <c r="OSL22" s="87"/>
      <c r="OSM22" s="87"/>
      <c r="OSN22" s="87"/>
      <c r="OSO22" s="87"/>
      <c r="OSP22" s="87"/>
      <c r="OSQ22" s="87"/>
      <c r="OSR22" s="87"/>
      <c r="OSS22" s="87"/>
      <c r="OST22" s="87"/>
      <c r="OSU22" s="87"/>
      <c r="OSV22" s="87"/>
      <c r="OSW22" s="87"/>
      <c r="OSX22" s="87"/>
      <c r="OSY22" s="87"/>
      <c r="OSZ22" s="87"/>
      <c r="OTA22" s="87"/>
      <c r="OTB22" s="87"/>
      <c r="OTC22" s="87"/>
      <c r="OTD22" s="87"/>
      <c r="OTE22" s="87"/>
      <c r="OTF22" s="87"/>
      <c r="OTG22" s="87"/>
      <c r="OTH22" s="87"/>
      <c r="OTI22" s="87"/>
      <c r="OTJ22" s="87"/>
      <c r="OTK22" s="87"/>
      <c r="OTL22" s="87"/>
      <c r="OTM22" s="87"/>
      <c r="OTN22" s="87"/>
      <c r="OTO22" s="87"/>
      <c r="OTP22" s="87"/>
      <c r="OTQ22" s="87"/>
      <c r="OTR22" s="87"/>
      <c r="OTS22" s="87"/>
      <c r="OTT22" s="87"/>
      <c r="OTU22" s="87"/>
      <c r="OTV22" s="87"/>
      <c r="OTW22" s="87"/>
      <c r="OTX22" s="87"/>
      <c r="OTY22" s="87"/>
      <c r="OTZ22" s="87"/>
      <c r="OUA22" s="87"/>
      <c r="OUB22" s="87"/>
      <c r="OUC22" s="87"/>
      <c r="OUD22" s="87"/>
      <c r="OUE22" s="87"/>
      <c r="OUF22" s="87"/>
      <c r="OUG22" s="87"/>
      <c r="OUH22" s="87"/>
      <c r="OUI22" s="87"/>
      <c r="OUJ22" s="87"/>
      <c r="OUK22" s="87"/>
      <c r="OUL22" s="87"/>
      <c r="OUM22" s="87"/>
      <c r="OUN22" s="87"/>
      <c r="OUO22" s="87"/>
      <c r="OUP22" s="87"/>
      <c r="OUQ22" s="87"/>
      <c r="OUR22" s="87"/>
      <c r="OUS22" s="87"/>
      <c r="OUT22" s="87"/>
      <c r="OUU22" s="87"/>
      <c r="OUV22" s="87"/>
      <c r="OUW22" s="87"/>
      <c r="OUX22" s="87"/>
      <c r="OUY22" s="87"/>
      <c r="OUZ22" s="87"/>
      <c r="OVA22" s="87"/>
      <c r="OVB22" s="87"/>
      <c r="OVC22" s="87"/>
      <c r="OVD22" s="87"/>
      <c r="OVE22" s="87"/>
      <c r="OVF22" s="87"/>
      <c r="OVG22" s="87"/>
      <c r="OVH22" s="87"/>
      <c r="OVI22" s="87"/>
      <c r="OVJ22" s="87"/>
      <c r="OVK22" s="87"/>
      <c r="OVL22" s="87"/>
      <c r="OVM22" s="87"/>
      <c r="OVN22" s="87"/>
      <c r="OVO22" s="87"/>
      <c r="OVP22" s="87"/>
      <c r="OVQ22" s="87"/>
      <c r="OVR22" s="87"/>
      <c r="OVS22" s="87"/>
      <c r="OVT22" s="87"/>
      <c r="OVU22" s="87"/>
      <c r="OVV22" s="87"/>
      <c r="OVW22" s="87"/>
      <c r="OVX22" s="87"/>
      <c r="OVY22" s="87"/>
      <c r="OVZ22" s="87"/>
      <c r="OWA22" s="87"/>
      <c r="OWB22" s="87"/>
      <c r="OWC22" s="87"/>
      <c r="OWD22" s="87"/>
      <c r="OWE22" s="87"/>
      <c r="OWF22" s="87"/>
      <c r="OWG22" s="87"/>
      <c r="OWH22" s="87"/>
      <c r="OWI22" s="87"/>
      <c r="OWJ22" s="87"/>
      <c r="OWK22" s="87"/>
      <c r="OWL22" s="87"/>
      <c r="OWM22" s="87"/>
      <c r="OWN22" s="87"/>
      <c r="OWO22" s="87"/>
      <c r="OWP22" s="87"/>
      <c r="OWQ22" s="87"/>
      <c r="OWR22" s="87"/>
      <c r="OWS22" s="87"/>
      <c r="OWT22" s="87"/>
      <c r="OWU22" s="87"/>
      <c r="OWV22" s="87"/>
      <c r="OWW22" s="87"/>
      <c r="OWX22" s="87"/>
      <c r="OWY22" s="87"/>
      <c r="OWZ22" s="87"/>
      <c r="OXA22" s="87"/>
      <c r="OXB22" s="87"/>
      <c r="OXC22" s="87"/>
      <c r="OXD22" s="87"/>
      <c r="OXE22" s="87"/>
      <c r="OXF22" s="87"/>
      <c r="OXG22" s="87"/>
      <c r="OXH22" s="87"/>
      <c r="OXI22" s="87"/>
      <c r="OXJ22" s="87"/>
      <c r="OXK22" s="87"/>
      <c r="OXL22" s="87"/>
      <c r="OXM22" s="87"/>
      <c r="OXN22" s="87"/>
      <c r="OXO22" s="87"/>
      <c r="OXP22" s="87"/>
      <c r="OXQ22" s="87"/>
      <c r="OXR22" s="87"/>
      <c r="OXS22" s="87"/>
      <c r="OXT22" s="87"/>
      <c r="OXU22" s="87"/>
      <c r="OXV22" s="87"/>
      <c r="OXW22" s="87"/>
      <c r="OXX22" s="87"/>
      <c r="OXY22" s="87"/>
      <c r="OXZ22" s="87"/>
      <c r="OYA22" s="87"/>
      <c r="OYB22" s="87"/>
      <c r="OYC22" s="87"/>
      <c r="OYD22" s="87"/>
      <c r="OYE22" s="87"/>
      <c r="OYF22" s="87"/>
      <c r="OYG22" s="87"/>
      <c r="OYH22" s="87"/>
      <c r="OYI22" s="87"/>
      <c r="OYJ22" s="87"/>
      <c r="OYK22" s="87"/>
      <c r="OYL22" s="87"/>
      <c r="OYM22" s="87"/>
      <c r="OYN22" s="87"/>
      <c r="OYO22" s="87"/>
      <c r="OYP22" s="87"/>
      <c r="OYQ22" s="87"/>
      <c r="OYR22" s="87"/>
      <c r="OYS22" s="87"/>
      <c r="OYT22" s="87"/>
      <c r="OYU22" s="87"/>
      <c r="OYV22" s="87"/>
      <c r="OYW22" s="87"/>
      <c r="OYX22" s="87"/>
      <c r="OYY22" s="87"/>
      <c r="OYZ22" s="87"/>
      <c r="OZA22" s="87"/>
      <c r="OZB22" s="87"/>
      <c r="OZC22" s="87"/>
      <c r="OZD22" s="87"/>
      <c r="OZE22" s="87"/>
      <c r="OZF22" s="87"/>
      <c r="OZG22" s="87"/>
      <c r="OZH22" s="87"/>
      <c r="OZI22" s="87"/>
      <c r="OZJ22" s="87"/>
      <c r="OZK22" s="87"/>
      <c r="OZL22" s="87"/>
      <c r="OZM22" s="87"/>
      <c r="OZN22" s="87"/>
      <c r="OZO22" s="87"/>
      <c r="OZP22" s="87"/>
      <c r="OZQ22" s="87"/>
      <c r="OZR22" s="87"/>
      <c r="OZS22" s="87"/>
      <c r="OZT22" s="87"/>
      <c r="OZU22" s="87"/>
      <c r="OZV22" s="87"/>
      <c r="OZW22" s="87"/>
      <c r="OZX22" s="87"/>
      <c r="OZY22" s="87"/>
      <c r="OZZ22" s="87"/>
      <c r="PAA22" s="87"/>
      <c r="PAB22" s="87"/>
      <c r="PAC22" s="87"/>
      <c r="PAD22" s="87"/>
      <c r="PAE22" s="87"/>
      <c r="PAF22" s="87"/>
      <c r="PAG22" s="87"/>
      <c r="PAH22" s="87"/>
      <c r="PAI22" s="87"/>
      <c r="PAJ22" s="87"/>
      <c r="PAK22" s="87"/>
      <c r="PAL22" s="87"/>
      <c r="PAM22" s="87"/>
      <c r="PAN22" s="87"/>
      <c r="PAO22" s="87"/>
      <c r="PAP22" s="87"/>
      <c r="PAQ22" s="87"/>
      <c r="PAR22" s="87"/>
      <c r="PAS22" s="87"/>
      <c r="PAT22" s="87"/>
      <c r="PAU22" s="87"/>
      <c r="PAV22" s="87"/>
      <c r="PAW22" s="87"/>
      <c r="PAX22" s="87"/>
      <c r="PAY22" s="87"/>
      <c r="PAZ22" s="87"/>
      <c r="PBA22" s="87"/>
      <c r="PBB22" s="87"/>
      <c r="PBC22" s="87"/>
      <c r="PBD22" s="87"/>
      <c r="PBE22" s="87"/>
      <c r="PBF22" s="87"/>
      <c r="PBG22" s="87"/>
      <c r="PBH22" s="87"/>
      <c r="PBI22" s="87"/>
      <c r="PBJ22" s="87"/>
      <c r="PBK22" s="87"/>
      <c r="PBL22" s="87"/>
      <c r="PBM22" s="87"/>
      <c r="PBN22" s="87"/>
      <c r="PBO22" s="87"/>
      <c r="PBP22" s="87"/>
      <c r="PBQ22" s="87"/>
      <c r="PBR22" s="87"/>
      <c r="PBS22" s="87"/>
      <c r="PBT22" s="87"/>
      <c r="PBU22" s="87"/>
      <c r="PBV22" s="87"/>
      <c r="PBW22" s="87"/>
      <c r="PBX22" s="87"/>
      <c r="PBY22" s="87"/>
      <c r="PBZ22" s="87"/>
      <c r="PCA22" s="87"/>
      <c r="PCB22" s="87"/>
      <c r="PCC22" s="87"/>
      <c r="PCD22" s="87"/>
      <c r="PCE22" s="87"/>
      <c r="PCF22" s="87"/>
      <c r="PCG22" s="87"/>
      <c r="PCH22" s="87"/>
      <c r="PCI22" s="87"/>
      <c r="PCJ22" s="87"/>
      <c r="PCK22" s="87"/>
      <c r="PCL22" s="87"/>
      <c r="PCM22" s="87"/>
      <c r="PCN22" s="87"/>
      <c r="PCO22" s="87"/>
      <c r="PCP22" s="87"/>
      <c r="PCQ22" s="87"/>
      <c r="PCR22" s="87"/>
      <c r="PCS22" s="87"/>
      <c r="PCT22" s="87"/>
      <c r="PCU22" s="87"/>
      <c r="PCV22" s="87"/>
      <c r="PCW22" s="87"/>
      <c r="PCX22" s="87"/>
      <c r="PCY22" s="87"/>
      <c r="PCZ22" s="87"/>
      <c r="PDA22" s="87"/>
      <c r="PDB22" s="87"/>
      <c r="PDC22" s="87"/>
      <c r="PDD22" s="87"/>
      <c r="PDE22" s="87"/>
      <c r="PDF22" s="87"/>
      <c r="PDG22" s="87"/>
      <c r="PDH22" s="87"/>
      <c r="PDI22" s="87"/>
      <c r="PDJ22" s="87"/>
      <c r="PDK22" s="87"/>
      <c r="PDL22" s="87"/>
      <c r="PDM22" s="87"/>
      <c r="PDN22" s="87"/>
      <c r="PDO22" s="87"/>
      <c r="PDP22" s="87"/>
      <c r="PDQ22" s="87"/>
      <c r="PDR22" s="87"/>
      <c r="PDS22" s="87"/>
      <c r="PDT22" s="87"/>
      <c r="PDU22" s="87"/>
      <c r="PDV22" s="87"/>
      <c r="PDW22" s="87"/>
      <c r="PDX22" s="87"/>
      <c r="PDY22" s="87"/>
      <c r="PDZ22" s="87"/>
      <c r="PEA22" s="87"/>
      <c r="PEB22" s="87"/>
      <c r="PEC22" s="87"/>
      <c r="PED22" s="87"/>
      <c r="PEE22" s="87"/>
      <c r="PEF22" s="87"/>
      <c r="PEG22" s="87"/>
      <c r="PEH22" s="87"/>
      <c r="PEI22" s="87"/>
      <c r="PEJ22" s="87"/>
      <c r="PEK22" s="87"/>
      <c r="PEL22" s="87"/>
      <c r="PEM22" s="87"/>
      <c r="PEN22" s="87"/>
      <c r="PEO22" s="87"/>
      <c r="PEP22" s="87"/>
      <c r="PEQ22" s="87"/>
      <c r="PER22" s="87"/>
      <c r="PES22" s="87"/>
      <c r="PET22" s="87"/>
      <c r="PEU22" s="87"/>
      <c r="PEV22" s="87"/>
      <c r="PEW22" s="87"/>
      <c r="PEX22" s="87"/>
      <c r="PEY22" s="87"/>
      <c r="PEZ22" s="87"/>
      <c r="PFA22" s="87"/>
      <c r="PFB22" s="87"/>
      <c r="PFC22" s="87"/>
      <c r="PFD22" s="87"/>
      <c r="PFE22" s="87"/>
      <c r="PFF22" s="87"/>
      <c r="PFG22" s="87"/>
      <c r="PFH22" s="87"/>
      <c r="PFI22" s="87"/>
      <c r="PFJ22" s="87"/>
      <c r="PFK22" s="87"/>
      <c r="PFL22" s="87"/>
      <c r="PFM22" s="87"/>
      <c r="PFN22" s="87"/>
      <c r="PFO22" s="87"/>
      <c r="PFP22" s="87"/>
      <c r="PFQ22" s="87"/>
      <c r="PFR22" s="87"/>
      <c r="PFS22" s="87"/>
      <c r="PFT22" s="87"/>
      <c r="PFU22" s="87"/>
      <c r="PFV22" s="87"/>
      <c r="PFW22" s="87"/>
      <c r="PFX22" s="87"/>
      <c r="PFY22" s="87"/>
      <c r="PFZ22" s="87"/>
      <c r="PGA22" s="87"/>
      <c r="PGB22" s="87"/>
      <c r="PGC22" s="87"/>
      <c r="PGD22" s="87"/>
      <c r="PGE22" s="87"/>
      <c r="PGF22" s="87"/>
      <c r="PGG22" s="87"/>
      <c r="PGH22" s="87"/>
      <c r="PGI22" s="87"/>
      <c r="PGJ22" s="87"/>
      <c r="PGK22" s="87"/>
      <c r="PGL22" s="87"/>
      <c r="PGM22" s="87"/>
      <c r="PGN22" s="87"/>
      <c r="PGO22" s="87"/>
      <c r="PGP22" s="87"/>
      <c r="PGQ22" s="87"/>
      <c r="PGR22" s="87"/>
      <c r="PGS22" s="87"/>
      <c r="PGT22" s="87"/>
      <c r="PGU22" s="87"/>
      <c r="PGV22" s="87"/>
      <c r="PGW22" s="87"/>
      <c r="PGX22" s="87"/>
      <c r="PGY22" s="87"/>
      <c r="PGZ22" s="87"/>
      <c r="PHA22" s="87"/>
      <c r="PHB22" s="87"/>
      <c r="PHC22" s="87"/>
      <c r="PHD22" s="87"/>
      <c r="PHE22" s="87"/>
      <c r="PHF22" s="87"/>
      <c r="PHG22" s="87"/>
      <c r="PHH22" s="87"/>
      <c r="PHI22" s="87"/>
      <c r="PHJ22" s="87"/>
      <c r="PHK22" s="87"/>
      <c r="PHL22" s="87"/>
      <c r="PHM22" s="87"/>
      <c r="PHN22" s="87"/>
      <c r="PHO22" s="87"/>
      <c r="PHP22" s="87"/>
      <c r="PHQ22" s="87"/>
      <c r="PHR22" s="87"/>
      <c r="PHS22" s="87"/>
      <c r="PHT22" s="87"/>
      <c r="PHU22" s="87"/>
      <c r="PHV22" s="87"/>
      <c r="PHW22" s="87"/>
      <c r="PHX22" s="87"/>
      <c r="PHY22" s="87"/>
      <c r="PHZ22" s="87"/>
      <c r="PIA22" s="87"/>
      <c r="PIB22" s="87"/>
      <c r="PIC22" s="87"/>
      <c r="PID22" s="87"/>
      <c r="PIE22" s="87"/>
      <c r="PIF22" s="87"/>
      <c r="PIG22" s="87"/>
      <c r="PIH22" s="87"/>
      <c r="PII22" s="87"/>
      <c r="PIJ22" s="87"/>
      <c r="PIK22" s="87"/>
      <c r="PIL22" s="87"/>
      <c r="PIM22" s="87"/>
      <c r="PIN22" s="87"/>
      <c r="PIO22" s="87"/>
      <c r="PIP22" s="87"/>
      <c r="PIQ22" s="87"/>
      <c r="PIR22" s="87"/>
      <c r="PIS22" s="87"/>
      <c r="PIT22" s="87"/>
      <c r="PIU22" s="87"/>
      <c r="PIV22" s="87"/>
      <c r="PIW22" s="87"/>
      <c r="PIX22" s="87"/>
      <c r="PIY22" s="87"/>
      <c r="PIZ22" s="87"/>
      <c r="PJA22" s="87"/>
      <c r="PJB22" s="87"/>
      <c r="PJC22" s="87"/>
      <c r="PJD22" s="87"/>
      <c r="PJE22" s="87"/>
      <c r="PJF22" s="87"/>
      <c r="PJG22" s="87"/>
      <c r="PJH22" s="87"/>
      <c r="PJI22" s="87"/>
      <c r="PJJ22" s="87"/>
      <c r="PJK22" s="87"/>
      <c r="PJL22" s="87"/>
      <c r="PJM22" s="87"/>
      <c r="PJN22" s="87"/>
      <c r="PJO22" s="87"/>
      <c r="PJP22" s="87"/>
      <c r="PJQ22" s="87"/>
      <c r="PJR22" s="87"/>
      <c r="PJS22" s="87"/>
      <c r="PJT22" s="87"/>
      <c r="PJU22" s="87"/>
      <c r="PJV22" s="87"/>
      <c r="PJW22" s="87"/>
      <c r="PJX22" s="87"/>
      <c r="PJY22" s="87"/>
      <c r="PJZ22" s="87"/>
      <c r="PKA22" s="87"/>
      <c r="PKB22" s="87"/>
      <c r="PKC22" s="87"/>
      <c r="PKD22" s="87"/>
      <c r="PKE22" s="87"/>
      <c r="PKF22" s="87"/>
      <c r="PKG22" s="87"/>
      <c r="PKH22" s="87"/>
      <c r="PKI22" s="87"/>
      <c r="PKJ22" s="87"/>
      <c r="PKK22" s="87"/>
      <c r="PKL22" s="87"/>
      <c r="PKM22" s="87"/>
      <c r="PKN22" s="87"/>
      <c r="PKO22" s="87"/>
      <c r="PKP22" s="87"/>
      <c r="PKQ22" s="87"/>
      <c r="PKR22" s="87"/>
      <c r="PKS22" s="87"/>
      <c r="PKT22" s="87"/>
      <c r="PKU22" s="87"/>
      <c r="PKV22" s="87"/>
      <c r="PKW22" s="87"/>
      <c r="PKX22" s="87"/>
      <c r="PKY22" s="87"/>
      <c r="PKZ22" s="87"/>
      <c r="PLA22" s="87"/>
      <c r="PLB22" s="87"/>
      <c r="PLC22" s="87"/>
      <c r="PLD22" s="87"/>
      <c r="PLE22" s="87"/>
      <c r="PLF22" s="87"/>
      <c r="PLG22" s="87"/>
      <c r="PLH22" s="87"/>
      <c r="PLI22" s="87"/>
      <c r="PLJ22" s="87"/>
      <c r="PLK22" s="87"/>
      <c r="PLL22" s="87"/>
      <c r="PLM22" s="87"/>
      <c r="PLN22" s="87"/>
      <c r="PLO22" s="87"/>
      <c r="PLP22" s="87"/>
      <c r="PLQ22" s="87"/>
      <c r="PLR22" s="87"/>
      <c r="PLS22" s="87"/>
      <c r="PLT22" s="87"/>
      <c r="PLU22" s="87"/>
      <c r="PLV22" s="87"/>
      <c r="PLW22" s="87"/>
      <c r="PLX22" s="87"/>
      <c r="PLY22" s="87"/>
      <c r="PLZ22" s="87"/>
      <c r="PMA22" s="87"/>
      <c r="PMB22" s="87"/>
      <c r="PMC22" s="87"/>
      <c r="PMD22" s="87"/>
      <c r="PME22" s="87"/>
      <c r="PMF22" s="87"/>
      <c r="PMG22" s="87"/>
      <c r="PMH22" s="87"/>
      <c r="PMI22" s="87"/>
      <c r="PMJ22" s="87"/>
      <c r="PMK22" s="87"/>
      <c r="PML22" s="87"/>
      <c r="PMM22" s="87"/>
      <c r="PMN22" s="87"/>
      <c r="PMO22" s="87"/>
      <c r="PMP22" s="87"/>
      <c r="PMQ22" s="87"/>
      <c r="PMR22" s="87"/>
      <c r="PMS22" s="87"/>
      <c r="PMT22" s="87"/>
      <c r="PMU22" s="87"/>
      <c r="PMV22" s="87"/>
      <c r="PMW22" s="87"/>
      <c r="PMX22" s="87"/>
      <c r="PMY22" s="87"/>
      <c r="PMZ22" s="87"/>
      <c r="PNA22" s="87"/>
      <c r="PNB22" s="87"/>
      <c r="PNC22" s="87"/>
      <c r="PND22" s="87"/>
      <c r="PNE22" s="87"/>
      <c r="PNF22" s="87"/>
      <c r="PNG22" s="87"/>
      <c r="PNH22" s="87"/>
      <c r="PNI22" s="87"/>
      <c r="PNJ22" s="87"/>
      <c r="PNK22" s="87"/>
      <c r="PNL22" s="87"/>
      <c r="PNM22" s="87"/>
      <c r="PNN22" s="87"/>
      <c r="PNO22" s="87"/>
      <c r="PNP22" s="87"/>
      <c r="PNQ22" s="87"/>
      <c r="PNR22" s="87"/>
      <c r="PNS22" s="87"/>
      <c r="PNT22" s="87"/>
      <c r="PNU22" s="87"/>
      <c r="PNV22" s="87"/>
      <c r="PNW22" s="87"/>
      <c r="PNX22" s="87"/>
      <c r="PNY22" s="87"/>
      <c r="PNZ22" s="87"/>
      <c r="POA22" s="87"/>
      <c r="POB22" s="87"/>
      <c r="POC22" s="87"/>
      <c r="POD22" s="87"/>
      <c r="POE22" s="87"/>
      <c r="POF22" s="87"/>
      <c r="POG22" s="87"/>
      <c r="POH22" s="87"/>
      <c r="POI22" s="87"/>
      <c r="POJ22" s="87"/>
      <c r="POK22" s="87"/>
      <c r="POL22" s="87"/>
      <c r="POM22" s="87"/>
      <c r="PON22" s="87"/>
      <c r="POO22" s="87"/>
      <c r="POP22" s="87"/>
      <c r="POQ22" s="87"/>
      <c r="POR22" s="87"/>
      <c r="POS22" s="87"/>
      <c r="POT22" s="87"/>
      <c r="POU22" s="87"/>
      <c r="POV22" s="87"/>
      <c r="POW22" s="87"/>
      <c r="POX22" s="87"/>
      <c r="POY22" s="87"/>
      <c r="POZ22" s="87"/>
      <c r="PPA22" s="87"/>
      <c r="PPB22" s="87"/>
      <c r="PPC22" s="87"/>
      <c r="PPD22" s="87"/>
      <c r="PPE22" s="87"/>
      <c r="PPF22" s="87"/>
      <c r="PPG22" s="87"/>
      <c r="PPH22" s="87"/>
      <c r="PPI22" s="87"/>
      <c r="PPJ22" s="87"/>
      <c r="PPK22" s="87"/>
      <c r="PPL22" s="87"/>
      <c r="PPM22" s="87"/>
      <c r="PPN22" s="87"/>
      <c r="PPO22" s="87"/>
      <c r="PPP22" s="87"/>
      <c r="PPQ22" s="87"/>
      <c r="PPR22" s="87"/>
      <c r="PPS22" s="87"/>
      <c r="PPT22" s="87"/>
      <c r="PPU22" s="87"/>
      <c r="PPV22" s="87"/>
      <c r="PPW22" s="87"/>
      <c r="PPX22" s="87"/>
      <c r="PPY22" s="87"/>
      <c r="PPZ22" s="87"/>
      <c r="PQA22" s="87"/>
      <c r="PQB22" s="87"/>
      <c r="PQC22" s="87"/>
      <c r="PQD22" s="87"/>
      <c r="PQE22" s="87"/>
      <c r="PQF22" s="87"/>
      <c r="PQG22" s="87"/>
      <c r="PQH22" s="87"/>
      <c r="PQI22" s="87"/>
      <c r="PQJ22" s="87"/>
      <c r="PQK22" s="87"/>
      <c r="PQL22" s="87"/>
      <c r="PQM22" s="87"/>
      <c r="PQN22" s="87"/>
      <c r="PQO22" s="87"/>
      <c r="PQP22" s="87"/>
      <c r="PQQ22" s="87"/>
      <c r="PQR22" s="87"/>
      <c r="PQS22" s="87"/>
      <c r="PQT22" s="87"/>
      <c r="PQU22" s="87"/>
      <c r="PQV22" s="87"/>
      <c r="PQW22" s="87"/>
      <c r="PQX22" s="87"/>
      <c r="PQY22" s="87"/>
      <c r="PQZ22" s="87"/>
      <c r="PRA22" s="87"/>
      <c r="PRB22" s="87"/>
      <c r="PRC22" s="87"/>
      <c r="PRD22" s="87"/>
      <c r="PRE22" s="87"/>
      <c r="PRF22" s="87"/>
      <c r="PRG22" s="87"/>
      <c r="PRH22" s="87"/>
      <c r="PRI22" s="87"/>
      <c r="PRJ22" s="87"/>
      <c r="PRK22" s="87"/>
      <c r="PRL22" s="87"/>
      <c r="PRM22" s="87"/>
      <c r="PRN22" s="87"/>
      <c r="PRO22" s="87"/>
      <c r="PRP22" s="87"/>
      <c r="PRQ22" s="87"/>
      <c r="PRR22" s="87"/>
      <c r="PRS22" s="87"/>
      <c r="PRT22" s="87"/>
      <c r="PRU22" s="87"/>
      <c r="PRV22" s="87"/>
      <c r="PRW22" s="87"/>
      <c r="PRX22" s="87"/>
      <c r="PRY22" s="87"/>
      <c r="PRZ22" s="87"/>
      <c r="PSA22" s="87"/>
      <c r="PSB22" s="87"/>
      <c r="PSC22" s="87"/>
      <c r="PSD22" s="87"/>
      <c r="PSE22" s="87"/>
      <c r="PSF22" s="87"/>
      <c r="PSG22" s="87"/>
      <c r="PSH22" s="87"/>
      <c r="PSI22" s="87"/>
      <c r="PSJ22" s="87"/>
      <c r="PSK22" s="87"/>
      <c r="PSL22" s="87"/>
      <c r="PSM22" s="87"/>
      <c r="PSN22" s="87"/>
      <c r="PSO22" s="87"/>
      <c r="PSP22" s="87"/>
      <c r="PSQ22" s="87"/>
      <c r="PSR22" s="87"/>
      <c r="PSS22" s="87"/>
      <c r="PST22" s="87"/>
      <c r="PSU22" s="87"/>
      <c r="PSV22" s="87"/>
      <c r="PSW22" s="87"/>
      <c r="PSX22" s="87"/>
      <c r="PSY22" s="87"/>
      <c r="PSZ22" s="87"/>
      <c r="PTA22" s="87"/>
      <c r="PTB22" s="87"/>
      <c r="PTC22" s="87"/>
      <c r="PTD22" s="87"/>
      <c r="PTE22" s="87"/>
      <c r="PTF22" s="87"/>
      <c r="PTG22" s="87"/>
      <c r="PTH22" s="87"/>
      <c r="PTI22" s="87"/>
      <c r="PTJ22" s="87"/>
      <c r="PTK22" s="87"/>
      <c r="PTL22" s="87"/>
      <c r="PTM22" s="87"/>
      <c r="PTN22" s="87"/>
      <c r="PTO22" s="87"/>
      <c r="PTP22" s="87"/>
      <c r="PTQ22" s="87"/>
      <c r="PTR22" s="87"/>
      <c r="PTS22" s="87"/>
      <c r="PTT22" s="87"/>
      <c r="PTU22" s="87"/>
      <c r="PTV22" s="87"/>
      <c r="PTW22" s="87"/>
      <c r="PTX22" s="87"/>
      <c r="PTY22" s="87"/>
      <c r="PTZ22" s="87"/>
      <c r="PUA22" s="87"/>
      <c r="PUB22" s="87"/>
      <c r="PUC22" s="87"/>
      <c r="PUD22" s="87"/>
      <c r="PUE22" s="87"/>
      <c r="PUF22" s="87"/>
      <c r="PUG22" s="87"/>
      <c r="PUH22" s="87"/>
      <c r="PUI22" s="87"/>
      <c r="PUJ22" s="87"/>
      <c r="PUK22" s="87"/>
      <c r="PUL22" s="87"/>
      <c r="PUM22" s="87"/>
      <c r="PUN22" s="87"/>
      <c r="PUO22" s="87"/>
      <c r="PUP22" s="87"/>
      <c r="PUQ22" s="87"/>
      <c r="PUR22" s="87"/>
      <c r="PUS22" s="87"/>
      <c r="PUT22" s="87"/>
      <c r="PUU22" s="87"/>
      <c r="PUV22" s="87"/>
      <c r="PUW22" s="87"/>
      <c r="PUX22" s="87"/>
      <c r="PUY22" s="87"/>
      <c r="PUZ22" s="87"/>
      <c r="PVA22" s="87"/>
      <c r="PVB22" s="87"/>
      <c r="PVC22" s="87"/>
      <c r="PVD22" s="87"/>
      <c r="PVE22" s="87"/>
      <c r="PVF22" s="87"/>
      <c r="PVG22" s="87"/>
      <c r="PVH22" s="87"/>
      <c r="PVI22" s="87"/>
      <c r="PVJ22" s="87"/>
      <c r="PVK22" s="87"/>
      <c r="PVL22" s="87"/>
      <c r="PVM22" s="87"/>
      <c r="PVN22" s="87"/>
      <c r="PVO22" s="87"/>
      <c r="PVP22" s="87"/>
      <c r="PVQ22" s="87"/>
      <c r="PVR22" s="87"/>
      <c r="PVS22" s="87"/>
      <c r="PVT22" s="87"/>
      <c r="PVU22" s="87"/>
      <c r="PVV22" s="87"/>
      <c r="PVW22" s="87"/>
      <c r="PVX22" s="87"/>
      <c r="PVY22" s="87"/>
      <c r="PVZ22" s="87"/>
      <c r="PWA22" s="87"/>
      <c r="PWB22" s="87"/>
      <c r="PWC22" s="87"/>
      <c r="PWD22" s="87"/>
      <c r="PWE22" s="87"/>
      <c r="PWF22" s="87"/>
      <c r="PWG22" s="87"/>
      <c r="PWH22" s="87"/>
      <c r="PWI22" s="87"/>
      <c r="PWJ22" s="87"/>
      <c r="PWK22" s="87"/>
      <c r="PWL22" s="87"/>
      <c r="PWM22" s="87"/>
      <c r="PWN22" s="87"/>
      <c r="PWO22" s="87"/>
      <c r="PWP22" s="87"/>
      <c r="PWQ22" s="87"/>
      <c r="PWR22" s="87"/>
      <c r="PWS22" s="87"/>
      <c r="PWT22" s="87"/>
      <c r="PWU22" s="87"/>
      <c r="PWV22" s="87"/>
      <c r="PWW22" s="87"/>
      <c r="PWX22" s="87"/>
      <c r="PWY22" s="87"/>
      <c r="PWZ22" s="87"/>
      <c r="PXA22" s="87"/>
      <c r="PXB22" s="87"/>
      <c r="PXC22" s="87"/>
      <c r="PXD22" s="87"/>
      <c r="PXE22" s="87"/>
      <c r="PXF22" s="87"/>
      <c r="PXG22" s="87"/>
      <c r="PXH22" s="87"/>
      <c r="PXI22" s="87"/>
      <c r="PXJ22" s="87"/>
      <c r="PXK22" s="87"/>
      <c r="PXL22" s="87"/>
      <c r="PXM22" s="87"/>
      <c r="PXN22" s="87"/>
      <c r="PXO22" s="87"/>
      <c r="PXP22" s="87"/>
      <c r="PXQ22" s="87"/>
      <c r="PXR22" s="87"/>
      <c r="PXS22" s="87"/>
      <c r="PXT22" s="87"/>
      <c r="PXU22" s="87"/>
      <c r="PXV22" s="87"/>
      <c r="PXW22" s="87"/>
      <c r="PXX22" s="87"/>
      <c r="PXY22" s="87"/>
      <c r="PXZ22" s="87"/>
      <c r="PYA22" s="87"/>
      <c r="PYB22" s="87"/>
      <c r="PYC22" s="87"/>
      <c r="PYD22" s="87"/>
      <c r="PYE22" s="87"/>
      <c r="PYF22" s="87"/>
      <c r="PYG22" s="87"/>
      <c r="PYH22" s="87"/>
      <c r="PYI22" s="87"/>
      <c r="PYJ22" s="87"/>
      <c r="PYK22" s="87"/>
      <c r="PYL22" s="87"/>
      <c r="PYM22" s="87"/>
      <c r="PYN22" s="87"/>
      <c r="PYO22" s="87"/>
      <c r="PYP22" s="87"/>
      <c r="PYQ22" s="87"/>
      <c r="PYR22" s="87"/>
      <c r="PYS22" s="87"/>
      <c r="PYT22" s="87"/>
      <c r="PYU22" s="87"/>
      <c r="PYV22" s="87"/>
      <c r="PYW22" s="87"/>
      <c r="PYX22" s="87"/>
      <c r="PYY22" s="87"/>
      <c r="PYZ22" s="87"/>
      <c r="PZA22" s="87"/>
      <c r="PZB22" s="87"/>
      <c r="PZC22" s="87"/>
      <c r="PZD22" s="87"/>
      <c r="PZE22" s="87"/>
      <c r="PZF22" s="87"/>
      <c r="PZG22" s="87"/>
      <c r="PZH22" s="87"/>
      <c r="PZI22" s="87"/>
      <c r="PZJ22" s="87"/>
      <c r="PZK22" s="87"/>
      <c r="PZL22" s="87"/>
      <c r="PZM22" s="87"/>
      <c r="PZN22" s="87"/>
      <c r="PZO22" s="87"/>
      <c r="PZP22" s="87"/>
      <c r="PZQ22" s="87"/>
      <c r="PZR22" s="87"/>
      <c r="PZS22" s="87"/>
      <c r="PZT22" s="87"/>
      <c r="PZU22" s="87"/>
      <c r="PZV22" s="87"/>
      <c r="PZW22" s="87"/>
      <c r="PZX22" s="87"/>
      <c r="PZY22" s="87"/>
      <c r="PZZ22" s="87"/>
      <c r="QAA22" s="87"/>
      <c r="QAB22" s="87"/>
      <c r="QAC22" s="87"/>
      <c r="QAD22" s="87"/>
      <c r="QAE22" s="87"/>
      <c r="QAF22" s="87"/>
      <c r="QAG22" s="87"/>
      <c r="QAH22" s="87"/>
      <c r="QAI22" s="87"/>
      <c r="QAJ22" s="87"/>
      <c r="QAK22" s="87"/>
      <c r="QAL22" s="87"/>
      <c r="QAM22" s="87"/>
      <c r="QAN22" s="87"/>
      <c r="QAO22" s="87"/>
      <c r="QAP22" s="87"/>
      <c r="QAQ22" s="87"/>
      <c r="QAR22" s="87"/>
      <c r="QAS22" s="87"/>
      <c r="QAT22" s="87"/>
      <c r="QAU22" s="87"/>
      <c r="QAV22" s="87"/>
      <c r="QAW22" s="87"/>
      <c r="QAX22" s="87"/>
      <c r="QAY22" s="87"/>
      <c r="QAZ22" s="87"/>
      <c r="QBA22" s="87"/>
      <c r="QBB22" s="87"/>
      <c r="QBC22" s="87"/>
      <c r="QBD22" s="87"/>
      <c r="QBE22" s="87"/>
      <c r="QBF22" s="87"/>
      <c r="QBG22" s="87"/>
      <c r="QBH22" s="87"/>
      <c r="QBI22" s="87"/>
      <c r="QBJ22" s="87"/>
      <c r="QBK22" s="87"/>
      <c r="QBL22" s="87"/>
      <c r="QBM22" s="87"/>
      <c r="QBN22" s="87"/>
      <c r="QBO22" s="87"/>
      <c r="QBP22" s="87"/>
      <c r="QBQ22" s="87"/>
      <c r="QBR22" s="87"/>
      <c r="QBS22" s="87"/>
      <c r="QBT22" s="87"/>
      <c r="QBU22" s="87"/>
      <c r="QBV22" s="87"/>
      <c r="QBW22" s="87"/>
      <c r="QBX22" s="87"/>
      <c r="QBY22" s="87"/>
      <c r="QBZ22" s="87"/>
      <c r="QCA22" s="87"/>
      <c r="QCB22" s="87"/>
      <c r="QCC22" s="87"/>
      <c r="QCD22" s="87"/>
      <c r="QCE22" s="87"/>
      <c r="QCF22" s="87"/>
      <c r="QCG22" s="87"/>
      <c r="QCH22" s="87"/>
      <c r="QCI22" s="87"/>
      <c r="QCJ22" s="87"/>
      <c r="QCK22" s="87"/>
      <c r="QCL22" s="87"/>
      <c r="QCM22" s="87"/>
      <c r="QCN22" s="87"/>
      <c r="QCO22" s="87"/>
      <c r="QCP22" s="87"/>
      <c r="QCQ22" s="87"/>
      <c r="QCR22" s="87"/>
      <c r="QCS22" s="87"/>
      <c r="QCT22" s="87"/>
      <c r="QCU22" s="87"/>
      <c r="QCV22" s="87"/>
      <c r="QCW22" s="87"/>
      <c r="QCX22" s="87"/>
      <c r="QCY22" s="87"/>
      <c r="QCZ22" s="87"/>
      <c r="QDA22" s="87"/>
      <c r="QDB22" s="87"/>
      <c r="QDC22" s="87"/>
      <c r="QDD22" s="87"/>
      <c r="QDE22" s="87"/>
      <c r="QDF22" s="87"/>
      <c r="QDG22" s="87"/>
      <c r="QDH22" s="87"/>
      <c r="QDI22" s="87"/>
      <c r="QDJ22" s="87"/>
      <c r="QDK22" s="87"/>
      <c r="QDL22" s="87"/>
      <c r="QDM22" s="87"/>
      <c r="QDN22" s="87"/>
      <c r="QDO22" s="87"/>
      <c r="QDP22" s="87"/>
      <c r="QDQ22" s="87"/>
      <c r="QDR22" s="87"/>
      <c r="QDS22" s="87"/>
      <c r="QDT22" s="87"/>
      <c r="QDU22" s="87"/>
      <c r="QDV22" s="87"/>
      <c r="QDW22" s="87"/>
      <c r="QDX22" s="87"/>
      <c r="QDY22" s="87"/>
      <c r="QDZ22" s="87"/>
      <c r="QEA22" s="87"/>
      <c r="QEB22" s="87"/>
      <c r="QEC22" s="87"/>
      <c r="QED22" s="87"/>
      <c r="QEE22" s="87"/>
      <c r="QEF22" s="87"/>
      <c r="QEG22" s="87"/>
      <c r="QEH22" s="87"/>
      <c r="QEI22" s="87"/>
      <c r="QEJ22" s="87"/>
      <c r="QEK22" s="87"/>
      <c r="QEL22" s="87"/>
      <c r="QEM22" s="87"/>
      <c r="QEN22" s="87"/>
      <c r="QEO22" s="87"/>
      <c r="QEP22" s="87"/>
      <c r="QEQ22" s="87"/>
      <c r="QER22" s="87"/>
      <c r="QES22" s="87"/>
      <c r="QET22" s="87"/>
      <c r="QEU22" s="87"/>
      <c r="QEV22" s="87"/>
      <c r="QEW22" s="87"/>
      <c r="QEX22" s="87"/>
      <c r="QEY22" s="87"/>
      <c r="QEZ22" s="87"/>
      <c r="QFA22" s="87"/>
      <c r="QFB22" s="87"/>
      <c r="QFC22" s="87"/>
      <c r="QFD22" s="87"/>
      <c r="QFE22" s="87"/>
      <c r="QFF22" s="87"/>
      <c r="QFG22" s="87"/>
      <c r="QFH22" s="87"/>
      <c r="QFI22" s="87"/>
      <c r="QFJ22" s="87"/>
      <c r="QFK22" s="87"/>
      <c r="QFL22" s="87"/>
      <c r="QFM22" s="87"/>
      <c r="QFN22" s="87"/>
      <c r="QFO22" s="87"/>
      <c r="QFP22" s="87"/>
      <c r="QFQ22" s="87"/>
      <c r="QFR22" s="87"/>
      <c r="QFS22" s="87"/>
      <c r="QFT22" s="87"/>
      <c r="QFU22" s="87"/>
      <c r="QFV22" s="87"/>
      <c r="QFW22" s="87"/>
      <c r="QFX22" s="87"/>
      <c r="QFY22" s="87"/>
      <c r="QFZ22" s="87"/>
      <c r="QGA22" s="87"/>
      <c r="QGB22" s="87"/>
      <c r="QGC22" s="87"/>
      <c r="QGD22" s="87"/>
      <c r="QGE22" s="87"/>
      <c r="QGF22" s="87"/>
      <c r="QGG22" s="87"/>
      <c r="QGH22" s="87"/>
      <c r="QGI22" s="87"/>
      <c r="QGJ22" s="87"/>
      <c r="QGK22" s="87"/>
      <c r="QGL22" s="87"/>
      <c r="QGM22" s="87"/>
      <c r="QGN22" s="87"/>
      <c r="QGO22" s="87"/>
      <c r="QGP22" s="87"/>
      <c r="QGQ22" s="87"/>
      <c r="QGR22" s="87"/>
      <c r="QGS22" s="87"/>
      <c r="QGT22" s="87"/>
      <c r="QGU22" s="87"/>
      <c r="QGV22" s="87"/>
      <c r="QGW22" s="87"/>
      <c r="QGX22" s="87"/>
      <c r="QGY22" s="87"/>
      <c r="QGZ22" s="87"/>
      <c r="QHA22" s="87"/>
      <c r="QHB22" s="87"/>
      <c r="QHC22" s="87"/>
      <c r="QHD22" s="87"/>
      <c r="QHE22" s="87"/>
      <c r="QHF22" s="87"/>
      <c r="QHG22" s="87"/>
      <c r="QHH22" s="87"/>
      <c r="QHI22" s="87"/>
      <c r="QHJ22" s="87"/>
      <c r="QHK22" s="87"/>
      <c r="QHL22" s="87"/>
      <c r="QHM22" s="87"/>
      <c r="QHN22" s="87"/>
      <c r="QHO22" s="87"/>
      <c r="QHP22" s="87"/>
      <c r="QHQ22" s="87"/>
      <c r="QHR22" s="87"/>
      <c r="QHS22" s="87"/>
      <c r="QHT22" s="87"/>
      <c r="QHU22" s="87"/>
      <c r="QHV22" s="87"/>
      <c r="QHW22" s="87"/>
      <c r="QHX22" s="87"/>
      <c r="QHY22" s="87"/>
      <c r="QHZ22" s="87"/>
      <c r="QIA22" s="87"/>
      <c r="QIB22" s="87"/>
      <c r="QIC22" s="87"/>
      <c r="QID22" s="87"/>
      <c r="QIE22" s="87"/>
      <c r="QIF22" s="87"/>
      <c r="QIG22" s="87"/>
      <c r="QIH22" s="87"/>
      <c r="QII22" s="87"/>
      <c r="QIJ22" s="87"/>
      <c r="QIK22" s="87"/>
      <c r="QIL22" s="87"/>
      <c r="QIM22" s="87"/>
      <c r="QIN22" s="87"/>
      <c r="QIO22" s="87"/>
      <c r="QIP22" s="87"/>
      <c r="QIQ22" s="87"/>
      <c r="QIR22" s="87"/>
      <c r="QIS22" s="87"/>
      <c r="QIT22" s="87"/>
      <c r="QIU22" s="87"/>
      <c r="QIV22" s="87"/>
      <c r="QIW22" s="87"/>
      <c r="QIX22" s="87"/>
      <c r="QIY22" s="87"/>
      <c r="QIZ22" s="87"/>
      <c r="QJA22" s="87"/>
      <c r="QJB22" s="87"/>
      <c r="QJC22" s="87"/>
      <c r="QJD22" s="87"/>
      <c r="QJE22" s="87"/>
      <c r="QJF22" s="87"/>
      <c r="QJG22" s="87"/>
      <c r="QJH22" s="87"/>
      <c r="QJI22" s="87"/>
      <c r="QJJ22" s="87"/>
      <c r="QJK22" s="87"/>
      <c r="QJL22" s="87"/>
      <c r="QJM22" s="87"/>
      <c r="QJN22" s="87"/>
      <c r="QJO22" s="87"/>
      <c r="QJP22" s="87"/>
      <c r="QJQ22" s="87"/>
      <c r="QJR22" s="87"/>
      <c r="QJS22" s="87"/>
      <c r="QJT22" s="87"/>
      <c r="QJU22" s="87"/>
      <c r="QJV22" s="87"/>
      <c r="QJW22" s="87"/>
      <c r="QJX22" s="87"/>
      <c r="QJY22" s="87"/>
      <c r="QJZ22" s="87"/>
      <c r="QKA22" s="87"/>
      <c r="QKB22" s="87"/>
      <c r="QKC22" s="87"/>
      <c r="QKD22" s="87"/>
      <c r="QKE22" s="87"/>
      <c r="QKF22" s="87"/>
      <c r="QKG22" s="87"/>
      <c r="QKH22" s="87"/>
      <c r="QKI22" s="87"/>
      <c r="QKJ22" s="87"/>
      <c r="QKK22" s="87"/>
      <c r="QKL22" s="87"/>
      <c r="QKM22" s="87"/>
      <c r="QKN22" s="87"/>
      <c r="QKO22" s="87"/>
      <c r="QKP22" s="87"/>
      <c r="QKQ22" s="87"/>
      <c r="QKR22" s="87"/>
      <c r="QKS22" s="87"/>
      <c r="QKT22" s="87"/>
      <c r="QKU22" s="87"/>
      <c r="QKV22" s="87"/>
      <c r="QKW22" s="87"/>
      <c r="QKX22" s="87"/>
      <c r="QKY22" s="87"/>
      <c r="QKZ22" s="87"/>
      <c r="QLA22" s="87"/>
      <c r="QLB22" s="87"/>
      <c r="QLC22" s="87"/>
      <c r="QLD22" s="87"/>
      <c r="QLE22" s="87"/>
      <c r="QLF22" s="87"/>
      <c r="QLG22" s="87"/>
      <c r="QLH22" s="87"/>
      <c r="QLI22" s="87"/>
      <c r="QLJ22" s="87"/>
      <c r="QLK22" s="87"/>
      <c r="QLL22" s="87"/>
      <c r="QLM22" s="87"/>
      <c r="QLN22" s="87"/>
      <c r="QLO22" s="87"/>
      <c r="QLP22" s="87"/>
      <c r="QLQ22" s="87"/>
      <c r="QLR22" s="87"/>
      <c r="QLS22" s="87"/>
      <c r="QLT22" s="87"/>
      <c r="QLU22" s="87"/>
      <c r="QLV22" s="87"/>
      <c r="QLW22" s="87"/>
      <c r="QLX22" s="87"/>
      <c r="QLY22" s="87"/>
      <c r="QLZ22" s="87"/>
      <c r="QMA22" s="87"/>
      <c r="QMB22" s="87"/>
      <c r="QMC22" s="87"/>
      <c r="QMD22" s="87"/>
      <c r="QME22" s="87"/>
      <c r="QMF22" s="87"/>
      <c r="QMG22" s="87"/>
      <c r="QMH22" s="87"/>
      <c r="QMI22" s="87"/>
      <c r="QMJ22" s="87"/>
      <c r="QMK22" s="87"/>
      <c r="QML22" s="87"/>
      <c r="QMM22" s="87"/>
      <c r="QMN22" s="87"/>
      <c r="QMO22" s="87"/>
      <c r="QMP22" s="87"/>
      <c r="QMQ22" s="87"/>
      <c r="QMR22" s="87"/>
      <c r="QMS22" s="87"/>
      <c r="QMT22" s="87"/>
      <c r="QMU22" s="87"/>
      <c r="QMV22" s="87"/>
      <c r="QMW22" s="87"/>
      <c r="QMX22" s="87"/>
      <c r="QMY22" s="87"/>
      <c r="QMZ22" s="87"/>
      <c r="QNA22" s="87"/>
      <c r="QNB22" s="87"/>
      <c r="QNC22" s="87"/>
      <c r="QND22" s="87"/>
      <c r="QNE22" s="87"/>
      <c r="QNF22" s="87"/>
      <c r="QNG22" s="87"/>
      <c r="QNH22" s="87"/>
      <c r="QNI22" s="87"/>
      <c r="QNJ22" s="87"/>
      <c r="QNK22" s="87"/>
      <c r="QNL22" s="87"/>
      <c r="QNM22" s="87"/>
      <c r="QNN22" s="87"/>
      <c r="QNO22" s="87"/>
      <c r="QNP22" s="87"/>
      <c r="QNQ22" s="87"/>
      <c r="QNR22" s="87"/>
      <c r="QNS22" s="87"/>
      <c r="QNT22" s="87"/>
      <c r="QNU22" s="87"/>
      <c r="QNV22" s="87"/>
      <c r="QNW22" s="87"/>
      <c r="QNX22" s="87"/>
      <c r="QNY22" s="87"/>
      <c r="QNZ22" s="87"/>
      <c r="QOA22" s="87"/>
      <c r="QOB22" s="87"/>
      <c r="QOC22" s="87"/>
      <c r="QOD22" s="87"/>
      <c r="QOE22" s="87"/>
      <c r="QOF22" s="87"/>
      <c r="QOG22" s="87"/>
      <c r="QOH22" s="87"/>
      <c r="QOI22" s="87"/>
      <c r="QOJ22" s="87"/>
      <c r="QOK22" s="87"/>
      <c r="QOL22" s="87"/>
      <c r="QOM22" s="87"/>
      <c r="QON22" s="87"/>
      <c r="QOO22" s="87"/>
      <c r="QOP22" s="87"/>
      <c r="QOQ22" s="87"/>
      <c r="QOR22" s="87"/>
      <c r="QOS22" s="87"/>
      <c r="QOT22" s="87"/>
      <c r="QOU22" s="87"/>
      <c r="QOV22" s="87"/>
      <c r="QOW22" s="87"/>
      <c r="QOX22" s="87"/>
      <c r="QOY22" s="87"/>
      <c r="QOZ22" s="87"/>
      <c r="QPA22" s="87"/>
      <c r="QPB22" s="87"/>
      <c r="QPC22" s="87"/>
      <c r="QPD22" s="87"/>
      <c r="QPE22" s="87"/>
      <c r="QPF22" s="87"/>
      <c r="QPG22" s="87"/>
      <c r="QPH22" s="87"/>
      <c r="QPI22" s="87"/>
      <c r="QPJ22" s="87"/>
      <c r="QPK22" s="87"/>
      <c r="QPL22" s="87"/>
      <c r="QPM22" s="87"/>
      <c r="QPN22" s="87"/>
      <c r="QPO22" s="87"/>
      <c r="QPP22" s="87"/>
      <c r="QPQ22" s="87"/>
      <c r="QPR22" s="87"/>
      <c r="QPS22" s="87"/>
      <c r="QPT22" s="87"/>
      <c r="QPU22" s="87"/>
      <c r="QPV22" s="87"/>
      <c r="QPW22" s="87"/>
      <c r="QPX22" s="87"/>
      <c r="QPY22" s="87"/>
      <c r="QPZ22" s="87"/>
      <c r="QQA22" s="87"/>
      <c r="QQB22" s="87"/>
      <c r="QQC22" s="87"/>
      <c r="QQD22" s="87"/>
      <c r="QQE22" s="87"/>
      <c r="QQF22" s="87"/>
      <c r="QQG22" s="87"/>
      <c r="QQH22" s="87"/>
      <c r="QQI22" s="87"/>
      <c r="QQJ22" s="87"/>
      <c r="QQK22" s="87"/>
      <c r="QQL22" s="87"/>
      <c r="QQM22" s="87"/>
      <c r="QQN22" s="87"/>
      <c r="QQO22" s="87"/>
      <c r="QQP22" s="87"/>
      <c r="QQQ22" s="87"/>
      <c r="QQR22" s="87"/>
      <c r="QQS22" s="87"/>
      <c r="QQT22" s="87"/>
      <c r="QQU22" s="87"/>
      <c r="QQV22" s="87"/>
      <c r="QQW22" s="87"/>
      <c r="QQX22" s="87"/>
      <c r="QQY22" s="87"/>
      <c r="QQZ22" s="87"/>
      <c r="QRA22" s="87"/>
      <c r="QRB22" s="87"/>
      <c r="QRC22" s="87"/>
      <c r="QRD22" s="87"/>
      <c r="QRE22" s="87"/>
      <c r="QRF22" s="87"/>
      <c r="QRG22" s="87"/>
      <c r="QRH22" s="87"/>
      <c r="QRI22" s="87"/>
      <c r="QRJ22" s="87"/>
      <c r="QRK22" s="87"/>
      <c r="QRL22" s="87"/>
      <c r="QRM22" s="87"/>
      <c r="QRN22" s="87"/>
      <c r="QRO22" s="87"/>
      <c r="QRP22" s="87"/>
      <c r="QRQ22" s="87"/>
      <c r="QRR22" s="87"/>
      <c r="QRS22" s="87"/>
      <c r="QRT22" s="87"/>
      <c r="QRU22" s="87"/>
      <c r="QRV22" s="87"/>
      <c r="QRW22" s="87"/>
      <c r="QRX22" s="87"/>
      <c r="QRY22" s="87"/>
      <c r="QRZ22" s="87"/>
      <c r="QSA22" s="87"/>
      <c r="QSB22" s="87"/>
      <c r="QSC22" s="87"/>
      <c r="QSD22" s="87"/>
      <c r="QSE22" s="87"/>
      <c r="QSF22" s="87"/>
      <c r="QSG22" s="87"/>
      <c r="QSH22" s="87"/>
      <c r="QSI22" s="87"/>
      <c r="QSJ22" s="87"/>
      <c r="QSK22" s="87"/>
      <c r="QSL22" s="87"/>
      <c r="QSM22" s="87"/>
      <c r="QSN22" s="87"/>
      <c r="QSO22" s="87"/>
      <c r="QSP22" s="87"/>
      <c r="QSQ22" s="87"/>
      <c r="QSR22" s="87"/>
      <c r="QSS22" s="87"/>
      <c r="QST22" s="87"/>
      <c r="QSU22" s="87"/>
      <c r="QSV22" s="87"/>
      <c r="QSW22" s="87"/>
      <c r="QSX22" s="87"/>
      <c r="QSY22" s="87"/>
      <c r="QSZ22" s="87"/>
      <c r="QTA22" s="87"/>
      <c r="QTB22" s="87"/>
      <c r="QTC22" s="87"/>
      <c r="QTD22" s="87"/>
      <c r="QTE22" s="87"/>
      <c r="QTF22" s="87"/>
      <c r="QTG22" s="87"/>
      <c r="QTH22" s="87"/>
      <c r="QTI22" s="87"/>
      <c r="QTJ22" s="87"/>
      <c r="QTK22" s="87"/>
      <c r="QTL22" s="87"/>
      <c r="QTM22" s="87"/>
      <c r="QTN22" s="87"/>
      <c r="QTO22" s="87"/>
      <c r="QTP22" s="87"/>
      <c r="QTQ22" s="87"/>
      <c r="QTR22" s="87"/>
      <c r="QTS22" s="87"/>
      <c r="QTT22" s="87"/>
      <c r="QTU22" s="87"/>
      <c r="QTV22" s="87"/>
      <c r="QTW22" s="87"/>
      <c r="QTX22" s="87"/>
      <c r="QTY22" s="87"/>
      <c r="QTZ22" s="87"/>
      <c r="QUA22" s="87"/>
      <c r="QUB22" s="87"/>
      <c r="QUC22" s="87"/>
      <c r="QUD22" s="87"/>
      <c r="QUE22" s="87"/>
      <c r="QUF22" s="87"/>
      <c r="QUG22" s="87"/>
      <c r="QUH22" s="87"/>
      <c r="QUI22" s="87"/>
      <c r="QUJ22" s="87"/>
      <c r="QUK22" s="87"/>
      <c r="QUL22" s="87"/>
      <c r="QUM22" s="87"/>
      <c r="QUN22" s="87"/>
      <c r="QUO22" s="87"/>
      <c r="QUP22" s="87"/>
      <c r="QUQ22" s="87"/>
      <c r="QUR22" s="87"/>
      <c r="QUS22" s="87"/>
      <c r="QUT22" s="87"/>
      <c r="QUU22" s="87"/>
      <c r="QUV22" s="87"/>
      <c r="QUW22" s="87"/>
      <c r="QUX22" s="87"/>
      <c r="QUY22" s="87"/>
      <c r="QUZ22" s="87"/>
      <c r="QVA22" s="87"/>
      <c r="QVB22" s="87"/>
      <c r="QVC22" s="87"/>
      <c r="QVD22" s="87"/>
      <c r="QVE22" s="87"/>
      <c r="QVF22" s="87"/>
      <c r="QVG22" s="87"/>
      <c r="QVH22" s="87"/>
      <c r="QVI22" s="87"/>
      <c r="QVJ22" s="87"/>
      <c r="QVK22" s="87"/>
      <c r="QVL22" s="87"/>
      <c r="QVM22" s="87"/>
      <c r="QVN22" s="87"/>
      <c r="QVO22" s="87"/>
      <c r="QVP22" s="87"/>
      <c r="QVQ22" s="87"/>
      <c r="QVR22" s="87"/>
      <c r="QVS22" s="87"/>
      <c r="QVT22" s="87"/>
      <c r="QVU22" s="87"/>
      <c r="QVV22" s="87"/>
      <c r="QVW22" s="87"/>
      <c r="QVX22" s="87"/>
      <c r="QVY22" s="87"/>
      <c r="QVZ22" s="87"/>
      <c r="QWA22" s="87"/>
      <c r="QWB22" s="87"/>
      <c r="QWC22" s="87"/>
      <c r="QWD22" s="87"/>
      <c r="QWE22" s="87"/>
      <c r="QWF22" s="87"/>
      <c r="QWG22" s="87"/>
      <c r="QWH22" s="87"/>
      <c r="QWI22" s="87"/>
      <c r="QWJ22" s="87"/>
      <c r="QWK22" s="87"/>
      <c r="QWL22" s="87"/>
      <c r="QWM22" s="87"/>
      <c r="QWN22" s="87"/>
      <c r="QWO22" s="87"/>
      <c r="QWP22" s="87"/>
      <c r="QWQ22" s="87"/>
      <c r="QWR22" s="87"/>
      <c r="QWS22" s="87"/>
      <c r="QWT22" s="87"/>
      <c r="QWU22" s="87"/>
      <c r="QWV22" s="87"/>
      <c r="QWW22" s="87"/>
      <c r="QWX22" s="87"/>
      <c r="QWY22" s="87"/>
      <c r="QWZ22" s="87"/>
      <c r="QXA22" s="87"/>
      <c r="QXB22" s="87"/>
      <c r="QXC22" s="87"/>
      <c r="QXD22" s="87"/>
      <c r="QXE22" s="87"/>
      <c r="QXF22" s="87"/>
      <c r="QXG22" s="87"/>
      <c r="QXH22" s="87"/>
      <c r="QXI22" s="87"/>
      <c r="QXJ22" s="87"/>
      <c r="QXK22" s="87"/>
      <c r="QXL22" s="87"/>
      <c r="QXM22" s="87"/>
      <c r="QXN22" s="87"/>
      <c r="QXO22" s="87"/>
      <c r="QXP22" s="87"/>
      <c r="QXQ22" s="87"/>
      <c r="QXR22" s="87"/>
      <c r="QXS22" s="87"/>
      <c r="QXT22" s="87"/>
      <c r="QXU22" s="87"/>
      <c r="QXV22" s="87"/>
      <c r="QXW22" s="87"/>
      <c r="QXX22" s="87"/>
      <c r="QXY22" s="87"/>
      <c r="QXZ22" s="87"/>
      <c r="QYA22" s="87"/>
      <c r="QYB22" s="87"/>
      <c r="QYC22" s="87"/>
      <c r="QYD22" s="87"/>
      <c r="QYE22" s="87"/>
      <c r="QYF22" s="87"/>
      <c r="QYG22" s="87"/>
      <c r="QYH22" s="87"/>
      <c r="QYI22" s="87"/>
      <c r="QYJ22" s="87"/>
      <c r="QYK22" s="87"/>
      <c r="QYL22" s="87"/>
      <c r="QYM22" s="87"/>
      <c r="QYN22" s="87"/>
      <c r="QYO22" s="87"/>
      <c r="QYP22" s="87"/>
      <c r="QYQ22" s="87"/>
      <c r="QYR22" s="87"/>
      <c r="QYS22" s="87"/>
      <c r="QYT22" s="87"/>
      <c r="QYU22" s="87"/>
      <c r="QYV22" s="87"/>
      <c r="QYW22" s="87"/>
      <c r="QYX22" s="87"/>
      <c r="QYY22" s="87"/>
      <c r="QYZ22" s="87"/>
      <c r="QZA22" s="87"/>
      <c r="QZB22" s="87"/>
      <c r="QZC22" s="87"/>
      <c r="QZD22" s="87"/>
      <c r="QZE22" s="87"/>
      <c r="QZF22" s="87"/>
      <c r="QZG22" s="87"/>
      <c r="QZH22" s="87"/>
      <c r="QZI22" s="87"/>
      <c r="QZJ22" s="87"/>
      <c r="QZK22" s="87"/>
      <c r="QZL22" s="87"/>
      <c r="QZM22" s="87"/>
      <c r="QZN22" s="87"/>
      <c r="QZO22" s="87"/>
      <c r="QZP22" s="87"/>
      <c r="QZQ22" s="87"/>
      <c r="QZR22" s="87"/>
      <c r="QZS22" s="87"/>
      <c r="QZT22" s="87"/>
      <c r="QZU22" s="87"/>
      <c r="QZV22" s="87"/>
      <c r="QZW22" s="87"/>
      <c r="QZX22" s="87"/>
      <c r="QZY22" s="87"/>
      <c r="QZZ22" s="87"/>
      <c r="RAA22" s="87"/>
      <c r="RAB22" s="87"/>
      <c r="RAC22" s="87"/>
      <c r="RAD22" s="87"/>
      <c r="RAE22" s="87"/>
      <c r="RAF22" s="87"/>
      <c r="RAG22" s="87"/>
      <c r="RAH22" s="87"/>
      <c r="RAI22" s="87"/>
      <c r="RAJ22" s="87"/>
      <c r="RAK22" s="87"/>
      <c r="RAL22" s="87"/>
      <c r="RAM22" s="87"/>
      <c r="RAN22" s="87"/>
      <c r="RAO22" s="87"/>
      <c r="RAP22" s="87"/>
      <c r="RAQ22" s="87"/>
      <c r="RAR22" s="87"/>
      <c r="RAS22" s="87"/>
      <c r="RAT22" s="87"/>
      <c r="RAU22" s="87"/>
      <c r="RAV22" s="87"/>
      <c r="RAW22" s="87"/>
      <c r="RAX22" s="87"/>
      <c r="RAY22" s="87"/>
      <c r="RAZ22" s="87"/>
      <c r="RBA22" s="87"/>
      <c r="RBB22" s="87"/>
      <c r="RBC22" s="87"/>
      <c r="RBD22" s="87"/>
      <c r="RBE22" s="87"/>
      <c r="RBF22" s="87"/>
      <c r="RBG22" s="87"/>
      <c r="RBH22" s="87"/>
      <c r="RBI22" s="87"/>
      <c r="RBJ22" s="87"/>
      <c r="RBK22" s="87"/>
      <c r="RBL22" s="87"/>
      <c r="RBM22" s="87"/>
      <c r="RBN22" s="87"/>
      <c r="RBO22" s="87"/>
      <c r="RBP22" s="87"/>
      <c r="RBQ22" s="87"/>
      <c r="RBR22" s="87"/>
      <c r="RBS22" s="87"/>
      <c r="RBT22" s="87"/>
      <c r="RBU22" s="87"/>
      <c r="RBV22" s="87"/>
      <c r="RBW22" s="87"/>
      <c r="RBX22" s="87"/>
      <c r="RBY22" s="87"/>
      <c r="RBZ22" s="87"/>
      <c r="RCA22" s="87"/>
      <c r="RCB22" s="87"/>
      <c r="RCC22" s="87"/>
      <c r="RCD22" s="87"/>
      <c r="RCE22" s="87"/>
      <c r="RCF22" s="87"/>
      <c r="RCG22" s="87"/>
      <c r="RCH22" s="87"/>
      <c r="RCI22" s="87"/>
      <c r="RCJ22" s="87"/>
      <c r="RCK22" s="87"/>
      <c r="RCL22" s="87"/>
      <c r="RCM22" s="87"/>
      <c r="RCN22" s="87"/>
      <c r="RCO22" s="87"/>
      <c r="RCP22" s="87"/>
      <c r="RCQ22" s="87"/>
      <c r="RCR22" s="87"/>
      <c r="RCS22" s="87"/>
      <c r="RCT22" s="87"/>
      <c r="RCU22" s="87"/>
      <c r="RCV22" s="87"/>
      <c r="RCW22" s="87"/>
      <c r="RCX22" s="87"/>
      <c r="RCY22" s="87"/>
      <c r="RCZ22" s="87"/>
      <c r="RDA22" s="87"/>
      <c r="RDB22" s="87"/>
      <c r="RDC22" s="87"/>
      <c r="RDD22" s="87"/>
      <c r="RDE22" s="87"/>
      <c r="RDF22" s="87"/>
      <c r="RDG22" s="87"/>
      <c r="RDH22" s="87"/>
      <c r="RDI22" s="87"/>
      <c r="RDJ22" s="87"/>
      <c r="RDK22" s="87"/>
      <c r="RDL22" s="87"/>
      <c r="RDM22" s="87"/>
      <c r="RDN22" s="87"/>
      <c r="RDO22" s="87"/>
      <c r="RDP22" s="87"/>
      <c r="RDQ22" s="87"/>
      <c r="RDR22" s="87"/>
      <c r="RDS22" s="87"/>
      <c r="RDT22" s="87"/>
      <c r="RDU22" s="87"/>
      <c r="RDV22" s="87"/>
      <c r="RDW22" s="87"/>
      <c r="RDX22" s="87"/>
      <c r="RDY22" s="87"/>
      <c r="RDZ22" s="87"/>
      <c r="REA22" s="87"/>
      <c r="REB22" s="87"/>
      <c r="REC22" s="87"/>
      <c r="RED22" s="87"/>
      <c r="REE22" s="87"/>
      <c r="REF22" s="87"/>
      <c r="REG22" s="87"/>
      <c r="REH22" s="87"/>
      <c r="REI22" s="87"/>
      <c r="REJ22" s="87"/>
      <c r="REK22" s="87"/>
      <c r="REL22" s="87"/>
      <c r="REM22" s="87"/>
      <c r="REN22" s="87"/>
      <c r="REO22" s="87"/>
      <c r="REP22" s="87"/>
      <c r="REQ22" s="87"/>
      <c r="RER22" s="87"/>
      <c r="RES22" s="87"/>
      <c r="RET22" s="87"/>
      <c r="REU22" s="87"/>
      <c r="REV22" s="87"/>
      <c r="REW22" s="87"/>
      <c r="REX22" s="87"/>
      <c r="REY22" s="87"/>
      <c r="REZ22" s="87"/>
      <c r="RFA22" s="87"/>
      <c r="RFB22" s="87"/>
      <c r="RFC22" s="87"/>
      <c r="RFD22" s="87"/>
      <c r="RFE22" s="87"/>
      <c r="RFF22" s="87"/>
      <c r="RFG22" s="87"/>
      <c r="RFH22" s="87"/>
      <c r="RFI22" s="87"/>
      <c r="RFJ22" s="87"/>
      <c r="RFK22" s="87"/>
      <c r="RFL22" s="87"/>
      <c r="RFM22" s="87"/>
      <c r="RFN22" s="87"/>
      <c r="RFO22" s="87"/>
      <c r="RFP22" s="87"/>
      <c r="RFQ22" s="87"/>
      <c r="RFR22" s="87"/>
      <c r="RFS22" s="87"/>
      <c r="RFT22" s="87"/>
      <c r="RFU22" s="87"/>
      <c r="RFV22" s="87"/>
      <c r="RFW22" s="87"/>
      <c r="RFX22" s="87"/>
      <c r="RFY22" s="87"/>
      <c r="RFZ22" s="87"/>
      <c r="RGA22" s="87"/>
      <c r="RGB22" s="87"/>
      <c r="RGC22" s="87"/>
      <c r="RGD22" s="87"/>
      <c r="RGE22" s="87"/>
      <c r="RGF22" s="87"/>
      <c r="RGG22" s="87"/>
      <c r="RGH22" s="87"/>
      <c r="RGI22" s="87"/>
      <c r="RGJ22" s="87"/>
      <c r="RGK22" s="87"/>
      <c r="RGL22" s="87"/>
      <c r="RGM22" s="87"/>
      <c r="RGN22" s="87"/>
      <c r="RGO22" s="87"/>
      <c r="RGP22" s="87"/>
      <c r="RGQ22" s="87"/>
      <c r="RGR22" s="87"/>
      <c r="RGS22" s="87"/>
      <c r="RGT22" s="87"/>
      <c r="RGU22" s="87"/>
      <c r="RGV22" s="87"/>
      <c r="RGW22" s="87"/>
      <c r="RGX22" s="87"/>
      <c r="RGY22" s="87"/>
      <c r="RGZ22" s="87"/>
      <c r="RHA22" s="87"/>
      <c r="RHB22" s="87"/>
      <c r="RHC22" s="87"/>
      <c r="RHD22" s="87"/>
      <c r="RHE22" s="87"/>
      <c r="RHF22" s="87"/>
      <c r="RHG22" s="87"/>
      <c r="RHH22" s="87"/>
      <c r="RHI22" s="87"/>
      <c r="RHJ22" s="87"/>
      <c r="RHK22" s="87"/>
      <c r="RHL22" s="87"/>
      <c r="RHM22" s="87"/>
      <c r="RHN22" s="87"/>
      <c r="RHO22" s="87"/>
      <c r="RHP22" s="87"/>
      <c r="RHQ22" s="87"/>
      <c r="RHR22" s="87"/>
      <c r="RHS22" s="87"/>
      <c r="RHT22" s="87"/>
      <c r="RHU22" s="87"/>
      <c r="RHV22" s="87"/>
      <c r="RHW22" s="87"/>
      <c r="RHX22" s="87"/>
      <c r="RHY22" s="87"/>
      <c r="RHZ22" s="87"/>
      <c r="RIA22" s="87"/>
      <c r="RIB22" s="87"/>
      <c r="RIC22" s="87"/>
      <c r="RID22" s="87"/>
      <c r="RIE22" s="87"/>
      <c r="RIF22" s="87"/>
      <c r="RIG22" s="87"/>
      <c r="RIH22" s="87"/>
      <c r="RII22" s="87"/>
      <c r="RIJ22" s="87"/>
      <c r="RIK22" s="87"/>
      <c r="RIL22" s="87"/>
      <c r="RIM22" s="87"/>
      <c r="RIN22" s="87"/>
      <c r="RIO22" s="87"/>
      <c r="RIP22" s="87"/>
      <c r="RIQ22" s="87"/>
      <c r="RIR22" s="87"/>
      <c r="RIS22" s="87"/>
      <c r="RIT22" s="87"/>
      <c r="RIU22" s="87"/>
      <c r="RIV22" s="87"/>
      <c r="RIW22" s="87"/>
      <c r="RIX22" s="87"/>
      <c r="RIY22" s="87"/>
      <c r="RIZ22" s="87"/>
      <c r="RJA22" s="87"/>
      <c r="RJB22" s="87"/>
      <c r="RJC22" s="87"/>
      <c r="RJD22" s="87"/>
      <c r="RJE22" s="87"/>
      <c r="RJF22" s="87"/>
      <c r="RJG22" s="87"/>
      <c r="RJH22" s="87"/>
      <c r="RJI22" s="87"/>
      <c r="RJJ22" s="87"/>
      <c r="RJK22" s="87"/>
      <c r="RJL22" s="87"/>
      <c r="RJM22" s="87"/>
      <c r="RJN22" s="87"/>
      <c r="RJO22" s="87"/>
      <c r="RJP22" s="87"/>
      <c r="RJQ22" s="87"/>
      <c r="RJR22" s="87"/>
      <c r="RJS22" s="87"/>
      <c r="RJT22" s="87"/>
      <c r="RJU22" s="87"/>
      <c r="RJV22" s="87"/>
      <c r="RJW22" s="87"/>
      <c r="RJX22" s="87"/>
      <c r="RJY22" s="87"/>
      <c r="RJZ22" s="87"/>
      <c r="RKA22" s="87"/>
      <c r="RKB22" s="87"/>
      <c r="RKC22" s="87"/>
      <c r="RKD22" s="87"/>
      <c r="RKE22" s="87"/>
      <c r="RKF22" s="87"/>
      <c r="RKG22" s="87"/>
      <c r="RKH22" s="87"/>
      <c r="RKI22" s="87"/>
      <c r="RKJ22" s="87"/>
      <c r="RKK22" s="87"/>
      <c r="RKL22" s="87"/>
      <c r="RKM22" s="87"/>
      <c r="RKN22" s="87"/>
      <c r="RKO22" s="87"/>
      <c r="RKP22" s="87"/>
      <c r="RKQ22" s="87"/>
      <c r="RKR22" s="87"/>
      <c r="RKS22" s="87"/>
      <c r="RKT22" s="87"/>
      <c r="RKU22" s="87"/>
      <c r="RKV22" s="87"/>
      <c r="RKW22" s="87"/>
      <c r="RKX22" s="87"/>
      <c r="RKY22" s="87"/>
      <c r="RKZ22" s="87"/>
      <c r="RLA22" s="87"/>
      <c r="RLB22" s="87"/>
      <c r="RLC22" s="87"/>
      <c r="RLD22" s="87"/>
      <c r="RLE22" s="87"/>
      <c r="RLF22" s="87"/>
      <c r="RLG22" s="87"/>
      <c r="RLH22" s="87"/>
      <c r="RLI22" s="87"/>
      <c r="RLJ22" s="87"/>
      <c r="RLK22" s="87"/>
      <c r="RLL22" s="87"/>
      <c r="RLM22" s="87"/>
      <c r="RLN22" s="87"/>
      <c r="RLO22" s="87"/>
      <c r="RLP22" s="87"/>
      <c r="RLQ22" s="87"/>
      <c r="RLR22" s="87"/>
      <c r="RLS22" s="87"/>
      <c r="RLT22" s="87"/>
      <c r="RLU22" s="87"/>
      <c r="RLV22" s="87"/>
      <c r="RLW22" s="87"/>
      <c r="RLX22" s="87"/>
      <c r="RLY22" s="87"/>
      <c r="RLZ22" s="87"/>
      <c r="RMA22" s="87"/>
      <c r="RMB22" s="87"/>
      <c r="RMC22" s="87"/>
      <c r="RMD22" s="87"/>
      <c r="RME22" s="87"/>
      <c r="RMF22" s="87"/>
      <c r="RMG22" s="87"/>
      <c r="RMH22" s="87"/>
      <c r="RMI22" s="87"/>
      <c r="RMJ22" s="87"/>
      <c r="RMK22" s="87"/>
      <c r="RML22" s="87"/>
      <c r="RMM22" s="87"/>
      <c r="RMN22" s="87"/>
      <c r="RMO22" s="87"/>
      <c r="RMP22" s="87"/>
      <c r="RMQ22" s="87"/>
      <c r="RMR22" s="87"/>
      <c r="RMS22" s="87"/>
      <c r="RMT22" s="87"/>
      <c r="RMU22" s="87"/>
      <c r="RMV22" s="87"/>
      <c r="RMW22" s="87"/>
      <c r="RMX22" s="87"/>
      <c r="RMY22" s="87"/>
      <c r="RMZ22" s="87"/>
      <c r="RNA22" s="87"/>
      <c r="RNB22" s="87"/>
      <c r="RNC22" s="87"/>
      <c r="RND22" s="87"/>
      <c r="RNE22" s="87"/>
      <c r="RNF22" s="87"/>
      <c r="RNG22" s="87"/>
      <c r="RNH22" s="87"/>
      <c r="RNI22" s="87"/>
      <c r="RNJ22" s="87"/>
      <c r="RNK22" s="87"/>
      <c r="RNL22" s="87"/>
      <c r="RNM22" s="87"/>
      <c r="RNN22" s="87"/>
      <c r="RNO22" s="87"/>
      <c r="RNP22" s="87"/>
      <c r="RNQ22" s="87"/>
      <c r="RNR22" s="87"/>
      <c r="RNS22" s="87"/>
      <c r="RNT22" s="87"/>
      <c r="RNU22" s="87"/>
      <c r="RNV22" s="87"/>
      <c r="RNW22" s="87"/>
      <c r="RNX22" s="87"/>
      <c r="RNY22" s="87"/>
      <c r="RNZ22" s="87"/>
      <c r="ROA22" s="87"/>
      <c r="ROB22" s="87"/>
      <c r="ROC22" s="87"/>
      <c r="ROD22" s="87"/>
      <c r="ROE22" s="87"/>
      <c r="ROF22" s="87"/>
      <c r="ROG22" s="87"/>
      <c r="ROH22" s="87"/>
      <c r="ROI22" s="87"/>
      <c r="ROJ22" s="87"/>
      <c r="ROK22" s="87"/>
      <c r="ROL22" s="87"/>
      <c r="ROM22" s="87"/>
      <c r="RON22" s="87"/>
      <c r="ROO22" s="87"/>
      <c r="ROP22" s="87"/>
      <c r="ROQ22" s="87"/>
      <c r="ROR22" s="87"/>
      <c r="ROS22" s="87"/>
      <c r="ROT22" s="87"/>
      <c r="ROU22" s="87"/>
      <c r="ROV22" s="87"/>
      <c r="ROW22" s="87"/>
      <c r="ROX22" s="87"/>
      <c r="ROY22" s="87"/>
      <c r="ROZ22" s="87"/>
      <c r="RPA22" s="87"/>
      <c r="RPB22" s="87"/>
      <c r="RPC22" s="87"/>
      <c r="RPD22" s="87"/>
      <c r="RPE22" s="87"/>
      <c r="RPF22" s="87"/>
      <c r="RPG22" s="87"/>
      <c r="RPH22" s="87"/>
      <c r="RPI22" s="87"/>
      <c r="RPJ22" s="87"/>
      <c r="RPK22" s="87"/>
      <c r="RPL22" s="87"/>
      <c r="RPM22" s="87"/>
      <c r="RPN22" s="87"/>
      <c r="RPO22" s="87"/>
      <c r="RPP22" s="87"/>
      <c r="RPQ22" s="87"/>
      <c r="RPR22" s="87"/>
      <c r="RPS22" s="87"/>
      <c r="RPT22" s="87"/>
      <c r="RPU22" s="87"/>
      <c r="RPV22" s="87"/>
      <c r="RPW22" s="87"/>
      <c r="RPX22" s="87"/>
      <c r="RPY22" s="87"/>
      <c r="RPZ22" s="87"/>
      <c r="RQA22" s="87"/>
      <c r="RQB22" s="87"/>
      <c r="RQC22" s="87"/>
      <c r="RQD22" s="87"/>
      <c r="RQE22" s="87"/>
      <c r="RQF22" s="87"/>
      <c r="RQG22" s="87"/>
      <c r="RQH22" s="87"/>
      <c r="RQI22" s="87"/>
      <c r="RQJ22" s="87"/>
      <c r="RQK22" s="87"/>
      <c r="RQL22" s="87"/>
      <c r="RQM22" s="87"/>
      <c r="RQN22" s="87"/>
      <c r="RQO22" s="87"/>
      <c r="RQP22" s="87"/>
      <c r="RQQ22" s="87"/>
      <c r="RQR22" s="87"/>
      <c r="RQS22" s="87"/>
      <c r="RQT22" s="87"/>
      <c r="RQU22" s="87"/>
      <c r="RQV22" s="87"/>
      <c r="RQW22" s="87"/>
      <c r="RQX22" s="87"/>
      <c r="RQY22" s="87"/>
      <c r="RQZ22" s="87"/>
      <c r="RRA22" s="87"/>
      <c r="RRB22" s="87"/>
      <c r="RRC22" s="87"/>
      <c r="RRD22" s="87"/>
      <c r="RRE22" s="87"/>
      <c r="RRF22" s="87"/>
      <c r="RRG22" s="87"/>
      <c r="RRH22" s="87"/>
      <c r="RRI22" s="87"/>
      <c r="RRJ22" s="87"/>
      <c r="RRK22" s="87"/>
      <c r="RRL22" s="87"/>
      <c r="RRM22" s="87"/>
      <c r="RRN22" s="87"/>
      <c r="RRO22" s="87"/>
      <c r="RRP22" s="87"/>
      <c r="RRQ22" s="87"/>
      <c r="RRR22" s="87"/>
      <c r="RRS22" s="87"/>
      <c r="RRT22" s="87"/>
      <c r="RRU22" s="87"/>
      <c r="RRV22" s="87"/>
      <c r="RRW22" s="87"/>
      <c r="RRX22" s="87"/>
      <c r="RRY22" s="87"/>
      <c r="RRZ22" s="87"/>
      <c r="RSA22" s="87"/>
      <c r="RSB22" s="87"/>
      <c r="RSC22" s="87"/>
      <c r="RSD22" s="87"/>
      <c r="RSE22" s="87"/>
      <c r="RSF22" s="87"/>
      <c r="RSG22" s="87"/>
      <c r="RSH22" s="87"/>
      <c r="RSI22" s="87"/>
      <c r="RSJ22" s="87"/>
      <c r="RSK22" s="87"/>
      <c r="RSL22" s="87"/>
      <c r="RSM22" s="87"/>
      <c r="RSN22" s="87"/>
      <c r="RSO22" s="87"/>
      <c r="RSP22" s="87"/>
      <c r="RSQ22" s="87"/>
      <c r="RSR22" s="87"/>
      <c r="RSS22" s="87"/>
      <c r="RST22" s="87"/>
      <c r="RSU22" s="87"/>
      <c r="RSV22" s="87"/>
      <c r="RSW22" s="87"/>
      <c r="RSX22" s="87"/>
      <c r="RSY22" s="87"/>
      <c r="RSZ22" s="87"/>
      <c r="RTA22" s="87"/>
      <c r="RTB22" s="87"/>
      <c r="RTC22" s="87"/>
      <c r="RTD22" s="87"/>
      <c r="RTE22" s="87"/>
      <c r="RTF22" s="87"/>
      <c r="RTG22" s="87"/>
      <c r="RTH22" s="87"/>
      <c r="RTI22" s="87"/>
      <c r="RTJ22" s="87"/>
      <c r="RTK22" s="87"/>
      <c r="RTL22" s="87"/>
      <c r="RTM22" s="87"/>
      <c r="RTN22" s="87"/>
      <c r="RTO22" s="87"/>
      <c r="RTP22" s="87"/>
      <c r="RTQ22" s="87"/>
      <c r="RTR22" s="87"/>
      <c r="RTS22" s="87"/>
      <c r="RTT22" s="87"/>
      <c r="RTU22" s="87"/>
      <c r="RTV22" s="87"/>
      <c r="RTW22" s="87"/>
      <c r="RTX22" s="87"/>
      <c r="RTY22" s="87"/>
      <c r="RTZ22" s="87"/>
      <c r="RUA22" s="87"/>
      <c r="RUB22" s="87"/>
      <c r="RUC22" s="87"/>
      <c r="RUD22" s="87"/>
      <c r="RUE22" s="87"/>
      <c r="RUF22" s="87"/>
      <c r="RUG22" s="87"/>
      <c r="RUH22" s="87"/>
      <c r="RUI22" s="87"/>
      <c r="RUJ22" s="87"/>
      <c r="RUK22" s="87"/>
      <c r="RUL22" s="87"/>
      <c r="RUM22" s="87"/>
      <c r="RUN22" s="87"/>
      <c r="RUO22" s="87"/>
      <c r="RUP22" s="87"/>
      <c r="RUQ22" s="87"/>
      <c r="RUR22" s="87"/>
      <c r="RUS22" s="87"/>
      <c r="RUT22" s="87"/>
      <c r="RUU22" s="87"/>
      <c r="RUV22" s="87"/>
      <c r="RUW22" s="87"/>
      <c r="RUX22" s="87"/>
      <c r="RUY22" s="87"/>
      <c r="RUZ22" s="87"/>
      <c r="RVA22" s="87"/>
      <c r="RVB22" s="87"/>
      <c r="RVC22" s="87"/>
      <c r="RVD22" s="87"/>
      <c r="RVE22" s="87"/>
      <c r="RVF22" s="87"/>
      <c r="RVG22" s="87"/>
      <c r="RVH22" s="87"/>
      <c r="RVI22" s="87"/>
      <c r="RVJ22" s="87"/>
      <c r="RVK22" s="87"/>
      <c r="RVL22" s="87"/>
      <c r="RVM22" s="87"/>
      <c r="RVN22" s="87"/>
      <c r="RVO22" s="87"/>
      <c r="RVP22" s="87"/>
      <c r="RVQ22" s="87"/>
      <c r="RVR22" s="87"/>
      <c r="RVS22" s="87"/>
      <c r="RVT22" s="87"/>
      <c r="RVU22" s="87"/>
      <c r="RVV22" s="87"/>
      <c r="RVW22" s="87"/>
      <c r="RVX22" s="87"/>
      <c r="RVY22" s="87"/>
      <c r="RVZ22" s="87"/>
      <c r="RWA22" s="87"/>
      <c r="RWB22" s="87"/>
      <c r="RWC22" s="87"/>
      <c r="RWD22" s="87"/>
      <c r="RWE22" s="87"/>
      <c r="RWF22" s="87"/>
      <c r="RWG22" s="87"/>
      <c r="RWH22" s="87"/>
      <c r="RWI22" s="87"/>
      <c r="RWJ22" s="87"/>
      <c r="RWK22" s="87"/>
      <c r="RWL22" s="87"/>
      <c r="RWM22" s="87"/>
      <c r="RWN22" s="87"/>
      <c r="RWO22" s="87"/>
      <c r="RWP22" s="87"/>
      <c r="RWQ22" s="87"/>
      <c r="RWR22" s="87"/>
      <c r="RWS22" s="87"/>
      <c r="RWT22" s="87"/>
      <c r="RWU22" s="87"/>
      <c r="RWV22" s="87"/>
      <c r="RWW22" s="87"/>
      <c r="RWX22" s="87"/>
      <c r="RWY22" s="87"/>
      <c r="RWZ22" s="87"/>
      <c r="RXA22" s="87"/>
      <c r="RXB22" s="87"/>
      <c r="RXC22" s="87"/>
      <c r="RXD22" s="87"/>
      <c r="RXE22" s="87"/>
      <c r="RXF22" s="87"/>
      <c r="RXG22" s="87"/>
      <c r="RXH22" s="87"/>
      <c r="RXI22" s="87"/>
      <c r="RXJ22" s="87"/>
      <c r="RXK22" s="87"/>
      <c r="RXL22" s="87"/>
      <c r="RXM22" s="87"/>
      <c r="RXN22" s="87"/>
      <c r="RXO22" s="87"/>
      <c r="RXP22" s="87"/>
      <c r="RXQ22" s="87"/>
      <c r="RXR22" s="87"/>
      <c r="RXS22" s="87"/>
      <c r="RXT22" s="87"/>
      <c r="RXU22" s="87"/>
      <c r="RXV22" s="87"/>
      <c r="RXW22" s="87"/>
      <c r="RXX22" s="87"/>
      <c r="RXY22" s="87"/>
      <c r="RXZ22" s="87"/>
      <c r="RYA22" s="87"/>
      <c r="RYB22" s="87"/>
      <c r="RYC22" s="87"/>
      <c r="RYD22" s="87"/>
      <c r="RYE22" s="87"/>
      <c r="RYF22" s="87"/>
      <c r="RYG22" s="87"/>
      <c r="RYH22" s="87"/>
      <c r="RYI22" s="87"/>
      <c r="RYJ22" s="87"/>
      <c r="RYK22" s="87"/>
      <c r="RYL22" s="87"/>
      <c r="RYM22" s="87"/>
      <c r="RYN22" s="87"/>
      <c r="RYO22" s="87"/>
      <c r="RYP22" s="87"/>
      <c r="RYQ22" s="87"/>
      <c r="RYR22" s="87"/>
      <c r="RYS22" s="87"/>
      <c r="RYT22" s="87"/>
      <c r="RYU22" s="87"/>
      <c r="RYV22" s="87"/>
      <c r="RYW22" s="87"/>
      <c r="RYX22" s="87"/>
      <c r="RYY22" s="87"/>
      <c r="RYZ22" s="87"/>
      <c r="RZA22" s="87"/>
      <c r="RZB22" s="87"/>
      <c r="RZC22" s="87"/>
      <c r="RZD22" s="87"/>
      <c r="RZE22" s="87"/>
      <c r="RZF22" s="87"/>
      <c r="RZG22" s="87"/>
      <c r="RZH22" s="87"/>
      <c r="RZI22" s="87"/>
      <c r="RZJ22" s="87"/>
      <c r="RZK22" s="87"/>
      <c r="RZL22" s="87"/>
      <c r="RZM22" s="87"/>
      <c r="RZN22" s="87"/>
      <c r="RZO22" s="87"/>
      <c r="RZP22" s="87"/>
      <c r="RZQ22" s="87"/>
      <c r="RZR22" s="87"/>
      <c r="RZS22" s="87"/>
      <c r="RZT22" s="87"/>
      <c r="RZU22" s="87"/>
      <c r="RZV22" s="87"/>
      <c r="RZW22" s="87"/>
      <c r="RZX22" s="87"/>
      <c r="RZY22" s="87"/>
      <c r="RZZ22" s="87"/>
      <c r="SAA22" s="87"/>
      <c r="SAB22" s="87"/>
      <c r="SAC22" s="87"/>
      <c r="SAD22" s="87"/>
      <c r="SAE22" s="87"/>
      <c r="SAF22" s="87"/>
      <c r="SAG22" s="87"/>
      <c r="SAH22" s="87"/>
      <c r="SAI22" s="87"/>
      <c r="SAJ22" s="87"/>
      <c r="SAK22" s="87"/>
      <c r="SAL22" s="87"/>
      <c r="SAM22" s="87"/>
      <c r="SAN22" s="87"/>
      <c r="SAO22" s="87"/>
      <c r="SAP22" s="87"/>
      <c r="SAQ22" s="87"/>
      <c r="SAR22" s="87"/>
      <c r="SAS22" s="87"/>
      <c r="SAT22" s="87"/>
      <c r="SAU22" s="87"/>
      <c r="SAV22" s="87"/>
      <c r="SAW22" s="87"/>
      <c r="SAX22" s="87"/>
      <c r="SAY22" s="87"/>
      <c r="SAZ22" s="87"/>
      <c r="SBA22" s="87"/>
      <c r="SBB22" s="87"/>
      <c r="SBC22" s="87"/>
      <c r="SBD22" s="87"/>
      <c r="SBE22" s="87"/>
      <c r="SBF22" s="87"/>
      <c r="SBG22" s="87"/>
      <c r="SBH22" s="87"/>
      <c r="SBI22" s="87"/>
      <c r="SBJ22" s="87"/>
      <c r="SBK22" s="87"/>
      <c r="SBL22" s="87"/>
      <c r="SBM22" s="87"/>
      <c r="SBN22" s="87"/>
      <c r="SBO22" s="87"/>
      <c r="SBP22" s="87"/>
      <c r="SBQ22" s="87"/>
      <c r="SBR22" s="87"/>
      <c r="SBS22" s="87"/>
      <c r="SBT22" s="87"/>
      <c r="SBU22" s="87"/>
      <c r="SBV22" s="87"/>
      <c r="SBW22" s="87"/>
      <c r="SBX22" s="87"/>
      <c r="SBY22" s="87"/>
      <c r="SBZ22" s="87"/>
      <c r="SCA22" s="87"/>
      <c r="SCB22" s="87"/>
      <c r="SCC22" s="87"/>
      <c r="SCD22" s="87"/>
      <c r="SCE22" s="87"/>
      <c r="SCF22" s="87"/>
      <c r="SCG22" s="87"/>
      <c r="SCH22" s="87"/>
      <c r="SCI22" s="87"/>
      <c r="SCJ22" s="87"/>
      <c r="SCK22" s="87"/>
      <c r="SCL22" s="87"/>
      <c r="SCM22" s="87"/>
      <c r="SCN22" s="87"/>
      <c r="SCO22" s="87"/>
      <c r="SCP22" s="87"/>
      <c r="SCQ22" s="87"/>
      <c r="SCR22" s="87"/>
      <c r="SCS22" s="87"/>
      <c r="SCT22" s="87"/>
      <c r="SCU22" s="87"/>
      <c r="SCV22" s="87"/>
      <c r="SCW22" s="87"/>
      <c r="SCX22" s="87"/>
      <c r="SCY22" s="87"/>
      <c r="SCZ22" s="87"/>
      <c r="SDA22" s="87"/>
      <c r="SDB22" s="87"/>
      <c r="SDC22" s="87"/>
      <c r="SDD22" s="87"/>
      <c r="SDE22" s="87"/>
      <c r="SDF22" s="87"/>
      <c r="SDG22" s="87"/>
      <c r="SDH22" s="87"/>
      <c r="SDI22" s="87"/>
      <c r="SDJ22" s="87"/>
      <c r="SDK22" s="87"/>
      <c r="SDL22" s="87"/>
      <c r="SDM22" s="87"/>
      <c r="SDN22" s="87"/>
      <c r="SDO22" s="87"/>
      <c r="SDP22" s="87"/>
      <c r="SDQ22" s="87"/>
      <c r="SDR22" s="87"/>
      <c r="SDS22" s="87"/>
      <c r="SDT22" s="87"/>
      <c r="SDU22" s="87"/>
      <c r="SDV22" s="87"/>
      <c r="SDW22" s="87"/>
      <c r="SDX22" s="87"/>
      <c r="SDY22" s="87"/>
      <c r="SDZ22" s="87"/>
      <c r="SEA22" s="87"/>
      <c r="SEB22" s="87"/>
      <c r="SEC22" s="87"/>
      <c r="SED22" s="87"/>
      <c r="SEE22" s="87"/>
      <c r="SEF22" s="87"/>
      <c r="SEG22" s="87"/>
      <c r="SEH22" s="87"/>
      <c r="SEI22" s="87"/>
      <c r="SEJ22" s="87"/>
      <c r="SEK22" s="87"/>
      <c r="SEL22" s="87"/>
      <c r="SEM22" s="87"/>
      <c r="SEN22" s="87"/>
      <c r="SEO22" s="87"/>
      <c r="SEP22" s="87"/>
      <c r="SEQ22" s="87"/>
      <c r="SER22" s="87"/>
      <c r="SES22" s="87"/>
      <c r="SET22" s="87"/>
      <c r="SEU22" s="87"/>
      <c r="SEV22" s="87"/>
      <c r="SEW22" s="87"/>
      <c r="SEX22" s="87"/>
      <c r="SEY22" s="87"/>
      <c r="SEZ22" s="87"/>
      <c r="SFA22" s="87"/>
      <c r="SFB22" s="87"/>
      <c r="SFC22" s="87"/>
      <c r="SFD22" s="87"/>
      <c r="SFE22" s="87"/>
      <c r="SFF22" s="87"/>
      <c r="SFG22" s="87"/>
      <c r="SFH22" s="87"/>
      <c r="SFI22" s="87"/>
      <c r="SFJ22" s="87"/>
      <c r="SFK22" s="87"/>
      <c r="SFL22" s="87"/>
      <c r="SFM22" s="87"/>
      <c r="SFN22" s="87"/>
      <c r="SFO22" s="87"/>
      <c r="SFP22" s="87"/>
      <c r="SFQ22" s="87"/>
      <c r="SFR22" s="87"/>
      <c r="SFS22" s="87"/>
      <c r="SFT22" s="87"/>
      <c r="SFU22" s="87"/>
      <c r="SFV22" s="87"/>
      <c r="SFW22" s="87"/>
      <c r="SFX22" s="87"/>
      <c r="SFY22" s="87"/>
      <c r="SFZ22" s="87"/>
      <c r="SGA22" s="87"/>
      <c r="SGB22" s="87"/>
      <c r="SGC22" s="87"/>
      <c r="SGD22" s="87"/>
      <c r="SGE22" s="87"/>
      <c r="SGF22" s="87"/>
      <c r="SGG22" s="87"/>
      <c r="SGH22" s="87"/>
      <c r="SGI22" s="87"/>
      <c r="SGJ22" s="87"/>
      <c r="SGK22" s="87"/>
      <c r="SGL22" s="87"/>
      <c r="SGM22" s="87"/>
      <c r="SGN22" s="87"/>
      <c r="SGO22" s="87"/>
      <c r="SGP22" s="87"/>
      <c r="SGQ22" s="87"/>
      <c r="SGR22" s="87"/>
      <c r="SGS22" s="87"/>
      <c r="SGT22" s="87"/>
      <c r="SGU22" s="87"/>
      <c r="SGV22" s="87"/>
      <c r="SGW22" s="87"/>
      <c r="SGX22" s="87"/>
      <c r="SGY22" s="87"/>
      <c r="SGZ22" s="87"/>
      <c r="SHA22" s="87"/>
      <c r="SHB22" s="87"/>
      <c r="SHC22" s="87"/>
      <c r="SHD22" s="87"/>
      <c r="SHE22" s="87"/>
      <c r="SHF22" s="87"/>
      <c r="SHG22" s="87"/>
      <c r="SHH22" s="87"/>
      <c r="SHI22" s="87"/>
      <c r="SHJ22" s="87"/>
      <c r="SHK22" s="87"/>
      <c r="SHL22" s="87"/>
      <c r="SHM22" s="87"/>
      <c r="SHN22" s="87"/>
      <c r="SHO22" s="87"/>
      <c r="SHP22" s="87"/>
      <c r="SHQ22" s="87"/>
      <c r="SHR22" s="87"/>
      <c r="SHS22" s="87"/>
      <c r="SHT22" s="87"/>
      <c r="SHU22" s="87"/>
      <c r="SHV22" s="87"/>
      <c r="SHW22" s="87"/>
      <c r="SHX22" s="87"/>
      <c r="SHY22" s="87"/>
      <c r="SHZ22" s="87"/>
      <c r="SIA22" s="87"/>
      <c r="SIB22" s="87"/>
      <c r="SIC22" s="87"/>
      <c r="SID22" s="87"/>
      <c r="SIE22" s="87"/>
      <c r="SIF22" s="87"/>
      <c r="SIG22" s="87"/>
      <c r="SIH22" s="87"/>
      <c r="SII22" s="87"/>
      <c r="SIJ22" s="87"/>
      <c r="SIK22" s="87"/>
      <c r="SIL22" s="87"/>
      <c r="SIM22" s="87"/>
      <c r="SIN22" s="87"/>
      <c r="SIO22" s="87"/>
      <c r="SIP22" s="87"/>
      <c r="SIQ22" s="87"/>
      <c r="SIR22" s="87"/>
      <c r="SIS22" s="87"/>
      <c r="SIT22" s="87"/>
      <c r="SIU22" s="87"/>
      <c r="SIV22" s="87"/>
      <c r="SIW22" s="87"/>
      <c r="SIX22" s="87"/>
      <c r="SIY22" s="87"/>
      <c r="SIZ22" s="87"/>
      <c r="SJA22" s="87"/>
      <c r="SJB22" s="87"/>
      <c r="SJC22" s="87"/>
      <c r="SJD22" s="87"/>
      <c r="SJE22" s="87"/>
      <c r="SJF22" s="87"/>
      <c r="SJG22" s="87"/>
      <c r="SJH22" s="87"/>
      <c r="SJI22" s="87"/>
      <c r="SJJ22" s="87"/>
      <c r="SJK22" s="87"/>
      <c r="SJL22" s="87"/>
      <c r="SJM22" s="87"/>
      <c r="SJN22" s="87"/>
      <c r="SJO22" s="87"/>
      <c r="SJP22" s="87"/>
      <c r="SJQ22" s="87"/>
      <c r="SJR22" s="87"/>
      <c r="SJS22" s="87"/>
      <c r="SJT22" s="87"/>
      <c r="SJU22" s="87"/>
      <c r="SJV22" s="87"/>
      <c r="SJW22" s="87"/>
      <c r="SJX22" s="87"/>
      <c r="SJY22" s="87"/>
      <c r="SJZ22" s="87"/>
      <c r="SKA22" s="87"/>
      <c r="SKB22" s="87"/>
      <c r="SKC22" s="87"/>
      <c r="SKD22" s="87"/>
      <c r="SKE22" s="87"/>
      <c r="SKF22" s="87"/>
      <c r="SKG22" s="87"/>
      <c r="SKH22" s="87"/>
      <c r="SKI22" s="87"/>
      <c r="SKJ22" s="87"/>
      <c r="SKK22" s="87"/>
      <c r="SKL22" s="87"/>
      <c r="SKM22" s="87"/>
      <c r="SKN22" s="87"/>
      <c r="SKO22" s="87"/>
      <c r="SKP22" s="87"/>
      <c r="SKQ22" s="87"/>
      <c r="SKR22" s="87"/>
      <c r="SKS22" s="87"/>
      <c r="SKT22" s="87"/>
      <c r="SKU22" s="87"/>
      <c r="SKV22" s="87"/>
      <c r="SKW22" s="87"/>
      <c r="SKX22" s="87"/>
      <c r="SKY22" s="87"/>
      <c r="SKZ22" s="87"/>
      <c r="SLA22" s="87"/>
      <c r="SLB22" s="87"/>
      <c r="SLC22" s="87"/>
      <c r="SLD22" s="87"/>
      <c r="SLE22" s="87"/>
      <c r="SLF22" s="87"/>
      <c r="SLG22" s="87"/>
      <c r="SLH22" s="87"/>
      <c r="SLI22" s="87"/>
      <c r="SLJ22" s="87"/>
      <c r="SLK22" s="87"/>
      <c r="SLL22" s="87"/>
      <c r="SLM22" s="87"/>
      <c r="SLN22" s="87"/>
      <c r="SLO22" s="87"/>
      <c r="SLP22" s="87"/>
      <c r="SLQ22" s="87"/>
      <c r="SLR22" s="87"/>
      <c r="SLS22" s="87"/>
      <c r="SLT22" s="87"/>
      <c r="SLU22" s="87"/>
      <c r="SLV22" s="87"/>
      <c r="SLW22" s="87"/>
      <c r="SLX22" s="87"/>
      <c r="SLY22" s="87"/>
      <c r="SLZ22" s="87"/>
      <c r="SMA22" s="87"/>
      <c r="SMB22" s="87"/>
      <c r="SMC22" s="87"/>
      <c r="SMD22" s="87"/>
      <c r="SME22" s="87"/>
      <c r="SMF22" s="87"/>
      <c r="SMG22" s="87"/>
      <c r="SMH22" s="87"/>
      <c r="SMI22" s="87"/>
      <c r="SMJ22" s="87"/>
      <c r="SMK22" s="87"/>
      <c r="SML22" s="87"/>
      <c r="SMM22" s="87"/>
      <c r="SMN22" s="87"/>
      <c r="SMO22" s="87"/>
      <c r="SMP22" s="87"/>
      <c r="SMQ22" s="87"/>
      <c r="SMR22" s="87"/>
      <c r="SMS22" s="87"/>
      <c r="SMT22" s="87"/>
      <c r="SMU22" s="87"/>
      <c r="SMV22" s="87"/>
      <c r="SMW22" s="87"/>
      <c r="SMX22" s="87"/>
      <c r="SMY22" s="87"/>
      <c r="SMZ22" s="87"/>
      <c r="SNA22" s="87"/>
      <c r="SNB22" s="87"/>
      <c r="SNC22" s="87"/>
      <c r="SND22" s="87"/>
      <c r="SNE22" s="87"/>
      <c r="SNF22" s="87"/>
      <c r="SNG22" s="87"/>
      <c r="SNH22" s="87"/>
      <c r="SNI22" s="87"/>
      <c r="SNJ22" s="87"/>
      <c r="SNK22" s="87"/>
      <c r="SNL22" s="87"/>
      <c r="SNM22" s="87"/>
      <c r="SNN22" s="87"/>
      <c r="SNO22" s="87"/>
      <c r="SNP22" s="87"/>
      <c r="SNQ22" s="87"/>
      <c r="SNR22" s="87"/>
      <c r="SNS22" s="87"/>
      <c r="SNT22" s="87"/>
      <c r="SNU22" s="87"/>
      <c r="SNV22" s="87"/>
      <c r="SNW22" s="87"/>
      <c r="SNX22" s="87"/>
      <c r="SNY22" s="87"/>
      <c r="SNZ22" s="87"/>
      <c r="SOA22" s="87"/>
      <c r="SOB22" s="87"/>
      <c r="SOC22" s="87"/>
      <c r="SOD22" s="87"/>
      <c r="SOE22" s="87"/>
      <c r="SOF22" s="87"/>
      <c r="SOG22" s="87"/>
      <c r="SOH22" s="87"/>
      <c r="SOI22" s="87"/>
      <c r="SOJ22" s="87"/>
      <c r="SOK22" s="87"/>
      <c r="SOL22" s="87"/>
      <c r="SOM22" s="87"/>
      <c r="SON22" s="87"/>
      <c r="SOO22" s="87"/>
      <c r="SOP22" s="87"/>
      <c r="SOQ22" s="87"/>
      <c r="SOR22" s="87"/>
      <c r="SOS22" s="87"/>
      <c r="SOT22" s="87"/>
      <c r="SOU22" s="87"/>
      <c r="SOV22" s="87"/>
      <c r="SOW22" s="87"/>
      <c r="SOX22" s="87"/>
      <c r="SOY22" s="87"/>
      <c r="SOZ22" s="87"/>
      <c r="SPA22" s="87"/>
      <c r="SPB22" s="87"/>
      <c r="SPC22" s="87"/>
      <c r="SPD22" s="87"/>
      <c r="SPE22" s="87"/>
      <c r="SPF22" s="87"/>
      <c r="SPG22" s="87"/>
      <c r="SPH22" s="87"/>
      <c r="SPI22" s="87"/>
      <c r="SPJ22" s="87"/>
      <c r="SPK22" s="87"/>
      <c r="SPL22" s="87"/>
      <c r="SPM22" s="87"/>
      <c r="SPN22" s="87"/>
      <c r="SPO22" s="87"/>
      <c r="SPP22" s="87"/>
      <c r="SPQ22" s="87"/>
      <c r="SPR22" s="87"/>
      <c r="SPS22" s="87"/>
      <c r="SPT22" s="87"/>
      <c r="SPU22" s="87"/>
      <c r="SPV22" s="87"/>
      <c r="SPW22" s="87"/>
      <c r="SPX22" s="87"/>
      <c r="SPY22" s="87"/>
      <c r="SPZ22" s="87"/>
      <c r="SQA22" s="87"/>
      <c r="SQB22" s="87"/>
      <c r="SQC22" s="87"/>
      <c r="SQD22" s="87"/>
      <c r="SQE22" s="87"/>
      <c r="SQF22" s="87"/>
      <c r="SQG22" s="87"/>
      <c r="SQH22" s="87"/>
      <c r="SQI22" s="87"/>
      <c r="SQJ22" s="87"/>
      <c r="SQK22" s="87"/>
      <c r="SQL22" s="87"/>
      <c r="SQM22" s="87"/>
      <c r="SQN22" s="87"/>
      <c r="SQO22" s="87"/>
      <c r="SQP22" s="87"/>
      <c r="SQQ22" s="87"/>
      <c r="SQR22" s="87"/>
      <c r="SQS22" s="87"/>
      <c r="SQT22" s="87"/>
      <c r="SQU22" s="87"/>
      <c r="SQV22" s="87"/>
      <c r="SQW22" s="87"/>
      <c r="SQX22" s="87"/>
      <c r="SQY22" s="87"/>
      <c r="SQZ22" s="87"/>
      <c r="SRA22" s="87"/>
      <c r="SRB22" s="87"/>
      <c r="SRC22" s="87"/>
      <c r="SRD22" s="87"/>
      <c r="SRE22" s="87"/>
      <c r="SRF22" s="87"/>
      <c r="SRG22" s="87"/>
      <c r="SRH22" s="87"/>
      <c r="SRI22" s="87"/>
      <c r="SRJ22" s="87"/>
      <c r="SRK22" s="87"/>
      <c r="SRL22" s="87"/>
      <c r="SRM22" s="87"/>
      <c r="SRN22" s="87"/>
      <c r="SRO22" s="87"/>
      <c r="SRP22" s="87"/>
      <c r="SRQ22" s="87"/>
      <c r="SRR22" s="87"/>
      <c r="SRS22" s="87"/>
      <c r="SRT22" s="87"/>
      <c r="SRU22" s="87"/>
      <c r="SRV22" s="87"/>
      <c r="SRW22" s="87"/>
      <c r="SRX22" s="87"/>
      <c r="SRY22" s="87"/>
      <c r="SRZ22" s="87"/>
      <c r="SSA22" s="87"/>
      <c r="SSB22" s="87"/>
      <c r="SSC22" s="87"/>
      <c r="SSD22" s="87"/>
      <c r="SSE22" s="87"/>
      <c r="SSF22" s="87"/>
      <c r="SSG22" s="87"/>
      <c r="SSH22" s="87"/>
      <c r="SSI22" s="87"/>
      <c r="SSJ22" s="87"/>
      <c r="SSK22" s="87"/>
      <c r="SSL22" s="87"/>
      <c r="SSM22" s="87"/>
      <c r="SSN22" s="87"/>
      <c r="SSO22" s="87"/>
      <c r="SSP22" s="87"/>
      <c r="SSQ22" s="87"/>
      <c r="SSR22" s="87"/>
      <c r="SSS22" s="87"/>
      <c r="SST22" s="87"/>
      <c r="SSU22" s="87"/>
      <c r="SSV22" s="87"/>
      <c r="SSW22" s="87"/>
      <c r="SSX22" s="87"/>
      <c r="SSY22" s="87"/>
      <c r="SSZ22" s="87"/>
      <c r="STA22" s="87"/>
      <c r="STB22" s="87"/>
      <c r="STC22" s="87"/>
      <c r="STD22" s="87"/>
      <c r="STE22" s="87"/>
      <c r="STF22" s="87"/>
      <c r="STG22" s="87"/>
      <c r="STH22" s="87"/>
      <c r="STI22" s="87"/>
      <c r="STJ22" s="87"/>
      <c r="STK22" s="87"/>
      <c r="STL22" s="87"/>
      <c r="STM22" s="87"/>
      <c r="STN22" s="87"/>
      <c r="STO22" s="87"/>
      <c r="STP22" s="87"/>
      <c r="STQ22" s="87"/>
      <c r="STR22" s="87"/>
      <c r="STS22" s="87"/>
      <c r="STT22" s="87"/>
      <c r="STU22" s="87"/>
      <c r="STV22" s="87"/>
      <c r="STW22" s="87"/>
      <c r="STX22" s="87"/>
      <c r="STY22" s="87"/>
      <c r="STZ22" s="87"/>
      <c r="SUA22" s="87"/>
      <c r="SUB22" s="87"/>
      <c r="SUC22" s="87"/>
      <c r="SUD22" s="87"/>
      <c r="SUE22" s="87"/>
      <c r="SUF22" s="87"/>
      <c r="SUG22" s="87"/>
      <c r="SUH22" s="87"/>
      <c r="SUI22" s="87"/>
      <c r="SUJ22" s="87"/>
      <c r="SUK22" s="87"/>
      <c r="SUL22" s="87"/>
      <c r="SUM22" s="87"/>
      <c r="SUN22" s="87"/>
      <c r="SUO22" s="87"/>
      <c r="SUP22" s="87"/>
      <c r="SUQ22" s="87"/>
      <c r="SUR22" s="87"/>
      <c r="SUS22" s="87"/>
      <c r="SUT22" s="87"/>
      <c r="SUU22" s="87"/>
      <c r="SUV22" s="87"/>
      <c r="SUW22" s="87"/>
      <c r="SUX22" s="87"/>
      <c r="SUY22" s="87"/>
      <c r="SUZ22" s="87"/>
      <c r="SVA22" s="87"/>
      <c r="SVB22" s="87"/>
      <c r="SVC22" s="87"/>
      <c r="SVD22" s="87"/>
      <c r="SVE22" s="87"/>
      <c r="SVF22" s="87"/>
      <c r="SVG22" s="87"/>
      <c r="SVH22" s="87"/>
      <c r="SVI22" s="87"/>
      <c r="SVJ22" s="87"/>
      <c r="SVK22" s="87"/>
      <c r="SVL22" s="87"/>
      <c r="SVM22" s="87"/>
      <c r="SVN22" s="87"/>
      <c r="SVO22" s="87"/>
      <c r="SVP22" s="87"/>
      <c r="SVQ22" s="87"/>
      <c r="SVR22" s="87"/>
      <c r="SVS22" s="87"/>
      <c r="SVT22" s="87"/>
      <c r="SVU22" s="87"/>
      <c r="SVV22" s="87"/>
      <c r="SVW22" s="87"/>
      <c r="SVX22" s="87"/>
      <c r="SVY22" s="87"/>
      <c r="SVZ22" s="87"/>
      <c r="SWA22" s="87"/>
      <c r="SWB22" s="87"/>
      <c r="SWC22" s="87"/>
      <c r="SWD22" s="87"/>
      <c r="SWE22" s="87"/>
      <c r="SWF22" s="87"/>
      <c r="SWG22" s="87"/>
      <c r="SWH22" s="87"/>
      <c r="SWI22" s="87"/>
      <c r="SWJ22" s="87"/>
      <c r="SWK22" s="87"/>
      <c r="SWL22" s="87"/>
      <c r="SWM22" s="87"/>
      <c r="SWN22" s="87"/>
      <c r="SWO22" s="87"/>
      <c r="SWP22" s="87"/>
      <c r="SWQ22" s="87"/>
      <c r="SWR22" s="87"/>
      <c r="SWS22" s="87"/>
      <c r="SWT22" s="87"/>
      <c r="SWU22" s="87"/>
      <c r="SWV22" s="87"/>
      <c r="SWW22" s="87"/>
      <c r="SWX22" s="87"/>
      <c r="SWY22" s="87"/>
      <c r="SWZ22" s="87"/>
      <c r="SXA22" s="87"/>
      <c r="SXB22" s="87"/>
      <c r="SXC22" s="87"/>
      <c r="SXD22" s="87"/>
      <c r="SXE22" s="87"/>
      <c r="SXF22" s="87"/>
      <c r="SXG22" s="87"/>
      <c r="SXH22" s="87"/>
      <c r="SXI22" s="87"/>
      <c r="SXJ22" s="87"/>
      <c r="SXK22" s="87"/>
      <c r="SXL22" s="87"/>
      <c r="SXM22" s="87"/>
      <c r="SXN22" s="87"/>
      <c r="SXO22" s="87"/>
      <c r="SXP22" s="87"/>
      <c r="SXQ22" s="87"/>
      <c r="SXR22" s="87"/>
      <c r="SXS22" s="87"/>
      <c r="SXT22" s="87"/>
      <c r="SXU22" s="87"/>
      <c r="SXV22" s="87"/>
      <c r="SXW22" s="87"/>
      <c r="SXX22" s="87"/>
      <c r="SXY22" s="87"/>
      <c r="SXZ22" s="87"/>
      <c r="SYA22" s="87"/>
      <c r="SYB22" s="87"/>
      <c r="SYC22" s="87"/>
      <c r="SYD22" s="87"/>
      <c r="SYE22" s="87"/>
      <c r="SYF22" s="87"/>
      <c r="SYG22" s="87"/>
      <c r="SYH22" s="87"/>
      <c r="SYI22" s="87"/>
      <c r="SYJ22" s="87"/>
      <c r="SYK22" s="87"/>
      <c r="SYL22" s="87"/>
      <c r="SYM22" s="87"/>
      <c r="SYN22" s="87"/>
      <c r="SYO22" s="87"/>
      <c r="SYP22" s="87"/>
      <c r="SYQ22" s="87"/>
      <c r="SYR22" s="87"/>
      <c r="SYS22" s="87"/>
      <c r="SYT22" s="87"/>
      <c r="SYU22" s="87"/>
      <c r="SYV22" s="87"/>
      <c r="SYW22" s="87"/>
      <c r="SYX22" s="87"/>
      <c r="SYY22" s="87"/>
      <c r="SYZ22" s="87"/>
      <c r="SZA22" s="87"/>
      <c r="SZB22" s="87"/>
      <c r="SZC22" s="87"/>
      <c r="SZD22" s="87"/>
      <c r="SZE22" s="87"/>
      <c r="SZF22" s="87"/>
      <c r="SZG22" s="87"/>
      <c r="SZH22" s="87"/>
      <c r="SZI22" s="87"/>
      <c r="SZJ22" s="87"/>
      <c r="SZK22" s="87"/>
      <c r="SZL22" s="87"/>
      <c r="SZM22" s="87"/>
      <c r="SZN22" s="87"/>
      <c r="SZO22" s="87"/>
      <c r="SZP22" s="87"/>
      <c r="SZQ22" s="87"/>
      <c r="SZR22" s="87"/>
      <c r="SZS22" s="87"/>
      <c r="SZT22" s="87"/>
      <c r="SZU22" s="87"/>
      <c r="SZV22" s="87"/>
      <c r="SZW22" s="87"/>
      <c r="SZX22" s="87"/>
      <c r="SZY22" s="87"/>
      <c r="SZZ22" s="87"/>
      <c r="TAA22" s="87"/>
      <c r="TAB22" s="87"/>
      <c r="TAC22" s="87"/>
      <c r="TAD22" s="87"/>
      <c r="TAE22" s="87"/>
      <c r="TAF22" s="87"/>
      <c r="TAG22" s="87"/>
      <c r="TAH22" s="87"/>
      <c r="TAI22" s="87"/>
      <c r="TAJ22" s="87"/>
      <c r="TAK22" s="87"/>
      <c r="TAL22" s="87"/>
      <c r="TAM22" s="87"/>
      <c r="TAN22" s="87"/>
      <c r="TAO22" s="87"/>
      <c r="TAP22" s="87"/>
      <c r="TAQ22" s="87"/>
      <c r="TAR22" s="87"/>
      <c r="TAS22" s="87"/>
      <c r="TAT22" s="87"/>
      <c r="TAU22" s="87"/>
      <c r="TAV22" s="87"/>
      <c r="TAW22" s="87"/>
      <c r="TAX22" s="87"/>
      <c r="TAY22" s="87"/>
      <c r="TAZ22" s="87"/>
      <c r="TBA22" s="87"/>
      <c r="TBB22" s="87"/>
      <c r="TBC22" s="87"/>
      <c r="TBD22" s="87"/>
      <c r="TBE22" s="87"/>
      <c r="TBF22" s="87"/>
      <c r="TBG22" s="87"/>
      <c r="TBH22" s="87"/>
      <c r="TBI22" s="87"/>
      <c r="TBJ22" s="87"/>
      <c r="TBK22" s="87"/>
      <c r="TBL22" s="87"/>
      <c r="TBM22" s="87"/>
      <c r="TBN22" s="87"/>
      <c r="TBO22" s="87"/>
      <c r="TBP22" s="87"/>
      <c r="TBQ22" s="87"/>
      <c r="TBR22" s="87"/>
      <c r="TBS22" s="87"/>
      <c r="TBT22" s="87"/>
      <c r="TBU22" s="87"/>
      <c r="TBV22" s="87"/>
      <c r="TBW22" s="87"/>
      <c r="TBX22" s="87"/>
      <c r="TBY22" s="87"/>
      <c r="TBZ22" s="87"/>
      <c r="TCA22" s="87"/>
      <c r="TCB22" s="87"/>
      <c r="TCC22" s="87"/>
      <c r="TCD22" s="87"/>
      <c r="TCE22" s="87"/>
      <c r="TCF22" s="87"/>
      <c r="TCG22" s="87"/>
      <c r="TCH22" s="87"/>
      <c r="TCI22" s="87"/>
      <c r="TCJ22" s="87"/>
      <c r="TCK22" s="87"/>
      <c r="TCL22" s="87"/>
      <c r="TCM22" s="87"/>
      <c r="TCN22" s="87"/>
      <c r="TCO22" s="87"/>
      <c r="TCP22" s="87"/>
      <c r="TCQ22" s="87"/>
      <c r="TCR22" s="87"/>
      <c r="TCS22" s="87"/>
      <c r="TCT22" s="87"/>
      <c r="TCU22" s="87"/>
      <c r="TCV22" s="87"/>
      <c r="TCW22" s="87"/>
      <c r="TCX22" s="87"/>
      <c r="TCY22" s="87"/>
      <c r="TCZ22" s="87"/>
      <c r="TDA22" s="87"/>
      <c r="TDB22" s="87"/>
      <c r="TDC22" s="87"/>
      <c r="TDD22" s="87"/>
      <c r="TDE22" s="87"/>
      <c r="TDF22" s="87"/>
      <c r="TDG22" s="87"/>
      <c r="TDH22" s="87"/>
      <c r="TDI22" s="87"/>
      <c r="TDJ22" s="87"/>
      <c r="TDK22" s="87"/>
      <c r="TDL22" s="87"/>
      <c r="TDM22" s="87"/>
      <c r="TDN22" s="87"/>
      <c r="TDO22" s="87"/>
      <c r="TDP22" s="87"/>
      <c r="TDQ22" s="87"/>
      <c r="TDR22" s="87"/>
      <c r="TDS22" s="87"/>
      <c r="TDT22" s="87"/>
      <c r="TDU22" s="87"/>
      <c r="TDV22" s="87"/>
      <c r="TDW22" s="87"/>
      <c r="TDX22" s="87"/>
      <c r="TDY22" s="87"/>
      <c r="TDZ22" s="87"/>
      <c r="TEA22" s="87"/>
      <c r="TEB22" s="87"/>
      <c r="TEC22" s="87"/>
      <c r="TED22" s="87"/>
      <c r="TEE22" s="87"/>
      <c r="TEF22" s="87"/>
      <c r="TEG22" s="87"/>
      <c r="TEH22" s="87"/>
      <c r="TEI22" s="87"/>
      <c r="TEJ22" s="87"/>
      <c r="TEK22" s="87"/>
      <c r="TEL22" s="87"/>
      <c r="TEM22" s="87"/>
      <c r="TEN22" s="87"/>
      <c r="TEO22" s="87"/>
      <c r="TEP22" s="87"/>
      <c r="TEQ22" s="87"/>
      <c r="TER22" s="87"/>
      <c r="TES22" s="87"/>
      <c r="TET22" s="87"/>
      <c r="TEU22" s="87"/>
      <c r="TEV22" s="87"/>
      <c r="TEW22" s="87"/>
      <c r="TEX22" s="87"/>
      <c r="TEY22" s="87"/>
      <c r="TEZ22" s="87"/>
      <c r="TFA22" s="87"/>
      <c r="TFB22" s="87"/>
      <c r="TFC22" s="87"/>
      <c r="TFD22" s="87"/>
      <c r="TFE22" s="87"/>
      <c r="TFF22" s="87"/>
      <c r="TFG22" s="87"/>
      <c r="TFH22" s="87"/>
      <c r="TFI22" s="87"/>
      <c r="TFJ22" s="87"/>
      <c r="TFK22" s="87"/>
      <c r="TFL22" s="87"/>
      <c r="TFM22" s="87"/>
      <c r="TFN22" s="87"/>
      <c r="TFO22" s="87"/>
      <c r="TFP22" s="87"/>
      <c r="TFQ22" s="87"/>
      <c r="TFR22" s="87"/>
      <c r="TFS22" s="87"/>
      <c r="TFT22" s="87"/>
      <c r="TFU22" s="87"/>
      <c r="TFV22" s="87"/>
      <c r="TFW22" s="87"/>
      <c r="TFX22" s="87"/>
      <c r="TFY22" s="87"/>
      <c r="TFZ22" s="87"/>
      <c r="TGA22" s="87"/>
      <c r="TGB22" s="87"/>
      <c r="TGC22" s="87"/>
      <c r="TGD22" s="87"/>
      <c r="TGE22" s="87"/>
      <c r="TGF22" s="87"/>
      <c r="TGG22" s="87"/>
      <c r="TGH22" s="87"/>
      <c r="TGI22" s="87"/>
      <c r="TGJ22" s="87"/>
      <c r="TGK22" s="87"/>
      <c r="TGL22" s="87"/>
      <c r="TGM22" s="87"/>
      <c r="TGN22" s="87"/>
      <c r="TGO22" s="87"/>
      <c r="TGP22" s="87"/>
      <c r="TGQ22" s="87"/>
      <c r="TGR22" s="87"/>
      <c r="TGS22" s="87"/>
      <c r="TGT22" s="87"/>
      <c r="TGU22" s="87"/>
      <c r="TGV22" s="87"/>
      <c r="TGW22" s="87"/>
      <c r="TGX22" s="87"/>
      <c r="TGY22" s="87"/>
      <c r="TGZ22" s="87"/>
      <c r="THA22" s="87"/>
      <c r="THB22" s="87"/>
      <c r="THC22" s="87"/>
      <c r="THD22" s="87"/>
      <c r="THE22" s="87"/>
      <c r="THF22" s="87"/>
      <c r="THG22" s="87"/>
      <c r="THH22" s="87"/>
      <c r="THI22" s="87"/>
      <c r="THJ22" s="87"/>
      <c r="THK22" s="87"/>
      <c r="THL22" s="87"/>
      <c r="THM22" s="87"/>
      <c r="THN22" s="87"/>
      <c r="THO22" s="87"/>
      <c r="THP22" s="87"/>
      <c r="THQ22" s="87"/>
      <c r="THR22" s="87"/>
      <c r="THS22" s="87"/>
      <c r="THT22" s="87"/>
      <c r="THU22" s="87"/>
      <c r="THV22" s="87"/>
      <c r="THW22" s="87"/>
      <c r="THX22" s="87"/>
      <c r="THY22" s="87"/>
      <c r="THZ22" s="87"/>
      <c r="TIA22" s="87"/>
      <c r="TIB22" s="87"/>
      <c r="TIC22" s="87"/>
      <c r="TID22" s="87"/>
      <c r="TIE22" s="87"/>
      <c r="TIF22" s="87"/>
      <c r="TIG22" s="87"/>
      <c r="TIH22" s="87"/>
      <c r="TII22" s="87"/>
      <c r="TIJ22" s="87"/>
      <c r="TIK22" s="87"/>
      <c r="TIL22" s="87"/>
      <c r="TIM22" s="87"/>
      <c r="TIN22" s="87"/>
      <c r="TIO22" s="87"/>
      <c r="TIP22" s="87"/>
      <c r="TIQ22" s="87"/>
      <c r="TIR22" s="87"/>
      <c r="TIS22" s="87"/>
      <c r="TIT22" s="87"/>
      <c r="TIU22" s="87"/>
      <c r="TIV22" s="87"/>
      <c r="TIW22" s="87"/>
      <c r="TIX22" s="87"/>
      <c r="TIY22" s="87"/>
      <c r="TIZ22" s="87"/>
      <c r="TJA22" s="87"/>
      <c r="TJB22" s="87"/>
      <c r="TJC22" s="87"/>
      <c r="TJD22" s="87"/>
      <c r="TJE22" s="87"/>
      <c r="TJF22" s="87"/>
      <c r="TJG22" s="87"/>
      <c r="TJH22" s="87"/>
      <c r="TJI22" s="87"/>
      <c r="TJJ22" s="87"/>
      <c r="TJK22" s="87"/>
      <c r="TJL22" s="87"/>
      <c r="TJM22" s="87"/>
      <c r="TJN22" s="87"/>
      <c r="TJO22" s="87"/>
      <c r="TJP22" s="87"/>
      <c r="TJQ22" s="87"/>
      <c r="TJR22" s="87"/>
      <c r="TJS22" s="87"/>
      <c r="TJT22" s="87"/>
      <c r="TJU22" s="87"/>
      <c r="TJV22" s="87"/>
      <c r="TJW22" s="87"/>
      <c r="TJX22" s="87"/>
      <c r="TJY22" s="87"/>
      <c r="TJZ22" s="87"/>
      <c r="TKA22" s="87"/>
      <c r="TKB22" s="87"/>
      <c r="TKC22" s="87"/>
      <c r="TKD22" s="87"/>
      <c r="TKE22" s="87"/>
      <c r="TKF22" s="87"/>
      <c r="TKG22" s="87"/>
      <c r="TKH22" s="87"/>
      <c r="TKI22" s="87"/>
      <c r="TKJ22" s="87"/>
      <c r="TKK22" s="87"/>
      <c r="TKL22" s="87"/>
      <c r="TKM22" s="87"/>
      <c r="TKN22" s="87"/>
      <c r="TKO22" s="87"/>
      <c r="TKP22" s="87"/>
      <c r="TKQ22" s="87"/>
      <c r="TKR22" s="87"/>
      <c r="TKS22" s="87"/>
      <c r="TKT22" s="87"/>
      <c r="TKU22" s="87"/>
      <c r="TKV22" s="87"/>
      <c r="TKW22" s="87"/>
      <c r="TKX22" s="87"/>
      <c r="TKY22" s="87"/>
      <c r="TKZ22" s="87"/>
      <c r="TLA22" s="87"/>
      <c r="TLB22" s="87"/>
      <c r="TLC22" s="87"/>
      <c r="TLD22" s="87"/>
      <c r="TLE22" s="87"/>
      <c r="TLF22" s="87"/>
      <c r="TLG22" s="87"/>
      <c r="TLH22" s="87"/>
      <c r="TLI22" s="87"/>
      <c r="TLJ22" s="87"/>
      <c r="TLK22" s="87"/>
      <c r="TLL22" s="87"/>
      <c r="TLM22" s="87"/>
      <c r="TLN22" s="87"/>
      <c r="TLO22" s="87"/>
      <c r="TLP22" s="87"/>
      <c r="TLQ22" s="87"/>
      <c r="TLR22" s="87"/>
      <c r="TLS22" s="87"/>
      <c r="TLT22" s="87"/>
      <c r="TLU22" s="87"/>
      <c r="TLV22" s="87"/>
      <c r="TLW22" s="87"/>
      <c r="TLX22" s="87"/>
      <c r="TLY22" s="87"/>
      <c r="TLZ22" s="87"/>
      <c r="TMA22" s="87"/>
      <c r="TMB22" s="87"/>
      <c r="TMC22" s="87"/>
      <c r="TMD22" s="87"/>
      <c r="TME22" s="87"/>
      <c r="TMF22" s="87"/>
      <c r="TMG22" s="87"/>
      <c r="TMH22" s="87"/>
      <c r="TMI22" s="87"/>
      <c r="TMJ22" s="87"/>
      <c r="TMK22" s="87"/>
      <c r="TML22" s="87"/>
      <c r="TMM22" s="87"/>
      <c r="TMN22" s="87"/>
      <c r="TMO22" s="87"/>
      <c r="TMP22" s="87"/>
      <c r="TMQ22" s="87"/>
      <c r="TMR22" s="87"/>
      <c r="TMS22" s="87"/>
      <c r="TMT22" s="87"/>
      <c r="TMU22" s="87"/>
      <c r="TMV22" s="87"/>
      <c r="TMW22" s="87"/>
      <c r="TMX22" s="87"/>
      <c r="TMY22" s="87"/>
      <c r="TMZ22" s="87"/>
      <c r="TNA22" s="87"/>
      <c r="TNB22" s="87"/>
      <c r="TNC22" s="87"/>
      <c r="TND22" s="87"/>
      <c r="TNE22" s="87"/>
      <c r="TNF22" s="87"/>
      <c r="TNG22" s="87"/>
      <c r="TNH22" s="87"/>
      <c r="TNI22" s="87"/>
      <c r="TNJ22" s="87"/>
      <c r="TNK22" s="87"/>
      <c r="TNL22" s="87"/>
      <c r="TNM22" s="87"/>
      <c r="TNN22" s="87"/>
      <c r="TNO22" s="87"/>
      <c r="TNP22" s="87"/>
      <c r="TNQ22" s="87"/>
      <c r="TNR22" s="87"/>
      <c r="TNS22" s="87"/>
      <c r="TNT22" s="87"/>
      <c r="TNU22" s="87"/>
      <c r="TNV22" s="87"/>
      <c r="TNW22" s="87"/>
      <c r="TNX22" s="87"/>
      <c r="TNY22" s="87"/>
      <c r="TNZ22" s="87"/>
      <c r="TOA22" s="87"/>
      <c r="TOB22" s="87"/>
      <c r="TOC22" s="87"/>
      <c r="TOD22" s="87"/>
      <c r="TOE22" s="87"/>
      <c r="TOF22" s="87"/>
      <c r="TOG22" s="87"/>
      <c r="TOH22" s="87"/>
      <c r="TOI22" s="87"/>
      <c r="TOJ22" s="87"/>
      <c r="TOK22" s="87"/>
      <c r="TOL22" s="87"/>
      <c r="TOM22" s="87"/>
      <c r="TON22" s="87"/>
      <c r="TOO22" s="87"/>
      <c r="TOP22" s="87"/>
      <c r="TOQ22" s="87"/>
      <c r="TOR22" s="87"/>
      <c r="TOS22" s="87"/>
      <c r="TOT22" s="87"/>
      <c r="TOU22" s="87"/>
      <c r="TOV22" s="87"/>
      <c r="TOW22" s="87"/>
      <c r="TOX22" s="87"/>
      <c r="TOY22" s="87"/>
      <c r="TOZ22" s="87"/>
      <c r="TPA22" s="87"/>
      <c r="TPB22" s="87"/>
      <c r="TPC22" s="87"/>
      <c r="TPD22" s="87"/>
      <c r="TPE22" s="87"/>
      <c r="TPF22" s="87"/>
      <c r="TPG22" s="87"/>
      <c r="TPH22" s="87"/>
      <c r="TPI22" s="87"/>
      <c r="TPJ22" s="87"/>
      <c r="TPK22" s="87"/>
      <c r="TPL22" s="87"/>
      <c r="TPM22" s="87"/>
      <c r="TPN22" s="87"/>
      <c r="TPO22" s="87"/>
      <c r="TPP22" s="87"/>
      <c r="TPQ22" s="87"/>
      <c r="TPR22" s="87"/>
      <c r="TPS22" s="87"/>
      <c r="TPT22" s="87"/>
      <c r="TPU22" s="87"/>
      <c r="TPV22" s="87"/>
      <c r="TPW22" s="87"/>
      <c r="TPX22" s="87"/>
      <c r="TPY22" s="87"/>
      <c r="TPZ22" s="87"/>
      <c r="TQA22" s="87"/>
      <c r="TQB22" s="87"/>
      <c r="TQC22" s="87"/>
      <c r="TQD22" s="87"/>
      <c r="TQE22" s="87"/>
      <c r="TQF22" s="87"/>
      <c r="TQG22" s="87"/>
      <c r="TQH22" s="87"/>
      <c r="TQI22" s="87"/>
      <c r="TQJ22" s="87"/>
      <c r="TQK22" s="87"/>
      <c r="TQL22" s="87"/>
      <c r="TQM22" s="87"/>
      <c r="TQN22" s="87"/>
      <c r="TQO22" s="87"/>
      <c r="TQP22" s="87"/>
      <c r="TQQ22" s="87"/>
      <c r="TQR22" s="87"/>
      <c r="TQS22" s="87"/>
      <c r="TQT22" s="87"/>
      <c r="TQU22" s="87"/>
      <c r="TQV22" s="87"/>
      <c r="TQW22" s="87"/>
      <c r="TQX22" s="87"/>
      <c r="TQY22" s="87"/>
      <c r="TQZ22" s="87"/>
      <c r="TRA22" s="87"/>
      <c r="TRB22" s="87"/>
      <c r="TRC22" s="87"/>
      <c r="TRD22" s="87"/>
      <c r="TRE22" s="87"/>
      <c r="TRF22" s="87"/>
      <c r="TRG22" s="87"/>
      <c r="TRH22" s="87"/>
      <c r="TRI22" s="87"/>
      <c r="TRJ22" s="87"/>
      <c r="TRK22" s="87"/>
      <c r="TRL22" s="87"/>
      <c r="TRM22" s="87"/>
      <c r="TRN22" s="87"/>
      <c r="TRO22" s="87"/>
      <c r="TRP22" s="87"/>
      <c r="TRQ22" s="87"/>
      <c r="TRR22" s="87"/>
      <c r="TRS22" s="87"/>
      <c r="TRT22" s="87"/>
      <c r="TRU22" s="87"/>
      <c r="TRV22" s="87"/>
      <c r="TRW22" s="87"/>
      <c r="TRX22" s="87"/>
      <c r="TRY22" s="87"/>
      <c r="TRZ22" s="87"/>
      <c r="TSA22" s="87"/>
      <c r="TSB22" s="87"/>
      <c r="TSC22" s="87"/>
      <c r="TSD22" s="87"/>
      <c r="TSE22" s="87"/>
      <c r="TSF22" s="87"/>
      <c r="TSG22" s="87"/>
      <c r="TSH22" s="87"/>
      <c r="TSI22" s="87"/>
      <c r="TSJ22" s="87"/>
      <c r="TSK22" s="87"/>
      <c r="TSL22" s="87"/>
      <c r="TSM22" s="87"/>
      <c r="TSN22" s="87"/>
      <c r="TSO22" s="87"/>
      <c r="TSP22" s="87"/>
      <c r="TSQ22" s="87"/>
      <c r="TSR22" s="87"/>
      <c r="TSS22" s="87"/>
      <c r="TST22" s="87"/>
      <c r="TSU22" s="87"/>
      <c r="TSV22" s="87"/>
      <c r="TSW22" s="87"/>
      <c r="TSX22" s="87"/>
      <c r="TSY22" s="87"/>
      <c r="TSZ22" s="87"/>
      <c r="TTA22" s="87"/>
      <c r="TTB22" s="87"/>
      <c r="TTC22" s="87"/>
      <c r="TTD22" s="87"/>
      <c r="TTE22" s="87"/>
      <c r="TTF22" s="87"/>
      <c r="TTG22" s="87"/>
      <c r="TTH22" s="87"/>
      <c r="TTI22" s="87"/>
      <c r="TTJ22" s="87"/>
      <c r="TTK22" s="87"/>
      <c r="TTL22" s="87"/>
      <c r="TTM22" s="87"/>
      <c r="TTN22" s="87"/>
      <c r="TTO22" s="87"/>
      <c r="TTP22" s="87"/>
      <c r="TTQ22" s="87"/>
      <c r="TTR22" s="87"/>
      <c r="TTS22" s="87"/>
      <c r="TTT22" s="87"/>
      <c r="TTU22" s="87"/>
      <c r="TTV22" s="87"/>
      <c r="TTW22" s="87"/>
      <c r="TTX22" s="87"/>
      <c r="TTY22" s="87"/>
      <c r="TTZ22" s="87"/>
      <c r="TUA22" s="87"/>
      <c r="TUB22" s="87"/>
      <c r="TUC22" s="87"/>
      <c r="TUD22" s="87"/>
      <c r="TUE22" s="87"/>
      <c r="TUF22" s="87"/>
      <c r="TUG22" s="87"/>
      <c r="TUH22" s="87"/>
      <c r="TUI22" s="87"/>
      <c r="TUJ22" s="87"/>
      <c r="TUK22" s="87"/>
      <c r="TUL22" s="87"/>
      <c r="TUM22" s="87"/>
      <c r="TUN22" s="87"/>
      <c r="TUO22" s="87"/>
      <c r="TUP22" s="87"/>
      <c r="TUQ22" s="87"/>
      <c r="TUR22" s="87"/>
      <c r="TUS22" s="87"/>
      <c r="TUT22" s="87"/>
      <c r="TUU22" s="87"/>
      <c r="TUV22" s="87"/>
      <c r="TUW22" s="87"/>
      <c r="TUX22" s="87"/>
      <c r="TUY22" s="87"/>
      <c r="TUZ22" s="87"/>
      <c r="TVA22" s="87"/>
      <c r="TVB22" s="87"/>
      <c r="TVC22" s="87"/>
      <c r="TVD22" s="87"/>
      <c r="TVE22" s="87"/>
      <c r="TVF22" s="87"/>
      <c r="TVG22" s="87"/>
      <c r="TVH22" s="87"/>
      <c r="TVI22" s="87"/>
      <c r="TVJ22" s="87"/>
      <c r="TVK22" s="87"/>
      <c r="TVL22" s="87"/>
      <c r="TVM22" s="87"/>
      <c r="TVN22" s="87"/>
      <c r="TVO22" s="87"/>
      <c r="TVP22" s="87"/>
      <c r="TVQ22" s="87"/>
      <c r="TVR22" s="87"/>
      <c r="TVS22" s="87"/>
      <c r="TVT22" s="87"/>
      <c r="TVU22" s="87"/>
      <c r="TVV22" s="87"/>
      <c r="TVW22" s="87"/>
      <c r="TVX22" s="87"/>
      <c r="TVY22" s="87"/>
      <c r="TVZ22" s="87"/>
      <c r="TWA22" s="87"/>
      <c r="TWB22" s="87"/>
      <c r="TWC22" s="87"/>
      <c r="TWD22" s="87"/>
      <c r="TWE22" s="87"/>
      <c r="TWF22" s="87"/>
      <c r="TWG22" s="87"/>
      <c r="TWH22" s="87"/>
      <c r="TWI22" s="87"/>
      <c r="TWJ22" s="87"/>
      <c r="TWK22" s="87"/>
      <c r="TWL22" s="87"/>
      <c r="TWM22" s="87"/>
      <c r="TWN22" s="87"/>
      <c r="TWO22" s="87"/>
      <c r="TWP22" s="87"/>
      <c r="TWQ22" s="87"/>
      <c r="TWR22" s="87"/>
      <c r="TWS22" s="87"/>
      <c r="TWT22" s="87"/>
      <c r="TWU22" s="87"/>
      <c r="TWV22" s="87"/>
      <c r="TWW22" s="87"/>
      <c r="TWX22" s="87"/>
      <c r="TWY22" s="87"/>
      <c r="TWZ22" s="87"/>
      <c r="TXA22" s="87"/>
      <c r="TXB22" s="87"/>
      <c r="TXC22" s="87"/>
      <c r="TXD22" s="87"/>
      <c r="TXE22" s="87"/>
      <c r="TXF22" s="87"/>
      <c r="TXG22" s="87"/>
      <c r="TXH22" s="87"/>
      <c r="TXI22" s="87"/>
      <c r="TXJ22" s="87"/>
      <c r="TXK22" s="87"/>
      <c r="TXL22" s="87"/>
      <c r="TXM22" s="87"/>
      <c r="TXN22" s="87"/>
      <c r="TXO22" s="87"/>
      <c r="TXP22" s="87"/>
      <c r="TXQ22" s="87"/>
      <c r="TXR22" s="87"/>
      <c r="TXS22" s="87"/>
      <c r="TXT22" s="87"/>
      <c r="TXU22" s="87"/>
      <c r="TXV22" s="87"/>
      <c r="TXW22" s="87"/>
      <c r="TXX22" s="87"/>
      <c r="TXY22" s="87"/>
      <c r="TXZ22" s="87"/>
      <c r="TYA22" s="87"/>
      <c r="TYB22" s="87"/>
      <c r="TYC22" s="87"/>
      <c r="TYD22" s="87"/>
      <c r="TYE22" s="87"/>
      <c r="TYF22" s="87"/>
      <c r="TYG22" s="87"/>
      <c r="TYH22" s="87"/>
      <c r="TYI22" s="87"/>
      <c r="TYJ22" s="87"/>
      <c r="TYK22" s="87"/>
      <c r="TYL22" s="87"/>
      <c r="TYM22" s="87"/>
      <c r="TYN22" s="87"/>
      <c r="TYO22" s="87"/>
      <c r="TYP22" s="87"/>
      <c r="TYQ22" s="87"/>
      <c r="TYR22" s="87"/>
      <c r="TYS22" s="87"/>
      <c r="TYT22" s="87"/>
      <c r="TYU22" s="87"/>
      <c r="TYV22" s="87"/>
      <c r="TYW22" s="87"/>
      <c r="TYX22" s="87"/>
      <c r="TYY22" s="87"/>
      <c r="TYZ22" s="87"/>
      <c r="TZA22" s="87"/>
      <c r="TZB22" s="87"/>
      <c r="TZC22" s="87"/>
      <c r="TZD22" s="87"/>
      <c r="TZE22" s="87"/>
      <c r="TZF22" s="87"/>
      <c r="TZG22" s="87"/>
      <c r="TZH22" s="87"/>
      <c r="TZI22" s="87"/>
      <c r="TZJ22" s="87"/>
      <c r="TZK22" s="87"/>
      <c r="TZL22" s="87"/>
      <c r="TZM22" s="87"/>
      <c r="TZN22" s="87"/>
      <c r="TZO22" s="87"/>
      <c r="TZP22" s="87"/>
      <c r="TZQ22" s="87"/>
      <c r="TZR22" s="87"/>
      <c r="TZS22" s="87"/>
      <c r="TZT22" s="87"/>
      <c r="TZU22" s="87"/>
      <c r="TZV22" s="87"/>
      <c r="TZW22" s="87"/>
      <c r="TZX22" s="87"/>
      <c r="TZY22" s="87"/>
      <c r="TZZ22" s="87"/>
      <c r="UAA22" s="87"/>
      <c r="UAB22" s="87"/>
      <c r="UAC22" s="87"/>
      <c r="UAD22" s="87"/>
      <c r="UAE22" s="87"/>
      <c r="UAF22" s="87"/>
      <c r="UAG22" s="87"/>
      <c r="UAH22" s="87"/>
      <c r="UAI22" s="87"/>
      <c r="UAJ22" s="87"/>
      <c r="UAK22" s="87"/>
      <c r="UAL22" s="87"/>
      <c r="UAM22" s="87"/>
      <c r="UAN22" s="87"/>
      <c r="UAO22" s="87"/>
      <c r="UAP22" s="87"/>
      <c r="UAQ22" s="87"/>
      <c r="UAR22" s="87"/>
      <c r="UAS22" s="87"/>
      <c r="UAT22" s="87"/>
      <c r="UAU22" s="87"/>
      <c r="UAV22" s="87"/>
      <c r="UAW22" s="87"/>
      <c r="UAX22" s="87"/>
      <c r="UAY22" s="87"/>
      <c r="UAZ22" s="87"/>
      <c r="UBA22" s="87"/>
      <c r="UBB22" s="87"/>
      <c r="UBC22" s="87"/>
      <c r="UBD22" s="87"/>
      <c r="UBE22" s="87"/>
      <c r="UBF22" s="87"/>
      <c r="UBG22" s="87"/>
      <c r="UBH22" s="87"/>
      <c r="UBI22" s="87"/>
      <c r="UBJ22" s="87"/>
      <c r="UBK22" s="87"/>
      <c r="UBL22" s="87"/>
      <c r="UBM22" s="87"/>
      <c r="UBN22" s="87"/>
      <c r="UBO22" s="87"/>
      <c r="UBP22" s="87"/>
      <c r="UBQ22" s="87"/>
      <c r="UBR22" s="87"/>
      <c r="UBS22" s="87"/>
      <c r="UBT22" s="87"/>
      <c r="UBU22" s="87"/>
      <c r="UBV22" s="87"/>
      <c r="UBW22" s="87"/>
      <c r="UBX22" s="87"/>
      <c r="UBY22" s="87"/>
      <c r="UBZ22" s="87"/>
      <c r="UCA22" s="87"/>
      <c r="UCB22" s="87"/>
      <c r="UCC22" s="87"/>
      <c r="UCD22" s="87"/>
      <c r="UCE22" s="87"/>
      <c r="UCF22" s="87"/>
      <c r="UCG22" s="87"/>
      <c r="UCH22" s="87"/>
      <c r="UCI22" s="87"/>
      <c r="UCJ22" s="87"/>
      <c r="UCK22" s="87"/>
      <c r="UCL22" s="87"/>
      <c r="UCM22" s="87"/>
      <c r="UCN22" s="87"/>
      <c r="UCO22" s="87"/>
      <c r="UCP22" s="87"/>
      <c r="UCQ22" s="87"/>
      <c r="UCR22" s="87"/>
      <c r="UCS22" s="87"/>
      <c r="UCT22" s="87"/>
      <c r="UCU22" s="87"/>
      <c r="UCV22" s="87"/>
      <c r="UCW22" s="87"/>
      <c r="UCX22" s="87"/>
      <c r="UCY22" s="87"/>
      <c r="UCZ22" s="87"/>
      <c r="UDA22" s="87"/>
      <c r="UDB22" s="87"/>
      <c r="UDC22" s="87"/>
      <c r="UDD22" s="87"/>
      <c r="UDE22" s="87"/>
      <c r="UDF22" s="87"/>
      <c r="UDG22" s="87"/>
      <c r="UDH22" s="87"/>
      <c r="UDI22" s="87"/>
      <c r="UDJ22" s="87"/>
      <c r="UDK22" s="87"/>
      <c r="UDL22" s="87"/>
      <c r="UDM22" s="87"/>
      <c r="UDN22" s="87"/>
      <c r="UDO22" s="87"/>
      <c r="UDP22" s="87"/>
      <c r="UDQ22" s="87"/>
      <c r="UDR22" s="87"/>
      <c r="UDS22" s="87"/>
      <c r="UDT22" s="87"/>
      <c r="UDU22" s="87"/>
      <c r="UDV22" s="87"/>
      <c r="UDW22" s="87"/>
      <c r="UDX22" s="87"/>
      <c r="UDY22" s="87"/>
      <c r="UDZ22" s="87"/>
      <c r="UEA22" s="87"/>
      <c r="UEB22" s="87"/>
      <c r="UEC22" s="87"/>
      <c r="UED22" s="87"/>
      <c r="UEE22" s="87"/>
      <c r="UEF22" s="87"/>
      <c r="UEG22" s="87"/>
      <c r="UEH22" s="87"/>
      <c r="UEI22" s="87"/>
      <c r="UEJ22" s="87"/>
      <c r="UEK22" s="87"/>
      <c r="UEL22" s="87"/>
      <c r="UEM22" s="87"/>
      <c r="UEN22" s="87"/>
      <c r="UEO22" s="87"/>
      <c r="UEP22" s="87"/>
      <c r="UEQ22" s="87"/>
      <c r="UER22" s="87"/>
      <c r="UES22" s="87"/>
      <c r="UET22" s="87"/>
      <c r="UEU22" s="87"/>
      <c r="UEV22" s="87"/>
      <c r="UEW22" s="87"/>
      <c r="UEX22" s="87"/>
      <c r="UEY22" s="87"/>
      <c r="UEZ22" s="87"/>
      <c r="UFA22" s="87"/>
      <c r="UFB22" s="87"/>
      <c r="UFC22" s="87"/>
      <c r="UFD22" s="87"/>
      <c r="UFE22" s="87"/>
      <c r="UFF22" s="87"/>
      <c r="UFG22" s="87"/>
      <c r="UFH22" s="87"/>
      <c r="UFI22" s="87"/>
      <c r="UFJ22" s="87"/>
      <c r="UFK22" s="87"/>
      <c r="UFL22" s="87"/>
      <c r="UFM22" s="87"/>
      <c r="UFN22" s="87"/>
      <c r="UFO22" s="87"/>
      <c r="UFP22" s="87"/>
      <c r="UFQ22" s="87"/>
      <c r="UFR22" s="87"/>
      <c r="UFS22" s="87"/>
      <c r="UFT22" s="87"/>
      <c r="UFU22" s="87"/>
      <c r="UFV22" s="87"/>
      <c r="UFW22" s="87"/>
      <c r="UFX22" s="87"/>
      <c r="UFY22" s="87"/>
      <c r="UFZ22" s="87"/>
      <c r="UGA22" s="87"/>
      <c r="UGB22" s="87"/>
      <c r="UGC22" s="87"/>
      <c r="UGD22" s="87"/>
      <c r="UGE22" s="87"/>
      <c r="UGF22" s="87"/>
      <c r="UGG22" s="87"/>
      <c r="UGH22" s="87"/>
      <c r="UGI22" s="87"/>
      <c r="UGJ22" s="87"/>
      <c r="UGK22" s="87"/>
      <c r="UGL22" s="87"/>
      <c r="UGM22" s="87"/>
      <c r="UGN22" s="87"/>
      <c r="UGO22" s="87"/>
      <c r="UGP22" s="87"/>
      <c r="UGQ22" s="87"/>
      <c r="UGR22" s="87"/>
      <c r="UGS22" s="87"/>
      <c r="UGT22" s="87"/>
      <c r="UGU22" s="87"/>
      <c r="UGV22" s="87"/>
      <c r="UGW22" s="87"/>
      <c r="UGX22" s="87"/>
      <c r="UGY22" s="87"/>
      <c r="UGZ22" s="87"/>
      <c r="UHA22" s="87"/>
      <c r="UHB22" s="87"/>
      <c r="UHC22" s="87"/>
      <c r="UHD22" s="87"/>
      <c r="UHE22" s="87"/>
      <c r="UHF22" s="87"/>
      <c r="UHG22" s="87"/>
      <c r="UHH22" s="87"/>
      <c r="UHI22" s="87"/>
      <c r="UHJ22" s="87"/>
      <c r="UHK22" s="87"/>
      <c r="UHL22" s="87"/>
      <c r="UHM22" s="87"/>
      <c r="UHN22" s="87"/>
      <c r="UHO22" s="87"/>
      <c r="UHP22" s="87"/>
      <c r="UHQ22" s="87"/>
      <c r="UHR22" s="87"/>
      <c r="UHS22" s="87"/>
      <c r="UHT22" s="87"/>
      <c r="UHU22" s="87"/>
      <c r="UHV22" s="87"/>
      <c r="UHW22" s="87"/>
      <c r="UHX22" s="87"/>
      <c r="UHY22" s="87"/>
      <c r="UHZ22" s="87"/>
      <c r="UIA22" s="87"/>
      <c r="UIB22" s="87"/>
      <c r="UIC22" s="87"/>
      <c r="UID22" s="87"/>
      <c r="UIE22" s="87"/>
      <c r="UIF22" s="87"/>
      <c r="UIG22" s="87"/>
      <c r="UIH22" s="87"/>
      <c r="UII22" s="87"/>
      <c r="UIJ22" s="87"/>
      <c r="UIK22" s="87"/>
      <c r="UIL22" s="87"/>
      <c r="UIM22" s="87"/>
      <c r="UIN22" s="87"/>
      <c r="UIO22" s="87"/>
      <c r="UIP22" s="87"/>
      <c r="UIQ22" s="87"/>
      <c r="UIR22" s="87"/>
      <c r="UIS22" s="87"/>
      <c r="UIT22" s="87"/>
      <c r="UIU22" s="87"/>
      <c r="UIV22" s="87"/>
      <c r="UIW22" s="87"/>
      <c r="UIX22" s="87"/>
      <c r="UIY22" s="87"/>
      <c r="UIZ22" s="87"/>
      <c r="UJA22" s="87"/>
      <c r="UJB22" s="87"/>
      <c r="UJC22" s="87"/>
      <c r="UJD22" s="87"/>
      <c r="UJE22" s="87"/>
      <c r="UJF22" s="87"/>
      <c r="UJG22" s="87"/>
      <c r="UJH22" s="87"/>
      <c r="UJI22" s="87"/>
      <c r="UJJ22" s="87"/>
      <c r="UJK22" s="87"/>
      <c r="UJL22" s="87"/>
      <c r="UJM22" s="87"/>
      <c r="UJN22" s="87"/>
      <c r="UJO22" s="87"/>
      <c r="UJP22" s="87"/>
      <c r="UJQ22" s="87"/>
      <c r="UJR22" s="87"/>
      <c r="UJS22" s="87"/>
      <c r="UJT22" s="87"/>
      <c r="UJU22" s="87"/>
      <c r="UJV22" s="87"/>
      <c r="UJW22" s="87"/>
      <c r="UJX22" s="87"/>
      <c r="UJY22" s="87"/>
      <c r="UJZ22" s="87"/>
      <c r="UKA22" s="87"/>
      <c r="UKB22" s="87"/>
      <c r="UKC22" s="87"/>
      <c r="UKD22" s="87"/>
      <c r="UKE22" s="87"/>
      <c r="UKF22" s="87"/>
      <c r="UKG22" s="87"/>
      <c r="UKH22" s="87"/>
      <c r="UKI22" s="87"/>
      <c r="UKJ22" s="87"/>
      <c r="UKK22" s="87"/>
      <c r="UKL22" s="87"/>
      <c r="UKM22" s="87"/>
      <c r="UKN22" s="87"/>
      <c r="UKO22" s="87"/>
      <c r="UKP22" s="87"/>
      <c r="UKQ22" s="87"/>
      <c r="UKR22" s="87"/>
      <c r="UKS22" s="87"/>
      <c r="UKT22" s="87"/>
      <c r="UKU22" s="87"/>
      <c r="UKV22" s="87"/>
      <c r="UKW22" s="87"/>
      <c r="UKX22" s="87"/>
      <c r="UKY22" s="87"/>
      <c r="UKZ22" s="87"/>
      <c r="ULA22" s="87"/>
      <c r="ULB22" s="87"/>
      <c r="ULC22" s="87"/>
      <c r="ULD22" s="87"/>
      <c r="ULE22" s="87"/>
      <c r="ULF22" s="87"/>
      <c r="ULG22" s="87"/>
      <c r="ULH22" s="87"/>
      <c r="ULI22" s="87"/>
      <c r="ULJ22" s="87"/>
      <c r="ULK22" s="87"/>
      <c r="ULL22" s="87"/>
      <c r="ULM22" s="87"/>
      <c r="ULN22" s="87"/>
      <c r="ULO22" s="87"/>
      <c r="ULP22" s="87"/>
      <c r="ULQ22" s="87"/>
      <c r="ULR22" s="87"/>
      <c r="ULS22" s="87"/>
      <c r="ULT22" s="87"/>
      <c r="ULU22" s="87"/>
      <c r="ULV22" s="87"/>
      <c r="ULW22" s="87"/>
      <c r="ULX22" s="87"/>
      <c r="ULY22" s="87"/>
      <c r="ULZ22" s="87"/>
      <c r="UMA22" s="87"/>
      <c r="UMB22" s="87"/>
      <c r="UMC22" s="87"/>
      <c r="UMD22" s="87"/>
      <c r="UME22" s="87"/>
      <c r="UMF22" s="87"/>
      <c r="UMG22" s="87"/>
      <c r="UMH22" s="87"/>
      <c r="UMI22" s="87"/>
      <c r="UMJ22" s="87"/>
      <c r="UMK22" s="87"/>
      <c r="UML22" s="87"/>
      <c r="UMM22" s="87"/>
      <c r="UMN22" s="87"/>
      <c r="UMO22" s="87"/>
      <c r="UMP22" s="87"/>
      <c r="UMQ22" s="87"/>
      <c r="UMR22" s="87"/>
      <c r="UMS22" s="87"/>
      <c r="UMT22" s="87"/>
      <c r="UMU22" s="87"/>
      <c r="UMV22" s="87"/>
      <c r="UMW22" s="87"/>
      <c r="UMX22" s="87"/>
      <c r="UMY22" s="87"/>
      <c r="UMZ22" s="87"/>
      <c r="UNA22" s="87"/>
      <c r="UNB22" s="87"/>
      <c r="UNC22" s="87"/>
      <c r="UND22" s="87"/>
      <c r="UNE22" s="87"/>
      <c r="UNF22" s="87"/>
      <c r="UNG22" s="87"/>
      <c r="UNH22" s="87"/>
      <c r="UNI22" s="87"/>
      <c r="UNJ22" s="87"/>
      <c r="UNK22" s="87"/>
      <c r="UNL22" s="87"/>
      <c r="UNM22" s="87"/>
      <c r="UNN22" s="87"/>
      <c r="UNO22" s="87"/>
      <c r="UNP22" s="87"/>
      <c r="UNQ22" s="87"/>
      <c r="UNR22" s="87"/>
      <c r="UNS22" s="87"/>
      <c r="UNT22" s="87"/>
      <c r="UNU22" s="87"/>
      <c r="UNV22" s="87"/>
      <c r="UNW22" s="87"/>
      <c r="UNX22" s="87"/>
      <c r="UNY22" s="87"/>
      <c r="UNZ22" s="87"/>
      <c r="UOA22" s="87"/>
      <c r="UOB22" s="87"/>
      <c r="UOC22" s="87"/>
      <c r="UOD22" s="87"/>
      <c r="UOE22" s="87"/>
      <c r="UOF22" s="87"/>
      <c r="UOG22" s="87"/>
      <c r="UOH22" s="87"/>
      <c r="UOI22" s="87"/>
      <c r="UOJ22" s="87"/>
      <c r="UOK22" s="87"/>
      <c r="UOL22" s="87"/>
      <c r="UOM22" s="87"/>
      <c r="UON22" s="87"/>
      <c r="UOO22" s="87"/>
      <c r="UOP22" s="87"/>
      <c r="UOQ22" s="87"/>
      <c r="UOR22" s="87"/>
      <c r="UOS22" s="87"/>
      <c r="UOT22" s="87"/>
      <c r="UOU22" s="87"/>
      <c r="UOV22" s="87"/>
      <c r="UOW22" s="87"/>
      <c r="UOX22" s="87"/>
      <c r="UOY22" s="87"/>
      <c r="UOZ22" s="87"/>
      <c r="UPA22" s="87"/>
      <c r="UPB22" s="87"/>
      <c r="UPC22" s="87"/>
      <c r="UPD22" s="87"/>
      <c r="UPE22" s="87"/>
      <c r="UPF22" s="87"/>
      <c r="UPG22" s="87"/>
      <c r="UPH22" s="87"/>
      <c r="UPI22" s="87"/>
      <c r="UPJ22" s="87"/>
      <c r="UPK22" s="87"/>
      <c r="UPL22" s="87"/>
      <c r="UPM22" s="87"/>
      <c r="UPN22" s="87"/>
      <c r="UPO22" s="87"/>
      <c r="UPP22" s="87"/>
      <c r="UPQ22" s="87"/>
      <c r="UPR22" s="87"/>
      <c r="UPS22" s="87"/>
      <c r="UPT22" s="87"/>
      <c r="UPU22" s="87"/>
      <c r="UPV22" s="87"/>
      <c r="UPW22" s="87"/>
      <c r="UPX22" s="87"/>
      <c r="UPY22" s="87"/>
      <c r="UPZ22" s="87"/>
      <c r="UQA22" s="87"/>
      <c r="UQB22" s="87"/>
      <c r="UQC22" s="87"/>
      <c r="UQD22" s="87"/>
      <c r="UQE22" s="87"/>
      <c r="UQF22" s="87"/>
      <c r="UQG22" s="87"/>
      <c r="UQH22" s="87"/>
      <c r="UQI22" s="87"/>
      <c r="UQJ22" s="87"/>
      <c r="UQK22" s="87"/>
      <c r="UQL22" s="87"/>
      <c r="UQM22" s="87"/>
      <c r="UQN22" s="87"/>
      <c r="UQO22" s="87"/>
      <c r="UQP22" s="87"/>
      <c r="UQQ22" s="87"/>
      <c r="UQR22" s="87"/>
      <c r="UQS22" s="87"/>
      <c r="UQT22" s="87"/>
      <c r="UQU22" s="87"/>
      <c r="UQV22" s="87"/>
      <c r="UQW22" s="87"/>
      <c r="UQX22" s="87"/>
      <c r="UQY22" s="87"/>
      <c r="UQZ22" s="87"/>
      <c r="URA22" s="87"/>
      <c r="URB22" s="87"/>
      <c r="URC22" s="87"/>
      <c r="URD22" s="87"/>
      <c r="URE22" s="87"/>
      <c r="URF22" s="87"/>
      <c r="URG22" s="87"/>
      <c r="URH22" s="87"/>
      <c r="URI22" s="87"/>
      <c r="URJ22" s="87"/>
      <c r="URK22" s="87"/>
      <c r="URL22" s="87"/>
      <c r="URM22" s="87"/>
      <c r="URN22" s="87"/>
      <c r="URO22" s="87"/>
      <c r="URP22" s="87"/>
      <c r="URQ22" s="87"/>
      <c r="URR22" s="87"/>
      <c r="URS22" s="87"/>
      <c r="URT22" s="87"/>
      <c r="URU22" s="87"/>
      <c r="URV22" s="87"/>
      <c r="URW22" s="87"/>
      <c r="URX22" s="87"/>
      <c r="URY22" s="87"/>
      <c r="URZ22" s="87"/>
      <c r="USA22" s="87"/>
      <c r="USB22" s="87"/>
      <c r="USC22" s="87"/>
      <c r="USD22" s="87"/>
      <c r="USE22" s="87"/>
      <c r="USF22" s="87"/>
      <c r="USG22" s="87"/>
      <c r="USH22" s="87"/>
      <c r="USI22" s="87"/>
      <c r="USJ22" s="87"/>
      <c r="USK22" s="87"/>
      <c r="USL22" s="87"/>
      <c r="USM22" s="87"/>
      <c r="USN22" s="87"/>
      <c r="USO22" s="87"/>
      <c r="USP22" s="87"/>
      <c r="USQ22" s="87"/>
      <c r="USR22" s="87"/>
      <c r="USS22" s="87"/>
      <c r="UST22" s="87"/>
      <c r="USU22" s="87"/>
      <c r="USV22" s="87"/>
      <c r="USW22" s="87"/>
      <c r="USX22" s="87"/>
      <c r="USY22" s="87"/>
      <c r="USZ22" s="87"/>
      <c r="UTA22" s="87"/>
      <c r="UTB22" s="87"/>
      <c r="UTC22" s="87"/>
      <c r="UTD22" s="87"/>
      <c r="UTE22" s="87"/>
      <c r="UTF22" s="87"/>
      <c r="UTG22" s="87"/>
      <c r="UTH22" s="87"/>
      <c r="UTI22" s="87"/>
      <c r="UTJ22" s="87"/>
      <c r="UTK22" s="87"/>
      <c r="UTL22" s="87"/>
      <c r="UTM22" s="87"/>
      <c r="UTN22" s="87"/>
      <c r="UTO22" s="87"/>
      <c r="UTP22" s="87"/>
      <c r="UTQ22" s="87"/>
      <c r="UTR22" s="87"/>
      <c r="UTS22" s="87"/>
      <c r="UTT22" s="87"/>
      <c r="UTU22" s="87"/>
      <c r="UTV22" s="87"/>
      <c r="UTW22" s="87"/>
      <c r="UTX22" s="87"/>
      <c r="UTY22" s="87"/>
      <c r="UTZ22" s="87"/>
      <c r="UUA22" s="87"/>
      <c r="UUB22" s="87"/>
      <c r="UUC22" s="87"/>
      <c r="UUD22" s="87"/>
      <c r="UUE22" s="87"/>
      <c r="UUF22" s="87"/>
      <c r="UUG22" s="87"/>
      <c r="UUH22" s="87"/>
      <c r="UUI22" s="87"/>
      <c r="UUJ22" s="87"/>
      <c r="UUK22" s="87"/>
      <c r="UUL22" s="87"/>
      <c r="UUM22" s="87"/>
      <c r="UUN22" s="87"/>
      <c r="UUO22" s="87"/>
      <c r="UUP22" s="87"/>
      <c r="UUQ22" s="87"/>
      <c r="UUR22" s="87"/>
      <c r="UUS22" s="87"/>
      <c r="UUT22" s="87"/>
      <c r="UUU22" s="87"/>
      <c r="UUV22" s="87"/>
      <c r="UUW22" s="87"/>
      <c r="UUX22" s="87"/>
      <c r="UUY22" s="87"/>
      <c r="UUZ22" s="87"/>
      <c r="UVA22" s="87"/>
      <c r="UVB22" s="87"/>
      <c r="UVC22" s="87"/>
      <c r="UVD22" s="87"/>
      <c r="UVE22" s="87"/>
      <c r="UVF22" s="87"/>
      <c r="UVG22" s="87"/>
      <c r="UVH22" s="87"/>
      <c r="UVI22" s="87"/>
      <c r="UVJ22" s="87"/>
      <c r="UVK22" s="87"/>
      <c r="UVL22" s="87"/>
      <c r="UVM22" s="87"/>
      <c r="UVN22" s="87"/>
      <c r="UVO22" s="87"/>
      <c r="UVP22" s="87"/>
      <c r="UVQ22" s="87"/>
      <c r="UVR22" s="87"/>
      <c r="UVS22" s="87"/>
      <c r="UVT22" s="87"/>
      <c r="UVU22" s="87"/>
      <c r="UVV22" s="87"/>
      <c r="UVW22" s="87"/>
      <c r="UVX22" s="87"/>
      <c r="UVY22" s="87"/>
      <c r="UVZ22" s="87"/>
      <c r="UWA22" s="87"/>
      <c r="UWB22" s="87"/>
      <c r="UWC22" s="87"/>
      <c r="UWD22" s="87"/>
      <c r="UWE22" s="87"/>
      <c r="UWF22" s="87"/>
      <c r="UWG22" s="87"/>
      <c r="UWH22" s="87"/>
      <c r="UWI22" s="87"/>
      <c r="UWJ22" s="87"/>
      <c r="UWK22" s="87"/>
      <c r="UWL22" s="87"/>
      <c r="UWM22" s="87"/>
      <c r="UWN22" s="87"/>
      <c r="UWO22" s="87"/>
      <c r="UWP22" s="87"/>
      <c r="UWQ22" s="87"/>
      <c r="UWR22" s="87"/>
      <c r="UWS22" s="87"/>
      <c r="UWT22" s="87"/>
      <c r="UWU22" s="87"/>
      <c r="UWV22" s="87"/>
      <c r="UWW22" s="87"/>
      <c r="UWX22" s="87"/>
      <c r="UWY22" s="87"/>
      <c r="UWZ22" s="87"/>
      <c r="UXA22" s="87"/>
      <c r="UXB22" s="87"/>
      <c r="UXC22" s="87"/>
      <c r="UXD22" s="87"/>
      <c r="UXE22" s="87"/>
      <c r="UXF22" s="87"/>
      <c r="UXG22" s="87"/>
      <c r="UXH22" s="87"/>
      <c r="UXI22" s="87"/>
      <c r="UXJ22" s="87"/>
      <c r="UXK22" s="87"/>
      <c r="UXL22" s="87"/>
      <c r="UXM22" s="87"/>
      <c r="UXN22" s="87"/>
      <c r="UXO22" s="87"/>
      <c r="UXP22" s="87"/>
      <c r="UXQ22" s="87"/>
      <c r="UXR22" s="87"/>
      <c r="UXS22" s="87"/>
      <c r="UXT22" s="87"/>
      <c r="UXU22" s="87"/>
      <c r="UXV22" s="87"/>
      <c r="UXW22" s="87"/>
      <c r="UXX22" s="87"/>
      <c r="UXY22" s="87"/>
      <c r="UXZ22" s="87"/>
      <c r="UYA22" s="87"/>
      <c r="UYB22" s="87"/>
      <c r="UYC22" s="87"/>
      <c r="UYD22" s="87"/>
      <c r="UYE22" s="87"/>
      <c r="UYF22" s="87"/>
      <c r="UYG22" s="87"/>
      <c r="UYH22" s="87"/>
      <c r="UYI22" s="87"/>
      <c r="UYJ22" s="87"/>
      <c r="UYK22" s="87"/>
      <c r="UYL22" s="87"/>
      <c r="UYM22" s="87"/>
      <c r="UYN22" s="87"/>
      <c r="UYO22" s="87"/>
      <c r="UYP22" s="87"/>
      <c r="UYQ22" s="87"/>
      <c r="UYR22" s="87"/>
      <c r="UYS22" s="87"/>
      <c r="UYT22" s="87"/>
      <c r="UYU22" s="87"/>
      <c r="UYV22" s="87"/>
      <c r="UYW22" s="87"/>
      <c r="UYX22" s="87"/>
      <c r="UYY22" s="87"/>
      <c r="UYZ22" s="87"/>
      <c r="UZA22" s="87"/>
      <c r="UZB22" s="87"/>
      <c r="UZC22" s="87"/>
      <c r="UZD22" s="87"/>
      <c r="UZE22" s="87"/>
      <c r="UZF22" s="87"/>
      <c r="UZG22" s="87"/>
      <c r="UZH22" s="87"/>
      <c r="UZI22" s="87"/>
      <c r="UZJ22" s="87"/>
      <c r="UZK22" s="87"/>
      <c r="UZL22" s="87"/>
      <c r="UZM22" s="87"/>
      <c r="UZN22" s="87"/>
      <c r="UZO22" s="87"/>
      <c r="UZP22" s="87"/>
      <c r="UZQ22" s="87"/>
      <c r="UZR22" s="87"/>
      <c r="UZS22" s="87"/>
      <c r="UZT22" s="87"/>
      <c r="UZU22" s="87"/>
      <c r="UZV22" s="87"/>
      <c r="UZW22" s="87"/>
      <c r="UZX22" s="87"/>
      <c r="UZY22" s="87"/>
      <c r="UZZ22" s="87"/>
      <c r="VAA22" s="87"/>
      <c r="VAB22" s="87"/>
      <c r="VAC22" s="87"/>
      <c r="VAD22" s="87"/>
      <c r="VAE22" s="87"/>
      <c r="VAF22" s="87"/>
      <c r="VAG22" s="87"/>
      <c r="VAH22" s="87"/>
      <c r="VAI22" s="87"/>
      <c r="VAJ22" s="87"/>
      <c r="VAK22" s="87"/>
      <c r="VAL22" s="87"/>
      <c r="VAM22" s="87"/>
      <c r="VAN22" s="87"/>
      <c r="VAO22" s="87"/>
      <c r="VAP22" s="87"/>
      <c r="VAQ22" s="87"/>
      <c r="VAR22" s="87"/>
      <c r="VAS22" s="87"/>
      <c r="VAT22" s="87"/>
      <c r="VAU22" s="87"/>
      <c r="VAV22" s="87"/>
      <c r="VAW22" s="87"/>
      <c r="VAX22" s="87"/>
      <c r="VAY22" s="87"/>
      <c r="VAZ22" s="87"/>
      <c r="VBA22" s="87"/>
      <c r="VBB22" s="87"/>
      <c r="VBC22" s="87"/>
      <c r="VBD22" s="87"/>
      <c r="VBE22" s="87"/>
      <c r="VBF22" s="87"/>
      <c r="VBG22" s="87"/>
      <c r="VBH22" s="87"/>
      <c r="VBI22" s="87"/>
      <c r="VBJ22" s="87"/>
      <c r="VBK22" s="87"/>
      <c r="VBL22" s="87"/>
      <c r="VBM22" s="87"/>
      <c r="VBN22" s="87"/>
      <c r="VBO22" s="87"/>
      <c r="VBP22" s="87"/>
      <c r="VBQ22" s="87"/>
      <c r="VBR22" s="87"/>
      <c r="VBS22" s="87"/>
      <c r="VBT22" s="87"/>
      <c r="VBU22" s="87"/>
      <c r="VBV22" s="87"/>
      <c r="VBW22" s="87"/>
      <c r="VBX22" s="87"/>
      <c r="VBY22" s="87"/>
      <c r="VBZ22" s="87"/>
      <c r="VCA22" s="87"/>
      <c r="VCB22" s="87"/>
      <c r="VCC22" s="87"/>
      <c r="VCD22" s="87"/>
      <c r="VCE22" s="87"/>
      <c r="VCF22" s="87"/>
      <c r="VCG22" s="87"/>
      <c r="VCH22" s="87"/>
      <c r="VCI22" s="87"/>
      <c r="VCJ22" s="87"/>
      <c r="VCK22" s="87"/>
      <c r="VCL22" s="87"/>
      <c r="VCM22" s="87"/>
      <c r="VCN22" s="87"/>
      <c r="VCO22" s="87"/>
      <c r="VCP22" s="87"/>
      <c r="VCQ22" s="87"/>
      <c r="VCR22" s="87"/>
      <c r="VCS22" s="87"/>
      <c r="VCT22" s="87"/>
      <c r="VCU22" s="87"/>
      <c r="VCV22" s="87"/>
      <c r="VCW22" s="87"/>
      <c r="VCX22" s="87"/>
      <c r="VCY22" s="87"/>
      <c r="VCZ22" s="87"/>
      <c r="VDA22" s="87"/>
      <c r="VDB22" s="87"/>
      <c r="VDC22" s="87"/>
      <c r="VDD22" s="87"/>
      <c r="VDE22" s="87"/>
      <c r="VDF22" s="87"/>
      <c r="VDG22" s="87"/>
      <c r="VDH22" s="87"/>
      <c r="VDI22" s="87"/>
      <c r="VDJ22" s="87"/>
      <c r="VDK22" s="87"/>
      <c r="VDL22" s="87"/>
      <c r="VDM22" s="87"/>
      <c r="VDN22" s="87"/>
      <c r="VDO22" s="87"/>
      <c r="VDP22" s="87"/>
      <c r="VDQ22" s="87"/>
      <c r="VDR22" s="87"/>
      <c r="VDS22" s="87"/>
      <c r="VDT22" s="87"/>
      <c r="VDU22" s="87"/>
      <c r="VDV22" s="87"/>
      <c r="VDW22" s="87"/>
      <c r="VDX22" s="87"/>
      <c r="VDY22" s="87"/>
      <c r="VDZ22" s="87"/>
      <c r="VEA22" s="87"/>
      <c r="VEB22" s="87"/>
      <c r="VEC22" s="87"/>
      <c r="VED22" s="87"/>
      <c r="VEE22" s="87"/>
      <c r="VEF22" s="87"/>
      <c r="VEG22" s="87"/>
      <c r="VEH22" s="87"/>
      <c r="VEI22" s="87"/>
      <c r="VEJ22" s="87"/>
      <c r="VEK22" s="87"/>
      <c r="VEL22" s="87"/>
      <c r="VEM22" s="87"/>
      <c r="VEN22" s="87"/>
      <c r="VEO22" s="87"/>
      <c r="VEP22" s="87"/>
      <c r="VEQ22" s="87"/>
      <c r="VER22" s="87"/>
      <c r="VES22" s="87"/>
      <c r="VET22" s="87"/>
      <c r="VEU22" s="87"/>
      <c r="VEV22" s="87"/>
      <c r="VEW22" s="87"/>
      <c r="VEX22" s="87"/>
      <c r="VEY22" s="87"/>
      <c r="VEZ22" s="87"/>
      <c r="VFA22" s="87"/>
      <c r="VFB22" s="87"/>
      <c r="VFC22" s="87"/>
      <c r="VFD22" s="87"/>
      <c r="VFE22" s="87"/>
      <c r="VFF22" s="87"/>
      <c r="VFG22" s="87"/>
      <c r="VFH22" s="87"/>
      <c r="VFI22" s="87"/>
      <c r="VFJ22" s="87"/>
      <c r="VFK22" s="87"/>
      <c r="VFL22" s="87"/>
      <c r="VFM22" s="87"/>
      <c r="VFN22" s="87"/>
      <c r="VFO22" s="87"/>
      <c r="VFP22" s="87"/>
      <c r="VFQ22" s="87"/>
      <c r="VFR22" s="87"/>
      <c r="VFS22" s="87"/>
      <c r="VFT22" s="87"/>
      <c r="VFU22" s="87"/>
      <c r="VFV22" s="87"/>
      <c r="VFW22" s="87"/>
      <c r="VFX22" s="87"/>
      <c r="VFY22" s="87"/>
      <c r="VFZ22" s="87"/>
      <c r="VGA22" s="87"/>
      <c r="VGB22" s="87"/>
      <c r="VGC22" s="87"/>
      <c r="VGD22" s="87"/>
      <c r="VGE22" s="87"/>
      <c r="VGF22" s="87"/>
      <c r="VGG22" s="87"/>
      <c r="VGH22" s="87"/>
      <c r="VGI22" s="87"/>
      <c r="VGJ22" s="87"/>
      <c r="VGK22" s="87"/>
      <c r="VGL22" s="87"/>
      <c r="VGM22" s="87"/>
      <c r="VGN22" s="87"/>
      <c r="VGO22" s="87"/>
      <c r="VGP22" s="87"/>
      <c r="VGQ22" s="87"/>
      <c r="VGR22" s="87"/>
      <c r="VGS22" s="87"/>
      <c r="VGT22" s="87"/>
      <c r="VGU22" s="87"/>
      <c r="VGV22" s="87"/>
      <c r="VGW22" s="87"/>
      <c r="VGX22" s="87"/>
      <c r="VGY22" s="87"/>
      <c r="VGZ22" s="87"/>
      <c r="VHA22" s="87"/>
      <c r="VHB22" s="87"/>
      <c r="VHC22" s="87"/>
      <c r="VHD22" s="87"/>
      <c r="VHE22" s="87"/>
      <c r="VHF22" s="87"/>
      <c r="VHG22" s="87"/>
      <c r="VHH22" s="87"/>
      <c r="VHI22" s="87"/>
      <c r="VHJ22" s="87"/>
      <c r="VHK22" s="87"/>
      <c r="VHL22" s="87"/>
      <c r="VHM22" s="87"/>
      <c r="VHN22" s="87"/>
      <c r="VHO22" s="87"/>
      <c r="VHP22" s="87"/>
      <c r="VHQ22" s="87"/>
      <c r="VHR22" s="87"/>
      <c r="VHS22" s="87"/>
      <c r="VHT22" s="87"/>
      <c r="VHU22" s="87"/>
      <c r="VHV22" s="87"/>
      <c r="VHW22" s="87"/>
      <c r="VHX22" s="87"/>
      <c r="VHY22" s="87"/>
      <c r="VHZ22" s="87"/>
      <c r="VIA22" s="87"/>
      <c r="VIB22" s="87"/>
      <c r="VIC22" s="87"/>
      <c r="VID22" s="87"/>
      <c r="VIE22" s="87"/>
      <c r="VIF22" s="87"/>
      <c r="VIG22" s="87"/>
      <c r="VIH22" s="87"/>
      <c r="VII22" s="87"/>
      <c r="VIJ22" s="87"/>
      <c r="VIK22" s="87"/>
      <c r="VIL22" s="87"/>
      <c r="VIM22" s="87"/>
      <c r="VIN22" s="87"/>
      <c r="VIO22" s="87"/>
      <c r="VIP22" s="87"/>
      <c r="VIQ22" s="87"/>
      <c r="VIR22" s="87"/>
      <c r="VIS22" s="87"/>
      <c r="VIT22" s="87"/>
      <c r="VIU22" s="87"/>
      <c r="VIV22" s="87"/>
      <c r="VIW22" s="87"/>
      <c r="VIX22" s="87"/>
      <c r="VIY22" s="87"/>
      <c r="VIZ22" s="87"/>
      <c r="VJA22" s="87"/>
      <c r="VJB22" s="87"/>
      <c r="VJC22" s="87"/>
      <c r="VJD22" s="87"/>
      <c r="VJE22" s="87"/>
      <c r="VJF22" s="87"/>
      <c r="VJG22" s="87"/>
      <c r="VJH22" s="87"/>
      <c r="VJI22" s="87"/>
      <c r="VJJ22" s="87"/>
      <c r="VJK22" s="87"/>
      <c r="VJL22" s="87"/>
      <c r="VJM22" s="87"/>
      <c r="VJN22" s="87"/>
      <c r="VJO22" s="87"/>
      <c r="VJP22" s="87"/>
      <c r="VJQ22" s="87"/>
      <c r="VJR22" s="87"/>
      <c r="VJS22" s="87"/>
      <c r="VJT22" s="87"/>
      <c r="VJU22" s="87"/>
      <c r="VJV22" s="87"/>
      <c r="VJW22" s="87"/>
      <c r="VJX22" s="87"/>
      <c r="VJY22" s="87"/>
      <c r="VJZ22" s="87"/>
      <c r="VKA22" s="87"/>
      <c r="VKB22" s="87"/>
      <c r="VKC22" s="87"/>
      <c r="VKD22" s="87"/>
      <c r="VKE22" s="87"/>
      <c r="VKF22" s="87"/>
      <c r="VKG22" s="87"/>
      <c r="VKH22" s="87"/>
      <c r="VKI22" s="87"/>
      <c r="VKJ22" s="87"/>
      <c r="VKK22" s="87"/>
      <c r="VKL22" s="87"/>
      <c r="VKM22" s="87"/>
      <c r="VKN22" s="87"/>
      <c r="VKO22" s="87"/>
      <c r="VKP22" s="87"/>
      <c r="VKQ22" s="87"/>
      <c r="VKR22" s="87"/>
      <c r="VKS22" s="87"/>
      <c r="VKT22" s="87"/>
      <c r="VKU22" s="87"/>
      <c r="VKV22" s="87"/>
      <c r="VKW22" s="87"/>
      <c r="VKX22" s="87"/>
      <c r="VKY22" s="87"/>
      <c r="VKZ22" s="87"/>
      <c r="VLA22" s="87"/>
      <c r="VLB22" s="87"/>
      <c r="VLC22" s="87"/>
      <c r="VLD22" s="87"/>
      <c r="VLE22" s="87"/>
      <c r="VLF22" s="87"/>
      <c r="VLG22" s="87"/>
      <c r="VLH22" s="87"/>
      <c r="VLI22" s="87"/>
      <c r="VLJ22" s="87"/>
      <c r="VLK22" s="87"/>
      <c r="VLL22" s="87"/>
      <c r="VLM22" s="87"/>
      <c r="VLN22" s="87"/>
      <c r="VLO22" s="87"/>
      <c r="VLP22" s="87"/>
      <c r="VLQ22" s="87"/>
      <c r="VLR22" s="87"/>
      <c r="VLS22" s="87"/>
      <c r="VLT22" s="87"/>
      <c r="VLU22" s="87"/>
      <c r="VLV22" s="87"/>
      <c r="VLW22" s="87"/>
      <c r="VLX22" s="87"/>
      <c r="VLY22" s="87"/>
      <c r="VLZ22" s="87"/>
      <c r="VMA22" s="87"/>
      <c r="VMB22" s="87"/>
      <c r="VMC22" s="87"/>
      <c r="VMD22" s="87"/>
      <c r="VME22" s="87"/>
      <c r="VMF22" s="87"/>
      <c r="VMG22" s="87"/>
      <c r="VMH22" s="87"/>
      <c r="VMI22" s="87"/>
      <c r="VMJ22" s="87"/>
      <c r="VMK22" s="87"/>
      <c r="VML22" s="87"/>
      <c r="VMM22" s="87"/>
      <c r="VMN22" s="87"/>
      <c r="VMO22" s="87"/>
      <c r="VMP22" s="87"/>
      <c r="VMQ22" s="87"/>
      <c r="VMR22" s="87"/>
      <c r="VMS22" s="87"/>
      <c r="VMT22" s="87"/>
      <c r="VMU22" s="87"/>
      <c r="VMV22" s="87"/>
      <c r="VMW22" s="87"/>
      <c r="VMX22" s="87"/>
      <c r="VMY22" s="87"/>
      <c r="VMZ22" s="87"/>
      <c r="VNA22" s="87"/>
      <c r="VNB22" s="87"/>
      <c r="VNC22" s="87"/>
      <c r="VND22" s="87"/>
      <c r="VNE22" s="87"/>
      <c r="VNF22" s="87"/>
      <c r="VNG22" s="87"/>
      <c r="VNH22" s="87"/>
      <c r="VNI22" s="87"/>
      <c r="VNJ22" s="87"/>
      <c r="VNK22" s="87"/>
      <c r="VNL22" s="87"/>
      <c r="VNM22" s="87"/>
      <c r="VNN22" s="87"/>
      <c r="VNO22" s="87"/>
      <c r="VNP22" s="87"/>
      <c r="VNQ22" s="87"/>
      <c r="VNR22" s="87"/>
      <c r="VNS22" s="87"/>
      <c r="VNT22" s="87"/>
      <c r="VNU22" s="87"/>
      <c r="VNV22" s="87"/>
      <c r="VNW22" s="87"/>
      <c r="VNX22" s="87"/>
      <c r="VNY22" s="87"/>
      <c r="VNZ22" s="87"/>
      <c r="VOA22" s="87"/>
      <c r="VOB22" s="87"/>
      <c r="VOC22" s="87"/>
      <c r="VOD22" s="87"/>
      <c r="VOE22" s="87"/>
      <c r="VOF22" s="87"/>
      <c r="VOG22" s="87"/>
      <c r="VOH22" s="87"/>
      <c r="VOI22" s="87"/>
      <c r="VOJ22" s="87"/>
      <c r="VOK22" s="87"/>
      <c r="VOL22" s="87"/>
      <c r="VOM22" s="87"/>
      <c r="VON22" s="87"/>
      <c r="VOO22" s="87"/>
      <c r="VOP22" s="87"/>
      <c r="VOQ22" s="87"/>
      <c r="VOR22" s="87"/>
      <c r="VOS22" s="87"/>
      <c r="VOT22" s="87"/>
      <c r="VOU22" s="87"/>
      <c r="VOV22" s="87"/>
      <c r="VOW22" s="87"/>
      <c r="VOX22" s="87"/>
      <c r="VOY22" s="87"/>
      <c r="VOZ22" s="87"/>
      <c r="VPA22" s="87"/>
      <c r="VPB22" s="87"/>
      <c r="VPC22" s="87"/>
      <c r="VPD22" s="87"/>
      <c r="VPE22" s="87"/>
      <c r="VPF22" s="87"/>
      <c r="VPG22" s="87"/>
      <c r="VPH22" s="87"/>
      <c r="VPI22" s="87"/>
      <c r="VPJ22" s="87"/>
      <c r="VPK22" s="87"/>
      <c r="VPL22" s="87"/>
      <c r="VPM22" s="87"/>
      <c r="VPN22" s="87"/>
      <c r="VPO22" s="87"/>
      <c r="VPP22" s="87"/>
      <c r="VPQ22" s="87"/>
      <c r="VPR22" s="87"/>
      <c r="VPS22" s="87"/>
      <c r="VPT22" s="87"/>
      <c r="VPU22" s="87"/>
      <c r="VPV22" s="87"/>
      <c r="VPW22" s="87"/>
      <c r="VPX22" s="87"/>
      <c r="VPY22" s="87"/>
      <c r="VPZ22" s="87"/>
      <c r="VQA22" s="87"/>
      <c r="VQB22" s="87"/>
      <c r="VQC22" s="87"/>
      <c r="VQD22" s="87"/>
      <c r="VQE22" s="87"/>
      <c r="VQF22" s="87"/>
      <c r="VQG22" s="87"/>
      <c r="VQH22" s="87"/>
      <c r="VQI22" s="87"/>
      <c r="VQJ22" s="87"/>
      <c r="VQK22" s="87"/>
      <c r="VQL22" s="87"/>
      <c r="VQM22" s="87"/>
      <c r="VQN22" s="87"/>
      <c r="VQO22" s="87"/>
      <c r="VQP22" s="87"/>
      <c r="VQQ22" s="87"/>
      <c r="VQR22" s="87"/>
      <c r="VQS22" s="87"/>
      <c r="VQT22" s="87"/>
      <c r="VQU22" s="87"/>
      <c r="VQV22" s="87"/>
      <c r="VQW22" s="87"/>
      <c r="VQX22" s="87"/>
      <c r="VQY22" s="87"/>
      <c r="VQZ22" s="87"/>
      <c r="VRA22" s="87"/>
      <c r="VRB22" s="87"/>
      <c r="VRC22" s="87"/>
      <c r="VRD22" s="87"/>
      <c r="VRE22" s="87"/>
      <c r="VRF22" s="87"/>
      <c r="VRG22" s="87"/>
      <c r="VRH22" s="87"/>
      <c r="VRI22" s="87"/>
      <c r="VRJ22" s="87"/>
      <c r="VRK22" s="87"/>
      <c r="VRL22" s="87"/>
      <c r="VRM22" s="87"/>
      <c r="VRN22" s="87"/>
      <c r="VRO22" s="87"/>
      <c r="VRP22" s="87"/>
      <c r="VRQ22" s="87"/>
      <c r="VRR22" s="87"/>
      <c r="VRS22" s="87"/>
      <c r="VRT22" s="87"/>
      <c r="VRU22" s="87"/>
      <c r="VRV22" s="87"/>
      <c r="VRW22" s="87"/>
      <c r="VRX22" s="87"/>
      <c r="VRY22" s="87"/>
      <c r="VRZ22" s="87"/>
      <c r="VSA22" s="87"/>
      <c r="VSB22" s="87"/>
      <c r="VSC22" s="87"/>
      <c r="VSD22" s="87"/>
      <c r="VSE22" s="87"/>
      <c r="VSF22" s="87"/>
      <c r="VSG22" s="87"/>
      <c r="VSH22" s="87"/>
      <c r="VSI22" s="87"/>
      <c r="VSJ22" s="87"/>
      <c r="VSK22" s="87"/>
      <c r="VSL22" s="87"/>
      <c r="VSM22" s="87"/>
      <c r="VSN22" s="87"/>
      <c r="VSO22" s="87"/>
      <c r="VSP22" s="87"/>
      <c r="VSQ22" s="87"/>
      <c r="VSR22" s="87"/>
      <c r="VSS22" s="87"/>
      <c r="VST22" s="87"/>
      <c r="VSU22" s="87"/>
      <c r="VSV22" s="87"/>
      <c r="VSW22" s="87"/>
      <c r="VSX22" s="87"/>
      <c r="VSY22" s="87"/>
      <c r="VSZ22" s="87"/>
      <c r="VTA22" s="87"/>
      <c r="VTB22" s="87"/>
      <c r="VTC22" s="87"/>
      <c r="VTD22" s="87"/>
      <c r="VTE22" s="87"/>
      <c r="VTF22" s="87"/>
      <c r="VTG22" s="87"/>
      <c r="VTH22" s="87"/>
      <c r="VTI22" s="87"/>
      <c r="VTJ22" s="87"/>
      <c r="VTK22" s="87"/>
      <c r="VTL22" s="87"/>
      <c r="VTM22" s="87"/>
      <c r="VTN22" s="87"/>
      <c r="VTO22" s="87"/>
      <c r="VTP22" s="87"/>
      <c r="VTQ22" s="87"/>
      <c r="VTR22" s="87"/>
      <c r="VTS22" s="87"/>
      <c r="VTT22" s="87"/>
      <c r="VTU22" s="87"/>
      <c r="VTV22" s="87"/>
      <c r="VTW22" s="87"/>
      <c r="VTX22" s="87"/>
      <c r="VTY22" s="87"/>
      <c r="VTZ22" s="87"/>
      <c r="VUA22" s="87"/>
      <c r="VUB22" s="87"/>
      <c r="VUC22" s="87"/>
      <c r="VUD22" s="87"/>
      <c r="VUE22" s="87"/>
      <c r="VUF22" s="87"/>
      <c r="VUG22" s="87"/>
      <c r="VUH22" s="87"/>
      <c r="VUI22" s="87"/>
      <c r="VUJ22" s="87"/>
      <c r="VUK22" s="87"/>
      <c r="VUL22" s="87"/>
      <c r="VUM22" s="87"/>
      <c r="VUN22" s="87"/>
      <c r="VUO22" s="87"/>
      <c r="VUP22" s="87"/>
      <c r="VUQ22" s="87"/>
      <c r="VUR22" s="87"/>
      <c r="VUS22" s="87"/>
      <c r="VUT22" s="87"/>
      <c r="VUU22" s="87"/>
      <c r="VUV22" s="87"/>
      <c r="VUW22" s="87"/>
      <c r="VUX22" s="87"/>
      <c r="VUY22" s="87"/>
      <c r="VUZ22" s="87"/>
      <c r="VVA22" s="87"/>
      <c r="VVB22" s="87"/>
      <c r="VVC22" s="87"/>
      <c r="VVD22" s="87"/>
      <c r="VVE22" s="87"/>
      <c r="VVF22" s="87"/>
      <c r="VVG22" s="87"/>
      <c r="VVH22" s="87"/>
      <c r="VVI22" s="87"/>
      <c r="VVJ22" s="87"/>
      <c r="VVK22" s="87"/>
      <c r="VVL22" s="87"/>
      <c r="VVM22" s="87"/>
      <c r="VVN22" s="87"/>
      <c r="VVO22" s="87"/>
      <c r="VVP22" s="87"/>
      <c r="VVQ22" s="87"/>
      <c r="VVR22" s="87"/>
      <c r="VVS22" s="87"/>
      <c r="VVT22" s="87"/>
      <c r="VVU22" s="87"/>
      <c r="VVV22" s="87"/>
      <c r="VVW22" s="87"/>
      <c r="VVX22" s="87"/>
      <c r="VVY22" s="87"/>
      <c r="VVZ22" s="87"/>
      <c r="VWA22" s="87"/>
      <c r="VWB22" s="87"/>
      <c r="VWC22" s="87"/>
      <c r="VWD22" s="87"/>
      <c r="VWE22" s="87"/>
      <c r="VWF22" s="87"/>
      <c r="VWG22" s="87"/>
      <c r="VWH22" s="87"/>
      <c r="VWI22" s="87"/>
      <c r="VWJ22" s="87"/>
      <c r="VWK22" s="87"/>
      <c r="VWL22" s="87"/>
      <c r="VWM22" s="87"/>
      <c r="VWN22" s="87"/>
      <c r="VWO22" s="87"/>
      <c r="VWP22" s="87"/>
      <c r="VWQ22" s="87"/>
      <c r="VWR22" s="87"/>
      <c r="VWS22" s="87"/>
      <c r="VWT22" s="87"/>
      <c r="VWU22" s="87"/>
      <c r="VWV22" s="87"/>
      <c r="VWW22" s="87"/>
      <c r="VWX22" s="87"/>
      <c r="VWY22" s="87"/>
      <c r="VWZ22" s="87"/>
      <c r="VXA22" s="87"/>
      <c r="VXB22" s="87"/>
      <c r="VXC22" s="87"/>
      <c r="VXD22" s="87"/>
      <c r="VXE22" s="87"/>
      <c r="VXF22" s="87"/>
      <c r="VXG22" s="87"/>
      <c r="VXH22" s="87"/>
      <c r="VXI22" s="87"/>
      <c r="VXJ22" s="87"/>
      <c r="VXK22" s="87"/>
      <c r="VXL22" s="87"/>
      <c r="VXM22" s="87"/>
      <c r="VXN22" s="87"/>
      <c r="VXO22" s="87"/>
      <c r="VXP22" s="87"/>
      <c r="VXQ22" s="87"/>
      <c r="VXR22" s="87"/>
      <c r="VXS22" s="87"/>
      <c r="VXT22" s="87"/>
      <c r="VXU22" s="87"/>
      <c r="VXV22" s="87"/>
      <c r="VXW22" s="87"/>
      <c r="VXX22" s="87"/>
      <c r="VXY22" s="87"/>
      <c r="VXZ22" s="87"/>
      <c r="VYA22" s="87"/>
      <c r="VYB22" s="87"/>
      <c r="VYC22" s="87"/>
      <c r="VYD22" s="87"/>
      <c r="VYE22" s="87"/>
      <c r="VYF22" s="87"/>
      <c r="VYG22" s="87"/>
      <c r="VYH22" s="87"/>
      <c r="VYI22" s="87"/>
      <c r="VYJ22" s="87"/>
      <c r="VYK22" s="87"/>
      <c r="VYL22" s="87"/>
      <c r="VYM22" s="87"/>
      <c r="VYN22" s="87"/>
      <c r="VYO22" s="87"/>
      <c r="VYP22" s="87"/>
      <c r="VYQ22" s="87"/>
      <c r="VYR22" s="87"/>
      <c r="VYS22" s="87"/>
      <c r="VYT22" s="87"/>
      <c r="VYU22" s="87"/>
      <c r="VYV22" s="87"/>
      <c r="VYW22" s="87"/>
      <c r="VYX22" s="87"/>
      <c r="VYY22" s="87"/>
      <c r="VYZ22" s="87"/>
      <c r="VZA22" s="87"/>
      <c r="VZB22" s="87"/>
      <c r="VZC22" s="87"/>
      <c r="VZD22" s="87"/>
      <c r="VZE22" s="87"/>
      <c r="VZF22" s="87"/>
      <c r="VZG22" s="87"/>
      <c r="VZH22" s="87"/>
      <c r="VZI22" s="87"/>
      <c r="VZJ22" s="87"/>
      <c r="VZK22" s="87"/>
      <c r="VZL22" s="87"/>
      <c r="VZM22" s="87"/>
      <c r="VZN22" s="87"/>
      <c r="VZO22" s="87"/>
      <c r="VZP22" s="87"/>
      <c r="VZQ22" s="87"/>
      <c r="VZR22" s="87"/>
      <c r="VZS22" s="87"/>
      <c r="VZT22" s="87"/>
      <c r="VZU22" s="87"/>
      <c r="VZV22" s="87"/>
      <c r="VZW22" s="87"/>
      <c r="VZX22" s="87"/>
      <c r="VZY22" s="87"/>
      <c r="VZZ22" s="87"/>
      <c r="WAA22" s="87"/>
      <c r="WAB22" s="87"/>
      <c r="WAC22" s="87"/>
      <c r="WAD22" s="87"/>
      <c r="WAE22" s="87"/>
      <c r="WAF22" s="87"/>
      <c r="WAG22" s="87"/>
      <c r="WAH22" s="87"/>
      <c r="WAI22" s="87"/>
      <c r="WAJ22" s="87"/>
      <c r="WAK22" s="87"/>
      <c r="WAL22" s="87"/>
      <c r="WAM22" s="87"/>
      <c r="WAN22" s="87"/>
      <c r="WAO22" s="87"/>
      <c r="WAP22" s="87"/>
      <c r="WAQ22" s="87"/>
      <c r="WAR22" s="87"/>
      <c r="WAS22" s="87"/>
      <c r="WAT22" s="87"/>
      <c r="WAU22" s="87"/>
      <c r="WAV22" s="87"/>
      <c r="WAW22" s="87"/>
      <c r="WAX22" s="87"/>
      <c r="WAY22" s="87"/>
      <c r="WAZ22" s="87"/>
      <c r="WBA22" s="87"/>
      <c r="WBB22" s="87"/>
      <c r="WBC22" s="87"/>
      <c r="WBD22" s="87"/>
      <c r="WBE22" s="87"/>
      <c r="WBF22" s="87"/>
      <c r="WBG22" s="87"/>
      <c r="WBH22" s="87"/>
      <c r="WBI22" s="87"/>
      <c r="WBJ22" s="87"/>
      <c r="WBK22" s="87"/>
      <c r="WBL22" s="87"/>
      <c r="WBM22" s="87"/>
      <c r="WBN22" s="87"/>
      <c r="WBO22" s="87"/>
      <c r="WBP22" s="87"/>
      <c r="WBQ22" s="87"/>
      <c r="WBR22" s="87"/>
      <c r="WBS22" s="87"/>
      <c r="WBT22" s="87"/>
      <c r="WBU22" s="87"/>
      <c r="WBV22" s="87"/>
      <c r="WBW22" s="87"/>
      <c r="WBX22" s="87"/>
      <c r="WBY22" s="87"/>
      <c r="WBZ22" s="87"/>
      <c r="WCA22" s="87"/>
      <c r="WCB22" s="87"/>
      <c r="WCC22" s="87"/>
      <c r="WCD22" s="87"/>
      <c r="WCE22" s="87"/>
      <c r="WCF22" s="87"/>
      <c r="WCG22" s="87"/>
      <c r="WCH22" s="87"/>
      <c r="WCI22" s="87"/>
      <c r="WCJ22" s="87"/>
      <c r="WCK22" s="87"/>
      <c r="WCL22" s="87"/>
      <c r="WCM22" s="87"/>
      <c r="WCN22" s="87"/>
      <c r="WCO22" s="87"/>
      <c r="WCP22" s="87"/>
      <c r="WCQ22" s="87"/>
      <c r="WCR22" s="87"/>
      <c r="WCS22" s="87"/>
      <c r="WCT22" s="87"/>
      <c r="WCU22" s="87"/>
      <c r="WCV22" s="87"/>
      <c r="WCW22" s="87"/>
      <c r="WCX22" s="87"/>
      <c r="WCY22" s="87"/>
      <c r="WCZ22" s="87"/>
      <c r="WDA22" s="87"/>
      <c r="WDB22" s="87"/>
      <c r="WDC22" s="87"/>
      <c r="WDD22" s="87"/>
      <c r="WDE22" s="87"/>
      <c r="WDF22" s="87"/>
      <c r="WDG22" s="87"/>
      <c r="WDH22" s="87"/>
      <c r="WDI22" s="87"/>
      <c r="WDJ22" s="87"/>
      <c r="WDK22" s="87"/>
      <c r="WDL22" s="87"/>
      <c r="WDM22" s="87"/>
      <c r="WDN22" s="87"/>
      <c r="WDO22" s="87"/>
      <c r="WDP22" s="87"/>
      <c r="WDQ22" s="87"/>
      <c r="WDR22" s="87"/>
      <c r="WDS22" s="87"/>
      <c r="WDT22" s="87"/>
      <c r="WDU22" s="87"/>
      <c r="WDV22" s="87"/>
      <c r="WDW22" s="87"/>
      <c r="WDX22" s="87"/>
      <c r="WDY22" s="87"/>
      <c r="WDZ22" s="87"/>
      <c r="WEA22" s="87"/>
      <c r="WEB22" s="87"/>
      <c r="WEC22" s="87"/>
      <c r="WED22" s="87"/>
      <c r="WEE22" s="87"/>
      <c r="WEF22" s="87"/>
      <c r="WEG22" s="87"/>
      <c r="WEH22" s="87"/>
      <c r="WEI22" s="87"/>
      <c r="WEJ22" s="87"/>
      <c r="WEK22" s="87"/>
      <c r="WEL22" s="87"/>
      <c r="WEM22" s="87"/>
      <c r="WEN22" s="87"/>
      <c r="WEO22" s="87"/>
      <c r="WEP22" s="87"/>
      <c r="WEQ22" s="87"/>
      <c r="WER22" s="87"/>
      <c r="WES22" s="87"/>
      <c r="WET22" s="87"/>
      <c r="WEU22" s="87"/>
      <c r="WEV22" s="87"/>
      <c r="WEW22" s="87"/>
      <c r="WEX22" s="87"/>
      <c r="WEY22" s="87"/>
      <c r="WEZ22" s="87"/>
      <c r="WFA22" s="87"/>
      <c r="WFB22" s="87"/>
      <c r="WFC22" s="87"/>
      <c r="WFD22" s="87"/>
      <c r="WFE22" s="87"/>
      <c r="WFF22" s="87"/>
      <c r="WFG22" s="87"/>
      <c r="WFH22" s="87"/>
      <c r="WFI22" s="87"/>
      <c r="WFJ22" s="87"/>
      <c r="WFK22" s="87"/>
      <c r="WFL22" s="87"/>
      <c r="WFM22" s="87"/>
      <c r="WFN22" s="87"/>
      <c r="WFO22" s="87"/>
      <c r="WFP22" s="87"/>
      <c r="WFQ22" s="87"/>
      <c r="WFR22" s="87"/>
      <c r="WFS22" s="87"/>
      <c r="WFT22" s="87"/>
      <c r="WFU22" s="87"/>
      <c r="WFV22" s="87"/>
      <c r="WFW22" s="87"/>
      <c r="WFX22" s="87"/>
      <c r="WFY22" s="87"/>
      <c r="WFZ22" s="87"/>
      <c r="WGA22" s="87"/>
      <c r="WGB22" s="87"/>
      <c r="WGC22" s="87"/>
      <c r="WGD22" s="87"/>
      <c r="WGE22" s="87"/>
      <c r="WGF22" s="87"/>
      <c r="WGG22" s="87"/>
      <c r="WGH22" s="87"/>
      <c r="WGI22" s="87"/>
      <c r="WGJ22" s="87"/>
      <c r="WGK22" s="87"/>
      <c r="WGL22" s="87"/>
      <c r="WGM22" s="87"/>
      <c r="WGN22" s="87"/>
      <c r="WGO22" s="87"/>
      <c r="WGP22" s="87"/>
      <c r="WGQ22" s="87"/>
      <c r="WGR22" s="87"/>
      <c r="WGS22" s="87"/>
      <c r="WGT22" s="87"/>
      <c r="WGU22" s="87"/>
      <c r="WGV22" s="87"/>
      <c r="WGW22" s="87"/>
      <c r="WGX22" s="87"/>
      <c r="WGY22" s="87"/>
      <c r="WGZ22" s="87"/>
      <c r="WHA22" s="87"/>
      <c r="WHB22" s="87"/>
      <c r="WHC22" s="87"/>
      <c r="WHD22" s="87"/>
      <c r="WHE22" s="87"/>
      <c r="WHF22" s="87"/>
      <c r="WHG22" s="87"/>
      <c r="WHH22" s="87"/>
      <c r="WHI22" s="87"/>
      <c r="WHJ22" s="87"/>
      <c r="WHK22" s="87"/>
      <c r="WHL22" s="87"/>
      <c r="WHM22" s="87"/>
      <c r="WHN22" s="87"/>
      <c r="WHO22" s="87"/>
      <c r="WHP22" s="87"/>
      <c r="WHQ22" s="87"/>
      <c r="WHR22" s="87"/>
      <c r="WHS22" s="87"/>
      <c r="WHT22" s="87"/>
      <c r="WHU22" s="87"/>
      <c r="WHV22" s="87"/>
      <c r="WHW22" s="87"/>
      <c r="WHX22" s="87"/>
      <c r="WHY22" s="87"/>
      <c r="WHZ22" s="87"/>
      <c r="WIA22" s="87"/>
      <c r="WIB22" s="87"/>
      <c r="WIC22" s="87"/>
      <c r="WID22" s="87"/>
      <c r="WIE22" s="87"/>
      <c r="WIF22" s="87"/>
      <c r="WIG22" s="87"/>
      <c r="WIH22" s="87"/>
      <c r="WII22" s="87"/>
      <c r="WIJ22" s="87"/>
      <c r="WIK22" s="87"/>
      <c r="WIL22" s="87"/>
      <c r="WIM22" s="87"/>
      <c r="WIN22" s="87"/>
      <c r="WIO22" s="87"/>
      <c r="WIP22" s="87"/>
      <c r="WIQ22" s="87"/>
      <c r="WIR22" s="87"/>
      <c r="WIS22" s="87"/>
      <c r="WIT22" s="87"/>
      <c r="WIU22" s="87"/>
      <c r="WIV22" s="87"/>
      <c r="WIW22" s="87"/>
      <c r="WIX22" s="87"/>
      <c r="WIY22" s="87"/>
      <c r="WIZ22" s="87"/>
      <c r="WJA22" s="87"/>
      <c r="WJB22" s="87"/>
      <c r="WJC22" s="87"/>
      <c r="WJD22" s="87"/>
      <c r="WJE22" s="87"/>
      <c r="WJF22" s="87"/>
      <c r="WJG22" s="87"/>
      <c r="WJH22" s="87"/>
      <c r="WJI22" s="87"/>
      <c r="WJJ22" s="87"/>
      <c r="WJK22" s="87"/>
      <c r="WJL22" s="87"/>
      <c r="WJM22" s="87"/>
      <c r="WJN22" s="87"/>
      <c r="WJO22" s="87"/>
      <c r="WJP22" s="87"/>
      <c r="WJQ22" s="87"/>
      <c r="WJR22" s="87"/>
      <c r="WJS22" s="87"/>
      <c r="WJT22" s="87"/>
      <c r="WJU22" s="87"/>
      <c r="WJV22" s="87"/>
      <c r="WJW22" s="87"/>
      <c r="WJX22" s="87"/>
      <c r="WJY22" s="87"/>
      <c r="WJZ22" s="87"/>
      <c r="WKA22" s="87"/>
      <c r="WKB22" s="87"/>
      <c r="WKC22" s="87"/>
      <c r="WKD22" s="87"/>
      <c r="WKE22" s="87"/>
      <c r="WKF22" s="87"/>
      <c r="WKG22" s="87"/>
      <c r="WKH22" s="87"/>
      <c r="WKI22" s="87"/>
      <c r="WKJ22" s="87"/>
      <c r="WKK22" s="87"/>
      <c r="WKL22" s="87"/>
      <c r="WKM22" s="87"/>
      <c r="WKN22" s="87"/>
      <c r="WKO22" s="87"/>
      <c r="WKP22" s="87"/>
      <c r="WKQ22" s="87"/>
      <c r="WKR22" s="87"/>
      <c r="WKS22" s="87"/>
      <c r="WKT22" s="87"/>
      <c r="WKU22" s="87"/>
      <c r="WKV22" s="87"/>
      <c r="WKW22" s="87"/>
      <c r="WKX22" s="87"/>
      <c r="WKY22" s="87"/>
      <c r="WKZ22" s="87"/>
      <c r="WLA22" s="87"/>
      <c r="WLB22" s="87"/>
      <c r="WLC22" s="87"/>
      <c r="WLD22" s="87"/>
      <c r="WLE22" s="87"/>
      <c r="WLF22" s="87"/>
      <c r="WLG22" s="87"/>
      <c r="WLH22" s="87"/>
      <c r="WLI22" s="87"/>
      <c r="WLJ22" s="87"/>
      <c r="WLK22" s="87"/>
      <c r="WLL22" s="87"/>
      <c r="WLM22" s="87"/>
      <c r="WLN22" s="87"/>
      <c r="WLO22" s="87"/>
      <c r="WLP22" s="87"/>
      <c r="WLQ22" s="87"/>
      <c r="WLR22" s="87"/>
      <c r="WLS22" s="87"/>
      <c r="WLT22" s="87"/>
      <c r="WLU22" s="87"/>
      <c r="WLV22" s="87"/>
      <c r="WLW22" s="87"/>
      <c r="WLX22" s="87"/>
      <c r="WLY22" s="87"/>
      <c r="WLZ22" s="87"/>
      <c r="WMA22" s="87"/>
      <c r="WMB22" s="87"/>
      <c r="WMC22" s="87"/>
      <c r="WMD22" s="87"/>
      <c r="WME22" s="87"/>
      <c r="WMF22" s="87"/>
      <c r="WMG22" s="87"/>
      <c r="WMH22" s="87"/>
      <c r="WMI22" s="87"/>
      <c r="WMJ22" s="87"/>
      <c r="WMK22" s="87"/>
      <c r="WML22" s="87"/>
      <c r="WMM22" s="87"/>
      <c r="WMN22" s="87"/>
      <c r="WMO22" s="87"/>
      <c r="WMP22" s="87"/>
      <c r="WMQ22" s="87"/>
      <c r="WMR22" s="87"/>
      <c r="WMS22" s="87"/>
      <c r="WMT22" s="87"/>
      <c r="WMU22" s="87"/>
      <c r="WMV22" s="87"/>
      <c r="WMW22" s="87"/>
      <c r="WMX22" s="87"/>
      <c r="WMY22" s="87"/>
      <c r="WMZ22" s="87"/>
      <c r="WNA22" s="87"/>
      <c r="WNB22" s="87"/>
      <c r="WNC22" s="87"/>
      <c r="WND22" s="87"/>
      <c r="WNE22" s="87"/>
      <c r="WNF22" s="87"/>
      <c r="WNG22" s="87"/>
      <c r="WNH22" s="87"/>
      <c r="WNI22" s="87"/>
      <c r="WNJ22" s="87"/>
      <c r="WNK22" s="87"/>
      <c r="WNL22" s="87"/>
      <c r="WNM22" s="87"/>
      <c r="WNN22" s="87"/>
      <c r="WNO22" s="87"/>
      <c r="WNP22" s="87"/>
      <c r="WNQ22" s="87"/>
      <c r="WNR22" s="87"/>
      <c r="WNS22" s="87"/>
      <c r="WNT22" s="87"/>
      <c r="WNU22" s="87"/>
      <c r="WNV22" s="87"/>
      <c r="WNW22" s="87"/>
      <c r="WNX22" s="87"/>
      <c r="WNY22" s="87"/>
      <c r="WNZ22" s="87"/>
      <c r="WOA22" s="87"/>
      <c r="WOB22" s="87"/>
      <c r="WOC22" s="87"/>
      <c r="WOD22" s="87"/>
      <c r="WOE22" s="87"/>
      <c r="WOF22" s="87"/>
      <c r="WOG22" s="87"/>
      <c r="WOH22" s="87"/>
      <c r="WOI22" s="87"/>
      <c r="WOJ22" s="87"/>
      <c r="WOK22" s="87"/>
      <c r="WOL22" s="87"/>
      <c r="WOM22" s="87"/>
      <c r="WON22" s="87"/>
      <c r="WOO22" s="87"/>
      <c r="WOP22" s="87"/>
      <c r="WOQ22" s="87"/>
      <c r="WOR22" s="87"/>
      <c r="WOS22" s="87"/>
      <c r="WOT22" s="87"/>
      <c r="WOU22" s="87"/>
      <c r="WOV22" s="87"/>
      <c r="WOW22" s="87"/>
      <c r="WOX22" s="87"/>
      <c r="WOY22" s="87"/>
      <c r="WOZ22" s="87"/>
      <c r="WPA22" s="87"/>
      <c r="WPB22" s="87"/>
      <c r="WPC22" s="87"/>
      <c r="WPD22" s="87"/>
      <c r="WPE22" s="87"/>
      <c r="WPF22" s="87"/>
      <c r="WPG22" s="87"/>
      <c r="WPH22" s="87"/>
      <c r="WPI22" s="87"/>
      <c r="WPJ22" s="87"/>
      <c r="WPK22" s="87"/>
      <c r="WPL22" s="87"/>
      <c r="WPM22" s="87"/>
      <c r="WPN22" s="87"/>
      <c r="WPO22" s="87"/>
      <c r="WPP22" s="87"/>
      <c r="WPQ22" s="87"/>
      <c r="WPR22" s="87"/>
      <c r="WPS22" s="87"/>
      <c r="WPT22" s="87"/>
      <c r="WPU22" s="87"/>
      <c r="WPV22" s="87"/>
      <c r="WPW22" s="87"/>
      <c r="WPX22" s="87"/>
      <c r="WPY22" s="87"/>
      <c r="WPZ22" s="87"/>
      <c r="WQA22" s="87"/>
      <c r="WQB22" s="87"/>
      <c r="WQC22" s="87"/>
      <c r="WQD22" s="87"/>
      <c r="WQE22" s="87"/>
      <c r="WQF22" s="87"/>
      <c r="WQG22" s="87"/>
      <c r="WQH22" s="87"/>
      <c r="WQI22" s="87"/>
      <c r="WQJ22" s="87"/>
      <c r="WQK22" s="87"/>
      <c r="WQL22" s="87"/>
      <c r="WQM22" s="87"/>
      <c r="WQN22" s="87"/>
      <c r="WQO22" s="87"/>
      <c r="WQP22" s="87"/>
      <c r="WQQ22" s="87"/>
      <c r="WQR22" s="87"/>
      <c r="WQS22" s="87"/>
      <c r="WQT22" s="87"/>
      <c r="WQU22" s="87"/>
      <c r="WQV22" s="87"/>
      <c r="WQW22" s="87"/>
      <c r="WQX22" s="87"/>
      <c r="WQY22" s="87"/>
      <c r="WQZ22" s="87"/>
      <c r="WRA22" s="87"/>
      <c r="WRB22" s="87"/>
      <c r="WRC22" s="87"/>
      <c r="WRD22" s="87"/>
      <c r="WRE22" s="87"/>
      <c r="WRF22" s="87"/>
      <c r="WRG22" s="87"/>
      <c r="WRH22" s="87"/>
      <c r="WRI22" s="87"/>
      <c r="WRJ22" s="87"/>
      <c r="WRK22" s="87"/>
      <c r="WRL22" s="87"/>
      <c r="WRM22" s="87"/>
      <c r="WRN22" s="87"/>
      <c r="WRO22" s="87"/>
      <c r="WRP22" s="87"/>
      <c r="WRQ22" s="87"/>
      <c r="WRR22" s="87"/>
      <c r="WRS22" s="87"/>
      <c r="WRT22" s="87"/>
      <c r="WRU22" s="87"/>
      <c r="WRV22" s="87"/>
      <c r="WRW22" s="87"/>
      <c r="WRX22" s="87"/>
      <c r="WRY22" s="87"/>
      <c r="WRZ22" s="87"/>
      <c r="WSA22" s="87"/>
      <c r="WSB22" s="87"/>
      <c r="WSC22" s="87"/>
      <c r="WSD22" s="87"/>
      <c r="WSE22" s="87"/>
      <c r="WSF22" s="87"/>
      <c r="WSG22" s="87"/>
      <c r="WSH22" s="87"/>
      <c r="WSI22" s="87"/>
      <c r="WSJ22" s="87"/>
      <c r="WSK22" s="87"/>
      <c r="WSL22" s="87"/>
      <c r="WSM22" s="87"/>
      <c r="WSN22" s="87"/>
      <c r="WSO22" s="87"/>
      <c r="WSP22" s="87"/>
      <c r="WSQ22" s="87"/>
      <c r="WSR22" s="87"/>
      <c r="WSS22" s="87"/>
      <c r="WST22" s="87"/>
      <c r="WSU22" s="87"/>
      <c r="WSV22" s="87"/>
      <c r="WSW22" s="87"/>
      <c r="WSX22" s="87"/>
      <c r="WSY22" s="87"/>
      <c r="WSZ22" s="87"/>
      <c r="WTA22" s="87"/>
      <c r="WTB22" s="87"/>
      <c r="WTC22" s="87"/>
      <c r="WTD22" s="87"/>
      <c r="WTE22" s="87"/>
      <c r="WTF22" s="87"/>
      <c r="WTG22" s="87"/>
      <c r="WTH22" s="87"/>
      <c r="WTI22" s="87"/>
      <c r="WTJ22" s="87"/>
      <c r="WTK22" s="87"/>
      <c r="WTL22" s="87"/>
      <c r="WTM22" s="87"/>
      <c r="WTN22" s="87"/>
      <c r="WTO22" s="87"/>
      <c r="WTP22" s="87"/>
      <c r="WTQ22" s="87"/>
      <c r="WTR22" s="87"/>
      <c r="WTS22" s="87"/>
      <c r="WTT22" s="87"/>
      <c r="WTU22" s="87"/>
      <c r="WTV22" s="87"/>
      <c r="WTW22" s="87"/>
      <c r="WTX22" s="87"/>
      <c r="WTY22" s="87"/>
      <c r="WTZ22" s="87"/>
      <c r="WUA22" s="87"/>
      <c r="WUB22" s="87"/>
      <c r="WUC22" s="87"/>
      <c r="WUD22" s="87"/>
      <c r="WUE22" s="87"/>
      <c r="WUF22" s="87"/>
      <c r="WUG22" s="87"/>
      <c r="WUH22" s="87"/>
      <c r="WUI22" s="87"/>
      <c r="WUJ22" s="87"/>
      <c r="WUK22" s="87"/>
      <c r="WUL22" s="87"/>
      <c r="WUM22" s="87"/>
      <c r="WUN22" s="87"/>
      <c r="WUO22" s="87"/>
      <c r="WUP22" s="87"/>
      <c r="WUQ22" s="87"/>
      <c r="WUR22" s="87"/>
      <c r="WUS22" s="87"/>
      <c r="WUT22" s="87"/>
      <c r="WUU22" s="87"/>
      <c r="WUV22" s="87"/>
      <c r="WUW22" s="87"/>
      <c r="WUX22" s="87"/>
      <c r="WUY22" s="87"/>
      <c r="WUZ22" s="87"/>
      <c r="WVA22" s="87"/>
      <c r="WVB22" s="87"/>
      <c r="WVC22" s="87"/>
      <c r="WVD22" s="87"/>
      <c r="WVE22" s="87"/>
      <c r="WVF22" s="87"/>
      <c r="WVG22" s="87"/>
      <c r="WVH22" s="87"/>
      <c r="WVI22" s="87"/>
      <c r="WVJ22" s="87"/>
      <c r="WVK22" s="87"/>
      <c r="WVL22" s="87"/>
      <c r="WVM22" s="87"/>
      <c r="WVN22" s="87"/>
      <c r="WVO22" s="87"/>
      <c r="WVP22" s="87"/>
      <c r="WVQ22" s="87"/>
      <c r="WVR22" s="87"/>
      <c r="WVS22" s="87"/>
      <c r="WVT22" s="87"/>
      <c r="WVU22" s="87"/>
      <c r="WVV22" s="87"/>
      <c r="WVW22" s="87"/>
      <c r="WVX22" s="87"/>
      <c r="WVY22" s="87"/>
      <c r="WVZ22" s="87"/>
      <c r="WWA22" s="87"/>
      <c r="WWB22" s="87"/>
      <c r="WWC22" s="87"/>
      <c r="WWD22" s="87"/>
      <c r="WWE22" s="87"/>
      <c r="WWF22" s="87"/>
      <c r="WWG22" s="87"/>
      <c r="WWH22" s="87"/>
      <c r="WWI22" s="87"/>
      <c r="WWJ22" s="87"/>
      <c r="WWK22" s="87"/>
      <c r="WWL22" s="87"/>
      <c r="WWM22" s="87"/>
      <c r="WWN22" s="87"/>
      <c r="WWO22" s="87"/>
      <c r="WWP22" s="87"/>
      <c r="WWQ22" s="87"/>
      <c r="WWR22" s="87"/>
      <c r="WWS22" s="87"/>
      <c r="WWT22" s="87"/>
      <c r="WWU22" s="87"/>
      <c r="WWV22" s="87"/>
      <c r="WWW22" s="87"/>
      <c r="WWX22" s="87"/>
      <c r="WWY22" s="87"/>
      <c r="WWZ22" s="87"/>
      <c r="WXA22" s="87"/>
      <c r="WXB22" s="87"/>
      <c r="WXC22" s="87"/>
      <c r="WXD22" s="87"/>
      <c r="WXE22" s="87"/>
      <c r="WXF22" s="87"/>
      <c r="WXG22" s="87"/>
      <c r="WXH22" s="87"/>
      <c r="WXI22" s="87"/>
      <c r="WXJ22" s="87"/>
      <c r="WXK22" s="87"/>
      <c r="WXL22" s="87"/>
      <c r="WXM22" s="87"/>
      <c r="WXN22" s="87"/>
      <c r="WXO22" s="87"/>
      <c r="WXP22" s="87"/>
      <c r="WXQ22" s="87"/>
      <c r="WXR22" s="87"/>
      <c r="WXS22" s="87"/>
      <c r="WXT22" s="87"/>
      <c r="WXU22" s="87"/>
      <c r="WXV22" s="87"/>
      <c r="WXW22" s="87"/>
      <c r="WXX22" s="87"/>
      <c r="WXY22" s="87"/>
      <c r="WXZ22" s="87"/>
      <c r="WYA22" s="87"/>
      <c r="WYB22" s="87"/>
      <c r="WYC22" s="87"/>
      <c r="WYD22" s="87"/>
      <c r="WYE22" s="87"/>
      <c r="WYF22" s="87"/>
      <c r="WYG22" s="87"/>
      <c r="WYH22" s="87"/>
      <c r="WYI22" s="87"/>
      <c r="WYJ22" s="87"/>
      <c r="WYK22" s="87"/>
      <c r="WYL22" s="87"/>
      <c r="WYM22" s="87"/>
      <c r="WYN22" s="87"/>
      <c r="WYO22" s="87"/>
      <c r="WYP22" s="87"/>
      <c r="WYQ22" s="87"/>
      <c r="WYR22" s="87"/>
      <c r="WYS22" s="87"/>
      <c r="WYT22" s="87"/>
      <c r="WYU22" s="87"/>
      <c r="WYV22" s="87"/>
      <c r="WYW22" s="87"/>
      <c r="WYX22" s="87"/>
      <c r="WYY22" s="87"/>
      <c r="WYZ22" s="87"/>
      <c r="WZA22" s="87"/>
      <c r="WZB22" s="87"/>
      <c r="WZC22" s="87"/>
      <c r="WZD22" s="87"/>
      <c r="WZE22" s="87"/>
      <c r="WZF22" s="87"/>
      <c r="WZG22" s="87"/>
      <c r="WZH22" s="87"/>
      <c r="WZI22" s="87"/>
      <c r="WZJ22" s="87"/>
      <c r="WZK22" s="87"/>
      <c r="WZL22" s="87"/>
      <c r="WZM22" s="87"/>
      <c r="WZN22" s="87"/>
      <c r="WZO22" s="87"/>
      <c r="WZP22" s="87"/>
      <c r="WZQ22" s="87"/>
      <c r="WZR22" s="87"/>
      <c r="WZS22" s="87"/>
      <c r="WZT22" s="87"/>
      <c r="WZU22" s="87"/>
      <c r="WZV22" s="87"/>
      <c r="WZW22" s="87"/>
      <c r="WZX22" s="87"/>
      <c r="WZY22" s="87"/>
      <c r="WZZ22" s="87"/>
      <c r="XAA22" s="87"/>
      <c r="XAB22" s="87"/>
      <c r="XAC22" s="87"/>
      <c r="XAD22" s="87"/>
      <c r="XAE22" s="87"/>
      <c r="XAF22" s="87"/>
      <c r="XAG22" s="87"/>
      <c r="XAH22" s="87"/>
      <c r="XAI22" s="87"/>
      <c r="XAJ22" s="87"/>
      <c r="XAK22" s="87"/>
      <c r="XAL22" s="87"/>
      <c r="XAM22" s="87"/>
      <c r="XAN22" s="87"/>
      <c r="XAO22" s="87"/>
      <c r="XAP22" s="87"/>
      <c r="XAQ22" s="87"/>
      <c r="XAR22" s="87"/>
      <c r="XAS22" s="87"/>
      <c r="XAT22" s="87"/>
      <c r="XAU22" s="87"/>
      <c r="XAV22" s="87"/>
      <c r="XAW22" s="87"/>
      <c r="XAX22" s="87"/>
      <c r="XAY22" s="87"/>
      <c r="XAZ22" s="87"/>
      <c r="XBA22" s="87"/>
      <c r="XBB22" s="87"/>
      <c r="XBC22" s="87"/>
      <c r="XBD22" s="87"/>
      <c r="XBE22" s="87"/>
      <c r="XBF22" s="87"/>
      <c r="XBG22" s="87"/>
      <c r="XBH22" s="87"/>
      <c r="XBI22" s="87"/>
      <c r="XBJ22" s="87"/>
      <c r="XBK22" s="87"/>
      <c r="XBL22" s="87"/>
      <c r="XBM22" s="87"/>
      <c r="XBN22" s="87"/>
      <c r="XBO22" s="87"/>
      <c r="XBP22" s="87"/>
      <c r="XBQ22" s="87"/>
      <c r="XBR22" s="87"/>
      <c r="XBS22" s="87"/>
      <c r="XBT22" s="87"/>
      <c r="XBU22" s="87"/>
      <c r="XBV22" s="87"/>
      <c r="XBW22" s="87"/>
      <c r="XBX22" s="87"/>
      <c r="XBY22" s="87"/>
      <c r="XBZ22" s="87"/>
      <c r="XCA22" s="87"/>
      <c r="XCB22" s="87"/>
      <c r="XCC22" s="87"/>
      <c r="XCD22" s="87"/>
      <c r="XCE22" s="87"/>
      <c r="XCF22" s="87"/>
      <c r="XCG22" s="87"/>
      <c r="XCH22" s="87"/>
      <c r="XCI22" s="87"/>
      <c r="XCJ22" s="87"/>
      <c r="XCK22" s="87"/>
      <c r="XCL22" s="87"/>
      <c r="XCM22" s="87"/>
      <c r="XCN22" s="87"/>
      <c r="XCO22" s="87"/>
      <c r="XCP22" s="87"/>
      <c r="XCQ22" s="87"/>
      <c r="XCR22" s="87"/>
      <c r="XCS22" s="87"/>
      <c r="XCT22" s="87"/>
      <c r="XCU22" s="87"/>
      <c r="XCV22" s="87"/>
      <c r="XCW22" s="87"/>
      <c r="XCX22" s="87"/>
      <c r="XCY22" s="87"/>
      <c r="XCZ22" s="87"/>
      <c r="XDA22" s="87"/>
      <c r="XDB22" s="87"/>
      <c r="XDC22" s="87"/>
      <c r="XDD22" s="87"/>
      <c r="XDE22" s="87"/>
      <c r="XDF22" s="87"/>
      <c r="XDG22" s="87"/>
      <c r="XDH22" s="87"/>
      <c r="XDI22" s="87"/>
      <c r="XDJ22" s="87"/>
      <c r="XDK22" s="87"/>
      <c r="XDL22" s="87"/>
      <c r="XDM22" s="87"/>
      <c r="XDN22" s="87"/>
      <c r="XDO22" s="87"/>
      <c r="XDP22" s="87"/>
      <c r="XDQ22" s="87"/>
      <c r="XDR22" s="87"/>
      <c r="XDS22" s="87"/>
      <c r="XDT22" s="87"/>
      <c r="XDU22" s="87"/>
      <c r="XDV22" s="87"/>
      <c r="XDW22" s="87"/>
      <c r="XDX22" s="87"/>
      <c r="XDY22" s="87"/>
      <c r="XDZ22" s="87"/>
      <c r="XEA22" s="87"/>
      <c r="XEB22" s="87"/>
      <c r="XEC22" s="87"/>
      <c r="XED22" s="87"/>
      <c r="XEE22" s="87"/>
      <c r="XEF22" s="87"/>
      <c r="XEG22" s="87"/>
      <c r="XEH22" s="87"/>
      <c r="XEI22" s="87"/>
      <c r="XEJ22" s="87"/>
      <c r="XEK22" s="87"/>
      <c r="XEL22" s="87"/>
      <c r="XEM22" s="87"/>
      <c r="XEN22" s="87"/>
      <c r="XEO22" s="87"/>
      <c r="XEP22" s="87"/>
      <c r="XEQ22" s="87"/>
      <c r="XER22" s="87"/>
      <c r="XES22" s="87"/>
      <c r="XET22" s="87"/>
      <c r="XEU22" s="87"/>
      <c r="XEV22" s="87"/>
      <c r="XEW22" s="87"/>
      <c r="XEX22" s="87"/>
      <c r="XEY22" s="87"/>
      <c r="XEZ22" s="87"/>
      <c r="XFA22" s="87"/>
      <c r="XFB22" s="87"/>
      <c r="XFC22" s="87"/>
      <c r="XFD22" s="87"/>
    </row>
    <row r="23" spans="1:16384" ht="153" x14ac:dyDescent="0.25">
      <c r="A23" s="78"/>
      <c r="B23" s="88"/>
      <c r="C23" s="431" t="s">
        <v>804</v>
      </c>
      <c r="D23" s="434" t="s">
        <v>102</v>
      </c>
      <c r="E23" s="151" t="s">
        <v>103</v>
      </c>
      <c r="F23" s="131"/>
      <c r="G23" s="132"/>
      <c r="H23" s="441">
        <v>0</v>
      </c>
      <c r="I23" s="152"/>
      <c r="J23" s="153"/>
      <c r="K23" s="399">
        <v>1</v>
      </c>
      <c r="L23" s="128"/>
      <c r="M23" s="136"/>
      <c r="N23" s="399">
        <v>1</v>
      </c>
      <c r="O23" s="128"/>
      <c r="P23" s="137"/>
      <c r="Q23" s="407">
        <v>2</v>
      </c>
      <c r="R23" s="133" t="s">
        <v>335</v>
      </c>
      <c r="S23" s="137" t="s">
        <v>328</v>
      </c>
      <c r="T23" s="414">
        <v>2</v>
      </c>
      <c r="U23" s="128"/>
      <c r="V23" s="137"/>
      <c r="W23" s="399">
        <v>1</v>
      </c>
      <c r="X23" s="128"/>
      <c r="Y23" s="412"/>
      <c r="Z23" s="399">
        <v>1</v>
      </c>
      <c r="AA23" s="135"/>
      <c r="AB23" s="497"/>
      <c r="AC23" s="399">
        <v>1</v>
      </c>
      <c r="AD23" s="135"/>
      <c r="AE23" s="497" t="s">
        <v>579</v>
      </c>
      <c r="AF23" s="407">
        <v>0</v>
      </c>
      <c r="AG23" s="135"/>
      <c r="AH23" s="497"/>
      <c r="AI23" s="407">
        <v>0</v>
      </c>
      <c r="AJ23" s="135"/>
      <c r="AK23" s="497"/>
      <c r="AL23" s="407">
        <v>0</v>
      </c>
      <c r="AM23" s="131"/>
      <c r="AN23" s="497"/>
      <c r="AO23" s="407">
        <v>0</v>
      </c>
      <c r="AP23" s="135"/>
      <c r="AQ23" s="497"/>
      <c r="AR23" s="399">
        <v>1</v>
      </c>
      <c r="AS23" s="118"/>
      <c r="AT23" s="98"/>
      <c r="AU23" s="98"/>
      <c r="AV23" s="78"/>
      <c r="AW23" s="78"/>
      <c r="AX23" s="79"/>
      <c r="AY23" s="79"/>
      <c r="AZ23" s="79"/>
      <c r="BA23" s="79"/>
      <c r="BB23" s="79"/>
      <c r="BC23" s="79"/>
      <c r="BD23" s="79"/>
      <c r="BE23" s="79"/>
      <c r="BF23" s="79"/>
      <c r="BG23" s="79"/>
      <c r="BH23" s="79"/>
      <c r="BI23" s="79"/>
    </row>
    <row r="24" spans="1:16384" ht="153" x14ac:dyDescent="0.25">
      <c r="A24" s="78"/>
      <c r="B24" s="88"/>
      <c r="C24" s="431"/>
      <c r="D24" s="434"/>
      <c r="E24" s="138" t="s">
        <v>104</v>
      </c>
      <c r="F24" s="131"/>
      <c r="G24" s="132"/>
      <c r="H24" s="427"/>
      <c r="I24" s="133" t="s">
        <v>740</v>
      </c>
      <c r="J24" s="134" t="s">
        <v>237</v>
      </c>
      <c r="K24" s="400"/>
      <c r="L24" s="135" t="s">
        <v>830</v>
      </c>
      <c r="M24" s="136"/>
      <c r="N24" s="400"/>
      <c r="O24" s="128"/>
      <c r="P24" s="137"/>
      <c r="Q24" s="408"/>
      <c r="R24" s="152"/>
      <c r="S24" s="154"/>
      <c r="T24" s="410"/>
      <c r="U24" s="135" t="s">
        <v>416</v>
      </c>
      <c r="V24" s="137"/>
      <c r="W24" s="400"/>
      <c r="X24" s="135" t="s">
        <v>587</v>
      </c>
      <c r="Y24" s="423"/>
      <c r="Z24" s="400"/>
      <c r="AA24" s="128" t="s">
        <v>853</v>
      </c>
      <c r="AB24" s="498"/>
      <c r="AC24" s="400"/>
      <c r="AD24" s="128"/>
      <c r="AE24" s="498"/>
      <c r="AF24" s="408"/>
      <c r="AG24" s="135"/>
      <c r="AH24" s="498"/>
      <c r="AI24" s="408"/>
      <c r="AJ24" s="135"/>
      <c r="AK24" s="498"/>
      <c r="AL24" s="408"/>
      <c r="AM24" s="129"/>
      <c r="AN24" s="498"/>
      <c r="AO24" s="408"/>
      <c r="AP24" s="135" t="s">
        <v>801</v>
      </c>
      <c r="AQ24" s="498"/>
      <c r="AR24" s="400"/>
      <c r="AS24" s="118"/>
      <c r="AT24" s="98"/>
      <c r="AU24" s="98"/>
      <c r="AV24" s="78"/>
      <c r="AW24" s="78"/>
      <c r="AX24" s="79"/>
      <c r="AY24" s="79"/>
      <c r="AZ24" s="79"/>
      <c r="BA24" s="79"/>
      <c r="BB24" s="79"/>
      <c r="BC24" s="79"/>
      <c r="BD24" s="79"/>
      <c r="BE24" s="79"/>
      <c r="BF24" s="79"/>
      <c r="BG24" s="79"/>
      <c r="BH24" s="79"/>
      <c r="BI24" s="79"/>
    </row>
    <row r="25" spans="1:16384" ht="270" x14ac:dyDescent="0.25">
      <c r="A25" s="78"/>
      <c r="B25" s="88"/>
      <c r="C25" s="431"/>
      <c r="D25" s="434"/>
      <c r="E25" s="130" t="s">
        <v>105</v>
      </c>
      <c r="F25" s="131"/>
      <c r="G25" s="132"/>
      <c r="H25" s="442"/>
      <c r="I25" s="133"/>
      <c r="J25" s="134"/>
      <c r="K25" s="401"/>
      <c r="L25" s="135"/>
      <c r="M25" s="136"/>
      <c r="N25" s="401"/>
      <c r="O25" s="135" t="s">
        <v>298</v>
      </c>
      <c r="P25" s="137"/>
      <c r="Q25" s="409"/>
      <c r="R25" s="133"/>
      <c r="S25" s="137"/>
      <c r="T25" s="411"/>
      <c r="U25" s="135"/>
      <c r="V25" s="137"/>
      <c r="W25" s="401"/>
      <c r="X25" s="135"/>
      <c r="Y25" s="413"/>
      <c r="Z25" s="401"/>
      <c r="AA25" s="135"/>
      <c r="AB25" s="499"/>
      <c r="AC25" s="401"/>
      <c r="AD25" s="135" t="s">
        <v>539</v>
      </c>
      <c r="AE25" s="499"/>
      <c r="AF25" s="409"/>
      <c r="AG25" s="141" t="s">
        <v>105</v>
      </c>
      <c r="AH25" s="499"/>
      <c r="AI25" s="409"/>
      <c r="AJ25" s="135" t="s">
        <v>671</v>
      </c>
      <c r="AK25" s="499"/>
      <c r="AL25" s="409"/>
      <c r="AM25" s="131" t="s">
        <v>608</v>
      </c>
      <c r="AN25" s="499"/>
      <c r="AO25" s="409"/>
      <c r="AP25" s="135"/>
      <c r="AQ25" s="499"/>
      <c r="AR25" s="401"/>
      <c r="AS25" s="118"/>
      <c r="AT25" s="98"/>
      <c r="AU25" s="98"/>
      <c r="AV25" s="78"/>
      <c r="AW25" s="78"/>
      <c r="AX25" s="79"/>
      <c r="AY25" s="79"/>
      <c r="AZ25" s="79"/>
      <c r="BA25" s="79"/>
      <c r="BB25" s="79"/>
      <c r="BC25" s="79"/>
      <c r="BD25" s="79"/>
      <c r="BE25" s="79"/>
      <c r="BF25" s="79"/>
      <c r="BG25" s="79"/>
      <c r="BH25" s="79"/>
      <c r="BI25" s="79"/>
    </row>
    <row r="26" spans="1:16384" ht="229.5" x14ac:dyDescent="0.25">
      <c r="A26" s="78"/>
      <c r="B26" s="88"/>
      <c r="C26" s="431"/>
      <c r="D26" s="434" t="s">
        <v>106</v>
      </c>
      <c r="E26" s="138" t="s">
        <v>324</v>
      </c>
      <c r="F26" s="131"/>
      <c r="G26" s="132"/>
      <c r="H26" s="441">
        <v>0</v>
      </c>
      <c r="I26" s="133" t="s">
        <v>252</v>
      </c>
      <c r="J26" s="155" t="s">
        <v>253</v>
      </c>
      <c r="K26" s="414">
        <v>2</v>
      </c>
      <c r="L26" s="135" t="s">
        <v>488</v>
      </c>
      <c r="M26" s="136"/>
      <c r="N26" s="414">
        <v>2</v>
      </c>
      <c r="O26" s="135" t="s">
        <v>556</v>
      </c>
      <c r="P26" s="137"/>
      <c r="Q26" s="414">
        <v>2</v>
      </c>
      <c r="R26" s="133" t="s">
        <v>327</v>
      </c>
      <c r="S26" s="137"/>
      <c r="T26" s="414">
        <v>2</v>
      </c>
      <c r="U26" s="135" t="s">
        <v>426</v>
      </c>
      <c r="V26" s="137"/>
      <c r="W26" s="414">
        <v>2</v>
      </c>
      <c r="X26" s="135" t="s">
        <v>537</v>
      </c>
      <c r="Y26" s="412"/>
      <c r="Z26" s="414">
        <v>2</v>
      </c>
      <c r="AA26" s="135" t="s">
        <v>783</v>
      </c>
      <c r="AB26" s="497"/>
      <c r="AC26" s="414">
        <v>2</v>
      </c>
      <c r="AD26" s="135" t="s">
        <v>783</v>
      </c>
      <c r="AE26" s="497" t="s">
        <v>578</v>
      </c>
      <c r="AF26" s="414">
        <v>2</v>
      </c>
      <c r="AG26" s="135" t="s">
        <v>655</v>
      </c>
      <c r="AH26" s="497"/>
      <c r="AI26" s="414">
        <v>2</v>
      </c>
      <c r="AJ26" s="135" t="s">
        <v>739</v>
      </c>
      <c r="AK26" s="497"/>
      <c r="AL26" s="414">
        <v>2</v>
      </c>
      <c r="AM26" s="135" t="s">
        <v>739</v>
      </c>
      <c r="AN26" s="497"/>
      <c r="AO26" s="414">
        <v>2</v>
      </c>
      <c r="AP26" s="135" t="s">
        <v>655</v>
      </c>
      <c r="AQ26" s="497"/>
      <c r="AR26" s="414">
        <v>2</v>
      </c>
      <c r="AS26" s="118"/>
      <c r="AT26" s="98"/>
      <c r="AU26" s="98"/>
      <c r="AV26" s="78"/>
      <c r="AW26" s="78"/>
      <c r="AX26" s="79"/>
      <c r="AY26" s="79"/>
      <c r="AZ26" s="79"/>
      <c r="BA26" s="79"/>
      <c r="BB26" s="79"/>
      <c r="BC26" s="79"/>
      <c r="BD26" s="79"/>
      <c r="BE26" s="79"/>
      <c r="BF26" s="79"/>
      <c r="BG26" s="79"/>
      <c r="BH26" s="79"/>
      <c r="BI26" s="79"/>
    </row>
    <row r="27" spans="1:16384" ht="38.25" x14ac:dyDescent="0.25">
      <c r="A27" s="78"/>
      <c r="B27" s="88"/>
      <c r="C27" s="431"/>
      <c r="D27" s="434"/>
      <c r="E27" s="138" t="s">
        <v>107</v>
      </c>
      <c r="F27" s="131"/>
      <c r="G27" s="132"/>
      <c r="H27" s="427"/>
      <c r="I27" s="133"/>
      <c r="J27" s="134"/>
      <c r="K27" s="410"/>
      <c r="L27" s="135"/>
      <c r="M27" s="136"/>
      <c r="N27" s="410"/>
      <c r="O27" s="135"/>
      <c r="P27" s="137"/>
      <c r="Q27" s="410"/>
      <c r="R27" s="133"/>
      <c r="S27" s="137"/>
      <c r="T27" s="410"/>
      <c r="U27" s="128"/>
      <c r="V27" s="137"/>
      <c r="W27" s="410"/>
      <c r="X27" s="135"/>
      <c r="Y27" s="423"/>
      <c r="Z27" s="410"/>
      <c r="AA27" s="135"/>
      <c r="AB27" s="498"/>
      <c r="AC27" s="410"/>
      <c r="AD27" s="135"/>
      <c r="AE27" s="498"/>
      <c r="AF27" s="410"/>
      <c r="AG27" s="135"/>
      <c r="AH27" s="498"/>
      <c r="AI27" s="410"/>
      <c r="AJ27" s="135"/>
      <c r="AK27" s="498"/>
      <c r="AL27" s="410"/>
      <c r="AM27" s="131"/>
      <c r="AN27" s="498"/>
      <c r="AO27" s="410"/>
      <c r="AP27" s="135"/>
      <c r="AQ27" s="498"/>
      <c r="AR27" s="410"/>
      <c r="AS27" s="118"/>
      <c r="AT27" s="98"/>
      <c r="AU27" s="98"/>
      <c r="AV27" s="78"/>
      <c r="AW27" s="78"/>
      <c r="AX27" s="79"/>
      <c r="AY27" s="79"/>
      <c r="AZ27" s="79"/>
      <c r="BA27" s="79"/>
      <c r="BB27" s="79"/>
      <c r="BC27" s="79"/>
      <c r="BD27" s="79"/>
      <c r="BE27" s="79"/>
      <c r="BF27" s="79"/>
      <c r="BG27" s="79"/>
      <c r="BH27" s="79"/>
      <c r="BI27" s="79"/>
    </row>
    <row r="28" spans="1:16384" ht="38.25" x14ac:dyDescent="0.25">
      <c r="A28" s="78"/>
      <c r="B28" s="88"/>
      <c r="C28" s="431"/>
      <c r="D28" s="434"/>
      <c r="E28" s="130" t="s">
        <v>108</v>
      </c>
      <c r="F28" s="131"/>
      <c r="G28" s="132"/>
      <c r="H28" s="442"/>
      <c r="I28" s="133"/>
      <c r="J28" s="134"/>
      <c r="K28" s="411"/>
      <c r="L28" s="135"/>
      <c r="M28" s="136"/>
      <c r="N28" s="411"/>
      <c r="O28" s="135"/>
      <c r="P28" s="137"/>
      <c r="Q28" s="411"/>
      <c r="R28" s="133"/>
      <c r="S28" s="137"/>
      <c r="T28" s="411"/>
      <c r="U28" s="135"/>
      <c r="V28" s="137"/>
      <c r="W28" s="411"/>
      <c r="X28" s="135"/>
      <c r="Y28" s="413"/>
      <c r="Z28" s="411"/>
      <c r="AA28" s="135"/>
      <c r="AB28" s="499"/>
      <c r="AC28" s="411"/>
      <c r="AD28" s="135"/>
      <c r="AE28" s="499"/>
      <c r="AF28" s="411"/>
      <c r="AG28" s="135"/>
      <c r="AH28" s="499"/>
      <c r="AI28" s="411"/>
      <c r="AJ28" s="135"/>
      <c r="AK28" s="499"/>
      <c r="AL28" s="411"/>
      <c r="AM28" s="131"/>
      <c r="AN28" s="499"/>
      <c r="AO28" s="411"/>
      <c r="AP28" s="135"/>
      <c r="AQ28" s="499"/>
      <c r="AR28" s="411"/>
      <c r="AS28" s="118"/>
      <c r="AT28" s="98"/>
      <c r="AU28" s="98"/>
      <c r="AV28" s="78"/>
      <c r="AW28" s="78"/>
      <c r="AX28" s="79"/>
      <c r="AY28" s="79"/>
      <c r="AZ28" s="79"/>
      <c r="BA28" s="79"/>
      <c r="BB28" s="79"/>
      <c r="BC28" s="79"/>
      <c r="BD28" s="79"/>
      <c r="BE28" s="79"/>
      <c r="BF28" s="79"/>
      <c r="BG28" s="79"/>
      <c r="BH28" s="79"/>
      <c r="BI28" s="79"/>
    </row>
    <row r="29" spans="1:16384" ht="38.25" x14ac:dyDescent="0.25">
      <c r="A29" s="78"/>
      <c r="B29" s="88"/>
      <c r="C29" s="431"/>
      <c r="D29" s="435" t="s">
        <v>109</v>
      </c>
      <c r="E29" s="156" t="s">
        <v>110</v>
      </c>
      <c r="F29" s="131"/>
      <c r="G29" s="132"/>
      <c r="H29" s="441">
        <v>0</v>
      </c>
      <c r="I29" s="133"/>
      <c r="J29" s="134"/>
      <c r="K29" s="399">
        <v>1</v>
      </c>
      <c r="L29" s="135"/>
      <c r="M29" s="136"/>
      <c r="N29" s="407">
        <v>0</v>
      </c>
      <c r="O29" s="135"/>
      <c r="P29" s="137"/>
      <c r="Q29" s="407">
        <v>0</v>
      </c>
      <c r="R29" s="133"/>
      <c r="S29" s="137"/>
      <c r="T29" s="399">
        <v>1</v>
      </c>
      <c r="U29" s="135"/>
      <c r="V29" s="137"/>
      <c r="W29" s="407">
        <v>0</v>
      </c>
      <c r="X29" s="135"/>
      <c r="Y29" s="412"/>
      <c r="Z29" s="407">
        <v>0</v>
      </c>
      <c r="AA29" s="135"/>
      <c r="AB29" s="497"/>
      <c r="AC29" s="407">
        <v>0</v>
      </c>
      <c r="AD29" s="135"/>
      <c r="AE29" s="497" t="s">
        <v>579</v>
      </c>
      <c r="AF29" s="407">
        <v>0</v>
      </c>
      <c r="AG29" s="135"/>
      <c r="AH29" s="497"/>
      <c r="AI29" s="407">
        <v>0</v>
      </c>
      <c r="AJ29" s="135"/>
      <c r="AK29" s="497"/>
      <c r="AL29" s="407">
        <v>0</v>
      </c>
      <c r="AM29" s="131"/>
      <c r="AN29" s="497"/>
      <c r="AO29" s="407">
        <v>0</v>
      </c>
      <c r="AP29" s="135"/>
      <c r="AQ29" s="497"/>
      <c r="AR29" s="407">
        <v>0</v>
      </c>
      <c r="AS29" s="118"/>
      <c r="AT29" s="98"/>
      <c r="AU29" s="98"/>
      <c r="AV29" s="78"/>
      <c r="AW29" s="78"/>
      <c r="AX29" s="79"/>
      <c r="AY29" s="79"/>
      <c r="AZ29" s="79"/>
      <c r="BA29" s="79"/>
      <c r="BB29" s="79"/>
      <c r="BC29" s="79"/>
      <c r="BD29" s="79"/>
      <c r="BE29" s="79"/>
      <c r="BF29" s="79"/>
      <c r="BG29" s="79"/>
      <c r="BH29" s="79"/>
      <c r="BI29" s="79"/>
    </row>
    <row r="30" spans="1:16384" ht="156" x14ac:dyDescent="0.25">
      <c r="A30" s="78"/>
      <c r="B30" s="88"/>
      <c r="C30" s="431"/>
      <c r="D30" s="443"/>
      <c r="E30" s="157" t="s">
        <v>89</v>
      </c>
      <c r="F30" s="131"/>
      <c r="G30" s="132"/>
      <c r="H30" s="427"/>
      <c r="I30" s="133" t="s">
        <v>251</v>
      </c>
      <c r="J30" s="155" t="s">
        <v>254</v>
      </c>
      <c r="K30" s="400"/>
      <c r="L30" s="135"/>
      <c r="M30" s="136"/>
      <c r="N30" s="408"/>
      <c r="O30" s="128"/>
      <c r="P30" s="137"/>
      <c r="Q30" s="408"/>
      <c r="R30" s="133" t="s">
        <v>345</v>
      </c>
      <c r="S30" s="137" t="s">
        <v>346</v>
      </c>
      <c r="T30" s="400"/>
      <c r="U30" s="135"/>
      <c r="V30" s="137"/>
      <c r="W30" s="408"/>
      <c r="X30" s="135"/>
      <c r="Y30" s="423"/>
      <c r="Z30" s="408"/>
      <c r="AA30" s="135"/>
      <c r="AB30" s="498"/>
      <c r="AC30" s="408"/>
      <c r="AD30" s="135"/>
      <c r="AE30" s="498"/>
      <c r="AF30" s="408"/>
      <c r="AG30" s="135"/>
      <c r="AH30" s="498"/>
      <c r="AI30" s="408"/>
      <c r="AJ30" s="135"/>
      <c r="AK30" s="498"/>
      <c r="AL30" s="408"/>
      <c r="AM30" s="131"/>
      <c r="AN30" s="498"/>
      <c r="AO30" s="408"/>
      <c r="AP30" s="135"/>
      <c r="AQ30" s="498"/>
      <c r="AR30" s="408"/>
      <c r="AS30" s="118"/>
      <c r="AT30" s="98"/>
      <c r="AU30" s="98"/>
      <c r="AV30" s="78"/>
      <c r="AW30" s="78"/>
      <c r="AX30" s="79"/>
      <c r="AY30" s="79"/>
      <c r="AZ30" s="79"/>
      <c r="BA30" s="79"/>
      <c r="BB30" s="79"/>
      <c r="BC30" s="79"/>
      <c r="BD30" s="79"/>
      <c r="BE30" s="79"/>
      <c r="BF30" s="79"/>
      <c r="BG30" s="79"/>
      <c r="BH30" s="79"/>
      <c r="BI30" s="79"/>
    </row>
    <row r="31" spans="1:16384" ht="128.25" thickBot="1" x14ac:dyDescent="0.3">
      <c r="A31" s="78"/>
      <c r="B31" s="88"/>
      <c r="C31" s="432"/>
      <c r="D31" s="443"/>
      <c r="E31" s="130" t="s">
        <v>111</v>
      </c>
      <c r="F31" s="131"/>
      <c r="G31" s="132"/>
      <c r="H31" s="442"/>
      <c r="I31" s="133"/>
      <c r="J31" s="134"/>
      <c r="K31" s="401"/>
      <c r="L31" s="135" t="s">
        <v>489</v>
      </c>
      <c r="M31" s="136"/>
      <c r="N31" s="409"/>
      <c r="O31" s="135" t="s">
        <v>291</v>
      </c>
      <c r="P31" s="137"/>
      <c r="Q31" s="409"/>
      <c r="R31" s="133"/>
      <c r="S31" s="137"/>
      <c r="T31" s="401"/>
      <c r="U31" s="135" t="s">
        <v>540</v>
      </c>
      <c r="V31" s="137"/>
      <c r="W31" s="409"/>
      <c r="X31" s="135" t="s">
        <v>588</v>
      </c>
      <c r="Y31" s="413"/>
      <c r="Z31" s="409"/>
      <c r="AA31" s="135" t="s">
        <v>481</v>
      </c>
      <c r="AB31" s="499"/>
      <c r="AC31" s="409"/>
      <c r="AD31" s="135" t="s">
        <v>533</v>
      </c>
      <c r="AE31" s="499"/>
      <c r="AF31" s="409"/>
      <c r="AG31" s="135" t="s">
        <v>606</v>
      </c>
      <c r="AH31" s="499"/>
      <c r="AI31" s="409"/>
      <c r="AJ31" s="135" t="s">
        <v>668</v>
      </c>
      <c r="AK31" s="499"/>
      <c r="AL31" s="409"/>
      <c r="AM31" s="131" t="s">
        <v>606</v>
      </c>
      <c r="AN31" s="499"/>
      <c r="AO31" s="409"/>
      <c r="AP31" s="135" t="s">
        <v>600</v>
      </c>
      <c r="AQ31" s="499"/>
      <c r="AR31" s="409"/>
      <c r="AS31" s="118"/>
      <c r="AT31" s="98"/>
      <c r="AU31" s="98"/>
      <c r="AV31" s="78"/>
      <c r="AW31" s="78"/>
      <c r="AX31" s="79"/>
      <c r="AY31" s="79"/>
      <c r="AZ31" s="79"/>
      <c r="BA31" s="79"/>
      <c r="BB31" s="79"/>
      <c r="BC31" s="79"/>
      <c r="BD31" s="79"/>
      <c r="BE31" s="79"/>
      <c r="BF31" s="79"/>
      <c r="BG31" s="79"/>
      <c r="BH31" s="79"/>
      <c r="BI31" s="79"/>
    </row>
    <row r="32" spans="1:16384" s="119" customFormat="1" ht="15.75" thickBot="1" x14ac:dyDescent="0.3">
      <c r="A32" s="78"/>
      <c r="B32" s="88"/>
      <c r="C32" s="71" t="s">
        <v>805</v>
      </c>
      <c r="D32" s="30"/>
      <c r="E32" s="30"/>
      <c r="F32" s="110"/>
      <c r="G32" s="110"/>
      <c r="H32" s="111"/>
      <c r="I32" s="112"/>
      <c r="J32" s="112"/>
      <c r="K32" s="113"/>
      <c r="L32" s="114"/>
      <c r="M32" s="115"/>
      <c r="N32" s="111"/>
      <c r="O32" s="114"/>
      <c r="P32" s="114"/>
      <c r="Q32" s="111"/>
      <c r="R32" s="112"/>
      <c r="S32" s="114"/>
      <c r="T32" s="111"/>
      <c r="U32" s="114"/>
      <c r="V32" s="114"/>
      <c r="W32" s="111"/>
      <c r="X32" s="114"/>
      <c r="Y32" s="111"/>
      <c r="Z32" s="111"/>
      <c r="AA32" s="114"/>
      <c r="AB32" s="110"/>
      <c r="AC32" s="111"/>
      <c r="AD32" s="114"/>
      <c r="AE32" s="110"/>
      <c r="AF32" s="111"/>
      <c r="AG32" s="114"/>
      <c r="AH32" s="110"/>
      <c r="AI32" s="116"/>
      <c r="AJ32" s="114"/>
      <c r="AK32" s="110"/>
      <c r="AL32" s="111"/>
      <c r="AM32" s="110"/>
      <c r="AN32" s="110"/>
      <c r="AO32" s="110"/>
      <c r="AP32" s="114"/>
      <c r="AQ32" s="110"/>
      <c r="AR32" s="117"/>
      <c r="AS32" s="108"/>
      <c r="AT32" s="109"/>
      <c r="AU32" s="109"/>
      <c r="AV32" s="78"/>
      <c r="AW32" s="78"/>
      <c r="AX32" s="79"/>
      <c r="AY32" s="79"/>
      <c r="AZ32" s="79"/>
      <c r="BA32" s="79"/>
      <c r="BB32" s="79"/>
      <c r="BC32" s="79"/>
      <c r="BD32" s="79"/>
      <c r="BE32" s="79"/>
      <c r="BF32" s="79"/>
      <c r="BG32" s="79"/>
      <c r="BH32" s="79"/>
      <c r="BI32" s="79"/>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c r="HX32" s="87"/>
      <c r="HY32" s="87"/>
      <c r="HZ32" s="87"/>
      <c r="IA32" s="87"/>
      <c r="IB32" s="87"/>
      <c r="IC32" s="87"/>
      <c r="ID32" s="87"/>
      <c r="IE32" s="87"/>
      <c r="IF32" s="87"/>
      <c r="IG32" s="87"/>
      <c r="IH32" s="87"/>
      <c r="II32" s="87"/>
      <c r="IJ32" s="87"/>
      <c r="IK32" s="87"/>
      <c r="IL32" s="87"/>
      <c r="IM32" s="87"/>
      <c r="IN32" s="87"/>
      <c r="IO32" s="87"/>
      <c r="IP32" s="87"/>
      <c r="IQ32" s="87"/>
      <c r="IR32" s="87"/>
      <c r="IS32" s="87"/>
      <c r="IT32" s="87"/>
      <c r="IU32" s="87"/>
      <c r="IV32" s="87"/>
      <c r="IW32" s="87"/>
      <c r="IX32" s="87"/>
      <c r="IY32" s="87"/>
      <c r="IZ32" s="87"/>
      <c r="JA32" s="87"/>
      <c r="JB32" s="87"/>
      <c r="JC32" s="87"/>
      <c r="JD32" s="87"/>
      <c r="JE32" s="87"/>
      <c r="JF32" s="87"/>
      <c r="JG32" s="87"/>
      <c r="JH32" s="87"/>
      <c r="JI32" s="87"/>
      <c r="JJ32" s="87"/>
      <c r="JK32" s="87"/>
      <c r="JL32" s="87"/>
      <c r="JM32" s="87"/>
      <c r="JN32" s="87"/>
      <c r="JO32" s="87"/>
      <c r="JP32" s="87"/>
      <c r="JQ32" s="87"/>
      <c r="JR32" s="87"/>
      <c r="JS32" s="87"/>
      <c r="JT32" s="87"/>
      <c r="JU32" s="87"/>
      <c r="JV32" s="87"/>
      <c r="JW32" s="87"/>
      <c r="JX32" s="87"/>
      <c r="JY32" s="87"/>
      <c r="JZ32" s="87"/>
      <c r="KA32" s="87"/>
      <c r="KB32" s="87"/>
      <c r="KC32" s="87"/>
      <c r="KD32" s="87"/>
      <c r="KE32" s="87"/>
      <c r="KF32" s="87"/>
      <c r="KG32" s="87"/>
      <c r="KH32" s="87"/>
      <c r="KI32" s="87"/>
      <c r="KJ32" s="87"/>
      <c r="KK32" s="87"/>
      <c r="KL32" s="87"/>
      <c r="KM32" s="87"/>
      <c r="KN32" s="87"/>
      <c r="KO32" s="87"/>
      <c r="KP32" s="87"/>
      <c r="KQ32" s="87"/>
      <c r="KR32" s="87"/>
      <c r="KS32" s="87"/>
      <c r="KT32" s="87"/>
      <c r="KU32" s="87"/>
      <c r="KV32" s="87"/>
      <c r="KW32" s="87"/>
      <c r="KX32" s="87"/>
      <c r="KY32" s="87"/>
      <c r="KZ32" s="87"/>
      <c r="LA32" s="87"/>
      <c r="LB32" s="87"/>
      <c r="LC32" s="87"/>
      <c r="LD32" s="87"/>
      <c r="LE32" s="87"/>
      <c r="LF32" s="87"/>
      <c r="LG32" s="87"/>
      <c r="LH32" s="87"/>
      <c r="LI32" s="87"/>
      <c r="LJ32" s="87"/>
      <c r="LK32" s="87"/>
      <c r="LL32" s="87"/>
      <c r="LM32" s="87"/>
      <c r="LN32" s="87"/>
      <c r="LO32" s="87"/>
      <c r="LP32" s="87"/>
      <c r="LQ32" s="87"/>
      <c r="LR32" s="87"/>
      <c r="LS32" s="87"/>
      <c r="LT32" s="87"/>
      <c r="LU32" s="87"/>
      <c r="LV32" s="87"/>
      <c r="LW32" s="87"/>
      <c r="LX32" s="87"/>
      <c r="LY32" s="87"/>
      <c r="LZ32" s="87"/>
      <c r="MA32" s="87"/>
      <c r="MB32" s="87"/>
      <c r="MC32" s="87"/>
      <c r="MD32" s="87"/>
      <c r="ME32" s="87"/>
      <c r="MF32" s="87"/>
      <c r="MG32" s="87"/>
      <c r="MH32" s="87"/>
      <c r="MI32" s="87"/>
      <c r="MJ32" s="87"/>
      <c r="MK32" s="87"/>
      <c r="ML32" s="87"/>
      <c r="MM32" s="87"/>
      <c r="MN32" s="87"/>
      <c r="MO32" s="87"/>
      <c r="MP32" s="87"/>
      <c r="MQ32" s="87"/>
      <c r="MR32" s="87"/>
      <c r="MS32" s="87"/>
      <c r="MT32" s="87"/>
      <c r="MU32" s="87"/>
      <c r="MV32" s="87"/>
      <c r="MW32" s="87"/>
      <c r="MX32" s="87"/>
      <c r="MY32" s="87"/>
      <c r="MZ32" s="87"/>
      <c r="NA32" s="87"/>
      <c r="NB32" s="87"/>
      <c r="NC32" s="87"/>
      <c r="ND32" s="87"/>
      <c r="NE32" s="87"/>
      <c r="NF32" s="87"/>
      <c r="NG32" s="87"/>
      <c r="NH32" s="87"/>
      <c r="NI32" s="87"/>
      <c r="NJ32" s="87"/>
      <c r="NK32" s="87"/>
      <c r="NL32" s="87"/>
      <c r="NM32" s="87"/>
      <c r="NN32" s="87"/>
      <c r="NO32" s="87"/>
      <c r="NP32" s="87"/>
      <c r="NQ32" s="87"/>
      <c r="NR32" s="87"/>
      <c r="NS32" s="87"/>
      <c r="NT32" s="87"/>
      <c r="NU32" s="87"/>
      <c r="NV32" s="87"/>
      <c r="NW32" s="87"/>
      <c r="NX32" s="87"/>
      <c r="NY32" s="87"/>
      <c r="NZ32" s="87"/>
      <c r="OA32" s="87"/>
      <c r="OB32" s="87"/>
      <c r="OC32" s="87"/>
      <c r="OD32" s="87"/>
      <c r="OE32" s="87"/>
      <c r="OF32" s="87"/>
      <c r="OG32" s="87"/>
      <c r="OH32" s="87"/>
      <c r="OI32" s="87"/>
      <c r="OJ32" s="87"/>
      <c r="OK32" s="87"/>
      <c r="OL32" s="87"/>
      <c r="OM32" s="87"/>
      <c r="ON32" s="87"/>
      <c r="OO32" s="87"/>
      <c r="OP32" s="87"/>
      <c r="OQ32" s="87"/>
      <c r="OR32" s="87"/>
      <c r="OS32" s="87"/>
      <c r="OT32" s="87"/>
      <c r="OU32" s="87"/>
      <c r="OV32" s="87"/>
      <c r="OW32" s="87"/>
      <c r="OX32" s="87"/>
      <c r="OY32" s="87"/>
      <c r="OZ32" s="87"/>
      <c r="PA32" s="87"/>
      <c r="PB32" s="87"/>
      <c r="PC32" s="87"/>
      <c r="PD32" s="87"/>
      <c r="PE32" s="87"/>
      <c r="PF32" s="87"/>
      <c r="PG32" s="87"/>
      <c r="PH32" s="87"/>
      <c r="PI32" s="87"/>
      <c r="PJ32" s="87"/>
      <c r="PK32" s="87"/>
      <c r="PL32" s="87"/>
      <c r="PM32" s="87"/>
      <c r="PN32" s="87"/>
      <c r="PO32" s="87"/>
      <c r="PP32" s="87"/>
      <c r="PQ32" s="87"/>
      <c r="PR32" s="87"/>
      <c r="PS32" s="87"/>
      <c r="PT32" s="87"/>
      <c r="PU32" s="87"/>
      <c r="PV32" s="87"/>
      <c r="PW32" s="87"/>
      <c r="PX32" s="87"/>
      <c r="PY32" s="87"/>
      <c r="PZ32" s="87"/>
      <c r="QA32" s="87"/>
      <c r="QB32" s="87"/>
      <c r="QC32" s="87"/>
      <c r="QD32" s="87"/>
      <c r="QE32" s="87"/>
      <c r="QF32" s="87"/>
      <c r="QG32" s="87"/>
      <c r="QH32" s="87"/>
      <c r="QI32" s="87"/>
      <c r="QJ32" s="87"/>
      <c r="QK32" s="87"/>
      <c r="QL32" s="87"/>
      <c r="QM32" s="87"/>
      <c r="QN32" s="87"/>
      <c r="QO32" s="87"/>
      <c r="QP32" s="87"/>
      <c r="QQ32" s="87"/>
      <c r="QR32" s="87"/>
      <c r="QS32" s="87"/>
      <c r="QT32" s="87"/>
      <c r="QU32" s="87"/>
      <c r="QV32" s="87"/>
      <c r="QW32" s="87"/>
      <c r="QX32" s="87"/>
      <c r="QY32" s="87"/>
      <c r="QZ32" s="87"/>
      <c r="RA32" s="87"/>
      <c r="RB32" s="87"/>
      <c r="RC32" s="87"/>
      <c r="RD32" s="87"/>
      <c r="RE32" s="87"/>
      <c r="RF32" s="87"/>
      <c r="RG32" s="87"/>
      <c r="RH32" s="87"/>
      <c r="RI32" s="87"/>
      <c r="RJ32" s="87"/>
      <c r="RK32" s="87"/>
      <c r="RL32" s="87"/>
      <c r="RM32" s="87"/>
      <c r="RN32" s="87"/>
      <c r="RO32" s="87"/>
      <c r="RP32" s="87"/>
      <c r="RQ32" s="87"/>
      <c r="RR32" s="87"/>
      <c r="RS32" s="87"/>
      <c r="RT32" s="87"/>
      <c r="RU32" s="87"/>
      <c r="RV32" s="87"/>
      <c r="RW32" s="87"/>
      <c r="RX32" s="87"/>
      <c r="RY32" s="87"/>
      <c r="RZ32" s="87"/>
      <c r="SA32" s="87"/>
      <c r="SB32" s="87"/>
      <c r="SC32" s="87"/>
      <c r="SD32" s="87"/>
      <c r="SE32" s="87"/>
      <c r="SF32" s="87"/>
      <c r="SG32" s="87"/>
      <c r="SH32" s="87"/>
      <c r="SI32" s="87"/>
      <c r="SJ32" s="87"/>
      <c r="SK32" s="87"/>
      <c r="SL32" s="87"/>
      <c r="SM32" s="87"/>
      <c r="SN32" s="87"/>
      <c r="SO32" s="87"/>
      <c r="SP32" s="87"/>
      <c r="SQ32" s="87"/>
      <c r="SR32" s="87"/>
      <c r="SS32" s="87"/>
      <c r="ST32" s="87"/>
      <c r="SU32" s="87"/>
      <c r="SV32" s="87"/>
      <c r="SW32" s="87"/>
      <c r="SX32" s="87"/>
      <c r="SY32" s="87"/>
      <c r="SZ32" s="87"/>
      <c r="TA32" s="87"/>
      <c r="TB32" s="87"/>
      <c r="TC32" s="87"/>
      <c r="TD32" s="87"/>
      <c r="TE32" s="87"/>
      <c r="TF32" s="87"/>
      <c r="TG32" s="87"/>
      <c r="TH32" s="87"/>
      <c r="TI32" s="87"/>
      <c r="TJ32" s="87"/>
      <c r="TK32" s="87"/>
      <c r="TL32" s="87"/>
      <c r="TM32" s="87"/>
      <c r="TN32" s="87"/>
      <c r="TO32" s="87"/>
      <c r="TP32" s="87"/>
      <c r="TQ32" s="87"/>
      <c r="TR32" s="87"/>
      <c r="TS32" s="87"/>
      <c r="TT32" s="87"/>
      <c r="TU32" s="87"/>
      <c r="TV32" s="87"/>
      <c r="TW32" s="87"/>
      <c r="TX32" s="87"/>
      <c r="TY32" s="87"/>
      <c r="TZ32" s="87"/>
      <c r="UA32" s="87"/>
      <c r="UB32" s="87"/>
      <c r="UC32" s="87"/>
      <c r="UD32" s="87"/>
      <c r="UE32" s="87"/>
      <c r="UF32" s="87"/>
      <c r="UG32" s="87"/>
      <c r="UH32" s="87"/>
      <c r="UI32" s="87"/>
      <c r="UJ32" s="87"/>
      <c r="UK32" s="87"/>
      <c r="UL32" s="87"/>
      <c r="UM32" s="87"/>
      <c r="UN32" s="87"/>
      <c r="UO32" s="87"/>
      <c r="UP32" s="87"/>
      <c r="UQ32" s="87"/>
      <c r="UR32" s="87"/>
      <c r="US32" s="87"/>
      <c r="UT32" s="87"/>
      <c r="UU32" s="87"/>
      <c r="UV32" s="87"/>
      <c r="UW32" s="87"/>
      <c r="UX32" s="87"/>
      <c r="UY32" s="87"/>
      <c r="UZ32" s="87"/>
      <c r="VA32" s="87"/>
      <c r="VB32" s="87"/>
      <c r="VC32" s="87"/>
      <c r="VD32" s="87"/>
      <c r="VE32" s="87"/>
      <c r="VF32" s="87"/>
      <c r="VG32" s="87"/>
      <c r="VH32" s="87"/>
      <c r="VI32" s="87"/>
      <c r="VJ32" s="87"/>
      <c r="VK32" s="87"/>
      <c r="VL32" s="87"/>
      <c r="VM32" s="87"/>
      <c r="VN32" s="87"/>
      <c r="VO32" s="87"/>
      <c r="VP32" s="87"/>
      <c r="VQ32" s="87"/>
      <c r="VR32" s="87"/>
      <c r="VS32" s="87"/>
      <c r="VT32" s="87"/>
      <c r="VU32" s="87"/>
      <c r="VV32" s="87"/>
      <c r="VW32" s="87"/>
      <c r="VX32" s="87"/>
      <c r="VY32" s="87"/>
      <c r="VZ32" s="87"/>
      <c r="WA32" s="87"/>
      <c r="WB32" s="87"/>
      <c r="WC32" s="87"/>
      <c r="WD32" s="87"/>
      <c r="WE32" s="87"/>
      <c r="WF32" s="87"/>
      <c r="WG32" s="87"/>
      <c r="WH32" s="87"/>
      <c r="WI32" s="87"/>
      <c r="WJ32" s="87"/>
      <c r="WK32" s="87"/>
      <c r="WL32" s="87"/>
      <c r="WM32" s="87"/>
      <c r="WN32" s="87"/>
      <c r="WO32" s="87"/>
      <c r="WP32" s="87"/>
      <c r="WQ32" s="87"/>
      <c r="WR32" s="87"/>
      <c r="WS32" s="87"/>
      <c r="WT32" s="87"/>
      <c r="WU32" s="87"/>
      <c r="WV32" s="87"/>
      <c r="WW32" s="87"/>
      <c r="WX32" s="87"/>
      <c r="WY32" s="87"/>
      <c r="WZ32" s="87"/>
      <c r="XA32" s="87"/>
      <c r="XB32" s="87"/>
      <c r="XC32" s="87"/>
      <c r="XD32" s="87"/>
      <c r="XE32" s="87"/>
      <c r="XF32" s="87"/>
      <c r="XG32" s="87"/>
      <c r="XH32" s="87"/>
      <c r="XI32" s="87"/>
      <c r="XJ32" s="87"/>
      <c r="XK32" s="87"/>
      <c r="XL32" s="87"/>
      <c r="XM32" s="87"/>
      <c r="XN32" s="87"/>
      <c r="XO32" s="87"/>
      <c r="XP32" s="87"/>
      <c r="XQ32" s="87"/>
      <c r="XR32" s="87"/>
      <c r="XS32" s="87"/>
      <c r="XT32" s="87"/>
      <c r="XU32" s="87"/>
      <c r="XV32" s="87"/>
      <c r="XW32" s="87"/>
      <c r="XX32" s="87"/>
      <c r="XY32" s="87"/>
      <c r="XZ32" s="87"/>
      <c r="YA32" s="87"/>
      <c r="YB32" s="87"/>
      <c r="YC32" s="87"/>
      <c r="YD32" s="87"/>
      <c r="YE32" s="87"/>
      <c r="YF32" s="87"/>
      <c r="YG32" s="87"/>
      <c r="YH32" s="87"/>
      <c r="YI32" s="87"/>
      <c r="YJ32" s="87"/>
      <c r="YK32" s="87"/>
      <c r="YL32" s="87"/>
      <c r="YM32" s="87"/>
      <c r="YN32" s="87"/>
      <c r="YO32" s="87"/>
      <c r="YP32" s="87"/>
      <c r="YQ32" s="87"/>
      <c r="YR32" s="87"/>
      <c r="YS32" s="87"/>
      <c r="YT32" s="87"/>
      <c r="YU32" s="87"/>
      <c r="YV32" s="87"/>
      <c r="YW32" s="87"/>
      <c r="YX32" s="87"/>
      <c r="YY32" s="87"/>
      <c r="YZ32" s="87"/>
      <c r="ZA32" s="87"/>
      <c r="ZB32" s="87"/>
      <c r="ZC32" s="87"/>
      <c r="ZD32" s="87"/>
      <c r="ZE32" s="87"/>
      <c r="ZF32" s="87"/>
      <c r="ZG32" s="87"/>
      <c r="ZH32" s="87"/>
      <c r="ZI32" s="87"/>
      <c r="ZJ32" s="87"/>
      <c r="ZK32" s="87"/>
      <c r="ZL32" s="87"/>
      <c r="ZM32" s="87"/>
      <c r="ZN32" s="87"/>
      <c r="ZO32" s="87"/>
      <c r="ZP32" s="87"/>
      <c r="ZQ32" s="87"/>
      <c r="ZR32" s="87"/>
      <c r="ZS32" s="87"/>
      <c r="ZT32" s="87"/>
      <c r="ZU32" s="87"/>
      <c r="ZV32" s="87"/>
      <c r="ZW32" s="87"/>
      <c r="ZX32" s="87"/>
      <c r="ZY32" s="87"/>
      <c r="ZZ32" s="87"/>
      <c r="AAA32" s="87"/>
      <c r="AAB32" s="87"/>
      <c r="AAC32" s="87"/>
      <c r="AAD32" s="87"/>
      <c r="AAE32" s="87"/>
      <c r="AAF32" s="87"/>
      <c r="AAG32" s="87"/>
      <c r="AAH32" s="87"/>
      <c r="AAI32" s="87"/>
      <c r="AAJ32" s="87"/>
      <c r="AAK32" s="87"/>
      <c r="AAL32" s="87"/>
      <c r="AAM32" s="87"/>
      <c r="AAN32" s="87"/>
      <c r="AAO32" s="87"/>
      <c r="AAP32" s="87"/>
      <c r="AAQ32" s="87"/>
      <c r="AAR32" s="87"/>
      <c r="AAS32" s="87"/>
      <c r="AAT32" s="87"/>
      <c r="AAU32" s="87"/>
      <c r="AAV32" s="87"/>
      <c r="AAW32" s="87"/>
      <c r="AAX32" s="87"/>
      <c r="AAY32" s="87"/>
      <c r="AAZ32" s="87"/>
      <c r="ABA32" s="87"/>
      <c r="ABB32" s="87"/>
      <c r="ABC32" s="87"/>
      <c r="ABD32" s="87"/>
      <c r="ABE32" s="87"/>
      <c r="ABF32" s="87"/>
      <c r="ABG32" s="87"/>
      <c r="ABH32" s="87"/>
      <c r="ABI32" s="87"/>
      <c r="ABJ32" s="87"/>
      <c r="ABK32" s="87"/>
      <c r="ABL32" s="87"/>
      <c r="ABM32" s="87"/>
      <c r="ABN32" s="87"/>
      <c r="ABO32" s="87"/>
      <c r="ABP32" s="87"/>
      <c r="ABQ32" s="87"/>
      <c r="ABR32" s="87"/>
      <c r="ABS32" s="87"/>
      <c r="ABT32" s="87"/>
      <c r="ABU32" s="87"/>
      <c r="ABV32" s="87"/>
      <c r="ABW32" s="87"/>
      <c r="ABX32" s="87"/>
      <c r="ABY32" s="87"/>
      <c r="ABZ32" s="87"/>
      <c r="ACA32" s="87"/>
      <c r="ACB32" s="87"/>
      <c r="ACC32" s="87"/>
      <c r="ACD32" s="87"/>
      <c r="ACE32" s="87"/>
      <c r="ACF32" s="87"/>
      <c r="ACG32" s="87"/>
      <c r="ACH32" s="87"/>
      <c r="ACI32" s="87"/>
      <c r="ACJ32" s="87"/>
      <c r="ACK32" s="87"/>
      <c r="ACL32" s="87"/>
      <c r="ACM32" s="87"/>
      <c r="ACN32" s="87"/>
      <c r="ACO32" s="87"/>
      <c r="ACP32" s="87"/>
      <c r="ACQ32" s="87"/>
      <c r="ACR32" s="87"/>
      <c r="ACS32" s="87"/>
      <c r="ACT32" s="87"/>
      <c r="ACU32" s="87"/>
      <c r="ACV32" s="87"/>
      <c r="ACW32" s="87"/>
      <c r="ACX32" s="87"/>
      <c r="ACY32" s="87"/>
      <c r="ACZ32" s="87"/>
      <c r="ADA32" s="87"/>
      <c r="ADB32" s="87"/>
      <c r="ADC32" s="87"/>
      <c r="ADD32" s="87"/>
      <c r="ADE32" s="87"/>
      <c r="ADF32" s="87"/>
      <c r="ADG32" s="87"/>
      <c r="ADH32" s="87"/>
      <c r="ADI32" s="87"/>
      <c r="ADJ32" s="87"/>
      <c r="ADK32" s="87"/>
      <c r="ADL32" s="87"/>
      <c r="ADM32" s="87"/>
      <c r="ADN32" s="87"/>
      <c r="ADO32" s="87"/>
      <c r="ADP32" s="87"/>
      <c r="ADQ32" s="87"/>
      <c r="ADR32" s="87"/>
      <c r="ADS32" s="87"/>
      <c r="ADT32" s="87"/>
      <c r="ADU32" s="87"/>
      <c r="ADV32" s="87"/>
      <c r="ADW32" s="87"/>
      <c r="ADX32" s="87"/>
      <c r="ADY32" s="87"/>
      <c r="ADZ32" s="87"/>
      <c r="AEA32" s="87"/>
      <c r="AEB32" s="87"/>
      <c r="AEC32" s="87"/>
      <c r="AED32" s="87"/>
      <c r="AEE32" s="87"/>
      <c r="AEF32" s="87"/>
      <c r="AEG32" s="87"/>
      <c r="AEH32" s="87"/>
      <c r="AEI32" s="87"/>
      <c r="AEJ32" s="87"/>
      <c r="AEK32" s="87"/>
      <c r="AEL32" s="87"/>
      <c r="AEM32" s="87"/>
      <c r="AEN32" s="87"/>
      <c r="AEO32" s="87"/>
      <c r="AEP32" s="87"/>
      <c r="AEQ32" s="87"/>
      <c r="AER32" s="87"/>
      <c r="AES32" s="87"/>
      <c r="AET32" s="87"/>
      <c r="AEU32" s="87"/>
      <c r="AEV32" s="87"/>
      <c r="AEW32" s="87"/>
      <c r="AEX32" s="87"/>
      <c r="AEY32" s="87"/>
      <c r="AEZ32" s="87"/>
      <c r="AFA32" s="87"/>
      <c r="AFB32" s="87"/>
      <c r="AFC32" s="87"/>
      <c r="AFD32" s="87"/>
      <c r="AFE32" s="87"/>
      <c r="AFF32" s="87"/>
      <c r="AFG32" s="87"/>
      <c r="AFH32" s="87"/>
      <c r="AFI32" s="87"/>
      <c r="AFJ32" s="87"/>
      <c r="AFK32" s="87"/>
      <c r="AFL32" s="87"/>
      <c r="AFM32" s="87"/>
      <c r="AFN32" s="87"/>
      <c r="AFO32" s="87"/>
      <c r="AFP32" s="87"/>
      <c r="AFQ32" s="87"/>
      <c r="AFR32" s="87"/>
      <c r="AFS32" s="87"/>
      <c r="AFT32" s="87"/>
      <c r="AFU32" s="87"/>
      <c r="AFV32" s="87"/>
      <c r="AFW32" s="87"/>
      <c r="AFX32" s="87"/>
      <c r="AFY32" s="87"/>
      <c r="AFZ32" s="87"/>
      <c r="AGA32" s="87"/>
      <c r="AGB32" s="87"/>
      <c r="AGC32" s="87"/>
      <c r="AGD32" s="87"/>
      <c r="AGE32" s="87"/>
      <c r="AGF32" s="87"/>
      <c r="AGG32" s="87"/>
      <c r="AGH32" s="87"/>
      <c r="AGI32" s="87"/>
      <c r="AGJ32" s="87"/>
      <c r="AGK32" s="87"/>
      <c r="AGL32" s="87"/>
      <c r="AGM32" s="87"/>
      <c r="AGN32" s="87"/>
      <c r="AGO32" s="87"/>
      <c r="AGP32" s="87"/>
      <c r="AGQ32" s="87"/>
      <c r="AGR32" s="87"/>
      <c r="AGS32" s="87"/>
      <c r="AGT32" s="87"/>
      <c r="AGU32" s="87"/>
      <c r="AGV32" s="87"/>
      <c r="AGW32" s="87"/>
      <c r="AGX32" s="87"/>
      <c r="AGY32" s="87"/>
      <c r="AGZ32" s="87"/>
      <c r="AHA32" s="87"/>
      <c r="AHB32" s="87"/>
      <c r="AHC32" s="87"/>
      <c r="AHD32" s="87"/>
      <c r="AHE32" s="87"/>
      <c r="AHF32" s="87"/>
      <c r="AHG32" s="87"/>
      <c r="AHH32" s="87"/>
      <c r="AHI32" s="87"/>
      <c r="AHJ32" s="87"/>
      <c r="AHK32" s="87"/>
      <c r="AHL32" s="87"/>
      <c r="AHM32" s="87"/>
      <c r="AHN32" s="87"/>
      <c r="AHO32" s="87"/>
      <c r="AHP32" s="87"/>
      <c r="AHQ32" s="87"/>
      <c r="AHR32" s="87"/>
      <c r="AHS32" s="87"/>
      <c r="AHT32" s="87"/>
      <c r="AHU32" s="87"/>
      <c r="AHV32" s="87"/>
      <c r="AHW32" s="87"/>
      <c r="AHX32" s="87"/>
      <c r="AHY32" s="87"/>
      <c r="AHZ32" s="87"/>
      <c r="AIA32" s="87"/>
      <c r="AIB32" s="87"/>
      <c r="AIC32" s="87"/>
      <c r="AID32" s="87"/>
      <c r="AIE32" s="87"/>
      <c r="AIF32" s="87"/>
      <c r="AIG32" s="87"/>
      <c r="AIH32" s="87"/>
      <c r="AII32" s="87"/>
      <c r="AIJ32" s="87"/>
      <c r="AIK32" s="87"/>
      <c r="AIL32" s="87"/>
      <c r="AIM32" s="87"/>
      <c r="AIN32" s="87"/>
      <c r="AIO32" s="87"/>
      <c r="AIP32" s="87"/>
      <c r="AIQ32" s="87"/>
      <c r="AIR32" s="87"/>
      <c r="AIS32" s="87"/>
      <c r="AIT32" s="87"/>
      <c r="AIU32" s="87"/>
      <c r="AIV32" s="87"/>
      <c r="AIW32" s="87"/>
      <c r="AIX32" s="87"/>
      <c r="AIY32" s="87"/>
      <c r="AIZ32" s="87"/>
      <c r="AJA32" s="87"/>
      <c r="AJB32" s="87"/>
      <c r="AJC32" s="87"/>
      <c r="AJD32" s="87"/>
      <c r="AJE32" s="87"/>
      <c r="AJF32" s="87"/>
      <c r="AJG32" s="87"/>
      <c r="AJH32" s="87"/>
      <c r="AJI32" s="87"/>
      <c r="AJJ32" s="87"/>
      <c r="AJK32" s="87"/>
      <c r="AJL32" s="87"/>
      <c r="AJM32" s="87"/>
      <c r="AJN32" s="87"/>
      <c r="AJO32" s="87"/>
      <c r="AJP32" s="87"/>
      <c r="AJQ32" s="87"/>
      <c r="AJR32" s="87"/>
      <c r="AJS32" s="87"/>
      <c r="AJT32" s="87"/>
      <c r="AJU32" s="87"/>
      <c r="AJV32" s="87"/>
      <c r="AJW32" s="87"/>
      <c r="AJX32" s="87"/>
      <c r="AJY32" s="87"/>
      <c r="AJZ32" s="87"/>
      <c r="AKA32" s="87"/>
      <c r="AKB32" s="87"/>
      <c r="AKC32" s="87"/>
      <c r="AKD32" s="87"/>
      <c r="AKE32" s="87"/>
      <c r="AKF32" s="87"/>
      <c r="AKG32" s="87"/>
      <c r="AKH32" s="87"/>
      <c r="AKI32" s="87"/>
      <c r="AKJ32" s="87"/>
      <c r="AKK32" s="87"/>
      <c r="AKL32" s="87"/>
      <c r="AKM32" s="87"/>
      <c r="AKN32" s="87"/>
      <c r="AKO32" s="87"/>
      <c r="AKP32" s="87"/>
      <c r="AKQ32" s="87"/>
      <c r="AKR32" s="87"/>
      <c r="AKS32" s="87"/>
      <c r="AKT32" s="87"/>
      <c r="AKU32" s="87"/>
      <c r="AKV32" s="87"/>
      <c r="AKW32" s="87"/>
      <c r="AKX32" s="87"/>
      <c r="AKY32" s="87"/>
      <c r="AKZ32" s="87"/>
      <c r="ALA32" s="87"/>
      <c r="ALB32" s="87"/>
      <c r="ALC32" s="87"/>
      <c r="ALD32" s="87"/>
      <c r="ALE32" s="87"/>
      <c r="ALF32" s="87"/>
      <c r="ALG32" s="87"/>
      <c r="ALH32" s="87"/>
      <c r="ALI32" s="87"/>
      <c r="ALJ32" s="87"/>
      <c r="ALK32" s="87"/>
      <c r="ALL32" s="87"/>
      <c r="ALM32" s="87"/>
      <c r="ALN32" s="87"/>
      <c r="ALO32" s="87"/>
      <c r="ALP32" s="87"/>
      <c r="ALQ32" s="87"/>
      <c r="ALR32" s="87"/>
      <c r="ALS32" s="87"/>
      <c r="ALT32" s="87"/>
      <c r="ALU32" s="87"/>
      <c r="ALV32" s="87"/>
      <c r="ALW32" s="87"/>
      <c r="ALX32" s="87"/>
      <c r="ALY32" s="87"/>
      <c r="ALZ32" s="87"/>
      <c r="AMA32" s="87"/>
      <c r="AMB32" s="87"/>
      <c r="AMC32" s="87"/>
      <c r="AMD32" s="87"/>
      <c r="AME32" s="87"/>
      <c r="AMF32" s="87"/>
      <c r="AMG32" s="87"/>
      <c r="AMH32" s="87"/>
      <c r="AMI32" s="87"/>
      <c r="AMJ32" s="87"/>
      <c r="AMK32" s="87"/>
      <c r="AML32" s="87"/>
      <c r="AMM32" s="87"/>
      <c r="AMN32" s="87"/>
      <c r="AMO32" s="87"/>
      <c r="AMP32" s="87"/>
      <c r="AMQ32" s="87"/>
      <c r="AMR32" s="87"/>
      <c r="AMS32" s="87"/>
      <c r="AMT32" s="87"/>
      <c r="AMU32" s="87"/>
      <c r="AMV32" s="87"/>
      <c r="AMW32" s="87"/>
      <c r="AMX32" s="87"/>
      <c r="AMY32" s="87"/>
      <c r="AMZ32" s="87"/>
      <c r="ANA32" s="87"/>
      <c r="ANB32" s="87"/>
      <c r="ANC32" s="87"/>
      <c r="AND32" s="87"/>
      <c r="ANE32" s="87"/>
      <c r="ANF32" s="87"/>
      <c r="ANG32" s="87"/>
      <c r="ANH32" s="87"/>
      <c r="ANI32" s="87"/>
      <c r="ANJ32" s="87"/>
      <c r="ANK32" s="87"/>
      <c r="ANL32" s="87"/>
      <c r="ANM32" s="87"/>
      <c r="ANN32" s="87"/>
      <c r="ANO32" s="87"/>
      <c r="ANP32" s="87"/>
      <c r="ANQ32" s="87"/>
      <c r="ANR32" s="87"/>
      <c r="ANS32" s="87"/>
      <c r="ANT32" s="87"/>
      <c r="ANU32" s="87"/>
      <c r="ANV32" s="87"/>
      <c r="ANW32" s="87"/>
      <c r="ANX32" s="87"/>
      <c r="ANY32" s="87"/>
      <c r="ANZ32" s="87"/>
      <c r="AOA32" s="87"/>
      <c r="AOB32" s="87"/>
      <c r="AOC32" s="87"/>
      <c r="AOD32" s="87"/>
      <c r="AOE32" s="87"/>
      <c r="AOF32" s="87"/>
      <c r="AOG32" s="87"/>
      <c r="AOH32" s="87"/>
      <c r="AOI32" s="87"/>
      <c r="AOJ32" s="87"/>
      <c r="AOK32" s="87"/>
      <c r="AOL32" s="87"/>
      <c r="AOM32" s="87"/>
      <c r="AON32" s="87"/>
      <c r="AOO32" s="87"/>
      <c r="AOP32" s="87"/>
      <c r="AOQ32" s="87"/>
      <c r="AOR32" s="87"/>
      <c r="AOS32" s="87"/>
      <c r="AOT32" s="87"/>
      <c r="AOU32" s="87"/>
      <c r="AOV32" s="87"/>
      <c r="AOW32" s="87"/>
      <c r="AOX32" s="87"/>
      <c r="AOY32" s="87"/>
      <c r="AOZ32" s="87"/>
      <c r="APA32" s="87"/>
      <c r="APB32" s="87"/>
      <c r="APC32" s="87"/>
      <c r="APD32" s="87"/>
      <c r="APE32" s="87"/>
      <c r="APF32" s="87"/>
      <c r="APG32" s="87"/>
      <c r="APH32" s="87"/>
      <c r="API32" s="87"/>
      <c r="APJ32" s="87"/>
      <c r="APK32" s="87"/>
      <c r="APL32" s="87"/>
      <c r="APM32" s="87"/>
      <c r="APN32" s="87"/>
      <c r="APO32" s="87"/>
      <c r="APP32" s="87"/>
      <c r="APQ32" s="87"/>
      <c r="APR32" s="87"/>
      <c r="APS32" s="87"/>
      <c r="APT32" s="87"/>
      <c r="APU32" s="87"/>
      <c r="APV32" s="87"/>
      <c r="APW32" s="87"/>
      <c r="APX32" s="87"/>
      <c r="APY32" s="87"/>
      <c r="APZ32" s="87"/>
      <c r="AQA32" s="87"/>
      <c r="AQB32" s="87"/>
      <c r="AQC32" s="87"/>
      <c r="AQD32" s="87"/>
      <c r="AQE32" s="87"/>
      <c r="AQF32" s="87"/>
      <c r="AQG32" s="87"/>
      <c r="AQH32" s="87"/>
      <c r="AQI32" s="87"/>
      <c r="AQJ32" s="87"/>
      <c r="AQK32" s="87"/>
      <c r="AQL32" s="87"/>
      <c r="AQM32" s="87"/>
      <c r="AQN32" s="87"/>
      <c r="AQO32" s="87"/>
      <c r="AQP32" s="87"/>
      <c r="AQQ32" s="87"/>
      <c r="AQR32" s="87"/>
      <c r="AQS32" s="87"/>
      <c r="AQT32" s="87"/>
      <c r="AQU32" s="87"/>
      <c r="AQV32" s="87"/>
      <c r="AQW32" s="87"/>
      <c r="AQX32" s="87"/>
      <c r="AQY32" s="87"/>
      <c r="AQZ32" s="87"/>
      <c r="ARA32" s="87"/>
      <c r="ARB32" s="87"/>
      <c r="ARC32" s="87"/>
      <c r="ARD32" s="87"/>
      <c r="ARE32" s="87"/>
      <c r="ARF32" s="87"/>
      <c r="ARG32" s="87"/>
      <c r="ARH32" s="87"/>
      <c r="ARI32" s="87"/>
      <c r="ARJ32" s="87"/>
      <c r="ARK32" s="87"/>
      <c r="ARL32" s="87"/>
      <c r="ARM32" s="87"/>
      <c r="ARN32" s="87"/>
      <c r="ARO32" s="87"/>
      <c r="ARP32" s="87"/>
      <c r="ARQ32" s="87"/>
      <c r="ARR32" s="87"/>
      <c r="ARS32" s="87"/>
      <c r="ART32" s="87"/>
      <c r="ARU32" s="87"/>
      <c r="ARV32" s="87"/>
      <c r="ARW32" s="87"/>
      <c r="ARX32" s="87"/>
      <c r="ARY32" s="87"/>
      <c r="ARZ32" s="87"/>
      <c r="ASA32" s="87"/>
      <c r="ASB32" s="87"/>
      <c r="ASC32" s="87"/>
      <c r="ASD32" s="87"/>
      <c r="ASE32" s="87"/>
      <c r="ASF32" s="87"/>
      <c r="ASG32" s="87"/>
      <c r="ASH32" s="87"/>
      <c r="ASI32" s="87"/>
      <c r="ASJ32" s="87"/>
      <c r="ASK32" s="87"/>
      <c r="ASL32" s="87"/>
      <c r="ASM32" s="87"/>
      <c r="ASN32" s="87"/>
      <c r="ASO32" s="87"/>
      <c r="ASP32" s="87"/>
      <c r="ASQ32" s="87"/>
      <c r="ASR32" s="87"/>
      <c r="ASS32" s="87"/>
      <c r="AST32" s="87"/>
      <c r="ASU32" s="87"/>
      <c r="ASV32" s="87"/>
      <c r="ASW32" s="87"/>
      <c r="ASX32" s="87"/>
      <c r="ASY32" s="87"/>
      <c r="ASZ32" s="87"/>
      <c r="ATA32" s="87"/>
      <c r="ATB32" s="87"/>
      <c r="ATC32" s="87"/>
      <c r="ATD32" s="87"/>
      <c r="ATE32" s="87"/>
      <c r="ATF32" s="87"/>
      <c r="ATG32" s="87"/>
      <c r="ATH32" s="87"/>
      <c r="ATI32" s="87"/>
      <c r="ATJ32" s="87"/>
      <c r="ATK32" s="87"/>
      <c r="ATL32" s="87"/>
      <c r="ATM32" s="87"/>
      <c r="ATN32" s="87"/>
      <c r="ATO32" s="87"/>
      <c r="ATP32" s="87"/>
      <c r="ATQ32" s="87"/>
      <c r="ATR32" s="87"/>
      <c r="ATS32" s="87"/>
      <c r="ATT32" s="87"/>
      <c r="ATU32" s="87"/>
      <c r="ATV32" s="87"/>
      <c r="ATW32" s="87"/>
      <c r="ATX32" s="87"/>
      <c r="ATY32" s="87"/>
      <c r="ATZ32" s="87"/>
      <c r="AUA32" s="87"/>
      <c r="AUB32" s="87"/>
      <c r="AUC32" s="87"/>
      <c r="AUD32" s="87"/>
      <c r="AUE32" s="87"/>
      <c r="AUF32" s="87"/>
      <c r="AUG32" s="87"/>
      <c r="AUH32" s="87"/>
      <c r="AUI32" s="87"/>
      <c r="AUJ32" s="87"/>
      <c r="AUK32" s="87"/>
      <c r="AUL32" s="87"/>
      <c r="AUM32" s="87"/>
      <c r="AUN32" s="87"/>
      <c r="AUO32" s="87"/>
      <c r="AUP32" s="87"/>
      <c r="AUQ32" s="87"/>
      <c r="AUR32" s="87"/>
      <c r="AUS32" s="87"/>
      <c r="AUT32" s="87"/>
      <c r="AUU32" s="87"/>
      <c r="AUV32" s="87"/>
      <c r="AUW32" s="87"/>
      <c r="AUX32" s="87"/>
      <c r="AUY32" s="87"/>
      <c r="AUZ32" s="87"/>
      <c r="AVA32" s="87"/>
      <c r="AVB32" s="87"/>
      <c r="AVC32" s="87"/>
      <c r="AVD32" s="87"/>
      <c r="AVE32" s="87"/>
      <c r="AVF32" s="87"/>
      <c r="AVG32" s="87"/>
      <c r="AVH32" s="87"/>
      <c r="AVI32" s="87"/>
      <c r="AVJ32" s="87"/>
      <c r="AVK32" s="87"/>
      <c r="AVL32" s="87"/>
      <c r="AVM32" s="87"/>
      <c r="AVN32" s="87"/>
      <c r="AVO32" s="87"/>
      <c r="AVP32" s="87"/>
      <c r="AVQ32" s="87"/>
      <c r="AVR32" s="87"/>
      <c r="AVS32" s="87"/>
      <c r="AVT32" s="87"/>
      <c r="AVU32" s="87"/>
      <c r="AVV32" s="87"/>
      <c r="AVW32" s="87"/>
      <c r="AVX32" s="87"/>
      <c r="AVY32" s="87"/>
      <c r="AVZ32" s="87"/>
      <c r="AWA32" s="87"/>
      <c r="AWB32" s="87"/>
      <c r="AWC32" s="87"/>
      <c r="AWD32" s="87"/>
      <c r="AWE32" s="87"/>
      <c r="AWF32" s="87"/>
      <c r="AWG32" s="87"/>
      <c r="AWH32" s="87"/>
      <c r="AWI32" s="87"/>
      <c r="AWJ32" s="87"/>
      <c r="AWK32" s="87"/>
      <c r="AWL32" s="87"/>
      <c r="AWM32" s="87"/>
      <c r="AWN32" s="87"/>
      <c r="AWO32" s="87"/>
      <c r="AWP32" s="87"/>
      <c r="AWQ32" s="87"/>
      <c r="AWR32" s="87"/>
      <c r="AWS32" s="87"/>
      <c r="AWT32" s="87"/>
      <c r="AWU32" s="87"/>
      <c r="AWV32" s="87"/>
      <c r="AWW32" s="87"/>
      <c r="AWX32" s="87"/>
      <c r="AWY32" s="87"/>
      <c r="AWZ32" s="87"/>
      <c r="AXA32" s="87"/>
      <c r="AXB32" s="87"/>
      <c r="AXC32" s="87"/>
      <c r="AXD32" s="87"/>
      <c r="AXE32" s="87"/>
      <c r="AXF32" s="87"/>
      <c r="AXG32" s="87"/>
      <c r="AXH32" s="87"/>
      <c r="AXI32" s="87"/>
      <c r="AXJ32" s="87"/>
      <c r="AXK32" s="87"/>
      <c r="AXL32" s="87"/>
      <c r="AXM32" s="87"/>
      <c r="AXN32" s="87"/>
      <c r="AXO32" s="87"/>
      <c r="AXP32" s="87"/>
      <c r="AXQ32" s="87"/>
      <c r="AXR32" s="87"/>
      <c r="AXS32" s="87"/>
      <c r="AXT32" s="87"/>
      <c r="AXU32" s="87"/>
      <c r="AXV32" s="87"/>
      <c r="AXW32" s="87"/>
      <c r="AXX32" s="87"/>
      <c r="AXY32" s="87"/>
      <c r="AXZ32" s="87"/>
      <c r="AYA32" s="87"/>
      <c r="AYB32" s="87"/>
      <c r="AYC32" s="87"/>
      <c r="AYD32" s="87"/>
      <c r="AYE32" s="87"/>
      <c r="AYF32" s="87"/>
      <c r="AYG32" s="87"/>
      <c r="AYH32" s="87"/>
      <c r="AYI32" s="87"/>
      <c r="AYJ32" s="87"/>
      <c r="AYK32" s="87"/>
      <c r="AYL32" s="87"/>
      <c r="AYM32" s="87"/>
      <c r="AYN32" s="87"/>
      <c r="AYO32" s="87"/>
      <c r="AYP32" s="87"/>
      <c r="AYQ32" s="87"/>
      <c r="AYR32" s="87"/>
      <c r="AYS32" s="87"/>
      <c r="AYT32" s="87"/>
      <c r="AYU32" s="87"/>
      <c r="AYV32" s="87"/>
      <c r="AYW32" s="87"/>
      <c r="AYX32" s="87"/>
      <c r="AYY32" s="87"/>
      <c r="AYZ32" s="87"/>
      <c r="AZA32" s="87"/>
      <c r="AZB32" s="87"/>
      <c r="AZC32" s="87"/>
      <c r="AZD32" s="87"/>
      <c r="AZE32" s="87"/>
      <c r="AZF32" s="87"/>
      <c r="AZG32" s="87"/>
      <c r="AZH32" s="87"/>
      <c r="AZI32" s="87"/>
      <c r="AZJ32" s="87"/>
      <c r="AZK32" s="87"/>
      <c r="AZL32" s="87"/>
      <c r="AZM32" s="87"/>
      <c r="AZN32" s="87"/>
      <c r="AZO32" s="87"/>
      <c r="AZP32" s="87"/>
      <c r="AZQ32" s="87"/>
      <c r="AZR32" s="87"/>
      <c r="AZS32" s="87"/>
      <c r="AZT32" s="87"/>
      <c r="AZU32" s="87"/>
      <c r="AZV32" s="87"/>
      <c r="AZW32" s="87"/>
      <c r="AZX32" s="87"/>
      <c r="AZY32" s="87"/>
      <c r="AZZ32" s="87"/>
      <c r="BAA32" s="87"/>
      <c r="BAB32" s="87"/>
      <c r="BAC32" s="87"/>
      <c r="BAD32" s="87"/>
      <c r="BAE32" s="87"/>
      <c r="BAF32" s="87"/>
      <c r="BAG32" s="87"/>
      <c r="BAH32" s="87"/>
      <c r="BAI32" s="87"/>
      <c r="BAJ32" s="87"/>
      <c r="BAK32" s="87"/>
      <c r="BAL32" s="87"/>
      <c r="BAM32" s="87"/>
      <c r="BAN32" s="87"/>
      <c r="BAO32" s="87"/>
      <c r="BAP32" s="87"/>
      <c r="BAQ32" s="87"/>
      <c r="BAR32" s="87"/>
      <c r="BAS32" s="87"/>
      <c r="BAT32" s="87"/>
      <c r="BAU32" s="87"/>
      <c r="BAV32" s="87"/>
      <c r="BAW32" s="87"/>
      <c r="BAX32" s="87"/>
      <c r="BAY32" s="87"/>
      <c r="BAZ32" s="87"/>
      <c r="BBA32" s="87"/>
      <c r="BBB32" s="87"/>
      <c r="BBC32" s="87"/>
      <c r="BBD32" s="87"/>
      <c r="BBE32" s="87"/>
      <c r="BBF32" s="87"/>
      <c r="BBG32" s="87"/>
      <c r="BBH32" s="87"/>
      <c r="BBI32" s="87"/>
      <c r="BBJ32" s="87"/>
      <c r="BBK32" s="87"/>
      <c r="BBL32" s="87"/>
      <c r="BBM32" s="87"/>
      <c r="BBN32" s="87"/>
      <c r="BBO32" s="87"/>
      <c r="BBP32" s="87"/>
      <c r="BBQ32" s="87"/>
      <c r="BBR32" s="87"/>
      <c r="BBS32" s="87"/>
      <c r="BBT32" s="87"/>
      <c r="BBU32" s="87"/>
      <c r="BBV32" s="87"/>
      <c r="BBW32" s="87"/>
      <c r="BBX32" s="87"/>
      <c r="BBY32" s="87"/>
      <c r="BBZ32" s="87"/>
      <c r="BCA32" s="87"/>
      <c r="BCB32" s="87"/>
      <c r="BCC32" s="87"/>
      <c r="BCD32" s="87"/>
      <c r="BCE32" s="87"/>
      <c r="BCF32" s="87"/>
      <c r="BCG32" s="87"/>
      <c r="BCH32" s="87"/>
      <c r="BCI32" s="87"/>
      <c r="BCJ32" s="87"/>
      <c r="BCK32" s="87"/>
      <c r="BCL32" s="87"/>
      <c r="BCM32" s="87"/>
      <c r="BCN32" s="87"/>
      <c r="BCO32" s="87"/>
      <c r="BCP32" s="87"/>
      <c r="BCQ32" s="87"/>
      <c r="BCR32" s="87"/>
      <c r="BCS32" s="87"/>
      <c r="BCT32" s="87"/>
      <c r="BCU32" s="87"/>
      <c r="BCV32" s="87"/>
      <c r="BCW32" s="87"/>
      <c r="BCX32" s="87"/>
      <c r="BCY32" s="87"/>
      <c r="BCZ32" s="87"/>
      <c r="BDA32" s="87"/>
      <c r="BDB32" s="87"/>
      <c r="BDC32" s="87"/>
      <c r="BDD32" s="87"/>
      <c r="BDE32" s="87"/>
      <c r="BDF32" s="87"/>
      <c r="BDG32" s="87"/>
      <c r="BDH32" s="87"/>
      <c r="BDI32" s="87"/>
      <c r="BDJ32" s="87"/>
      <c r="BDK32" s="87"/>
      <c r="BDL32" s="87"/>
      <c r="BDM32" s="87"/>
      <c r="BDN32" s="87"/>
      <c r="BDO32" s="87"/>
      <c r="BDP32" s="87"/>
      <c r="BDQ32" s="87"/>
      <c r="BDR32" s="87"/>
      <c r="BDS32" s="87"/>
      <c r="BDT32" s="87"/>
      <c r="BDU32" s="87"/>
      <c r="BDV32" s="87"/>
      <c r="BDW32" s="87"/>
      <c r="BDX32" s="87"/>
      <c r="BDY32" s="87"/>
      <c r="BDZ32" s="87"/>
      <c r="BEA32" s="87"/>
      <c r="BEB32" s="87"/>
      <c r="BEC32" s="87"/>
      <c r="BED32" s="87"/>
      <c r="BEE32" s="87"/>
      <c r="BEF32" s="87"/>
      <c r="BEG32" s="87"/>
      <c r="BEH32" s="87"/>
      <c r="BEI32" s="87"/>
      <c r="BEJ32" s="87"/>
      <c r="BEK32" s="87"/>
      <c r="BEL32" s="87"/>
      <c r="BEM32" s="87"/>
      <c r="BEN32" s="87"/>
      <c r="BEO32" s="87"/>
      <c r="BEP32" s="87"/>
      <c r="BEQ32" s="87"/>
      <c r="BER32" s="87"/>
      <c r="BES32" s="87"/>
      <c r="BET32" s="87"/>
      <c r="BEU32" s="87"/>
      <c r="BEV32" s="87"/>
      <c r="BEW32" s="87"/>
      <c r="BEX32" s="87"/>
      <c r="BEY32" s="87"/>
      <c r="BEZ32" s="87"/>
      <c r="BFA32" s="87"/>
      <c r="BFB32" s="87"/>
      <c r="BFC32" s="87"/>
      <c r="BFD32" s="87"/>
      <c r="BFE32" s="87"/>
      <c r="BFF32" s="87"/>
      <c r="BFG32" s="87"/>
      <c r="BFH32" s="87"/>
      <c r="BFI32" s="87"/>
      <c r="BFJ32" s="87"/>
      <c r="BFK32" s="87"/>
      <c r="BFL32" s="87"/>
      <c r="BFM32" s="87"/>
      <c r="BFN32" s="87"/>
      <c r="BFO32" s="87"/>
      <c r="BFP32" s="87"/>
      <c r="BFQ32" s="87"/>
      <c r="BFR32" s="87"/>
      <c r="BFS32" s="87"/>
      <c r="BFT32" s="87"/>
      <c r="BFU32" s="87"/>
      <c r="BFV32" s="87"/>
      <c r="BFW32" s="87"/>
      <c r="BFX32" s="87"/>
      <c r="BFY32" s="87"/>
      <c r="BFZ32" s="87"/>
      <c r="BGA32" s="87"/>
      <c r="BGB32" s="87"/>
      <c r="BGC32" s="87"/>
      <c r="BGD32" s="87"/>
      <c r="BGE32" s="87"/>
      <c r="BGF32" s="87"/>
      <c r="BGG32" s="87"/>
      <c r="BGH32" s="87"/>
      <c r="BGI32" s="87"/>
      <c r="BGJ32" s="87"/>
      <c r="BGK32" s="87"/>
      <c r="BGL32" s="87"/>
      <c r="BGM32" s="87"/>
      <c r="BGN32" s="87"/>
      <c r="BGO32" s="87"/>
      <c r="BGP32" s="87"/>
      <c r="BGQ32" s="87"/>
      <c r="BGR32" s="87"/>
      <c r="BGS32" s="87"/>
      <c r="BGT32" s="87"/>
      <c r="BGU32" s="87"/>
      <c r="BGV32" s="87"/>
      <c r="BGW32" s="87"/>
      <c r="BGX32" s="87"/>
      <c r="BGY32" s="87"/>
      <c r="BGZ32" s="87"/>
      <c r="BHA32" s="87"/>
      <c r="BHB32" s="87"/>
      <c r="BHC32" s="87"/>
      <c r="BHD32" s="87"/>
      <c r="BHE32" s="87"/>
      <c r="BHF32" s="87"/>
      <c r="BHG32" s="87"/>
      <c r="BHH32" s="87"/>
      <c r="BHI32" s="87"/>
      <c r="BHJ32" s="87"/>
      <c r="BHK32" s="87"/>
      <c r="BHL32" s="87"/>
      <c r="BHM32" s="87"/>
      <c r="BHN32" s="87"/>
      <c r="BHO32" s="87"/>
      <c r="BHP32" s="87"/>
      <c r="BHQ32" s="87"/>
      <c r="BHR32" s="87"/>
      <c r="BHS32" s="87"/>
      <c r="BHT32" s="87"/>
      <c r="BHU32" s="87"/>
      <c r="BHV32" s="87"/>
      <c r="BHW32" s="87"/>
      <c r="BHX32" s="87"/>
      <c r="BHY32" s="87"/>
      <c r="BHZ32" s="87"/>
      <c r="BIA32" s="87"/>
      <c r="BIB32" s="87"/>
      <c r="BIC32" s="87"/>
      <c r="BID32" s="87"/>
      <c r="BIE32" s="87"/>
      <c r="BIF32" s="87"/>
      <c r="BIG32" s="87"/>
      <c r="BIH32" s="87"/>
      <c r="BII32" s="87"/>
      <c r="BIJ32" s="87"/>
      <c r="BIK32" s="87"/>
      <c r="BIL32" s="87"/>
      <c r="BIM32" s="87"/>
      <c r="BIN32" s="87"/>
      <c r="BIO32" s="87"/>
      <c r="BIP32" s="87"/>
      <c r="BIQ32" s="87"/>
      <c r="BIR32" s="87"/>
      <c r="BIS32" s="87"/>
      <c r="BIT32" s="87"/>
      <c r="BIU32" s="87"/>
      <c r="BIV32" s="87"/>
      <c r="BIW32" s="87"/>
      <c r="BIX32" s="87"/>
      <c r="BIY32" s="87"/>
      <c r="BIZ32" s="87"/>
      <c r="BJA32" s="87"/>
      <c r="BJB32" s="87"/>
      <c r="BJC32" s="87"/>
      <c r="BJD32" s="87"/>
      <c r="BJE32" s="87"/>
      <c r="BJF32" s="87"/>
      <c r="BJG32" s="87"/>
      <c r="BJH32" s="87"/>
      <c r="BJI32" s="87"/>
      <c r="BJJ32" s="87"/>
      <c r="BJK32" s="87"/>
      <c r="BJL32" s="87"/>
      <c r="BJM32" s="87"/>
      <c r="BJN32" s="87"/>
      <c r="BJO32" s="87"/>
      <c r="BJP32" s="87"/>
      <c r="BJQ32" s="87"/>
      <c r="BJR32" s="87"/>
      <c r="BJS32" s="87"/>
      <c r="BJT32" s="87"/>
      <c r="BJU32" s="87"/>
      <c r="BJV32" s="87"/>
      <c r="BJW32" s="87"/>
      <c r="BJX32" s="87"/>
      <c r="BJY32" s="87"/>
      <c r="BJZ32" s="87"/>
      <c r="BKA32" s="87"/>
      <c r="BKB32" s="87"/>
      <c r="BKC32" s="87"/>
      <c r="BKD32" s="87"/>
      <c r="BKE32" s="87"/>
      <c r="BKF32" s="87"/>
      <c r="BKG32" s="87"/>
      <c r="BKH32" s="87"/>
      <c r="BKI32" s="87"/>
      <c r="BKJ32" s="87"/>
      <c r="BKK32" s="87"/>
      <c r="BKL32" s="87"/>
      <c r="BKM32" s="87"/>
      <c r="BKN32" s="87"/>
      <c r="BKO32" s="87"/>
      <c r="BKP32" s="87"/>
      <c r="BKQ32" s="87"/>
      <c r="BKR32" s="87"/>
      <c r="BKS32" s="87"/>
      <c r="BKT32" s="87"/>
      <c r="BKU32" s="87"/>
      <c r="BKV32" s="87"/>
      <c r="BKW32" s="87"/>
      <c r="BKX32" s="87"/>
      <c r="BKY32" s="87"/>
      <c r="BKZ32" s="87"/>
      <c r="BLA32" s="87"/>
      <c r="BLB32" s="87"/>
      <c r="BLC32" s="87"/>
      <c r="BLD32" s="87"/>
      <c r="BLE32" s="87"/>
      <c r="BLF32" s="87"/>
      <c r="BLG32" s="87"/>
      <c r="BLH32" s="87"/>
      <c r="BLI32" s="87"/>
      <c r="BLJ32" s="87"/>
      <c r="BLK32" s="87"/>
      <c r="BLL32" s="87"/>
      <c r="BLM32" s="87"/>
      <c r="BLN32" s="87"/>
      <c r="BLO32" s="87"/>
      <c r="BLP32" s="87"/>
      <c r="BLQ32" s="87"/>
      <c r="BLR32" s="87"/>
      <c r="BLS32" s="87"/>
      <c r="BLT32" s="87"/>
      <c r="BLU32" s="87"/>
      <c r="BLV32" s="87"/>
      <c r="BLW32" s="87"/>
      <c r="BLX32" s="87"/>
      <c r="BLY32" s="87"/>
      <c r="BLZ32" s="87"/>
      <c r="BMA32" s="87"/>
      <c r="BMB32" s="87"/>
      <c r="BMC32" s="87"/>
      <c r="BMD32" s="87"/>
      <c r="BME32" s="87"/>
      <c r="BMF32" s="87"/>
      <c r="BMG32" s="87"/>
      <c r="BMH32" s="87"/>
      <c r="BMI32" s="87"/>
      <c r="BMJ32" s="87"/>
      <c r="BMK32" s="87"/>
      <c r="BML32" s="87"/>
      <c r="BMM32" s="87"/>
      <c r="BMN32" s="87"/>
      <c r="BMO32" s="87"/>
      <c r="BMP32" s="87"/>
      <c r="BMQ32" s="87"/>
      <c r="BMR32" s="87"/>
      <c r="BMS32" s="87"/>
      <c r="BMT32" s="87"/>
      <c r="BMU32" s="87"/>
      <c r="BMV32" s="87"/>
      <c r="BMW32" s="87"/>
      <c r="BMX32" s="87"/>
      <c r="BMY32" s="87"/>
      <c r="BMZ32" s="87"/>
      <c r="BNA32" s="87"/>
      <c r="BNB32" s="87"/>
      <c r="BNC32" s="87"/>
      <c r="BND32" s="87"/>
      <c r="BNE32" s="87"/>
      <c r="BNF32" s="87"/>
      <c r="BNG32" s="87"/>
      <c r="BNH32" s="87"/>
      <c r="BNI32" s="87"/>
      <c r="BNJ32" s="87"/>
      <c r="BNK32" s="87"/>
      <c r="BNL32" s="87"/>
      <c r="BNM32" s="87"/>
      <c r="BNN32" s="87"/>
      <c r="BNO32" s="87"/>
      <c r="BNP32" s="87"/>
      <c r="BNQ32" s="87"/>
      <c r="BNR32" s="87"/>
      <c r="BNS32" s="87"/>
      <c r="BNT32" s="87"/>
      <c r="BNU32" s="87"/>
      <c r="BNV32" s="87"/>
      <c r="BNW32" s="87"/>
      <c r="BNX32" s="87"/>
      <c r="BNY32" s="87"/>
      <c r="BNZ32" s="87"/>
      <c r="BOA32" s="87"/>
      <c r="BOB32" s="87"/>
      <c r="BOC32" s="87"/>
      <c r="BOD32" s="87"/>
      <c r="BOE32" s="87"/>
      <c r="BOF32" s="87"/>
      <c r="BOG32" s="87"/>
      <c r="BOH32" s="87"/>
      <c r="BOI32" s="87"/>
      <c r="BOJ32" s="87"/>
      <c r="BOK32" s="87"/>
      <c r="BOL32" s="87"/>
      <c r="BOM32" s="87"/>
      <c r="BON32" s="87"/>
      <c r="BOO32" s="87"/>
      <c r="BOP32" s="87"/>
      <c r="BOQ32" s="87"/>
      <c r="BOR32" s="87"/>
      <c r="BOS32" s="87"/>
      <c r="BOT32" s="87"/>
      <c r="BOU32" s="87"/>
      <c r="BOV32" s="87"/>
      <c r="BOW32" s="87"/>
      <c r="BOX32" s="87"/>
      <c r="BOY32" s="87"/>
      <c r="BOZ32" s="87"/>
      <c r="BPA32" s="87"/>
      <c r="BPB32" s="87"/>
      <c r="BPC32" s="87"/>
      <c r="BPD32" s="87"/>
      <c r="BPE32" s="87"/>
      <c r="BPF32" s="87"/>
      <c r="BPG32" s="87"/>
      <c r="BPH32" s="87"/>
      <c r="BPI32" s="87"/>
      <c r="BPJ32" s="87"/>
      <c r="BPK32" s="87"/>
      <c r="BPL32" s="87"/>
      <c r="BPM32" s="87"/>
      <c r="BPN32" s="87"/>
      <c r="BPO32" s="87"/>
      <c r="BPP32" s="87"/>
      <c r="BPQ32" s="87"/>
      <c r="BPR32" s="87"/>
      <c r="BPS32" s="87"/>
      <c r="BPT32" s="87"/>
      <c r="BPU32" s="87"/>
      <c r="BPV32" s="87"/>
      <c r="BPW32" s="87"/>
      <c r="BPX32" s="87"/>
      <c r="BPY32" s="87"/>
      <c r="BPZ32" s="87"/>
      <c r="BQA32" s="87"/>
      <c r="BQB32" s="87"/>
      <c r="BQC32" s="87"/>
      <c r="BQD32" s="87"/>
      <c r="BQE32" s="87"/>
      <c r="BQF32" s="87"/>
      <c r="BQG32" s="87"/>
      <c r="BQH32" s="87"/>
      <c r="BQI32" s="87"/>
      <c r="BQJ32" s="87"/>
      <c r="BQK32" s="87"/>
      <c r="BQL32" s="87"/>
      <c r="BQM32" s="87"/>
      <c r="BQN32" s="87"/>
      <c r="BQO32" s="87"/>
      <c r="BQP32" s="87"/>
      <c r="BQQ32" s="87"/>
      <c r="BQR32" s="87"/>
      <c r="BQS32" s="87"/>
      <c r="BQT32" s="87"/>
      <c r="BQU32" s="87"/>
      <c r="BQV32" s="87"/>
      <c r="BQW32" s="87"/>
      <c r="BQX32" s="87"/>
      <c r="BQY32" s="87"/>
      <c r="BQZ32" s="87"/>
      <c r="BRA32" s="87"/>
      <c r="BRB32" s="87"/>
      <c r="BRC32" s="87"/>
      <c r="BRD32" s="87"/>
      <c r="BRE32" s="87"/>
      <c r="BRF32" s="87"/>
      <c r="BRG32" s="87"/>
      <c r="BRH32" s="87"/>
      <c r="BRI32" s="87"/>
      <c r="BRJ32" s="87"/>
      <c r="BRK32" s="87"/>
      <c r="BRL32" s="87"/>
      <c r="BRM32" s="87"/>
      <c r="BRN32" s="87"/>
      <c r="BRO32" s="87"/>
      <c r="BRP32" s="87"/>
      <c r="BRQ32" s="87"/>
      <c r="BRR32" s="87"/>
      <c r="BRS32" s="87"/>
      <c r="BRT32" s="87"/>
      <c r="BRU32" s="87"/>
      <c r="BRV32" s="87"/>
      <c r="BRW32" s="87"/>
      <c r="BRX32" s="87"/>
      <c r="BRY32" s="87"/>
      <c r="BRZ32" s="87"/>
      <c r="BSA32" s="87"/>
      <c r="BSB32" s="87"/>
      <c r="BSC32" s="87"/>
      <c r="BSD32" s="87"/>
      <c r="BSE32" s="87"/>
      <c r="BSF32" s="87"/>
      <c r="BSG32" s="87"/>
      <c r="BSH32" s="87"/>
      <c r="BSI32" s="87"/>
      <c r="BSJ32" s="87"/>
      <c r="BSK32" s="87"/>
      <c r="BSL32" s="87"/>
      <c r="BSM32" s="87"/>
      <c r="BSN32" s="87"/>
      <c r="BSO32" s="87"/>
      <c r="BSP32" s="87"/>
      <c r="BSQ32" s="87"/>
      <c r="BSR32" s="87"/>
      <c r="BSS32" s="87"/>
      <c r="BST32" s="87"/>
      <c r="BSU32" s="87"/>
      <c r="BSV32" s="87"/>
      <c r="BSW32" s="87"/>
      <c r="BSX32" s="87"/>
      <c r="BSY32" s="87"/>
      <c r="BSZ32" s="87"/>
      <c r="BTA32" s="87"/>
      <c r="BTB32" s="87"/>
      <c r="BTC32" s="87"/>
      <c r="BTD32" s="87"/>
      <c r="BTE32" s="87"/>
      <c r="BTF32" s="87"/>
      <c r="BTG32" s="87"/>
      <c r="BTH32" s="87"/>
      <c r="BTI32" s="87"/>
      <c r="BTJ32" s="87"/>
      <c r="BTK32" s="87"/>
      <c r="BTL32" s="87"/>
      <c r="BTM32" s="87"/>
      <c r="BTN32" s="87"/>
      <c r="BTO32" s="87"/>
      <c r="BTP32" s="87"/>
      <c r="BTQ32" s="87"/>
      <c r="BTR32" s="87"/>
      <c r="BTS32" s="87"/>
      <c r="BTT32" s="87"/>
      <c r="BTU32" s="87"/>
      <c r="BTV32" s="87"/>
      <c r="BTW32" s="87"/>
      <c r="BTX32" s="87"/>
      <c r="BTY32" s="87"/>
      <c r="BTZ32" s="87"/>
      <c r="BUA32" s="87"/>
      <c r="BUB32" s="87"/>
      <c r="BUC32" s="87"/>
      <c r="BUD32" s="87"/>
      <c r="BUE32" s="87"/>
      <c r="BUF32" s="87"/>
      <c r="BUG32" s="87"/>
      <c r="BUH32" s="87"/>
      <c r="BUI32" s="87"/>
      <c r="BUJ32" s="87"/>
      <c r="BUK32" s="87"/>
      <c r="BUL32" s="87"/>
      <c r="BUM32" s="87"/>
      <c r="BUN32" s="87"/>
      <c r="BUO32" s="87"/>
      <c r="BUP32" s="87"/>
      <c r="BUQ32" s="87"/>
      <c r="BUR32" s="87"/>
      <c r="BUS32" s="87"/>
      <c r="BUT32" s="87"/>
      <c r="BUU32" s="87"/>
      <c r="BUV32" s="87"/>
      <c r="BUW32" s="87"/>
      <c r="BUX32" s="87"/>
      <c r="BUY32" s="87"/>
      <c r="BUZ32" s="87"/>
      <c r="BVA32" s="87"/>
      <c r="BVB32" s="87"/>
      <c r="BVC32" s="87"/>
      <c r="BVD32" s="87"/>
      <c r="BVE32" s="87"/>
      <c r="BVF32" s="87"/>
      <c r="BVG32" s="87"/>
      <c r="BVH32" s="87"/>
      <c r="BVI32" s="87"/>
      <c r="BVJ32" s="87"/>
      <c r="BVK32" s="87"/>
      <c r="BVL32" s="87"/>
      <c r="BVM32" s="87"/>
      <c r="BVN32" s="87"/>
      <c r="BVO32" s="87"/>
      <c r="BVP32" s="87"/>
      <c r="BVQ32" s="87"/>
      <c r="BVR32" s="87"/>
      <c r="BVS32" s="87"/>
      <c r="BVT32" s="87"/>
      <c r="BVU32" s="87"/>
      <c r="BVV32" s="87"/>
      <c r="BVW32" s="87"/>
      <c r="BVX32" s="87"/>
      <c r="BVY32" s="87"/>
      <c r="BVZ32" s="87"/>
      <c r="BWA32" s="87"/>
      <c r="BWB32" s="87"/>
      <c r="BWC32" s="87"/>
      <c r="BWD32" s="87"/>
      <c r="BWE32" s="87"/>
      <c r="BWF32" s="87"/>
      <c r="BWG32" s="87"/>
      <c r="BWH32" s="87"/>
      <c r="BWI32" s="87"/>
      <c r="BWJ32" s="87"/>
      <c r="BWK32" s="87"/>
      <c r="BWL32" s="87"/>
      <c r="BWM32" s="87"/>
      <c r="BWN32" s="87"/>
      <c r="BWO32" s="87"/>
      <c r="BWP32" s="87"/>
      <c r="BWQ32" s="87"/>
      <c r="BWR32" s="87"/>
      <c r="BWS32" s="87"/>
      <c r="BWT32" s="87"/>
      <c r="BWU32" s="87"/>
      <c r="BWV32" s="87"/>
      <c r="BWW32" s="87"/>
      <c r="BWX32" s="87"/>
      <c r="BWY32" s="87"/>
      <c r="BWZ32" s="87"/>
      <c r="BXA32" s="87"/>
      <c r="BXB32" s="87"/>
      <c r="BXC32" s="87"/>
      <c r="BXD32" s="87"/>
      <c r="BXE32" s="87"/>
      <c r="BXF32" s="87"/>
      <c r="BXG32" s="87"/>
      <c r="BXH32" s="87"/>
      <c r="BXI32" s="87"/>
      <c r="BXJ32" s="87"/>
      <c r="BXK32" s="87"/>
      <c r="BXL32" s="87"/>
      <c r="BXM32" s="87"/>
      <c r="BXN32" s="87"/>
      <c r="BXO32" s="87"/>
      <c r="BXP32" s="87"/>
      <c r="BXQ32" s="87"/>
      <c r="BXR32" s="87"/>
      <c r="BXS32" s="87"/>
      <c r="BXT32" s="87"/>
      <c r="BXU32" s="87"/>
      <c r="BXV32" s="87"/>
      <c r="BXW32" s="87"/>
      <c r="BXX32" s="87"/>
      <c r="BXY32" s="87"/>
      <c r="BXZ32" s="87"/>
      <c r="BYA32" s="87"/>
      <c r="BYB32" s="87"/>
      <c r="BYC32" s="87"/>
      <c r="BYD32" s="87"/>
      <c r="BYE32" s="87"/>
      <c r="BYF32" s="87"/>
      <c r="BYG32" s="87"/>
      <c r="BYH32" s="87"/>
      <c r="BYI32" s="87"/>
      <c r="BYJ32" s="87"/>
      <c r="BYK32" s="87"/>
      <c r="BYL32" s="87"/>
      <c r="BYM32" s="87"/>
      <c r="BYN32" s="87"/>
      <c r="BYO32" s="87"/>
      <c r="BYP32" s="87"/>
      <c r="BYQ32" s="87"/>
      <c r="BYR32" s="87"/>
      <c r="BYS32" s="87"/>
      <c r="BYT32" s="87"/>
      <c r="BYU32" s="87"/>
      <c r="BYV32" s="87"/>
      <c r="BYW32" s="87"/>
      <c r="BYX32" s="87"/>
      <c r="BYY32" s="87"/>
      <c r="BYZ32" s="87"/>
      <c r="BZA32" s="87"/>
      <c r="BZB32" s="87"/>
      <c r="BZC32" s="87"/>
      <c r="BZD32" s="87"/>
      <c r="BZE32" s="87"/>
      <c r="BZF32" s="87"/>
      <c r="BZG32" s="87"/>
      <c r="BZH32" s="87"/>
      <c r="BZI32" s="87"/>
      <c r="BZJ32" s="87"/>
      <c r="BZK32" s="87"/>
      <c r="BZL32" s="87"/>
      <c r="BZM32" s="87"/>
      <c r="BZN32" s="87"/>
      <c r="BZO32" s="87"/>
      <c r="BZP32" s="87"/>
      <c r="BZQ32" s="87"/>
      <c r="BZR32" s="87"/>
      <c r="BZS32" s="87"/>
      <c r="BZT32" s="87"/>
      <c r="BZU32" s="87"/>
      <c r="BZV32" s="87"/>
      <c r="BZW32" s="87"/>
      <c r="BZX32" s="87"/>
      <c r="BZY32" s="87"/>
      <c r="BZZ32" s="87"/>
      <c r="CAA32" s="87"/>
      <c r="CAB32" s="87"/>
      <c r="CAC32" s="87"/>
      <c r="CAD32" s="87"/>
      <c r="CAE32" s="87"/>
      <c r="CAF32" s="87"/>
      <c r="CAG32" s="87"/>
      <c r="CAH32" s="87"/>
      <c r="CAI32" s="87"/>
      <c r="CAJ32" s="87"/>
      <c r="CAK32" s="87"/>
      <c r="CAL32" s="87"/>
      <c r="CAM32" s="87"/>
      <c r="CAN32" s="87"/>
      <c r="CAO32" s="87"/>
      <c r="CAP32" s="87"/>
      <c r="CAQ32" s="87"/>
      <c r="CAR32" s="87"/>
      <c r="CAS32" s="87"/>
      <c r="CAT32" s="87"/>
      <c r="CAU32" s="87"/>
      <c r="CAV32" s="87"/>
      <c r="CAW32" s="87"/>
      <c r="CAX32" s="87"/>
      <c r="CAY32" s="87"/>
      <c r="CAZ32" s="87"/>
      <c r="CBA32" s="87"/>
      <c r="CBB32" s="87"/>
      <c r="CBC32" s="87"/>
      <c r="CBD32" s="87"/>
      <c r="CBE32" s="87"/>
      <c r="CBF32" s="87"/>
      <c r="CBG32" s="87"/>
      <c r="CBH32" s="87"/>
      <c r="CBI32" s="87"/>
      <c r="CBJ32" s="87"/>
      <c r="CBK32" s="87"/>
      <c r="CBL32" s="87"/>
      <c r="CBM32" s="87"/>
      <c r="CBN32" s="87"/>
      <c r="CBO32" s="87"/>
      <c r="CBP32" s="87"/>
      <c r="CBQ32" s="87"/>
      <c r="CBR32" s="87"/>
      <c r="CBS32" s="87"/>
      <c r="CBT32" s="87"/>
      <c r="CBU32" s="87"/>
      <c r="CBV32" s="87"/>
      <c r="CBW32" s="87"/>
      <c r="CBX32" s="87"/>
      <c r="CBY32" s="87"/>
      <c r="CBZ32" s="87"/>
      <c r="CCA32" s="87"/>
      <c r="CCB32" s="87"/>
      <c r="CCC32" s="87"/>
      <c r="CCD32" s="87"/>
      <c r="CCE32" s="87"/>
      <c r="CCF32" s="87"/>
      <c r="CCG32" s="87"/>
      <c r="CCH32" s="87"/>
      <c r="CCI32" s="87"/>
      <c r="CCJ32" s="87"/>
      <c r="CCK32" s="87"/>
      <c r="CCL32" s="87"/>
      <c r="CCM32" s="87"/>
      <c r="CCN32" s="87"/>
      <c r="CCO32" s="87"/>
      <c r="CCP32" s="87"/>
      <c r="CCQ32" s="87"/>
      <c r="CCR32" s="87"/>
      <c r="CCS32" s="87"/>
      <c r="CCT32" s="87"/>
      <c r="CCU32" s="87"/>
      <c r="CCV32" s="87"/>
      <c r="CCW32" s="87"/>
      <c r="CCX32" s="87"/>
      <c r="CCY32" s="87"/>
      <c r="CCZ32" s="87"/>
      <c r="CDA32" s="87"/>
      <c r="CDB32" s="87"/>
      <c r="CDC32" s="87"/>
      <c r="CDD32" s="87"/>
      <c r="CDE32" s="87"/>
      <c r="CDF32" s="87"/>
      <c r="CDG32" s="87"/>
      <c r="CDH32" s="87"/>
      <c r="CDI32" s="87"/>
      <c r="CDJ32" s="87"/>
      <c r="CDK32" s="87"/>
      <c r="CDL32" s="87"/>
      <c r="CDM32" s="87"/>
      <c r="CDN32" s="87"/>
      <c r="CDO32" s="87"/>
      <c r="CDP32" s="87"/>
      <c r="CDQ32" s="87"/>
      <c r="CDR32" s="87"/>
      <c r="CDS32" s="87"/>
      <c r="CDT32" s="87"/>
      <c r="CDU32" s="87"/>
      <c r="CDV32" s="87"/>
      <c r="CDW32" s="87"/>
      <c r="CDX32" s="87"/>
      <c r="CDY32" s="87"/>
      <c r="CDZ32" s="87"/>
      <c r="CEA32" s="87"/>
      <c r="CEB32" s="87"/>
      <c r="CEC32" s="87"/>
      <c r="CED32" s="87"/>
      <c r="CEE32" s="87"/>
      <c r="CEF32" s="87"/>
      <c r="CEG32" s="87"/>
      <c r="CEH32" s="87"/>
      <c r="CEI32" s="87"/>
      <c r="CEJ32" s="87"/>
      <c r="CEK32" s="87"/>
      <c r="CEL32" s="87"/>
      <c r="CEM32" s="87"/>
      <c r="CEN32" s="87"/>
      <c r="CEO32" s="87"/>
      <c r="CEP32" s="87"/>
      <c r="CEQ32" s="87"/>
      <c r="CER32" s="87"/>
      <c r="CES32" s="87"/>
      <c r="CET32" s="87"/>
      <c r="CEU32" s="87"/>
      <c r="CEV32" s="87"/>
      <c r="CEW32" s="87"/>
      <c r="CEX32" s="87"/>
      <c r="CEY32" s="87"/>
      <c r="CEZ32" s="87"/>
      <c r="CFA32" s="87"/>
      <c r="CFB32" s="87"/>
      <c r="CFC32" s="87"/>
      <c r="CFD32" s="87"/>
      <c r="CFE32" s="87"/>
      <c r="CFF32" s="87"/>
      <c r="CFG32" s="87"/>
      <c r="CFH32" s="87"/>
      <c r="CFI32" s="87"/>
      <c r="CFJ32" s="87"/>
      <c r="CFK32" s="87"/>
      <c r="CFL32" s="87"/>
      <c r="CFM32" s="87"/>
      <c r="CFN32" s="87"/>
      <c r="CFO32" s="87"/>
      <c r="CFP32" s="87"/>
      <c r="CFQ32" s="87"/>
      <c r="CFR32" s="87"/>
      <c r="CFS32" s="87"/>
      <c r="CFT32" s="87"/>
      <c r="CFU32" s="87"/>
      <c r="CFV32" s="87"/>
      <c r="CFW32" s="87"/>
      <c r="CFX32" s="87"/>
      <c r="CFY32" s="87"/>
      <c r="CFZ32" s="87"/>
      <c r="CGA32" s="87"/>
      <c r="CGB32" s="87"/>
      <c r="CGC32" s="87"/>
      <c r="CGD32" s="87"/>
      <c r="CGE32" s="87"/>
      <c r="CGF32" s="87"/>
      <c r="CGG32" s="87"/>
      <c r="CGH32" s="87"/>
      <c r="CGI32" s="87"/>
      <c r="CGJ32" s="87"/>
      <c r="CGK32" s="87"/>
      <c r="CGL32" s="87"/>
      <c r="CGM32" s="87"/>
      <c r="CGN32" s="87"/>
      <c r="CGO32" s="87"/>
      <c r="CGP32" s="87"/>
      <c r="CGQ32" s="87"/>
      <c r="CGR32" s="87"/>
      <c r="CGS32" s="87"/>
      <c r="CGT32" s="87"/>
      <c r="CGU32" s="87"/>
      <c r="CGV32" s="87"/>
      <c r="CGW32" s="87"/>
      <c r="CGX32" s="87"/>
      <c r="CGY32" s="87"/>
      <c r="CGZ32" s="87"/>
      <c r="CHA32" s="87"/>
      <c r="CHB32" s="87"/>
      <c r="CHC32" s="87"/>
      <c r="CHD32" s="87"/>
      <c r="CHE32" s="87"/>
      <c r="CHF32" s="87"/>
      <c r="CHG32" s="87"/>
      <c r="CHH32" s="87"/>
      <c r="CHI32" s="87"/>
      <c r="CHJ32" s="87"/>
      <c r="CHK32" s="87"/>
      <c r="CHL32" s="87"/>
      <c r="CHM32" s="87"/>
      <c r="CHN32" s="87"/>
      <c r="CHO32" s="87"/>
      <c r="CHP32" s="87"/>
      <c r="CHQ32" s="87"/>
      <c r="CHR32" s="87"/>
      <c r="CHS32" s="87"/>
      <c r="CHT32" s="87"/>
      <c r="CHU32" s="87"/>
      <c r="CHV32" s="87"/>
      <c r="CHW32" s="87"/>
      <c r="CHX32" s="87"/>
      <c r="CHY32" s="87"/>
      <c r="CHZ32" s="87"/>
      <c r="CIA32" s="87"/>
      <c r="CIB32" s="87"/>
      <c r="CIC32" s="87"/>
      <c r="CID32" s="87"/>
      <c r="CIE32" s="87"/>
      <c r="CIF32" s="87"/>
      <c r="CIG32" s="87"/>
      <c r="CIH32" s="87"/>
      <c r="CII32" s="87"/>
      <c r="CIJ32" s="87"/>
      <c r="CIK32" s="87"/>
      <c r="CIL32" s="87"/>
      <c r="CIM32" s="87"/>
      <c r="CIN32" s="87"/>
      <c r="CIO32" s="87"/>
      <c r="CIP32" s="87"/>
      <c r="CIQ32" s="87"/>
      <c r="CIR32" s="87"/>
      <c r="CIS32" s="87"/>
      <c r="CIT32" s="87"/>
      <c r="CIU32" s="87"/>
      <c r="CIV32" s="87"/>
      <c r="CIW32" s="87"/>
      <c r="CIX32" s="87"/>
      <c r="CIY32" s="87"/>
      <c r="CIZ32" s="87"/>
      <c r="CJA32" s="87"/>
      <c r="CJB32" s="87"/>
      <c r="CJC32" s="87"/>
      <c r="CJD32" s="87"/>
      <c r="CJE32" s="87"/>
      <c r="CJF32" s="87"/>
      <c r="CJG32" s="87"/>
      <c r="CJH32" s="87"/>
      <c r="CJI32" s="87"/>
      <c r="CJJ32" s="87"/>
      <c r="CJK32" s="87"/>
      <c r="CJL32" s="87"/>
      <c r="CJM32" s="87"/>
      <c r="CJN32" s="87"/>
      <c r="CJO32" s="87"/>
      <c r="CJP32" s="87"/>
      <c r="CJQ32" s="87"/>
      <c r="CJR32" s="87"/>
      <c r="CJS32" s="87"/>
      <c r="CJT32" s="87"/>
      <c r="CJU32" s="87"/>
      <c r="CJV32" s="87"/>
      <c r="CJW32" s="87"/>
      <c r="CJX32" s="87"/>
      <c r="CJY32" s="87"/>
      <c r="CJZ32" s="87"/>
      <c r="CKA32" s="87"/>
      <c r="CKB32" s="87"/>
      <c r="CKC32" s="87"/>
      <c r="CKD32" s="87"/>
      <c r="CKE32" s="87"/>
      <c r="CKF32" s="87"/>
      <c r="CKG32" s="87"/>
      <c r="CKH32" s="87"/>
      <c r="CKI32" s="87"/>
      <c r="CKJ32" s="87"/>
      <c r="CKK32" s="87"/>
      <c r="CKL32" s="87"/>
      <c r="CKM32" s="87"/>
      <c r="CKN32" s="87"/>
      <c r="CKO32" s="87"/>
      <c r="CKP32" s="87"/>
      <c r="CKQ32" s="87"/>
      <c r="CKR32" s="87"/>
      <c r="CKS32" s="87"/>
      <c r="CKT32" s="87"/>
      <c r="CKU32" s="87"/>
      <c r="CKV32" s="87"/>
      <c r="CKW32" s="87"/>
      <c r="CKX32" s="87"/>
      <c r="CKY32" s="87"/>
      <c r="CKZ32" s="87"/>
      <c r="CLA32" s="87"/>
      <c r="CLB32" s="87"/>
      <c r="CLC32" s="87"/>
      <c r="CLD32" s="87"/>
      <c r="CLE32" s="87"/>
      <c r="CLF32" s="87"/>
      <c r="CLG32" s="87"/>
      <c r="CLH32" s="87"/>
      <c r="CLI32" s="87"/>
      <c r="CLJ32" s="87"/>
      <c r="CLK32" s="87"/>
      <c r="CLL32" s="87"/>
      <c r="CLM32" s="87"/>
      <c r="CLN32" s="87"/>
      <c r="CLO32" s="87"/>
      <c r="CLP32" s="87"/>
      <c r="CLQ32" s="87"/>
      <c r="CLR32" s="87"/>
      <c r="CLS32" s="87"/>
      <c r="CLT32" s="87"/>
      <c r="CLU32" s="87"/>
      <c r="CLV32" s="87"/>
      <c r="CLW32" s="87"/>
      <c r="CLX32" s="87"/>
      <c r="CLY32" s="87"/>
      <c r="CLZ32" s="87"/>
      <c r="CMA32" s="87"/>
      <c r="CMB32" s="87"/>
      <c r="CMC32" s="87"/>
      <c r="CMD32" s="87"/>
      <c r="CME32" s="87"/>
      <c r="CMF32" s="87"/>
      <c r="CMG32" s="87"/>
      <c r="CMH32" s="87"/>
      <c r="CMI32" s="87"/>
      <c r="CMJ32" s="87"/>
      <c r="CMK32" s="87"/>
      <c r="CML32" s="87"/>
      <c r="CMM32" s="87"/>
      <c r="CMN32" s="87"/>
      <c r="CMO32" s="87"/>
      <c r="CMP32" s="87"/>
      <c r="CMQ32" s="87"/>
      <c r="CMR32" s="87"/>
      <c r="CMS32" s="87"/>
      <c r="CMT32" s="87"/>
      <c r="CMU32" s="87"/>
      <c r="CMV32" s="87"/>
      <c r="CMW32" s="87"/>
      <c r="CMX32" s="87"/>
      <c r="CMY32" s="87"/>
      <c r="CMZ32" s="87"/>
      <c r="CNA32" s="87"/>
      <c r="CNB32" s="87"/>
      <c r="CNC32" s="87"/>
      <c r="CND32" s="87"/>
      <c r="CNE32" s="87"/>
      <c r="CNF32" s="87"/>
      <c r="CNG32" s="87"/>
      <c r="CNH32" s="87"/>
      <c r="CNI32" s="87"/>
      <c r="CNJ32" s="87"/>
      <c r="CNK32" s="87"/>
      <c r="CNL32" s="87"/>
      <c r="CNM32" s="87"/>
      <c r="CNN32" s="87"/>
      <c r="CNO32" s="87"/>
      <c r="CNP32" s="87"/>
      <c r="CNQ32" s="87"/>
      <c r="CNR32" s="87"/>
      <c r="CNS32" s="87"/>
      <c r="CNT32" s="87"/>
      <c r="CNU32" s="87"/>
      <c r="CNV32" s="87"/>
      <c r="CNW32" s="87"/>
      <c r="CNX32" s="87"/>
      <c r="CNY32" s="87"/>
      <c r="CNZ32" s="87"/>
      <c r="COA32" s="87"/>
      <c r="COB32" s="87"/>
      <c r="COC32" s="87"/>
      <c r="COD32" s="87"/>
      <c r="COE32" s="87"/>
      <c r="COF32" s="87"/>
      <c r="COG32" s="87"/>
      <c r="COH32" s="87"/>
      <c r="COI32" s="87"/>
      <c r="COJ32" s="87"/>
      <c r="COK32" s="87"/>
      <c r="COL32" s="87"/>
      <c r="COM32" s="87"/>
      <c r="CON32" s="87"/>
      <c r="COO32" s="87"/>
      <c r="COP32" s="87"/>
      <c r="COQ32" s="87"/>
      <c r="COR32" s="87"/>
      <c r="COS32" s="87"/>
      <c r="COT32" s="87"/>
      <c r="COU32" s="87"/>
      <c r="COV32" s="87"/>
      <c r="COW32" s="87"/>
      <c r="COX32" s="87"/>
      <c r="COY32" s="87"/>
      <c r="COZ32" s="87"/>
      <c r="CPA32" s="87"/>
      <c r="CPB32" s="87"/>
      <c r="CPC32" s="87"/>
      <c r="CPD32" s="87"/>
      <c r="CPE32" s="87"/>
      <c r="CPF32" s="87"/>
      <c r="CPG32" s="87"/>
      <c r="CPH32" s="87"/>
      <c r="CPI32" s="87"/>
      <c r="CPJ32" s="87"/>
      <c r="CPK32" s="87"/>
      <c r="CPL32" s="87"/>
      <c r="CPM32" s="87"/>
      <c r="CPN32" s="87"/>
      <c r="CPO32" s="87"/>
      <c r="CPP32" s="87"/>
      <c r="CPQ32" s="87"/>
      <c r="CPR32" s="87"/>
      <c r="CPS32" s="87"/>
      <c r="CPT32" s="87"/>
      <c r="CPU32" s="87"/>
      <c r="CPV32" s="87"/>
      <c r="CPW32" s="87"/>
      <c r="CPX32" s="87"/>
      <c r="CPY32" s="87"/>
      <c r="CPZ32" s="87"/>
      <c r="CQA32" s="87"/>
      <c r="CQB32" s="87"/>
      <c r="CQC32" s="87"/>
      <c r="CQD32" s="87"/>
      <c r="CQE32" s="87"/>
      <c r="CQF32" s="87"/>
      <c r="CQG32" s="87"/>
      <c r="CQH32" s="87"/>
      <c r="CQI32" s="87"/>
      <c r="CQJ32" s="87"/>
      <c r="CQK32" s="87"/>
      <c r="CQL32" s="87"/>
      <c r="CQM32" s="87"/>
      <c r="CQN32" s="87"/>
      <c r="CQO32" s="87"/>
      <c r="CQP32" s="87"/>
      <c r="CQQ32" s="87"/>
      <c r="CQR32" s="87"/>
      <c r="CQS32" s="87"/>
      <c r="CQT32" s="87"/>
      <c r="CQU32" s="87"/>
      <c r="CQV32" s="87"/>
      <c r="CQW32" s="87"/>
      <c r="CQX32" s="87"/>
      <c r="CQY32" s="87"/>
      <c r="CQZ32" s="87"/>
      <c r="CRA32" s="87"/>
      <c r="CRB32" s="87"/>
      <c r="CRC32" s="87"/>
      <c r="CRD32" s="87"/>
      <c r="CRE32" s="87"/>
      <c r="CRF32" s="87"/>
      <c r="CRG32" s="87"/>
      <c r="CRH32" s="87"/>
      <c r="CRI32" s="87"/>
      <c r="CRJ32" s="87"/>
      <c r="CRK32" s="87"/>
      <c r="CRL32" s="87"/>
      <c r="CRM32" s="87"/>
      <c r="CRN32" s="87"/>
      <c r="CRO32" s="87"/>
      <c r="CRP32" s="87"/>
      <c r="CRQ32" s="87"/>
      <c r="CRR32" s="87"/>
      <c r="CRS32" s="87"/>
      <c r="CRT32" s="87"/>
      <c r="CRU32" s="87"/>
      <c r="CRV32" s="87"/>
      <c r="CRW32" s="87"/>
      <c r="CRX32" s="87"/>
      <c r="CRY32" s="87"/>
      <c r="CRZ32" s="87"/>
      <c r="CSA32" s="87"/>
      <c r="CSB32" s="87"/>
      <c r="CSC32" s="87"/>
      <c r="CSD32" s="87"/>
      <c r="CSE32" s="87"/>
      <c r="CSF32" s="87"/>
      <c r="CSG32" s="87"/>
      <c r="CSH32" s="87"/>
      <c r="CSI32" s="87"/>
      <c r="CSJ32" s="87"/>
      <c r="CSK32" s="87"/>
      <c r="CSL32" s="87"/>
      <c r="CSM32" s="87"/>
      <c r="CSN32" s="87"/>
      <c r="CSO32" s="87"/>
      <c r="CSP32" s="87"/>
      <c r="CSQ32" s="87"/>
      <c r="CSR32" s="87"/>
      <c r="CSS32" s="87"/>
      <c r="CST32" s="87"/>
      <c r="CSU32" s="87"/>
      <c r="CSV32" s="87"/>
      <c r="CSW32" s="87"/>
      <c r="CSX32" s="87"/>
      <c r="CSY32" s="87"/>
      <c r="CSZ32" s="87"/>
      <c r="CTA32" s="87"/>
      <c r="CTB32" s="87"/>
      <c r="CTC32" s="87"/>
      <c r="CTD32" s="87"/>
      <c r="CTE32" s="87"/>
      <c r="CTF32" s="87"/>
      <c r="CTG32" s="87"/>
      <c r="CTH32" s="87"/>
      <c r="CTI32" s="87"/>
      <c r="CTJ32" s="87"/>
      <c r="CTK32" s="87"/>
      <c r="CTL32" s="87"/>
      <c r="CTM32" s="87"/>
      <c r="CTN32" s="87"/>
      <c r="CTO32" s="87"/>
      <c r="CTP32" s="87"/>
      <c r="CTQ32" s="87"/>
      <c r="CTR32" s="87"/>
      <c r="CTS32" s="87"/>
      <c r="CTT32" s="87"/>
      <c r="CTU32" s="87"/>
      <c r="CTV32" s="87"/>
      <c r="CTW32" s="87"/>
      <c r="CTX32" s="87"/>
      <c r="CTY32" s="87"/>
      <c r="CTZ32" s="87"/>
      <c r="CUA32" s="87"/>
      <c r="CUB32" s="87"/>
      <c r="CUC32" s="87"/>
      <c r="CUD32" s="87"/>
      <c r="CUE32" s="87"/>
      <c r="CUF32" s="87"/>
      <c r="CUG32" s="87"/>
      <c r="CUH32" s="87"/>
      <c r="CUI32" s="87"/>
      <c r="CUJ32" s="87"/>
      <c r="CUK32" s="87"/>
      <c r="CUL32" s="87"/>
      <c r="CUM32" s="87"/>
      <c r="CUN32" s="87"/>
      <c r="CUO32" s="87"/>
      <c r="CUP32" s="87"/>
      <c r="CUQ32" s="87"/>
      <c r="CUR32" s="87"/>
      <c r="CUS32" s="87"/>
      <c r="CUT32" s="87"/>
      <c r="CUU32" s="87"/>
      <c r="CUV32" s="87"/>
      <c r="CUW32" s="87"/>
      <c r="CUX32" s="87"/>
      <c r="CUY32" s="87"/>
      <c r="CUZ32" s="87"/>
      <c r="CVA32" s="87"/>
      <c r="CVB32" s="87"/>
      <c r="CVC32" s="87"/>
      <c r="CVD32" s="87"/>
      <c r="CVE32" s="87"/>
      <c r="CVF32" s="87"/>
      <c r="CVG32" s="87"/>
      <c r="CVH32" s="87"/>
      <c r="CVI32" s="87"/>
      <c r="CVJ32" s="87"/>
      <c r="CVK32" s="87"/>
      <c r="CVL32" s="87"/>
      <c r="CVM32" s="87"/>
      <c r="CVN32" s="87"/>
      <c r="CVO32" s="87"/>
      <c r="CVP32" s="87"/>
      <c r="CVQ32" s="87"/>
      <c r="CVR32" s="87"/>
      <c r="CVS32" s="87"/>
      <c r="CVT32" s="87"/>
      <c r="CVU32" s="87"/>
      <c r="CVV32" s="87"/>
      <c r="CVW32" s="87"/>
      <c r="CVX32" s="87"/>
      <c r="CVY32" s="87"/>
      <c r="CVZ32" s="87"/>
      <c r="CWA32" s="87"/>
      <c r="CWB32" s="87"/>
      <c r="CWC32" s="87"/>
      <c r="CWD32" s="87"/>
      <c r="CWE32" s="87"/>
      <c r="CWF32" s="87"/>
      <c r="CWG32" s="87"/>
      <c r="CWH32" s="87"/>
      <c r="CWI32" s="87"/>
      <c r="CWJ32" s="87"/>
      <c r="CWK32" s="87"/>
      <c r="CWL32" s="87"/>
      <c r="CWM32" s="87"/>
      <c r="CWN32" s="87"/>
      <c r="CWO32" s="87"/>
      <c r="CWP32" s="87"/>
      <c r="CWQ32" s="87"/>
      <c r="CWR32" s="87"/>
      <c r="CWS32" s="87"/>
      <c r="CWT32" s="87"/>
      <c r="CWU32" s="87"/>
      <c r="CWV32" s="87"/>
      <c r="CWW32" s="87"/>
      <c r="CWX32" s="87"/>
      <c r="CWY32" s="87"/>
      <c r="CWZ32" s="87"/>
      <c r="CXA32" s="87"/>
      <c r="CXB32" s="87"/>
      <c r="CXC32" s="87"/>
      <c r="CXD32" s="87"/>
      <c r="CXE32" s="87"/>
      <c r="CXF32" s="87"/>
      <c r="CXG32" s="87"/>
      <c r="CXH32" s="87"/>
      <c r="CXI32" s="87"/>
      <c r="CXJ32" s="87"/>
      <c r="CXK32" s="87"/>
      <c r="CXL32" s="87"/>
      <c r="CXM32" s="87"/>
      <c r="CXN32" s="87"/>
      <c r="CXO32" s="87"/>
      <c r="CXP32" s="87"/>
      <c r="CXQ32" s="87"/>
      <c r="CXR32" s="87"/>
      <c r="CXS32" s="87"/>
      <c r="CXT32" s="87"/>
      <c r="CXU32" s="87"/>
      <c r="CXV32" s="87"/>
      <c r="CXW32" s="87"/>
      <c r="CXX32" s="87"/>
      <c r="CXY32" s="87"/>
      <c r="CXZ32" s="87"/>
      <c r="CYA32" s="87"/>
      <c r="CYB32" s="87"/>
      <c r="CYC32" s="87"/>
      <c r="CYD32" s="87"/>
      <c r="CYE32" s="87"/>
      <c r="CYF32" s="87"/>
      <c r="CYG32" s="87"/>
      <c r="CYH32" s="87"/>
      <c r="CYI32" s="87"/>
      <c r="CYJ32" s="87"/>
      <c r="CYK32" s="87"/>
      <c r="CYL32" s="87"/>
      <c r="CYM32" s="87"/>
      <c r="CYN32" s="87"/>
      <c r="CYO32" s="87"/>
      <c r="CYP32" s="87"/>
      <c r="CYQ32" s="87"/>
      <c r="CYR32" s="87"/>
      <c r="CYS32" s="87"/>
      <c r="CYT32" s="87"/>
      <c r="CYU32" s="87"/>
      <c r="CYV32" s="87"/>
      <c r="CYW32" s="87"/>
      <c r="CYX32" s="87"/>
      <c r="CYY32" s="87"/>
      <c r="CYZ32" s="87"/>
      <c r="CZA32" s="87"/>
      <c r="CZB32" s="87"/>
      <c r="CZC32" s="87"/>
      <c r="CZD32" s="87"/>
      <c r="CZE32" s="87"/>
      <c r="CZF32" s="87"/>
      <c r="CZG32" s="87"/>
      <c r="CZH32" s="87"/>
      <c r="CZI32" s="87"/>
      <c r="CZJ32" s="87"/>
      <c r="CZK32" s="87"/>
      <c r="CZL32" s="87"/>
      <c r="CZM32" s="87"/>
      <c r="CZN32" s="87"/>
      <c r="CZO32" s="87"/>
      <c r="CZP32" s="87"/>
      <c r="CZQ32" s="87"/>
      <c r="CZR32" s="87"/>
      <c r="CZS32" s="87"/>
      <c r="CZT32" s="87"/>
      <c r="CZU32" s="87"/>
      <c r="CZV32" s="87"/>
      <c r="CZW32" s="87"/>
      <c r="CZX32" s="87"/>
      <c r="CZY32" s="87"/>
      <c r="CZZ32" s="87"/>
      <c r="DAA32" s="87"/>
      <c r="DAB32" s="87"/>
      <c r="DAC32" s="87"/>
      <c r="DAD32" s="87"/>
      <c r="DAE32" s="87"/>
      <c r="DAF32" s="87"/>
      <c r="DAG32" s="87"/>
      <c r="DAH32" s="87"/>
      <c r="DAI32" s="87"/>
      <c r="DAJ32" s="87"/>
      <c r="DAK32" s="87"/>
      <c r="DAL32" s="87"/>
      <c r="DAM32" s="87"/>
      <c r="DAN32" s="87"/>
      <c r="DAO32" s="87"/>
      <c r="DAP32" s="87"/>
      <c r="DAQ32" s="87"/>
      <c r="DAR32" s="87"/>
      <c r="DAS32" s="87"/>
      <c r="DAT32" s="87"/>
      <c r="DAU32" s="87"/>
      <c r="DAV32" s="87"/>
      <c r="DAW32" s="87"/>
      <c r="DAX32" s="87"/>
      <c r="DAY32" s="87"/>
      <c r="DAZ32" s="87"/>
      <c r="DBA32" s="87"/>
      <c r="DBB32" s="87"/>
      <c r="DBC32" s="87"/>
      <c r="DBD32" s="87"/>
      <c r="DBE32" s="87"/>
      <c r="DBF32" s="87"/>
      <c r="DBG32" s="87"/>
      <c r="DBH32" s="87"/>
      <c r="DBI32" s="87"/>
      <c r="DBJ32" s="87"/>
      <c r="DBK32" s="87"/>
      <c r="DBL32" s="87"/>
      <c r="DBM32" s="87"/>
      <c r="DBN32" s="87"/>
      <c r="DBO32" s="87"/>
      <c r="DBP32" s="87"/>
      <c r="DBQ32" s="87"/>
      <c r="DBR32" s="87"/>
      <c r="DBS32" s="87"/>
      <c r="DBT32" s="87"/>
      <c r="DBU32" s="87"/>
      <c r="DBV32" s="87"/>
      <c r="DBW32" s="87"/>
      <c r="DBX32" s="87"/>
      <c r="DBY32" s="87"/>
      <c r="DBZ32" s="87"/>
      <c r="DCA32" s="87"/>
      <c r="DCB32" s="87"/>
      <c r="DCC32" s="87"/>
      <c r="DCD32" s="87"/>
      <c r="DCE32" s="87"/>
      <c r="DCF32" s="87"/>
      <c r="DCG32" s="87"/>
      <c r="DCH32" s="87"/>
      <c r="DCI32" s="87"/>
      <c r="DCJ32" s="87"/>
      <c r="DCK32" s="87"/>
      <c r="DCL32" s="87"/>
      <c r="DCM32" s="87"/>
      <c r="DCN32" s="87"/>
      <c r="DCO32" s="87"/>
      <c r="DCP32" s="87"/>
      <c r="DCQ32" s="87"/>
      <c r="DCR32" s="87"/>
      <c r="DCS32" s="87"/>
      <c r="DCT32" s="87"/>
      <c r="DCU32" s="87"/>
      <c r="DCV32" s="87"/>
      <c r="DCW32" s="87"/>
      <c r="DCX32" s="87"/>
      <c r="DCY32" s="87"/>
      <c r="DCZ32" s="87"/>
      <c r="DDA32" s="87"/>
      <c r="DDB32" s="87"/>
      <c r="DDC32" s="87"/>
      <c r="DDD32" s="87"/>
      <c r="DDE32" s="87"/>
      <c r="DDF32" s="87"/>
      <c r="DDG32" s="87"/>
      <c r="DDH32" s="87"/>
      <c r="DDI32" s="87"/>
      <c r="DDJ32" s="87"/>
      <c r="DDK32" s="87"/>
      <c r="DDL32" s="87"/>
      <c r="DDM32" s="87"/>
      <c r="DDN32" s="87"/>
      <c r="DDO32" s="87"/>
      <c r="DDP32" s="87"/>
      <c r="DDQ32" s="87"/>
      <c r="DDR32" s="87"/>
      <c r="DDS32" s="87"/>
      <c r="DDT32" s="87"/>
      <c r="DDU32" s="87"/>
      <c r="DDV32" s="87"/>
      <c r="DDW32" s="87"/>
      <c r="DDX32" s="87"/>
      <c r="DDY32" s="87"/>
      <c r="DDZ32" s="87"/>
      <c r="DEA32" s="87"/>
      <c r="DEB32" s="87"/>
      <c r="DEC32" s="87"/>
      <c r="DED32" s="87"/>
      <c r="DEE32" s="87"/>
      <c r="DEF32" s="87"/>
      <c r="DEG32" s="87"/>
      <c r="DEH32" s="87"/>
      <c r="DEI32" s="87"/>
      <c r="DEJ32" s="87"/>
      <c r="DEK32" s="87"/>
      <c r="DEL32" s="87"/>
      <c r="DEM32" s="87"/>
      <c r="DEN32" s="87"/>
      <c r="DEO32" s="87"/>
      <c r="DEP32" s="87"/>
      <c r="DEQ32" s="87"/>
      <c r="DER32" s="87"/>
      <c r="DES32" s="87"/>
      <c r="DET32" s="87"/>
      <c r="DEU32" s="87"/>
      <c r="DEV32" s="87"/>
      <c r="DEW32" s="87"/>
      <c r="DEX32" s="87"/>
      <c r="DEY32" s="87"/>
      <c r="DEZ32" s="87"/>
      <c r="DFA32" s="87"/>
      <c r="DFB32" s="87"/>
      <c r="DFC32" s="87"/>
      <c r="DFD32" s="87"/>
      <c r="DFE32" s="87"/>
      <c r="DFF32" s="87"/>
      <c r="DFG32" s="87"/>
      <c r="DFH32" s="87"/>
      <c r="DFI32" s="87"/>
      <c r="DFJ32" s="87"/>
      <c r="DFK32" s="87"/>
      <c r="DFL32" s="87"/>
      <c r="DFM32" s="87"/>
      <c r="DFN32" s="87"/>
      <c r="DFO32" s="87"/>
      <c r="DFP32" s="87"/>
      <c r="DFQ32" s="87"/>
      <c r="DFR32" s="87"/>
      <c r="DFS32" s="87"/>
      <c r="DFT32" s="87"/>
      <c r="DFU32" s="87"/>
      <c r="DFV32" s="87"/>
      <c r="DFW32" s="87"/>
      <c r="DFX32" s="87"/>
      <c r="DFY32" s="87"/>
      <c r="DFZ32" s="87"/>
      <c r="DGA32" s="87"/>
      <c r="DGB32" s="87"/>
      <c r="DGC32" s="87"/>
      <c r="DGD32" s="87"/>
      <c r="DGE32" s="87"/>
      <c r="DGF32" s="87"/>
      <c r="DGG32" s="87"/>
      <c r="DGH32" s="87"/>
      <c r="DGI32" s="87"/>
      <c r="DGJ32" s="87"/>
      <c r="DGK32" s="87"/>
      <c r="DGL32" s="87"/>
      <c r="DGM32" s="87"/>
      <c r="DGN32" s="87"/>
      <c r="DGO32" s="87"/>
      <c r="DGP32" s="87"/>
      <c r="DGQ32" s="87"/>
      <c r="DGR32" s="87"/>
      <c r="DGS32" s="87"/>
      <c r="DGT32" s="87"/>
      <c r="DGU32" s="87"/>
      <c r="DGV32" s="87"/>
      <c r="DGW32" s="87"/>
      <c r="DGX32" s="87"/>
      <c r="DGY32" s="87"/>
      <c r="DGZ32" s="87"/>
      <c r="DHA32" s="87"/>
      <c r="DHB32" s="87"/>
      <c r="DHC32" s="87"/>
      <c r="DHD32" s="87"/>
      <c r="DHE32" s="87"/>
      <c r="DHF32" s="87"/>
      <c r="DHG32" s="87"/>
      <c r="DHH32" s="87"/>
      <c r="DHI32" s="87"/>
      <c r="DHJ32" s="87"/>
      <c r="DHK32" s="87"/>
      <c r="DHL32" s="87"/>
      <c r="DHM32" s="87"/>
      <c r="DHN32" s="87"/>
      <c r="DHO32" s="87"/>
      <c r="DHP32" s="87"/>
      <c r="DHQ32" s="87"/>
      <c r="DHR32" s="87"/>
      <c r="DHS32" s="87"/>
      <c r="DHT32" s="87"/>
      <c r="DHU32" s="87"/>
      <c r="DHV32" s="87"/>
      <c r="DHW32" s="87"/>
      <c r="DHX32" s="87"/>
      <c r="DHY32" s="87"/>
      <c r="DHZ32" s="87"/>
      <c r="DIA32" s="87"/>
      <c r="DIB32" s="87"/>
      <c r="DIC32" s="87"/>
      <c r="DID32" s="87"/>
      <c r="DIE32" s="87"/>
      <c r="DIF32" s="87"/>
      <c r="DIG32" s="87"/>
      <c r="DIH32" s="87"/>
      <c r="DII32" s="87"/>
      <c r="DIJ32" s="87"/>
      <c r="DIK32" s="87"/>
      <c r="DIL32" s="87"/>
      <c r="DIM32" s="87"/>
      <c r="DIN32" s="87"/>
      <c r="DIO32" s="87"/>
      <c r="DIP32" s="87"/>
      <c r="DIQ32" s="87"/>
      <c r="DIR32" s="87"/>
      <c r="DIS32" s="87"/>
      <c r="DIT32" s="87"/>
      <c r="DIU32" s="87"/>
      <c r="DIV32" s="87"/>
      <c r="DIW32" s="87"/>
      <c r="DIX32" s="87"/>
      <c r="DIY32" s="87"/>
      <c r="DIZ32" s="87"/>
      <c r="DJA32" s="87"/>
      <c r="DJB32" s="87"/>
      <c r="DJC32" s="87"/>
      <c r="DJD32" s="87"/>
      <c r="DJE32" s="87"/>
      <c r="DJF32" s="87"/>
      <c r="DJG32" s="87"/>
      <c r="DJH32" s="87"/>
      <c r="DJI32" s="87"/>
      <c r="DJJ32" s="87"/>
      <c r="DJK32" s="87"/>
      <c r="DJL32" s="87"/>
      <c r="DJM32" s="87"/>
      <c r="DJN32" s="87"/>
      <c r="DJO32" s="87"/>
      <c r="DJP32" s="87"/>
      <c r="DJQ32" s="87"/>
      <c r="DJR32" s="87"/>
      <c r="DJS32" s="87"/>
      <c r="DJT32" s="87"/>
      <c r="DJU32" s="87"/>
      <c r="DJV32" s="87"/>
      <c r="DJW32" s="87"/>
      <c r="DJX32" s="87"/>
      <c r="DJY32" s="87"/>
      <c r="DJZ32" s="87"/>
      <c r="DKA32" s="87"/>
      <c r="DKB32" s="87"/>
      <c r="DKC32" s="87"/>
      <c r="DKD32" s="87"/>
      <c r="DKE32" s="87"/>
      <c r="DKF32" s="87"/>
      <c r="DKG32" s="87"/>
      <c r="DKH32" s="87"/>
      <c r="DKI32" s="87"/>
      <c r="DKJ32" s="87"/>
      <c r="DKK32" s="87"/>
      <c r="DKL32" s="87"/>
      <c r="DKM32" s="87"/>
      <c r="DKN32" s="87"/>
      <c r="DKO32" s="87"/>
      <c r="DKP32" s="87"/>
      <c r="DKQ32" s="87"/>
      <c r="DKR32" s="87"/>
      <c r="DKS32" s="87"/>
      <c r="DKT32" s="87"/>
      <c r="DKU32" s="87"/>
      <c r="DKV32" s="87"/>
      <c r="DKW32" s="87"/>
      <c r="DKX32" s="87"/>
      <c r="DKY32" s="87"/>
      <c r="DKZ32" s="87"/>
      <c r="DLA32" s="87"/>
      <c r="DLB32" s="87"/>
      <c r="DLC32" s="87"/>
      <c r="DLD32" s="87"/>
      <c r="DLE32" s="87"/>
      <c r="DLF32" s="87"/>
      <c r="DLG32" s="87"/>
      <c r="DLH32" s="87"/>
      <c r="DLI32" s="87"/>
      <c r="DLJ32" s="87"/>
      <c r="DLK32" s="87"/>
      <c r="DLL32" s="87"/>
      <c r="DLM32" s="87"/>
      <c r="DLN32" s="87"/>
      <c r="DLO32" s="87"/>
      <c r="DLP32" s="87"/>
      <c r="DLQ32" s="87"/>
      <c r="DLR32" s="87"/>
      <c r="DLS32" s="87"/>
      <c r="DLT32" s="87"/>
      <c r="DLU32" s="87"/>
      <c r="DLV32" s="87"/>
      <c r="DLW32" s="87"/>
      <c r="DLX32" s="87"/>
      <c r="DLY32" s="87"/>
      <c r="DLZ32" s="87"/>
      <c r="DMA32" s="87"/>
      <c r="DMB32" s="87"/>
      <c r="DMC32" s="87"/>
      <c r="DMD32" s="87"/>
      <c r="DME32" s="87"/>
      <c r="DMF32" s="87"/>
      <c r="DMG32" s="87"/>
      <c r="DMH32" s="87"/>
      <c r="DMI32" s="87"/>
      <c r="DMJ32" s="87"/>
      <c r="DMK32" s="87"/>
      <c r="DML32" s="87"/>
      <c r="DMM32" s="87"/>
      <c r="DMN32" s="87"/>
      <c r="DMO32" s="87"/>
      <c r="DMP32" s="87"/>
      <c r="DMQ32" s="87"/>
      <c r="DMR32" s="87"/>
      <c r="DMS32" s="87"/>
      <c r="DMT32" s="87"/>
      <c r="DMU32" s="87"/>
      <c r="DMV32" s="87"/>
      <c r="DMW32" s="87"/>
      <c r="DMX32" s="87"/>
      <c r="DMY32" s="87"/>
      <c r="DMZ32" s="87"/>
      <c r="DNA32" s="87"/>
      <c r="DNB32" s="87"/>
      <c r="DNC32" s="87"/>
      <c r="DND32" s="87"/>
      <c r="DNE32" s="87"/>
      <c r="DNF32" s="87"/>
      <c r="DNG32" s="87"/>
      <c r="DNH32" s="87"/>
      <c r="DNI32" s="87"/>
      <c r="DNJ32" s="87"/>
      <c r="DNK32" s="87"/>
      <c r="DNL32" s="87"/>
      <c r="DNM32" s="87"/>
      <c r="DNN32" s="87"/>
      <c r="DNO32" s="87"/>
      <c r="DNP32" s="87"/>
      <c r="DNQ32" s="87"/>
      <c r="DNR32" s="87"/>
      <c r="DNS32" s="87"/>
      <c r="DNT32" s="87"/>
      <c r="DNU32" s="87"/>
      <c r="DNV32" s="87"/>
      <c r="DNW32" s="87"/>
      <c r="DNX32" s="87"/>
      <c r="DNY32" s="87"/>
      <c r="DNZ32" s="87"/>
      <c r="DOA32" s="87"/>
      <c r="DOB32" s="87"/>
      <c r="DOC32" s="87"/>
      <c r="DOD32" s="87"/>
      <c r="DOE32" s="87"/>
      <c r="DOF32" s="87"/>
      <c r="DOG32" s="87"/>
      <c r="DOH32" s="87"/>
      <c r="DOI32" s="87"/>
      <c r="DOJ32" s="87"/>
      <c r="DOK32" s="87"/>
      <c r="DOL32" s="87"/>
      <c r="DOM32" s="87"/>
      <c r="DON32" s="87"/>
      <c r="DOO32" s="87"/>
      <c r="DOP32" s="87"/>
      <c r="DOQ32" s="87"/>
      <c r="DOR32" s="87"/>
      <c r="DOS32" s="87"/>
      <c r="DOT32" s="87"/>
      <c r="DOU32" s="87"/>
      <c r="DOV32" s="87"/>
      <c r="DOW32" s="87"/>
      <c r="DOX32" s="87"/>
      <c r="DOY32" s="87"/>
      <c r="DOZ32" s="87"/>
      <c r="DPA32" s="87"/>
      <c r="DPB32" s="87"/>
      <c r="DPC32" s="87"/>
      <c r="DPD32" s="87"/>
      <c r="DPE32" s="87"/>
      <c r="DPF32" s="87"/>
      <c r="DPG32" s="87"/>
      <c r="DPH32" s="87"/>
      <c r="DPI32" s="87"/>
      <c r="DPJ32" s="87"/>
      <c r="DPK32" s="87"/>
      <c r="DPL32" s="87"/>
      <c r="DPM32" s="87"/>
      <c r="DPN32" s="87"/>
      <c r="DPO32" s="87"/>
      <c r="DPP32" s="87"/>
      <c r="DPQ32" s="87"/>
      <c r="DPR32" s="87"/>
      <c r="DPS32" s="87"/>
      <c r="DPT32" s="87"/>
      <c r="DPU32" s="87"/>
      <c r="DPV32" s="87"/>
      <c r="DPW32" s="87"/>
      <c r="DPX32" s="87"/>
      <c r="DPY32" s="87"/>
      <c r="DPZ32" s="87"/>
      <c r="DQA32" s="87"/>
      <c r="DQB32" s="87"/>
      <c r="DQC32" s="87"/>
      <c r="DQD32" s="87"/>
      <c r="DQE32" s="87"/>
      <c r="DQF32" s="87"/>
      <c r="DQG32" s="87"/>
      <c r="DQH32" s="87"/>
      <c r="DQI32" s="87"/>
      <c r="DQJ32" s="87"/>
      <c r="DQK32" s="87"/>
      <c r="DQL32" s="87"/>
      <c r="DQM32" s="87"/>
      <c r="DQN32" s="87"/>
      <c r="DQO32" s="87"/>
      <c r="DQP32" s="87"/>
      <c r="DQQ32" s="87"/>
      <c r="DQR32" s="87"/>
      <c r="DQS32" s="87"/>
      <c r="DQT32" s="87"/>
      <c r="DQU32" s="87"/>
      <c r="DQV32" s="87"/>
      <c r="DQW32" s="87"/>
      <c r="DQX32" s="87"/>
      <c r="DQY32" s="87"/>
      <c r="DQZ32" s="87"/>
      <c r="DRA32" s="87"/>
      <c r="DRB32" s="87"/>
      <c r="DRC32" s="87"/>
      <c r="DRD32" s="87"/>
      <c r="DRE32" s="87"/>
      <c r="DRF32" s="87"/>
      <c r="DRG32" s="87"/>
      <c r="DRH32" s="87"/>
      <c r="DRI32" s="87"/>
      <c r="DRJ32" s="87"/>
      <c r="DRK32" s="87"/>
      <c r="DRL32" s="87"/>
      <c r="DRM32" s="87"/>
      <c r="DRN32" s="87"/>
      <c r="DRO32" s="87"/>
      <c r="DRP32" s="87"/>
      <c r="DRQ32" s="87"/>
      <c r="DRR32" s="87"/>
      <c r="DRS32" s="87"/>
      <c r="DRT32" s="87"/>
      <c r="DRU32" s="87"/>
      <c r="DRV32" s="87"/>
      <c r="DRW32" s="87"/>
      <c r="DRX32" s="87"/>
      <c r="DRY32" s="87"/>
      <c r="DRZ32" s="87"/>
      <c r="DSA32" s="87"/>
      <c r="DSB32" s="87"/>
      <c r="DSC32" s="87"/>
      <c r="DSD32" s="87"/>
      <c r="DSE32" s="87"/>
      <c r="DSF32" s="87"/>
      <c r="DSG32" s="87"/>
      <c r="DSH32" s="87"/>
      <c r="DSI32" s="87"/>
      <c r="DSJ32" s="87"/>
      <c r="DSK32" s="87"/>
      <c r="DSL32" s="87"/>
      <c r="DSM32" s="87"/>
      <c r="DSN32" s="87"/>
      <c r="DSO32" s="87"/>
      <c r="DSP32" s="87"/>
      <c r="DSQ32" s="87"/>
      <c r="DSR32" s="87"/>
      <c r="DSS32" s="87"/>
      <c r="DST32" s="87"/>
      <c r="DSU32" s="87"/>
      <c r="DSV32" s="87"/>
      <c r="DSW32" s="87"/>
      <c r="DSX32" s="87"/>
      <c r="DSY32" s="87"/>
      <c r="DSZ32" s="87"/>
      <c r="DTA32" s="87"/>
      <c r="DTB32" s="87"/>
      <c r="DTC32" s="87"/>
      <c r="DTD32" s="87"/>
      <c r="DTE32" s="87"/>
      <c r="DTF32" s="87"/>
      <c r="DTG32" s="87"/>
      <c r="DTH32" s="87"/>
      <c r="DTI32" s="87"/>
      <c r="DTJ32" s="87"/>
      <c r="DTK32" s="87"/>
      <c r="DTL32" s="87"/>
      <c r="DTM32" s="87"/>
      <c r="DTN32" s="87"/>
      <c r="DTO32" s="87"/>
      <c r="DTP32" s="87"/>
      <c r="DTQ32" s="87"/>
      <c r="DTR32" s="87"/>
      <c r="DTS32" s="87"/>
      <c r="DTT32" s="87"/>
      <c r="DTU32" s="87"/>
      <c r="DTV32" s="87"/>
      <c r="DTW32" s="87"/>
      <c r="DTX32" s="87"/>
      <c r="DTY32" s="87"/>
      <c r="DTZ32" s="87"/>
      <c r="DUA32" s="87"/>
      <c r="DUB32" s="87"/>
      <c r="DUC32" s="87"/>
      <c r="DUD32" s="87"/>
      <c r="DUE32" s="87"/>
      <c r="DUF32" s="87"/>
      <c r="DUG32" s="87"/>
      <c r="DUH32" s="87"/>
      <c r="DUI32" s="87"/>
      <c r="DUJ32" s="87"/>
      <c r="DUK32" s="87"/>
      <c r="DUL32" s="87"/>
      <c r="DUM32" s="87"/>
      <c r="DUN32" s="87"/>
      <c r="DUO32" s="87"/>
      <c r="DUP32" s="87"/>
      <c r="DUQ32" s="87"/>
      <c r="DUR32" s="87"/>
      <c r="DUS32" s="87"/>
      <c r="DUT32" s="87"/>
      <c r="DUU32" s="87"/>
      <c r="DUV32" s="87"/>
      <c r="DUW32" s="87"/>
      <c r="DUX32" s="87"/>
      <c r="DUY32" s="87"/>
      <c r="DUZ32" s="87"/>
      <c r="DVA32" s="87"/>
      <c r="DVB32" s="87"/>
      <c r="DVC32" s="87"/>
      <c r="DVD32" s="87"/>
      <c r="DVE32" s="87"/>
      <c r="DVF32" s="87"/>
      <c r="DVG32" s="87"/>
      <c r="DVH32" s="87"/>
      <c r="DVI32" s="87"/>
      <c r="DVJ32" s="87"/>
      <c r="DVK32" s="87"/>
      <c r="DVL32" s="87"/>
      <c r="DVM32" s="87"/>
      <c r="DVN32" s="87"/>
      <c r="DVO32" s="87"/>
      <c r="DVP32" s="87"/>
      <c r="DVQ32" s="87"/>
      <c r="DVR32" s="87"/>
      <c r="DVS32" s="87"/>
      <c r="DVT32" s="87"/>
      <c r="DVU32" s="87"/>
      <c r="DVV32" s="87"/>
      <c r="DVW32" s="87"/>
      <c r="DVX32" s="87"/>
      <c r="DVY32" s="87"/>
      <c r="DVZ32" s="87"/>
      <c r="DWA32" s="87"/>
      <c r="DWB32" s="87"/>
      <c r="DWC32" s="87"/>
      <c r="DWD32" s="87"/>
      <c r="DWE32" s="87"/>
      <c r="DWF32" s="87"/>
      <c r="DWG32" s="87"/>
      <c r="DWH32" s="87"/>
      <c r="DWI32" s="87"/>
      <c r="DWJ32" s="87"/>
      <c r="DWK32" s="87"/>
      <c r="DWL32" s="87"/>
      <c r="DWM32" s="87"/>
      <c r="DWN32" s="87"/>
      <c r="DWO32" s="87"/>
      <c r="DWP32" s="87"/>
      <c r="DWQ32" s="87"/>
      <c r="DWR32" s="87"/>
      <c r="DWS32" s="87"/>
      <c r="DWT32" s="87"/>
      <c r="DWU32" s="87"/>
      <c r="DWV32" s="87"/>
      <c r="DWW32" s="87"/>
      <c r="DWX32" s="87"/>
      <c r="DWY32" s="87"/>
      <c r="DWZ32" s="87"/>
      <c r="DXA32" s="87"/>
      <c r="DXB32" s="87"/>
      <c r="DXC32" s="87"/>
      <c r="DXD32" s="87"/>
      <c r="DXE32" s="87"/>
      <c r="DXF32" s="87"/>
      <c r="DXG32" s="87"/>
      <c r="DXH32" s="87"/>
      <c r="DXI32" s="87"/>
      <c r="DXJ32" s="87"/>
      <c r="DXK32" s="87"/>
      <c r="DXL32" s="87"/>
      <c r="DXM32" s="87"/>
      <c r="DXN32" s="87"/>
      <c r="DXO32" s="87"/>
      <c r="DXP32" s="87"/>
      <c r="DXQ32" s="87"/>
      <c r="DXR32" s="87"/>
      <c r="DXS32" s="87"/>
      <c r="DXT32" s="87"/>
      <c r="DXU32" s="87"/>
      <c r="DXV32" s="87"/>
      <c r="DXW32" s="87"/>
      <c r="DXX32" s="87"/>
      <c r="DXY32" s="87"/>
      <c r="DXZ32" s="87"/>
      <c r="DYA32" s="87"/>
      <c r="DYB32" s="87"/>
      <c r="DYC32" s="87"/>
      <c r="DYD32" s="87"/>
      <c r="DYE32" s="87"/>
      <c r="DYF32" s="87"/>
      <c r="DYG32" s="87"/>
      <c r="DYH32" s="87"/>
      <c r="DYI32" s="87"/>
      <c r="DYJ32" s="87"/>
      <c r="DYK32" s="87"/>
      <c r="DYL32" s="87"/>
      <c r="DYM32" s="87"/>
      <c r="DYN32" s="87"/>
      <c r="DYO32" s="87"/>
      <c r="DYP32" s="87"/>
      <c r="DYQ32" s="87"/>
      <c r="DYR32" s="87"/>
      <c r="DYS32" s="87"/>
      <c r="DYT32" s="87"/>
      <c r="DYU32" s="87"/>
      <c r="DYV32" s="87"/>
      <c r="DYW32" s="87"/>
      <c r="DYX32" s="87"/>
      <c r="DYY32" s="87"/>
      <c r="DYZ32" s="87"/>
      <c r="DZA32" s="87"/>
      <c r="DZB32" s="87"/>
      <c r="DZC32" s="87"/>
      <c r="DZD32" s="87"/>
      <c r="DZE32" s="87"/>
      <c r="DZF32" s="87"/>
      <c r="DZG32" s="87"/>
      <c r="DZH32" s="87"/>
      <c r="DZI32" s="87"/>
      <c r="DZJ32" s="87"/>
      <c r="DZK32" s="87"/>
      <c r="DZL32" s="87"/>
      <c r="DZM32" s="87"/>
      <c r="DZN32" s="87"/>
      <c r="DZO32" s="87"/>
      <c r="DZP32" s="87"/>
      <c r="DZQ32" s="87"/>
      <c r="DZR32" s="87"/>
      <c r="DZS32" s="87"/>
      <c r="DZT32" s="87"/>
      <c r="DZU32" s="87"/>
      <c r="DZV32" s="87"/>
      <c r="DZW32" s="87"/>
      <c r="DZX32" s="87"/>
      <c r="DZY32" s="87"/>
      <c r="DZZ32" s="87"/>
      <c r="EAA32" s="87"/>
      <c r="EAB32" s="87"/>
      <c r="EAC32" s="87"/>
      <c r="EAD32" s="87"/>
      <c r="EAE32" s="87"/>
      <c r="EAF32" s="87"/>
      <c r="EAG32" s="87"/>
      <c r="EAH32" s="87"/>
      <c r="EAI32" s="87"/>
      <c r="EAJ32" s="87"/>
      <c r="EAK32" s="87"/>
      <c r="EAL32" s="87"/>
      <c r="EAM32" s="87"/>
      <c r="EAN32" s="87"/>
      <c r="EAO32" s="87"/>
      <c r="EAP32" s="87"/>
      <c r="EAQ32" s="87"/>
      <c r="EAR32" s="87"/>
      <c r="EAS32" s="87"/>
      <c r="EAT32" s="87"/>
      <c r="EAU32" s="87"/>
      <c r="EAV32" s="87"/>
      <c r="EAW32" s="87"/>
      <c r="EAX32" s="87"/>
      <c r="EAY32" s="87"/>
      <c r="EAZ32" s="87"/>
      <c r="EBA32" s="87"/>
      <c r="EBB32" s="87"/>
      <c r="EBC32" s="87"/>
      <c r="EBD32" s="87"/>
      <c r="EBE32" s="87"/>
      <c r="EBF32" s="87"/>
      <c r="EBG32" s="87"/>
      <c r="EBH32" s="87"/>
      <c r="EBI32" s="87"/>
      <c r="EBJ32" s="87"/>
      <c r="EBK32" s="87"/>
      <c r="EBL32" s="87"/>
      <c r="EBM32" s="87"/>
      <c r="EBN32" s="87"/>
      <c r="EBO32" s="87"/>
      <c r="EBP32" s="87"/>
      <c r="EBQ32" s="87"/>
      <c r="EBR32" s="87"/>
      <c r="EBS32" s="87"/>
      <c r="EBT32" s="87"/>
      <c r="EBU32" s="87"/>
      <c r="EBV32" s="87"/>
      <c r="EBW32" s="87"/>
      <c r="EBX32" s="87"/>
      <c r="EBY32" s="87"/>
      <c r="EBZ32" s="87"/>
      <c r="ECA32" s="87"/>
      <c r="ECB32" s="87"/>
      <c r="ECC32" s="87"/>
      <c r="ECD32" s="87"/>
      <c r="ECE32" s="87"/>
      <c r="ECF32" s="87"/>
      <c r="ECG32" s="87"/>
      <c r="ECH32" s="87"/>
      <c r="ECI32" s="87"/>
      <c r="ECJ32" s="87"/>
      <c r="ECK32" s="87"/>
      <c r="ECL32" s="87"/>
      <c r="ECM32" s="87"/>
      <c r="ECN32" s="87"/>
      <c r="ECO32" s="87"/>
      <c r="ECP32" s="87"/>
      <c r="ECQ32" s="87"/>
      <c r="ECR32" s="87"/>
      <c r="ECS32" s="87"/>
      <c r="ECT32" s="87"/>
      <c r="ECU32" s="87"/>
      <c r="ECV32" s="87"/>
      <c r="ECW32" s="87"/>
      <c r="ECX32" s="87"/>
      <c r="ECY32" s="87"/>
      <c r="ECZ32" s="87"/>
      <c r="EDA32" s="87"/>
      <c r="EDB32" s="87"/>
      <c r="EDC32" s="87"/>
      <c r="EDD32" s="87"/>
      <c r="EDE32" s="87"/>
      <c r="EDF32" s="87"/>
      <c r="EDG32" s="87"/>
      <c r="EDH32" s="87"/>
      <c r="EDI32" s="87"/>
      <c r="EDJ32" s="87"/>
      <c r="EDK32" s="87"/>
      <c r="EDL32" s="87"/>
      <c r="EDM32" s="87"/>
      <c r="EDN32" s="87"/>
      <c r="EDO32" s="87"/>
      <c r="EDP32" s="87"/>
      <c r="EDQ32" s="87"/>
      <c r="EDR32" s="87"/>
      <c r="EDS32" s="87"/>
      <c r="EDT32" s="87"/>
      <c r="EDU32" s="87"/>
      <c r="EDV32" s="87"/>
      <c r="EDW32" s="87"/>
      <c r="EDX32" s="87"/>
      <c r="EDY32" s="87"/>
      <c r="EDZ32" s="87"/>
      <c r="EEA32" s="87"/>
      <c r="EEB32" s="87"/>
      <c r="EEC32" s="87"/>
      <c r="EED32" s="87"/>
      <c r="EEE32" s="87"/>
      <c r="EEF32" s="87"/>
      <c r="EEG32" s="87"/>
      <c r="EEH32" s="87"/>
      <c r="EEI32" s="87"/>
      <c r="EEJ32" s="87"/>
      <c r="EEK32" s="87"/>
      <c r="EEL32" s="87"/>
      <c r="EEM32" s="87"/>
      <c r="EEN32" s="87"/>
      <c r="EEO32" s="87"/>
      <c r="EEP32" s="87"/>
      <c r="EEQ32" s="87"/>
      <c r="EER32" s="87"/>
      <c r="EES32" s="87"/>
      <c r="EET32" s="87"/>
      <c r="EEU32" s="87"/>
      <c r="EEV32" s="87"/>
      <c r="EEW32" s="87"/>
      <c r="EEX32" s="87"/>
      <c r="EEY32" s="87"/>
      <c r="EEZ32" s="87"/>
      <c r="EFA32" s="87"/>
      <c r="EFB32" s="87"/>
      <c r="EFC32" s="87"/>
      <c r="EFD32" s="87"/>
      <c r="EFE32" s="87"/>
      <c r="EFF32" s="87"/>
      <c r="EFG32" s="87"/>
      <c r="EFH32" s="87"/>
      <c r="EFI32" s="87"/>
      <c r="EFJ32" s="87"/>
      <c r="EFK32" s="87"/>
      <c r="EFL32" s="87"/>
      <c r="EFM32" s="87"/>
      <c r="EFN32" s="87"/>
      <c r="EFO32" s="87"/>
      <c r="EFP32" s="87"/>
      <c r="EFQ32" s="87"/>
      <c r="EFR32" s="87"/>
      <c r="EFS32" s="87"/>
      <c r="EFT32" s="87"/>
      <c r="EFU32" s="87"/>
      <c r="EFV32" s="87"/>
      <c r="EFW32" s="87"/>
      <c r="EFX32" s="87"/>
      <c r="EFY32" s="87"/>
      <c r="EFZ32" s="87"/>
      <c r="EGA32" s="87"/>
      <c r="EGB32" s="87"/>
      <c r="EGC32" s="87"/>
      <c r="EGD32" s="87"/>
      <c r="EGE32" s="87"/>
      <c r="EGF32" s="87"/>
      <c r="EGG32" s="87"/>
      <c r="EGH32" s="87"/>
      <c r="EGI32" s="87"/>
      <c r="EGJ32" s="87"/>
      <c r="EGK32" s="87"/>
      <c r="EGL32" s="87"/>
      <c r="EGM32" s="87"/>
      <c r="EGN32" s="87"/>
      <c r="EGO32" s="87"/>
      <c r="EGP32" s="87"/>
      <c r="EGQ32" s="87"/>
      <c r="EGR32" s="87"/>
      <c r="EGS32" s="87"/>
      <c r="EGT32" s="87"/>
      <c r="EGU32" s="87"/>
      <c r="EGV32" s="87"/>
      <c r="EGW32" s="87"/>
      <c r="EGX32" s="87"/>
      <c r="EGY32" s="87"/>
      <c r="EGZ32" s="87"/>
      <c r="EHA32" s="87"/>
      <c r="EHB32" s="87"/>
      <c r="EHC32" s="87"/>
      <c r="EHD32" s="87"/>
      <c r="EHE32" s="87"/>
      <c r="EHF32" s="87"/>
      <c r="EHG32" s="87"/>
      <c r="EHH32" s="87"/>
      <c r="EHI32" s="87"/>
      <c r="EHJ32" s="87"/>
      <c r="EHK32" s="87"/>
      <c r="EHL32" s="87"/>
      <c r="EHM32" s="87"/>
      <c r="EHN32" s="87"/>
      <c r="EHO32" s="87"/>
      <c r="EHP32" s="87"/>
      <c r="EHQ32" s="87"/>
      <c r="EHR32" s="87"/>
      <c r="EHS32" s="87"/>
      <c r="EHT32" s="87"/>
      <c r="EHU32" s="87"/>
      <c r="EHV32" s="87"/>
      <c r="EHW32" s="87"/>
      <c r="EHX32" s="87"/>
      <c r="EHY32" s="87"/>
      <c r="EHZ32" s="87"/>
      <c r="EIA32" s="87"/>
      <c r="EIB32" s="87"/>
      <c r="EIC32" s="87"/>
      <c r="EID32" s="87"/>
      <c r="EIE32" s="87"/>
      <c r="EIF32" s="87"/>
      <c r="EIG32" s="87"/>
      <c r="EIH32" s="87"/>
      <c r="EII32" s="87"/>
      <c r="EIJ32" s="87"/>
      <c r="EIK32" s="87"/>
      <c r="EIL32" s="87"/>
      <c r="EIM32" s="87"/>
      <c r="EIN32" s="87"/>
      <c r="EIO32" s="87"/>
      <c r="EIP32" s="87"/>
      <c r="EIQ32" s="87"/>
      <c r="EIR32" s="87"/>
      <c r="EIS32" s="87"/>
      <c r="EIT32" s="87"/>
      <c r="EIU32" s="87"/>
      <c r="EIV32" s="87"/>
      <c r="EIW32" s="87"/>
      <c r="EIX32" s="87"/>
      <c r="EIY32" s="87"/>
      <c r="EIZ32" s="87"/>
      <c r="EJA32" s="87"/>
      <c r="EJB32" s="87"/>
      <c r="EJC32" s="87"/>
      <c r="EJD32" s="87"/>
      <c r="EJE32" s="87"/>
      <c r="EJF32" s="87"/>
      <c r="EJG32" s="87"/>
      <c r="EJH32" s="87"/>
      <c r="EJI32" s="87"/>
      <c r="EJJ32" s="87"/>
      <c r="EJK32" s="87"/>
      <c r="EJL32" s="87"/>
      <c r="EJM32" s="87"/>
      <c r="EJN32" s="87"/>
      <c r="EJO32" s="87"/>
      <c r="EJP32" s="87"/>
      <c r="EJQ32" s="87"/>
      <c r="EJR32" s="87"/>
      <c r="EJS32" s="87"/>
      <c r="EJT32" s="87"/>
      <c r="EJU32" s="87"/>
      <c r="EJV32" s="87"/>
      <c r="EJW32" s="87"/>
      <c r="EJX32" s="87"/>
      <c r="EJY32" s="87"/>
      <c r="EJZ32" s="87"/>
      <c r="EKA32" s="87"/>
      <c r="EKB32" s="87"/>
      <c r="EKC32" s="87"/>
      <c r="EKD32" s="87"/>
      <c r="EKE32" s="87"/>
      <c r="EKF32" s="87"/>
      <c r="EKG32" s="87"/>
      <c r="EKH32" s="87"/>
      <c r="EKI32" s="87"/>
      <c r="EKJ32" s="87"/>
      <c r="EKK32" s="87"/>
      <c r="EKL32" s="87"/>
      <c r="EKM32" s="87"/>
      <c r="EKN32" s="87"/>
      <c r="EKO32" s="87"/>
      <c r="EKP32" s="87"/>
      <c r="EKQ32" s="87"/>
      <c r="EKR32" s="87"/>
      <c r="EKS32" s="87"/>
      <c r="EKT32" s="87"/>
      <c r="EKU32" s="87"/>
      <c r="EKV32" s="87"/>
      <c r="EKW32" s="87"/>
      <c r="EKX32" s="87"/>
      <c r="EKY32" s="87"/>
      <c r="EKZ32" s="87"/>
      <c r="ELA32" s="87"/>
      <c r="ELB32" s="87"/>
      <c r="ELC32" s="87"/>
      <c r="ELD32" s="87"/>
      <c r="ELE32" s="87"/>
      <c r="ELF32" s="87"/>
      <c r="ELG32" s="87"/>
      <c r="ELH32" s="87"/>
      <c r="ELI32" s="87"/>
      <c r="ELJ32" s="87"/>
      <c r="ELK32" s="87"/>
      <c r="ELL32" s="87"/>
      <c r="ELM32" s="87"/>
      <c r="ELN32" s="87"/>
      <c r="ELO32" s="87"/>
      <c r="ELP32" s="87"/>
      <c r="ELQ32" s="87"/>
      <c r="ELR32" s="87"/>
      <c r="ELS32" s="87"/>
      <c r="ELT32" s="87"/>
      <c r="ELU32" s="87"/>
      <c r="ELV32" s="87"/>
      <c r="ELW32" s="87"/>
      <c r="ELX32" s="87"/>
      <c r="ELY32" s="87"/>
      <c r="ELZ32" s="87"/>
      <c r="EMA32" s="87"/>
      <c r="EMB32" s="87"/>
      <c r="EMC32" s="87"/>
      <c r="EMD32" s="87"/>
      <c r="EME32" s="87"/>
      <c r="EMF32" s="87"/>
      <c r="EMG32" s="87"/>
      <c r="EMH32" s="87"/>
      <c r="EMI32" s="87"/>
      <c r="EMJ32" s="87"/>
      <c r="EMK32" s="87"/>
      <c r="EML32" s="87"/>
      <c r="EMM32" s="87"/>
      <c r="EMN32" s="87"/>
      <c r="EMO32" s="87"/>
      <c r="EMP32" s="87"/>
      <c r="EMQ32" s="87"/>
      <c r="EMR32" s="87"/>
      <c r="EMS32" s="87"/>
      <c r="EMT32" s="87"/>
      <c r="EMU32" s="87"/>
      <c r="EMV32" s="87"/>
      <c r="EMW32" s="87"/>
      <c r="EMX32" s="87"/>
      <c r="EMY32" s="87"/>
      <c r="EMZ32" s="87"/>
      <c r="ENA32" s="87"/>
      <c r="ENB32" s="87"/>
      <c r="ENC32" s="87"/>
      <c r="END32" s="87"/>
      <c r="ENE32" s="87"/>
      <c r="ENF32" s="87"/>
      <c r="ENG32" s="87"/>
      <c r="ENH32" s="87"/>
      <c r="ENI32" s="87"/>
      <c r="ENJ32" s="87"/>
      <c r="ENK32" s="87"/>
      <c r="ENL32" s="87"/>
      <c r="ENM32" s="87"/>
      <c r="ENN32" s="87"/>
      <c r="ENO32" s="87"/>
      <c r="ENP32" s="87"/>
      <c r="ENQ32" s="87"/>
      <c r="ENR32" s="87"/>
      <c r="ENS32" s="87"/>
      <c r="ENT32" s="87"/>
      <c r="ENU32" s="87"/>
      <c r="ENV32" s="87"/>
      <c r="ENW32" s="87"/>
      <c r="ENX32" s="87"/>
      <c r="ENY32" s="87"/>
      <c r="ENZ32" s="87"/>
      <c r="EOA32" s="87"/>
      <c r="EOB32" s="87"/>
      <c r="EOC32" s="87"/>
      <c r="EOD32" s="87"/>
      <c r="EOE32" s="87"/>
      <c r="EOF32" s="87"/>
      <c r="EOG32" s="87"/>
      <c r="EOH32" s="87"/>
      <c r="EOI32" s="87"/>
      <c r="EOJ32" s="87"/>
      <c r="EOK32" s="87"/>
      <c r="EOL32" s="87"/>
      <c r="EOM32" s="87"/>
      <c r="EON32" s="87"/>
      <c r="EOO32" s="87"/>
      <c r="EOP32" s="87"/>
      <c r="EOQ32" s="87"/>
      <c r="EOR32" s="87"/>
      <c r="EOS32" s="87"/>
      <c r="EOT32" s="87"/>
      <c r="EOU32" s="87"/>
      <c r="EOV32" s="87"/>
      <c r="EOW32" s="87"/>
      <c r="EOX32" s="87"/>
      <c r="EOY32" s="87"/>
      <c r="EOZ32" s="87"/>
      <c r="EPA32" s="87"/>
      <c r="EPB32" s="87"/>
      <c r="EPC32" s="87"/>
      <c r="EPD32" s="87"/>
      <c r="EPE32" s="87"/>
      <c r="EPF32" s="87"/>
      <c r="EPG32" s="87"/>
      <c r="EPH32" s="87"/>
      <c r="EPI32" s="87"/>
      <c r="EPJ32" s="87"/>
      <c r="EPK32" s="87"/>
      <c r="EPL32" s="87"/>
      <c r="EPM32" s="87"/>
      <c r="EPN32" s="87"/>
      <c r="EPO32" s="87"/>
      <c r="EPP32" s="87"/>
      <c r="EPQ32" s="87"/>
      <c r="EPR32" s="87"/>
      <c r="EPS32" s="87"/>
      <c r="EPT32" s="87"/>
      <c r="EPU32" s="87"/>
      <c r="EPV32" s="87"/>
      <c r="EPW32" s="87"/>
      <c r="EPX32" s="87"/>
      <c r="EPY32" s="87"/>
      <c r="EPZ32" s="87"/>
      <c r="EQA32" s="87"/>
      <c r="EQB32" s="87"/>
      <c r="EQC32" s="87"/>
      <c r="EQD32" s="87"/>
      <c r="EQE32" s="87"/>
      <c r="EQF32" s="87"/>
      <c r="EQG32" s="87"/>
      <c r="EQH32" s="87"/>
      <c r="EQI32" s="87"/>
      <c r="EQJ32" s="87"/>
      <c r="EQK32" s="87"/>
      <c r="EQL32" s="87"/>
      <c r="EQM32" s="87"/>
      <c r="EQN32" s="87"/>
      <c r="EQO32" s="87"/>
      <c r="EQP32" s="87"/>
      <c r="EQQ32" s="87"/>
      <c r="EQR32" s="87"/>
      <c r="EQS32" s="87"/>
      <c r="EQT32" s="87"/>
      <c r="EQU32" s="87"/>
      <c r="EQV32" s="87"/>
      <c r="EQW32" s="87"/>
      <c r="EQX32" s="87"/>
      <c r="EQY32" s="87"/>
      <c r="EQZ32" s="87"/>
      <c r="ERA32" s="87"/>
      <c r="ERB32" s="87"/>
      <c r="ERC32" s="87"/>
      <c r="ERD32" s="87"/>
      <c r="ERE32" s="87"/>
      <c r="ERF32" s="87"/>
      <c r="ERG32" s="87"/>
      <c r="ERH32" s="87"/>
      <c r="ERI32" s="87"/>
      <c r="ERJ32" s="87"/>
      <c r="ERK32" s="87"/>
      <c r="ERL32" s="87"/>
      <c r="ERM32" s="87"/>
      <c r="ERN32" s="87"/>
      <c r="ERO32" s="87"/>
      <c r="ERP32" s="87"/>
      <c r="ERQ32" s="87"/>
      <c r="ERR32" s="87"/>
      <c r="ERS32" s="87"/>
      <c r="ERT32" s="87"/>
      <c r="ERU32" s="87"/>
      <c r="ERV32" s="87"/>
      <c r="ERW32" s="87"/>
      <c r="ERX32" s="87"/>
      <c r="ERY32" s="87"/>
      <c r="ERZ32" s="87"/>
      <c r="ESA32" s="87"/>
      <c r="ESB32" s="87"/>
      <c r="ESC32" s="87"/>
      <c r="ESD32" s="87"/>
      <c r="ESE32" s="87"/>
      <c r="ESF32" s="87"/>
      <c r="ESG32" s="87"/>
      <c r="ESH32" s="87"/>
      <c r="ESI32" s="87"/>
      <c r="ESJ32" s="87"/>
      <c r="ESK32" s="87"/>
      <c r="ESL32" s="87"/>
      <c r="ESM32" s="87"/>
      <c r="ESN32" s="87"/>
      <c r="ESO32" s="87"/>
      <c r="ESP32" s="87"/>
      <c r="ESQ32" s="87"/>
      <c r="ESR32" s="87"/>
      <c r="ESS32" s="87"/>
      <c r="EST32" s="87"/>
      <c r="ESU32" s="87"/>
      <c r="ESV32" s="87"/>
      <c r="ESW32" s="87"/>
      <c r="ESX32" s="87"/>
      <c r="ESY32" s="87"/>
      <c r="ESZ32" s="87"/>
      <c r="ETA32" s="87"/>
      <c r="ETB32" s="87"/>
      <c r="ETC32" s="87"/>
      <c r="ETD32" s="87"/>
      <c r="ETE32" s="87"/>
      <c r="ETF32" s="87"/>
      <c r="ETG32" s="87"/>
      <c r="ETH32" s="87"/>
      <c r="ETI32" s="87"/>
      <c r="ETJ32" s="87"/>
      <c r="ETK32" s="87"/>
      <c r="ETL32" s="87"/>
      <c r="ETM32" s="87"/>
      <c r="ETN32" s="87"/>
      <c r="ETO32" s="87"/>
      <c r="ETP32" s="87"/>
      <c r="ETQ32" s="87"/>
      <c r="ETR32" s="87"/>
      <c r="ETS32" s="87"/>
      <c r="ETT32" s="87"/>
      <c r="ETU32" s="87"/>
      <c r="ETV32" s="87"/>
      <c r="ETW32" s="87"/>
      <c r="ETX32" s="87"/>
      <c r="ETY32" s="87"/>
      <c r="ETZ32" s="87"/>
      <c r="EUA32" s="87"/>
      <c r="EUB32" s="87"/>
      <c r="EUC32" s="87"/>
      <c r="EUD32" s="87"/>
      <c r="EUE32" s="87"/>
      <c r="EUF32" s="87"/>
      <c r="EUG32" s="87"/>
      <c r="EUH32" s="87"/>
      <c r="EUI32" s="87"/>
      <c r="EUJ32" s="87"/>
      <c r="EUK32" s="87"/>
      <c r="EUL32" s="87"/>
      <c r="EUM32" s="87"/>
      <c r="EUN32" s="87"/>
      <c r="EUO32" s="87"/>
      <c r="EUP32" s="87"/>
      <c r="EUQ32" s="87"/>
      <c r="EUR32" s="87"/>
      <c r="EUS32" s="87"/>
      <c r="EUT32" s="87"/>
      <c r="EUU32" s="87"/>
      <c r="EUV32" s="87"/>
      <c r="EUW32" s="87"/>
      <c r="EUX32" s="87"/>
      <c r="EUY32" s="87"/>
      <c r="EUZ32" s="87"/>
      <c r="EVA32" s="87"/>
      <c r="EVB32" s="87"/>
      <c r="EVC32" s="87"/>
      <c r="EVD32" s="87"/>
      <c r="EVE32" s="87"/>
      <c r="EVF32" s="87"/>
      <c r="EVG32" s="87"/>
      <c r="EVH32" s="87"/>
      <c r="EVI32" s="87"/>
      <c r="EVJ32" s="87"/>
      <c r="EVK32" s="87"/>
      <c r="EVL32" s="87"/>
      <c r="EVM32" s="87"/>
      <c r="EVN32" s="87"/>
      <c r="EVO32" s="87"/>
      <c r="EVP32" s="87"/>
      <c r="EVQ32" s="87"/>
      <c r="EVR32" s="87"/>
      <c r="EVS32" s="87"/>
      <c r="EVT32" s="87"/>
      <c r="EVU32" s="87"/>
      <c r="EVV32" s="87"/>
      <c r="EVW32" s="87"/>
      <c r="EVX32" s="87"/>
      <c r="EVY32" s="87"/>
      <c r="EVZ32" s="87"/>
      <c r="EWA32" s="87"/>
      <c r="EWB32" s="87"/>
      <c r="EWC32" s="87"/>
      <c r="EWD32" s="87"/>
      <c r="EWE32" s="87"/>
      <c r="EWF32" s="87"/>
      <c r="EWG32" s="87"/>
      <c r="EWH32" s="87"/>
      <c r="EWI32" s="87"/>
      <c r="EWJ32" s="87"/>
      <c r="EWK32" s="87"/>
      <c r="EWL32" s="87"/>
      <c r="EWM32" s="87"/>
      <c r="EWN32" s="87"/>
      <c r="EWO32" s="87"/>
      <c r="EWP32" s="87"/>
      <c r="EWQ32" s="87"/>
      <c r="EWR32" s="87"/>
      <c r="EWS32" s="87"/>
      <c r="EWT32" s="87"/>
      <c r="EWU32" s="87"/>
      <c r="EWV32" s="87"/>
      <c r="EWW32" s="87"/>
      <c r="EWX32" s="87"/>
      <c r="EWY32" s="87"/>
      <c r="EWZ32" s="87"/>
      <c r="EXA32" s="87"/>
      <c r="EXB32" s="87"/>
      <c r="EXC32" s="87"/>
      <c r="EXD32" s="87"/>
      <c r="EXE32" s="87"/>
      <c r="EXF32" s="87"/>
      <c r="EXG32" s="87"/>
      <c r="EXH32" s="87"/>
      <c r="EXI32" s="87"/>
      <c r="EXJ32" s="87"/>
      <c r="EXK32" s="87"/>
      <c r="EXL32" s="87"/>
      <c r="EXM32" s="87"/>
      <c r="EXN32" s="87"/>
      <c r="EXO32" s="87"/>
      <c r="EXP32" s="87"/>
      <c r="EXQ32" s="87"/>
      <c r="EXR32" s="87"/>
      <c r="EXS32" s="87"/>
      <c r="EXT32" s="87"/>
      <c r="EXU32" s="87"/>
      <c r="EXV32" s="87"/>
      <c r="EXW32" s="87"/>
      <c r="EXX32" s="87"/>
      <c r="EXY32" s="87"/>
      <c r="EXZ32" s="87"/>
      <c r="EYA32" s="87"/>
      <c r="EYB32" s="87"/>
      <c r="EYC32" s="87"/>
      <c r="EYD32" s="87"/>
      <c r="EYE32" s="87"/>
      <c r="EYF32" s="87"/>
      <c r="EYG32" s="87"/>
      <c r="EYH32" s="87"/>
      <c r="EYI32" s="87"/>
      <c r="EYJ32" s="87"/>
      <c r="EYK32" s="87"/>
      <c r="EYL32" s="87"/>
      <c r="EYM32" s="87"/>
      <c r="EYN32" s="87"/>
      <c r="EYO32" s="87"/>
      <c r="EYP32" s="87"/>
      <c r="EYQ32" s="87"/>
      <c r="EYR32" s="87"/>
      <c r="EYS32" s="87"/>
      <c r="EYT32" s="87"/>
      <c r="EYU32" s="87"/>
      <c r="EYV32" s="87"/>
      <c r="EYW32" s="87"/>
      <c r="EYX32" s="87"/>
      <c r="EYY32" s="87"/>
      <c r="EYZ32" s="87"/>
      <c r="EZA32" s="87"/>
      <c r="EZB32" s="87"/>
      <c r="EZC32" s="87"/>
      <c r="EZD32" s="87"/>
      <c r="EZE32" s="87"/>
      <c r="EZF32" s="87"/>
      <c r="EZG32" s="87"/>
      <c r="EZH32" s="87"/>
      <c r="EZI32" s="87"/>
      <c r="EZJ32" s="87"/>
      <c r="EZK32" s="87"/>
      <c r="EZL32" s="87"/>
      <c r="EZM32" s="87"/>
      <c r="EZN32" s="87"/>
      <c r="EZO32" s="87"/>
      <c r="EZP32" s="87"/>
      <c r="EZQ32" s="87"/>
      <c r="EZR32" s="87"/>
      <c r="EZS32" s="87"/>
      <c r="EZT32" s="87"/>
      <c r="EZU32" s="87"/>
      <c r="EZV32" s="87"/>
      <c r="EZW32" s="87"/>
      <c r="EZX32" s="87"/>
      <c r="EZY32" s="87"/>
      <c r="EZZ32" s="87"/>
      <c r="FAA32" s="87"/>
      <c r="FAB32" s="87"/>
      <c r="FAC32" s="87"/>
      <c r="FAD32" s="87"/>
      <c r="FAE32" s="87"/>
      <c r="FAF32" s="87"/>
      <c r="FAG32" s="87"/>
      <c r="FAH32" s="87"/>
      <c r="FAI32" s="87"/>
      <c r="FAJ32" s="87"/>
      <c r="FAK32" s="87"/>
      <c r="FAL32" s="87"/>
      <c r="FAM32" s="87"/>
      <c r="FAN32" s="87"/>
      <c r="FAO32" s="87"/>
      <c r="FAP32" s="87"/>
      <c r="FAQ32" s="87"/>
      <c r="FAR32" s="87"/>
      <c r="FAS32" s="87"/>
      <c r="FAT32" s="87"/>
      <c r="FAU32" s="87"/>
      <c r="FAV32" s="87"/>
      <c r="FAW32" s="87"/>
      <c r="FAX32" s="87"/>
      <c r="FAY32" s="87"/>
      <c r="FAZ32" s="87"/>
      <c r="FBA32" s="87"/>
      <c r="FBB32" s="87"/>
      <c r="FBC32" s="87"/>
      <c r="FBD32" s="87"/>
      <c r="FBE32" s="87"/>
      <c r="FBF32" s="87"/>
      <c r="FBG32" s="87"/>
      <c r="FBH32" s="87"/>
      <c r="FBI32" s="87"/>
      <c r="FBJ32" s="87"/>
      <c r="FBK32" s="87"/>
      <c r="FBL32" s="87"/>
      <c r="FBM32" s="87"/>
      <c r="FBN32" s="87"/>
      <c r="FBO32" s="87"/>
      <c r="FBP32" s="87"/>
      <c r="FBQ32" s="87"/>
      <c r="FBR32" s="87"/>
      <c r="FBS32" s="87"/>
      <c r="FBT32" s="87"/>
      <c r="FBU32" s="87"/>
      <c r="FBV32" s="87"/>
      <c r="FBW32" s="87"/>
      <c r="FBX32" s="87"/>
      <c r="FBY32" s="87"/>
      <c r="FBZ32" s="87"/>
      <c r="FCA32" s="87"/>
      <c r="FCB32" s="87"/>
      <c r="FCC32" s="87"/>
      <c r="FCD32" s="87"/>
      <c r="FCE32" s="87"/>
      <c r="FCF32" s="87"/>
      <c r="FCG32" s="87"/>
      <c r="FCH32" s="87"/>
      <c r="FCI32" s="87"/>
      <c r="FCJ32" s="87"/>
      <c r="FCK32" s="87"/>
      <c r="FCL32" s="87"/>
      <c r="FCM32" s="87"/>
      <c r="FCN32" s="87"/>
      <c r="FCO32" s="87"/>
      <c r="FCP32" s="87"/>
      <c r="FCQ32" s="87"/>
      <c r="FCR32" s="87"/>
      <c r="FCS32" s="87"/>
      <c r="FCT32" s="87"/>
      <c r="FCU32" s="87"/>
      <c r="FCV32" s="87"/>
      <c r="FCW32" s="87"/>
      <c r="FCX32" s="87"/>
      <c r="FCY32" s="87"/>
      <c r="FCZ32" s="87"/>
      <c r="FDA32" s="87"/>
      <c r="FDB32" s="87"/>
      <c r="FDC32" s="87"/>
      <c r="FDD32" s="87"/>
      <c r="FDE32" s="87"/>
      <c r="FDF32" s="87"/>
      <c r="FDG32" s="87"/>
      <c r="FDH32" s="87"/>
      <c r="FDI32" s="87"/>
      <c r="FDJ32" s="87"/>
      <c r="FDK32" s="87"/>
      <c r="FDL32" s="87"/>
      <c r="FDM32" s="87"/>
      <c r="FDN32" s="87"/>
      <c r="FDO32" s="87"/>
      <c r="FDP32" s="87"/>
      <c r="FDQ32" s="87"/>
      <c r="FDR32" s="87"/>
      <c r="FDS32" s="87"/>
      <c r="FDT32" s="87"/>
      <c r="FDU32" s="87"/>
      <c r="FDV32" s="87"/>
      <c r="FDW32" s="87"/>
      <c r="FDX32" s="87"/>
      <c r="FDY32" s="87"/>
      <c r="FDZ32" s="87"/>
      <c r="FEA32" s="87"/>
      <c r="FEB32" s="87"/>
      <c r="FEC32" s="87"/>
      <c r="FED32" s="87"/>
      <c r="FEE32" s="87"/>
      <c r="FEF32" s="87"/>
      <c r="FEG32" s="87"/>
      <c r="FEH32" s="87"/>
      <c r="FEI32" s="87"/>
      <c r="FEJ32" s="87"/>
      <c r="FEK32" s="87"/>
      <c r="FEL32" s="87"/>
      <c r="FEM32" s="87"/>
      <c r="FEN32" s="87"/>
      <c r="FEO32" s="87"/>
      <c r="FEP32" s="87"/>
      <c r="FEQ32" s="87"/>
      <c r="FER32" s="87"/>
      <c r="FES32" s="87"/>
      <c r="FET32" s="87"/>
      <c r="FEU32" s="87"/>
      <c r="FEV32" s="87"/>
      <c r="FEW32" s="87"/>
      <c r="FEX32" s="87"/>
      <c r="FEY32" s="87"/>
      <c r="FEZ32" s="87"/>
      <c r="FFA32" s="87"/>
      <c r="FFB32" s="87"/>
      <c r="FFC32" s="87"/>
      <c r="FFD32" s="87"/>
      <c r="FFE32" s="87"/>
      <c r="FFF32" s="87"/>
      <c r="FFG32" s="87"/>
      <c r="FFH32" s="87"/>
      <c r="FFI32" s="87"/>
      <c r="FFJ32" s="87"/>
      <c r="FFK32" s="87"/>
      <c r="FFL32" s="87"/>
      <c r="FFM32" s="87"/>
      <c r="FFN32" s="87"/>
      <c r="FFO32" s="87"/>
      <c r="FFP32" s="87"/>
      <c r="FFQ32" s="87"/>
      <c r="FFR32" s="87"/>
      <c r="FFS32" s="87"/>
      <c r="FFT32" s="87"/>
      <c r="FFU32" s="87"/>
      <c r="FFV32" s="87"/>
      <c r="FFW32" s="87"/>
      <c r="FFX32" s="87"/>
      <c r="FFY32" s="87"/>
      <c r="FFZ32" s="87"/>
      <c r="FGA32" s="87"/>
      <c r="FGB32" s="87"/>
      <c r="FGC32" s="87"/>
      <c r="FGD32" s="87"/>
      <c r="FGE32" s="87"/>
      <c r="FGF32" s="87"/>
      <c r="FGG32" s="87"/>
      <c r="FGH32" s="87"/>
      <c r="FGI32" s="87"/>
      <c r="FGJ32" s="87"/>
      <c r="FGK32" s="87"/>
      <c r="FGL32" s="87"/>
      <c r="FGM32" s="87"/>
      <c r="FGN32" s="87"/>
      <c r="FGO32" s="87"/>
      <c r="FGP32" s="87"/>
      <c r="FGQ32" s="87"/>
      <c r="FGR32" s="87"/>
      <c r="FGS32" s="87"/>
      <c r="FGT32" s="87"/>
      <c r="FGU32" s="87"/>
      <c r="FGV32" s="87"/>
      <c r="FGW32" s="87"/>
      <c r="FGX32" s="87"/>
      <c r="FGY32" s="87"/>
      <c r="FGZ32" s="87"/>
      <c r="FHA32" s="87"/>
      <c r="FHB32" s="87"/>
      <c r="FHC32" s="87"/>
      <c r="FHD32" s="87"/>
      <c r="FHE32" s="87"/>
      <c r="FHF32" s="87"/>
      <c r="FHG32" s="87"/>
      <c r="FHH32" s="87"/>
      <c r="FHI32" s="87"/>
      <c r="FHJ32" s="87"/>
      <c r="FHK32" s="87"/>
      <c r="FHL32" s="87"/>
      <c r="FHM32" s="87"/>
      <c r="FHN32" s="87"/>
      <c r="FHO32" s="87"/>
      <c r="FHP32" s="87"/>
      <c r="FHQ32" s="87"/>
      <c r="FHR32" s="87"/>
      <c r="FHS32" s="87"/>
      <c r="FHT32" s="87"/>
      <c r="FHU32" s="87"/>
      <c r="FHV32" s="87"/>
      <c r="FHW32" s="87"/>
      <c r="FHX32" s="87"/>
      <c r="FHY32" s="87"/>
      <c r="FHZ32" s="87"/>
      <c r="FIA32" s="87"/>
      <c r="FIB32" s="87"/>
      <c r="FIC32" s="87"/>
      <c r="FID32" s="87"/>
      <c r="FIE32" s="87"/>
      <c r="FIF32" s="87"/>
      <c r="FIG32" s="87"/>
      <c r="FIH32" s="87"/>
      <c r="FII32" s="87"/>
      <c r="FIJ32" s="87"/>
      <c r="FIK32" s="87"/>
      <c r="FIL32" s="87"/>
      <c r="FIM32" s="87"/>
      <c r="FIN32" s="87"/>
      <c r="FIO32" s="87"/>
      <c r="FIP32" s="87"/>
      <c r="FIQ32" s="87"/>
      <c r="FIR32" s="87"/>
      <c r="FIS32" s="87"/>
      <c r="FIT32" s="87"/>
      <c r="FIU32" s="87"/>
      <c r="FIV32" s="87"/>
      <c r="FIW32" s="87"/>
      <c r="FIX32" s="87"/>
      <c r="FIY32" s="87"/>
      <c r="FIZ32" s="87"/>
      <c r="FJA32" s="87"/>
      <c r="FJB32" s="87"/>
      <c r="FJC32" s="87"/>
      <c r="FJD32" s="87"/>
      <c r="FJE32" s="87"/>
      <c r="FJF32" s="87"/>
      <c r="FJG32" s="87"/>
      <c r="FJH32" s="87"/>
      <c r="FJI32" s="87"/>
      <c r="FJJ32" s="87"/>
      <c r="FJK32" s="87"/>
      <c r="FJL32" s="87"/>
      <c r="FJM32" s="87"/>
      <c r="FJN32" s="87"/>
      <c r="FJO32" s="87"/>
      <c r="FJP32" s="87"/>
      <c r="FJQ32" s="87"/>
      <c r="FJR32" s="87"/>
      <c r="FJS32" s="87"/>
      <c r="FJT32" s="87"/>
      <c r="FJU32" s="87"/>
      <c r="FJV32" s="87"/>
      <c r="FJW32" s="87"/>
      <c r="FJX32" s="87"/>
      <c r="FJY32" s="87"/>
      <c r="FJZ32" s="87"/>
      <c r="FKA32" s="87"/>
      <c r="FKB32" s="87"/>
      <c r="FKC32" s="87"/>
      <c r="FKD32" s="87"/>
      <c r="FKE32" s="87"/>
      <c r="FKF32" s="87"/>
      <c r="FKG32" s="87"/>
      <c r="FKH32" s="87"/>
      <c r="FKI32" s="87"/>
      <c r="FKJ32" s="87"/>
      <c r="FKK32" s="87"/>
      <c r="FKL32" s="87"/>
      <c r="FKM32" s="87"/>
      <c r="FKN32" s="87"/>
      <c r="FKO32" s="87"/>
      <c r="FKP32" s="87"/>
      <c r="FKQ32" s="87"/>
      <c r="FKR32" s="87"/>
      <c r="FKS32" s="87"/>
      <c r="FKT32" s="87"/>
      <c r="FKU32" s="87"/>
      <c r="FKV32" s="87"/>
      <c r="FKW32" s="87"/>
      <c r="FKX32" s="87"/>
      <c r="FKY32" s="87"/>
      <c r="FKZ32" s="87"/>
      <c r="FLA32" s="87"/>
      <c r="FLB32" s="87"/>
      <c r="FLC32" s="87"/>
      <c r="FLD32" s="87"/>
      <c r="FLE32" s="87"/>
      <c r="FLF32" s="87"/>
      <c r="FLG32" s="87"/>
      <c r="FLH32" s="87"/>
      <c r="FLI32" s="87"/>
      <c r="FLJ32" s="87"/>
      <c r="FLK32" s="87"/>
      <c r="FLL32" s="87"/>
      <c r="FLM32" s="87"/>
      <c r="FLN32" s="87"/>
      <c r="FLO32" s="87"/>
      <c r="FLP32" s="87"/>
      <c r="FLQ32" s="87"/>
      <c r="FLR32" s="87"/>
      <c r="FLS32" s="87"/>
      <c r="FLT32" s="87"/>
      <c r="FLU32" s="87"/>
      <c r="FLV32" s="87"/>
      <c r="FLW32" s="87"/>
      <c r="FLX32" s="87"/>
      <c r="FLY32" s="87"/>
      <c r="FLZ32" s="87"/>
      <c r="FMA32" s="87"/>
      <c r="FMB32" s="87"/>
      <c r="FMC32" s="87"/>
      <c r="FMD32" s="87"/>
      <c r="FME32" s="87"/>
      <c r="FMF32" s="87"/>
      <c r="FMG32" s="87"/>
      <c r="FMH32" s="87"/>
      <c r="FMI32" s="87"/>
      <c r="FMJ32" s="87"/>
      <c r="FMK32" s="87"/>
      <c r="FML32" s="87"/>
      <c r="FMM32" s="87"/>
      <c r="FMN32" s="87"/>
      <c r="FMO32" s="87"/>
      <c r="FMP32" s="87"/>
      <c r="FMQ32" s="87"/>
      <c r="FMR32" s="87"/>
      <c r="FMS32" s="87"/>
      <c r="FMT32" s="87"/>
      <c r="FMU32" s="87"/>
      <c r="FMV32" s="87"/>
      <c r="FMW32" s="87"/>
      <c r="FMX32" s="87"/>
      <c r="FMY32" s="87"/>
      <c r="FMZ32" s="87"/>
      <c r="FNA32" s="87"/>
      <c r="FNB32" s="87"/>
      <c r="FNC32" s="87"/>
      <c r="FND32" s="87"/>
      <c r="FNE32" s="87"/>
      <c r="FNF32" s="87"/>
      <c r="FNG32" s="87"/>
      <c r="FNH32" s="87"/>
      <c r="FNI32" s="87"/>
      <c r="FNJ32" s="87"/>
      <c r="FNK32" s="87"/>
      <c r="FNL32" s="87"/>
      <c r="FNM32" s="87"/>
      <c r="FNN32" s="87"/>
      <c r="FNO32" s="87"/>
      <c r="FNP32" s="87"/>
      <c r="FNQ32" s="87"/>
      <c r="FNR32" s="87"/>
      <c r="FNS32" s="87"/>
      <c r="FNT32" s="87"/>
      <c r="FNU32" s="87"/>
      <c r="FNV32" s="87"/>
      <c r="FNW32" s="87"/>
      <c r="FNX32" s="87"/>
      <c r="FNY32" s="87"/>
      <c r="FNZ32" s="87"/>
      <c r="FOA32" s="87"/>
      <c r="FOB32" s="87"/>
      <c r="FOC32" s="87"/>
      <c r="FOD32" s="87"/>
      <c r="FOE32" s="87"/>
      <c r="FOF32" s="87"/>
      <c r="FOG32" s="87"/>
      <c r="FOH32" s="87"/>
      <c r="FOI32" s="87"/>
      <c r="FOJ32" s="87"/>
      <c r="FOK32" s="87"/>
      <c r="FOL32" s="87"/>
      <c r="FOM32" s="87"/>
      <c r="FON32" s="87"/>
      <c r="FOO32" s="87"/>
      <c r="FOP32" s="87"/>
      <c r="FOQ32" s="87"/>
      <c r="FOR32" s="87"/>
      <c r="FOS32" s="87"/>
      <c r="FOT32" s="87"/>
      <c r="FOU32" s="87"/>
      <c r="FOV32" s="87"/>
      <c r="FOW32" s="87"/>
      <c r="FOX32" s="87"/>
      <c r="FOY32" s="87"/>
      <c r="FOZ32" s="87"/>
      <c r="FPA32" s="87"/>
      <c r="FPB32" s="87"/>
      <c r="FPC32" s="87"/>
      <c r="FPD32" s="87"/>
      <c r="FPE32" s="87"/>
      <c r="FPF32" s="87"/>
      <c r="FPG32" s="87"/>
      <c r="FPH32" s="87"/>
      <c r="FPI32" s="87"/>
      <c r="FPJ32" s="87"/>
      <c r="FPK32" s="87"/>
      <c r="FPL32" s="87"/>
      <c r="FPM32" s="87"/>
      <c r="FPN32" s="87"/>
      <c r="FPO32" s="87"/>
      <c r="FPP32" s="87"/>
      <c r="FPQ32" s="87"/>
      <c r="FPR32" s="87"/>
      <c r="FPS32" s="87"/>
      <c r="FPT32" s="87"/>
      <c r="FPU32" s="87"/>
      <c r="FPV32" s="87"/>
      <c r="FPW32" s="87"/>
      <c r="FPX32" s="87"/>
      <c r="FPY32" s="87"/>
      <c r="FPZ32" s="87"/>
      <c r="FQA32" s="87"/>
      <c r="FQB32" s="87"/>
      <c r="FQC32" s="87"/>
      <c r="FQD32" s="87"/>
      <c r="FQE32" s="87"/>
      <c r="FQF32" s="87"/>
      <c r="FQG32" s="87"/>
      <c r="FQH32" s="87"/>
      <c r="FQI32" s="87"/>
      <c r="FQJ32" s="87"/>
      <c r="FQK32" s="87"/>
      <c r="FQL32" s="87"/>
      <c r="FQM32" s="87"/>
      <c r="FQN32" s="87"/>
      <c r="FQO32" s="87"/>
      <c r="FQP32" s="87"/>
      <c r="FQQ32" s="87"/>
      <c r="FQR32" s="87"/>
      <c r="FQS32" s="87"/>
      <c r="FQT32" s="87"/>
      <c r="FQU32" s="87"/>
      <c r="FQV32" s="87"/>
      <c r="FQW32" s="87"/>
      <c r="FQX32" s="87"/>
      <c r="FQY32" s="87"/>
      <c r="FQZ32" s="87"/>
      <c r="FRA32" s="87"/>
      <c r="FRB32" s="87"/>
      <c r="FRC32" s="87"/>
      <c r="FRD32" s="87"/>
      <c r="FRE32" s="87"/>
      <c r="FRF32" s="87"/>
      <c r="FRG32" s="87"/>
      <c r="FRH32" s="87"/>
      <c r="FRI32" s="87"/>
      <c r="FRJ32" s="87"/>
      <c r="FRK32" s="87"/>
      <c r="FRL32" s="87"/>
      <c r="FRM32" s="87"/>
      <c r="FRN32" s="87"/>
      <c r="FRO32" s="87"/>
      <c r="FRP32" s="87"/>
      <c r="FRQ32" s="87"/>
      <c r="FRR32" s="87"/>
      <c r="FRS32" s="87"/>
      <c r="FRT32" s="87"/>
      <c r="FRU32" s="87"/>
      <c r="FRV32" s="87"/>
      <c r="FRW32" s="87"/>
      <c r="FRX32" s="87"/>
      <c r="FRY32" s="87"/>
      <c r="FRZ32" s="87"/>
      <c r="FSA32" s="87"/>
      <c r="FSB32" s="87"/>
      <c r="FSC32" s="87"/>
      <c r="FSD32" s="87"/>
      <c r="FSE32" s="87"/>
      <c r="FSF32" s="87"/>
      <c r="FSG32" s="87"/>
      <c r="FSH32" s="87"/>
      <c r="FSI32" s="87"/>
      <c r="FSJ32" s="87"/>
      <c r="FSK32" s="87"/>
      <c r="FSL32" s="87"/>
      <c r="FSM32" s="87"/>
      <c r="FSN32" s="87"/>
      <c r="FSO32" s="87"/>
      <c r="FSP32" s="87"/>
      <c r="FSQ32" s="87"/>
      <c r="FSR32" s="87"/>
      <c r="FSS32" s="87"/>
      <c r="FST32" s="87"/>
      <c r="FSU32" s="87"/>
      <c r="FSV32" s="87"/>
      <c r="FSW32" s="87"/>
      <c r="FSX32" s="87"/>
      <c r="FSY32" s="87"/>
      <c r="FSZ32" s="87"/>
      <c r="FTA32" s="87"/>
      <c r="FTB32" s="87"/>
      <c r="FTC32" s="87"/>
      <c r="FTD32" s="87"/>
      <c r="FTE32" s="87"/>
      <c r="FTF32" s="87"/>
      <c r="FTG32" s="87"/>
      <c r="FTH32" s="87"/>
      <c r="FTI32" s="87"/>
      <c r="FTJ32" s="87"/>
      <c r="FTK32" s="87"/>
      <c r="FTL32" s="87"/>
      <c r="FTM32" s="87"/>
      <c r="FTN32" s="87"/>
      <c r="FTO32" s="87"/>
      <c r="FTP32" s="87"/>
      <c r="FTQ32" s="87"/>
      <c r="FTR32" s="87"/>
      <c r="FTS32" s="87"/>
      <c r="FTT32" s="87"/>
      <c r="FTU32" s="87"/>
      <c r="FTV32" s="87"/>
      <c r="FTW32" s="87"/>
      <c r="FTX32" s="87"/>
      <c r="FTY32" s="87"/>
      <c r="FTZ32" s="87"/>
      <c r="FUA32" s="87"/>
      <c r="FUB32" s="87"/>
      <c r="FUC32" s="87"/>
      <c r="FUD32" s="87"/>
      <c r="FUE32" s="87"/>
      <c r="FUF32" s="87"/>
      <c r="FUG32" s="87"/>
      <c r="FUH32" s="87"/>
      <c r="FUI32" s="87"/>
      <c r="FUJ32" s="87"/>
      <c r="FUK32" s="87"/>
      <c r="FUL32" s="87"/>
      <c r="FUM32" s="87"/>
      <c r="FUN32" s="87"/>
      <c r="FUO32" s="87"/>
      <c r="FUP32" s="87"/>
      <c r="FUQ32" s="87"/>
      <c r="FUR32" s="87"/>
      <c r="FUS32" s="87"/>
      <c r="FUT32" s="87"/>
      <c r="FUU32" s="87"/>
      <c r="FUV32" s="87"/>
      <c r="FUW32" s="87"/>
      <c r="FUX32" s="87"/>
      <c r="FUY32" s="87"/>
      <c r="FUZ32" s="87"/>
      <c r="FVA32" s="87"/>
      <c r="FVB32" s="87"/>
      <c r="FVC32" s="87"/>
      <c r="FVD32" s="87"/>
      <c r="FVE32" s="87"/>
      <c r="FVF32" s="87"/>
      <c r="FVG32" s="87"/>
      <c r="FVH32" s="87"/>
      <c r="FVI32" s="87"/>
      <c r="FVJ32" s="87"/>
      <c r="FVK32" s="87"/>
      <c r="FVL32" s="87"/>
      <c r="FVM32" s="87"/>
      <c r="FVN32" s="87"/>
      <c r="FVO32" s="87"/>
      <c r="FVP32" s="87"/>
      <c r="FVQ32" s="87"/>
      <c r="FVR32" s="87"/>
      <c r="FVS32" s="87"/>
      <c r="FVT32" s="87"/>
      <c r="FVU32" s="87"/>
      <c r="FVV32" s="87"/>
      <c r="FVW32" s="87"/>
      <c r="FVX32" s="87"/>
      <c r="FVY32" s="87"/>
      <c r="FVZ32" s="87"/>
      <c r="FWA32" s="87"/>
      <c r="FWB32" s="87"/>
      <c r="FWC32" s="87"/>
      <c r="FWD32" s="87"/>
      <c r="FWE32" s="87"/>
      <c r="FWF32" s="87"/>
      <c r="FWG32" s="87"/>
      <c r="FWH32" s="87"/>
      <c r="FWI32" s="87"/>
      <c r="FWJ32" s="87"/>
      <c r="FWK32" s="87"/>
      <c r="FWL32" s="87"/>
      <c r="FWM32" s="87"/>
      <c r="FWN32" s="87"/>
      <c r="FWO32" s="87"/>
      <c r="FWP32" s="87"/>
      <c r="FWQ32" s="87"/>
      <c r="FWR32" s="87"/>
      <c r="FWS32" s="87"/>
      <c r="FWT32" s="87"/>
      <c r="FWU32" s="87"/>
      <c r="FWV32" s="87"/>
      <c r="FWW32" s="87"/>
      <c r="FWX32" s="87"/>
      <c r="FWY32" s="87"/>
      <c r="FWZ32" s="87"/>
      <c r="FXA32" s="87"/>
      <c r="FXB32" s="87"/>
      <c r="FXC32" s="87"/>
      <c r="FXD32" s="87"/>
      <c r="FXE32" s="87"/>
      <c r="FXF32" s="87"/>
      <c r="FXG32" s="87"/>
      <c r="FXH32" s="87"/>
      <c r="FXI32" s="87"/>
      <c r="FXJ32" s="87"/>
      <c r="FXK32" s="87"/>
      <c r="FXL32" s="87"/>
      <c r="FXM32" s="87"/>
      <c r="FXN32" s="87"/>
      <c r="FXO32" s="87"/>
      <c r="FXP32" s="87"/>
      <c r="FXQ32" s="87"/>
      <c r="FXR32" s="87"/>
      <c r="FXS32" s="87"/>
      <c r="FXT32" s="87"/>
      <c r="FXU32" s="87"/>
      <c r="FXV32" s="87"/>
      <c r="FXW32" s="87"/>
      <c r="FXX32" s="87"/>
      <c r="FXY32" s="87"/>
      <c r="FXZ32" s="87"/>
      <c r="FYA32" s="87"/>
      <c r="FYB32" s="87"/>
      <c r="FYC32" s="87"/>
      <c r="FYD32" s="87"/>
      <c r="FYE32" s="87"/>
      <c r="FYF32" s="87"/>
      <c r="FYG32" s="87"/>
      <c r="FYH32" s="87"/>
      <c r="FYI32" s="87"/>
      <c r="FYJ32" s="87"/>
      <c r="FYK32" s="87"/>
      <c r="FYL32" s="87"/>
      <c r="FYM32" s="87"/>
      <c r="FYN32" s="87"/>
      <c r="FYO32" s="87"/>
      <c r="FYP32" s="87"/>
      <c r="FYQ32" s="87"/>
      <c r="FYR32" s="87"/>
      <c r="FYS32" s="87"/>
      <c r="FYT32" s="87"/>
      <c r="FYU32" s="87"/>
      <c r="FYV32" s="87"/>
      <c r="FYW32" s="87"/>
      <c r="FYX32" s="87"/>
      <c r="FYY32" s="87"/>
      <c r="FYZ32" s="87"/>
      <c r="FZA32" s="87"/>
      <c r="FZB32" s="87"/>
      <c r="FZC32" s="87"/>
      <c r="FZD32" s="87"/>
      <c r="FZE32" s="87"/>
      <c r="FZF32" s="87"/>
      <c r="FZG32" s="87"/>
      <c r="FZH32" s="87"/>
      <c r="FZI32" s="87"/>
      <c r="FZJ32" s="87"/>
      <c r="FZK32" s="87"/>
      <c r="FZL32" s="87"/>
      <c r="FZM32" s="87"/>
      <c r="FZN32" s="87"/>
      <c r="FZO32" s="87"/>
      <c r="FZP32" s="87"/>
      <c r="FZQ32" s="87"/>
      <c r="FZR32" s="87"/>
      <c r="FZS32" s="87"/>
      <c r="FZT32" s="87"/>
      <c r="FZU32" s="87"/>
      <c r="FZV32" s="87"/>
      <c r="FZW32" s="87"/>
      <c r="FZX32" s="87"/>
      <c r="FZY32" s="87"/>
      <c r="FZZ32" s="87"/>
      <c r="GAA32" s="87"/>
      <c r="GAB32" s="87"/>
      <c r="GAC32" s="87"/>
      <c r="GAD32" s="87"/>
      <c r="GAE32" s="87"/>
      <c r="GAF32" s="87"/>
      <c r="GAG32" s="87"/>
      <c r="GAH32" s="87"/>
      <c r="GAI32" s="87"/>
      <c r="GAJ32" s="87"/>
      <c r="GAK32" s="87"/>
      <c r="GAL32" s="87"/>
      <c r="GAM32" s="87"/>
      <c r="GAN32" s="87"/>
      <c r="GAO32" s="87"/>
      <c r="GAP32" s="87"/>
      <c r="GAQ32" s="87"/>
      <c r="GAR32" s="87"/>
      <c r="GAS32" s="87"/>
      <c r="GAT32" s="87"/>
      <c r="GAU32" s="87"/>
      <c r="GAV32" s="87"/>
      <c r="GAW32" s="87"/>
      <c r="GAX32" s="87"/>
      <c r="GAY32" s="87"/>
      <c r="GAZ32" s="87"/>
      <c r="GBA32" s="87"/>
      <c r="GBB32" s="87"/>
      <c r="GBC32" s="87"/>
      <c r="GBD32" s="87"/>
      <c r="GBE32" s="87"/>
      <c r="GBF32" s="87"/>
      <c r="GBG32" s="87"/>
      <c r="GBH32" s="87"/>
      <c r="GBI32" s="87"/>
      <c r="GBJ32" s="87"/>
      <c r="GBK32" s="87"/>
      <c r="GBL32" s="87"/>
      <c r="GBM32" s="87"/>
      <c r="GBN32" s="87"/>
      <c r="GBO32" s="87"/>
      <c r="GBP32" s="87"/>
      <c r="GBQ32" s="87"/>
      <c r="GBR32" s="87"/>
      <c r="GBS32" s="87"/>
      <c r="GBT32" s="87"/>
      <c r="GBU32" s="87"/>
      <c r="GBV32" s="87"/>
      <c r="GBW32" s="87"/>
      <c r="GBX32" s="87"/>
      <c r="GBY32" s="87"/>
      <c r="GBZ32" s="87"/>
      <c r="GCA32" s="87"/>
      <c r="GCB32" s="87"/>
      <c r="GCC32" s="87"/>
      <c r="GCD32" s="87"/>
      <c r="GCE32" s="87"/>
      <c r="GCF32" s="87"/>
      <c r="GCG32" s="87"/>
      <c r="GCH32" s="87"/>
      <c r="GCI32" s="87"/>
      <c r="GCJ32" s="87"/>
      <c r="GCK32" s="87"/>
      <c r="GCL32" s="87"/>
      <c r="GCM32" s="87"/>
      <c r="GCN32" s="87"/>
      <c r="GCO32" s="87"/>
      <c r="GCP32" s="87"/>
      <c r="GCQ32" s="87"/>
      <c r="GCR32" s="87"/>
      <c r="GCS32" s="87"/>
      <c r="GCT32" s="87"/>
      <c r="GCU32" s="87"/>
      <c r="GCV32" s="87"/>
      <c r="GCW32" s="87"/>
      <c r="GCX32" s="87"/>
      <c r="GCY32" s="87"/>
      <c r="GCZ32" s="87"/>
      <c r="GDA32" s="87"/>
      <c r="GDB32" s="87"/>
      <c r="GDC32" s="87"/>
      <c r="GDD32" s="87"/>
      <c r="GDE32" s="87"/>
      <c r="GDF32" s="87"/>
      <c r="GDG32" s="87"/>
      <c r="GDH32" s="87"/>
      <c r="GDI32" s="87"/>
      <c r="GDJ32" s="87"/>
      <c r="GDK32" s="87"/>
      <c r="GDL32" s="87"/>
      <c r="GDM32" s="87"/>
      <c r="GDN32" s="87"/>
      <c r="GDO32" s="87"/>
      <c r="GDP32" s="87"/>
      <c r="GDQ32" s="87"/>
      <c r="GDR32" s="87"/>
      <c r="GDS32" s="87"/>
      <c r="GDT32" s="87"/>
      <c r="GDU32" s="87"/>
      <c r="GDV32" s="87"/>
      <c r="GDW32" s="87"/>
      <c r="GDX32" s="87"/>
      <c r="GDY32" s="87"/>
      <c r="GDZ32" s="87"/>
      <c r="GEA32" s="87"/>
      <c r="GEB32" s="87"/>
      <c r="GEC32" s="87"/>
      <c r="GED32" s="87"/>
      <c r="GEE32" s="87"/>
      <c r="GEF32" s="87"/>
      <c r="GEG32" s="87"/>
      <c r="GEH32" s="87"/>
      <c r="GEI32" s="87"/>
      <c r="GEJ32" s="87"/>
      <c r="GEK32" s="87"/>
      <c r="GEL32" s="87"/>
      <c r="GEM32" s="87"/>
      <c r="GEN32" s="87"/>
      <c r="GEO32" s="87"/>
      <c r="GEP32" s="87"/>
      <c r="GEQ32" s="87"/>
      <c r="GER32" s="87"/>
      <c r="GES32" s="87"/>
      <c r="GET32" s="87"/>
      <c r="GEU32" s="87"/>
      <c r="GEV32" s="87"/>
      <c r="GEW32" s="87"/>
      <c r="GEX32" s="87"/>
      <c r="GEY32" s="87"/>
      <c r="GEZ32" s="87"/>
      <c r="GFA32" s="87"/>
      <c r="GFB32" s="87"/>
      <c r="GFC32" s="87"/>
      <c r="GFD32" s="87"/>
      <c r="GFE32" s="87"/>
      <c r="GFF32" s="87"/>
      <c r="GFG32" s="87"/>
      <c r="GFH32" s="87"/>
      <c r="GFI32" s="87"/>
      <c r="GFJ32" s="87"/>
      <c r="GFK32" s="87"/>
      <c r="GFL32" s="87"/>
      <c r="GFM32" s="87"/>
      <c r="GFN32" s="87"/>
      <c r="GFO32" s="87"/>
      <c r="GFP32" s="87"/>
      <c r="GFQ32" s="87"/>
      <c r="GFR32" s="87"/>
      <c r="GFS32" s="87"/>
      <c r="GFT32" s="87"/>
      <c r="GFU32" s="87"/>
      <c r="GFV32" s="87"/>
      <c r="GFW32" s="87"/>
      <c r="GFX32" s="87"/>
      <c r="GFY32" s="87"/>
      <c r="GFZ32" s="87"/>
      <c r="GGA32" s="87"/>
      <c r="GGB32" s="87"/>
      <c r="GGC32" s="87"/>
      <c r="GGD32" s="87"/>
      <c r="GGE32" s="87"/>
      <c r="GGF32" s="87"/>
      <c r="GGG32" s="87"/>
      <c r="GGH32" s="87"/>
      <c r="GGI32" s="87"/>
      <c r="GGJ32" s="87"/>
      <c r="GGK32" s="87"/>
      <c r="GGL32" s="87"/>
      <c r="GGM32" s="87"/>
      <c r="GGN32" s="87"/>
      <c r="GGO32" s="87"/>
      <c r="GGP32" s="87"/>
      <c r="GGQ32" s="87"/>
      <c r="GGR32" s="87"/>
      <c r="GGS32" s="87"/>
      <c r="GGT32" s="87"/>
      <c r="GGU32" s="87"/>
      <c r="GGV32" s="87"/>
      <c r="GGW32" s="87"/>
      <c r="GGX32" s="87"/>
      <c r="GGY32" s="87"/>
      <c r="GGZ32" s="87"/>
      <c r="GHA32" s="87"/>
      <c r="GHB32" s="87"/>
      <c r="GHC32" s="87"/>
      <c r="GHD32" s="87"/>
      <c r="GHE32" s="87"/>
      <c r="GHF32" s="87"/>
      <c r="GHG32" s="87"/>
      <c r="GHH32" s="87"/>
      <c r="GHI32" s="87"/>
      <c r="GHJ32" s="87"/>
      <c r="GHK32" s="87"/>
      <c r="GHL32" s="87"/>
      <c r="GHM32" s="87"/>
      <c r="GHN32" s="87"/>
      <c r="GHO32" s="87"/>
      <c r="GHP32" s="87"/>
      <c r="GHQ32" s="87"/>
      <c r="GHR32" s="87"/>
      <c r="GHS32" s="87"/>
      <c r="GHT32" s="87"/>
      <c r="GHU32" s="87"/>
      <c r="GHV32" s="87"/>
      <c r="GHW32" s="87"/>
      <c r="GHX32" s="87"/>
      <c r="GHY32" s="87"/>
      <c r="GHZ32" s="87"/>
      <c r="GIA32" s="87"/>
      <c r="GIB32" s="87"/>
      <c r="GIC32" s="87"/>
      <c r="GID32" s="87"/>
      <c r="GIE32" s="87"/>
      <c r="GIF32" s="87"/>
      <c r="GIG32" s="87"/>
      <c r="GIH32" s="87"/>
      <c r="GII32" s="87"/>
      <c r="GIJ32" s="87"/>
      <c r="GIK32" s="87"/>
      <c r="GIL32" s="87"/>
      <c r="GIM32" s="87"/>
      <c r="GIN32" s="87"/>
      <c r="GIO32" s="87"/>
      <c r="GIP32" s="87"/>
      <c r="GIQ32" s="87"/>
      <c r="GIR32" s="87"/>
      <c r="GIS32" s="87"/>
      <c r="GIT32" s="87"/>
      <c r="GIU32" s="87"/>
      <c r="GIV32" s="87"/>
      <c r="GIW32" s="87"/>
      <c r="GIX32" s="87"/>
      <c r="GIY32" s="87"/>
      <c r="GIZ32" s="87"/>
      <c r="GJA32" s="87"/>
      <c r="GJB32" s="87"/>
      <c r="GJC32" s="87"/>
      <c r="GJD32" s="87"/>
      <c r="GJE32" s="87"/>
      <c r="GJF32" s="87"/>
      <c r="GJG32" s="87"/>
      <c r="GJH32" s="87"/>
      <c r="GJI32" s="87"/>
      <c r="GJJ32" s="87"/>
      <c r="GJK32" s="87"/>
      <c r="GJL32" s="87"/>
      <c r="GJM32" s="87"/>
      <c r="GJN32" s="87"/>
      <c r="GJO32" s="87"/>
      <c r="GJP32" s="87"/>
      <c r="GJQ32" s="87"/>
      <c r="GJR32" s="87"/>
      <c r="GJS32" s="87"/>
      <c r="GJT32" s="87"/>
      <c r="GJU32" s="87"/>
      <c r="GJV32" s="87"/>
      <c r="GJW32" s="87"/>
      <c r="GJX32" s="87"/>
      <c r="GJY32" s="87"/>
      <c r="GJZ32" s="87"/>
      <c r="GKA32" s="87"/>
      <c r="GKB32" s="87"/>
      <c r="GKC32" s="87"/>
      <c r="GKD32" s="87"/>
      <c r="GKE32" s="87"/>
      <c r="GKF32" s="87"/>
      <c r="GKG32" s="87"/>
      <c r="GKH32" s="87"/>
      <c r="GKI32" s="87"/>
      <c r="GKJ32" s="87"/>
      <c r="GKK32" s="87"/>
      <c r="GKL32" s="87"/>
      <c r="GKM32" s="87"/>
      <c r="GKN32" s="87"/>
      <c r="GKO32" s="87"/>
      <c r="GKP32" s="87"/>
      <c r="GKQ32" s="87"/>
      <c r="GKR32" s="87"/>
      <c r="GKS32" s="87"/>
      <c r="GKT32" s="87"/>
      <c r="GKU32" s="87"/>
      <c r="GKV32" s="87"/>
      <c r="GKW32" s="87"/>
      <c r="GKX32" s="87"/>
      <c r="GKY32" s="87"/>
      <c r="GKZ32" s="87"/>
      <c r="GLA32" s="87"/>
      <c r="GLB32" s="87"/>
      <c r="GLC32" s="87"/>
      <c r="GLD32" s="87"/>
      <c r="GLE32" s="87"/>
      <c r="GLF32" s="87"/>
      <c r="GLG32" s="87"/>
      <c r="GLH32" s="87"/>
      <c r="GLI32" s="87"/>
      <c r="GLJ32" s="87"/>
      <c r="GLK32" s="87"/>
      <c r="GLL32" s="87"/>
      <c r="GLM32" s="87"/>
      <c r="GLN32" s="87"/>
      <c r="GLO32" s="87"/>
      <c r="GLP32" s="87"/>
      <c r="GLQ32" s="87"/>
      <c r="GLR32" s="87"/>
      <c r="GLS32" s="87"/>
      <c r="GLT32" s="87"/>
      <c r="GLU32" s="87"/>
      <c r="GLV32" s="87"/>
      <c r="GLW32" s="87"/>
      <c r="GLX32" s="87"/>
      <c r="GLY32" s="87"/>
      <c r="GLZ32" s="87"/>
      <c r="GMA32" s="87"/>
      <c r="GMB32" s="87"/>
      <c r="GMC32" s="87"/>
      <c r="GMD32" s="87"/>
      <c r="GME32" s="87"/>
      <c r="GMF32" s="87"/>
      <c r="GMG32" s="87"/>
      <c r="GMH32" s="87"/>
      <c r="GMI32" s="87"/>
      <c r="GMJ32" s="87"/>
      <c r="GMK32" s="87"/>
      <c r="GML32" s="87"/>
      <c r="GMM32" s="87"/>
      <c r="GMN32" s="87"/>
      <c r="GMO32" s="87"/>
      <c r="GMP32" s="87"/>
      <c r="GMQ32" s="87"/>
      <c r="GMR32" s="87"/>
      <c r="GMS32" s="87"/>
      <c r="GMT32" s="87"/>
      <c r="GMU32" s="87"/>
      <c r="GMV32" s="87"/>
      <c r="GMW32" s="87"/>
      <c r="GMX32" s="87"/>
      <c r="GMY32" s="87"/>
      <c r="GMZ32" s="87"/>
      <c r="GNA32" s="87"/>
      <c r="GNB32" s="87"/>
      <c r="GNC32" s="87"/>
      <c r="GND32" s="87"/>
      <c r="GNE32" s="87"/>
      <c r="GNF32" s="87"/>
      <c r="GNG32" s="87"/>
      <c r="GNH32" s="87"/>
      <c r="GNI32" s="87"/>
      <c r="GNJ32" s="87"/>
      <c r="GNK32" s="87"/>
      <c r="GNL32" s="87"/>
      <c r="GNM32" s="87"/>
      <c r="GNN32" s="87"/>
      <c r="GNO32" s="87"/>
      <c r="GNP32" s="87"/>
      <c r="GNQ32" s="87"/>
      <c r="GNR32" s="87"/>
      <c r="GNS32" s="87"/>
      <c r="GNT32" s="87"/>
      <c r="GNU32" s="87"/>
      <c r="GNV32" s="87"/>
      <c r="GNW32" s="87"/>
      <c r="GNX32" s="87"/>
      <c r="GNY32" s="87"/>
      <c r="GNZ32" s="87"/>
      <c r="GOA32" s="87"/>
      <c r="GOB32" s="87"/>
      <c r="GOC32" s="87"/>
      <c r="GOD32" s="87"/>
      <c r="GOE32" s="87"/>
      <c r="GOF32" s="87"/>
      <c r="GOG32" s="87"/>
      <c r="GOH32" s="87"/>
      <c r="GOI32" s="87"/>
      <c r="GOJ32" s="87"/>
      <c r="GOK32" s="87"/>
      <c r="GOL32" s="87"/>
      <c r="GOM32" s="87"/>
      <c r="GON32" s="87"/>
      <c r="GOO32" s="87"/>
      <c r="GOP32" s="87"/>
      <c r="GOQ32" s="87"/>
      <c r="GOR32" s="87"/>
      <c r="GOS32" s="87"/>
      <c r="GOT32" s="87"/>
      <c r="GOU32" s="87"/>
      <c r="GOV32" s="87"/>
      <c r="GOW32" s="87"/>
      <c r="GOX32" s="87"/>
      <c r="GOY32" s="87"/>
      <c r="GOZ32" s="87"/>
      <c r="GPA32" s="87"/>
      <c r="GPB32" s="87"/>
      <c r="GPC32" s="87"/>
      <c r="GPD32" s="87"/>
      <c r="GPE32" s="87"/>
      <c r="GPF32" s="87"/>
      <c r="GPG32" s="87"/>
      <c r="GPH32" s="87"/>
      <c r="GPI32" s="87"/>
      <c r="GPJ32" s="87"/>
      <c r="GPK32" s="87"/>
      <c r="GPL32" s="87"/>
      <c r="GPM32" s="87"/>
      <c r="GPN32" s="87"/>
      <c r="GPO32" s="87"/>
      <c r="GPP32" s="87"/>
      <c r="GPQ32" s="87"/>
      <c r="GPR32" s="87"/>
      <c r="GPS32" s="87"/>
      <c r="GPT32" s="87"/>
      <c r="GPU32" s="87"/>
      <c r="GPV32" s="87"/>
      <c r="GPW32" s="87"/>
      <c r="GPX32" s="87"/>
      <c r="GPY32" s="87"/>
      <c r="GPZ32" s="87"/>
      <c r="GQA32" s="87"/>
      <c r="GQB32" s="87"/>
      <c r="GQC32" s="87"/>
      <c r="GQD32" s="87"/>
      <c r="GQE32" s="87"/>
      <c r="GQF32" s="87"/>
      <c r="GQG32" s="87"/>
      <c r="GQH32" s="87"/>
      <c r="GQI32" s="87"/>
      <c r="GQJ32" s="87"/>
      <c r="GQK32" s="87"/>
      <c r="GQL32" s="87"/>
      <c r="GQM32" s="87"/>
      <c r="GQN32" s="87"/>
      <c r="GQO32" s="87"/>
      <c r="GQP32" s="87"/>
      <c r="GQQ32" s="87"/>
      <c r="GQR32" s="87"/>
      <c r="GQS32" s="87"/>
      <c r="GQT32" s="87"/>
      <c r="GQU32" s="87"/>
      <c r="GQV32" s="87"/>
      <c r="GQW32" s="87"/>
      <c r="GQX32" s="87"/>
      <c r="GQY32" s="87"/>
      <c r="GQZ32" s="87"/>
      <c r="GRA32" s="87"/>
      <c r="GRB32" s="87"/>
      <c r="GRC32" s="87"/>
      <c r="GRD32" s="87"/>
      <c r="GRE32" s="87"/>
      <c r="GRF32" s="87"/>
      <c r="GRG32" s="87"/>
      <c r="GRH32" s="87"/>
      <c r="GRI32" s="87"/>
      <c r="GRJ32" s="87"/>
      <c r="GRK32" s="87"/>
      <c r="GRL32" s="87"/>
      <c r="GRM32" s="87"/>
      <c r="GRN32" s="87"/>
      <c r="GRO32" s="87"/>
      <c r="GRP32" s="87"/>
      <c r="GRQ32" s="87"/>
      <c r="GRR32" s="87"/>
      <c r="GRS32" s="87"/>
      <c r="GRT32" s="87"/>
      <c r="GRU32" s="87"/>
      <c r="GRV32" s="87"/>
      <c r="GRW32" s="87"/>
      <c r="GRX32" s="87"/>
      <c r="GRY32" s="87"/>
      <c r="GRZ32" s="87"/>
      <c r="GSA32" s="87"/>
      <c r="GSB32" s="87"/>
      <c r="GSC32" s="87"/>
      <c r="GSD32" s="87"/>
      <c r="GSE32" s="87"/>
      <c r="GSF32" s="87"/>
      <c r="GSG32" s="87"/>
      <c r="GSH32" s="87"/>
      <c r="GSI32" s="87"/>
      <c r="GSJ32" s="87"/>
      <c r="GSK32" s="87"/>
      <c r="GSL32" s="87"/>
      <c r="GSM32" s="87"/>
      <c r="GSN32" s="87"/>
      <c r="GSO32" s="87"/>
      <c r="GSP32" s="87"/>
      <c r="GSQ32" s="87"/>
      <c r="GSR32" s="87"/>
      <c r="GSS32" s="87"/>
      <c r="GST32" s="87"/>
      <c r="GSU32" s="87"/>
      <c r="GSV32" s="87"/>
      <c r="GSW32" s="87"/>
      <c r="GSX32" s="87"/>
      <c r="GSY32" s="87"/>
      <c r="GSZ32" s="87"/>
      <c r="GTA32" s="87"/>
      <c r="GTB32" s="87"/>
      <c r="GTC32" s="87"/>
      <c r="GTD32" s="87"/>
      <c r="GTE32" s="87"/>
      <c r="GTF32" s="87"/>
      <c r="GTG32" s="87"/>
      <c r="GTH32" s="87"/>
      <c r="GTI32" s="87"/>
      <c r="GTJ32" s="87"/>
      <c r="GTK32" s="87"/>
      <c r="GTL32" s="87"/>
      <c r="GTM32" s="87"/>
      <c r="GTN32" s="87"/>
      <c r="GTO32" s="87"/>
      <c r="GTP32" s="87"/>
      <c r="GTQ32" s="87"/>
      <c r="GTR32" s="87"/>
      <c r="GTS32" s="87"/>
      <c r="GTT32" s="87"/>
      <c r="GTU32" s="87"/>
      <c r="GTV32" s="87"/>
      <c r="GTW32" s="87"/>
      <c r="GTX32" s="87"/>
      <c r="GTY32" s="87"/>
      <c r="GTZ32" s="87"/>
      <c r="GUA32" s="87"/>
      <c r="GUB32" s="87"/>
      <c r="GUC32" s="87"/>
      <c r="GUD32" s="87"/>
      <c r="GUE32" s="87"/>
      <c r="GUF32" s="87"/>
      <c r="GUG32" s="87"/>
      <c r="GUH32" s="87"/>
      <c r="GUI32" s="87"/>
      <c r="GUJ32" s="87"/>
      <c r="GUK32" s="87"/>
      <c r="GUL32" s="87"/>
      <c r="GUM32" s="87"/>
      <c r="GUN32" s="87"/>
      <c r="GUO32" s="87"/>
      <c r="GUP32" s="87"/>
      <c r="GUQ32" s="87"/>
      <c r="GUR32" s="87"/>
      <c r="GUS32" s="87"/>
      <c r="GUT32" s="87"/>
      <c r="GUU32" s="87"/>
      <c r="GUV32" s="87"/>
      <c r="GUW32" s="87"/>
      <c r="GUX32" s="87"/>
      <c r="GUY32" s="87"/>
      <c r="GUZ32" s="87"/>
      <c r="GVA32" s="87"/>
      <c r="GVB32" s="87"/>
      <c r="GVC32" s="87"/>
      <c r="GVD32" s="87"/>
      <c r="GVE32" s="87"/>
      <c r="GVF32" s="87"/>
      <c r="GVG32" s="87"/>
      <c r="GVH32" s="87"/>
      <c r="GVI32" s="87"/>
      <c r="GVJ32" s="87"/>
      <c r="GVK32" s="87"/>
      <c r="GVL32" s="87"/>
      <c r="GVM32" s="87"/>
      <c r="GVN32" s="87"/>
      <c r="GVO32" s="87"/>
      <c r="GVP32" s="87"/>
      <c r="GVQ32" s="87"/>
      <c r="GVR32" s="87"/>
      <c r="GVS32" s="87"/>
      <c r="GVT32" s="87"/>
      <c r="GVU32" s="87"/>
      <c r="GVV32" s="87"/>
      <c r="GVW32" s="87"/>
      <c r="GVX32" s="87"/>
      <c r="GVY32" s="87"/>
      <c r="GVZ32" s="87"/>
      <c r="GWA32" s="87"/>
      <c r="GWB32" s="87"/>
      <c r="GWC32" s="87"/>
      <c r="GWD32" s="87"/>
      <c r="GWE32" s="87"/>
      <c r="GWF32" s="87"/>
      <c r="GWG32" s="87"/>
      <c r="GWH32" s="87"/>
      <c r="GWI32" s="87"/>
      <c r="GWJ32" s="87"/>
      <c r="GWK32" s="87"/>
      <c r="GWL32" s="87"/>
      <c r="GWM32" s="87"/>
      <c r="GWN32" s="87"/>
      <c r="GWO32" s="87"/>
      <c r="GWP32" s="87"/>
      <c r="GWQ32" s="87"/>
      <c r="GWR32" s="87"/>
      <c r="GWS32" s="87"/>
      <c r="GWT32" s="87"/>
      <c r="GWU32" s="87"/>
      <c r="GWV32" s="87"/>
      <c r="GWW32" s="87"/>
      <c r="GWX32" s="87"/>
      <c r="GWY32" s="87"/>
      <c r="GWZ32" s="87"/>
      <c r="GXA32" s="87"/>
      <c r="GXB32" s="87"/>
      <c r="GXC32" s="87"/>
      <c r="GXD32" s="87"/>
      <c r="GXE32" s="87"/>
      <c r="GXF32" s="87"/>
      <c r="GXG32" s="87"/>
      <c r="GXH32" s="87"/>
      <c r="GXI32" s="87"/>
      <c r="GXJ32" s="87"/>
      <c r="GXK32" s="87"/>
      <c r="GXL32" s="87"/>
      <c r="GXM32" s="87"/>
      <c r="GXN32" s="87"/>
      <c r="GXO32" s="87"/>
      <c r="GXP32" s="87"/>
      <c r="GXQ32" s="87"/>
      <c r="GXR32" s="87"/>
      <c r="GXS32" s="87"/>
      <c r="GXT32" s="87"/>
      <c r="GXU32" s="87"/>
      <c r="GXV32" s="87"/>
      <c r="GXW32" s="87"/>
      <c r="GXX32" s="87"/>
      <c r="GXY32" s="87"/>
      <c r="GXZ32" s="87"/>
      <c r="GYA32" s="87"/>
      <c r="GYB32" s="87"/>
      <c r="GYC32" s="87"/>
      <c r="GYD32" s="87"/>
      <c r="GYE32" s="87"/>
      <c r="GYF32" s="87"/>
      <c r="GYG32" s="87"/>
      <c r="GYH32" s="87"/>
      <c r="GYI32" s="87"/>
      <c r="GYJ32" s="87"/>
      <c r="GYK32" s="87"/>
      <c r="GYL32" s="87"/>
      <c r="GYM32" s="87"/>
      <c r="GYN32" s="87"/>
      <c r="GYO32" s="87"/>
      <c r="GYP32" s="87"/>
      <c r="GYQ32" s="87"/>
      <c r="GYR32" s="87"/>
      <c r="GYS32" s="87"/>
      <c r="GYT32" s="87"/>
      <c r="GYU32" s="87"/>
      <c r="GYV32" s="87"/>
      <c r="GYW32" s="87"/>
      <c r="GYX32" s="87"/>
      <c r="GYY32" s="87"/>
      <c r="GYZ32" s="87"/>
      <c r="GZA32" s="87"/>
      <c r="GZB32" s="87"/>
      <c r="GZC32" s="87"/>
      <c r="GZD32" s="87"/>
      <c r="GZE32" s="87"/>
      <c r="GZF32" s="87"/>
      <c r="GZG32" s="87"/>
      <c r="GZH32" s="87"/>
      <c r="GZI32" s="87"/>
      <c r="GZJ32" s="87"/>
      <c r="GZK32" s="87"/>
      <c r="GZL32" s="87"/>
      <c r="GZM32" s="87"/>
      <c r="GZN32" s="87"/>
      <c r="GZO32" s="87"/>
      <c r="GZP32" s="87"/>
      <c r="GZQ32" s="87"/>
      <c r="GZR32" s="87"/>
      <c r="GZS32" s="87"/>
      <c r="GZT32" s="87"/>
      <c r="GZU32" s="87"/>
      <c r="GZV32" s="87"/>
      <c r="GZW32" s="87"/>
      <c r="GZX32" s="87"/>
      <c r="GZY32" s="87"/>
      <c r="GZZ32" s="87"/>
      <c r="HAA32" s="87"/>
      <c r="HAB32" s="87"/>
      <c r="HAC32" s="87"/>
      <c r="HAD32" s="87"/>
      <c r="HAE32" s="87"/>
      <c r="HAF32" s="87"/>
      <c r="HAG32" s="87"/>
      <c r="HAH32" s="87"/>
      <c r="HAI32" s="87"/>
      <c r="HAJ32" s="87"/>
      <c r="HAK32" s="87"/>
      <c r="HAL32" s="87"/>
      <c r="HAM32" s="87"/>
      <c r="HAN32" s="87"/>
      <c r="HAO32" s="87"/>
      <c r="HAP32" s="87"/>
      <c r="HAQ32" s="87"/>
      <c r="HAR32" s="87"/>
      <c r="HAS32" s="87"/>
      <c r="HAT32" s="87"/>
      <c r="HAU32" s="87"/>
      <c r="HAV32" s="87"/>
      <c r="HAW32" s="87"/>
      <c r="HAX32" s="87"/>
      <c r="HAY32" s="87"/>
      <c r="HAZ32" s="87"/>
      <c r="HBA32" s="87"/>
      <c r="HBB32" s="87"/>
      <c r="HBC32" s="87"/>
      <c r="HBD32" s="87"/>
      <c r="HBE32" s="87"/>
      <c r="HBF32" s="87"/>
      <c r="HBG32" s="87"/>
      <c r="HBH32" s="87"/>
      <c r="HBI32" s="87"/>
      <c r="HBJ32" s="87"/>
      <c r="HBK32" s="87"/>
      <c r="HBL32" s="87"/>
      <c r="HBM32" s="87"/>
      <c r="HBN32" s="87"/>
      <c r="HBO32" s="87"/>
      <c r="HBP32" s="87"/>
      <c r="HBQ32" s="87"/>
      <c r="HBR32" s="87"/>
      <c r="HBS32" s="87"/>
      <c r="HBT32" s="87"/>
      <c r="HBU32" s="87"/>
      <c r="HBV32" s="87"/>
      <c r="HBW32" s="87"/>
      <c r="HBX32" s="87"/>
      <c r="HBY32" s="87"/>
      <c r="HBZ32" s="87"/>
      <c r="HCA32" s="87"/>
      <c r="HCB32" s="87"/>
      <c r="HCC32" s="87"/>
      <c r="HCD32" s="87"/>
      <c r="HCE32" s="87"/>
      <c r="HCF32" s="87"/>
      <c r="HCG32" s="87"/>
      <c r="HCH32" s="87"/>
      <c r="HCI32" s="87"/>
      <c r="HCJ32" s="87"/>
      <c r="HCK32" s="87"/>
      <c r="HCL32" s="87"/>
      <c r="HCM32" s="87"/>
      <c r="HCN32" s="87"/>
      <c r="HCO32" s="87"/>
      <c r="HCP32" s="87"/>
      <c r="HCQ32" s="87"/>
      <c r="HCR32" s="87"/>
      <c r="HCS32" s="87"/>
      <c r="HCT32" s="87"/>
      <c r="HCU32" s="87"/>
      <c r="HCV32" s="87"/>
      <c r="HCW32" s="87"/>
      <c r="HCX32" s="87"/>
      <c r="HCY32" s="87"/>
      <c r="HCZ32" s="87"/>
      <c r="HDA32" s="87"/>
      <c r="HDB32" s="87"/>
      <c r="HDC32" s="87"/>
      <c r="HDD32" s="87"/>
      <c r="HDE32" s="87"/>
      <c r="HDF32" s="87"/>
      <c r="HDG32" s="87"/>
      <c r="HDH32" s="87"/>
      <c r="HDI32" s="87"/>
      <c r="HDJ32" s="87"/>
      <c r="HDK32" s="87"/>
      <c r="HDL32" s="87"/>
      <c r="HDM32" s="87"/>
      <c r="HDN32" s="87"/>
      <c r="HDO32" s="87"/>
      <c r="HDP32" s="87"/>
      <c r="HDQ32" s="87"/>
      <c r="HDR32" s="87"/>
      <c r="HDS32" s="87"/>
      <c r="HDT32" s="87"/>
      <c r="HDU32" s="87"/>
      <c r="HDV32" s="87"/>
      <c r="HDW32" s="87"/>
      <c r="HDX32" s="87"/>
      <c r="HDY32" s="87"/>
      <c r="HDZ32" s="87"/>
      <c r="HEA32" s="87"/>
      <c r="HEB32" s="87"/>
      <c r="HEC32" s="87"/>
      <c r="HED32" s="87"/>
      <c r="HEE32" s="87"/>
      <c r="HEF32" s="87"/>
      <c r="HEG32" s="87"/>
      <c r="HEH32" s="87"/>
      <c r="HEI32" s="87"/>
      <c r="HEJ32" s="87"/>
      <c r="HEK32" s="87"/>
      <c r="HEL32" s="87"/>
      <c r="HEM32" s="87"/>
      <c r="HEN32" s="87"/>
      <c r="HEO32" s="87"/>
      <c r="HEP32" s="87"/>
      <c r="HEQ32" s="87"/>
      <c r="HER32" s="87"/>
      <c r="HES32" s="87"/>
      <c r="HET32" s="87"/>
      <c r="HEU32" s="87"/>
      <c r="HEV32" s="87"/>
      <c r="HEW32" s="87"/>
      <c r="HEX32" s="87"/>
      <c r="HEY32" s="87"/>
      <c r="HEZ32" s="87"/>
      <c r="HFA32" s="87"/>
      <c r="HFB32" s="87"/>
      <c r="HFC32" s="87"/>
      <c r="HFD32" s="87"/>
      <c r="HFE32" s="87"/>
      <c r="HFF32" s="87"/>
      <c r="HFG32" s="87"/>
      <c r="HFH32" s="87"/>
      <c r="HFI32" s="87"/>
      <c r="HFJ32" s="87"/>
      <c r="HFK32" s="87"/>
      <c r="HFL32" s="87"/>
      <c r="HFM32" s="87"/>
      <c r="HFN32" s="87"/>
      <c r="HFO32" s="87"/>
      <c r="HFP32" s="87"/>
      <c r="HFQ32" s="87"/>
      <c r="HFR32" s="87"/>
      <c r="HFS32" s="87"/>
      <c r="HFT32" s="87"/>
      <c r="HFU32" s="87"/>
      <c r="HFV32" s="87"/>
      <c r="HFW32" s="87"/>
      <c r="HFX32" s="87"/>
      <c r="HFY32" s="87"/>
      <c r="HFZ32" s="87"/>
      <c r="HGA32" s="87"/>
      <c r="HGB32" s="87"/>
      <c r="HGC32" s="87"/>
      <c r="HGD32" s="87"/>
      <c r="HGE32" s="87"/>
      <c r="HGF32" s="87"/>
      <c r="HGG32" s="87"/>
      <c r="HGH32" s="87"/>
      <c r="HGI32" s="87"/>
      <c r="HGJ32" s="87"/>
      <c r="HGK32" s="87"/>
      <c r="HGL32" s="87"/>
      <c r="HGM32" s="87"/>
      <c r="HGN32" s="87"/>
      <c r="HGO32" s="87"/>
      <c r="HGP32" s="87"/>
      <c r="HGQ32" s="87"/>
      <c r="HGR32" s="87"/>
      <c r="HGS32" s="87"/>
      <c r="HGT32" s="87"/>
      <c r="HGU32" s="87"/>
      <c r="HGV32" s="87"/>
      <c r="HGW32" s="87"/>
      <c r="HGX32" s="87"/>
      <c r="HGY32" s="87"/>
      <c r="HGZ32" s="87"/>
      <c r="HHA32" s="87"/>
      <c r="HHB32" s="87"/>
      <c r="HHC32" s="87"/>
      <c r="HHD32" s="87"/>
      <c r="HHE32" s="87"/>
      <c r="HHF32" s="87"/>
      <c r="HHG32" s="87"/>
      <c r="HHH32" s="87"/>
      <c r="HHI32" s="87"/>
      <c r="HHJ32" s="87"/>
      <c r="HHK32" s="87"/>
      <c r="HHL32" s="87"/>
      <c r="HHM32" s="87"/>
      <c r="HHN32" s="87"/>
      <c r="HHO32" s="87"/>
      <c r="HHP32" s="87"/>
      <c r="HHQ32" s="87"/>
      <c r="HHR32" s="87"/>
      <c r="HHS32" s="87"/>
      <c r="HHT32" s="87"/>
      <c r="HHU32" s="87"/>
      <c r="HHV32" s="87"/>
      <c r="HHW32" s="87"/>
      <c r="HHX32" s="87"/>
      <c r="HHY32" s="87"/>
      <c r="HHZ32" s="87"/>
      <c r="HIA32" s="87"/>
      <c r="HIB32" s="87"/>
      <c r="HIC32" s="87"/>
      <c r="HID32" s="87"/>
      <c r="HIE32" s="87"/>
      <c r="HIF32" s="87"/>
      <c r="HIG32" s="87"/>
      <c r="HIH32" s="87"/>
      <c r="HII32" s="87"/>
      <c r="HIJ32" s="87"/>
      <c r="HIK32" s="87"/>
      <c r="HIL32" s="87"/>
      <c r="HIM32" s="87"/>
      <c r="HIN32" s="87"/>
      <c r="HIO32" s="87"/>
      <c r="HIP32" s="87"/>
      <c r="HIQ32" s="87"/>
      <c r="HIR32" s="87"/>
      <c r="HIS32" s="87"/>
      <c r="HIT32" s="87"/>
      <c r="HIU32" s="87"/>
      <c r="HIV32" s="87"/>
      <c r="HIW32" s="87"/>
      <c r="HIX32" s="87"/>
      <c r="HIY32" s="87"/>
      <c r="HIZ32" s="87"/>
      <c r="HJA32" s="87"/>
      <c r="HJB32" s="87"/>
      <c r="HJC32" s="87"/>
      <c r="HJD32" s="87"/>
      <c r="HJE32" s="87"/>
      <c r="HJF32" s="87"/>
      <c r="HJG32" s="87"/>
      <c r="HJH32" s="87"/>
      <c r="HJI32" s="87"/>
      <c r="HJJ32" s="87"/>
      <c r="HJK32" s="87"/>
      <c r="HJL32" s="87"/>
      <c r="HJM32" s="87"/>
      <c r="HJN32" s="87"/>
      <c r="HJO32" s="87"/>
      <c r="HJP32" s="87"/>
      <c r="HJQ32" s="87"/>
      <c r="HJR32" s="87"/>
      <c r="HJS32" s="87"/>
      <c r="HJT32" s="87"/>
      <c r="HJU32" s="87"/>
      <c r="HJV32" s="87"/>
      <c r="HJW32" s="87"/>
      <c r="HJX32" s="87"/>
      <c r="HJY32" s="87"/>
      <c r="HJZ32" s="87"/>
      <c r="HKA32" s="87"/>
      <c r="HKB32" s="87"/>
      <c r="HKC32" s="87"/>
      <c r="HKD32" s="87"/>
      <c r="HKE32" s="87"/>
      <c r="HKF32" s="87"/>
      <c r="HKG32" s="87"/>
      <c r="HKH32" s="87"/>
      <c r="HKI32" s="87"/>
      <c r="HKJ32" s="87"/>
      <c r="HKK32" s="87"/>
      <c r="HKL32" s="87"/>
      <c r="HKM32" s="87"/>
      <c r="HKN32" s="87"/>
      <c r="HKO32" s="87"/>
      <c r="HKP32" s="87"/>
      <c r="HKQ32" s="87"/>
      <c r="HKR32" s="87"/>
      <c r="HKS32" s="87"/>
      <c r="HKT32" s="87"/>
      <c r="HKU32" s="87"/>
      <c r="HKV32" s="87"/>
      <c r="HKW32" s="87"/>
      <c r="HKX32" s="87"/>
      <c r="HKY32" s="87"/>
      <c r="HKZ32" s="87"/>
      <c r="HLA32" s="87"/>
      <c r="HLB32" s="87"/>
      <c r="HLC32" s="87"/>
      <c r="HLD32" s="87"/>
      <c r="HLE32" s="87"/>
      <c r="HLF32" s="87"/>
      <c r="HLG32" s="87"/>
      <c r="HLH32" s="87"/>
      <c r="HLI32" s="87"/>
      <c r="HLJ32" s="87"/>
      <c r="HLK32" s="87"/>
      <c r="HLL32" s="87"/>
      <c r="HLM32" s="87"/>
      <c r="HLN32" s="87"/>
      <c r="HLO32" s="87"/>
      <c r="HLP32" s="87"/>
      <c r="HLQ32" s="87"/>
      <c r="HLR32" s="87"/>
      <c r="HLS32" s="87"/>
      <c r="HLT32" s="87"/>
      <c r="HLU32" s="87"/>
      <c r="HLV32" s="87"/>
      <c r="HLW32" s="87"/>
      <c r="HLX32" s="87"/>
      <c r="HLY32" s="87"/>
      <c r="HLZ32" s="87"/>
      <c r="HMA32" s="87"/>
      <c r="HMB32" s="87"/>
      <c r="HMC32" s="87"/>
      <c r="HMD32" s="87"/>
      <c r="HME32" s="87"/>
      <c r="HMF32" s="87"/>
      <c r="HMG32" s="87"/>
      <c r="HMH32" s="87"/>
      <c r="HMI32" s="87"/>
      <c r="HMJ32" s="87"/>
      <c r="HMK32" s="87"/>
      <c r="HML32" s="87"/>
      <c r="HMM32" s="87"/>
      <c r="HMN32" s="87"/>
      <c r="HMO32" s="87"/>
      <c r="HMP32" s="87"/>
      <c r="HMQ32" s="87"/>
      <c r="HMR32" s="87"/>
      <c r="HMS32" s="87"/>
      <c r="HMT32" s="87"/>
      <c r="HMU32" s="87"/>
      <c r="HMV32" s="87"/>
      <c r="HMW32" s="87"/>
      <c r="HMX32" s="87"/>
      <c r="HMY32" s="87"/>
      <c r="HMZ32" s="87"/>
      <c r="HNA32" s="87"/>
      <c r="HNB32" s="87"/>
      <c r="HNC32" s="87"/>
      <c r="HND32" s="87"/>
      <c r="HNE32" s="87"/>
      <c r="HNF32" s="87"/>
      <c r="HNG32" s="87"/>
      <c r="HNH32" s="87"/>
      <c r="HNI32" s="87"/>
      <c r="HNJ32" s="87"/>
      <c r="HNK32" s="87"/>
      <c r="HNL32" s="87"/>
      <c r="HNM32" s="87"/>
      <c r="HNN32" s="87"/>
      <c r="HNO32" s="87"/>
      <c r="HNP32" s="87"/>
      <c r="HNQ32" s="87"/>
      <c r="HNR32" s="87"/>
      <c r="HNS32" s="87"/>
      <c r="HNT32" s="87"/>
      <c r="HNU32" s="87"/>
      <c r="HNV32" s="87"/>
      <c r="HNW32" s="87"/>
      <c r="HNX32" s="87"/>
      <c r="HNY32" s="87"/>
      <c r="HNZ32" s="87"/>
      <c r="HOA32" s="87"/>
      <c r="HOB32" s="87"/>
      <c r="HOC32" s="87"/>
      <c r="HOD32" s="87"/>
      <c r="HOE32" s="87"/>
      <c r="HOF32" s="87"/>
      <c r="HOG32" s="87"/>
      <c r="HOH32" s="87"/>
      <c r="HOI32" s="87"/>
      <c r="HOJ32" s="87"/>
      <c r="HOK32" s="87"/>
      <c r="HOL32" s="87"/>
      <c r="HOM32" s="87"/>
      <c r="HON32" s="87"/>
      <c r="HOO32" s="87"/>
      <c r="HOP32" s="87"/>
      <c r="HOQ32" s="87"/>
      <c r="HOR32" s="87"/>
      <c r="HOS32" s="87"/>
      <c r="HOT32" s="87"/>
      <c r="HOU32" s="87"/>
      <c r="HOV32" s="87"/>
      <c r="HOW32" s="87"/>
      <c r="HOX32" s="87"/>
      <c r="HOY32" s="87"/>
      <c r="HOZ32" s="87"/>
      <c r="HPA32" s="87"/>
      <c r="HPB32" s="87"/>
      <c r="HPC32" s="87"/>
      <c r="HPD32" s="87"/>
      <c r="HPE32" s="87"/>
      <c r="HPF32" s="87"/>
      <c r="HPG32" s="87"/>
      <c r="HPH32" s="87"/>
      <c r="HPI32" s="87"/>
      <c r="HPJ32" s="87"/>
      <c r="HPK32" s="87"/>
      <c r="HPL32" s="87"/>
      <c r="HPM32" s="87"/>
      <c r="HPN32" s="87"/>
      <c r="HPO32" s="87"/>
      <c r="HPP32" s="87"/>
      <c r="HPQ32" s="87"/>
      <c r="HPR32" s="87"/>
      <c r="HPS32" s="87"/>
      <c r="HPT32" s="87"/>
      <c r="HPU32" s="87"/>
      <c r="HPV32" s="87"/>
      <c r="HPW32" s="87"/>
      <c r="HPX32" s="87"/>
      <c r="HPY32" s="87"/>
      <c r="HPZ32" s="87"/>
      <c r="HQA32" s="87"/>
      <c r="HQB32" s="87"/>
      <c r="HQC32" s="87"/>
      <c r="HQD32" s="87"/>
      <c r="HQE32" s="87"/>
      <c r="HQF32" s="87"/>
      <c r="HQG32" s="87"/>
      <c r="HQH32" s="87"/>
      <c r="HQI32" s="87"/>
      <c r="HQJ32" s="87"/>
      <c r="HQK32" s="87"/>
      <c r="HQL32" s="87"/>
      <c r="HQM32" s="87"/>
      <c r="HQN32" s="87"/>
      <c r="HQO32" s="87"/>
      <c r="HQP32" s="87"/>
      <c r="HQQ32" s="87"/>
      <c r="HQR32" s="87"/>
      <c r="HQS32" s="87"/>
      <c r="HQT32" s="87"/>
      <c r="HQU32" s="87"/>
      <c r="HQV32" s="87"/>
      <c r="HQW32" s="87"/>
      <c r="HQX32" s="87"/>
      <c r="HQY32" s="87"/>
      <c r="HQZ32" s="87"/>
      <c r="HRA32" s="87"/>
      <c r="HRB32" s="87"/>
      <c r="HRC32" s="87"/>
      <c r="HRD32" s="87"/>
      <c r="HRE32" s="87"/>
      <c r="HRF32" s="87"/>
      <c r="HRG32" s="87"/>
      <c r="HRH32" s="87"/>
      <c r="HRI32" s="87"/>
      <c r="HRJ32" s="87"/>
      <c r="HRK32" s="87"/>
      <c r="HRL32" s="87"/>
      <c r="HRM32" s="87"/>
      <c r="HRN32" s="87"/>
      <c r="HRO32" s="87"/>
      <c r="HRP32" s="87"/>
      <c r="HRQ32" s="87"/>
      <c r="HRR32" s="87"/>
      <c r="HRS32" s="87"/>
      <c r="HRT32" s="87"/>
      <c r="HRU32" s="87"/>
      <c r="HRV32" s="87"/>
      <c r="HRW32" s="87"/>
      <c r="HRX32" s="87"/>
      <c r="HRY32" s="87"/>
      <c r="HRZ32" s="87"/>
      <c r="HSA32" s="87"/>
      <c r="HSB32" s="87"/>
      <c r="HSC32" s="87"/>
      <c r="HSD32" s="87"/>
      <c r="HSE32" s="87"/>
      <c r="HSF32" s="87"/>
      <c r="HSG32" s="87"/>
      <c r="HSH32" s="87"/>
      <c r="HSI32" s="87"/>
      <c r="HSJ32" s="87"/>
      <c r="HSK32" s="87"/>
      <c r="HSL32" s="87"/>
      <c r="HSM32" s="87"/>
      <c r="HSN32" s="87"/>
      <c r="HSO32" s="87"/>
      <c r="HSP32" s="87"/>
      <c r="HSQ32" s="87"/>
      <c r="HSR32" s="87"/>
      <c r="HSS32" s="87"/>
      <c r="HST32" s="87"/>
      <c r="HSU32" s="87"/>
      <c r="HSV32" s="87"/>
      <c r="HSW32" s="87"/>
      <c r="HSX32" s="87"/>
      <c r="HSY32" s="87"/>
      <c r="HSZ32" s="87"/>
      <c r="HTA32" s="87"/>
      <c r="HTB32" s="87"/>
      <c r="HTC32" s="87"/>
      <c r="HTD32" s="87"/>
      <c r="HTE32" s="87"/>
      <c r="HTF32" s="87"/>
      <c r="HTG32" s="87"/>
      <c r="HTH32" s="87"/>
      <c r="HTI32" s="87"/>
      <c r="HTJ32" s="87"/>
      <c r="HTK32" s="87"/>
      <c r="HTL32" s="87"/>
      <c r="HTM32" s="87"/>
      <c r="HTN32" s="87"/>
      <c r="HTO32" s="87"/>
      <c r="HTP32" s="87"/>
      <c r="HTQ32" s="87"/>
      <c r="HTR32" s="87"/>
      <c r="HTS32" s="87"/>
      <c r="HTT32" s="87"/>
      <c r="HTU32" s="87"/>
      <c r="HTV32" s="87"/>
      <c r="HTW32" s="87"/>
      <c r="HTX32" s="87"/>
      <c r="HTY32" s="87"/>
      <c r="HTZ32" s="87"/>
      <c r="HUA32" s="87"/>
      <c r="HUB32" s="87"/>
      <c r="HUC32" s="87"/>
      <c r="HUD32" s="87"/>
      <c r="HUE32" s="87"/>
      <c r="HUF32" s="87"/>
      <c r="HUG32" s="87"/>
      <c r="HUH32" s="87"/>
      <c r="HUI32" s="87"/>
      <c r="HUJ32" s="87"/>
      <c r="HUK32" s="87"/>
      <c r="HUL32" s="87"/>
      <c r="HUM32" s="87"/>
      <c r="HUN32" s="87"/>
      <c r="HUO32" s="87"/>
      <c r="HUP32" s="87"/>
      <c r="HUQ32" s="87"/>
      <c r="HUR32" s="87"/>
      <c r="HUS32" s="87"/>
      <c r="HUT32" s="87"/>
      <c r="HUU32" s="87"/>
      <c r="HUV32" s="87"/>
      <c r="HUW32" s="87"/>
      <c r="HUX32" s="87"/>
      <c r="HUY32" s="87"/>
      <c r="HUZ32" s="87"/>
      <c r="HVA32" s="87"/>
      <c r="HVB32" s="87"/>
      <c r="HVC32" s="87"/>
      <c r="HVD32" s="87"/>
      <c r="HVE32" s="87"/>
      <c r="HVF32" s="87"/>
      <c r="HVG32" s="87"/>
      <c r="HVH32" s="87"/>
      <c r="HVI32" s="87"/>
      <c r="HVJ32" s="87"/>
      <c r="HVK32" s="87"/>
      <c r="HVL32" s="87"/>
      <c r="HVM32" s="87"/>
      <c r="HVN32" s="87"/>
      <c r="HVO32" s="87"/>
      <c r="HVP32" s="87"/>
      <c r="HVQ32" s="87"/>
      <c r="HVR32" s="87"/>
      <c r="HVS32" s="87"/>
      <c r="HVT32" s="87"/>
      <c r="HVU32" s="87"/>
      <c r="HVV32" s="87"/>
      <c r="HVW32" s="87"/>
      <c r="HVX32" s="87"/>
      <c r="HVY32" s="87"/>
      <c r="HVZ32" s="87"/>
      <c r="HWA32" s="87"/>
      <c r="HWB32" s="87"/>
      <c r="HWC32" s="87"/>
      <c r="HWD32" s="87"/>
      <c r="HWE32" s="87"/>
      <c r="HWF32" s="87"/>
      <c r="HWG32" s="87"/>
      <c r="HWH32" s="87"/>
      <c r="HWI32" s="87"/>
      <c r="HWJ32" s="87"/>
      <c r="HWK32" s="87"/>
      <c r="HWL32" s="87"/>
      <c r="HWM32" s="87"/>
      <c r="HWN32" s="87"/>
      <c r="HWO32" s="87"/>
      <c r="HWP32" s="87"/>
      <c r="HWQ32" s="87"/>
      <c r="HWR32" s="87"/>
      <c r="HWS32" s="87"/>
      <c r="HWT32" s="87"/>
      <c r="HWU32" s="87"/>
      <c r="HWV32" s="87"/>
      <c r="HWW32" s="87"/>
      <c r="HWX32" s="87"/>
      <c r="HWY32" s="87"/>
      <c r="HWZ32" s="87"/>
      <c r="HXA32" s="87"/>
      <c r="HXB32" s="87"/>
      <c r="HXC32" s="87"/>
      <c r="HXD32" s="87"/>
      <c r="HXE32" s="87"/>
      <c r="HXF32" s="87"/>
      <c r="HXG32" s="87"/>
      <c r="HXH32" s="87"/>
      <c r="HXI32" s="87"/>
      <c r="HXJ32" s="87"/>
      <c r="HXK32" s="87"/>
      <c r="HXL32" s="87"/>
      <c r="HXM32" s="87"/>
      <c r="HXN32" s="87"/>
      <c r="HXO32" s="87"/>
      <c r="HXP32" s="87"/>
      <c r="HXQ32" s="87"/>
      <c r="HXR32" s="87"/>
      <c r="HXS32" s="87"/>
      <c r="HXT32" s="87"/>
      <c r="HXU32" s="87"/>
      <c r="HXV32" s="87"/>
      <c r="HXW32" s="87"/>
      <c r="HXX32" s="87"/>
      <c r="HXY32" s="87"/>
      <c r="HXZ32" s="87"/>
      <c r="HYA32" s="87"/>
      <c r="HYB32" s="87"/>
      <c r="HYC32" s="87"/>
      <c r="HYD32" s="87"/>
      <c r="HYE32" s="87"/>
      <c r="HYF32" s="87"/>
      <c r="HYG32" s="87"/>
      <c r="HYH32" s="87"/>
      <c r="HYI32" s="87"/>
      <c r="HYJ32" s="87"/>
      <c r="HYK32" s="87"/>
      <c r="HYL32" s="87"/>
      <c r="HYM32" s="87"/>
      <c r="HYN32" s="87"/>
      <c r="HYO32" s="87"/>
      <c r="HYP32" s="87"/>
      <c r="HYQ32" s="87"/>
      <c r="HYR32" s="87"/>
      <c r="HYS32" s="87"/>
      <c r="HYT32" s="87"/>
      <c r="HYU32" s="87"/>
      <c r="HYV32" s="87"/>
      <c r="HYW32" s="87"/>
      <c r="HYX32" s="87"/>
      <c r="HYY32" s="87"/>
      <c r="HYZ32" s="87"/>
      <c r="HZA32" s="87"/>
      <c r="HZB32" s="87"/>
      <c r="HZC32" s="87"/>
      <c r="HZD32" s="87"/>
      <c r="HZE32" s="87"/>
      <c r="HZF32" s="87"/>
      <c r="HZG32" s="87"/>
      <c r="HZH32" s="87"/>
      <c r="HZI32" s="87"/>
      <c r="HZJ32" s="87"/>
      <c r="HZK32" s="87"/>
      <c r="HZL32" s="87"/>
      <c r="HZM32" s="87"/>
      <c r="HZN32" s="87"/>
      <c r="HZO32" s="87"/>
      <c r="HZP32" s="87"/>
      <c r="HZQ32" s="87"/>
      <c r="HZR32" s="87"/>
      <c r="HZS32" s="87"/>
      <c r="HZT32" s="87"/>
      <c r="HZU32" s="87"/>
      <c r="HZV32" s="87"/>
      <c r="HZW32" s="87"/>
      <c r="HZX32" s="87"/>
      <c r="HZY32" s="87"/>
      <c r="HZZ32" s="87"/>
      <c r="IAA32" s="87"/>
      <c r="IAB32" s="87"/>
      <c r="IAC32" s="87"/>
      <c r="IAD32" s="87"/>
      <c r="IAE32" s="87"/>
      <c r="IAF32" s="87"/>
      <c r="IAG32" s="87"/>
      <c r="IAH32" s="87"/>
      <c r="IAI32" s="87"/>
      <c r="IAJ32" s="87"/>
      <c r="IAK32" s="87"/>
      <c r="IAL32" s="87"/>
      <c r="IAM32" s="87"/>
      <c r="IAN32" s="87"/>
      <c r="IAO32" s="87"/>
      <c r="IAP32" s="87"/>
      <c r="IAQ32" s="87"/>
      <c r="IAR32" s="87"/>
      <c r="IAS32" s="87"/>
      <c r="IAT32" s="87"/>
      <c r="IAU32" s="87"/>
      <c r="IAV32" s="87"/>
      <c r="IAW32" s="87"/>
      <c r="IAX32" s="87"/>
      <c r="IAY32" s="87"/>
      <c r="IAZ32" s="87"/>
      <c r="IBA32" s="87"/>
      <c r="IBB32" s="87"/>
      <c r="IBC32" s="87"/>
      <c r="IBD32" s="87"/>
      <c r="IBE32" s="87"/>
      <c r="IBF32" s="87"/>
      <c r="IBG32" s="87"/>
      <c r="IBH32" s="87"/>
      <c r="IBI32" s="87"/>
      <c r="IBJ32" s="87"/>
      <c r="IBK32" s="87"/>
      <c r="IBL32" s="87"/>
      <c r="IBM32" s="87"/>
      <c r="IBN32" s="87"/>
      <c r="IBO32" s="87"/>
      <c r="IBP32" s="87"/>
      <c r="IBQ32" s="87"/>
      <c r="IBR32" s="87"/>
      <c r="IBS32" s="87"/>
      <c r="IBT32" s="87"/>
      <c r="IBU32" s="87"/>
      <c r="IBV32" s="87"/>
      <c r="IBW32" s="87"/>
      <c r="IBX32" s="87"/>
      <c r="IBY32" s="87"/>
      <c r="IBZ32" s="87"/>
      <c r="ICA32" s="87"/>
      <c r="ICB32" s="87"/>
      <c r="ICC32" s="87"/>
      <c r="ICD32" s="87"/>
      <c r="ICE32" s="87"/>
      <c r="ICF32" s="87"/>
      <c r="ICG32" s="87"/>
      <c r="ICH32" s="87"/>
      <c r="ICI32" s="87"/>
      <c r="ICJ32" s="87"/>
      <c r="ICK32" s="87"/>
      <c r="ICL32" s="87"/>
      <c r="ICM32" s="87"/>
      <c r="ICN32" s="87"/>
      <c r="ICO32" s="87"/>
      <c r="ICP32" s="87"/>
      <c r="ICQ32" s="87"/>
      <c r="ICR32" s="87"/>
      <c r="ICS32" s="87"/>
      <c r="ICT32" s="87"/>
      <c r="ICU32" s="87"/>
      <c r="ICV32" s="87"/>
      <c r="ICW32" s="87"/>
      <c r="ICX32" s="87"/>
      <c r="ICY32" s="87"/>
      <c r="ICZ32" s="87"/>
      <c r="IDA32" s="87"/>
      <c r="IDB32" s="87"/>
      <c r="IDC32" s="87"/>
      <c r="IDD32" s="87"/>
      <c r="IDE32" s="87"/>
      <c r="IDF32" s="87"/>
      <c r="IDG32" s="87"/>
      <c r="IDH32" s="87"/>
      <c r="IDI32" s="87"/>
      <c r="IDJ32" s="87"/>
      <c r="IDK32" s="87"/>
      <c r="IDL32" s="87"/>
      <c r="IDM32" s="87"/>
      <c r="IDN32" s="87"/>
      <c r="IDO32" s="87"/>
      <c r="IDP32" s="87"/>
      <c r="IDQ32" s="87"/>
      <c r="IDR32" s="87"/>
      <c r="IDS32" s="87"/>
      <c r="IDT32" s="87"/>
      <c r="IDU32" s="87"/>
      <c r="IDV32" s="87"/>
      <c r="IDW32" s="87"/>
      <c r="IDX32" s="87"/>
      <c r="IDY32" s="87"/>
      <c r="IDZ32" s="87"/>
      <c r="IEA32" s="87"/>
      <c r="IEB32" s="87"/>
      <c r="IEC32" s="87"/>
      <c r="IED32" s="87"/>
      <c r="IEE32" s="87"/>
      <c r="IEF32" s="87"/>
      <c r="IEG32" s="87"/>
      <c r="IEH32" s="87"/>
      <c r="IEI32" s="87"/>
      <c r="IEJ32" s="87"/>
      <c r="IEK32" s="87"/>
      <c r="IEL32" s="87"/>
      <c r="IEM32" s="87"/>
      <c r="IEN32" s="87"/>
      <c r="IEO32" s="87"/>
      <c r="IEP32" s="87"/>
      <c r="IEQ32" s="87"/>
      <c r="IER32" s="87"/>
      <c r="IES32" s="87"/>
      <c r="IET32" s="87"/>
      <c r="IEU32" s="87"/>
      <c r="IEV32" s="87"/>
      <c r="IEW32" s="87"/>
      <c r="IEX32" s="87"/>
      <c r="IEY32" s="87"/>
      <c r="IEZ32" s="87"/>
      <c r="IFA32" s="87"/>
      <c r="IFB32" s="87"/>
      <c r="IFC32" s="87"/>
      <c r="IFD32" s="87"/>
      <c r="IFE32" s="87"/>
      <c r="IFF32" s="87"/>
      <c r="IFG32" s="87"/>
      <c r="IFH32" s="87"/>
      <c r="IFI32" s="87"/>
      <c r="IFJ32" s="87"/>
      <c r="IFK32" s="87"/>
      <c r="IFL32" s="87"/>
      <c r="IFM32" s="87"/>
      <c r="IFN32" s="87"/>
      <c r="IFO32" s="87"/>
      <c r="IFP32" s="87"/>
      <c r="IFQ32" s="87"/>
      <c r="IFR32" s="87"/>
      <c r="IFS32" s="87"/>
      <c r="IFT32" s="87"/>
      <c r="IFU32" s="87"/>
      <c r="IFV32" s="87"/>
      <c r="IFW32" s="87"/>
      <c r="IFX32" s="87"/>
      <c r="IFY32" s="87"/>
      <c r="IFZ32" s="87"/>
      <c r="IGA32" s="87"/>
      <c r="IGB32" s="87"/>
      <c r="IGC32" s="87"/>
      <c r="IGD32" s="87"/>
      <c r="IGE32" s="87"/>
      <c r="IGF32" s="87"/>
      <c r="IGG32" s="87"/>
      <c r="IGH32" s="87"/>
      <c r="IGI32" s="87"/>
      <c r="IGJ32" s="87"/>
      <c r="IGK32" s="87"/>
      <c r="IGL32" s="87"/>
      <c r="IGM32" s="87"/>
      <c r="IGN32" s="87"/>
      <c r="IGO32" s="87"/>
      <c r="IGP32" s="87"/>
      <c r="IGQ32" s="87"/>
      <c r="IGR32" s="87"/>
      <c r="IGS32" s="87"/>
      <c r="IGT32" s="87"/>
      <c r="IGU32" s="87"/>
      <c r="IGV32" s="87"/>
      <c r="IGW32" s="87"/>
      <c r="IGX32" s="87"/>
      <c r="IGY32" s="87"/>
      <c r="IGZ32" s="87"/>
      <c r="IHA32" s="87"/>
      <c r="IHB32" s="87"/>
      <c r="IHC32" s="87"/>
      <c r="IHD32" s="87"/>
      <c r="IHE32" s="87"/>
      <c r="IHF32" s="87"/>
      <c r="IHG32" s="87"/>
      <c r="IHH32" s="87"/>
      <c r="IHI32" s="87"/>
      <c r="IHJ32" s="87"/>
      <c r="IHK32" s="87"/>
      <c r="IHL32" s="87"/>
      <c r="IHM32" s="87"/>
      <c r="IHN32" s="87"/>
      <c r="IHO32" s="87"/>
      <c r="IHP32" s="87"/>
      <c r="IHQ32" s="87"/>
      <c r="IHR32" s="87"/>
      <c r="IHS32" s="87"/>
      <c r="IHT32" s="87"/>
      <c r="IHU32" s="87"/>
      <c r="IHV32" s="87"/>
      <c r="IHW32" s="87"/>
      <c r="IHX32" s="87"/>
      <c r="IHY32" s="87"/>
      <c r="IHZ32" s="87"/>
      <c r="IIA32" s="87"/>
      <c r="IIB32" s="87"/>
      <c r="IIC32" s="87"/>
      <c r="IID32" s="87"/>
      <c r="IIE32" s="87"/>
      <c r="IIF32" s="87"/>
      <c r="IIG32" s="87"/>
      <c r="IIH32" s="87"/>
      <c r="III32" s="87"/>
      <c r="IIJ32" s="87"/>
      <c r="IIK32" s="87"/>
      <c r="IIL32" s="87"/>
      <c r="IIM32" s="87"/>
      <c r="IIN32" s="87"/>
      <c r="IIO32" s="87"/>
      <c r="IIP32" s="87"/>
      <c r="IIQ32" s="87"/>
      <c r="IIR32" s="87"/>
      <c r="IIS32" s="87"/>
      <c r="IIT32" s="87"/>
      <c r="IIU32" s="87"/>
      <c r="IIV32" s="87"/>
      <c r="IIW32" s="87"/>
      <c r="IIX32" s="87"/>
      <c r="IIY32" s="87"/>
      <c r="IIZ32" s="87"/>
      <c r="IJA32" s="87"/>
      <c r="IJB32" s="87"/>
      <c r="IJC32" s="87"/>
      <c r="IJD32" s="87"/>
      <c r="IJE32" s="87"/>
      <c r="IJF32" s="87"/>
      <c r="IJG32" s="87"/>
      <c r="IJH32" s="87"/>
      <c r="IJI32" s="87"/>
      <c r="IJJ32" s="87"/>
      <c r="IJK32" s="87"/>
      <c r="IJL32" s="87"/>
      <c r="IJM32" s="87"/>
      <c r="IJN32" s="87"/>
      <c r="IJO32" s="87"/>
      <c r="IJP32" s="87"/>
      <c r="IJQ32" s="87"/>
      <c r="IJR32" s="87"/>
      <c r="IJS32" s="87"/>
      <c r="IJT32" s="87"/>
      <c r="IJU32" s="87"/>
      <c r="IJV32" s="87"/>
      <c r="IJW32" s="87"/>
      <c r="IJX32" s="87"/>
      <c r="IJY32" s="87"/>
      <c r="IJZ32" s="87"/>
      <c r="IKA32" s="87"/>
      <c r="IKB32" s="87"/>
      <c r="IKC32" s="87"/>
      <c r="IKD32" s="87"/>
      <c r="IKE32" s="87"/>
      <c r="IKF32" s="87"/>
      <c r="IKG32" s="87"/>
      <c r="IKH32" s="87"/>
      <c r="IKI32" s="87"/>
      <c r="IKJ32" s="87"/>
      <c r="IKK32" s="87"/>
      <c r="IKL32" s="87"/>
      <c r="IKM32" s="87"/>
      <c r="IKN32" s="87"/>
      <c r="IKO32" s="87"/>
      <c r="IKP32" s="87"/>
      <c r="IKQ32" s="87"/>
      <c r="IKR32" s="87"/>
      <c r="IKS32" s="87"/>
      <c r="IKT32" s="87"/>
      <c r="IKU32" s="87"/>
      <c r="IKV32" s="87"/>
      <c r="IKW32" s="87"/>
      <c r="IKX32" s="87"/>
      <c r="IKY32" s="87"/>
      <c r="IKZ32" s="87"/>
      <c r="ILA32" s="87"/>
      <c r="ILB32" s="87"/>
      <c r="ILC32" s="87"/>
      <c r="ILD32" s="87"/>
      <c r="ILE32" s="87"/>
      <c r="ILF32" s="87"/>
      <c r="ILG32" s="87"/>
      <c r="ILH32" s="87"/>
      <c r="ILI32" s="87"/>
      <c r="ILJ32" s="87"/>
      <c r="ILK32" s="87"/>
      <c r="ILL32" s="87"/>
      <c r="ILM32" s="87"/>
      <c r="ILN32" s="87"/>
      <c r="ILO32" s="87"/>
      <c r="ILP32" s="87"/>
      <c r="ILQ32" s="87"/>
      <c r="ILR32" s="87"/>
      <c r="ILS32" s="87"/>
      <c r="ILT32" s="87"/>
      <c r="ILU32" s="87"/>
      <c r="ILV32" s="87"/>
      <c r="ILW32" s="87"/>
      <c r="ILX32" s="87"/>
      <c r="ILY32" s="87"/>
      <c r="ILZ32" s="87"/>
      <c r="IMA32" s="87"/>
      <c r="IMB32" s="87"/>
      <c r="IMC32" s="87"/>
      <c r="IMD32" s="87"/>
      <c r="IME32" s="87"/>
      <c r="IMF32" s="87"/>
      <c r="IMG32" s="87"/>
      <c r="IMH32" s="87"/>
      <c r="IMI32" s="87"/>
      <c r="IMJ32" s="87"/>
      <c r="IMK32" s="87"/>
      <c r="IML32" s="87"/>
      <c r="IMM32" s="87"/>
      <c r="IMN32" s="87"/>
      <c r="IMO32" s="87"/>
      <c r="IMP32" s="87"/>
      <c r="IMQ32" s="87"/>
      <c r="IMR32" s="87"/>
      <c r="IMS32" s="87"/>
      <c r="IMT32" s="87"/>
      <c r="IMU32" s="87"/>
      <c r="IMV32" s="87"/>
      <c r="IMW32" s="87"/>
      <c r="IMX32" s="87"/>
      <c r="IMY32" s="87"/>
      <c r="IMZ32" s="87"/>
      <c r="INA32" s="87"/>
      <c r="INB32" s="87"/>
      <c r="INC32" s="87"/>
      <c r="IND32" s="87"/>
      <c r="INE32" s="87"/>
      <c r="INF32" s="87"/>
      <c r="ING32" s="87"/>
      <c r="INH32" s="87"/>
      <c r="INI32" s="87"/>
      <c r="INJ32" s="87"/>
      <c r="INK32" s="87"/>
      <c r="INL32" s="87"/>
      <c r="INM32" s="87"/>
      <c r="INN32" s="87"/>
      <c r="INO32" s="87"/>
      <c r="INP32" s="87"/>
      <c r="INQ32" s="87"/>
      <c r="INR32" s="87"/>
      <c r="INS32" s="87"/>
      <c r="INT32" s="87"/>
      <c r="INU32" s="87"/>
      <c r="INV32" s="87"/>
      <c r="INW32" s="87"/>
      <c r="INX32" s="87"/>
      <c r="INY32" s="87"/>
      <c r="INZ32" s="87"/>
      <c r="IOA32" s="87"/>
      <c r="IOB32" s="87"/>
      <c r="IOC32" s="87"/>
      <c r="IOD32" s="87"/>
      <c r="IOE32" s="87"/>
      <c r="IOF32" s="87"/>
      <c r="IOG32" s="87"/>
      <c r="IOH32" s="87"/>
      <c r="IOI32" s="87"/>
      <c r="IOJ32" s="87"/>
      <c r="IOK32" s="87"/>
      <c r="IOL32" s="87"/>
      <c r="IOM32" s="87"/>
      <c r="ION32" s="87"/>
      <c r="IOO32" s="87"/>
      <c r="IOP32" s="87"/>
      <c r="IOQ32" s="87"/>
      <c r="IOR32" s="87"/>
      <c r="IOS32" s="87"/>
      <c r="IOT32" s="87"/>
      <c r="IOU32" s="87"/>
      <c r="IOV32" s="87"/>
      <c r="IOW32" s="87"/>
      <c r="IOX32" s="87"/>
      <c r="IOY32" s="87"/>
      <c r="IOZ32" s="87"/>
      <c r="IPA32" s="87"/>
      <c r="IPB32" s="87"/>
      <c r="IPC32" s="87"/>
      <c r="IPD32" s="87"/>
      <c r="IPE32" s="87"/>
      <c r="IPF32" s="87"/>
      <c r="IPG32" s="87"/>
      <c r="IPH32" s="87"/>
      <c r="IPI32" s="87"/>
      <c r="IPJ32" s="87"/>
      <c r="IPK32" s="87"/>
      <c r="IPL32" s="87"/>
      <c r="IPM32" s="87"/>
      <c r="IPN32" s="87"/>
      <c r="IPO32" s="87"/>
      <c r="IPP32" s="87"/>
      <c r="IPQ32" s="87"/>
      <c r="IPR32" s="87"/>
      <c r="IPS32" s="87"/>
      <c r="IPT32" s="87"/>
      <c r="IPU32" s="87"/>
      <c r="IPV32" s="87"/>
      <c r="IPW32" s="87"/>
      <c r="IPX32" s="87"/>
      <c r="IPY32" s="87"/>
      <c r="IPZ32" s="87"/>
      <c r="IQA32" s="87"/>
      <c r="IQB32" s="87"/>
      <c r="IQC32" s="87"/>
      <c r="IQD32" s="87"/>
      <c r="IQE32" s="87"/>
      <c r="IQF32" s="87"/>
      <c r="IQG32" s="87"/>
      <c r="IQH32" s="87"/>
      <c r="IQI32" s="87"/>
      <c r="IQJ32" s="87"/>
      <c r="IQK32" s="87"/>
      <c r="IQL32" s="87"/>
      <c r="IQM32" s="87"/>
      <c r="IQN32" s="87"/>
      <c r="IQO32" s="87"/>
      <c r="IQP32" s="87"/>
      <c r="IQQ32" s="87"/>
      <c r="IQR32" s="87"/>
      <c r="IQS32" s="87"/>
      <c r="IQT32" s="87"/>
      <c r="IQU32" s="87"/>
      <c r="IQV32" s="87"/>
      <c r="IQW32" s="87"/>
      <c r="IQX32" s="87"/>
      <c r="IQY32" s="87"/>
      <c r="IQZ32" s="87"/>
      <c r="IRA32" s="87"/>
      <c r="IRB32" s="87"/>
      <c r="IRC32" s="87"/>
      <c r="IRD32" s="87"/>
      <c r="IRE32" s="87"/>
      <c r="IRF32" s="87"/>
      <c r="IRG32" s="87"/>
      <c r="IRH32" s="87"/>
      <c r="IRI32" s="87"/>
      <c r="IRJ32" s="87"/>
      <c r="IRK32" s="87"/>
      <c r="IRL32" s="87"/>
      <c r="IRM32" s="87"/>
      <c r="IRN32" s="87"/>
      <c r="IRO32" s="87"/>
      <c r="IRP32" s="87"/>
      <c r="IRQ32" s="87"/>
      <c r="IRR32" s="87"/>
      <c r="IRS32" s="87"/>
      <c r="IRT32" s="87"/>
      <c r="IRU32" s="87"/>
      <c r="IRV32" s="87"/>
      <c r="IRW32" s="87"/>
      <c r="IRX32" s="87"/>
      <c r="IRY32" s="87"/>
      <c r="IRZ32" s="87"/>
      <c r="ISA32" s="87"/>
      <c r="ISB32" s="87"/>
      <c r="ISC32" s="87"/>
      <c r="ISD32" s="87"/>
      <c r="ISE32" s="87"/>
      <c r="ISF32" s="87"/>
      <c r="ISG32" s="87"/>
      <c r="ISH32" s="87"/>
      <c r="ISI32" s="87"/>
      <c r="ISJ32" s="87"/>
      <c r="ISK32" s="87"/>
      <c r="ISL32" s="87"/>
      <c r="ISM32" s="87"/>
      <c r="ISN32" s="87"/>
      <c r="ISO32" s="87"/>
      <c r="ISP32" s="87"/>
      <c r="ISQ32" s="87"/>
      <c r="ISR32" s="87"/>
      <c r="ISS32" s="87"/>
      <c r="IST32" s="87"/>
      <c r="ISU32" s="87"/>
      <c r="ISV32" s="87"/>
      <c r="ISW32" s="87"/>
      <c r="ISX32" s="87"/>
      <c r="ISY32" s="87"/>
      <c r="ISZ32" s="87"/>
      <c r="ITA32" s="87"/>
      <c r="ITB32" s="87"/>
      <c r="ITC32" s="87"/>
      <c r="ITD32" s="87"/>
      <c r="ITE32" s="87"/>
      <c r="ITF32" s="87"/>
      <c r="ITG32" s="87"/>
      <c r="ITH32" s="87"/>
      <c r="ITI32" s="87"/>
      <c r="ITJ32" s="87"/>
      <c r="ITK32" s="87"/>
      <c r="ITL32" s="87"/>
      <c r="ITM32" s="87"/>
      <c r="ITN32" s="87"/>
      <c r="ITO32" s="87"/>
      <c r="ITP32" s="87"/>
      <c r="ITQ32" s="87"/>
      <c r="ITR32" s="87"/>
      <c r="ITS32" s="87"/>
      <c r="ITT32" s="87"/>
      <c r="ITU32" s="87"/>
      <c r="ITV32" s="87"/>
      <c r="ITW32" s="87"/>
      <c r="ITX32" s="87"/>
      <c r="ITY32" s="87"/>
      <c r="ITZ32" s="87"/>
      <c r="IUA32" s="87"/>
      <c r="IUB32" s="87"/>
      <c r="IUC32" s="87"/>
      <c r="IUD32" s="87"/>
      <c r="IUE32" s="87"/>
      <c r="IUF32" s="87"/>
      <c r="IUG32" s="87"/>
      <c r="IUH32" s="87"/>
      <c r="IUI32" s="87"/>
      <c r="IUJ32" s="87"/>
      <c r="IUK32" s="87"/>
      <c r="IUL32" s="87"/>
      <c r="IUM32" s="87"/>
      <c r="IUN32" s="87"/>
      <c r="IUO32" s="87"/>
      <c r="IUP32" s="87"/>
      <c r="IUQ32" s="87"/>
      <c r="IUR32" s="87"/>
      <c r="IUS32" s="87"/>
      <c r="IUT32" s="87"/>
      <c r="IUU32" s="87"/>
      <c r="IUV32" s="87"/>
      <c r="IUW32" s="87"/>
      <c r="IUX32" s="87"/>
      <c r="IUY32" s="87"/>
      <c r="IUZ32" s="87"/>
      <c r="IVA32" s="87"/>
      <c r="IVB32" s="87"/>
      <c r="IVC32" s="87"/>
      <c r="IVD32" s="87"/>
      <c r="IVE32" s="87"/>
      <c r="IVF32" s="87"/>
      <c r="IVG32" s="87"/>
      <c r="IVH32" s="87"/>
      <c r="IVI32" s="87"/>
      <c r="IVJ32" s="87"/>
      <c r="IVK32" s="87"/>
      <c r="IVL32" s="87"/>
      <c r="IVM32" s="87"/>
      <c r="IVN32" s="87"/>
      <c r="IVO32" s="87"/>
      <c r="IVP32" s="87"/>
      <c r="IVQ32" s="87"/>
      <c r="IVR32" s="87"/>
      <c r="IVS32" s="87"/>
      <c r="IVT32" s="87"/>
      <c r="IVU32" s="87"/>
      <c r="IVV32" s="87"/>
      <c r="IVW32" s="87"/>
      <c r="IVX32" s="87"/>
      <c r="IVY32" s="87"/>
      <c r="IVZ32" s="87"/>
      <c r="IWA32" s="87"/>
      <c r="IWB32" s="87"/>
      <c r="IWC32" s="87"/>
      <c r="IWD32" s="87"/>
      <c r="IWE32" s="87"/>
      <c r="IWF32" s="87"/>
      <c r="IWG32" s="87"/>
      <c r="IWH32" s="87"/>
      <c r="IWI32" s="87"/>
      <c r="IWJ32" s="87"/>
      <c r="IWK32" s="87"/>
      <c r="IWL32" s="87"/>
      <c r="IWM32" s="87"/>
      <c r="IWN32" s="87"/>
      <c r="IWO32" s="87"/>
      <c r="IWP32" s="87"/>
      <c r="IWQ32" s="87"/>
      <c r="IWR32" s="87"/>
      <c r="IWS32" s="87"/>
      <c r="IWT32" s="87"/>
      <c r="IWU32" s="87"/>
      <c r="IWV32" s="87"/>
      <c r="IWW32" s="87"/>
      <c r="IWX32" s="87"/>
      <c r="IWY32" s="87"/>
      <c r="IWZ32" s="87"/>
      <c r="IXA32" s="87"/>
      <c r="IXB32" s="87"/>
      <c r="IXC32" s="87"/>
      <c r="IXD32" s="87"/>
      <c r="IXE32" s="87"/>
      <c r="IXF32" s="87"/>
      <c r="IXG32" s="87"/>
      <c r="IXH32" s="87"/>
      <c r="IXI32" s="87"/>
      <c r="IXJ32" s="87"/>
      <c r="IXK32" s="87"/>
      <c r="IXL32" s="87"/>
      <c r="IXM32" s="87"/>
      <c r="IXN32" s="87"/>
      <c r="IXO32" s="87"/>
      <c r="IXP32" s="87"/>
      <c r="IXQ32" s="87"/>
      <c r="IXR32" s="87"/>
      <c r="IXS32" s="87"/>
      <c r="IXT32" s="87"/>
      <c r="IXU32" s="87"/>
      <c r="IXV32" s="87"/>
      <c r="IXW32" s="87"/>
      <c r="IXX32" s="87"/>
      <c r="IXY32" s="87"/>
      <c r="IXZ32" s="87"/>
      <c r="IYA32" s="87"/>
      <c r="IYB32" s="87"/>
      <c r="IYC32" s="87"/>
      <c r="IYD32" s="87"/>
      <c r="IYE32" s="87"/>
      <c r="IYF32" s="87"/>
      <c r="IYG32" s="87"/>
      <c r="IYH32" s="87"/>
      <c r="IYI32" s="87"/>
      <c r="IYJ32" s="87"/>
      <c r="IYK32" s="87"/>
      <c r="IYL32" s="87"/>
      <c r="IYM32" s="87"/>
      <c r="IYN32" s="87"/>
      <c r="IYO32" s="87"/>
      <c r="IYP32" s="87"/>
      <c r="IYQ32" s="87"/>
      <c r="IYR32" s="87"/>
      <c r="IYS32" s="87"/>
      <c r="IYT32" s="87"/>
      <c r="IYU32" s="87"/>
      <c r="IYV32" s="87"/>
      <c r="IYW32" s="87"/>
      <c r="IYX32" s="87"/>
      <c r="IYY32" s="87"/>
      <c r="IYZ32" s="87"/>
      <c r="IZA32" s="87"/>
      <c r="IZB32" s="87"/>
      <c r="IZC32" s="87"/>
      <c r="IZD32" s="87"/>
      <c r="IZE32" s="87"/>
      <c r="IZF32" s="87"/>
      <c r="IZG32" s="87"/>
      <c r="IZH32" s="87"/>
      <c r="IZI32" s="87"/>
      <c r="IZJ32" s="87"/>
      <c r="IZK32" s="87"/>
      <c r="IZL32" s="87"/>
      <c r="IZM32" s="87"/>
      <c r="IZN32" s="87"/>
      <c r="IZO32" s="87"/>
      <c r="IZP32" s="87"/>
      <c r="IZQ32" s="87"/>
      <c r="IZR32" s="87"/>
      <c r="IZS32" s="87"/>
      <c r="IZT32" s="87"/>
      <c r="IZU32" s="87"/>
      <c r="IZV32" s="87"/>
      <c r="IZW32" s="87"/>
      <c r="IZX32" s="87"/>
      <c r="IZY32" s="87"/>
      <c r="IZZ32" s="87"/>
      <c r="JAA32" s="87"/>
      <c r="JAB32" s="87"/>
      <c r="JAC32" s="87"/>
      <c r="JAD32" s="87"/>
      <c r="JAE32" s="87"/>
      <c r="JAF32" s="87"/>
      <c r="JAG32" s="87"/>
      <c r="JAH32" s="87"/>
      <c r="JAI32" s="87"/>
      <c r="JAJ32" s="87"/>
      <c r="JAK32" s="87"/>
      <c r="JAL32" s="87"/>
      <c r="JAM32" s="87"/>
      <c r="JAN32" s="87"/>
      <c r="JAO32" s="87"/>
      <c r="JAP32" s="87"/>
      <c r="JAQ32" s="87"/>
      <c r="JAR32" s="87"/>
      <c r="JAS32" s="87"/>
      <c r="JAT32" s="87"/>
      <c r="JAU32" s="87"/>
      <c r="JAV32" s="87"/>
      <c r="JAW32" s="87"/>
      <c r="JAX32" s="87"/>
      <c r="JAY32" s="87"/>
      <c r="JAZ32" s="87"/>
      <c r="JBA32" s="87"/>
      <c r="JBB32" s="87"/>
      <c r="JBC32" s="87"/>
      <c r="JBD32" s="87"/>
      <c r="JBE32" s="87"/>
      <c r="JBF32" s="87"/>
      <c r="JBG32" s="87"/>
      <c r="JBH32" s="87"/>
      <c r="JBI32" s="87"/>
      <c r="JBJ32" s="87"/>
      <c r="JBK32" s="87"/>
      <c r="JBL32" s="87"/>
      <c r="JBM32" s="87"/>
      <c r="JBN32" s="87"/>
      <c r="JBO32" s="87"/>
      <c r="JBP32" s="87"/>
      <c r="JBQ32" s="87"/>
      <c r="JBR32" s="87"/>
      <c r="JBS32" s="87"/>
      <c r="JBT32" s="87"/>
      <c r="JBU32" s="87"/>
      <c r="JBV32" s="87"/>
      <c r="JBW32" s="87"/>
      <c r="JBX32" s="87"/>
      <c r="JBY32" s="87"/>
      <c r="JBZ32" s="87"/>
      <c r="JCA32" s="87"/>
      <c r="JCB32" s="87"/>
      <c r="JCC32" s="87"/>
      <c r="JCD32" s="87"/>
      <c r="JCE32" s="87"/>
      <c r="JCF32" s="87"/>
      <c r="JCG32" s="87"/>
      <c r="JCH32" s="87"/>
      <c r="JCI32" s="87"/>
      <c r="JCJ32" s="87"/>
      <c r="JCK32" s="87"/>
      <c r="JCL32" s="87"/>
      <c r="JCM32" s="87"/>
      <c r="JCN32" s="87"/>
      <c r="JCO32" s="87"/>
      <c r="JCP32" s="87"/>
      <c r="JCQ32" s="87"/>
      <c r="JCR32" s="87"/>
      <c r="JCS32" s="87"/>
      <c r="JCT32" s="87"/>
      <c r="JCU32" s="87"/>
      <c r="JCV32" s="87"/>
      <c r="JCW32" s="87"/>
      <c r="JCX32" s="87"/>
      <c r="JCY32" s="87"/>
      <c r="JCZ32" s="87"/>
      <c r="JDA32" s="87"/>
      <c r="JDB32" s="87"/>
      <c r="JDC32" s="87"/>
      <c r="JDD32" s="87"/>
      <c r="JDE32" s="87"/>
      <c r="JDF32" s="87"/>
      <c r="JDG32" s="87"/>
      <c r="JDH32" s="87"/>
      <c r="JDI32" s="87"/>
      <c r="JDJ32" s="87"/>
      <c r="JDK32" s="87"/>
      <c r="JDL32" s="87"/>
      <c r="JDM32" s="87"/>
      <c r="JDN32" s="87"/>
      <c r="JDO32" s="87"/>
      <c r="JDP32" s="87"/>
      <c r="JDQ32" s="87"/>
      <c r="JDR32" s="87"/>
      <c r="JDS32" s="87"/>
      <c r="JDT32" s="87"/>
      <c r="JDU32" s="87"/>
      <c r="JDV32" s="87"/>
      <c r="JDW32" s="87"/>
      <c r="JDX32" s="87"/>
      <c r="JDY32" s="87"/>
      <c r="JDZ32" s="87"/>
      <c r="JEA32" s="87"/>
      <c r="JEB32" s="87"/>
      <c r="JEC32" s="87"/>
      <c r="JED32" s="87"/>
      <c r="JEE32" s="87"/>
      <c r="JEF32" s="87"/>
      <c r="JEG32" s="87"/>
      <c r="JEH32" s="87"/>
      <c r="JEI32" s="87"/>
      <c r="JEJ32" s="87"/>
      <c r="JEK32" s="87"/>
      <c r="JEL32" s="87"/>
      <c r="JEM32" s="87"/>
      <c r="JEN32" s="87"/>
      <c r="JEO32" s="87"/>
      <c r="JEP32" s="87"/>
      <c r="JEQ32" s="87"/>
      <c r="JER32" s="87"/>
      <c r="JES32" s="87"/>
      <c r="JET32" s="87"/>
      <c r="JEU32" s="87"/>
      <c r="JEV32" s="87"/>
      <c r="JEW32" s="87"/>
      <c r="JEX32" s="87"/>
      <c r="JEY32" s="87"/>
      <c r="JEZ32" s="87"/>
      <c r="JFA32" s="87"/>
      <c r="JFB32" s="87"/>
      <c r="JFC32" s="87"/>
      <c r="JFD32" s="87"/>
      <c r="JFE32" s="87"/>
      <c r="JFF32" s="87"/>
      <c r="JFG32" s="87"/>
      <c r="JFH32" s="87"/>
      <c r="JFI32" s="87"/>
      <c r="JFJ32" s="87"/>
      <c r="JFK32" s="87"/>
      <c r="JFL32" s="87"/>
      <c r="JFM32" s="87"/>
      <c r="JFN32" s="87"/>
      <c r="JFO32" s="87"/>
      <c r="JFP32" s="87"/>
      <c r="JFQ32" s="87"/>
      <c r="JFR32" s="87"/>
      <c r="JFS32" s="87"/>
      <c r="JFT32" s="87"/>
      <c r="JFU32" s="87"/>
      <c r="JFV32" s="87"/>
      <c r="JFW32" s="87"/>
      <c r="JFX32" s="87"/>
      <c r="JFY32" s="87"/>
      <c r="JFZ32" s="87"/>
      <c r="JGA32" s="87"/>
      <c r="JGB32" s="87"/>
      <c r="JGC32" s="87"/>
      <c r="JGD32" s="87"/>
      <c r="JGE32" s="87"/>
      <c r="JGF32" s="87"/>
      <c r="JGG32" s="87"/>
      <c r="JGH32" s="87"/>
      <c r="JGI32" s="87"/>
      <c r="JGJ32" s="87"/>
      <c r="JGK32" s="87"/>
      <c r="JGL32" s="87"/>
      <c r="JGM32" s="87"/>
      <c r="JGN32" s="87"/>
      <c r="JGO32" s="87"/>
      <c r="JGP32" s="87"/>
      <c r="JGQ32" s="87"/>
      <c r="JGR32" s="87"/>
      <c r="JGS32" s="87"/>
      <c r="JGT32" s="87"/>
      <c r="JGU32" s="87"/>
      <c r="JGV32" s="87"/>
      <c r="JGW32" s="87"/>
      <c r="JGX32" s="87"/>
      <c r="JGY32" s="87"/>
      <c r="JGZ32" s="87"/>
      <c r="JHA32" s="87"/>
      <c r="JHB32" s="87"/>
      <c r="JHC32" s="87"/>
      <c r="JHD32" s="87"/>
      <c r="JHE32" s="87"/>
      <c r="JHF32" s="87"/>
      <c r="JHG32" s="87"/>
      <c r="JHH32" s="87"/>
      <c r="JHI32" s="87"/>
      <c r="JHJ32" s="87"/>
      <c r="JHK32" s="87"/>
      <c r="JHL32" s="87"/>
      <c r="JHM32" s="87"/>
      <c r="JHN32" s="87"/>
      <c r="JHO32" s="87"/>
      <c r="JHP32" s="87"/>
      <c r="JHQ32" s="87"/>
      <c r="JHR32" s="87"/>
      <c r="JHS32" s="87"/>
      <c r="JHT32" s="87"/>
      <c r="JHU32" s="87"/>
      <c r="JHV32" s="87"/>
      <c r="JHW32" s="87"/>
      <c r="JHX32" s="87"/>
      <c r="JHY32" s="87"/>
      <c r="JHZ32" s="87"/>
      <c r="JIA32" s="87"/>
      <c r="JIB32" s="87"/>
      <c r="JIC32" s="87"/>
      <c r="JID32" s="87"/>
      <c r="JIE32" s="87"/>
      <c r="JIF32" s="87"/>
      <c r="JIG32" s="87"/>
      <c r="JIH32" s="87"/>
      <c r="JII32" s="87"/>
      <c r="JIJ32" s="87"/>
      <c r="JIK32" s="87"/>
      <c r="JIL32" s="87"/>
      <c r="JIM32" s="87"/>
      <c r="JIN32" s="87"/>
      <c r="JIO32" s="87"/>
      <c r="JIP32" s="87"/>
      <c r="JIQ32" s="87"/>
      <c r="JIR32" s="87"/>
      <c r="JIS32" s="87"/>
      <c r="JIT32" s="87"/>
      <c r="JIU32" s="87"/>
      <c r="JIV32" s="87"/>
      <c r="JIW32" s="87"/>
      <c r="JIX32" s="87"/>
      <c r="JIY32" s="87"/>
      <c r="JIZ32" s="87"/>
      <c r="JJA32" s="87"/>
      <c r="JJB32" s="87"/>
      <c r="JJC32" s="87"/>
      <c r="JJD32" s="87"/>
      <c r="JJE32" s="87"/>
      <c r="JJF32" s="87"/>
      <c r="JJG32" s="87"/>
      <c r="JJH32" s="87"/>
      <c r="JJI32" s="87"/>
      <c r="JJJ32" s="87"/>
      <c r="JJK32" s="87"/>
      <c r="JJL32" s="87"/>
      <c r="JJM32" s="87"/>
      <c r="JJN32" s="87"/>
      <c r="JJO32" s="87"/>
      <c r="JJP32" s="87"/>
      <c r="JJQ32" s="87"/>
      <c r="JJR32" s="87"/>
      <c r="JJS32" s="87"/>
      <c r="JJT32" s="87"/>
      <c r="JJU32" s="87"/>
      <c r="JJV32" s="87"/>
      <c r="JJW32" s="87"/>
      <c r="JJX32" s="87"/>
      <c r="JJY32" s="87"/>
      <c r="JJZ32" s="87"/>
      <c r="JKA32" s="87"/>
      <c r="JKB32" s="87"/>
      <c r="JKC32" s="87"/>
      <c r="JKD32" s="87"/>
      <c r="JKE32" s="87"/>
      <c r="JKF32" s="87"/>
      <c r="JKG32" s="87"/>
      <c r="JKH32" s="87"/>
      <c r="JKI32" s="87"/>
      <c r="JKJ32" s="87"/>
      <c r="JKK32" s="87"/>
      <c r="JKL32" s="87"/>
      <c r="JKM32" s="87"/>
      <c r="JKN32" s="87"/>
      <c r="JKO32" s="87"/>
      <c r="JKP32" s="87"/>
      <c r="JKQ32" s="87"/>
      <c r="JKR32" s="87"/>
      <c r="JKS32" s="87"/>
      <c r="JKT32" s="87"/>
      <c r="JKU32" s="87"/>
      <c r="JKV32" s="87"/>
      <c r="JKW32" s="87"/>
      <c r="JKX32" s="87"/>
      <c r="JKY32" s="87"/>
      <c r="JKZ32" s="87"/>
      <c r="JLA32" s="87"/>
      <c r="JLB32" s="87"/>
      <c r="JLC32" s="87"/>
      <c r="JLD32" s="87"/>
      <c r="JLE32" s="87"/>
      <c r="JLF32" s="87"/>
      <c r="JLG32" s="87"/>
      <c r="JLH32" s="87"/>
      <c r="JLI32" s="87"/>
      <c r="JLJ32" s="87"/>
      <c r="JLK32" s="87"/>
      <c r="JLL32" s="87"/>
      <c r="JLM32" s="87"/>
      <c r="JLN32" s="87"/>
      <c r="JLO32" s="87"/>
      <c r="JLP32" s="87"/>
      <c r="JLQ32" s="87"/>
      <c r="JLR32" s="87"/>
      <c r="JLS32" s="87"/>
      <c r="JLT32" s="87"/>
      <c r="JLU32" s="87"/>
      <c r="JLV32" s="87"/>
      <c r="JLW32" s="87"/>
      <c r="JLX32" s="87"/>
      <c r="JLY32" s="87"/>
      <c r="JLZ32" s="87"/>
      <c r="JMA32" s="87"/>
      <c r="JMB32" s="87"/>
      <c r="JMC32" s="87"/>
      <c r="JMD32" s="87"/>
      <c r="JME32" s="87"/>
      <c r="JMF32" s="87"/>
      <c r="JMG32" s="87"/>
      <c r="JMH32" s="87"/>
      <c r="JMI32" s="87"/>
      <c r="JMJ32" s="87"/>
      <c r="JMK32" s="87"/>
      <c r="JML32" s="87"/>
      <c r="JMM32" s="87"/>
      <c r="JMN32" s="87"/>
      <c r="JMO32" s="87"/>
      <c r="JMP32" s="87"/>
      <c r="JMQ32" s="87"/>
      <c r="JMR32" s="87"/>
      <c r="JMS32" s="87"/>
      <c r="JMT32" s="87"/>
      <c r="JMU32" s="87"/>
      <c r="JMV32" s="87"/>
      <c r="JMW32" s="87"/>
      <c r="JMX32" s="87"/>
      <c r="JMY32" s="87"/>
      <c r="JMZ32" s="87"/>
      <c r="JNA32" s="87"/>
      <c r="JNB32" s="87"/>
      <c r="JNC32" s="87"/>
      <c r="JND32" s="87"/>
      <c r="JNE32" s="87"/>
      <c r="JNF32" s="87"/>
      <c r="JNG32" s="87"/>
      <c r="JNH32" s="87"/>
      <c r="JNI32" s="87"/>
      <c r="JNJ32" s="87"/>
      <c r="JNK32" s="87"/>
      <c r="JNL32" s="87"/>
      <c r="JNM32" s="87"/>
      <c r="JNN32" s="87"/>
      <c r="JNO32" s="87"/>
      <c r="JNP32" s="87"/>
      <c r="JNQ32" s="87"/>
      <c r="JNR32" s="87"/>
      <c r="JNS32" s="87"/>
      <c r="JNT32" s="87"/>
      <c r="JNU32" s="87"/>
      <c r="JNV32" s="87"/>
      <c r="JNW32" s="87"/>
      <c r="JNX32" s="87"/>
      <c r="JNY32" s="87"/>
      <c r="JNZ32" s="87"/>
      <c r="JOA32" s="87"/>
      <c r="JOB32" s="87"/>
      <c r="JOC32" s="87"/>
      <c r="JOD32" s="87"/>
      <c r="JOE32" s="87"/>
      <c r="JOF32" s="87"/>
      <c r="JOG32" s="87"/>
      <c r="JOH32" s="87"/>
      <c r="JOI32" s="87"/>
      <c r="JOJ32" s="87"/>
      <c r="JOK32" s="87"/>
      <c r="JOL32" s="87"/>
      <c r="JOM32" s="87"/>
      <c r="JON32" s="87"/>
      <c r="JOO32" s="87"/>
      <c r="JOP32" s="87"/>
      <c r="JOQ32" s="87"/>
      <c r="JOR32" s="87"/>
      <c r="JOS32" s="87"/>
      <c r="JOT32" s="87"/>
      <c r="JOU32" s="87"/>
      <c r="JOV32" s="87"/>
      <c r="JOW32" s="87"/>
      <c r="JOX32" s="87"/>
      <c r="JOY32" s="87"/>
      <c r="JOZ32" s="87"/>
      <c r="JPA32" s="87"/>
      <c r="JPB32" s="87"/>
      <c r="JPC32" s="87"/>
      <c r="JPD32" s="87"/>
      <c r="JPE32" s="87"/>
      <c r="JPF32" s="87"/>
      <c r="JPG32" s="87"/>
      <c r="JPH32" s="87"/>
      <c r="JPI32" s="87"/>
      <c r="JPJ32" s="87"/>
      <c r="JPK32" s="87"/>
      <c r="JPL32" s="87"/>
      <c r="JPM32" s="87"/>
      <c r="JPN32" s="87"/>
      <c r="JPO32" s="87"/>
      <c r="JPP32" s="87"/>
      <c r="JPQ32" s="87"/>
      <c r="JPR32" s="87"/>
      <c r="JPS32" s="87"/>
      <c r="JPT32" s="87"/>
      <c r="JPU32" s="87"/>
      <c r="JPV32" s="87"/>
      <c r="JPW32" s="87"/>
      <c r="JPX32" s="87"/>
      <c r="JPY32" s="87"/>
      <c r="JPZ32" s="87"/>
      <c r="JQA32" s="87"/>
      <c r="JQB32" s="87"/>
      <c r="JQC32" s="87"/>
      <c r="JQD32" s="87"/>
      <c r="JQE32" s="87"/>
      <c r="JQF32" s="87"/>
      <c r="JQG32" s="87"/>
      <c r="JQH32" s="87"/>
      <c r="JQI32" s="87"/>
      <c r="JQJ32" s="87"/>
      <c r="JQK32" s="87"/>
      <c r="JQL32" s="87"/>
      <c r="JQM32" s="87"/>
      <c r="JQN32" s="87"/>
      <c r="JQO32" s="87"/>
      <c r="JQP32" s="87"/>
      <c r="JQQ32" s="87"/>
      <c r="JQR32" s="87"/>
      <c r="JQS32" s="87"/>
      <c r="JQT32" s="87"/>
      <c r="JQU32" s="87"/>
      <c r="JQV32" s="87"/>
      <c r="JQW32" s="87"/>
      <c r="JQX32" s="87"/>
      <c r="JQY32" s="87"/>
      <c r="JQZ32" s="87"/>
      <c r="JRA32" s="87"/>
      <c r="JRB32" s="87"/>
      <c r="JRC32" s="87"/>
      <c r="JRD32" s="87"/>
      <c r="JRE32" s="87"/>
      <c r="JRF32" s="87"/>
      <c r="JRG32" s="87"/>
      <c r="JRH32" s="87"/>
      <c r="JRI32" s="87"/>
      <c r="JRJ32" s="87"/>
      <c r="JRK32" s="87"/>
      <c r="JRL32" s="87"/>
      <c r="JRM32" s="87"/>
      <c r="JRN32" s="87"/>
      <c r="JRO32" s="87"/>
      <c r="JRP32" s="87"/>
      <c r="JRQ32" s="87"/>
      <c r="JRR32" s="87"/>
      <c r="JRS32" s="87"/>
      <c r="JRT32" s="87"/>
      <c r="JRU32" s="87"/>
      <c r="JRV32" s="87"/>
      <c r="JRW32" s="87"/>
      <c r="JRX32" s="87"/>
      <c r="JRY32" s="87"/>
      <c r="JRZ32" s="87"/>
      <c r="JSA32" s="87"/>
      <c r="JSB32" s="87"/>
      <c r="JSC32" s="87"/>
      <c r="JSD32" s="87"/>
      <c r="JSE32" s="87"/>
      <c r="JSF32" s="87"/>
      <c r="JSG32" s="87"/>
      <c r="JSH32" s="87"/>
      <c r="JSI32" s="87"/>
      <c r="JSJ32" s="87"/>
      <c r="JSK32" s="87"/>
      <c r="JSL32" s="87"/>
      <c r="JSM32" s="87"/>
      <c r="JSN32" s="87"/>
      <c r="JSO32" s="87"/>
      <c r="JSP32" s="87"/>
      <c r="JSQ32" s="87"/>
      <c r="JSR32" s="87"/>
      <c r="JSS32" s="87"/>
      <c r="JST32" s="87"/>
      <c r="JSU32" s="87"/>
      <c r="JSV32" s="87"/>
      <c r="JSW32" s="87"/>
      <c r="JSX32" s="87"/>
      <c r="JSY32" s="87"/>
      <c r="JSZ32" s="87"/>
      <c r="JTA32" s="87"/>
      <c r="JTB32" s="87"/>
      <c r="JTC32" s="87"/>
      <c r="JTD32" s="87"/>
      <c r="JTE32" s="87"/>
      <c r="JTF32" s="87"/>
      <c r="JTG32" s="87"/>
      <c r="JTH32" s="87"/>
      <c r="JTI32" s="87"/>
      <c r="JTJ32" s="87"/>
      <c r="JTK32" s="87"/>
      <c r="JTL32" s="87"/>
      <c r="JTM32" s="87"/>
      <c r="JTN32" s="87"/>
      <c r="JTO32" s="87"/>
      <c r="JTP32" s="87"/>
      <c r="JTQ32" s="87"/>
      <c r="JTR32" s="87"/>
      <c r="JTS32" s="87"/>
      <c r="JTT32" s="87"/>
      <c r="JTU32" s="87"/>
      <c r="JTV32" s="87"/>
      <c r="JTW32" s="87"/>
      <c r="JTX32" s="87"/>
      <c r="JTY32" s="87"/>
      <c r="JTZ32" s="87"/>
      <c r="JUA32" s="87"/>
      <c r="JUB32" s="87"/>
      <c r="JUC32" s="87"/>
      <c r="JUD32" s="87"/>
      <c r="JUE32" s="87"/>
      <c r="JUF32" s="87"/>
      <c r="JUG32" s="87"/>
      <c r="JUH32" s="87"/>
      <c r="JUI32" s="87"/>
      <c r="JUJ32" s="87"/>
      <c r="JUK32" s="87"/>
      <c r="JUL32" s="87"/>
      <c r="JUM32" s="87"/>
      <c r="JUN32" s="87"/>
      <c r="JUO32" s="87"/>
      <c r="JUP32" s="87"/>
      <c r="JUQ32" s="87"/>
      <c r="JUR32" s="87"/>
      <c r="JUS32" s="87"/>
      <c r="JUT32" s="87"/>
      <c r="JUU32" s="87"/>
      <c r="JUV32" s="87"/>
      <c r="JUW32" s="87"/>
      <c r="JUX32" s="87"/>
      <c r="JUY32" s="87"/>
      <c r="JUZ32" s="87"/>
      <c r="JVA32" s="87"/>
      <c r="JVB32" s="87"/>
      <c r="JVC32" s="87"/>
      <c r="JVD32" s="87"/>
      <c r="JVE32" s="87"/>
      <c r="JVF32" s="87"/>
      <c r="JVG32" s="87"/>
      <c r="JVH32" s="87"/>
      <c r="JVI32" s="87"/>
      <c r="JVJ32" s="87"/>
      <c r="JVK32" s="87"/>
      <c r="JVL32" s="87"/>
      <c r="JVM32" s="87"/>
      <c r="JVN32" s="87"/>
      <c r="JVO32" s="87"/>
      <c r="JVP32" s="87"/>
      <c r="JVQ32" s="87"/>
      <c r="JVR32" s="87"/>
      <c r="JVS32" s="87"/>
      <c r="JVT32" s="87"/>
      <c r="JVU32" s="87"/>
      <c r="JVV32" s="87"/>
      <c r="JVW32" s="87"/>
      <c r="JVX32" s="87"/>
      <c r="JVY32" s="87"/>
      <c r="JVZ32" s="87"/>
      <c r="JWA32" s="87"/>
      <c r="JWB32" s="87"/>
      <c r="JWC32" s="87"/>
      <c r="JWD32" s="87"/>
      <c r="JWE32" s="87"/>
      <c r="JWF32" s="87"/>
      <c r="JWG32" s="87"/>
      <c r="JWH32" s="87"/>
      <c r="JWI32" s="87"/>
      <c r="JWJ32" s="87"/>
      <c r="JWK32" s="87"/>
      <c r="JWL32" s="87"/>
      <c r="JWM32" s="87"/>
      <c r="JWN32" s="87"/>
      <c r="JWO32" s="87"/>
      <c r="JWP32" s="87"/>
      <c r="JWQ32" s="87"/>
      <c r="JWR32" s="87"/>
      <c r="JWS32" s="87"/>
      <c r="JWT32" s="87"/>
      <c r="JWU32" s="87"/>
      <c r="JWV32" s="87"/>
      <c r="JWW32" s="87"/>
      <c r="JWX32" s="87"/>
      <c r="JWY32" s="87"/>
      <c r="JWZ32" s="87"/>
      <c r="JXA32" s="87"/>
      <c r="JXB32" s="87"/>
      <c r="JXC32" s="87"/>
      <c r="JXD32" s="87"/>
      <c r="JXE32" s="87"/>
      <c r="JXF32" s="87"/>
      <c r="JXG32" s="87"/>
      <c r="JXH32" s="87"/>
      <c r="JXI32" s="87"/>
      <c r="JXJ32" s="87"/>
      <c r="JXK32" s="87"/>
      <c r="JXL32" s="87"/>
      <c r="JXM32" s="87"/>
      <c r="JXN32" s="87"/>
      <c r="JXO32" s="87"/>
      <c r="JXP32" s="87"/>
      <c r="JXQ32" s="87"/>
      <c r="JXR32" s="87"/>
      <c r="JXS32" s="87"/>
      <c r="JXT32" s="87"/>
      <c r="JXU32" s="87"/>
      <c r="JXV32" s="87"/>
      <c r="JXW32" s="87"/>
      <c r="JXX32" s="87"/>
      <c r="JXY32" s="87"/>
      <c r="JXZ32" s="87"/>
      <c r="JYA32" s="87"/>
      <c r="JYB32" s="87"/>
      <c r="JYC32" s="87"/>
      <c r="JYD32" s="87"/>
      <c r="JYE32" s="87"/>
      <c r="JYF32" s="87"/>
      <c r="JYG32" s="87"/>
      <c r="JYH32" s="87"/>
      <c r="JYI32" s="87"/>
      <c r="JYJ32" s="87"/>
      <c r="JYK32" s="87"/>
      <c r="JYL32" s="87"/>
      <c r="JYM32" s="87"/>
      <c r="JYN32" s="87"/>
      <c r="JYO32" s="87"/>
      <c r="JYP32" s="87"/>
      <c r="JYQ32" s="87"/>
      <c r="JYR32" s="87"/>
      <c r="JYS32" s="87"/>
      <c r="JYT32" s="87"/>
      <c r="JYU32" s="87"/>
      <c r="JYV32" s="87"/>
      <c r="JYW32" s="87"/>
      <c r="JYX32" s="87"/>
      <c r="JYY32" s="87"/>
      <c r="JYZ32" s="87"/>
      <c r="JZA32" s="87"/>
      <c r="JZB32" s="87"/>
      <c r="JZC32" s="87"/>
      <c r="JZD32" s="87"/>
      <c r="JZE32" s="87"/>
      <c r="JZF32" s="87"/>
      <c r="JZG32" s="87"/>
      <c r="JZH32" s="87"/>
      <c r="JZI32" s="87"/>
      <c r="JZJ32" s="87"/>
      <c r="JZK32" s="87"/>
      <c r="JZL32" s="87"/>
      <c r="JZM32" s="87"/>
      <c r="JZN32" s="87"/>
      <c r="JZO32" s="87"/>
      <c r="JZP32" s="87"/>
      <c r="JZQ32" s="87"/>
      <c r="JZR32" s="87"/>
      <c r="JZS32" s="87"/>
      <c r="JZT32" s="87"/>
      <c r="JZU32" s="87"/>
      <c r="JZV32" s="87"/>
      <c r="JZW32" s="87"/>
      <c r="JZX32" s="87"/>
      <c r="JZY32" s="87"/>
      <c r="JZZ32" s="87"/>
      <c r="KAA32" s="87"/>
      <c r="KAB32" s="87"/>
      <c r="KAC32" s="87"/>
      <c r="KAD32" s="87"/>
      <c r="KAE32" s="87"/>
      <c r="KAF32" s="87"/>
      <c r="KAG32" s="87"/>
      <c r="KAH32" s="87"/>
      <c r="KAI32" s="87"/>
      <c r="KAJ32" s="87"/>
      <c r="KAK32" s="87"/>
      <c r="KAL32" s="87"/>
      <c r="KAM32" s="87"/>
      <c r="KAN32" s="87"/>
      <c r="KAO32" s="87"/>
      <c r="KAP32" s="87"/>
      <c r="KAQ32" s="87"/>
      <c r="KAR32" s="87"/>
      <c r="KAS32" s="87"/>
      <c r="KAT32" s="87"/>
      <c r="KAU32" s="87"/>
      <c r="KAV32" s="87"/>
      <c r="KAW32" s="87"/>
      <c r="KAX32" s="87"/>
      <c r="KAY32" s="87"/>
      <c r="KAZ32" s="87"/>
      <c r="KBA32" s="87"/>
      <c r="KBB32" s="87"/>
      <c r="KBC32" s="87"/>
      <c r="KBD32" s="87"/>
      <c r="KBE32" s="87"/>
      <c r="KBF32" s="87"/>
      <c r="KBG32" s="87"/>
      <c r="KBH32" s="87"/>
      <c r="KBI32" s="87"/>
      <c r="KBJ32" s="87"/>
      <c r="KBK32" s="87"/>
      <c r="KBL32" s="87"/>
      <c r="KBM32" s="87"/>
      <c r="KBN32" s="87"/>
      <c r="KBO32" s="87"/>
      <c r="KBP32" s="87"/>
      <c r="KBQ32" s="87"/>
      <c r="KBR32" s="87"/>
      <c r="KBS32" s="87"/>
      <c r="KBT32" s="87"/>
      <c r="KBU32" s="87"/>
      <c r="KBV32" s="87"/>
      <c r="KBW32" s="87"/>
      <c r="KBX32" s="87"/>
      <c r="KBY32" s="87"/>
      <c r="KBZ32" s="87"/>
      <c r="KCA32" s="87"/>
      <c r="KCB32" s="87"/>
      <c r="KCC32" s="87"/>
      <c r="KCD32" s="87"/>
      <c r="KCE32" s="87"/>
      <c r="KCF32" s="87"/>
      <c r="KCG32" s="87"/>
      <c r="KCH32" s="87"/>
      <c r="KCI32" s="87"/>
      <c r="KCJ32" s="87"/>
      <c r="KCK32" s="87"/>
      <c r="KCL32" s="87"/>
      <c r="KCM32" s="87"/>
      <c r="KCN32" s="87"/>
      <c r="KCO32" s="87"/>
      <c r="KCP32" s="87"/>
      <c r="KCQ32" s="87"/>
      <c r="KCR32" s="87"/>
      <c r="KCS32" s="87"/>
      <c r="KCT32" s="87"/>
      <c r="KCU32" s="87"/>
      <c r="KCV32" s="87"/>
      <c r="KCW32" s="87"/>
      <c r="KCX32" s="87"/>
      <c r="KCY32" s="87"/>
      <c r="KCZ32" s="87"/>
      <c r="KDA32" s="87"/>
      <c r="KDB32" s="87"/>
      <c r="KDC32" s="87"/>
      <c r="KDD32" s="87"/>
      <c r="KDE32" s="87"/>
      <c r="KDF32" s="87"/>
      <c r="KDG32" s="87"/>
      <c r="KDH32" s="87"/>
      <c r="KDI32" s="87"/>
      <c r="KDJ32" s="87"/>
      <c r="KDK32" s="87"/>
      <c r="KDL32" s="87"/>
      <c r="KDM32" s="87"/>
      <c r="KDN32" s="87"/>
      <c r="KDO32" s="87"/>
      <c r="KDP32" s="87"/>
      <c r="KDQ32" s="87"/>
      <c r="KDR32" s="87"/>
      <c r="KDS32" s="87"/>
      <c r="KDT32" s="87"/>
      <c r="KDU32" s="87"/>
      <c r="KDV32" s="87"/>
      <c r="KDW32" s="87"/>
      <c r="KDX32" s="87"/>
      <c r="KDY32" s="87"/>
      <c r="KDZ32" s="87"/>
      <c r="KEA32" s="87"/>
      <c r="KEB32" s="87"/>
      <c r="KEC32" s="87"/>
      <c r="KED32" s="87"/>
      <c r="KEE32" s="87"/>
      <c r="KEF32" s="87"/>
      <c r="KEG32" s="87"/>
      <c r="KEH32" s="87"/>
      <c r="KEI32" s="87"/>
      <c r="KEJ32" s="87"/>
      <c r="KEK32" s="87"/>
      <c r="KEL32" s="87"/>
      <c r="KEM32" s="87"/>
      <c r="KEN32" s="87"/>
      <c r="KEO32" s="87"/>
      <c r="KEP32" s="87"/>
      <c r="KEQ32" s="87"/>
      <c r="KER32" s="87"/>
      <c r="KES32" s="87"/>
      <c r="KET32" s="87"/>
      <c r="KEU32" s="87"/>
      <c r="KEV32" s="87"/>
      <c r="KEW32" s="87"/>
      <c r="KEX32" s="87"/>
      <c r="KEY32" s="87"/>
      <c r="KEZ32" s="87"/>
      <c r="KFA32" s="87"/>
      <c r="KFB32" s="87"/>
      <c r="KFC32" s="87"/>
      <c r="KFD32" s="87"/>
      <c r="KFE32" s="87"/>
      <c r="KFF32" s="87"/>
      <c r="KFG32" s="87"/>
      <c r="KFH32" s="87"/>
      <c r="KFI32" s="87"/>
      <c r="KFJ32" s="87"/>
      <c r="KFK32" s="87"/>
      <c r="KFL32" s="87"/>
      <c r="KFM32" s="87"/>
      <c r="KFN32" s="87"/>
      <c r="KFO32" s="87"/>
      <c r="KFP32" s="87"/>
      <c r="KFQ32" s="87"/>
      <c r="KFR32" s="87"/>
      <c r="KFS32" s="87"/>
      <c r="KFT32" s="87"/>
      <c r="KFU32" s="87"/>
      <c r="KFV32" s="87"/>
      <c r="KFW32" s="87"/>
      <c r="KFX32" s="87"/>
      <c r="KFY32" s="87"/>
      <c r="KFZ32" s="87"/>
      <c r="KGA32" s="87"/>
      <c r="KGB32" s="87"/>
      <c r="KGC32" s="87"/>
      <c r="KGD32" s="87"/>
      <c r="KGE32" s="87"/>
      <c r="KGF32" s="87"/>
      <c r="KGG32" s="87"/>
      <c r="KGH32" s="87"/>
      <c r="KGI32" s="87"/>
      <c r="KGJ32" s="87"/>
      <c r="KGK32" s="87"/>
      <c r="KGL32" s="87"/>
      <c r="KGM32" s="87"/>
      <c r="KGN32" s="87"/>
      <c r="KGO32" s="87"/>
      <c r="KGP32" s="87"/>
      <c r="KGQ32" s="87"/>
      <c r="KGR32" s="87"/>
      <c r="KGS32" s="87"/>
      <c r="KGT32" s="87"/>
      <c r="KGU32" s="87"/>
      <c r="KGV32" s="87"/>
      <c r="KGW32" s="87"/>
      <c r="KGX32" s="87"/>
      <c r="KGY32" s="87"/>
      <c r="KGZ32" s="87"/>
      <c r="KHA32" s="87"/>
      <c r="KHB32" s="87"/>
      <c r="KHC32" s="87"/>
      <c r="KHD32" s="87"/>
      <c r="KHE32" s="87"/>
      <c r="KHF32" s="87"/>
      <c r="KHG32" s="87"/>
      <c r="KHH32" s="87"/>
      <c r="KHI32" s="87"/>
      <c r="KHJ32" s="87"/>
      <c r="KHK32" s="87"/>
      <c r="KHL32" s="87"/>
      <c r="KHM32" s="87"/>
      <c r="KHN32" s="87"/>
      <c r="KHO32" s="87"/>
      <c r="KHP32" s="87"/>
      <c r="KHQ32" s="87"/>
      <c r="KHR32" s="87"/>
      <c r="KHS32" s="87"/>
      <c r="KHT32" s="87"/>
      <c r="KHU32" s="87"/>
      <c r="KHV32" s="87"/>
      <c r="KHW32" s="87"/>
      <c r="KHX32" s="87"/>
      <c r="KHY32" s="87"/>
      <c r="KHZ32" s="87"/>
      <c r="KIA32" s="87"/>
      <c r="KIB32" s="87"/>
      <c r="KIC32" s="87"/>
      <c r="KID32" s="87"/>
      <c r="KIE32" s="87"/>
      <c r="KIF32" s="87"/>
      <c r="KIG32" s="87"/>
      <c r="KIH32" s="87"/>
      <c r="KII32" s="87"/>
      <c r="KIJ32" s="87"/>
      <c r="KIK32" s="87"/>
      <c r="KIL32" s="87"/>
      <c r="KIM32" s="87"/>
      <c r="KIN32" s="87"/>
      <c r="KIO32" s="87"/>
      <c r="KIP32" s="87"/>
      <c r="KIQ32" s="87"/>
      <c r="KIR32" s="87"/>
      <c r="KIS32" s="87"/>
      <c r="KIT32" s="87"/>
      <c r="KIU32" s="87"/>
      <c r="KIV32" s="87"/>
      <c r="KIW32" s="87"/>
      <c r="KIX32" s="87"/>
      <c r="KIY32" s="87"/>
      <c r="KIZ32" s="87"/>
      <c r="KJA32" s="87"/>
      <c r="KJB32" s="87"/>
      <c r="KJC32" s="87"/>
      <c r="KJD32" s="87"/>
      <c r="KJE32" s="87"/>
      <c r="KJF32" s="87"/>
      <c r="KJG32" s="87"/>
      <c r="KJH32" s="87"/>
      <c r="KJI32" s="87"/>
      <c r="KJJ32" s="87"/>
      <c r="KJK32" s="87"/>
      <c r="KJL32" s="87"/>
      <c r="KJM32" s="87"/>
      <c r="KJN32" s="87"/>
      <c r="KJO32" s="87"/>
      <c r="KJP32" s="87"/>
      <c r="KJQ32" s="87"/>
      <c r="KJR32" s="87"/>
      <c r="KJS32" s="87"/>
      <c r="KJT32" s="87"/>
      <c r="KJU32" s="87"/>
      <c r="KJV32" s="87"/>
      <c r="KJW32" s="87"/>
      <c r="KJX32" s="87"/>
      <c r="KJY32" s="87"/>
      <c r="KJZ32" s="87"/>
      <c r="KKA32" s="87"/>
      <c r="KKB32" s="87"/>
      <c r="KKC32" s="87"/>
      <c r="KKD32" s="87"/>
      <c r="KKE32" s="87"/>
      <c r="KKF32" s="87"/>
      <c r="KKG32" s="87"/>
      <c r="KKH32" s="87"/>
      <c r="KKI32" s="87"/>
      <c r="KKJ32" s="87"/>
      <c r="KKK32" s="87"/>
      <c r="KKL32" s="87"/>
      <c r="KKM32" s="87"/>
      <c r="KKN32" s="87"/>
      <c r="KKO32" s="87"/>
      <c r="KKP32" s="87"/>
      <c r="KKQ32" s="87"/>
      <c r="KKR32" s="87"/>
      <c r="KKS32" s="87"/>
      <c r="KKT32" s="87"/>
      <c r="KKU32" s="87"/>
      <c r="KKV32" s="87"/>
      <c r="KKW32" s="87"/>
      <c r="KKX32" s="87"/>
      <c r="KKY32" s="87"/>
      <c r="KKZ32" s="87"/>
      <c r="KLA32" s="87"/>
      <c r="KLB32" s="87"/>
      <c r="KLC32" s="87"/>
      <c r="KLD32" s="87"/>
      <c r="KLE32" s="87"/>
      <c r="KLF32" s="87"/>
      <c r="KLG32" s="87"/>
      <c r="KLH32" s="87"/>
      <c r="KLI32" s="87"/>
      <c r="KLJ32" s="87"/>
      <c r="KLK32" s="87"/>
      <c r="KLL32" s="87"/>
      <c r="KLM32" s="87"/>
      <c r="KLN32" s="87"/>
      <c r="KLO32" s="87"/>
      <c r="KLP32" s="87"/>
      <c r="KLQ32" s="87"/>
      <c r="KLR32" s="87"/>
      <c r="KLS32" s="87"/>
      <c r="KLT32" s="87"/>
      <c r="KLU32" s="87"/>
      <c r="KLV32" s="87"/>
      <c r="KLW32" s="87"/>
      <c r="KLX32" s="87"/>
      <c r="KLY32" s="87"/>
      <c r="KLZ32" s="87"/>
      <c r="KMA32" s="87"/>
      <c r="KMB32" s="87"/>
      <c r="KMC32" s="87"/>
      <c r="KMD32" s="87"/>
      <c r="KME32" s="87"/>
      <c r="KMF32" s="87"/>
      <c r="KMG32" s="87"/>
      <c r="KMH32" s="87"/>
      <c r="KMI32" s="87"/>
      <c r="KMJ32" s="87"/>
      <c r="KMK32" s="87"/>
      <c r="KML32" s="87"/>
      <c r="KMM32" s="87"/>
      <c r="KMN32" s="87"/>
      <c r="KMO32" s="87"/>
      <c r="KMP32" s="87"/>
      <c r="KMQ32" s="87"/>
      <c r="KMR32" s="87"/>
      <c r="KMS32" s="87"/>
      <c r="KMT32" s="87"/>
      <c r="KMU32" s="87"/>
      <c r="KMV32" s="87"/>
      <c r="KMW32" s="87"/>
      <c r="KMX32" s="87"/>
      <c r="KMY32" s="87"/>
      <c r="KMZ32" s="87"/>
      <c r="KNA32" s="87"/>
      <c r="KNB32" s="87"/>
      <c r="KNC32" s="87"/>
      <c r="KND32" s="87"/>
      <c r="KNE32" s="87"/>
      <c r="KNF32" s="87"/>
      <c r="KNG32" s="87"/>
      <c r="KNH32" s="87"/>
      <c r="KNI32" s="87"/>
      <c r="KNJ32" s="87"/>
      <c r="KNK32" s="87"/>
      <c r="KNL32" s="87"/>
      <c r="KNM32" s="87"/>
      <c r="KNN32" s="87"/>
      <c r="KNO32" s="87"/>
      <c r="KNP32" s="87"/>
      <c r="KNQ32" s="87"/>
      <c r="KNR32" s="87"/>
      <c r="KNS32" s="87"/>
      <c r="KNT32" s="87"/>
      <c r="KNU32" s="87"/>
      <c r="KNV32" s="87"/>
      <c r="KNW32" s="87"/>
      <c r="KNX32" s="87"/>
      <c r="KNY32" s="87"/>
      <c r="KNZ32" s="87"/>
      <c r="KOA32" s="87"/>
      <c r="KOB32" s="87"/>
      <c r="KOC32" s="87"/>
      <c r="KOD32" s="87"/>
      <c r="KOE32" s="87"/>
      <c r="KOF32" s="87"/>
      <c r="KOG32" s="87"/>
      <c r="KOH32" s="87"/>
      <c r="KOI32" s="87"/>
      <c r="KOJ32" s="87"/>
      <c r="KOK32" s="87"/>
      <c r="KOL32" s="87"/>
      <c r="KOM32" s="87"/>
      <c r="KON32" s="87"/>
      <c r="KOO32" s="87"/>
      <c r="KOP32" s="87"/>
      <c r="KOQ32" s="87"/>
      <c r="KOR32" s="87"/>
      <c r="KOS32" s="87"/>
      <c r="KOT32" s="87"/>
      <c r="KOU32" s="87"/>
      <c r="KOV32" s="87"/>
      <c r="KOW32" s="87"/>
      <c r="KOX32" s="87"/>
      <c r="KOY32" s="87"/>
      <c r="KOZ32" s="87"/>
      <c r="KPA32" s="87"/>
      <c r="KPB32" s="87"/>
      <c r="KPC32" s="87"/>
      <c r="KPD32" s="87"/>
      <c r="KPE32" s="87"/>
      <c r="KPF32" s="87"/>
      <c r="KPG32" s="87"/>
      <c r="KPH32" s="87"/>
      <c r="KPI32" s="87"/>
      <c r="KPJ32" s="87"/>
      <c r="KPK32" s="87"/>
      <c r="KPL32" s="87"/>
      <c r="KPM32" s="87"/>
      <c r="KPN32" s="87"/>
      <c r="KPO32" s="87"/>
      <c r="KPP32" s="87"/>
      <c r="KPQ32" s="87"/>
      <c r="KPR32" s="87"/>
      <c r="KPS32" s="87"/>
      <c r="KPT32" s="87"/>
      <c r="KPU32" s="87"/>
      <c r="KPV32" s="87"/>
      <c r="KPW32" s="87"/>
      <c r="KPX32" s="87"/>
      <c r="KPY32" s="87"/>
      <c r="KPZ32" s="87"/>
      <c r="KQA32" s="87"/>
      <c r="KQB32" s="87"/>
      <c r="KQC32" s="87"/>
      <c r="KQD32" s="87"/>
      <c r="KQE32" s="87"/>
      <c r="KQF32" s="87"/>
      <c r="KQG32" s="87"/>
      <c r="KQH32" s="87"/>
      <c r="KQI32" s="87"/>
      <c r="KQJ32" s="87"/>
      <c r="KQK32" s="87"/>
      <c r="KQL32" s="87"/>
      <c r="KQM32" s="87"/>
      <c r="KQN32" s="87"/>
      <c r="KQO32" s="87"/>
      <c r="KQP32" s="87"/>
      <c r="KQQ32" s="87"/>
      <c r="KQR32" s="87"/>
      <c r="KQS32" s="87"/>
      <c r="KQT32" s="87"/>
      <c r="KQU32" s="87"/>
      <c r="KQV32" s="87"/>
      <c r="KQW32" s="87"/>
      <c r="KQX32" s="87"/>
      <c r="KQY32" s="87"/>
      <c r="KQZ32" s="87"/>
      <c r="KRA32" s="87"/>
      <c r="KRB32" s="87"/>
      <c r="KRC32" s="87"/>
      <c r="KRD32" s="87"/>
      <c r="KRE32" s="87"/>
      <c r="KRF32" s="87"/>
      <c r="KRG32" s="87"/>
      <c r="KRH32" s="87"/>
      <c r="KRI32" s="87"/>
      <c r="KRJ32" s="87"/>
      <c r="KRK32" s="87"/>
      <c r="KRL32" s="87"/>
      <c r="KRM32" s="87"/>
      <c r="KRN32" s="87"/>
      <c r="KRO32" s="87"/>
      <c r="KRP32" s="87"/>
      <c r="KRQ32" s="87"/>
      <c r="KRR32" s="87"/>
      <c r="KRS32" s="87"/>
      <c r="KRT32" s="87"/>
      <c r="KRU32" s="87"/>
      <c r="KRV32" s="87"/>
      <c r="KRW32" s="87"/>
      <c r="KRX32" s="87"/>
      <c r="KRY32" s="87"/>
      <c r="KRZ32" s="87"/>
      <c r="KSA32" s="87"/>
      <c r="KSB32" s="87"/>
      <c r="KSC32" s="87"/>
      <c r="KSD32" s="87"/>
      <c r="KSE32" s="87"/>
      <c r="KSF32" s="87"/>
      <c r="KSG32" s="87"/>
      <c r="KSH32" s="87"/>
      <c r="KSI32" s="87"/>
      <c r="KSJ32" s="87"/>
      <c r="KSK32" s="87"/>
      <c r="KSL32" s="87"/>
      <c r="KSM32" s="87"/>
      <c r="KSN32" s="87"/>
      <c r="KSO32" s="87"/>
      <c r="KSP32" s="87"/>
      <c r="KSQ32" s="87"/>
      <c r="KSR32" s="87"/>
      <c r="KSS32" s="87"/>
      <c r="KST32" s="87"/>
      <c r="KSU32" s="87"/>
      <c r="KSV32" s="87"/>
      <c r="KSW32" s="87"/>
      <c r="KSX32" s="87"/>
      <c r="KSY32" s="87"/>
      <c r="KSZ32" s="87"/>
      <c r="KTA32" s="87"/>
      <c r="KTB32" s="87"/>
      <c r="KTC32" s="87"/>
      <c r="KTD32" s="87"/>
      <c r="KTE32" s="87"/>
      <c r="KTF32" s="87"/>
      <c r="KTG32" s="87"/>
      <c r="KTH32" s="87"/>
      <c r="KTI32" s="87"/>
      <c r="KTJ32" s="87"/>
      <c r="KTK32" s="87"/>
      <c r="KTL32" s="87"/>
      <c r="KTM32" s="87"/>
      <c r="KTN32" s="87"/>
      <c r="KTO32" s="87"/>
      <c r="KTP32" s="87"/>
      <c r="KTQ32" s="87"/>
      <c r="KTR32" s="87"/>
      <c r="KTS32" s="87"/>
      <c r="KTT32" s="87"/>
      <c r="KTU32" s="87"/>
      <c r="KTV32" s="87"/>
      <c r="KTW32" s="87"/>
      <c r="KTX32" s="87"/>
      <c r="KTY32" s="87"/>
      <c r="KTZ32" s="87"/>
      <c r="KUA32" s="87"/>
      <c r="KUB32" s="87"/>
      <c r="KUC32" s="87"/>
      <c r="KUD32" s="87"/>
      <c r="KUE32" s="87"/>
      <c r="KUF32" s="87"/>
      <c r="KUG32" s="87"/>
      <c r="KUH32" s="87"/>
      <c r="KUI32" s="87"/>
      <c r="KUJ32" s="87"/>
      <c r="KUK32" s="87"/>
      <c r="KUL32" s="87"/>
      <c r="KUM32" s="87"/>
      <c r="KUN32" s="87"/>
      <c r="KUO32" s="87"/>
      <c r="KUP32" s="87"/>
      <c r="KUQ32" s="87"/>
      <c r="KUR32" s="87"/>
      <c r="KUS32" s="87"/>
      <c r="KUT32" s="87"/>
      <c r="KUU32" s="87"/>
      <c r="KUV32" s="87"/>
      <c r="KUW32" s="87"/>
      <c r="KUX32" s="87"/>
      <c r="KUY32" s="87"/>
      <c r="KUZ32" s="87"/>
      <c r="KVA32" s="87"/>
      <c r="KVB32" s="87"/>
      <c r="KVC32" s="87"/>
      <c r="KVD32" s="87"/>
      <c r="KVE32" s="87"/>
      <c r="KVF32" s="87"/>
      <c r="KVG32" s="87"/>
      <c r="KVH32" s="87"/>
      <c r="KVI32" s="87"/>
      <c r="KVJ32" s="87"/>
      <c r="KVK32" s="87"/>
      <c r="KVL32" s="87"/>
      <c r="KVM32" s="87"/>
      <c r="KVN32" s="87"/>
      <c r="KVO32" s="87"/>
      <c r="KVP32" s="87"/>
      <c r="KVQ32" s="87"/>
      <c r="KVR32" s="87"/>
      <c r="KVS32" s="87"/>
      <c r="KVT32" s="87"/>
      <c r="KVU32" s="87"/>
      <c r="KVV32" s="87"/>
      <c r="KVW32" s="87"/>
      <c r="KVX32" s="87"/>
      <c r="KVY32" s="87"/>
      <c r="KVZ32" s="87"/>
      <c r="KWA32" s="87"/>
      <c r="KWB32" s="87"/>
      <c r="KWC32" s="87"/>
      <c r="KWD32" s="87"/>
      <c r="KWE32" s="87"/>
      <c r="KWF32" s="87"/>
      <c r="KWG32" s="87"/>
      <c r="KWH32" s="87"/>
      <c r="KWI32" s="87"/>
      <c r="KWJ32" s="87"/>
      <c r="KWK32" s="87"/>
      <c r="KWL32" s="87"/>
      <c r="KWM32" s="87"/>
      <c r="KWN32" s="87"/>
      <c r="KWO32" s="87"/>
      <c r="KWP32" s="87"/>
      <c r="KWQ32" s="87"/>
      <c r="KWR32" s="87"/>
      <c r="KWS32" s="87"/>
      <c r="KWT32" s="87"/>
      <c r="KWU32" s="87"/>
      <c r="KWV32" s="87"/>
      <c r="KWW32" s="87"/>
      <c r="KWX32" s="87"/>
      <c r="KWY32" s="87"/>
      <c r="KWZ32" s="87"/>
      <c r="KXA32" s="87"/>
      <c r="KXB32" s="87"/>
      <c r="KXC32" s="87"/>
      <c r="KXD32" s="87"/>
      <c r="KXE32" s="87"/>
      <c r="KXF32" s="87"/>
      <c r="KXG32" s="87"/>
      <c r="KXH32" s="87"/>
      <c r="KXI32" s="87"/>
      <c r="KXJ32" s="87"/>
      <c r="KXK32" s="87"/>
      <c r="KXL32" s="87"/>
      <c r="KXM32" s="87"/>
      <c r="KXN32" s="87"/>
      <c r="KXO32" s="87"/>
      <c r="KXP32" s="87"/>
      <c r="KXQ32" s="87"/>
      <c r="KXR32" s="87"/>
      <c r="KXS32" s="87"/>
      <c r="KXT32" s="87"/>
      <c r="KXU32" s="87"/>
      <c r="KXV32" s="87"/>
      <c r="KXW32" s="87"/>
      <c r="KXX32" s="87"/>
      <c r="KXY32" s="87"/>
      <c r="KXZ32" s="87"/>
      <c r="KYA32" s="87"/>
      <c r="KYB32" s="87"/>
      <c r="KYC32" s="87"/>
      <c r="KYD32" s="87"/>
      <c r="KYE32" s="87"/>
      <c r="KYF32" s="87"/>
      <c r="KYG32" s="87"/>
      <c r="KYH32" s="87"/>
      <c r="KYI32" s="87"/>
      <c r="KYJ32" s="87"/>
      <c r="KYK32" s="87"/>
      <c r="KYL32" s="87"/>
      <c r="KYM32" s="87"/>
      <c r="KYN32" s="87"/>
      <c r="KYO32" s="87"/>
      <c r="KYP32" s="87"/>
      <c r="KYQ32" s="87"/>
      <c r="KYR32" s="87"/>
      <c r="KYS32" s="87"/>
      <c r="KYT32" s="87"/>
      <c r="KYU32" s="87"/>
      <c r="KYV32" s="87"/>
      <c r="KYW32" s="87"/>
      <c r="KYX32" s="87"/>
      <c r="KYY32" s="87"/>
      <c r="KYZ32" s="87"/>
      <c r="KZA32" s="87"/>
      <c r="KZB32" s="87"/>
      <c r="KZC32" s="87"/>
      <c r="KZD32" s="87"/>
      <c r="KZE32" s="87"/>
      <c r="KZF32" s="87"/>
      <c r="KZG32" s="87"/>
      <c r="KZH32" s="87"/>
      <c r="KZI32" s="87"/>
      <c r="KZJ32" s="87"/>
      <c r="KZK32" s="87"/>
      <c r="KZL32" s="87"/>
      <c r="KZM32" s="87"/>
      <c r="KZN32" s="87"/>
      <c r="KZO32" s="87"/>
      <c r="KZP32" s="87"/>
      <c r="KZQ32" s="87"/>
      <c r="KZR32" s="87"/>
      <c r="KZS32" s="87"/>
      <c r="KZT32" s="87"/>
      <c r="KZU32" s="87"/>
      <c r="KZV32" s="87"/>
      <c r="KZW32" s="87"/>
      <c r="KZX32" s="87"/>
      <c r="KZY32" s="87"/>
      <c r="KZZ32" s="87"/>
      <c r="LAA32" s="87"/>
      <c r="LAB32" s="87"/>
      <c r="LAC32" s="87"/>
      <c r="LAD32" s="87"/>
      <c r="LAE32" s="87"/>
      <c r="LAF32" s="87"/>
      <c r="LAG32" s="87"/>
      <c r="LAH32" s="87"/>
      <c r="LAI32" s="87"/>
      <c r="LAJ32" s="87"/>
      <c r="LAK32" s="87"/>
      <c r="LAL32" s="87"/>
      <c r="LAM32" s="87"/>
      <c r="LAN32" s="87"/>
      <c r="LAO32" s="87"/>
      <c r="LAP32" s="87"/>
      <c r="LAQ32" s="87"/>
      <c r="LAR32" s="87"/>
      <c r="LAS32" s="87"/>
      <c r="LAT32" s="87"/>
      <c r="LAU32" s="87"/>
      <c r="LAV32" s="87"/>
      <c r="LAW32" s="87"/>
      <c r="LAX32" s="87"/>
      <c r="LAY32" s="87"/>
      <c r="LAZ32" s="87"/>
      <c r="LBA32" s="87"/>
      <c r="LBB32" s="87"/>
      <c r="LBC32" s="87"/>
      <c r="LBD32" s="87"/>
      <c r="LBE32" s="87"/>
      <c r="LBF32" s="87"/>
      <c r="LBG32" s="87"/>
      <c r="LBH32" s="87"/>
      <c r="LBI32" s="87"/>
      <c r="LBJ32" s="87"/>
      <c r="LBK32" s="87"/>
      <c r="LBL32" s="87"/>
      <c r="LBM32" s="87"/>
      <c r="LBN32" s="87"/>
      <c r="LBO32" s="87"/>
      <c r="LBP32" s="87"/>
      <c r="LBQ32" s="87"/>
      <c r="LBR32" s="87"/>
      <c r="LBS32" s="87"/>
      <c r="LBT32" s="87"/>
      <c r="LBU32" s="87"/>
      <c r="LBV32" s="87"/>
      <c r="LBW32" s="87"/>
      <c r="LBX32" s="87"/>
      <c r="LBY32" s="87"/>
      <c r="LBZ32" s="87"/>
      <c r="LCA32" s="87"/>
      <c r="LCB32" s="87"/>
      <c r="LCC32" s="87"/>
      <c r="LCD32" s="87"/>
      <c r="LCE32" s="87"/>
      <c r="LCF32" s="87"/>
      <c r="LCG32" s="87"/>
      <c r="LCH32" s="87"/>
      <c r="LCI32" s="87"/>
      <c r="LCJ32" s="87"/>
      <c r="LCK32" s="87"/>
      <c r="LCL32" s="87"/>
      <c r="LCM32" s="87"/>
      <c r="LCN32" s="87"/>
      <c r="LCO32" s="87"/>
      <c r="LCP32" s="87"/>
      <c r="LCQ32" s="87"/>
      <c r="LCR32" s="87"/>
      <c r="LCS32" s="87"/>
      <c r="LCT32" s="87"/>
      <c r="LCU32" s="87"/>
      <c r="LCV32" s="87"/>
      <c r="LCW32" s="87"/>
      <c r="LCX32" s="87"/>
      <c r="LCY32" s="87"/>
      <c r="LCZ32" s="87"/>
      <c r="LDA32" s="87"/>
      <c r="LDB32" s="87"/>
      <c r="LDC32" s="87"/>
      <c r="LDD32" s="87"/>
      <c r="LDE32" s="87"/>
      <c r="LDF32" s="87"/>
      <c r="LDG32" s="87"/>
      <c r="LDH32" s="87"/>
      <c r="LDI32" s="87"/>
      <c r="LDJ32" s="87"/>
      <c r="LDK32" s="87"/>
      <c r="LDL32" s="87"/>
      <c r="LDM32" s="87"/>
      <c r="LDN32" s="87"/>
      <c r="LDO32" s="87"/>
      <c r="LDP32" s="87"/>
      <c r="LDQ32" s="87"/>
      <c r="LDR32" s="87"/>
      <c r="LDS32" s="87"/>
      <c r="LDT32" s="87"/>
      <c r="LDU32" s="87"/>
      <c r="LDV32" s="87"/>
      <c r="LDW32" s="87"/>
      <c r="LDX32" s="87"/>
      <c r="LDY32" s="87"/>
      <c r="LDZ32" s="87"/>
      <c r="LEA32" s="87"/>
      <c r="LEB32" s="87"/>
      <c r="LEC32" s="87"/>
      <c r="LED32" s="87"/>
      <c r="LEE32" s="87"/>
      <c r="LEF32" s="87"/>
      <c r="LEG32" s="87"/>
      <c r="LEH32" s="87"/>
      <c r="LEI32" s="87"/>
      <c r="LEJ32" s="87"/>
      <c r="LEK32" s="87"/>
      <c r="LEL32" s="87"/>
      <c r="LEM32" s="87"/>
      <c r="LEN32" s="87"/>
      <c r="LEO32" s="87"/>
      <c r="LEP32" s="87"/>
      <c r="LEQ32" s="87"/>
      <c r="LER32" s="87"/>
      <c r="LES32" s="87"/>
      <c r="LET32" s="87"/>
      <c r="LEU32" s="87"/>
      <c r="LEV32" s="87"/>
      <c r="LEW32" s="87"/>
      <c r="LEX32" s="87"/>
      <c r="LEY32" s="87"/>
      <c r="LEZ32" s="87"/>
      <c r="LFA32" s="87"/>
      <c r="LFB32" s="87"/>
      <c r="LFC32" s="87"/>
      <c r="LFD32" s="87"/>
      <c r="LFE32" s="87"/>
      <c r="LFF32" s="87"/>
      <c r="LFG32" s="87"/>
      <c r="LFH32" s="87"/>
      <c r="LFI32" s="87"/>
      <c r="LFJ32" s="87"/>
      <c r="LFK32" s="87"/>
      <c r="LFL32" s="87"/>
      <c r="LFM32" s="87"/>
      <c r="LFN32" s="87"/>
      <c r="LFO32" s="87"/>
      <c r="LFP32" s="87"/>
      <c r="LFQ32" s="87"/>
      <c r="LFR32" s="87"/>
      <c r="LFS32" s="87"/>
      <c r="LFT32" s="87"/>
      <c r="LFU32" s="87"/>
      <c r="LFV32" s="87"/>
      <c r="LFW32" s="87"/>
      <c r="LFX32" s="87"/>
      <c r="LFY32" s="87"/>
      <c r="LFZ32" s="87"/>
      <c r="LGA32" s="87"/>
      <c r="LGB32" s="87"/>
      <c r="LGC32" s="87"/>
      <c r="LGD32" s="87"/>
      <c r="LGE32" s="87"/>
      <c r="LGF32" s="87"/>
      <c r="LGG32" s="87"/>
      <c r="LGH32" s="87"/>
      <c r="LGI32" s="87"/>
      <c r="LGJ32" s="87"/>
      <c r="LGK32" s="87"/>
      <c r="LGL32" s="87"/>
      <c r="LGM32" s="87"/>
      <c r="LGN32" s="87"/>
      <c r="LGO32" s="87"/>
      <c r="LGP32" s="87"/>
      <c r="LGQ32" s="87"/>
      <c r="LGR32" s="87"/>
      <c r="LGS32" s="87"/>
      <c r="LGT32" s="87"/>
      <c r="LGU32" s="87"/>
      <c r="LGV32" s="87"/>
      <c r="LGW32" s="87"/>
      <c r="LGX32" s="87"/>
      <c r="LGY32" s="87"/>
      <c r="LGZ32" s="87"/>
      <c r="LHA32" s="87"/>
      <c r="LHB32" s="87"/>
      <c r="LHC32" s="87"/>
      <c r="LHD32" s="87"/>
      <c r="LHE32" s="87"/>
      <c r="LHF32" s="87"/>
      <c r="LHG32" s="87"/>
      <c r="LHH32" s="87"/>
      <c r="LHI32" s="87"/>
      <c r="LHJ32" s="87"/>
      <c r="LHK32" s="87"/>
      <c r="LHL32" s="87"/>
      <c r="LHM32" s="87"/>
      <c r="LHN32" s="87"/>
      <c r="LHO32" s="87"/>
      <c r="LHP32" s="87"/>
      <c r="LHQ32" s="87"/>
      <c r="LHR32" s="87"/>
      <c r="LHS32" s="87"/>
      <c r="LHT32" s="87"/>
      <c r="LHU32" s="87"/>
      <c r="LHV32" s="87"/>
      <c r="LHW32" s="87"/>
      <c r="LHX32" s="87"/>
      <c r="LHY32" s="87"/>
      <c r="LHZ32" s="87"/>
      <c r="LIA32" s="87"/>
      <c r="LIB32" s="87"/>
      <c r="LIC32" s="87"/>
      <c r="LID32" s="87"/>
      <c r="LIE32" s="87"/>
      <c r="LIF32" s="87"/>
      <c r="LIG32" s="87"/>
      <c r="LIH32" s="87"/>
      <c r="LII32" s="87"/>
      <c r="LIJ32" s="87"/>
      <c r="LIK32" s="87"/>
      <c r="LIL32" s="87"/>
      <c r="LIM32" s="87"/>
      <c r="LIN32" s="87"/>
      <c r="LIO32" s="87"/>
      <c r="LIP32" s="87"/>
      <c r="LIQ32" s="87"/>
      <c r="LIR32" s="87"/>
      <c r="LIS32" s="87"/>
      <c r="LIT32" s="87"/>
      <c r="LIU32" s="87"/>
      <c r="LIV32" s="87"/>
      <c r="LIW32" s="87"/>
      <c r="LIX32" s="87"/>
      <c r="LIY32" s="87"/>
      <c r="LIZ32" s="87"/>
      <c r="LJA32" s="87"/>
      <c r="LJB32" s="87"/>
      <c r="LJC32" s="87"/>
      <c r="LJD32" s="87"/>
      <c r="LJE32" s="87"/>
      <c r="LJF32" s="87"/>
      <c r="LJG32" s="87"/>
      <c r="LJH32" s="87"/>
      <c r="LJI32" s="87"/>
      <c r="LJJ32" s="87"/>
      <c r="LJK32" s="87"/>
      <c r="LJL32" s="87"/>
      <c r="LJM32" s="87"/>
      <c r="LJN32" s="87"/>
      <c r="LJO32" s="87"/>
      <c r="LJP32" s="87"/>
      <c r="LJQ32" s="87"/>
      <c r="LJR32" s="87"/>
      <c r="LJS32" s="87"/>
      <c r="LJT32" s="87"/>
      <c r="LJU32" s="87"/>
      <c r="LJV32" s="87"/>
      <c r="LJW32" s="87"/>
      <c r="LJX32" s="87"/>
      <c r="LJY32" s="87"/>
      <c r="LJZ32" s="87"/>
      <c r="LKA32" s="87"/>
      <c r="LKB32" s="87"/>
      <c r="LKC32" s="87"/>
      <c r="LKD32" s="87"/>
      <c r="LKE32" s="87"/>
      <c r="LKF32" s="87"/>
      <c r="LKG32" s="87"/>
      <c r="LKH32" s="87"/>
      <c r="LKI32" s="87"/>
      <c r="LKJ32" s="87"/>
      <c r="LKK32" s="87"/>
      <c r="LKL32" s="87"/>
      <c r="LKM32" s="87"/>
      <c r="LKN32" s="87"/>
      <c r="LKO32" s="87"/>
      <c r="LKP32" s="87"/>
      <c r="LKQ32" s="87"/>
      <c r="LKR32" s="87"/>
      <c r="LKS32" s="87"/>
      <c r="LKT32" s="87"/>
      <c r="LKU32" s="87"/>
      <c r="LKV32" s="87"/>
      <c r="LKW32" s="87"/>
      <c r="LKX32" s="87"/>
      <c r="LKY32" s="87"/>
      <c r="LKZ32" s="87"/>
      <c r="LLA32" s="87"/>
      <c r="LLB32" s="87"/>
      <c r="LLC32" s="87"/>
      <c r="LLD32" s="87"/>
      <c r="LLE32" s="87"/>
      <c r="LLF32" s="87"/>
      <c r="LLG32" s="87"/>
      <c r="LLH32" s="87"/>
      <c r="LLI32" s="87"/>
      <c r="LLJ32" s="87"/>
      <c r="LLK32" s="87"/>
      <c r="LLL32" s="87"/>
      <c r="LLM32" s="87"/>
      <c r="LLN32" s="87"/>
      <c r="LLO32" s="87"/>
      <c r="LLP32" s="87"/>
      <c r="LLQ32" s="87"/>
      <c r="LLR32" s="87"/>
      <c r="LLS32" s="87"/>
      <c r="LLT32" s="87"/>
      <c r="LLU32" s="87"/>
      <c r="LLV32" s="87"/>
      <c r="LLW32" s="87"/>
      <c r="LLX32" s="87"/>
      <c r="LLY32" s="87"/>
      <c r="LLZ32" s="87"/>
      <c r="LMA32" s="87"/>
      <c r="LMB32" s="87"/>
      <c r="LMC32" s="87"/>
      <c r="LMD32" s="87"/>
      <c r="LME32" s="87"/>
      <c r="LMF32" s="87"/>
      <c r="LMG32" s="87"/>
      <c r="LMH32" s="87"/>
      <c r="LMI32" s="87"/>
      <c r="LMJ32" s="87"/>
      <c r="LMK32" s="87"/>
      <c r="LML32" s="87"/>
      <c r="LMM32" s="87"/>
      <c r="LMN32" s="87"/>
      <c r="LMO32" s="87"/>
      <c r="LMP32" s="87"/>
      <c r="LMQ32" s="87"/>
      <c r="LMR32" s="87"/>
      <c r="LMS32" s="87"/>
      <c r="LMT32" s="87"/>
      <c r="LMU32" s="87"/>
      <c r="LMV32" s="87"/>
      <c r="LMW32" s="87"/>
      <c r="LMX32" s="87"/>
      <c r="LMY32" s="87"/>
      <c r="LMZ32" s="87"/>
      <c r="LNA32" s="87"/>
      <c r="LNB32" s="87"/>
      <c r="LNC32" s="87"/>
      <c r="LND32" s="87"/>
      <c r="LNE32" s="87"/>
      <c r="LNF32" s="87"/>
      <c r="LNG32" s="87"/>
      <c r="LNH32" s="87"/>
      <c r="LNI32" s="87"/>
      <c r="LNJ32" s="87"/>
      <c r="LNK32" s="87"/>
      <c r="LNL32" s="87"/>
      <c r="LNM32" s="87"/>
      <c r="LNN32" s="87"/>
      <c r="LNO32" s="87"/>
      <c r="LNP32" s="87"/>
      <c r="LNQ32" s="87"/>
      <c r="LNR32" s="87"/>
      <c r="LNS32" s="87"/>
      <c r="LNT32" s="87"/>
      <c r="LNU32" s="87"/>
      <c r="LNV32" s="87"/>
      <c r="LNW32" s="87"/>
      <c r="LNX32" s="87"/>
      <c r="LNY32" s="87"/>
      <c r="LNZ32" s="87"/>
      <c r="LOA32" s="87"/>
      <c r="LOB32" s="87"/>
      <c r="LOC32" s="87"/>
      <c r="LOD32" s="87"/>
      <c r="LOE32" s="87"/>
      <c r="LOF32" s="87"/>
      <c r="LOG32" s="87"/>
      <c r="LOH32" s="87"/>
      <c r="LOI32" s="87"/>
      <c r="LOJ32" s="87"/>
      <c r="LOK32" s="87"/>
      <c r="LOL32" s="87"/>
      <c r="LOM32" s="87"/>
      <c r="LON32" s="87"/>
      <c r="LOO32" s="87"/>
      <c r="LOP32" s="87"/>
      <c r="LOQ32" s="87"/>
      <c r="LOR32" s="87"/>
      <c r="LOS32" s="87"/>
      <c r="LOT32" s="87"/>
      <c r="LOU32" s="87"/>
      <c r="LOV32" s="87"/>
      <c r="LOW32" s="87"/>
      <c r="LOX32" s="87"/>
      <c r="LOY32" s="87"/>
      <c r="LOZ32" s="87"/>
      <c r="LPA32" s="87"/>
      <c r="LPB32" s="87"/>
      <c r="LPC32" s="87"/>
      <c r="LPD32" s="87"/>
      <c r="LPE32" s="87"/>
      <c r="LPF32" s="87"/>
      <c r="LPG32" s="87"/>
      <c r="LPH32" s="87"/>
      <c r="LPI32" s="87"/>
      <c r="LPJ32" s="87"/>
      <c r="LPK32" s="87"/>
      <c r="LPL32" s="87"/>
      <c r="LPM32" s="87"/>
      <c r="LPN32" s="87"/>
      <c r="LPO32" s="87"/>
      <c r="LPP32" s="87"/>
      <c r="LPQ32" s="87"/>
      <c r="LPR32" s="87"/>
      <c r="LPS32" s="87"/>
      <c r="LPT32" s="87"/>
      <c r="LPU32" s="87"/>
      <c r="LPV32" s="87"/>
      <c r="LPW32" s="87"/>
      <c r="LPX32" s="87"/>
      <c r="LPY32" s="87"/>
      <c r="LPZ32" s="87"/>
      <c r="LQA32" s="87"/>
      <c r="LQB32" s="87"/>
      <c r="LQC32" s="87"/>
      <c r="LQD32" s="87"/>
      <c r="LQE32" s="87"/>
      <c r="LQF32" s="87"/>
      <c r="LQG32" s="87"/>
      <c r="LQH32" s="87"/>
      <c r="LQI32" s="87"/>
      <c r="LQJ32" s="87"/>
      <c r="LQK32" s="87"/>
      <c r="LQL32" s="87"/>
      <c r="LQM32" s="87"/>
      <c r="LQN32" s="87"/>
      <c r="LQO32" s="87"/>
      <c r="LQP32" s="87"/>
      <c r="LQQ32" s="87"/>
      <c r="LQR32" s="87"/>
      <c r="LQS32" s="87"/>
      <c r="LQT32" s="87"/>
      <c r="LQU32" s="87"/>
      <c r="LQV32" s="87"/>
      <c r="LQW32" s="87"/>
      <c r="LQX32" s="87"/>
      <c r="LQY32" s="87"/>
      <c r="LQZ32" s="87"/>
      <c r="LRA32" s="87"/>
      <c r="LRB32" s="87"/>
      <c r="LRC32" s="87"/>
      <c r="LRD32" s="87"/>
      <c r="LRE32" s="87"/>
      <c r="LRF32" s="87"/>
      <c r="LRG32" s="87"/>
      <c r="LRH32" s="87"/>
      <c r="LRI32" s="87"/>
      <c r="LRJ32" s="87"/>
      <c r="LRK32" s="87"/>
      <c r="LRL32" s="87"/>
      <c r="LRM32" s="87"/>
      <c r="LRN32" s="87"/>
      <c r="LRO32" s="87"/>
      <c r="LRP32" s="87"/>
      <c r="LRQ32" s="87"/>
      <c r="LRR32" s="87"/>
      <c r="LRS32" s="87"/>
      <c r="LRT32" s="87"/>
      <c r="LRU32" s="87"/>
      <c r="LRV32" s="87"/>
      <c r="LRW32" s="87"/>
      <c r="LRX32" s="87"/>
      <c r="LRY32" s="87"/>
      <c r="LRZ32" s="87"/>
      <c r="LSA32" s="87"/>
      <c r="LSB32" s="87"/>
      <c r="LSC32" s="87"/>
      <c r="LSD32" s="87"/>
      <c r="LSE32" s="87"/>
      <c r="LSF32" s="87"/>
      <c r="LSG32" s="87"/>
      <c r="LSH32" s="87"/>
      <c r="LSI32" s="87"/>
      <c r="LSJ32" s="87"/>
      <c r="LSK32" s="87"/>
      <c r="LSL32" s="87"/>
      <c r="LSM32" s="87"/>
      <c r="LSN32" s="87"/>
      <c r="LSO32" s="87"/>
      <c r="LSP32" s="87"/>
      <c r="LSQ32" s="87"/>
      <c r="LSR32" s="87"/>
      <c r="LSS32" s="87"/>
      <c r="LST32" s="87"/>
      <c r="LSU32" s="87"/>
      <c r="LSV32" s="87"/>
      <c r="LSW32" s="87"/>
      <c r="LSX32" s="87"/>
      <c r="LSY32" s="87"/>
      <c r="LSZ32" s="87"/>
      <c r="LTA32" s="87"/>
      <c r="LTB32" s="87"/>
      <c r="LTC32" s="87"/>
      <c r="LTD32" s="87"/>
      <c r="LTE32" s="87"/>
      <c r="LTF32" s="87"/>
      <c r="LTG32" s="87"/>
      <c r="LTH32" s="87"/>
      <c r="LTI32" s="87"/>
      <c r="LTJ32" s="87"/>
      <c r="LTK32" s="87"/>
      <c r="LTL32" s="87"/>
      <c r="LTM32" s="87"/>
      <c r="LTN32" s="87"/>
      <c r="LTO32" s="87"/>
      <c r="LTP32" s="87"/>
      <c r="LTQ32" s="87"/>
      <c r="LTR32" s="87"/>
      <c r="LTS32" s="87"/>
      <c r="LTT32" s="87"/>
      <c r="LTU32" s="87"/>
      <c r="LTV32" s="87"/>
      <c r="LTW32" s="87"/>
      <c r="LTX32" s="87"/>
      <c r="LTY32" s="87"/>
      <c r="LTZ32" s="87"/>
      <c r="LUA32" s="87"/>
      <c r="LUB32" s="87"/>
      <c r="LUC32" s="87"/>
      <c r="LUD32" s="87"/>
      <c r="LUE32" s="87"/>
      <c r="LUF32" s="87"/>
      <c r="LUG32" s="87"/>
      <c r="LUH32" s="87"/>
      <c r="LUI32" s="87"/>
      <c r="LUJ32" s="87"/>
      <c r="LUK32" s="87"/>
      <c r="LUL32" s="87"/>
      <c r="LUM32" s="87"/>
      <c r="LUN32" s="87"/>
      <c r="LUO32" s="87"/>
      <c r="LUP32" s="87"/>
      <c r="LUQ32" s="87"/>
      <c r="LUR32" s="87"/>
      <c r="LUS32" s="87"/>
      <c r="LUT32" s="87"/>
      <c r="LUU32" s="87"/>
      <c r="LUV32" s="87"/>
      <c r="LUW32" s="87"/>
      <c r="LUX32" s="87"/>
      <c r="LUY32" s="87"/>
      <c r="LUZ32" s="87"/>
      <c r="LVA32" s="87"/>
      <c r="LVB32" s="87"/>
      <c r="LVC32" s="87"/>
      <c r="LVD32" s="87"/>
      <c r="LVE32" s="87"/>
      <c r="LVF32" s="87"/>
      <c r="LVG32" s="87"/>
      <c r="LVH32" s="87"/>
      <c r="LVI32" s="87"/>
      <c r="LVJ32" s="87"/>
      <c r="LVK32" s="87"/>
      <c r="LVL32" s="87"/>
      <c r="LVM32" s="87"/>
      <c r="LVN32" s="87"/>
      <c r="LVO32" s="87"/>
      <c r="LVP32" s="87"/>
      <c r="LVQ32" s="87"/>
      <c r="LVR32" s="87"/>
      <c r="LVS32" s="87"/>
      <c r="LVT32" s="87"/>
      <c r="LVU32" s="87"/>
      <c r="LVV32" s="87"/>
      <c r="LVW32" s="87"/>
      <c r="LVX32" s="87"/>
      <c r="LVY32" s="87"/>
      <c r="LVZ32" s="87"/>
      <c r="LWA32" s="87"/>
      <c r="LWB32" s="87"/>
      <c r="LWC32" s="87"/>
      <c r="LWD32" s="87"/>
      <c r="LWE32" s="87"/>
      <c r="LWF32" s="87"/>
      <c r="LWG32" s="87"/>
      <c r="LWH32" s="87"/>
      <c r="LWI32" s="87"/>
      <c r="LWJ32" s="87"/>
      <c r="LWK32" s="87"/>
      <c r="LWL32" s="87"/>
      <c r="LWM32" s="87"/>
      <c r="LWN32" s="87"/>
      <c r="LWO32" s="87"/>
      <c r="LWP32" s="87"/>
      <c r="LWQ32" s="87"/>
      <c r="LWR32" s="87"/>
      <c r="LWS32" s="87"/>
      <c r="LWT32" s="87"/>
      <c r="LWU32" s="87"/>
      <c r="LWV32" s="87"/>
      <c r="LWW32" s="87"/>
      <c r="LWX32" s="87"/>
      <c r="LWY32" s="87"/>
      <c r="LWZ32" s="87"/>
      <c r="LXA32" s="87"/>
      <c r="LXB32" s="87"/>
      <c r="LXC32" s="87"/>
      <c r="LXD32" s="87"/>
      <c r="LXE32" s="87"/>
      <c r="LXF32" s="87"/>
      <c r="LXG32" s="87"/>
      <c r="LXH32" s="87"/>
      <c r="LXI32" s="87"/>
      <c r="LXJ32" s="87"/>
      <c r="LXK32" s="87"/>
      <c r="LXL32" s="87"/>
      <c r="LXM32" s="87"/>
      <c r="LXN32" s="87"/>
      <c r="LXO32" s="87"/>
      <c r="LXP32" s="87"/>
      <c r="LXQ32" s="87"/>
      <c r="LXR32" s="87"/>
      <c r="LXS32" s="87"/>
      <c r="LXT32" s="87"/>
      <c r="LXU32" s="87"/>
      <c r="LXV32" s="87"/>
      <c r="LXW32" s="87"/>
      <c r="LXX32" s="87"/>
      <c r="LXY32" s="87"/>
      <c r="LXZ32" s="87"/>
      <c r="LYA32" s="87"/>
      <c r="LYB32" s="87"/>
      <c r="LYC32" s="87"/>
      <c r="LYD32" s="87"/>
      <c r="LYE32" s="87"/>
      <c r="LYF32" s="87"/>
      <c r="LYG32" s="87"/>
      <c r="LYH32" s="87"/>
      <c r="LYI32" s="87"/>
      <c r="LYJ32" s="87"/>
      <c r="LYK32" s="87"/>
      <c r="LYL32" s="87"/>
      <c r="LYM32" s="87"/>
      <c r="LYN32" s="87"/>
      <c r="LYO32" s="87"/>
      <c r="LYP32" s="87"/>
      <c r="LYQ32" s="87"/>
      <c r="LYR32" s="87"/>
      <c r="LYS32" s="87"/>
      <c r="LYT32" s="87"/>
      <c r="LYU32" s="87"/>
      <c r="LYV32" s="87"/>
      <c r="LYW32" s="87"/>
      <c r="LYX32" s="87"/>
      <c r="LYY32" s="87"/>
      <c r="LYZ32" s="87"/>
      <c r="LZA32" s="87"/>
      <c r="LZB32" s="87"/>
      <c r="LZC32" s="87"/>
      <c r="LZD32" s="87"/>
      <c r="LZE32" s="87"/>
      <c r="LZF32" s="87"/>
      <c r="LZG32" s="87"/>
      <c r="LZH32" s="87"/>
      <c r="LZI32" s="87"/>
      <c r="LZJ32" s="87"/>
      <c r="LZK32" s="87"/>
      <c r="LZL32" s="87"/>
      <c r="LZM32" s="87"/>
      <c r="LZN32" s="87"/>
      <c r="LZO32" s="87"/>
      <c r="LZP32" s="87"/>
      <c r="LZQ32" s="87"/>
      <c r="LZR32" s="87"/>
      <c r="LZS32" s="87"/>
      <c r="LZT32" s="87"/>
      <c r="LZU32" s="87"/>
      <c r="LZV32" s="87"/>
      <c r="LZW32" s="87"/>
      <c r="LZX32" s="87"/>
      <c r="LZY32" s="87"/>
      <c r="LZZ32" s="87"/>
      <c r="MAA32" s="87"/>
      <c r="MAB32" s="87"/>
      <c r="MAC32" s="87"/>
      <c r="MAD32" s="87"/>
      <c r="MAE32" s="87"/>
      <c r="MAF32" s="87"/>
      <c r="MAG32" s="87"/>
      <c r="MAH32" s="87"/>
      <c r="MAI32" s="87"/>
      <c r="MAJ32" s="87"/>
      <c r="MAK32" s="87"/>
      <c r="MAL32" s="87"/>
      <c r="MAM32" s="87"/>
      <c r="MAN32" s="87"/>
      <c r="MAO32" s="87"/>
      <c r="MAP32" s="87"/>
      <c r="MAQ32" s="87"/>
      <c r="MAR32" s="87"/>
      <c r="MAS32" s="87"/>
      <c r="MAT32" s="87"/>
      <c r="MAU32" s="87"/>
      <c r="MAV32" s="87"/>
      <c r="MAW32" s="87"/>
      <c r="MAX32" s="87"/>
      <c r="MAY32" s="87"/>
      <c r="MAZ32" s="87"/>
      <c r="MBA32" s="87"/>
      <c r="MBB32" s="87"/>
      <c r="MBC32" s="87"/>
      <c r="MBD32" s="87"/>
      <c r="MBE32" s="87"/>
      <c r="MBF32" s="87"/>
      <c r="MBG32" s="87"/>
      <c r="MBH32" s="87"/>
      <c r="MBI32" s="87"/>
      <c r="MBJ32" s="87"/>
      <c r="MBK32" s="87"/>
      <c r="MBL32" s="87"/>
      <c r="MBM32" s="87"/>
      <c r="MBN32" s="87"/>
      <c r="MBO32" s="87"/>
      <c r="MBP32" s="87"/>
      <c r="MBQ32" s="87"/>
      <c r="MBR32" s="87"/>
      <c r="MBS32" s="87"/>
      <c r="MBT32" s="87"/>
      <c r="MBU32" s="87"/>
      <c r="MBV32" s="87"/>
      <c r="MBW32" s="87"/>
      <c r="MBX32" s="87"/>
      <c r="MBY32" s="87"/>
      <c r="MBZ32" s="87"/>
      <c r="MCA32" s="87"/>
      <c r="MCB32" s="87"/>
      <c r="MCC32" s="87"/>
      <c r="MCD32" s="87"/>
      <c r="MCE32" s="87"/>
      <c r="MCF32" s="87"/>
      <c r="MCG32" s="87"/>
      <c r="MCH32" s="87"/>
      <c r="MCI32" s="87"/>
      <c r="MCJ32" s="87"/>
      <c r="MCK32" s="87"/>
      <c r="MCL32" s="87"/>
      <c r="MCM32" s="87"/>
      <c r="MCN32" s="87"/>
      <c r="MCO32" s="87"/>
      <c r="MCP32" s="87"/>
      <c r="MCQ32" s="87"/>
      <c r="MCR32" s="87"/>
      <c r="MCS32" s="87"/>
      <c r="MCT32" s="87"/>
      <c r="MCU32" s="87"/>
      <c r="MCV32" s="87"/>
      <c r="MCW32" s="87"/>
      <c r="MCX32" s="87"/>
      <c r="MCY32" s="87"/>
      <c r="MCZ32" s="87"/>
      <c r="MDA32" s="87"/>
      <c r="MDB32" s="87"/>
      <c r="MDC32" s="87"/>
      <c r="MDD32" s="87"/>
      <c r="MDE32" s="87"/>
      <c r="MDF32" s="87"/>
      <c r="MDG32" s="87"/>
      <c r="MDH32" s="87"/>
      <c r="MDI32" s="87"/>
      <c r="MDJ32" s="87"/>
      <c r="MDK32" s="87"/>
      <c r="MDL32" s="87"/>
      <c r="MDM32" s="87"/>
      <c r="MDN32" s="87"/>
      <c r="MDO32" s="87"/>
      <c r="MDP32" s="87"/>
      <c r="MDQ32" s="87"/>
      <c r="MDR32" s="87"/>
      <c r="MDS32" s="87"/>
      <c r="MDT32" s="87"/>
      <c r="MDU32" s="87"/>
      <c r="MDV32" s="87"/>
      <c r="MDW32" s="87"/>
      <c r="MDX32" s="87"/>
      <c r="MDY32" s="87"/>
      <c r="MDZ32" s="87"/>
      <c r="MEA32" s="87"/>
      <c r="MEB32" s="87"/>
      <c r="MEC32" s="87"/>
      <c r="MED32" s="87"/>
      <c r="MEE32" s="87"/>
      <c r="MEF32" s="87"/>
      <c r="MEG32" s="87"/>
      <c r="MEH32" s="87"/>
      <c r="MEI32" s="87"/>
      <c r="MEJ32" s="87"/>
      <c r="MEK32" s="87"/>
      <c r="MEL32" s="87"/>
      <c r="MEM32" s="87"/>
      <c r="MEN32" s="87"/>
      <c r="MEO32" s="87"/>
      <c r="MEP32" s="87"/>
      <c r="MEQ32" s="87"/>
      <c r="MER32" s="87"/>
      <c r="MES32" s="87"/>
      <c r="MET32" s="87"/>
      <c r="MEU32" s="87"/>
      <c r="MEV32" s="87"/>
      <c r="MEW32" s="87"/>
      <c r="MEX32" s="87"/>
      <c r="MEY32" s="87"/>
      <c r="MEZ32" s="87"/>
      <c r="MFA32" s="87"/>
      <c r="MFB32" s="87"/>
      <c r="MFC32" s="87"/>
      <c r="MFD32" s="87"/>
      <c r="MFE32" s="87"/>
      <c r="MFF32" s="87"/>
      <c r="MFG32" s="87"/>
      <c r="MFH32" s="87"/>
      <c r="MFI32" s="87"/>
      <c r="MFJ32" s="87"/>
      <c r="MFK32" s="87"/>
      <c r="MFL32" s="87"/>
      <c r="MFM32" s="87"/>
      <c r="MFN32" s="87"/>
      <c r="MFO32" s="87"/>
      <c r="MFP32" s="87"/>
      <c r="MFQ32" s="87"/>
      <c r="MFR32" s="87"/>
      <c r="MFS32" s="87"/>
      <c r="MFT32" s="87"/>
      <c r="MFU32" s="87"/>
      <c r="MFV32" s="87"/>
      <c r="MFW32" s="87"/>
      <c r="MFX32" s="87"/>
      <c r="MFY32" s="87"/>
      <c r="MFZ32" s="87"/>
      <c r="MGA32" s="87"/>
      <c r="MGB32" s="87"/>
      <c r="MGC32" s="87"/>
      <c r="MGD32" s="87"/>
      <c r="MGE32" s="87"/>
      <c r="MGF32" s="87"/>
      <c r="MGG32" s="87"/>
      <c r="MGH32" s="87"/>
      <c r="MGI32" s="87"/>
      <c r="MGJ32" s="87"/>
      <c r="MGK32" s="87"/>
      <c r="MGL32" s="87"/>
      <c r="MGM32" s="87"/>
      <c r="MGN32" s="87"/>
      <c r="MGO32" s="87"/>
      <c r="MGP32" s="87"/>
      <c r="MGQ32" s="87"/>
      <c r="MGR32" s="87"/>
      <c r="MGS32" s="87"/>
      <c r="MGT32" s="87"/>
      <c r="MGU32" s="87"/>
      <c r="MGV32" s="87"/>
      <c r="MGW32" s="87"/>
      <c r="MGX32" s="87"/>
      <c r="MGY32" s="87"/>
      <c r="MGZ32" s="87"/>
      <c r="MHA32" s="87"/>
      <c r="MHB32" s="87"/>
      <c r="MHC32" s="87"/>
      <c r="MHD32" s="87"/>
      <c r="MHE32" s="87"/>
      <c r="MHF32" s="87"/>
      <c r="MHG32" s="87"/>
      <c r="MHH32" s="87"/>
      <c r="MHI32" s="87"/>
      <c r="MHJ32" s="87"/>
      <c r="MHK32" s="87"/>
      <c r="MHL32" s="87"/>
      <c r="MHM32" s="87"/>
      <c r="MHN32" s="87"/>
      <c r="MHO32" s="87"/>
      <c r="MHP32" s="87"/>
      <c r="MHQ32" s="87"/>
      <c r="MHR32" s="87"/>
      <c r="MHS32" s="87"/>
      <c r="MHT32" s="87"/>
      <c r="MHU32" s="87"/>
      <c r="MHV32" s="87"/>
      <c r="MHW32" s="87"/>
      <c r="MHX32" s="87"/>
      <c r="MHY32" s="87"/>
      <c r="MHZ32" s="87"/>
      <c r="MIA32" s="87"/>
      <c r="MIB32" s="87"/>
      <c r="MIC32" s="87"/>
      <c r="MID32" s="87"/>
      <c r="MIE32" s="87"/>
      <c r="MIF32" s="87"/>
      <c r="MIG32" s="87"/>
      <c r="MIH32" s="87"/>
      <c r="MII32" s="87"/>
      <c r="MIJ32" s="87"/>
      <c r="MIK32" s="87"/>
      <c r="MIL32" s="87"/>
      <c r="MIM32" s="87"/>
      <c r="MIN32" s="87"/>
      <c r="MIO32" s="87"/>
      <c r="MIP32" s="87"/>
      <c r="MIQ32" s="87"/>
      <c r="MIR32" s="87"/>
      <c r="MIS32" s="87"/>
      <c r="MIT32" s="87"/>
      <c r="MIU32" s="87"/>
      <c r="MIV32" s="87"/>
      <c r="MIW32" s="87"/>
      <c r="MIX32" s="87"/>
      <c r="MIY32" s="87"/>
      <c r="MIZ32" s="87"/>
      <c r="MJA32" s="87"/>
      <c r="MJB32" s="87"/>
      <c r="MJC32" s="87"/>
      <c r="MJD32" s="87"/>
      <c r="MJE32" s="87"/>
      <c r="MJF32" s="87"/>
      <c r="MJG32" s="87"/>
      <c r="MJH32" s="87"/>
      <c r="MJI32" s="87"/>
      <c r="MJJ32" s="87"/>
      <c r="MJK32" s="87"/>
      <c r="MJL32" s="87"/>
      <c r="MJM32" s="87"/>
      <c r="MJN32" s="87"/>
      <c r="MJO32" s="87"/>
      <c r="MJP32" s="87"/>
      <c r="MJQ32" s="87"/>
      <c r="MJR32" s="87"/>
      <c r="MJS32" s="87"/>
      <c r="MJT32" s="87"/>
      <c r="MJU32" s="87"/>
      <c r="MJV32" s="87"/>
      <c r="MJW32" s="87"/>
      <c r="MJX32" s="87"/>
      <c r="MJY32" s="87"/>
      <c r="MJZ32" s="87"/>
      <c r="MKA32" s="87"/>
      <c r="MKB32" s="87"/>
      <c r="MKC32" s="87"/>
      <c r="MKD32" s="87"/>
      <c r="MKE32" s="87"/>
      <c r="MKF32" s="87"/>
      <c r="MKG32" s="87"/>
      <c r="MKH32" s="87"/>
      <c r="MKI32" s="87"/>
      <c r="MKJ32" s="87"/>
      <c r="MKK32" s="87"/>
      <c r="MKL32" s="87"/>
      <c r="MKM32" s="87"/>
      <c r="MKN32" s="87"/>
      <c r="MKO32" s="87"/>
      <c r="MKP32" s="87"/>
      <c r="MKQ32" s="87"/>
      <c r="MKR32" s="87"/>
      <c r="MKS32" s="87"/>
      <c r="MKT32" s="87"/>
      <c r="MKU32" s="87"/>
      <c r="MKV32" s="87"/>
      <c r="MKW32" s="87"/>
      <c r="MKX32" s="87"/>
      <c r="MKY32" s="87"/>
      <c r="MKZ32" s="87"/>
      <c r="MLA32" s="87"/>
      <c r="MLB32" s="87"/>
      <c r="MLC32" s="87"/>
      <c r="MLD32" s="87"/>
      <c r="MLE32" s="87"/>
      <c r="MLF32" s="87"/>
      <c r="MLG32" s="87"/>
      <c r="MLH32" s="87"/>
      <c r="MLI32" s="87"/>
      <c r="MLJ32" s="87"/>
      <c r="MLK32" s="87"/>
      <c r="MLL32" s="87"/>
      <c r="MLM32" s="87"/>
      <c r="MLN32" s="87"/>
      <c r="MLO32" s="87"/>
      <c r="MLP32" s="87"/>
      <c r="MLQ32" s="87"/>
      <c r="MLR32" s="87"/>
      <c r="MLS32" s="87"/>
      <c r="MLT32" s="87"/>
      <c r="MLU32" s="87"/>
      <c r="MLV32" s="87"/>
      <c r="MLW32" s="87"/>
      <c r="MLX32" s="87"/>
      <c r="MLY32" s="87"/>
      <c r="MLZ32" s="87"/>
      <c r="MMA32" s="87"/>
      <c r="MMB32" s="87"/>
      <c r="MMC32" s="87"/>
      <c r="MMD32" s="87"/>
      <c r="MME32" s="87"/>
      <c r="MMF32" s="87"/>
      <c r="MMG32" s="87"/>
      <c r="MMH32" s="87"/>
      <c r="MMI32" s="87"/>
      <c r="MMJ32" s="87"/>
      <c r="MMK32" s="87"/>
      <c r="MML32" s="87"/>
      <c r="MMM32" s="87"/>
      <c r="MMN32" s="87"/>
      <c r="MMO32" s="87"/>
      <c r="MMP32" s="87"/>
      <c r="MMQ32" s="87"/>
      <c r="MMR32" s="87"/>
      <c r="MMS32" s="87"/>
      <c r="MMT32" s="87"/>
      <c r="MMU32" s="87"/>
      <c r="MMV32" s="87"/>
      <c r="MMW32" s="87"/>
      <c r="MMX32" s="87"/>
      <c r="MMY32" s="87"/>
      <c r="MMZ32" s="87"/>
      <c r="MNA32" s="87"/>
      <c r="MNB32" s="87"/>
      <c r="MNC32" s="87"/>
      <c r="MND32" s="87"/>
      <c r="MNE32" s="87"/>
      <c r="MNF32" s="87"/>
      <c r="MNG32" s="87"/>
      <c r="MNH32" s="87"/>
      <c r="MNI32" s="87"/>
      <c r="MNJ32" s="87"/>
      <c r="MNK32" s="87"/>
      <c r="MNL32" s="87"/>
      <c r="MNM32" s="87"/>
      <c r="MNN32" s="87"/>
      <c r="MNO32" s="87"/>
      <c r="MNP32" s="87"/>
      <c r="MNQ32" s="87"/>
      <c r="MNR32" s="87"/>
      <c r="MNS32" s="87"/>
      <c r="MNT32" s="87"/>
      <c r="MNU32" s="87"/>
      <c r="MNV32" s="87"/>
      <c r="MNW32" s="87"/>
      <c r="MNX32" s="87"/>
      <c r="MNY32" s="87"/>
      <c r="MNZ32" s="87"/>
      <c r="MOA32" s="87"/>
      <c r="MOB32" s="87"/>
      <c r="MOC32" s="87"/>
      <c r="MOD32" s="87"/>
      <c r="MOE32" s="87"/>
      <c r="MOF32" s="87"/>
      <c r="MOG32" s="87"/>
      <c r="MOH32" s="87"/>
      <c r="MOI32" s="87"/>
      <c r="MOJ32" s="87"/>
      <c r="MOK32" s="87"/>
      <c r="MOL32" s="87"/>
      <c r="MOM32" s="87"/>
      <c r="MON32" s="87"/>
      <c r="MOO32" s="87"/>
      <c r="MOP32" s="87"/>
      <c r="MOQ32" s="87"/>
      <c r="MOR32" s="87"/>
      <c r="MOS32" s="87"/>
      <c r="MOT32" s="87"/>
      <c r="MOU32" s="87"/>
      <c r="MOV32" s="87"/>
      <c r="MOW32" s="87"/>
      <c r="MOX32" s="87"/>
      <c r="MOY32" s="87"/>
      <c r="MOZ32" s="87"/>
      <c r="MPA32" s="87"/>
      <c r="MPB32" s="87"/>
      <c r="MPC32" s="87"/>
      <c r="MPD32" s="87"/>
      <c r="MPE32" s="87"/>
      <c r="MPF32" s="87"/>
      <c r="MPG32" s="87"/>
      <c r="MPH32" s="87"/>
      <c r="MPI32" s="87"/>
      <c r="MPJ32" s="87"/>
      <c r="MPK32" s="87"/>
      <c r="MPL32" s="87"/>
      <c r="MPM32" s="87"/>
      <c r="MPN32" s="87"/>
      <c r="MPO32" s="87"/>
      <c r="MPP32" s="87"/>
      <c r="MPQ32" s="87"/>
      <c r="MPR32" s="87"/>
      <c r="MPS32" s="87"/>
      <c r="MPT32" s="87"/>
      <c r="MPU32" s="87"/>
      <c r="MPV32" s="87"/>
      <c r="MPW32" s="87"/>
      <c r="MPX32" s="87"/>
      <c r="MPY32" s="87"/>
      <c r="MPZ32" s="87"/>
      <c r="MQA32" s="87"/>
      <c r="MQB32" s="87"/>
      <c r="MQC32" s="87"/>
      <c r="MQD32" s="87"/>
      <c r="MQE32" s="87"/>
      <c r="MQF32" s="87"/>
      <c r="MQG32" s="87"/>
      <c r="MQH32" s="87"/>
      <c r="MQI32" s="87"/>
      <c r="MQJ32" s="87"/>
      <c r="MQK32" s="87"/>
      <c r="MQL32" s="87"/>
      <c r="MQM32" s="87"/>
      <c r="MQN32" s="87"/>
      <c r="MQO32" s="87"/>
      <c r="MQP32" s="87"/>
      <c r="MQQ32" s="87"/>
      <c r="MQR32" s="87"/>
      <c r="MQS32" s="87"/>
      <c r="MQT32" s="87"/>
      <c r="MQU32" s="87"/>
      <c r="MQV32" s="87"/>
      <c r="MQW32" s="87"/>
      <c r="MQX32" s="87"/>
      <c r="MQY32" s="87"/>
      <c r="MQZ32" s="87"/>
      <c r="MRA32" s="87"/>
      <c r="MRB32" s="87"/>
      <c r="MRC32" s="87"/>
      <c r="MRD32" s="87"/>
      <c r="MRE32" s="87"/>
      <c r="MRF32" s="87"/>
      <c r="MRG32" s="87"/>
      <c r="MRH32" s="87"/>
      <c r="MRI32" s="87"/>
      <c r="MRJ32" s="87"/>
      <c r="MRK32" s="87"/>
      <c r="MRL32" s="87"/>
      <c r="MRM32" s="87"/>
      <c r="MRN32" s="87"/>
      <c r="MRO32" s="87"/>
      <c r="MRP32" s="87"/>
      <c r="MRQ32" s="87"/>
      <c r="MRR32" s="87"/>
      <c r="MRS32" s="87"/>
      <c r="MRT32" s="87"/>
      <c r="MRU32" s="87"/>
      <c r="MRV32" s="87"/>
      <c r="MRW32" s="87"/>
      <c r="MRX32" s="87"/>
      <c r="MRY32" s="87"/>
      <c r="MRZ32" s="87"/>
      <c r="MSA32" s="87"/>
      <c r="MSB32" s="87"/>
      <c r="MSC32" s="87"/>
      <c r="MSD32" s="87"/>
      <c r="MSE32" s="87"/>
      <c r="MSF32" s="87"/>
      <c r="MSG32" s="87"/>
      <c r="MSH32" s="87"/>
      <c r="MSI32" s="87"/>
      <c r="MSJ32" s="87"/>
      <c r="MSK32" s="87"/>
      <c r="MSL32" s="87"/>
      <c r="MSM32" s="87"/>
      <c r="MSN32" s="87"/>
      <c r="MSO32" s="87"/>
      <c r="MSP32" s="87"/>
      <c r="MSQ32" s="87"/>
      <c r="MSR32" s="87"/>
      <c r="MSS32" s="87"/>
      <c r="MST32" s="87"/>
      <c r="MSU32" s="87"/>
      <c r="MSV32" s="87"/>
      <c r="MSW32" s="87"/>
      <c r="MSX32" s="87"/>
      <c r="MSY32" s="87"/>
      <c r="MSZ32" s="87"/>
      <c r="MTA32" s="87"/>
      <c r="MTB32" s="87"/>
      <c r="MTC32" s="87"/>
      <c r="MTD32" s="87"/>
      <c r="MTE32" s="87"/>
      <c r="MTF32" s="87"/>
      <c r="MTG32" s="87"/>
      <c r="MTH32" s="87"/>
      <c r="MTI32" s="87"/>
      <c r="MTJ32" s="87"/>
      <c r="MTK32" s="87"/>
      <c r="MTL32" s="87"/>
      <c r="MTM32" s="87"/>
      <c r="MTN32" s="87"/>
      <c r="MTO32" s="87"/>
      <c r="MTP32" s="87"/>
      <c r="MTQ32" s="87"/>
      <c r="MTR32" s="87"/>
      <c r="MTS32" s="87"/>
      <c r="MTT32" s="87"/>
      <c r="MTU32" s="87"/>
      <c r="MTV32" s="87"/>
      <c r="MTW32" s="87"/>
      <c r="MTX32" s="87"/>
      <c r="MTY32" s="87"/>
      <c r="MTZ32" s="87"/>
      <c r="MUA32" s="87"/>
      <c r="MUB32" s="87"/>
      <c r="MUC32" s="87"/>
      <c r="MUD32" s="87"/>
      <c r="MUE32" s="87"/>
      <c r="MUF32" s="87"/>
      <c r="MUG32" s="87"/>
      <c r="MUH32" s="87"/>
      <c r="MUI32" s="87"/>
      <c r="MUJ32" s="87"/>
      <c r="MUK32" s="87"/>
      <c r="MUL32" s="87"/>
      <c r="MUM32" s="87"/>
      <c r="MUN32" s="87"/>
      <c r="MUO32" s="87"/>
      <c r="MUP32" s="87"/>
      <c r="MUQ32" s="87"/>
      <c r="MUR32" s="87"/>
      <c r="MUS32" s="87"/>
      <c r="MUT32" s="87"/>
      <c r="MUU32" s="87"/>
      <c r="MUV32" s="87"/>
      <c r="MUW32" s="87"/>
      <c r="MUX32" s="87"/>
      <c r="MUY32" s="87"/>
      <c r="MUZ32" s="87"/>
      <c r="MVA32" s="87"/>
      <c r="MVB32" s="87"/>
      <c r="MVC32" s="87"/>
      <c r="MVD32" s="87"/>
      <c r="MVE32" s="87"/>
      <c r="MVF32" s="87"/>
      <c r="MVG32" s="87"/>
      <c r="MVH32" s="87"/>
      <c r="MVI32" s="87"/>
      <c r="MVJ32" s="87"/>
      <c r="MVK32" s="87"/>
      <c r="MVL32" s="87"/>
      <c r="MVM32" s="87"/>
      <c r="MVN32" s="87"/>
      <c r="MVO32" s="87"/>
      <c r="MVP32" s="87"/>
      <c r="MVQ32" s="87"/>
      <c r="MVR32" s="87"/>
      <c r="MVS32" s="87"/>
      <c r="MVT32" s="87"/>
      <c r="MVU32" s="87"/>
      <c r="MVV32" s="87"/>
      <c r="MVW32" s="87"/>
      <c r="MVX32" s="87"/>
      <c r="MVY32" s="87"/>
      <c r="MVZ32" s="87"/>
      <c r="MWA32" s="87"/>
      <c r="MWB32" s="87"/>
      <c r="MWC32" s="87"/>
      <c r="MWD32" s="87"/>
      <c r="MWE32" s="87"/>
      <c r="MWF32" s="87"/>
      <c r="MWG32" s="87"/>
      <c r="MWH32" s="87"/>
      <c r="MWI32" s="87"/>
      <c r="MWJ32" s="87"/>
      <c r="MWK32" s="87"/>
      <c r="MWL32" s="87"/>
      <c r="MWM32" s="87"/>
      <c r="MWN32" s="87"/>
      <c r="MWO32" s="87"/>
      <c r="MWP32" s="87"/>
      <c r="MWQ32" s="87"/>
      <c r="MWR32" s="87"/>
      <c r="MWS32" s="87"/>
      <c r="MWT32" s="87"/>
      <c r="MWU32" s="87"/>
      <c r="MWV32" s="87"/>
      <c r="MWW32" s="87"/>
      <c r="MWX32" s="87"/>
      <c r="MWY32" s="87"/>
      <c r="MWZ32" s="87"/>
      <c r="MXA32" s="87"/>
      <c r="MXB32" s="87"/>
      <c r="MXC32" s="87"/>
      <c r="MXD32" s="87"/>
      <c r="MXE32" s="87"/>
      <c r="MXF32" s="87"/>
      <c r="MXG32" s="87"/>
      <c r="MXH32" s="87"/>
      <c r="MXI32" s="87"/>
      <c r="MXJ32" s="87"/>
      <c r="MXK32" s="87"/>
      <c r="MXL32" s="87"/>
      <c r="MXM32" s="87"/>
      <c r="MXN32" s="87"/>
      <c r="MXO32" s="87"/>
      <c r="MXP32" s="87"/>
      <c r="MXQ32" s="87"/>
      <c r="MXR32" s="87"/>
      <c r="MXS32" s="87"/>
      <c r="MXT32" s="87"/>
      <c r="MXU32" s="87"/>
      <c r="MXV32" s="87"/>
      <c r="MXW32" s="87"/>
      <c r="MXX32" s="87"/>
      <c r="MXY32" s="87"/>
      <c r="MXZ32" s="87"/>
      <c r="MYA32" s="87"/>
      <c r="MYB32" s="87"/>
      <c r="MYC32" s="87"/>
      <c r="MYD32" s="87"/>
      <c r="MYE32" s="87"/>
      <c r="MYF32" s="87"/>
      <c r="MYG32" s="87"/>
      <c r="MYH32" s="87"/>
      <c r="MYI32" s="87"/>
      <c r="MYJ32" s="87"/>
      <c r="MYK32" s="87"/>
      <c r="MYL32" s="87"/>
      <c r="MYM32" s="87"/>
      <c r="MYN32" s="87"/>
      <c r="MYO32" s="87"/>
      <c r="MYP32" s="87"/>
      <c r="MYQ32" s="87"/>
      <c r="MYR32" s="87"/>
      <c r="MYS32" s="87"/>
      <c r="MYT32" s="87"/>
      <c r="MYU32" s="87"/>
      <c r="MYV32" s="87"/>
      <c r="MYW32" s="87"/>
      <c r="MYX32" s="87"/>
      <c r="MYY32" s="87"/>
      <c r="MYZ32" s="87"/>
      <c r="MZA32" s="87"/>
      <c r="MZB32" s="87"/>
      <c r="MZC32" s="87"/>
      <c r="MZD32" s="87"/>
      <c r="MZE32" s="87"/>
      <c r="MZF32" s="87"/>
      <c r="MZG32" s="87"/>
      <c r="MZH32" s="87"/>
      <c r="MZI32" s="87"/>
      <c r="MZJ32" s="87"/>
      <c r="MZK32" s="87"/>
      <c r="MZL32" s="87"/>
      <c r="MZM32" s="87"/>
      <c r="MZN32" s="87"/>
      <c r="MZO32" s="87"/>
      <c r="MZP32" s="87"/>
      <c r="MZQ32" s="87"/>
      <c r="MZR32" s="87"/>
      <c r="MZS32" s="87"/>
      <c r="MZT32" s="87"/>
      <c r="MZU32" s="87"/>
      <c r="MZV32" s="87"/>
      <c r="MZW32" s="87"/>
      <c r="MZX32" s="87"/>
      <c r="MZY32" s="87"/>
      <c r="MZZ32" s="87"/>
      <c r="NAA32" s="87"/>
      <c r="NAB32" s="87"/>
      <c r="NAC32" s="87"/>
      <c r="NAD32" s="87"/>
      <c r="NAE32" s="87"/>
      <c r="NAF32" s="87"/>
      <c r="NAG32" s="87"/>
      <c r="NAH32" s="87"/>
      <c r="NAI32" s="87"/>
      <c r="NAJ32" s="87"/>
      <c r="NAK32" s="87"/>
      <c r="NAL32" s="87"/>
      <c r="NAM32" s="87"/>
      <c r="NAN32" s="87"/>
      <c r="NAO32" s="87"/>
      <c r="NAP32" s="87"/>
      <c r="NAQ32" s="87"/>
      <c r="NAR32" s="87"/>
      <c r="NAS32" s="87"/>
      <c r="NAT32" s="87"/>
      <c r="NAU32" s="87"/>
      <c r="NAV32" s="87"/>
      <c r="NAW32" s="87"/>
      <c r="NAX32" s="87"/>
      <c r="NAY32" s="87"/>
      <c r="NAZ32" s="87"/>
      <c r="NBA32" s="87"/>
      <c r="NBB32" s="87"/>
      <c r="NBC32" s="87"/>
      <c r="NBD32" s="87"/>
      <c r="NBE32" s="87"/>
      <c r="NBF32" s="87"/>
      <c r="NBG32" s="87"/>
      <c r="NBH32" s="87"/>
      <c r="NBI32" s="87"/>
      <c r="NBJ32" s="87"/>
      <c r="NBK32" s="87"/>
      <c r="NBL32" s="87"/>
      <c r="NBM32" s="87"/>
      <c r="NBN32" s="87"/>
      <c r="NBO32" s="87"/>
      <c r="NBP32" s="87"/>
      <c r="NBQ32" s="87"/>
      <c r="NBR32" s="87"/>
      <c r="NBS32" s="87"/>
      <c r="NBT32" s="87"/>
      <c r="NBU32" s="87"/>
      <c r="NBV32" s="87"/>
      <c r="NBW32" s="87"/>
      <c r="NBX32" s="87"/>
      <c r="NBY32" s="87"/>
      <c r="NBZ32" s="87"/>
      <c r="NCA32" s="87"/>
      <c r="NCB32" s="87"/>
      <c r="NCC32" s="87"/>
      <c r="NCD32" s="87"/>
      <c r="NCE32" s="87"/>
      <c r="NCF32" s="87"/>
      <c r="NCG32" s="87"/>
      <c r="NCH32" s="87"/>
      <c r="NCI32" s="87"/>
      <c r="NCJ32" s="87"/>
      <c r="NCK32" s="87"/>
      <c r="NCL32" s="87"/>
      <c r="NCM32" s="87"/>
      <c r="NCN32" s="87"/>
      <c r="NCO32" s="87"/>
      <c r="NCP32" s="87"/>
      <c r="NCQ32" s="87"/>
      <c r="NCR32" s="87"/>
      <c r="NCS32" s="87"/>
      <c r="NCT32" s="87"/>
      <c r="NCU32" s="87"/>
      <c r="NCV32" s="87"/>
      <c r="NCW32" s="87"/>
      <c r="NCX32" s="87"/>
      <c r="NCY32" s="87"/>
      <c r="NCZ32" s="87"/>
      <c r="NDA32" s="87"/>
      <c r="NDB32" s="87"/>
      <c r="NDC32" s="87"/>
      <c r="NDD32" s="87"/>
      <c r="NDE32" s="87"/>
      <c r="NDF32" s="87"/>
      <c r="NDG32" s="87"/>
      <c r="NDH32" s="87"/>
      <c r="NDI32" s="87"/>
      <c r="NDJ32" s="87"/>
      <c r="NDK32" s="87"/>
      <c r="NDL32" s="87"/>
      <c r="NDM32" s="87"/>
      <c r="NDN32" s="87"/>
      <c r="NDO32" s="87"/>
      <c r="NDP32" s="87"/>
      <c r="NDQ32" s="87"/>
      <c r="NDR32" s="87"/>
      <c r="NDS32" s="87"/>
      <c r="NDT32" s="87"/>
      <c r="NDU32" s="87"/>
      <c r="NDV32" s="87"/>
      <c r="NDW32" s="87"/>
      <c r="NDX32" s="87"/>
      <c r="NDY32" s="87"/>
      <c r="NDZ32" s="87"/>
      <c r="NEA32" s="87"/>
      <c r="NEB32" s="87"/>
      <c r="NEC32" s="87"/>
      <c r="NED32" s="87"/>
      <c r="NEE32" s="87"/>
      <c r="NEF32" s="87"/>
      <c r="NEG32" s="87"/>
      <c r="NEH32" s="87"/>
      <c r="NEI32" s="87"/>
      <c r="NEJ32" s="87"/>
      <c r="NEK32" s="87"/>
      <c r="NEL32" s="87"/>
      <c r="NEM32" s="87"/>
      <c r="NEN32" s="87"/>
      <c r="NEO32" s="87"/>
      <c r="NEP32" s="87"/>
      <c r="NEQ32" s="87"/>
      <c r="NER32" s="87"/>
      <c r="NES32" s="87"/>
      <c r="NET32" s="87"/>
      <c r="NEU32" s="87"/>
      <c r="NEV32" s="87"/>
      <c r="NEW32" s="87"/>
      <c r="NEX32" s="87"/>
      <c r="NEY32" s="87"/>
      <c r="NEZ32" s="87"/>
      <c r="NFA32" s="87"/>
      <c r="NFB32" s="87"/>
      <c r="NFC32" s="87"/>
      <c r="NFD32" s="87"/>
      <c r="NFE32" s="87"/>
      <c r="NFF32" s="87"/>
      <c r="NFG32" s="87"/>
      <c r="NFH32" s="87"/>
      <c r="NFI32" s="87"/>
      <c r="NFJ32" s="87"/>
      <c r="NFK32" s="87"/>
      <c r="NFL32" s="87"/>
      <c r="NFM32" s="87"/>
      <c r="NFN32" s="87"/>
      <c r="NFO32" s="87"/>
      <c r="NFP32" s="87"/>
      <c r="NFQ32" s="87"/>
      <c r="NFR32" s="87"/>
      <c r="NFS32" s="87"/>
      <c r="NFT32" s="87"/>
      <c r="NFU32" s="87"/>
      <c r="NFV32" s="87"/>
      <c r="NFW32" s="87"/>
      <c r="NFX32" s="87"/>
      <c r="NFY32" s="87"/>
      <c r="NFZ32" s="87"/>
      <c r="NGA32" s="87"/>
      <c r="NGB32" s="87"/>
      <c r="NGC32" s="87"/>
      <c r="NGD32" s="87"/>
      <c r="NGE32" s="87"/>
      <c r="NGF32" s="87"/>
      <c r="NGG32" s="87"/>
      <c r="NGH32" s="87"/>
      <c r="NGI32" s="87"/>
      <c r="NGJ32" s="87"/>
      <c r="NGK32" s="87"/>
      <c r="NGL32" s="87"/>
      <c r="NGM32" s="87"/>
      <c r="NGN32" s="87"/>
      <c r="NGO32" s="87"/>
      <c r="NGP32" s="87"/>
      <c r="NGQ32" s="87"/>
      <c r="NGR32" s="87"/>
      <c r="NGS32" s="87"/>
      <c r="NGT32" s="87"/>
      <c r="NGU32" s="87"/>
      <c r="NGV32" s="87"/>
      <c r="NGW32" s="87"/>
      <c r="NGX32" s="87"/>
      <c r="NGY32" s="87"/>
      <c r="NGZ32" s="87"/>
      <c r="NHA32" s="87"/>
      <c r="NHB32" s="87"/>
      <c r="NHC32" s="87"/>
      <c r="NHD32" s="87"/>
      <c r="NHE32" s="87"/>
      <c r="NHF32" s="87"/>
      <c r="NHG32" s="87"/>
      <c r="NHH32" s="87"/>
      <c r="NHI32" s="87"/>
      <c r="NHJ32" s="87"/>
      <c r="NHK32" s="87"/>
      <c r="NHL32" s="87"/>
      <c r="NHM32" s="87"/>
      <c r="NHN32" s="87"/>
      <c r="NHO32" s="87"/>
      <c r="NHP32" s="87"/>
      <c r="NHQ32" s="87"/>
      <c r="NHR32" s="87"/>
      <c r="NHS32" s="87"/>
      <c r="NHT32" s="87"/>
      <c r="NHU32" s="87"/>
      <c r="NHV32" s="87"/>
      <c r="NHW32" s="87"/>
      <c r="NHX32" s="87"/>
      <c r="NHY32" s="87"/>
      <c r="NHZ32" s="87"/>
      <c r="NIA32" s="87"/>
      <c r="NIB32" s="87"/>
      <c r="NIC32" s="87"/>
      <c r="NID32" s="87"/>
      <c r="NIE32" s="87"/>
      <c r="NIF32" s="87"/>
      <c r="NIG32" s="87"/>
      <c r="NIH32" s="87"/>
      <c r="NII32" s="87"/>
      <c r="NIJ32" s="87"/>
      <c r="NIK32" s="87"/>
      <c r="NIL32" s="87"/>
      <c r="NIM32" s="87"/>
      <c r="NIN32" s="87"/>
      <c r="NIO32" s="87"/>
      <c r="NIP32" s="87"/>
      <c r="NIQ32" s="87"/>
      <c r="NIR32" s="87"/>
      <c r="NIS32" s="87"/>
      <c r="NIT32" s="87"/>
      <c r="NIU32" s="87"/>
      <c r="NIV32" s="87"/>
      <c r="NIW32" s="87"/>
      <c r="NIX32" s="87"/>
      <c r="NIY32" s="87"/>
      <c r="NIZ32" s="87"/>
      <c r="NJA32" s="87"/>
      <c r="NJB32" s="87"/>
      <c r="NJC32" s="87"/>
      <c r="NJD32" s="87"/>
      <c r="NJE32" s="87"/>
      <c r="NJF32" s="87"/>
      <c r="NJG32" s="87"/>
      <c r="NJH32" s="87"/>
      <c r="NJI32" s="87"/>
      <c r="NJJ32" s="87"/>
      <c r="NJK32" s="87"/>
      <c r="NJL32" s="87"/>
      <c r="NJM32" s="87"/>
      <c r="NJN32" s="87"/>
      <c r="NJO32" s="87"/>
      <c r="NJP32" s="87"/>
      <c r="NJQ32" s="87"/>
      <c r="NJR32" s="87"/>
      <c r="NJS32" s="87"/>
      <c r="NJT32" s="87"/>
      <c r="NJU32" s="87"/>
      <c r="NJV32" s="87"/>
      <c r="NJW32" s="87"/>
      <c r="NJX32" s="87"/>
      <c r="NJY32" s="87"/>
      <c r="NJZ32" s="87"/>
      <c r="NKA32" s="87"/>
      <c r="NKB32" s="87"/>
      <c r="NKC32" s="87"/>
      <c r="NKD32" s="87"/>
      <c r="NKE32" s="87"/>
      <c r="NKF32" s="87"/>
      <c r="NKG32" s="87"/>
      <c r="NKH32" s="87"/>
      <c r="NKI32" s="87"/>
      <c r="NKJ32" s="87"/>
      <c r="NKK32" s="87"/>
      <c r="NKL32" s="87"/>
      <c r="NKM32" s="87"/>
      <c r="NKN32" s="87"/>
      <c r="NKO32" s="87"/>
      <c r="NKP32" s="87"/>
      <c r="NKQ32" s="87"/>
      <c r="NKR32" s="87"/>
      <c r="NKS32" s="87"/>
      <c r="NKT32" s="87"/>
      <c r="NKU32" s="87"/>
      <c r="NKV32" s="87"/>
      <c r="NKW32" s="87"/>
      <c r="NKX32" s="87"/>
      <c r="NKY32" s="87"/>
      <c r="NKZ32" s="87"/>
      <c r="NLA32" s="87"/>
      <c r="NLB32" s="87"/>
      <c r="NLC32" s="87"/>
      <c r="NLD32" s="87"/>
      <c r="NLE32" s="87"/>
      <c r="NLF32" s="87"/>
      <c r="NLG32" s="87"/>
      <c r="NLH32" s="87"/>
      <c r="NLI32" s="87"/>
      <c r="NLJ32" s="87"/>
      <c r="NLK32" s="87"/>
      <c r="NLL32" s="87"/>
      <c r="NLM32" s="87"/>
      <c r="NLN32" s="87"/>
      <c r="NLO32" s="87"/>
      <c r="NLP32" s="87"/>
      <c r="NLQ32" s="87"/>
      <c r="NLR32" s="87"/>
      <c r="NLS32" s="87"/>
      <c r="NLT32" s="87"/>
      <c r="NLU32" s="87"/>
      <c r="NLV32" s="87"/>
      <c r="NLW32" s="87"/>
      <c r="NLX32" s="87"/>
      <c r="NLY32" s="87"/>
      <c r="NLZ32" s="87"/>
      <c r="NMA32" s="87"/>
      <c r="NMB32" s="87"/>
      <c r="NMC32" s="87"/>
      <c r="NMD32" s="87"/>
      <c r="NME32" s="87"/>
      <c r="NMF32" s="87"/>
      <c r="NMG32" s="87"/>
      <c r="NMH32" s="87"/>
      <c r="NMI32" s="87"/>
      <c r="NMJ32" s="87"/>
      <c r="NMK32" s="87"/>
      <c r="NML32" s="87"/>
      <c r="NMM32" s="87"/>
      <c r="NMN32" s="87"/>
      <c r="NMO32" s="87"/>
      <c r="NMP32" s="87"/>
      <c r="NMQ32" s="87"/>
      <c r="NMR32" s="87"/>
      <c r="NMS32" s="87"/>
      <c r="NMT32" s="87"/>
      <c r="NMU32" s="87"/>
      <c r="NMV32" s="87"/>
      <c r="NMW32" s="87"/>
      <c r="NMX32" s="87"/>
      <c r="NMY32" s="87"/>
      <c r="NMZ32" s="87"/>
      <c r="NNA32" s="87"/>
      <c r="NNB32" s="87"/>
      <c r="NNC32" s="87"/>
      <c r="NND32" s="87"/>
      <c r="NNE32" s="87"/>
      <c r="NNF32" s="87"/>
      <c r="NNG32" s="87"/>
      <c r="NNH32" s="87"/>
      <c r="NNI32" s="87"/>
      <c r="NNJ32" s="87"/>
      <c r="NNK32" s="87"/>
      <c r="NNL32" s="87"/>
      <c r="NNM32" s="87"/>
      <c r="NNN32" s="87"/>
      <c r="NNO32" s="87"/>
      <c r="NNP32" s="87"/>
      <c r="NNQ32" s="87"/>
      <c r="NNR32" s="87"/>
      <c r="NNS32" s="87"/>
      <c r="NNT32" s="87"/>
      <c r="NNU32" s="87"/>
      <c r="NNV32" s="87"/>
      <c r="NNW32" s="87"/>
      <c r="NNX32" s="87"/>
      <c r="NNY32" s="87"/>
      <c r="NNZ32" s="87"/>
      <c r="NOA32" s="87"/>
      <c r="NOB32" s="87"/>
      <c r="NOC32" s="87"/>
      <c r="NOD32" s="87"/>
      <c r="NOE32" s="87"/>
      <c r="NOF32" s="87"/>
      <c r="NOG32" s="87"/>
      <c r="NOH32" s="87"/>
      <c r="NOI32" s="87"/>
      <c r="NOJ32" s="87"/>
      <c r="NOK32" s="87"/>
      <c r="NOL32" s="87"/>
      <c r="NOM32" s="87"/>
      <c r="NON32" s="87"/>
      <c r="NOO32" s="87"/>
      <c r="NOP32" s="87"/>
      <c r="NOQ32" s="87"/>
      <c r="NOR32" s="87"/>
      <c r="NOS32" s="87"/>
      <c r="NOT32" s="87"/>
      <c r="NOU32" s="87"/>
      <c r="NOV32" s="87"/>
      <c r="NOW32" s="87"/>
      <c r="NOX32" s="87"/>
      <c r="NOY32" s="87"/>
      <c r="NOZ32" s="87"/>
      <c r="NPA32" s="87"/>
      <c r="NPB32" s="87"/>
      <c r="NPC32" s="87"/>
      <c r="NPD32" s="87"/>
      <c r="NPE32" s="87"/>
      <c r="NPF32" s="87"/>
      <c r="NPG32" s="87"/>
      <c r="NPH32" s="87"/>
      <c r="NPI32" s="87"/>
      <c r="NPJ32" s="87"/>
      <c r="NPK32" s="87"/>
      <c r="NPL32" s="87"/>
      <c r="NPM32" s="87"/>
      <c r="NPN32" s="87"/>
      <c r="NPO32" s="87"/>
      <c r="NPP32" s="87"/>
      <c r="NPQ32" s="87"/>
      <c r="NPR32" s="87"/>
      <c r="NPS32" s="87"/>
      <c r="NPT32" s="87"/>
      <c r="NPU32" s="87"/>
      <c r="NPV32" s="87"/>
      <c r="NPW32" s="87"/>
      <c r="NPX32" s="87"/>
      <c r="NPY32" s="87"/>
      <c r="NPZ32" s="87"/>
      <c r="NQA32" s="87"/>
      <c r="NQB32" s="87"/>
      <c r="NQC32" s="87"/>
      <c r="NQD32" s="87"/>
      <c r="NQE32" s="87"/>
      <c r="NQF32" s="87"/>
      <c r="NQG32" s="87"/>
      <c r="NQH32" s="87"/>
      <c r="NQI32" s="87"/>
      <c r="NQJ32" s="87"/>
      <c r="NQK32" s="87"/>
      <c r="NQL32" s="87"/>
      <c r="NQM32" s="87"/>
      <c r="NQN32" s="87"/>
      <c r="NQO32" s="87"/>
      <c r="NQP32" s="87"/>
      <c r="NQQ32" s="87"/>
      <c r="NQR32" s="87"/>
      <c r="NQS32" s="87"/>
      <c r="NQT32" s="87"/>
      <c r="NQU32" s="87"/>
      <c r="NQV32" s="87"/>
      <c r="NQW32" s="87"/>
      <c r="NQX32" s="87"/>
      <c r="NQY32" s="87"/>
      <c r="NQZ32" s="87"/>
      <c r="NRA32" s="87"/>
      <c r="NRB32" s="87"/>
      <c r="NRC32" s="87"/>
      <c r="NRD32" s="87"/>
      <c r="NRE32" s="87"/>
      <c r="NRF32" s="87"/>
      <c r="NRG32" s="87"/>
      <c r="NRH32" s="87"/>
      <c r="NRI32" s="87"/>
      <c r="NRJ32" s="87"/>
      <c r="NRK32" s="87"/>
      <c r="NRL32" s="87"/>
      <c r="NRM32" s="87"/>
      <c r="NRN32" s="87"/>
      <c r="NRO32" s="87"/>
      <c r="NRP32" s="87"/>
      <c r="NRQ32" s="87"/>
      <c r="NRR32" s="87"/>
      <c r="NRS32" s="87"/>
      <c r="NRT32" s="87"/>
      <c r="NRU32" s="87"/>
      <c r="NRV32" s="87"/>
      <c r="NRW32" s="87"/>
      <c r="NRX32" s="87"/>
      <c r="NRY32" s="87"/>
      <c r="NRZ32" s="87"/>
      <c r="NSA32" s="87"/>
      <c r="NSB32" s="87"/>
      <c r="NSC32" s="87"/>
      <c r="NSD32" s="87"/>
      <c r="NSE32" s="87"/>
      <c r="NSF32" s="87"/>
      <c r="NSG32" s="87"/>
      <c r="NSH32" s="87"/>
      <c r="NSI32" s="87"/>
      <c r="NSJ32" s="87"/>
      <c r="NSK32" s="87"/>
      <c r="NSL32" s="87"/>
      <c r="NSM32" s="87"/>
      <c r="NSN32" s="87"/>
      <c r="NSO32" s="87"/>
      <c r="NSP32" s="87"/>
      <c r="NSQ32" s="87"/>
      <c r="NSR32" s="87"/>
      <c r="NSS32" s="87"/>
      <c r="NST32" s="87"/>
      <c r="NSU32" s="87"/>
      <c r="NSV32" s="87"/>
      <c r="NSW32" s="87"/>
      <c r="NSX32" s="87"/>
      <c r="NSY32" s="87"/>
      <c r="NSZ32" s="87"/>
      <c r="NTA32" s="87"/>
      <c r="NTB32" s="87"/>
      <c r="NTC32" s="87"/>
      <c r="NTD32" s="87"/>
      <c r="NTE32" s="87"/>
      <c r="NTF32" s="87"/>
      <c r="NTG32" s="87"/>
      <c r="NTH32" s="87"/>
      <c r="NTI32" s="87"/>
      <c r="NTJ32" s="87"/>
      <c r="NTK32" s="87"/>
      <c r="NTL32" s="87"/>
      <c r="NTM32" s="87"/>
      <c r="NTN32" s="87"/>
      <c r="NTO32" s="87"/>
      <c r="NTP32" s="87"/>
      <c r="NTQ32" s="87"/>
      <c r="NTR32" s="87"/>
      <c r="NTS32" s="87"/>
      <c r="NTT32" s="87"/>
      <c r="NTU32" s="87"/>
      <c r="NTV32" s="87"/>
      <c r="NTW32" s="87"/>
      <c r="NTX32" s="87"/>
      <c r="NTY32" s="87"/>
      <c r="NTZ32" s="87"/>
      <c r="NUA32" s="87"/>
      <c r="NUB32" s="87"/>
      <c r="NUC32" s="87"/>
      <c r="NUD32" s="87"/>
      <c r="NUE32" s="87"/>
      <c r="NUF32" s="87"/>
      <c r="NUG32" s="87"/>
      <c r="NUH32" s="87"/>
      <c r="NUI32" s="87"/>
      <c r="NUJ32" s="87"/>
      <c r="NUK32" s="87"/>
      <c r="NUL32" s="87"/>
      <c r="NUM32" s="87"/>
      <c r="NUN32" s="87"/>
      <c r="NUO32" s="87"/>
      <c r="NUP32" s="87"/>
      <c r="NUQ32" s="87"/>
      <c r="NUR32" s="87"/>
      <c r="NUS32" s="87"/>
      <c r="NUT32" s="87"/>
      <c r="NUU32" s="87"/>
      <c r="NUV32" s="87"/>
      <c r="NUW32" s="87"/>
      <c r="NUX32" s="87"/>
      <c r="NUY32" s="87"/>
      <c r="NUZ32" s="87"/>
      <c r="NVA32" s="87"/>
      <c r="NVB32" s="87"/>
      <c r="NVC32" s="87"/>
      <c r="NVD32" s="87"/>
      <c r="NVE32" s="87"/>
      <c r="NVF32" s="87"/>
      <c r="NVG32" s="87"/>
      <c r="NVH32" s="87"/>
      <c r="NVI32" s="87"/>
      <c r="NVJ32" s="87"/>
      <c r="NVK32" s="87"/>
      <c r="NVL32" s="87"/>
      <c r="NVM32" s="87"/>
      <c r="NVN32" s="87"/>
      <c r="NVO32" s="87"/>
      <c r="NVP32" s="87"/>
      <c r="NVQ32" s="87"/>
      <c r="NVR32" s="87"/>
      <c r="NVS32" s="87"/>
      <c r="NVT32" s="87"/>
      <c r="NVU32" s="87"/>
      <c r="NVV32" s="87"/>
      <c r="NVW32" s="87"/>
      <c r="NVX32" s="87"/>
      <c r="NVY32" s="87"/>
      <c r="NVZ32" s="87"/>
      <c r="NWA32" s="87"/>
      <c r="NWB32" s="87"/>
      <c r="NWC32" s="87"/>
      <c r="NWD32" s="87"/>
      <c r="NWE32" s="87"/>
      <c r="NWF32" s="87"/>
      <c r="NWG32" s="87"/>
      <c r="NWH32" s="87"/>
      <c r="NWI32" s="87"/>
      <c r="NWJ32" s="87"/>
      <c r="NWK32" s="87"/>
      <c r="NWL32" s="87"/>
      <c r="NWM32" s="87"/>
      <c r="NWN32" s="87"/>
      <c r="NWO32" s="87"/>
      <c r="NWP32" s="87"/>
      <c r="NWQ32" s="87"/>
      <c r="NWR32" s="87"/>
      <c r="NWS32" s="87"/>
      <c r="NWT32" s="87"/>
      <c r="NWU32" s="87"/>
      <c r="NWV32" s="87"/>
      <c r="NWW32" s="87"/>
      <c r="NWX32" s="87"/>
      <c r="NWY32" s="87"/>
      <c r="NWZ32" s="87"/>
      <c r="NXA32" s="87"/>
      <c r="NXB32" s="87"/>
      <c r="NXC32" s="87"/>
      <c r="NXD32" s="87"/>
      <c r="NXE32" s="87"/>
      <c r="NXF32" s="87"/>
      <c r="NXG32" s="87"/>
      <c r="NXH32" s="87"/>
      <c r="NXI32" s="87"/>
      <c r="NXJ32" s="87"/>
      <c r="NXK32" s="87"/>
      <c r="NXL32" s="87"/>
      <c r="NXM32" s="87"/>
      <c r="NXN32" s="87"/>
      <c r="NXO32" s="87"/>
      <c r="NXP32" s="87"/>
      <c r="NXQ32" s="87"/>
      <c r="NXR32" s="87"/>
      <c r="NXS32" s="87"/>
      <c r="NXT32" s="87"/>
      <c r="NXU32" s="87"/>
      <c r="NXV32" s="87"/>
      <c r="NXW32" s="87"/>
      <c r="NXX32" s="87"/>
      <c r="NXY32" s="87"/>
      <c r="NXZ32" s="87"/>
      <c r="NYA32" s="87"/>
      <c r="NYB32" s="87"/>
      <c r="NYC32" s="87"/>
      <c r="NYD32" s="87"/>
      <c r="NYE32" s="87"/>
      <c r="NYF32" s="87"/>
      <c r="NYG32" s="87"/>
      <c r="NYH32" s="87"/>
      <c r="NYI32" s="87"/>
      <c r="NYJ32" s="87"/>
      <c r="NYK32" s="87"/>
      <c r="NYL32" s="87"/>
      <c r="NYM32" s="87"/>
      <c r="NYN32" s="87"/>
      <c r="NYO32" s="87"/>
      <c r="NYP32" s="87"/>
      <c r="NYQ32" s="87"/>
      <c r="NYR32" s="87"/>
      <c r="NYS32" s="87"/>
      <c r="NYT32" s="87"/>
      <c r="NYU32" s="87"/>
      <c r="NYV32" s="87"/>
      <c r="NYW32" s="87"/>
      <c r="NYX32" s="87"/>
      <c r="NYY32" s="87"/>
      <c r="NYZ32" s="87"/>
      <c r="NZA32" s="87"/>
      <c r="NZB32" s="87"/>
      <c r="NZC32" s="87"/>
      <c r="NZD32" s="87"/>
      <c r="NZE32" s="87"/>
      <c r="NZF32" s="87"/>
      <c r="NZG32" s="87"/>
      <c r="NZH32" s="87"/>
      <c r="NZI32" s="87"/>
      <c r="NZJ32" s="87"/>
      <c r="NZK32" s="87"/>
      <c r="NZL32" s="87"/>
      <c r="NZM32" s="87"/>
      <c r="NZN32" s="87"/>
      <c r="NZO32" s="87"/>
      <c r="NZP32" s="87"/>
      <c r="NZQ32" s="87"/>
      <c r="NZR32" s="87"/>
      <c r="NZS32" s="87"/>
      <c r="NZT32" s="87"/>
      <c r="NZU32" s="87"/>
      <c r="NZV32" s="87"/>
      <c r="NZW32" s="87"/>
      <c r="NZX32" s="87"/>
      <c r="NZY32" s="87"/>
      <c r="NZZ32" s="87"/>
      <c r="OAA32" s="87"/>
      <c r="OAB32" s="87"/>
      <c r="OAC32" s="87"/>
      <c r="OAD32" s="87"/>
      <c r="OAE32" s="87"/>
      <c r="OAF32" s="87"/>
      <c r="OAG32" s="87"/>
      <c r="OAH32" s="87"/>
      <c r="OAI32" s="87"/>
      <c r="OAJ32" s="87"/>
      <c r="OAK32" s="87"/>
      <c r="OAL32" s="87"/>
      <c r="OAM32" s="87"/>
      <c r="OAN32" s="87"/>
      <c r="OAO32" s="87"/>
      <c r="OAP32" s="87"/>
      <c r="OAQ32" s="87"/>
      <c r="OAR32" s="87"/>
      <c r="OAS32" s="87"/>
      <c r="OAT32" s="87"/>
      <c r="OAU32" s="87"/>
      <c r="OAV32" s="87"/>
      <c r="OAW32" s="87"/>
      <c r="OAX32" s="87"/>
      <c r="OAY32" s="87"/>
      <c r="OAZ32" s="87"/>
      <c r="OBA32" s="87"/>
      <c r="OBB32" s="87"/>
      <c r="OBC32" s="87"/>
      <c r="OBD32" s="87"/>
      <c r="OBE32" s="87"/>
      <c r="OBF32" s="87"/>
      <c r="OBG32" s="87"/>
      <c r="OBH32" s="87"/>
      <c r="OBI32" s="87"/>
      <c r="OBJ32" s="87"/>
      <c r="OBK32" s="87"/>
      <c r="OBL32" s="87"/>
      <c r="OBM32" s="87"/>
      <c r="OBN32" s="87"/>
      <c r="OBO32" s="87"/>
      <c r="OBP32" s="87"/>
      <c r="OBQ32" s="87"/>
      <c r="OBR32" s="87"/>
      <c r="OBS32" s="87"/>
      <c r="OBT32" s="87"/>
      <c r="OBU32" s="87"/>
      <c r="OBV32" s="87"/>
      <c r="OBW32" s="87"/>
      <c r="OBX32" s="87"/>
      <c r="OBY32" s="87"/>
      <c r="OBZ32" s="87"/>
      <c r="OCA32" s="87"/>
      <c r="OCB32" s="87"/>
      <c r="OCC32" s="87"/>
      <c r="OCD32" s="87"/>
      <c r="OCE32" s="87"/>
      <c r="OCF32" s="87"/>
      <c r="OCG32" s="87"/>
      <c r="OCH32" s="87"/>
      <c r="OCI32" s="87"/>
      <c r="OCJ32" s="87"/>
      <c r="OCK32" s="87"/>
      <c r="OCL32" s="87"/>
      <c r="OCM32" s="87"/>
      <c r="OCN32" s="87"/>
      <c r="OCO32" s="87"/>
      <c r="OCP32" s="87"/>
      <c r="OCQ32" s="87"/>
      <c r="OCR32" s="87"/>
      <c r="OCS32" s="87"/>
      <c r="OCT32" s="87"/>
      <c r="OCU32" s="87"/>
      <c r="OCV32" s="87"/>
      <c r="OCW32" s="87"/>
      <c r="OCX32" s="87"/>
      <c r="OCY32" s="87"/>
      <c r="OCZ32" s="87"/>
      <c r="ODA32" s="87"/>
      <c r="ODB32" s="87"/>
      <c r="ODC32" s="87"/>
      <c r="ODD32" s="87"/>
      <c r="ODE32" s="87"/>
      <c r="ODF32" s="87"/>
      <c r="ODG32" s="87"/>
      <c r="ODH32" s="87"/>
      <c r="ODI32" s="87"/>
      <c r="ODJ32" s="87"/>
      <c r="ODK32" s="87"/>
      <c r="ODL32" s="87"/>
      <c r="ODM32" s="87"/>
      <c r="ODN32" s="87"/>
      <c r="ODO32" s="87"/>
      <c r="ODP32" s="87"/>
      <c r="ODQ32" s="87"/>
      <c r="ODR32" s="87"/>
      <c r="ODS32" s="87"/>
      <c r="ODT32" s="87"/>
      <c r="ODU32" s="87"/>
      <c r="ODV32" s="87"/>
      <c r="ODW32" s="87"/>
      <c r="ODX32" s="87"/>
      <c r="ODY32" s="87"/>
      <c r="ODZ32" s="87"/>
      <c r="OEA32" s="87"/>
      <c r="OEB32" s="87"/>
      <c r="OEC32" s="87"/>
      <c r="OED32" s="87"/>
      <c r="OEE32" s="87"/>
      <c r="OEF32" s="87"/>
      <c r="OEG32" s="87"/>
      <c r="OEH32" s="87"/>
      <c r="OEI32" s="87"/>
      <c r="OEJ32" s="87"/>
      <c r="OEK32" s="87"/>
      <c r="OEL32" s="87"/>
      <c r="OEM32" s="87"/>
      <c r="OEN32" s="87"/>
      <c r="OEO32" s="87"/>
      <c r="OEP32" s="87"/>
      <c r="OEQ32" s="87"/>
      <c r="OER32" s="87"/>
      <c r="OES32" s="87"/>
      <c r="OET32" s="87"/>
      <c r="OEU32" s="87"/>
      <c r="OEV32" s="87"/>
      <c r="OEW32" s="87"/>
      <c r="OEX32" s="87"/>
      <c r="OEY32" s="87"/>
      <c r="OEZ32" s="87"/>
      <c r="OFA32" s="87"/>
      <c r="OFB32" s="87"/>
      <c r="OFC32" s="87"/>
      <c r="OFD32" s="87"/>
      <c r="OFE32" s="87"/>
      <c r="OFF32" s="87"/>
      <c r="OFG32" s="87"/>
      <c r="OFH32" s="87"/>
      <c r="OFI32" s="87"/>
      <c r="OFJ32" s="87"/>
      <c r="OFK32" s="87"/>
      <c r="OFL32" s="87"/>
      <c r="OFM32" s="87"/>
      <c r="OFN32" s="87"/>
      <c r="OFO32" s="87"/>
      <c r="OFP32" s="87"/>
      <c r="OFQ32" s="87"/>
      <c r="OFR32" s="87"/>
      <c r="OFS32" s="87"/>
      <c r="OFT32" s="87"/>
      <c r="OFU32" s="87"/>
      <c r="OFV32" s="87"/>
      <c r="OFW32" s="87"/>
      <c r="OFX32" s="87"/>
      <c r="OFY32" s="87"/>
      <c r="OFZ32" s="87"/>
      <c r="OGA32" s="87"/>
      <c r="OGB32" s="87"/>
      <c r="OGC32" s="87"/>
      <c r="OGD32" s="87"/>
      <c r="OGE32" s="87"/>
      <c r="OGF32" s="87"/>
      <c r="OGG32" s="87"/>
      <c r="OGH32" s="87"/>
      <c r="OGI32" s="87"/>
      <c r="OGJ32" s="87"/>
      <c r="OGK32" s="87"/>
      <c r="OGL32" s="87"/>
      <c r="OGM32" s="87"/>
      <c r="OGN32" s="87"/>
      <c r="OGO32" s="87"/>
      <c r="OGP32" s="87"/>
      <c r="OGQ32" s="87"/>
      <c r="OGR32" s="87"/>
      <c r="OGS32" s="87"/>
      <c r="OGT32" s="87"/>
      <c r="OGU32" s="87"/>
      <c r="OGV32" s="87"/>
      <c r="OGW32" s="87"/>
      <c r="OGX32" s="87"/>
      <c r="OGY32" s="87"/>
      <c r="OGZ32" s="87"/>
      <c r="OHA32" s="87"/>
      <c r="OHB32" s="87"/>
      <c r="OHC32" s="87"/>
      <c r="OHD32" s="87"/>
      <c r="OHE32" s="87"/>
      <c r="OHF32" s="87"/>
      <c r="OHG32" s="87"/>
      <c r="OHH32" s="87"/>
      <c r="OHI32" s="87"/>
      <c r="OHJ32" s="87"/>
      <c r="OHK32" s="87"/>
      <c r="OHL32" s="87"/>
      <c r="OHM32" s="87"/>
      <c r="OHN32" s="87"/>
      <c r="OHO32" s="87"/>
      <c r="OHP32" s="87"/>
      <c r="OHQ32" s="87"/>
      <c r="OHR32" s="87"/>
      <c r="OHS32" s="87"/>
      <c r="OHT32" s="87"/>
      <c r="OHU32" s="87"/>
      <c r="OHV32" s="87"/>
      <c r="OHW32" s="87"/>
      <c r="OHX32" s="87"/>
      <c r="OHY32" s="87"/>
      <c r="OHZ32" s="87"/>
      <c r="OIA32" s="87"/>
      <c r="OIB32" s="87"/>
      <c r="OIC32" s="87"/>
      <c r="OID32" s="87"/>
      <c r="OIE32" s="87"/>
      <c r="OIF32" s="87"/>
      <c r="OIG32" s="87"/>
      <c r="OIH32" s="87"/>
      <c r="OII32" s="87"/>
      <c r="OIJ32" s="87"/>
      <c r="OIK32" s="87"/>
      <c r="OIL32" s="87"/>
      <c r="OIM32" s="87"/>
      <c r="OIN32" s="87"/>
      <c r="OIO32" s="87"/>
      <c r="OIP32" s="87"/>
      <c r="OIQ32" s="87"/>
      <c r="OIR32" s="87"/>
      <c r="OIS32" s="87"/>
      <c r="OIT32" s="87"/>
      <c r="OIU32" s="87"/>
      <c r="OIV32" s="87"/>
      <c r="OIW32" s="87"/>
      <c r="OIX32" s="87"/>
      <c r="OIY32" s="87"/>
      <c r="OIZ32" s="87"/>
      <c r="OJA32" s="87"/>
      <c r="OJB32" s="87"/>
      <c r="OJC32" s="87"/>
      <c r="OJD32" s="87"/>
      <c r="OJE32" s="87"/>
      <c r="OJF32" s="87"/>
      <c r="OJG32" s="87"/>
      <c r="OJH32" s="87"/>
      <c r="OJI32" s="87"/>
      <c r="OJJ32" s="87"/>
      <c r="OJK32" s="87"/>
      <c r="OJL32" s="87"/>
      <c r="OJM32" s="87"/>
      <c r="OJN32" s="87"/>
      <c r="OJO32" s="87"/>
      <c r="OJP32" s="87"/>
      <c r="OJQ32" s="87"/>
      <c r="OJR32" s="87"/>
      <c r="OJS32" s="87"/>
      <c r="OJT32" s="87"/>
      <c r="OJU32" s="87"/>
      <c r="OJV32" s="87"/>
      <c r="OJW32" s="87"/>
      <c r="OJX32" s="87"/>
      <c r="OJY32" s="87"/>
      <c r="OJZ32" s="87"/>
      <c r="OKA32" s="87"/>
      <c r="OKB32" s="87"/>
      <c r="OKC32" s="87"/>
      <c r="OKD32" s="87"/>
      <c r="OKE32" s="87"/>
      <c r="OKF32" s="87"/>
      <c r="OKG32" s="87"/>
      <c r="OKH32" s="87"/>
      <c r="OKI32" s="87"/>
      <c r="OKJ32" s="87"/>
      <c r="OKK32" s="87"/>
      <c r="OKL32" s="87"/>
      <c r="OKM32" s="87"/>
      <c r="OKN32" s="87"/>
      <c r="OKO32" s="87"/>
      <c r="OKP32" s="87"/>
      <c r="OKQ32" s="87"/>
      <c r="OKR32" s="87"/>
      <c r="OKS32" s="87"/>
      <c r="OKT32" s="87"/>
      <c r="OKU32" s="87"/>
      <c r="OKV32" s="87"/>
      <c r="OKW32" s="87"/>
      <c r="OKX32" s="87"/>
      <c r="OKY32" s="87"/>
      <c r="OKZ32" s="87"/>
      <c r="OLA32" s="87"/>
      <c r="OLB32" s="87"/>
      <c r="OLC32" s="87"/>
      <c r="OLD32" s="87"/>
      <c r="OLE32" s="87"/>
      <c r="OLF32" s="87"/>
      <c r="OLG32" s="87"/>
      <c r="OLH32" s="87"/>
      <c r="OLI32" s="87"/>
      <c r="OLJ32" s="87"/>
      <c r="OLK32" s="87"/>
      <c r="OLL32" s="87"/>
      <c r="OLM32" s="87"/>
      <c r="OLN32" s="87"/>
      <c r="OLO32" s="87"/>
      <c r="OLP32" s="87"/>
      <c r="OLQ32" s="87"/>
      <c r="OLR32" s="87"/>
      <c r="OLS32" s="87"/>
      <c r="OLT32" s="87"/>
      <c r="OLU32" s="87"/>
      <c r="OLV32" s="87"/>
      <c r="OLW32" s="87"/>
      <c r="OLX32" s="87"/>
      <c r="OLY32" s="87"/>
      <c r="OLZ32" s="87"/>
      <c r="OMA32" s="87"/>
      <c r="OMB32" s="87"/>
      <c r="OMC32" s="87"/>
      <c r="OMD32" s="87"/>
      <c r="OME32" s="87"/>
      <c r="OMF32" s="87"/>
      <c r="OMG32" s="87"/>
      <c r="OMH32" s="87"/>
      <c r="OMI32" s="87"/>
      <c r="OMJ32" s="87"/>
      <c r="OMK32" s="87"/>
      <c r="OML32" s="87"/>
      <c r="OMM32" s="87"/>
      <c r="OMN32" s="87"/>
      <c r="OMO32" s="87"/>
      <c r="OMP32" s="87"/>
      <c r="OMQ32" s="87"/>
      <c r="OMR32" s="87"/>
      <c r="OMS32" s="87"/>
      <c r="OMT32" s="87"/>
      <c r="OMU32" s="87"/>
      <c r="OMV32" s="87"/>
      <c r="OMW32" s="87"/>
      <c r="OMX32" s="87"/>
      <c r="OMY32" s="87"/>
      <c r="OMZ32" s="87"/>
      <c r="ONA32" s="87"/>
      <c r="ONB32" s="87"/>
      <c r="ONC32" s="87"/>
      <c r="OND32" s="87"/>
      <c r="ONE32" s="87"/>
      <c r="ONF32" s="87"/>
      <c r="ONG32" s="87"/>
      <c r="ONH32" s="87"/>
      <c r="ONI32" s="87"/>
      <c r="ONJ32" s="87"/>
      <c r="ONK32" s="87"/>
      <c r="ONL32" s="87"/>
      <c r="ONM32" s="87"/>
      <c r="ONN32" s="87"/>
      <c r="ONO32" s="87"/>
      <c r="ONP32" s="87"/>
      <c r="ONQ32" s="87"/>
      <c r="ONR32" s="87"/>
      <c r="ONS32" s="87"/>
      <c r="ONT32" s="87"/>
      <c r="ONU32" s="87"/>
      <c r="ONV32" s="87"/>
      <c r="ONW32" s="87"/>
      <c r="ONX32" s="87"/>
      <c r="ONY32" s="87"/>
      <c r="ONZ32" s="87"/>
      <c r="OOA32" s="87"/>
      <c r="OOB32" s="87"/>
      <c r="OOC32" s="87"/>
      <c r="OOD32" s="87"/>
      <c r="OOE32" s="87"/>
      <c r="OOF32" s="87"/>
      <c r="OOG32" s="87"/>
      <c r="OOH32" s="87"/>
      <c r="OOI32" s="87"/>
      <c r="OOJ32" s="87"/>
      <c r="OOK32" s="87"/>
      <c r="OOL32" s="87"/>
      <c r="OOM32" s="87"/>
      <c r="OON32" s="87"/>
      <c r="OOO32" s="87"/>
      <c r="OOP32" s="87"/>
      <c r="OOQ32" s="87"/>
      <c r="OOR32" s="87"/>
      <c r="OOS32" s="87"/>
      <c r="OOT32" s="87"/>
      <c r="OOU32" s="87"/>
      <c r="OOV32" s="87"/>
      <c r="OOW32" s="87"/>
      <c r="OOX32" s="87"/>
      <c r="OOY32" s="87"/>
      <c r="OOZ32" s="87"/>
      <c r="OPA32" s="87"/>
      <c r="OPB32" s="87"/>
      <c r="OPC32" s="87"/>
      <c r="OPD32" s="87"/>
      <c r="OPE32" s="87"/>
      <c r="OPF32" s="87"/>
      <c r="OPG32" s="87"/>
      <c r="OPH32" s="87"/>
      <c r="OPI32" s="87"/>
      <c r="OPJ32" s="87"/>
      <c r="OPK32" s="87"/>
      <c r="OPL32" s="87"/>
      <c r="OPM32" s="87"/>
      <c r="OPN32" s="87"/>
      <c r="OPO32" s="87"/>
      <c r="OPP32" s="87"/>
      <c r="OPQ32" s="87"/>
      <c r="OPR32" s="87"/>
      <c r="OPS32" s="87"/>
      <c r="OPT32" s="87"/>
      <c r="OPU32" s="87"/>
      <c r="OPV32" s="87"/>
      <c r="OPW32" s="87"/>
      <c r="OPX32" s="87"/>
      <c r="OPY32" s="87"/>
      <c r="OPZ32" s="87"/>
      <c r="OQA32" s="87"/>
      <c r="OQB32" s="87"/>
      <c r="OQC32" s="87"/>
      <c r="OQD32" s="87"/>
      <c r="OQE32" s="87"/>
      <c r="OQF32" s="87"/>
      <c r="OQG32" s="87"/>
      <c r="OQH32" s="87"/>
      <c r="OQI32" s="87"/>
      <c r="OQJ32" s="87"/>
      <c r="OQK32" s="87"/>
      <c r="OQL32" s="87"/>
      <c r="OQM32" s="87"/>
      <c r="OQN32" s="87"/>
      <c r="OQO32" s="87"/>
      <c r="OQP32" s="87"/>
      <c r="OQQ32" s="87"/>
      <c r="OQR32" s="87"/>
      <c r="OQS32" s="87"/>
      <c r="OQT32" s="87"/>
      <c r="OQU32" s="87"/>
      <c r="OQV32" s="87"/>
      <c r="OQW32" s="87"/>
      <c r="OQX32" s="87"/>
      <c r="OQY32" s="87"/>
      <c r="OQZ32" s="87"/>
      <c r="ORA32" s="87"/>
      <c r="ORB32" s="87"/>
      <c r="ORC32" s="87"/>
      <c r="ORD32" s="87"/>
      <c r="ORE32" s="87"/>
      <c r="ORF32" s="87"/>
      <c r="ORG32" s="87"/>
      <c r="ORH32" s="87"/>
      <c r="ORI32" s="87"/>
      <c r="ORJ32" s="87"/>
      <c r="ORK32" s="87"/>
      <c r="ORL32" s="87"/>
      <c r="ORM32" s="87"/>
      <c r="ORN32" s="87"/>
      <c r="ORO32" s="87"/>
      <c r="ORP32" s="87"/>
      <c r="ORQ32" s="87"/>
      <c r="ORR32" s="87"/>
      <c r="ORS32" s="87"/>
      <c r="ORT32" s="87"/>
      <c r="ORU32" s="87"/>
      <c r="ORV32" s="87"/>
      <c r="ORW32" s="87"/>
      <c r="ORX32" s="87"/>
      <c r="ORY32" s="87"/>
      <c r="ORZ32" s="87"/>
      <c r="OSA32" s="87"/>
      <c r="OSB32" s="87"/>
      <c r="OSC32" s="87"/>
      <c r="OSD32" s="87"/>
      <c r="OSE32" s="87"/>
      <c r="OSF32" s="87"/>
      <c r="OSG32" s="87"/>
      <c r="OSH32" s="87"/>
      <c r="OSI32" s="87"/>
      <c r="OSJ32" s="87"/>
      <c r="OSK32" s="87"/>
      <c r="OSL32" s="87"/>
      <c r="OSM32" s="87"/>
      <c r="OSN32" s="87"/>
      <c r="OSO32" s="87"/>
      <c r="OSP32" s="87"/>
      <c r="OSQ32" s="87"/>
      <c r="OSR32" s="87"/>
      <c r="OSS32" s="87"/>
      <c r="OST32" s="87"/>
      <c r="OSU32" s="87"/>
      <c r="OSV32" s="87"/>
      <c r="OSW32" s="87"/>
      <c r="OSX32" s="87"/>
      <c r="OSY32" s="87"/>
      <c r="OSZ32" s="87"/>
      <c r="OTA32" s="87"/>
      <c r="OTB32" s="87"/>
      <c r="OTC32" s="87"/>
      <c r="OTD32" s="87"/>
      <c r="OTE32" s="87"/>
      <c r="OTF32" s="87"/>
      <c r="OTG32" s="87"/>
      <c r="OTH32" s="87"/>
      <c r="OTI32" s="87"/>
      <c r="OTJ32" s="87"/>
      <c r="OTK32" s="87"/>
      <c r="OTL32" s="87"/>
      <c r="OTM32" s="87"/>
      <c r="OTN32" s="87"/>
      <c r="OTO32" s="87"/>
      <c r="OTP32" s="87"/>
      <c r="OTQ32" s="87"/>
      <c r="OTR32" s="87"/>
      <c r="OTS32" s="87"/>
      <c r="OTT32" s="87"/>
      <c r="OTU32" s="87"/>
      <c r="OTV32" s="87"/>
      <c r="OTW32" s="87"/>
      <c r="OTX32" s="87"/>
      <c r="OTY32" s="87"/>
      <c r="OTZ32" s="87"/>
      <c r="OUA32" s="87"/>
      <c r="OUB32" s="87"/>
      <c r="OUC32" s="87"/>
      <c r="OUD32" s="87"/>
      <c r="OUE32" s="87"/>
      <c r="OUF32" s="87"/>
      <c r="OUG32" s="87"/>
      <c r="OUH32" s="87"/>
      <c r="OUI32" s="87"/>
      <c r="OUJ32" s="87"/>
      <c r="OUK32" s="87"/>
      <c r="OUL32" s="87"/>
      <c r="OUM32" s="87"/>
      <c r="OUN32" s="87"/>
      <c r="OUO32" s="87"/>
      <c r="OUP32" s="87"/>
      <c r="OUQ32" s="87"/>
      <c r="OUR32" s="87"/>
      <c r="OUS32" s="87"/>
      <c r="OUT32" s="87"/>
      <c r="OUU32" s="87"/>
      <c r="OUV32" s="87"/>
      <c r="OUW32" s="87"/>
      <c r="OUX32" s="87"/>
      <c r="OUY32" s="87"/>
      <c r="OUZ32" s="87"/>
      <c r="OVA32" s="87"/>
      <c r="OVB32" s="87"/>
      <c r="OVC32" s="87"/>
      <c r="OVD32" s="87"/>
      <c r="OVE32" s="87"/>
      <c r="OVF32" s="87"/>
      <c r="OVG32" s="87"/>
      <c r="OVH32" s="87"/>
      <c r="OVI32" s="87"/>
      <c r="OVJ32" s="87"/>
      <c r="OVK32" s="87"/>
      <c r="OVL32" s="87"/>
      <c r="OVM32" s="87"/>
      <c r="OVN32" s="87"/>
      <c r="OVO32" s="87"/>
      <c r="OVP32" s="87"/>
      <c r="OVQ32" s="87"/>
      <c r="OVR32" s="87"/>
      <c r="OVS32" s="87"/>
      <c r="OVT32" s="87"/>
      <c r="OVU32" s="87"/>
      <c r="OVV32" s="87"/>
      <c r="OVW32" s="87"/>
      <c r="OVX32" s="87"/>
      <c r="OVY32" s="87"/>
      <c r="OVZ32" s="87"/>
      <c r="OWA32" s="87"/>
      <c r="OWB32" s="87"/>
      <c r="OWC32" s="87"/>
      <c r="OWD32" s="87"/>
      <c r="OWE32" s="87"/>
      <c r="OWF32" s="87"/>
      <c r="OWG32" s="87"/>
      <c r="OWH32" s="87"/>
      <c r="OWI32" s="87"/>
      <c r="OWJ32" s="87"/>
      <c r="OWK32" s="87"/>
      <c r="OWL32" s="87"/>
      <c r="OWM32" s="87"/>
      <c r="OWN32" s="87"/>
      <c r="OWO32" s="87"/>
      <c r="OWP32" s="87"/>
      <c r="OWQ32" s="87"/>
      <c r="OWR32" s="87"/>
      <c r="OWS32" s="87"/>
      <c r="OWT32" s="87"/>
      <c r="OWU32" s="87"/>
      <c r="OWV32" s="87"/>
      <c r="OWW32" s="87"/>
      <c r="OWX32" s="87"/>
      <c r="OWY32" s="87"/>
      <c r="OWZ32" s="87"/>
      <c r="OXA32" s="87"/>
      <c r="OXB32" s="87"/>
      <c r="OXC32" s="87"/>
      <c r="OXD32" s="87"/>
      <c r="OXE32" s="87"/>
      <c r="OXF32" s="87"/>
      <c r="OXG32" s="87"/>
      <c r="OXH32" s="87"/>
      <c r="OXI32" s="87"/>
      <c r="OXJ32" s="87"/>
      <c r="OXK32" s="87"/>
      <c r="OXL32" s="87"/>
      <c r="OXM32" s="87"/>
      <c r="OXN32" s="87"/>
      <c r="OXO32" s="87"/>
      <c r="OXP32" s="87"/>
      <c r="OXQ32" s="87"/>
      <c r="OXR32" s="87"/>
      <c r="OXS32" s="87"/>
      <c r="OXT32" s="87"/>
      <c r="OXU32" s="87"/>
      <c r="OXV32" s="87"/>
      <c r="OXW32" s="87"/>
      <c r="OXX32" s="87"/>
      <c r="OXY32" s="87"/>
      <c r="OXZ32" s="87"/>
      <c r="OYA32" s="87"/>
      <c r="OYB32" s="87"/>
      <c r="OYC32" s="87"/>
      <c r="OYD32" s="87"/>
      <c r="OYE32" s="87"/>
      <c r="OYF32" s="87"/>
      <c r="OYG32" s="87"/>
      <c r="OYH32" s="87"/>
      <c r="OYI32" s="87"/>
      <c r="OYJ32" s="87"/>
      <c r="OYK32" s="87"/>
      <c r="OYL32" s="87"/>
      <c r="OYM32" s="87"/>
      <c r="OYN32" s="87"/>
      <c r="OYO32" s="87"/>
      <c r="OYP32" s="87"/>
      <c r="OYQ32" s="87"/>
      <c r="OYR32" s="87"/>
      <c r="OYS32" s="87"/>
      <c r="OYT32" s="87"/>
      <c r="OYU32" s="87"/>
      <c r="OYV32" s="87"/>
      <c r="OYW32" s="87"/>
      <c r="OYX32" s="87"/>
      <c r="OYY32" s="87"/>
      <c r="OYZ32" s="87"/>
      <c r="OZA32" s="87"/>
      <c r="OZB32" s="87"/>
      <c r="OZC32" s="87"/>
      <c r="OZD32" s="87"/>
      <c r="OZE32" s="87"/>
      <c r="OZF32" s="87"/>
      <c r="OZG32" s="87"/>
      <c r="OZH32" s="87"/>
      <c r="OZI32" s="87"/>
      <c r="OZJ32" s="87"/>
      <c r="OZK32" s="87"/>
      <c r="OZL32" s="87"/>
      <c r="OZM32" s="87"/>
      <c r="OZN32" s="87"/>
      <c r="OZO32" s="87"/>
      <c r="OZP32" s="87"/>
      <c r="OZQ32" s="87"/>
      <c r="OZR32" s="87"/>
      <c r="OZS32" s="87"/>
      <c r="OZT32" s="87"/>
      <c r="OZU32" s="87"/>
      <c r="OZV32" s="87"/>
      <c r="OZW32" s="87"/>
      <c r="OZX32" s="87"/>
      <c r="OZY32" s="87"/>
      <c r="OZZ32" s="87"/>
      <c r="PAA32" s="87"/>
      <c r="PAB32" s="87"/>
      <c r="PAC32" s="87"/>
      <c r="PAD32" s="87"/>
      <c r="PAE32" s="87"/>
      <c r="PAF32" s="87"/>
      <c r="PAG32" s="87"/>
      <c r="PAH32" s="87"/>
      <c r="PAI32" s="87"/>
      <c r="PAJ32" s="87"/>
      <c r="PAK32" s="87"/>
      <c r="PAL32" s="87"/>
      <c r="PAM32" s="87"/>
      <c r="PAN32" s="87"/>
      <c r="PAO32" s="87"/>
      <c r="PAP32" s="87"/>
      <c r="PAQ32" s="87"/>
      <c r="PAR32" s="87"/>
      <c r="PAS32" s="87"/>
      <c r="PAT32" s="87"/>
      <c r="PAU32" s="87"/>
      <c r="PAV32" s="87"/>
      <c r="PAW32" s="87"/>
      <c r="PAX32" s="87"/>
      <c r="PAY32" s="87"/>
      <c r="PAZ32" s="87"/>
      <c r="PBA32" s="87"/>
      <c r="PBB32" s="87"/>
      <c r="PBC32" s="87"/>
      <c r="PBD32" s="87"/>
      <c r="PBE32" s="87"/>
      <c r="PBF32" s="87"/>
      <c r="PBG32" s="87"/>
      <c r="PBH32" s="87"/>
      <c r="PBI32" s="87"/>
      <c r="PBJ32" s="87"/>
      <c r="PBK32" s="87"/>
      <c r="PBL32" s="87"/>
      <c r="PBM32" s="87"/>
      <c r="PBN32" s="87"/>
      <c r="PBO32" s="87"/>
      <c r="PBP32" s="87"/>
      <c r="PBQ32" s="87"/>
      <c r="PBR32" s="87"/>
      <c r="PBS32" s="87"/>
      <c r="PBT32" s="87"/>
      <c r="PBU32" s="87"/>
      <c r="PBV32" s="87"/>
      <c r="PBW32" s="87"/>
      <c r="PBX32" s="87"/>
      <c r="PBY32" s="87"/>
      <c r="PBZ32" s="87"/>
      <c r="PCA32" s="87"/>
      <c r="PCB32" s="87"/>
      <c r="PCC32" s="87"/>
      <c r="PCD32" s="87"/>
      <c r="PCE32" s="87"/>
      <c r="PCF32" s="87"/>
      <c r="PCG32" s="87"/>
      <c r="PCH32" s="87"/>
      <c r="PCI32" s="87"/>
      <c r="PCJ32" s="87"/>
      <c r="PCK32" s="87"/>
      <c r="PCL32" s="87"/>
      <c r="PCM32" s="87"/>
      <c r="PCN32" s="87"/>
      <c r="PCO32" s="87"/>
      <c r="PCP32" s="87"/>
      <c r="PCQ32" s="87"/>
      <c r="PCR32" s="87"/>
      <c r="PCS32" s="87"/>
      <c r="PCT32" s="87"/>
      <c r="PCU32" s="87"/>
      <c r="PCV32" s="87"/>
      <c r="PCW32" s="87"/>
      <c r="PCX32" s="87"/>
      <c r="PCY32" s="87"/>
      <c r="PCZ32" s="87"/>
      <c r="PDA32" s="87"/>
      <c r="PDB32" s="87"/>
      <c r="PDC32" s="87"/>
      <c r="PDD32" s="87"/>
      <c r="PDE32" s="87"/>
      <c r="PDF32" s="87"/>
      <c r="PDG32" s="87"/>
      <c r="PDH32" s="87"/>
      <c r="PDI32" s="87"/>
      <c r="PDJ32" s="87"/>
      <c r="PDK32" s="87"/>
      <c r="PDL32" s="87"/>
      <c r="PDM32" s="87"/>
      <c r="PDN32" s="87"/>
      <c r="PDO32" s="87"/>
      <c r="PDP32" s="87"/>
      <c r="PDQ32" s="87"/>
      <c r="PDR32" s="87"/>
      <c r="PDS32" s="87"/>
      <c r="PDT32" s="87"/>
      <c r="PDU32" s="87"/>
      <c r="PDV32" s="87"/>
      <c r="PDW32" s="87"/>
      <c r="PDX32" s="87"/>
      <c r="PDY32" s="87"/>
      <c r="PDZ32" s="87"/>
      <c r="PEA32" s="87"/>
      <c r="PEB32" s="87"/>
      <c r="PEC32" s="87"/>
      <c r="PED32" s="87"/>
      <c r="PEE32" s="87"/>
      <c r="PEF32" s="87"/>
      <c r="PEG32" s="87"/>
      <c r="PEH32" s="87"/>
      <c r="PEI32" s="87"/>
      <c r="PEJ32" s="87"/>
      <c r="PEK32" s="87"/>
      <c r="PEL32" s="87"/>
      <c r="PEM32" s="87"/>
      <c r="PEN32" s="87"/>
      <c r="PEO32" s="87"/>
      <c r="PEP32" s="87"/>
      <c r="PEQ32" s="87"/>
      <c r="PER32" s="87"/>
      <c r="PES32" s="87"/>
      <c r="PET32" s="87"/>
      <c r="PEU32" s="87"/>
      <c r="PEV32" s="87"/>
      <c r="PEW32" s="87"/>
      <c r="PEX32" s="87"/>
      <c r="PEY32" s="87"/>
      <c r="PEZ32" s="87"/>
      <c r="PFA32" s="87"/>
      <c r="PFB32" s="87"/>
      <c r="PFC32" s="87"/>
      <c r="PFD32" s="87"/>
      <c r="PFE32" s="87"/>
      <c r="PFF32" s="87"/>
      <c r="PFG32" s="87"/>
      <c r="PFH32" s="87"/>
      <c r="PFI32" s="87"/>
      <c r="PFJ32" s="87"/>
      <c r="PFK32" s="87"/>
      <c r="PFL32" s="87"/>
      <c r="PFM32" s="87"/>
      <c r="PFN32" s="87"/>
      <c r="PFO32" s="87"/>
      <c r="PFP32" s="87"/>
      <c r="PFQ32" s="87"/>
      <c r="PFR32" s="87"/>
      <c r="PFS32" s="87"/>
      <c r="PFT32" s="87"/>
      <c r="PFU32" s="87"/>
      <c r="PFV32" s="87"/>
      <c r="PFW32" s="87"/>
      <c r="PFX32" s="87"/>
      <c r="PFY32" s="87"/>
      <c r="PFZ32" s="87"/>
      <c r="PGA32" s="87"/>
      <c r="PGB32" s="87"/>
      <c r="PGC32" s="87"/>
      <c r="PGD32" s="87"/>
      <c r="PGE32" s="87"/>
      <c r="PGF32" s="87"/>
      <c r="PGG32" s="87"/>
      <c r="PGH32" s="87"/>
      <c r="PGI32" s="87"/>
      <c r="PGJ32" s="87"/>
      <c r="PGK32" s="87"/>
      <c r="PGL32" s="87"/>
      <c r="PGM32" s="87"/>
      <c r="PGN32" s="87"/>
      <c r="PGO32" s="87"/>
      <c r="PGP32" s="87"/>
      <c r="PGQ32" s="87"/>
      <c r="PGR32" s="87"/>
      <c r="PGS32" s="87"/>
      <c r="PGT32" s="87"/>
      <c r="PGU32" s="87"/>
      <c r="PGV32" s="87"/>
      <c r="PGW32" s="87"/>
      <c r="PGX32" s="87"/>
      <c r="PGY32" s="87"/>
      <c r="PGZ32" s="87"/>
      <c r="PHA32" s="87"/>
      <c r="PHB32" s="87"/>
      <c r="PHC32" s="87"/>
      <c r="PHD32" s="87"/>
      <c r="PHE32" s="87"/>
      <c r="PHF32" s="87"/>
      <c r="PHG32" s="87"/>
      <c r="PHH32" s="87"/>
      <c r="PHI32" s="87"/>
      <c r="PHJ32" s="87"/>
      <c r="PHK32" s="87"/>
      <c r="PHL32" s="87"/>
      <c r="PHM32" s="87"/>
      <c r="PHN32" s="87"/>
      <c r="PHO32" s="87"/>
      <c r="PHP32" s="87"/>
      <c r="PHQ32" s="87"/>
      <c r="PHR32" s="87"/>
      <c r="PHS32" s="87"/>
      <c r="PHT32" s="87"/>
      <c r="PHU32" s="87"/>
      <c r="PHV32" s="87"/>
      <c r="PHW32" s="87"/>
      <c r="PHX32" s="87"/>
      <c r="PHY32" s="87"/>
      <c r="PHZ32" s="87"/>
      <c r="PIA32" s="87"/>
      <c r="PIB32" s="87"/>
      <c r="PIC32" s="87"/>
      <c r="PID32" s="87"/>
      <c r="PIE32" s="87"/>
      <c r="PIF32" s="87"/>
      <c r="PIG32" s="87"/>
      <c r="PIH32" s="87"/>
      <c r="PII32" s="87"/>
      <c r="PIJ32" s="87"/>
      <c r="PIK32" s="87"/>
      <c r="PIL32" s="87"/>
      <c r="PIM32" s="87"/>
      <c r="PIN32" s="87"/>
      <c r="PIO32" s="87"/>
      <c r="PIP32" s="87"/>
      <c r="PIQ32" s="87"/>
      <c r="PIR32" s="87"/>
      <c r="PIS32" s="87"/>
      <c r="PIT32" s="87"/>
      <c r="PIU32" s="87"/>
      <c r="PIV32" s="87"/>
      <c r="PIW32" s="87"/>
      <c r="PIX32" s="87"/>
      <c r="PIY32" s="87"/>
      <c r="PIZ32" s="87"/>
      <c r="PJA32" s="87"/>
      <c r="PJB32" s="87"/>
      <c r="PJC32" s="87"/>
      <c r="PJD32" s="87"/>
      <c r="PJE32" s="87"/>
      <c r="PJF32" s="87"/>
      <c r="PJG32" s="87"/>
      <c r="PJH32" s="87"/>
      <c r="PJI32" s="87"/>
      <c r="PJJ32" s="87"/>
      <c r="PJK32" s="87"/>
      <c r="PJL32" s="87"/>
      <c r="PJM32" s="87"/>
      <c r="PJN32" s="87"/>
      <c r="PJO32" s="87"/>
      <c r="PJP32" s="87"/>
      <c r="PJQ32" s="87"/>
      <c r="PJR32" s="87"/>
      <c r="PJS32" s="87"/>
      <c r="PJT32" s="87"/>
      <c r="PJU32" s="87"/>
      <c r="PJV32" s="87"/>
      <c r="PJW32" s="87"/>
      <c r="PJX32" s="87"/>
      <c r="PJY32" s="87"/>
      <c r="PJZ32" s="87"/>
      <c r="PKA32" s="87"/>
      <c r="PKB32" s="87"/>
      <c r="PKC32" s="87"/>
      <c r="PKD32" s="87"/>
      <c r="PKE32" s="87"/>
      <c r="PKF32" s="87"/>
      <c r="PKG32" s="87"/>
      <c r="PKH32" s="87"/>
      <c r="PKI32" s="87"/>
      <c r="PKJ32" s="87"/>
      <c r="PKK32" s="87"/>
      <c r="PKL32" s="87"/>
      <c r="PKM32" s="87"/>
      <c r="PKN32" s="87"/>
      <c r="PKO32" s="87"/>
      <c r="PKP32" s="87"/>
      <c r="PKQ32" s="87"/>
      <c r="PKR32" s="87"/>
      <c r="PKS32" s="87"/>
      <c r="PKT32" s="87"/>
      <c r="PKU32" s="87"/>
      <c r="PKV32" s="87"/>
      <c r="PKW32" s="87"/>
      <c r="PKX32" s="87"/>
      <c r="PKY32" s="87"/>
      <c r="PKZ32" s="87"/>
      <c r="PLA32" s="87"/>
      <c r="PLB32" s="87"/>
      <c r="PLC32" s="87"/>
      <c r="PLD32" s="87"/>
      <c r="PLE32" s="87"/>
      <c r="PLF32" s="87"/>
      <c r="PLG32" s="87"/>
      <c r="PLH32" s="87"/>
      <c r="PLI32" s="87"/>
      <c r="PLJ32" s="87"/>
      <c r="PLK32" s="87"/>
      <c r="PLL32" s="87"/>
      <c r="PLM32" s="87"/>
      <c r="PLN32" s="87"/>
      <c r="PLO32" s="87"/>
      <c r="PLP32" s="87"/>
      <c r="PLQ32" s="87"/>
      <c r="PLR32" s="87"/>
      <c r="PLS32" s="87"/>
      <c r="PLT32" s="87"/>
      <c r="PLU32" s="87"/>
      <c r="PLV32" s="87"/>
      <c r="PLW32" s="87"/>
      <c r="PLX32" s="87"/>
      <c r="PLY32" s="87"/>
      <c r="PLZ32" s="87"/>
      <c r="PMA32" s="87"/>
      <c r="PMB32" s="87"/>
      <c r="PMC32" s="87"/>
      <c r="PMD32" s="87"/>
      <c r="PME32" s="87"/>
      <c r="PMF32" s="87"/>
      <c r="PMG32" s="87"/>
      <c r="PMH32" s="87"/>
      <c r="PMI32" s="87"/>
      <c r="PMJ32" s="87"/>
      <c r="PMK32" s="87"/>
      <c r="PML32" s="87"/>
      <c r="PMM32" s="87"/>
      <c r="PMN32" s="87"/>
      <c r="PMO32" s="87"/>
      <c r="PMP32" s="87"/>
      <c r="PMQ32" s="87"/>
      <c r="PMR32" s="87"/>
      <c r="PMS32" s="87"/>
      <c r="PMT32" s="87"/>
      <c r="PMU32" s="87"/>
      <c r="PMV32" s="87"/>
      <c r="PMW32" s="87"/>
      <c r="PMX32" s="87"/>
      <c r="PMY32" s="87"/>
      <c r="PMZ32" s="87"/>
      <c r="PNA32" s="87"/>
      <c r="PNB32" s="87"/>
      <c r="PNC32" s="87"/>
      <c r="PND32" s="87"/>
      <c r="PNE32" s="87"/>
      <c r="PNF32" s="87"/>
      <c r="PNG32" s="87"/>
      <c r="PNH32" s="87"/>
      <c r="PNI32" s="87"/>
      <c r="PNJ32" s="87"/>
      <c r="PNK32" s="87"/>
      <c r="PNL32" s="87"/>
      <c r="PNM32" s="87"/>
      <c r="PNN32" s="87"/>
      <c r="PNO32" s="87"/>
      <c r="PNP32" s="87"/>
      <c r="PNQ32" s="87"/>
      <c r="PNR32" s="87"/>
      <c r="PNS32" s="87"/>
      <c r="PNT32" s="87"/>
      <c r="PNU32" s="87"/>
      <c r="PNV32" s="87"/>
      <c r="PNW32" s="87"/>
      <c r="PNX32" s="87"/>
      <c r="PNY32" s="87"/>
      <c r="PNZ32" s="87"/>
      <c r="POA32" s="87"/>
      <c r="POB32" s="87"/>
      <c r="POC32" s="87"/>
      <c r="POD32" s="87"/>
      <c r="POE32" s="87"/>
      <c r="POF32" s="87"/>
      <c r="POG32" s="87"/>
      <c r="POH32" s="87"/>
      <c r="POI32" s="87"/>
      <c r="POJ32" s="87"/>
      <c r="POK32" s="87"/>
      <c r="POL32" s="87"/>
      <c r="POM32" s="87"/>
      <c r="PON32" s="87"/>
      <c r="POO32" s="87"/>
      <c r="POP32" s="87"/>
      <c r="POQ32" s="87"/>
      <c r="POR32" s="87"/>
      <c r="POS32" s="87"/>
      <c r="POT32" s="87"/>
      <c r="POU32" s="87"/>
      <c r="POV32" s="87"/>
      <c r="POW32" s="87"/>
      <c r="POX32" s="87"/>
      <c r="POY32" s="87"/>
      <c r="POZ32" s="87"/>
      <c r="PPA32" s="87"/>
      <c r="PPB32" s="87"/>
      <c r="PPC32" s="87"/>
      <c r="PPD32" s="87"/>
      <c r="PPE32" s="87"/>
      <c r="PPF32" s="87"/>
      <c r="PPG32" s="87"/>
      <c r="PPH32" s="87"/>
      <c r="PPI32" s="87"/>
      <c r="PPJ32" s="87"/>
      <c r="PPK32" s="87"/>
      <c r="PPL32" s="87"/>
      <c r="PPM32" s="87"/>
      <c r="PPN32" s="87"/>
      <c r="PPO32" s="87"/>
      <c r="PPP32" s="87"/>
      <c r="PPQ32" s="87"/>
      <c r="PPR32" s="87"/>
      <c r="PPS32" s="87"/>
      <c r="PPT32" s="87"/>
      <c r="PPU32" s="87"/>
      <c r="PPV32" s="87"/>
      <c r="PPW32" s="87"/>
      <c r="PPX32" s="87"/>
      <c r="PPY32" s="87"/>
      <c r="PPZ32" s="87"/>
      <c r="PQA32" s="87"/>
      <c r="PQB32" s="87"/>
      <c r="PQC32" s="87"/>
      <c r="PQD32" s="87"/>
      <c r="PQE32" s="87"/>
      <c r="PQF32" s="87"/>
      <c r="PQG32" s="87"/>
      <c r="PQH32" s="87"/>
      <c r="PQI32" s="87"/>
      <c r="PQJ32" s="87"/>
      <c r="PQK32" s="87"/>
      <c r="PQL32" s="87"/>
      <c r="PQM32" s="87"/>
      <c r="PQN32" s="87"/>
      <c r="PQO32" s="87"/>
      <c r="PQP32" s="87"/>
      <c r="PQQ32" s="87"/>
      <c r="PQR32" s="87"/>
      <c r="PQS32" s="87"/>
      <c r="PQT32" s="87"/>
      <c r="PQU32" s="87"/>
      <c r="PQV32" s="87"/>
      <c r="PQW32" s="87"/>
      <c r="PQX32" s="87"/>
      <c r="PQY32" s="87"/>
      <c r="PQZ32" s="87"/>
      <c r="PRA32" s="87"/>
      <c r="PRB32" s="87"/>
      <c r="PRC32" s="87"/>
      <c r="PRD32" s="87"/>
      <c r="PRE32" s="87"/>
      <c r="PRF32" s="87"/>
      <c r="PRG32" s="87"/>
      <c r="PRH32" s="87"/>
      <c r="PRI32" s="87"/>
      <c r="PRJ32" s="87"/>
      <c r="PRK32" s="87"/>
      <c r="PRL32" s="87"/>
      <c r="PRM32" s="87"/>
      <c r="PRN32" s="87"/>
      <c r="PRO32" s="87"/>
      <c r="PRP32" s="87"/>
      <c r="PRQ32" s="87"/>
      <c r="PRR32" s="87"/>
      <c r="PRS32" s="87"/>
      <c r="PRT32" s="87"/>
      <c r="PRU32" s="87"/>
      <c r="PRV32" s="87"/>
      <c r="PRW32" s="87"/>
      <c r="PRX32" s="87"/>
      <c r="PRY32" s="87"/>
      <c r="PRZ32" s="87"/>
      <c r="PSA32" s="87"/>
      <c r="PSB32" s="87"/>
      <c r="PSC32" s="87"/>
      <c r="PSD32" s="87"/>
      <c r="PSE32" s="87"/>
      <c r="PSF32" s="87"/>
      <c r="PSG32" s="87"/>
      <c r="PSH32" s="87"/>
      <c r="PSI32" s="87"/>
      <c r="PSJ32" s="87"/>
      <c r="PSK32" s="87"/>
      <c r="PSL32" s="87"/>
      <c r="PSM32" s="87"/>
      <c r="PSN32" s="87"/>
      <c r="PSO32" s="87"/>
      <c r="PSP32" s="87"/>
      <c r="PSQ32" s="87"/>
      <c r="PSR32" s="87"/>
      <c r="PSS32" s="87"/>
      <c r="PST32" s="87"/>
      <c r="PSU32" s="87"/>
      <c r="PSV32" s="87"/>
      <c r="PSW32" s="87"/>
      <c r="PSX32" s="87"/>
      <c r="PSY32" s="87"/>
      <c r="PSZ32" s="87"/>
      <c r="PTA32" s="87"/>
      <c r="PTB32" s="87"/>
      <c r="PTC32" s="87"/>
      <c r="PTD32" s="87"/>
      <c r="PTE32" s="87"/>
      <c r="PTF32" s="87"/>
      <c r="PTG32" s="87"/>
      <c r="PTH32" s="87"/>
      <c r="PTI32" s="87"/>
      <c r="PTJ32" s="87"/>
      <c r="PTK32" s="87"/>
      <c r="PTL32" s="87"/>
      <c r="PTM32" s="87"/>
      <c r="PTN32" s="87"/>
      <c r="PTO32" s="87"/>
      <c r="PTP32" s="87"/>
      <c r="PTQ32" s="87"/>
      <c r="PTR32" s="87"/>
      <c r="PTS32" s="87"/>
      <c r="PTT32" s="87"/>
      <c r="PTU32" s="87"/>
      <c r="PTV32" s="87"/>
      <c r="PTW32" s="87"/>
      <c r="PTX32" s="87"/>
      <c r="PTY32" s="87"/>
      <c r="PTZ32" s="87"/>
      <c r="PUA32" s="87"/>
      <c r="PUB32" s="87"/>
      <c r="PUC32" s="87"/>
      <c r="PUD32" s="87"/>
      <c r="PUE32" s="87"/>
      <c r="PUF32" s="87"/>
      <c r="PUG32" s="87"/>
      <c r="PUH32" s="87"/>
      <c r="PUI32" s="87"/>
      <c r="PUJ32" s="87"/>
      <c r="PUK32" s="87"/>
      <c r="PUL32" s="87"/>
      <c r="PUM32" s="87"/>
      <c r="PUN32" s="87"/>
      <c r="PUO32" s="87"/>
      <c r="PUP32" s="87"/>
      <c r="PUQ32" s="87"/>
      <c r="PUR32" s="87"/>
      <c r="PUS32" s="87"/>
      <c r="PUT32" s="87"/>
      <c r="PUU32" s="87"/>
      <c r="PUV32" s="87"/>
      <c r="PUW32" s="87"/>
      <c r="PUX32" s="87"/>
      <c r="PUY32" s="87"/>
      <c r="PUZ32" s="87"/>
      <c r="PVA32" s="87"/>
      <c r="PVB32" s="87"/>
      <c r="PVC32" s="87"/>
      <c r="PVD32" s="87"/>
      <c r="PVE32" s="87"/>
      <c r="PVF32" s="87"/>
      <c r="PVG32" s="87"/>
      <c r="PVH32" s="87"/>
      <c r="PVI32" s="87"/>
      <c r="PVJ32" s="87"/>
      <c r="PVK32" s="87"/>
      <c r="PVL32" s="87"/>
      <c r="PVM32" s="87"/>
      <c r="PVN32" s="87"/>
      <c r="PVO32" s="87"/>
      <c r="PVP32" s="87"/>
      <c r="PVQ32" s="87"/>
      <c r="PVR32" s="87"/>
      <c r="PVS32" s="87"/>
      <c r="PVT32" s="87"/>
      <c r="PVU32" s="87"/>
      <c r="PVV32" s="87"/>
      <c r="PVW32" s="87"/>
      <c r="PVX32" s="87"/>
      <c r="PVY32" s="87"/>
      <c r="PVZ32" s="87"/>
      <c r="PWA32" s="87"/>
      <c r="PWB32" s="87"/>
      <c r="PWC32" s="87"/>
      <c r="PWD32" s="87"/>
      <c r="PWE32" s="87"/>
      <c r="PWF32" s="87"/>
      <c r="PWG32" s="87"/>
      <c r="PWH32" s="87"/>
      <c r="PWI32" s="87"/>
      <c r="PWJ32" s="87"/>
      <c r="PWK32" s="87"/>
      <c r="PWL32" s="87"/>
      <c r="PWM32" s="87"/>
      <c r="PWN32" s="87"/>
      <c r="PWO32" s="87"/>
      <c r="PWP32" s="87"/>
      <c r="PWQ32" s="87"/>
      <c r="PWR32" s="87"/>
      <c r="PWS32" s="87"/>
      <c r="PWT32" s="87"/>
      <c r="PWU32" s="87"/>
      <c r="PWV32" s="87"/>
      <c r="PWW32" s="87"/>
      <c r="PWX32" s="87"/>
      <c r="PWY32" s="87"/>
      <c r="PWZ32" s="87"/>
      <c r="PXA32" s="87"/>
      <c r="PXB32" s="87"/>
      <c r="PXC32" s="87"/>
      <c r="PXD32" s="87"/>
      <c r="PXE32" s="87"/>
      <c r="PXF32" s="87"/>
      <c r="PXG32" s="87"/>
      <c r="PXH32" s="87"/>
      <c r="PXI32" s="87"/>
      <c r="PXJ32" s="87"/>
      <c r="PXK32" s="87"/>
      <c r="PXL32" s="87"/>
      <c r="PXM32" s="87"/>
      <c r="PXN32" s="87"/>
      <c r="PXO32" s="87"/>
      <c r="PXP32" s="87"/>
      <c r="PXQ32" s="87"/>
      <c r="PXR32" s="87"/>
      <c r="PXS32" s="87"/>
      <c r="PXT32" s="87"/>
      <c r="PXU32" s="87"/>
      <c r="PXV32" s="87"/>
      <c r="PXW32" s="87"/>
      <c r="PXX32" s="87"/>
      <c r="PXY32" s="87"/>
      <c r="PXZ32" s="87"/>
      <c r="PYA32" s="87"/>
      <c r="PYB32" s="87"/>
      <c r="PYC32" s="87"/>
      <c r="PYD32" s="87"/>
      <c r="PYE32" s="87"/>
      <c r="PYF32" s="87"/>
      <c r="PYG32" s="87"/>
      <c r="PYH32" s="87"/>
      <c r="PYI32" s="87"/>
      <c r="PYJ32" s="87"/>
      <c r="PYK32" s="87"/>
      <c r="PYL32" s="87"/>
      <c r="PYM32" s="87"/>
      <c r="PYN32" s="87"/>
      <c r="PYO32" s="87"/>
      <c r="PYP32" s="87"/>
      <c r="PYQ32" s="87"/>
      <c r="PYR32" s="87"/>
      <c r="PYS32" s="87"/>
      <c r="PYT32" s="87"/>
      <c r="PYU32" s="87"/>
      <c r="PYV32" s="87"/>
      <c r="PYW32" s="87"/>
      <c r="PYX32" s="87"/>
      <c r="PYY32" s="87"/>
      <c r="PYZ32" s="87"/>
      <c r="PZA32" s="87"/>
      <c r="PZB32" s="87"/>
      <c r="PZC32" s="87"/>
      <c r="PZD32" s="87"/>
      <c r="PZE32" s="87"/>
      <c r="PZF32" s="87"/>
      <c r="PZG32" s="87"/>
      <c r="PZH32" s="87"/>
      <c r="PZI32" s="87"/>
      <c r="PZJ32" s="87"/>
      <c r="PZK32" s="87"/>
      <c r="PZL32" s="87"/>
      <c r="PZM32" s="87"/>
      <c r="PZN32" s="87"/>
      <c r="PZO32" s="87"/>
      <c r="PZP32" s="87"/>
      <c r="PZQ32" s="87"/>
      <c r="PZR32" s="87"/>
      <c r="PZS32" s="87"/>
      <c r="PZT32" s="87"/>
      <c r="PZU32" s="87"/>
      <c r="PZV32" s="87"/>
      <c r="PZW32" s="87"/>
      <c r="PZX32" s="87"/>
      <c r="PZY32" s="87"/>
      <c r="PZZ32" s="87"/>
      <c r="QAA32" s="87"/>
      <c r="QAB32" s="87"/>
      <c r="QAC32" s="87"/>
      <c r="QAD32" s="87"/>
      <c r="QAE32" s="87"/>
      <c r="QAF32" s="87"/>
      <c r="QAG32" s="87"/>
      <c r="QAH32" s="87"/>
      <c r="QAI32" s="87"/>
      <c r="QAJ32" s="87"/>
      <c r="QAK32" s="87"/>
      <c r="QAL32" s="87"/>
      <c r="QAM32" s="87"/>
      <c r="QAN32" s="87"/>
      <c r="QAO32" s="87"/>
      <c r="QAP32" s="87"/>
      <c r="QAQ32" s="87"/>
      <c r="QAR32" s="87"/>
      <c r="QAS32" s="87"/>
      <c r="QAT32" s="87"/>
      <c r="QAU32" s="87"/>
      <c r="QAV32" s="87"/>
      <c r="QAW32" s="87"/>
      <c r="QAX32" s="87"/>
      <c r="QAY32" s="87"/>
      <c r="QAZ32" s="87"/>
      <c r="QBA32" s="87"/>
      <c r="QBB32" s="87"/>
      <c r="QBC32" s="87"/>
      <c r="QBD32" s="87"/>
      <c r="QBE32" s="87"/>
      <c r="QBF32" s="87"/>
      <c r="QBG32" s="87"/>
      <c r="QBH32" s="87"/>
      <c r="QBI32" s="87"/>
      <c r="QBJ32" s="87"/>
      <c r="QBK32" s="87"/>
      <c r="QBL32" s="87"/>
      <c r="QBM32" s="87"/>
      <c r="QBN32" s="87"/>
      <c r="QBO32" s="87"/>
      <c r="QBP32" s="87"/>
      <c r="QBQ32" s="87"/>
      <c r="QBR32" s="87"/>
      <c r="QBS32" s="87"/>
      <c r="QBT32" s="87"/>
      <c r="QBU32" s="87"/>
      <c r="QBV32" s="87"/>
      <c r="QBW32" s="87"/>
      <c r="QBX32" s="87"/>
      <c r="QBY32" s="87"/>
      <c r="QBZ32" s="87"/>
      <c r="QCA32" s="87"/>
      <c r="QCB32" s="87"/>
      <c r="QCC32" s="87"/>
      <c r="QCD32" s="87"/>
      <c r="QCE32" s="87"/>
      <c r="QCF32" s="87"/>
      <c r="QCG32" s="87"/>
      <c r="QCH32" s="87"/>
      <c r="QCI32" s="87"/>
      <c r="QCJ32" s="87"/>
      <c r="QCK32" s="87"/>
      <c r="QCL32" s="87"/>
      <c r="QCM32" s="87"/>
      <c r="QCN32" s="87"/>
      <c r="QCO32" s="87"/>
      <c r="QCP32" s="87"/>
      <c r="QCQ32" s="87"/>
      <c r="QCR32" s="87"/>
      <c r="QCS32" s="87"/>
      <c r="QCT32" s="87"/>
      <c r="QCU32" s="87"/>
      <c r="QCV32" s="87"/>
      <c r="QCW32" s="87"/>
      <c r="QCX32" s="87"/>
      <c r="QCY32" s="87"/>
      <c r="QCZ32" s="87"/>
      <c r="QDA32" s="87"/>
      <c r="QDB32" s="87"/>
      <c r="QDC32" s="87"/>
      <c r="QDD32" s="87"/>
      <c r="QDE32" s="87"/>
      <c r="QDF32" s="87"/>
      <c r="QDG32" s="87"/>
      <c r="QDH32" s="87"/>
      <c r="QDI32" s="87"/>
      <c r="QDJ32" s="87"/>
      <c r="QDK32" s="87"/>
      <c r="QDL32" s="87"/>
      <c r="QDM32" s="87"/>
      <c r="QDN32" s="87"/>
      <c r="QDO32" s="87"/>
      <c r="QDP32" s="87"/>
      <c r="QDQ32" s="87"/>
      <c r="QDR32" s="87"/>
      <c r="QDS32" s="87"/>
      <c r="QDT32" s="87"/>
      <c r="QDU32" s="87"/>
      <c r="QDV32" s="87"/>
      <c r="QDW32" s="87"/>
      <c r="QDX32" s="87"/>
      <c r="QDY32" s="87"/>
      <c r="QDZ32" s="87"/>
      <c r="QEA32" s="87"/>
      <c r="QEB32" s="87"/>
      <c r="QEC32" s="87"/>
      <c r="QED32" s="87"/>
      <c r="QEE32" s="87"/>
      <c r="QEF32" s="87"/>
      <c r="QEG32" s="87"/>
      <c r="QEH32" s="87"/>
      <c r="QEI32" s="87"/>
      <c r="QEJ32" s="87"/>
      <c r="QEK32" s="87"/>
      <c r="QEL32" s="87"/>
      <c r="QEM32" s="87"/>
      <c r="QEN32" s="87"/>
      <c r="QEO32" s="87"/>
      <c r="QEP32" s="87"/>
      <c r="QEQ32" s="87"/>
      <c r="QER32" s="87"/>
      <c r="QES32" s="87"/>
      <c r="QET32" s="87"/>
      <c r="QEU32" s="87"/>
      <c r="QEV32" s="87"/>
      <c r="QEW32" s="87"/>
      <c r="QEX32" s="87"/>
      <c r="QEY32" s="87"/>
      <c r="QEZ32" s="87"/>
      <c r="QFA32" s="87"/>
      <c r="QFB32" s="87"/>
      <c r="QFC32" s="87"/>
      <c r="QFD32" s="87"/>
      <c r="QFE32" s="87"/>
      <c r="QFF32" s="87"/>
      <c r="QFG32" s="87"/>
      <c r="QFH32" s="87"/>
      <c r="QFI32" s="87"/>
      <c r="QFJ32" s="87"/>
      <c r="QFK32" s="87"/>
      <c r="QFL32" s="87"/>
      <c r="QFM32" s="87"/>
      <c r="QFN32" s="87"/>
      <c r="QFO32" s="87"/>
      <c r="QFP32" s="87"/>
      <c r="QFQ32" s="87"/>
      <c r="QFR32" s="87"/>
      <c r="QFS32" s="87"/>
      <c r="QFT32" s="87"/>
      <c r="QFU32" s="87"/>
      <c r="QFV32" s="87"/>
      <c r="QFW32" s="87"/>
      <c r="QFX32" s="87"/>
      <c r="QFY32" s="87"/>
      <c r="QFZ32" s="87"/>
      <c r="QGA32" s="87"/>
      <c r="QGB32" s="87"/>
      <c r="QGC32" s="87"/>
      <c r="QGD32" s="87"/>
      <c r="QGE32" s="87"/>
      <c r="QGF32" s="87"/>
      <c r="QGG32" s="87"/>
      <c r="QGH32" s="87"/>
      <c r="QGI32" s="87"/>
      <c r="QGJ32" s="87"/>
      <c r="QGK32" s="87"/>
      <c r="QGL32" s="87"/>
      <c r="QGM32" s="87"/>
      <c r="QGN32" s="87"/>
      <c r="QGO32" s="87"/>
      <c r="QGP32" s="87"/>
      <c r="QGQ32" s="87"/>
      <c r="QGR32" s="87"/>
      <c r="QGS32" s="87"/>
      <c r="QGT32" s="87"/>
      <c r="QGU32" s="87"/>
      <c r="QGV32" s="87"/>
      <c r="QGW32" s="87"/>
      <c r="QGX32" s="87"/>
      <c r="QGY32" s="87"/>
      <c r="QGZ32" s="87"/>
      <c r="QHA32" s="87"/>
      <c r="QHB32" s="87"/>
      <c r="QHC32" s="87"/>
      <c r="QHD32" s="87"/>
      <c r="QHE32" s="87"/>
      <c r="QHF32" s="87"/>
      <c r="QHG32" s="87"/>
      <c r="QHH32" s="87"/>
      <c r="QHI32" s="87"/>
      <c r="QHJ32" s="87"/>
      <c r="QHK32" s="87"/>
      <c r="QHL32" s="87"/>
      <c r="QHM32" s="87"/>
      <c r="QHN32" s="87"/>
      <c r="QHO32" s="87"/>
      <c r="QHP32" s="87"/>
      <c r="QHQ32" s="87"/>
      <c r="QHR32" s="87"/>
      <c r="QHS32" s="87"/>
      <c r="QHT32" s="87"/>
      <c r="QHU32" s="87"/>
      <c r="QHV32" s="87"/>
      <c r="QHW32" s="87"/>
      <c r="QHX32" s="87"/>
      <c r="QHY32" s="87"/>
      <c r="QHZ32" s="87"/>
      <c r="QIA32" s="87"/>
      <c r="QIB32" s="87"/>
      <c r="QIC32" s="87"/>
      <c r="QID32" s="87"/>
      <c r="QIE32" s="87"/>
      <c r="QIF32" s="87"/>
      <c r="QIG32" s="87"/>
      <c r="QIH32" s="87"/>
      <c r="QII32" s="87"/>
      <c r="QIJ32" s="87"/>
      <c r="QIK32" s="87"/>
      <c r="QIL32" s="87"/>
      <c r="QIM32" s="87"/>
      <c r="QIN32" s="87"/>
      <c r="QIO32" s="87"/>
      <c r="QIP32" s="87"/>
      <c r="QIQ32" s="87"/>
      <c r="QIR32" s="87"/>
      <c r="QIS32" s="87"/>
      <c r="QIT32" s="87"/>
      <c r="QIU32" s="87"/>
      <c r="QIV32" s="87"/>
      <c r="QIW32" s="87"/>
      <c r="QIX32" s="87"/>
      <c r="QIY32" s="87"/>
      <c r="QIZ32" s="87"/>
      <c r="QJA32" s="87"/>
      <c r="QJB32" s="87"/>
      <c r="QJC32" s="87"/>
      <c r="QJD32" s="87"/>
      <c r="QJE32" s="87"/>
      <c r="QJF32" s="87"/>
      <c r="QJG32" s="87"/>
      <c r="QJH32" s="87"/>
      <c r="QJI32" s="87"/>
      <c r="QJJ32" s="87"/>
      <c r="QJK32" s="87"/>
      <c r="QJL32" s="87"/>
      <c r="QJM32" s="87"/>
      <c r="QJN32" s="87"/>
      <c r="QJO32" s="87"/>
      <c r="QJP32" s="87"/>
      <c r="QJQ32" s="87"/>
      <c r="QJR32" s="87"/>
      <c r="QJS32" s="87"/>
      <c r="QJT32" s="87"/>
      <c r="QJU32" s="87"/>
      <c r="QJV32" s="87"/>
      <c r="QJW32" s="87"/>
      <c r="QJX32" s="87"/>
      <c r="QJY32" s="87"/>
      <c r="QJZ32" s="87"/>
      <c r="QKA32" s="87"/>
      <c r="QKB32" s="87"/>
      <c r="QKC32" s="87"/>
      <c r="QKD32" s="87"/>
      <c r="QKE32" s="87"/>
      <c r="QKF32" s="87"/>
      <c r="QKG32" s="87"/>
      <c r="QKH32" s="87"/>
      <c r="QKI32" s="87"/>
      <c r="QKJ32" s="87"/>
      <c r="QKK32" s="87"/>
      <c r="QKL32" s="87"/>
      <c r="QKM32" s="87"/>
      <c r="QKN32" s="87"/>
      <c r="QKO32" s="87"/>
      <c r="QKP32" s="87"/>
      <c r="QKQ32" s="87"/>
      <c r="QKR32" s="87"/>
      <c r="QKS32" s="87"/>
      <c r="QKT32" s="87"/>
      <c r="QKU32" s="87"/>
      <c r="QKV32" s="87"/>
      <c r="QKW32" s="87"/>
      <c r="QKX32" s="87"/>
      <c r="QKY32" s="87"/>
      <c r="QKZ32" s="87"/>
      <c r="QLA32" s="87"/>
      <c r="QLB32" s="87"/>
      <c r="QLC32" s="87"/>
      <c r="QLD32" s="87"/>
      <c r="QLE32" s="87"/>
      <c r="QLF32" s="87"/>
      <c r="QLG32" s="87"/>
      <c r="QLH32" s="87"/>
      <c r="QLI32" s="87"/>
      <c r="QLJ32" s="87"/>
      <c r="QLK32" s="87"/>
      <c r="QLL32" s="87"/>
      <c r="QLM32" s="87"/>
      <c r="QLN32" s="87"/>
      <c r="QLO32" s="87"/>
      <c r="QLP32" s="87"/>
      <c r="QLQ32" s="87"/>
      <c r="QLR32" s="87"/>
      <c r="QLS32" s="87"/>
      <c r="QLT32" s="87"/>
      <c r="QLU32" s="87"/>
      <c r="QLV32" s="87"/>
      <c r="QLW32" s="87"/>
      <c r="QLX32" s="87"/>
      <c r="QLY32" s="87"/>
      <c r="QLZ32" s="87"/>
      <c r="QMA32" s="87"/>
      <c r="QMB32" s="87"/>
      <c r="QMC32" s="87"/>
      <c r="QMD32" s="87"/>
      <c r="QME32" s="87"/>
      <c r="QMF32" s="87"/>
      <c r="QMG32" s="87"/>
      <c r="QMH32" s="87"/>
      <c r="QMI32" s="87"/>
      <c r="QMJ32" s="87"/>
      <c r="QMK32" s="87"/>
      <c r="QML32" s="87"/>
      <c r="QMM32" s="87"/>
      <c r="QMN32" s="87"/>
      <c r="QMO32" s="87"/>
      <c r="QMP32" s="87"/>
      <c r="QMQ32" s="87"/>
      <c r="QMR32" s="87"/>
      <c r="QMS32" s="87"/>
      <c r="QMT32" s="87"/>
      <c r="QMU32" s="87"/>
      <c r="QMV32" s="87"/>
      <c r="QMW32" s="87"/>
      <c r="QMX32" s="87"/>
      <c r="QMY32" s="87"/>
      <c r="QMZ32" s="87"/>
      <c r="QNA32" s="87"/>
      <c r="QNB32" s="87"/>
      <c r="QNC32" s="87"/>
      <c r="QND32" s="87"/>
      <c r="QNE32" s="87"/>
      <c r="QNF32" s="87"/>
      <c r="QNG32" s="87"/>
      <c r="QNH32" s="87"/>
      <c r="QNI32" s="87"/>
      <c r="QNJ32" s="87"/>
      <c r="QNK32" s="87"/>
      <c r="QNL32" s="87"/>
      <c r="QNM32" s="87"/>
      <c r="QNN32" s="87"/>
      <c r="QNO32" s="87"/>
      <c r="QNP32" s="87"/>
      <c r="QNQ32" s="87"/>
      <c r="QNR32" s="87"/>
      <c r="QNS32" s="87"/>
      <c r="QNT32" s="87"/>
      <c r="QNU32" s="87"/>
      <c r="QNV32" s="87"/>
      <c r="QNW32" s="87"/>
      <c r="QNX32" s="87"/>
      <c r="QNY32" s="87"/>
      <c r="QNZ32" s="87"/>
      <c r="QOA32" s="87"/>
      <c r="QOB32" s="87"/>
      <c r="QOC32" s="87"/>
      <c r="QOD32" s="87"/>
      <c r="QOE32" s="87"/>
      <c r="QOF32" s="87"/>
      <c r="QOG32" s="87"/>
      <c r="QOH32" s="87"/>
      <c r="QOI32" s="87"/>
      <c r="QOJ32" s="87"/>
      <c r="QOK32" s="87"/>
      <c r="QOL32" s="87"/>
      <c r="QOM32" s="87"/>
      <c r="QON32" s="87"/>
      <c r="QOO32" s="87"/>
      <c r="QOP32" s="87"/>
      <c r="QOQ32" s="87"/>
      <c r="QOR32" s="87"/>
      <c r="QOS32" s="87"/>
      <c r="QOT32" s="87"/>
      <c r="QOU32" s="87"/>
      <c r="QOV32" s="87"/>
      <c r="QOW32" s="87"/>
      <c r="QOX32" s="87"/>
      <c r="QOY32" s="87"/>
      <c r="QOZ32" s="87"/>
      <c r="QPA32" s="87"/>
      <c r="QPB32" s="87"/>
      <c r="QPC32" s="87"/>
      <c r="QPD32" s="87"/>
      <c r="QPE32" s="87"/>
      <c r="QPF32" s="87"/>
      <c r="QPG32" s="87"/>
      <c r="QPH32" s="87"/>
      <c r="QPI32" s="87"/>
      <c r="QPJ32" s="87"/>
      <c r="QPK32" s="87"/>
      <c r="QPL32" s="87"/>
      <c r="QPM32" s="87"/>
      <c r="QPN32" s="87"/>
      <c r="QPO32" s="87"/>
      <c r="QPP32" s="87"/>
      <c r="QPQ32" s="87"/>
      <c r="QPR32" s="87"/>
      <c r="QPS32" s="87"/>
      <c r="QPT32" s="87"/>
      <c r="QPU32" s="87"/>
      <c r="QPV32" s="87"/>
      <c r="QPW32" s="87"/>
      <c r="QPX32" s="87"/>
      <c r="QPY32" s="87"/>
      <c r="QPZ32" s="87"/>
      <c r="QQA32" s="87"/>
      <c r="QQB32" s="87"/>
      <c r="QQC32" s="87"/>
      <c r="QQD32" s="87"/>
      <c r="QQE32" s="87"/>
      <c r="QQF32" s="87"/>
      <c r="QQG32" s="87"/>
      <c r="QQH32" s="87"/>
      <c r="QQI32" s="87"/>
      <c r="QQJ32" s="87"/>
      <c r="QQK32" s="87"/>
      <c r="QQL32" s="87"/>
      <c r="QQM32" s="87"/>
      <c r="QQN32" s="87"/>
      <c r="QQO32" s="87"/>
      <c r="QQP32" s="87"/>
      <c r="QQQ32" s="87"/>
      <c r="QQR32" s="87"/>
      <c r="QQS32" s="87"/>
      <c r="QQT32" s="87"/>
      <c r="QQU32" s="87"/>
      <c r="QQV32" s="87"/>
      <c r="QQW32" s="87"/>
      <c r="QQX32" s="87"/>
      <c r="QQY32" s="87"/>
      <c r="QQZ32" s="87"/>
      <c r="QRA32" s="87"/>
      <c r="QRB32" s="87"/>
      <c r="QRC32" s="87"/>
      <c r="QRD32" s="87"/>
      <c r="QRE32" s="87"/>
      <c r="QRF32" s="87"/>
      <c r="QRG32" s="87"/>
      <c r="QRH32" s="87"/>
      <c r="QRI32" s="87"/>
      <c r="QRJ32" s="87"/>
      <c r="QRK32" s="87"/>
      <c r="QRL32" s="87"/>
      <c r="QRM32" s="87"/>
      <c r="QRN32" s="87"/>
      <c r="QRO32" s="87"/>
      <c r="QRP32" s="87"/>
      <c r="QRQ32" s="87"/>
      <c r="QRR32" s="87"/>
      <c r="QRS32" s="87"/>
      <c r="QRT32" s="87"/>
      <c r="QRU32" s="87"/>
      <c r="QRV32" s="87"/>
      <c r="QRW32" s="87"/>
      <c r="QRX32" s="87"/>
      <c r="QRY32" s="87"/>
      <c r="QRZ32" s="87"/>
      <c r="QSA32" s="87"/>
      <c r="QSB32" s="87"/>
      <c r="QSC32" s="87"/>
      <c r="QSD32" s="87"/>
      <c r="QSE32" s="87"/>
      <c r="QSF32" s="87"/>
      <c r="QSG32" s="87"/>
      <c r="QSH32" s="87"/>
      <c r="QSI32" s="87"/>
      <c r="QSJ32" s="87"/>
      <c r="QSK32" s="87"/>
      <c r="QSL32" s="87"/>
      <c r="QSM32" s="87"/>
      <c r="QSN32" s="87"/>
      <c r="QSO32" s="87"/>
      <c r="QSP32" s="87"/>
      <c r="QSQ32" s="87"/>
      <c r="QSR32" s="87"/>
      <c r="QSS32" s="87"/>
      <c r="QST32" s="87"/>
      <c r="QSU32" s="87"/>
      <c r="QSV32" s="87"/>
      <c r="QSW32" s="87"/>
      <c r="QSX32" s="87"/>
      <c r="QSY32" s="87"/>
      <c r="QSZ32" s="87"/>
      <c r="QTA32" s="87"/>
      <c r="QTB32" s="87"/>
      <c r="QTC32" s="87"/>
      <c r="QTD32" s="87"/>
      <c r="QTE32" s="87"/>
      <c r="QTF32" s="87"/>
      <c r="QTG32" s="87"/>
      <c r="QTH32" s="87"/>
      <c r="QTI32" s="87"/>
      <c r="QTJ32" s="87"/>
      <c r="QTK32" s="87"/>
      <c r="QTL32" s="87"/>
      <c r="QTM32" s="87"/>
      <c r="QTN32" s="87"/>
      <c r="QTO32" s="87"/>
      <c r="QTP32" s="87"/>
      <c r="QTQ32" s="87"/>
      <c r="QTR32" s="87"/>
      <c r="QTS32" s="87"/>
      <c r="QTT32" s="87"/>
      <c r="QTU32" s="87"/>
      <c r="QTV32" s="87"/>
      <c r="QTW32" s="87"/>
      <c r="QTX32" s="87"/>
      <c r="QTY32" s="87"/>
      <c r="QTZ32" s="87"/>
      <c r="QUA32" s="87"/>
      <c r="QUB32" s="87"/>
      <c r="QUC32" s="87"/>
      <c r="QUD32" s="87"/>
      <c r="QUE32" s="87"/>
      <c r="QUF32" s="87"/>
      <c r="QUG32" s="87"/>
      <c r="QUH32" s="87"/>
      <c r="QUI32" s="87"/>
      <c r="QUJ32" s="87"/>
      <c r="QUK32" s="87"/>
      <c r="QUL32" s="87"/>
      <c r="QUM32" s="87"/>
      <c r="QUN32" s="87"/>
      <c r="QUO32" s="87"/>
      <c r="QUP32" s="87"/>
      <c r="QUQ32" s="87"/>
      <c r="QUR32" s="87"/>
      <c r="QUS32" s="87"/>
      <c r="QUT32" s="87"/>
      <c r="QUU32" s="87"/>
      <c r="QUV32" s="87"/>
      <c r="QUW32" s="87"/>
      <c r="QUX32" s="87"/>
      <c r="QUY32" s="87"/>
      <c r="QUZ32" s="87"/>
      <c r="QVA32" s="87"/>
      <c r="QVB32" s="87"/>
      <c r="QVC32" s="87"/>
      <c r="QVD32" s="87"/>
      <c r="QVE32" s="87"/>
      <c r="QVF32" s="87"/>
      <c r="QVG32" s="87"/>
      <c r="QVH32" s="87"/>
      <c r="QVI32" s="87"/>
      <c r="QVJ32" s="87"/>
      <c r="QVK32" s="87"/>
      <c r="QVL32" s="87"/>
      <c r="QVM32" s="87"/>
      <c r="QVN32" s="87"/>
      <c r="QVO32" s="87"/>
      <c r="QVP32" s="87"/>
      <c r="QVQ32" s="87"/>
      <c r="QVR32" s="87"/>
      <c r="QVS32" s="87"/>
      <c r="QVT32" s="87"/>
      <c r="QVU32" s="87"/>
      <c r="QVV32" s="87"/>
      <c r="QVW32" s="87"/>
      <c r="QVX32" s="87"/>
      <c r="QVY32" s="87"/>
      <c r="QVZ32" s="87"/>
      <c r="QWA32" s="87"/>
      <c r="QWB32" s="87"/>
      <c r="QWC32" s="87"/>
      <c r="QWD32" s="87"/>
      <c r="QWE32" s="87"/>
      <c r="QWF32" s="87"/>
      <c r="QWG32" s="87"/>
      <c r="QWH32" s="87"/>
      <c r="QWI32" s="87"/>
      <c r="QWJ32" s="87"/>
      <c r="QWK32" s="87"/>
      <c r="QWL32" s="87"/>
      <c r="QWM32" s="87"/>
      <c r="QWN32" s="87"/>
      <c r="QWO32" s="87"/>
      <c r="QWP32" s="87"/>
      <c r="QWQ32" s="87"/>
      <c r="QWR32" s="87"/>
      <c r="QWS32" s="87"/>
      <c r="QWT32" s="87"/>
      <c r="QWU32" s="87"/>
      <c r="QWV32" s="87"/>
      <c r="QWW32" s="87"/>
      <c r="QWX32" s="87"/>
      <c r="QWY32" s="87"/>
      <c r="QWZ32" s="87"/>
      <c r="QXA32" s="87"/>
      <c r="QXB32" s="87"/>
      <c r="QXC32" s="87"/>
      <c r="QXD32" s="87"/>
      <c r="QXE32" s="87"/>
      <c r="QXF32" s="87"/>
      <c r="QXG32" s="87"/>
      <c r="QXH32" s="87"/>
      <c r="QXI32" s="87"/>
      <c r="QXJ32" s="87"/>
      <c r="QXK32" s="87"/>
      <c r="QXL32" s="87"/>
      <c r="QXM32" s="87"/>
      <c r="QXN32" s="87"/>
      <c r="QXO32" s="87"/>
      <c r="QXP32" s="87"/>
      <c r="QXQ32" s="87"/>
      <c r="QXR32" s="87"/>
      <c r="QXS32" s="87"/>
      <c r="QXT32" s="87"/>
      <c r="QXU32" s="87"/>
      <c r="QXV32" s="87"/>
      <c r="QXW32" s="87"/>
      <c r="QXX32" s="87"/>
      <c r="QXY32" s="87"/>
      <c r="QXZ32" s="87"/>
      <c r="QYA32" s="87"/>
      <c r="QYB32" s="87"/>
      <c r="QYC32" s="87"/>
      <c r="QYD32" s="87"/>
      <c r="QYE32" s="87"/>
      <c r="QYF32" s="87"/>
      <c r="QYG32" s="87"/>
      <c r="QYH32" s="87"/>
      <c r="QYI32" s="87"/>
      <c r="QYJ32" s="87"/>
      <c r="QYK32" s="87"/>
      <c r="QYL32" s="87"/>
      <c r="QYM32" s="87"/>
      <c r="QYN32" s="87"/>
      <c r="QYO32" s="87"/>
      <c r="QYP32" s="87"/>
      <c r="QYQ32" s="87"/>
      <c r="QYR32" s="87"/>
      <c r="QYS32" s="87"/>
      <c r="QYT32" s="87"/>
      <c r="QYU32" s="87"/>
      <c r="QYV32" s="87"/>
      <c r="QYW32" s="87"/>
      <c r="QYX32" s="87"/>
      <c r="QYY32" s="87"/>
      <c r="QYZ32" s="87"/>
      <c r="QZA32" s="87"/>
      <c r="QZB32" s="87"/>
      <c r="QZC32" s="87"/>
      <c r="QZD32" s="87"/>
      <c r="QZE32" s="87"/>
      <c r="QZF32" s="87"/>
      <c r="QZG32" s="87"/>
      <c r="QZH32" s="87"/>
      <c r="QZI32" s="87"/>
      <c r="QZJ32" s="87"/>
      <c r="QZK32" s="87"/>
      <c r="QZL32" s="87"/>
      <c r="QZM32" s="87"/>
      <c r="QZN32" s="87"/>
      <c r="QZO32" s="87"/>
      <c r="QZP32" s="87"/>
      <c r="QZQ32" s="87"/>
      <c r="QZR32" s="87"/>
      <c r="QZS32" s="87"/>
      <c r="QZT32" s="87"/>
      <c r="QZU32" s="87"/>
      <c r="QZV32" s="87"/>
      <c r="QZW32" s="87"/>
      <c r="QZX32" s="87"/>
      <c r="QZY32" s="87"/>
      <c r="QZZ32" s="87"/>
      <c r="RAA32" s="87"/>
      <c r="RAB32" s="87"/>
      <c r="RAC32" s="87"/>
      <c r="RAD32" s="87"/>
      <c r="RAE32" s="87"/>
      <c r="RAF32" s="87"/>
      <c r="RAG32" s="87"/>
      <c r="RAH32" s="87"/>
      <c r="RAI32" s="87"/>
      <c r="RAJ32" s="87"/>
      <c r="RAK32" s="87"/>
      <c r="RAL32" s="87"/>
      <c r="RAM32" s="87"/>
      <c r="RAN32" s="87"/>
      <c r="RAO32" s="87"/>
      <c r="RAP32" s="87"/>
      <c r="RAQ32" s="87"/>
      <c r="RAR32" s="87"/>
      <c r="RAS32" s="87"/>
      <c r="RAT32" s="87"/>
      <c r="RAU32" s="87"/>
      <c r="RAV32" s="87"/>
      <c r="RAW32" s="87"/>
      <c r="RAX32" s="87"/>
      <c r="RAY32" s="87"/>
      <c r="RAZ32" s="87"/>
      <c r="RBA32" s="87"/>
      <c r="RBB32" s="87"/>
      <c r="RBC32" s="87"/>
      <c r="RBD32" s="87"/>
      <c r="RBE32" s="87"/>
      <c r="RBF32" s="87"/>
      <c r="RBG32" s="87"/>
      <c r="RBH32" s="87"/>
      <c r="RBI32" s="87"/>
      <c r="RBJ32" s="87"/>
      <c r="RBK32" s="87"/>
      <c r="RBL32" s="87"/>
      <c r="RBM32" s="87"/>
      <c r="RBN32" s="87"/>
      <c r="RBO32" s="87"/>
      <c r="RBP32" s="87"/>
      <c r="RBQ32" s="87"/>
      <c r="RBR32" s="87"/>
      <c r="RBS32" s="87"/>
      <c r="RBT32" s="87"/>
      <c r="RBU32" s="87"/>
      <c r="RBV32" s="87"/>
      <c r="RBW32" s="87"/>
      <c r="RBX32" s="87"/>
      <c r="RBY32" s="87"/>
      <c r="RBZ32" s="87"/>
      <c r="RCA32" s="87"/>
      <c r="RCB32" s="87"/>
      <c r="RCC32" s="87"/>
      <c r="RCD32" s="87"/>
      <c r="RCE32" s="87"/>
      <c r="RCF32" s="87"/>
      <c r="RCG32" s="87"/>
      <c r="RCH32" s="87"/>
      <c r="RCI32" s="87"/>
      <c r="RCJ32" s="87"/>
      <c r="RCK32" s="87"/>
      <c r="RCL32" s="87"/>
      <c r="RCM32" s="87"/>
      <c r="RCN32" s="87"/>
      <c r="RCO32" s="87"/>
      <c r="RCP32" s="87"/>
      <c r="RCQ32" s="87"/>
      <c r="RCR32" s="87"/>
      <c r="RCS32" s="87"/>
      <c r="RCT32" s="87"/>
      <c r="RCU32" s="87"/>
      <c r="RCV32" s="87"/>
      <c r="RCW32" s="87"/>
      <c r="RCX32" s="87"/>
      <c r="RCY32" s="87"/>
      <c r="RCZ32" s="87"/>
      <c r="RDA32" s="87"/>
      <c r="RDB32" s="87"/>
      <c r="RDC32" s="87"/>
      <c r="RDD32" s="87"/>
      <c r="RDE32" s="87"/>
      <c r="RDF32" s="87"/>
      <c r="RDG32" s="87"/>
      <c r="RDH32" s="87"/>
      <c r="RDI32" s="87"/>
      <c r="RDJ32" s="87"/>
      <c r="RDK32" s="87"/>
      <c r="RDL32" s="87"/>
      <c r="RDM32" s="87"/>
      <c r="RDN32" s="87"/>
      <c r="RDO32" s="87"/>
      <c r="RDP32" s="87"/>
      <c r="RDQ32" s="87"/>
      <c r="RDR32" s="87"/>
      <c r="RDS32" s="87"/>
      <c r="RDT32" s="87"/>
      <c r="RDU32" s="87"/>
      <c r="RDV32" s="87"/>
      <c r="RDW32" s="87"/>
      <c r="RDX32" s="87"/>
      <c r="RDY32" s="87"/>
      <c r="RDZ32" s="87"/>
      <c r="REA32" s="87"/>
      <c r="REB32" s="87"/>
      <c r="REC32" s="87"/>
      <c r="RED32" s="87"/>
      <c r="REE32" s="87"/>
      <c r="REF32" s="87"/>
      <c r="REG32" s="87"/>
      <c r="REH32" s="87"/>
      <c r="REI32" s="87"/>
      <c r="REJ32" s="87"/>
      <c r="REK32" s="87"/>
      <c r="REL32" s="87"/>
      <c r="REM32" s="87"/>
      <c r="REN32" s="87"/>
      <c r="REO32" s="87"/>
      <c r="REP32" s="87"/>
      <c r="REQ32" s="87"/>
      <c r="RER32" s="87"/>
      <c r="RES32" s="87"/>
      <c r="RET32" s="87"/>
      <c r="REU32" s="87"/>
      <c r="REV32" s="87"/>
      <c r="REW32" s="87"/>
      <c r="REX32" s="87"/>
      <c r="REY32" s="87"/>
      <c r="REZ32" s="87"/>
      <c r="RFA32" s="87"/>
      <c r="RFB32" s="87"/>
      <c r="RFC32" s="87"/>
      <c r="RFD32" s="87"/>
      <c r="RFE32" s="87"/>
      <c r="RFF32" s="87"/>
      <c r="RFG32" s="87"/>
      <c r="RFH32" s="87"/>
      <c r="RFI32" s="87"/>
      <c r="RFJ32" s="87"/>
      <c r="RFK32" s="87"/>
      <c r="RFL32" s="87"/>
      <c r="RFM32" s="87"/>
      <c r="RFN32" s="87"/>
      <c r="RFO32" s="87"/>
      <c r="RFP32" s="87"/>
      <c r="RFQ32" s="87"/>
      <c r="RFR32" s="87"/>
      <c r="RFS32" s="87"/>
      <c r="RFT32" s="87"/>
      <c r="RFU32" s="87"/>
      <c r="RFV32" s="87"/>
      <c r="RFW32" s="87"/>
      <c r="RFX32" s="87"/>
      <c r="RFY32" s="87"/>
      <c r="RFZ32" s="87"/>
      <c r="RGA32" s="87"/>
      <c r="RGB32" s="87"/>
      <c r="RGC32" s="87"/>
      <c r="RGD32" s="87"/>
      <c r="RGE32" s="87"/>
      <c r="RGF32" s="87"/>
      <c r="RGG32" s="87"/>
      <c r="RGH32" s="87"/>
      <c r="RGI32" s="87"/>
      <c r="RGJ32" s="87"/>
      <c r="RGK32" s="87"/>
      <c r="RGL32" s="87"/>
      <c r="RGM32" s="87"/>
      <c r="RGN32" s="87"/>
      <c r="RGO32" s="87"/>
      <c r="RGP32" s="87"/>
      <c r="RGQ32" s="87"/>
      <c r="RGR32" s="87"/>
      <c r="RGS32" s="87"/>
      <c r="RGT32" s="87"/>
      <c r="RGU32" s="87"/>
      <c r="RGV32" s="87"/>
      <c r="RGW32" s="87"/>
      <c r="RGX32" s="87"/>
      <c r="RGY32" s="87"/>
      <c r="RGZ32" s="87"/>
      <c r="RHA32" s="87"/>
      <c r="RHB32" s="87"/>
      <c r="RHC32" s="87"/>
      <c r="RHD32" s="87"/>
      <c r="RHE32" s="87"/>
      <c r="RHF32" s="87"/>
      <c r="RHG32" s="87"/>
      <c r="RHH32" s="87"/>
      <c r="RHI32" s="87"/>
      <c r="RHJ32" s="87"/>
      <c r="RHK32" s="87"/>
      <c r="RHL32" s="87"/>
      <c r="RHM32" s="87"/>
      <c r="RHN32" s="87"/>
      <c r="RHO32" s="87"/>
      <c r="RHP32" s="87"/>
      <c r="RHQ32" s="87"/>
      <c r="RHR32" s="87"/>
      <c r="RHS32" s="87"/>
      <c r="RHT32" s="87"/>
      <c r="RHU32" s="87"/>
      <c r="RHV32" s="87"/>
      <c r="RHW32" s="87"/>
      <c r="RHX32" s="87"/>
      <c r="RHY32" s="87"/>
      <c r="RHZ32" s="87"/>
      <c r="RIA32" s="87"/>
      <c r="RIB32" s="87"/>
      <c r="RIC32" s="87"/>
      <c r="RID32" s="87"/>
      <c r="RIE32" s="87"/>
      <c r="RIF32" s="87"/>
      <c r="RIG32" s="87"/>
      <c r="RIH32" s="87"/>
      <c r="RII32" s="87"/>
      <c r="RIJ32" s="87"/>
      <c r="RIK32" s="87"/>
      <c r="RIL32" s="87"/>
      <c r="RIM32" s="87"/>
      <c r="RIN32" s="87"/>
      <c r="RIO32" s="87"/>
      <c r="RIP32" s="87"/>
      <c r="RIQ32" s="87"/>
      <c r="RIR32" s="87"/>
      <c r="RIS32" s="87"/>
      <c r="RIT32" s="87"/>
      <c r="RIU32" s="87"/>
      <c r="RIV32" s="87"/>
      <c r="RIW32" s="87"/>
      <c r="RIX32" s="87"/>
      <c r="RIY32" s="87"/>
      <c r="RIZ32" s="87"/>
      <c r="RJA32" s="87"/>
      <c r="RJB32" s="87"/>
      <c r="RJC32" s="87"/>
      <c r="RJD32" s="87"/>
      <c r="RJE32" s="87"/>
      <c r="RJF32" s="87"/>
      <c r="RJG32" s="87"/>
      <c r="RJH32" s="87"/>
      <c r="RJI32" s="87"/>
      <c r="RJJ32" s="87"/>
      <c r="RJK32" s="87"/>
      <c r="RJL32" s="87"/>
      <c r="RJM32" s="87"/>
      <c r="RJN32" s="87"/>
      <c r="RJO32" s="87"/>
      <c r="RJP32" s="87"/>
      <c r="RJQ32" s="87"/>
      <c r="RJR32" s="87"/>
      <c r="RJS32" s="87"/>
      <c r="RJT32" s="87"/>
      <c r="RJU32" s="87"/>
      <c r="RJV32" s="87"/>
      <c r="RJW32" s="87"/>
      <c r="RJX32" s="87"/>
      <c r="RJY32" s="87"/>
      <c r="RJZ32" s="87"/>
      <c r="RKA32" s="87"/>
      <c r="RKB32" s="87"/>
      <c r="RKC32" s="87"/>
      <c r="RKD32" s="87"/>
      <c r="RKE32" s="87"/>
      <c r="RKF32" s="87"/>
      <c r="RKG32" s="87"/>
      <c r="RKH32" s="87"/>
      <c r="RKI32" s="87"/>
      <c r="RKJ32" s="87"/>
      <c r="RKK32" s="87"/>
      <c r="RKL32" s="87"/>
      <c r="RKM32" s="87"/>
      <c r="RKN32" s="87"/>
      <c r="RKO32" s="87"/>
      <c r="RKP32" s="87"/>
      <c r="RKQ32" s="87"/>
      <c r="RKR32" s="87"/>
      <c r="RKS32" s="87"/>
      <c r="RKT32" s="87"/>
      <c r="RKU32" s="87"/>
      <c r="RKV32" s="87"/>
      <c r="RKW32" s="87"/>
      <c r="RKX32" s="87"/>
      <c r="RKY32" s="87"/>
      <c r="RKZ32" s="87"/>
      <c r="RLA32" s="87"/>
      <c r="RLB32" s="87"/>
      <c r="RLC32" s="87"/>
      <c r="RLD32" s="87"/>
      <c r="RLE32" s="87"/>
      <c r="RLF32" s="87"/>
      <c r="RLG32" s="87"/>
      <c r="RLH32" s="87"/>
      <c r="RLI32" s="87"/>
      <c r="RLJ32" s="87"/>
      <c r="RLK32" s="87"/>
      <c r="RLL32" s="87"/>
      <c r="RLM32" s="87"/>
      <c r="RLN32" s="87"/>
      <c r="RLO32" s="87"/>
      <c r="RLP32" s="87"/>
      <c r="RLQ32" s="87"/>
      <c r="RLR32" s="87"/>
      <c r="RLS32" s="87"/>
      <c r="RLT32" s="87"/>
      <c r="RLU32" s="87"/>
      <c r="RLV32" s="87"/>
      <c r="RLW32" s="87"/>
      <c r="RLX32" s="87"/>
      <c r="RLY32" s="87"/>
      <c r="RLZ32" s="87"/>
      <c r="RMA32" s="87"/>
      <c r="RMB32" s="87"/>
      <c r="RMC32" s="87"/>
      <c r="RMD32" s="87"/>
      <c r="RME32" s="87"/>
      <c r="RMF32" s="87"/>
      <c r="RMG32" s="87"/>
      <c r="RMH32" s="87"/>
      <c r="RMI32" s="87"/>
      <c r="RMJ32" s="87"/>
      <c r="RMK32" s="87"/>
      <c r="RML32" s="87"/>
      <c r="RMM32" s="87"/>
      <c r="RMN32" s="87"/>
      <c r="RMO32" s="87"/>
      <c r="RMP32" s="87"/>
      <c r="RMQ32" s="87"/>
      <c r="RMR32" s="87"/>
      <c r="RMS32" s="87"/>
      <c r="RMT32" s="87"/>
      <c r="RMU32" s="87"/>
      <c r="RMV32" s="87"/>
      <c r="RMW32" s="87"/>
      <c r="RMX32" s="87"/>
      <c r="RMY32" s="87"/>
      <c r="RMZ32" s="87"/>
      <c r="RNA32" s="87"/>
      <c r="RNB32" s="87"/>
      <c r="RNC32" s="87"/>
      <c r="RND32" s="87"/>
      <c r="RNE32" s="87"/>
      <c r="RNF32" s="87"/>
      <c r="RNG32" s="87"/>
      <c r="RNH32" s="87"/>
      <c r="RNI32" s="87"/>
      <c r="RNJ32" s="87"/>
      <c r="RNK32" s="87"/>
      <c r="RNL32" s="87"/>
      <c r="RNM32" s="87"/>
      <c r="RNN32" s="87"/>
      <c r="RNO32" s="87"/>
      <c r="RNP32" s="87"/>
      <c r="RNQ32" s="87"/>
      <c r="RNR32" s="87"/>
      <c r="RNS32" s="87"/>
      <c r="RNT32" s="87"/>
      <c r="RNU32" s="87"/>
      <c r="RNV32" s="87"/>
      <c r="RNW32" s="87"/>
      <c r="RNX32" s="87"/>
      <c r="RNY32" s="87"/>
      <c r="RNZ32" s="87"/>
      <c r="ROA32" s="87"/>
      <c r="ROB32" s="87"/>
      <c r="ROC32" s="87"/>
      <c r="ROD32" s="87"/>
      <c r="ROE32" s="87"/>
      <c r="ROF32" s="87"/>
      <c r="ROG32" s="87"/>
      <c r="ROH32" s="87"/>
      <c r="ROI32" s="87"/>
      <c r="ROJ32" s="87"/>
      <c r="ROK32" s="87"/>
      <c r="ROL32" s="87"/>
      <c r="ROM32" s="87"/>
      <c r="RON32" s="87"/>
      <c r="ROO32" s="87"/>
      <c r="ROP32" s="87"/>
      <c r="ROQ32" s="87"/>
      <c r="ROR32" s="87"/>
      <c r="ROS32" s="87"/>
      <c r="ROT32" s="87"/>
      <c r="ROU32" s="87"/>
      <c r="ROV32" s="87"/>
      <c r="ROW32" s="87"/>
      <c r="ROX32" s="87"/>
      <c r="ROY32" s="87"/>
      <c r="ROZ32" s="87"/>
      <c r="RPA32" s="87"/>
      <c r="RPB32" s="87"/>
      <c r="RPC32" s="87"/>
      <c r="RPD32" s="87"/>
      <c r="RPE32" s="87"/>
      <c r="RPF32" s="87"/>
      <c r="RPG32" s="87"/>
      <c r="RPH32" s="87"/>
      <c r="RPI32" s="87"/>
      <c r="RPJ32" s="87"/>
      <c r="RPK32" s="87"/>
      <c r="RPL32" s="87"/>
      <c r="RPM32" s="87"/>
      <c r="RPN32" s="87"/>
      <c r="RPO32" s="87"/>
      <c r="RPP32" s="87"/>
      <c r="RPQ32" s="87"/>
      <c r="RPR32" s="87"/>
      <c r="RPS32" s="87"/>
      <c r="RPT32" s="87"/>
      <c r="RPU32" s="87"/>
      <c r="RPV32" s="87"/>
      <c r="RPW32" s="87"/>
      <c r="RPX32" s="87"/>
      <c r="RPY32" s="87"/>
      <c r="RPZ32" s="87"/>
      <c r="RQA32" s="87"/>
      <c r="RQB32" s="87"/>
      <c r="RQC32" s="87"/>
      <c r="RQD32" s="87"/>
      <c r="RQE32" s="87"/>
      <c r="RQF32" s="87"/>
      <c r="RQG32" s="87"/>
      <c r="RQH32" s="87"/>
      <c r="RQI32" s="87"/>
      <c r="RQJ32" s="87"/>
      <c r="RQK32" s="87"/>
      <c r="RQL32" s="87"/>
      <c r="RQM32" s="87"/>
      <c r="RQN32" s="87"/>
      <c r="RQO32" s="87"/>
      <c r="RQP32" s="87"/>
      <c r="RQQ32" s="87"/>
      <c r="RQR32" s="87"/>
      <c r="RQS32" s="87"/>
      <c r="RQT32" s="87"/>
      <c r="RQU32" s="87"/>
      <c r="RQV32" s="87"/>
      <c r="RQW32" s="87"/>
      <c r="RQX32" s="87"/>
      <c r="RQY32" s="87"/>
      <c r="RQZ32" s="87"/>
      <c r="RRA32" s="87"/>
      <c r="RRB32" s="87"/>
      <c r="RRC32" s="87"/>
      <c r="RRD32" s="87"/>
      <c r="RRE32" s="87"/>
      <c r="RRF32" s="87"/>
      <c r="RRG32" s="87"/>
      <c r="RRH32" s="87"/>
      <c r="RRI32" s="87"/>
      <c r="RRJ32" s="87"/>
      <c r="RRK32" s="87"/>
      <c r="RRL32" s="87"/>
      <c r="RRM32" s="87"/>
      <c r="RRN32" s="87"/>
      <c r="RRO32" s="87"/>
      <c r="RRP32" s="87"/>
      <c r="RRQ32" s="87"/>
      <c r="RRR32" s="87"/>
      <c r="RRS32" s="87"/>
      <c r="RRT32" s="87"/>
      <c r="RRU32" s="87"/>
      <c r="RRV32" s="87"/>
      <c r="RRW32" s="87"/>
      <c r="RRX32" s="87"/>
      <c r="RRY32" s="87"/>
      <c r="RRZ32" s="87"/>
      <c r="RSA32" s="87"/>
      <c r="RSB32" s="87"/>
      <c r="RSC32" s="87"/>
      <c r="RSD32" s="87"/>
      <c r="RSE32" s="87"/>
      <c r="RSF32" s="87"/>
      <c r="RSG32" s="87"/>
      <c r="RSH32" s="87"/>
      <c r="RSI32" s="87"/>
      <c r="RSJ32" s="87"/>
      <c r="RSK32" s="87"/>
      <c r="RSL32" s="87"/>
      <c r="RSM32" s="87"/>
      <c r="RSN32" s="87"/>
      <c r="RSO32" s="87"/>
      <c r="RSP32" s="87"/>
      <c r="RSQ32" s="87"/>
      <c r="RSR32" s="87"/>
      <c r="RSS32" s="87"/>
      <c r="RST32" s="87"/>
      <c r="RSU32" s="87"/>
      <c r="RSV32" s="87"/>
      <c r="RSW32" s="87"/>
      <c r="RSX32" s="87"/>
      <c r="RSY32" s="87"/>
      <c r="RSZ32" s="87"/>
      <c r="RTA32" s="87"/>
      <c r="RTB32" s="87"/>
      <c r="RTC32" s="87"/>
      <c r="RTD32" s="87"/>
      <c r="RTE32" s="87"/>
      <c r="RTF32" s="87"/>
      <c r="RTG32" s="87"/>
      <c r="RTH32" s="87"/>
      <c r="RTI32" s="87"/>
      <c r="RTJ32" s="87"/>
      <c r="RTK32" s="87"/>
      <c r="RTL32" s="87"/>
      <c r="RTM32" s="87"/>
      <c r="RTN32" s="87"/>
      <c r="RTO32" s="87"/>
      <c r="RTP32" s="87"/>
      <c r="RTQ32" s="87"/>
      <c r="RTR32" s="87"/>
      <c r="RTS32" s="87"/>
      <c r="RTT32" s="87"/>
      <c r="RTU32" s="87"/>
      <c r="RTV32" s="87"/>
      <c r="RTW32" s="87"/>
      <c r="RTX32" s="87"/>
      <c r="RTY32" s="87"/>
      <c r="RTZ32" s="87"/>
      <c r="RUA32" s="87"/>
      <c r="RUB32" s="87"/>
      <c r="RUC32" s="87"/>
      <c r="RUD32" s="87"/>
      <c r="RUE32" s="87"/>
      <c r="RUF32" s="87"/>
      <c r="RUG32" s="87"/>
      <c r="RUH32" s="87"/>
      <c r="RUI32" s="87"/>
      <c r="RUJ32" s="87"/>
      <c r="RUK32" s="87"/>
      <c r="RUL32" s="87"/>
      <c r="RUM32" s="87"/>
      <c r="RUN32" s="87"/>
      <c r="RUO32" s="87"/>
      <c r="RUP32" s="87"/>
      <c r="RUQ32" s="87"/>
      <c r="RUR32" s="87"/>
      <c r="RUS32" s="87"/>
      <c r="RUT32" s="87"/>
      <c r="RUU32" s="87"/>
      <c r="RUV32" s="87"/>
      <c r="RUW32" s="87"/>
      <c r="RUX32" s="87"/>
      <c r="RUY32" s="87"/>
      <c r="RUZ32" s="87"/>
      <c r="RVA32" s="87"/>
      <c r="RVB32" s="87"/>
      <c r="RVC32" s="87"/>
      <c r="RVD32" s="87"/>
      <c r="RVE32" s="87"/>
      <c r="RVF32" s="87"/>
      <c r="RVG32" s="87"/>
      <c r="RVH32" s="87"/>
      <c r="RVI32" s="87"/>
      <c r="RVJ32" s="87"/>
      <c r="RVK32" s="87"/>
      <c r="RVL32" s="87"/>
      <c r="RVM32" s="87"/>
      <c r="RVN32" s="87"/>
      <c r="RVO32" s="87"/>
      <c r="RVP32" s="87"/>
      <c r="RVQ32" s="87"/>
      <c r="RVR32" s="87"/>
      <c r="RVS32" s="87"/>
      <c r="RVT32" s="87"/>
      <c r="RVU32" s="87"/>
      <c r="RVV32" s="87"/>
      <c r="RVW32" s="87"/>
      <c r="RVX32" s="87"/>
      <c r="RVY32" s="87"/>
      <c r="RVZ32" s="87"/>
      <c r="RWA32" s="87"/>
      <c r="RWB32" s="87"/>
      <c r="RWC32" s="87"/>
      <c r="RWD32" s="87"/>
      <c r="RWE32" s="87"/>
      <c r="RWF32" s="87"/>
      <c r="RWG32" s="87"/>
      <c r="RWH32" s="87"/>
      <c r="RWI32" s="87"/>
      <c r="RWJ32" s="87"/>
      <c r="RWK32" s="87"/>
      <c r="RWL32" s="87"/>
      <c r="RWM32" s="87"/>
      <c r="RWN32" s="87"/>
      <c r="RWO32" s="87"/>
      <c r="RWP32" s="87"/>
      <c r="RWQ32" s="87"/>
      <c r="RWR32" s="87"/>
      <c r="RWS32" s="87"/>
      <c r="RWT32" s="87"/>
      <c r="RWU32" s="87"/>
      <c r="RWV32" s="87"/>
      <c r="RWW32" s="87"/>
      <c r="RWX32" s="87"/>
      <c r="RWY32" s="87"/>
      <c r="RWZ32" s="87"/>
      <c r="RXA32" s="87"/>
      <c r="RXB32" s="87"/>
      <c r="RXC32" s="87"/>
      <c r="RXD32" s="87"/>
      <c r="RXE32" s="87"/>
      <c r="RXF32" s="87"/>
      <c r="RXG32" s="87"/>
      <c r="RXH32" s="87"/>
      <c r="RXI32" s="87"/>
      <c r="RXJ32" s="87"/>
      <c r="RXK32" s="87"/>
      <c r="RXL32" s="87"/>
      <c r="RXM32" s="87"/>
      <c r="RXN32" s="87"/>
      <c r="RXO32" s="87"/>
      <c r="RXP32" s="87"/>
      <c r="RXQ32" s="87"/>
      <c r="RXR32" s="87"/>
      <c r="RXS32" s="87"/>
      <c r="RXT32" s="87"/>
      <c r="RXU32" s="87"/>
      <c r="RXV32" s="87"/>
      <c r="RXW32" s="87"/>
      <c r="RXX32" s="87"/>
      <c r="RXY32" s="87"/>
      <c r="RXZ32" s="87"/>
      <c r="RYA32" s="87"/>
      <c r="RYB32" s="87"/>
      <c r="RYC32" s="87"/>
      <c r="RYD32" s="87"/>
      <c r="RYE32" s="87"/>
      <c r="RYF32" s="87"/>
      <c r="RYG32" s="87"/>
      <c r="RYH32" s="87"/>
      <c r="RYI32" s="87"/>
      <c r="RYJ32" s="87"/>
      <c r="RYK32" s="87"/>
      <c r="RYL32" s="87"/>
      <c r="RYM32" s="87"/>
      <c r="RYN32" s="87"/>
      <c r="RYO32" s="87"/>
      <c r="RYP32" s="87"/>
      <c r="RYQ32" s="87"/>
      <c r="RYR32" s="87"/>
      <c r="RYS32" s="87"/>
      <c r="RYT32" s="87"/>
      <c r="RYU32" s="87"/>
      <c r="RYV32" s="87"/>
      <c r="RYW32" s="87"/>
      <c r="RYX32" s="87"/>
      <c r="RYY32" s="87"/>
      <c r="RYZ32" s="87"/>
      <c r="RZA32" s="87"/>
      <c r="RZB32" s="87"/>
      <c r="RZC32" s="87"/>
      <c r="RZD32" s="87"/>
      <c r="RZE32" s="87"/>
      <c r="RZF32" s="87"/>
      <c r="RZG32" s="87"/>
      <c r="RZH32" s="87"/>
      <c r="RZI32" s="87"/>
      <c r="RZJ32" s="87"/>
      <c r="RZK32" s="87"/>
      <c r="RZL32" s="87"/>
      <c r="RZM32" s="87"/>
      <c r="RZN32" s="87"/>
      <c r="RZO32" s="87"/>
      <c r="RZP32" s="87"/>
      <c r="RZQ32" s="87"/>
      <c r="RZR32" s="87"/>
      <c r="RZS32" s="87"/>
      <c r="RZT32" s="87"/>
      <c r="RZU32" s="87"/>
      <c r="RZV32" s="87"/>
      <c r="RZW32" s="87"/>
      <c r="RZX32" s="87"/>
      <c r="RZY32" s="87"/>
      <c r="RZZ32" s="87"/>
      <c r="SAA32" s="87"/>
      <c r="SAB32" s="87"/>
      <c r="SAC32" s="87"/>
      <c r="SAD32" s="87"/>
      <c r="SAE32" s="87"/>
      <c r="SAF32" s="87"/>
      <c r="SAG32" s="87"/>
      <c r="SAH32" s="87"/>
      <c r="SAI32" s="87"/>
      <c r="SAJ32" s="87"/>
      <c r="SAK32" s="87"/>
      <c r="SAL32" s="87"/>
      <c r="SAM32" s="87"/>
      <c r="SAN32" s="87"/>
      <c r="SAO32" s="87"/>
      <c r="SAP32" s="87"/>
      <c r="SAQ32" s="87"/>
      <c r="SAR32" s="87"/>
      <c r="SAS32" s="87"/>
      <c r="SAT32" s="87"/>
      <c r="SAU32" s="87"/>
      <c r="SAV32" s="87"/>
      <c r="SAW32" s="87"/>
      <c r="SAX32" s="87"/>
      <c r="SAY32" s="87"/>
      <c r="SAZ32" s="87"/>
      <c r="SBA32" s="87"/>
      <c r="SBB32" s="87"/>
      <c r="SBC32" s="87"/>
      <c r="SBD32" s="87"/>
      <c r="SBE32" s="87"/>
      <c r="SBF32" s="87"/>
      <c r="SBG32" s="87"/>
      <c r="SBH32" s="87"/>
      <c r="SBI32" s="87"/>
      <c r="SBJ32" s="87"/>
      <c r="SBK32" s="87"/>
      <c r="SBL32" s="87"/>
      <c r="SBM32" s="87"/>
      <c r="SBN32" s="87"/>
      <c r="SBO32" s="87"/>
      <c r="SBP32" s="87"/>
      <c r="SBQ32" s="87"/>
      <c r="SBR32" s="87"/>
      <c r="SBS32" s="87"/>
      <c r="SBT32" s="87"/>
      <c r="SBU32" s="87"/>
      <c r="SBV32" s="87"/>
      <c r="SBW32" s="87"/>
      <c r="SBX32" s="87"/>
      <c r="SBY32" s="87"/>
      <c r="SBZ32" s="87"/>
      <c r="SCA32" s="87"/>
      <c r="SCB32" s="87"/>
      <c r="SCC32" s="87"/>
      <c r="SCD32" s="87"/>
      <c r="SCE32" s="87"/>
      <c r="SCF32" s="87"/>
      <c r="SCG32" s="87"/>
      <c r="SCH32" s="87"/>
      <c r="SCI32" s="87"/>
      <c r="SCJ32" s="87"/>
      <c r="SCK32" s="87"/>
      <c r="SCL32" s="87"/>
      <c r="SCM32" s="87"/>
      <c r="SCN32" s="87"/>
      <c r="SCO32" s="87"/>
      <c r="SCP32" s="87"/>
      <c r="SCQ32" s="87"/>
      <c r="SCR32" s="87"/>
      <c r="SCS32" s="87"/>
      <c r="SCT32" s="87"/>
      <c r="SCU32" s="87"/>
      <c r="SCV32" s="87"/>
      <c r="SCW32" s="87"/>
      <c r="SCX32" s="87"/>
      <c r="SCY32" s="87"/>
      <c r="SCZ32" s="87"/>
      <c r="SDA32" s="87"/>
      <c r="SDB32" s="87"/>
      <c r="SDC32" s="87"/>
      <c r="SDD32" s="87"/>
      <c r="SDE32" s="87"/>
      <c r="SDF32" s="87"/>
      <c r="SDG32" s="87"/>
      <c r="SDH32" s="87"/>
      <c r="SDI32" s="87"/>
      <c r="SDJ32" s="87"/>
      <c r="SDK32" s="87"/>
      <c r="SDL32" s="87"/>
      <c r="SDM32" s="87"/>
      <c r="SDN32" s="87"/>
      <c r="SDO32" s="87"/>
      <c r="SDP32" s="87"/>
      <c r="SDQ32" s="87"/>
      <c r="SDR32" s="87"/>
      <c r="SDS32" s="87"/>
      <c r="SDT32" s="87"/>
      <c r="SDU32" s="87"/>
      <c r="SDV32" s="87"/>
      <c r="SDW32" s="87"/>
      <c r="SDX32" s="87"/>
      <c r="SDY32" s="87"/>
      <c r="SDZ32" s="87"/>
      <c r="SEA32" s="87"/>
      <c r="SEB32" s="87"/>
      <c r="SEC32" s="87"/>
      <c r="SED32" s="87"/>
      <c r="SEE32" s="87"/>
      <c r="SEF32" s="87"/>
      <c r="SEG32" s="87"/>
      <c r="SEH32" s="87"/>
      <c r="SEI32" s="87"/>
      <c r="SEJ32" s="87"/>
      <c r="SEK32" s="87"/>
      <c r="SEL32" s="87"/>
      <c r="SEM32" s="87"/>
      <c r="SEN32" s="87"/>
      <c r="SEO32" s="87"/>
      <c r="SEP32" s="87"/>
      <c r="SEQ32" s="87"/>
      <c r="SER32" s="87"/>
      <c r="SES32" s="87"/>
      <c r="SET32" s="87"/>
      <c r="SEU32" s="87"/>
      <c r="SEV32" s="87"/>
      <c r="SEW32" s="87"/>
      <c r="SEX32" s="87"/>
      <c r="SEY32" s="87"/>
      <c r="SEZ32" s="87"/>
      <c r="SFA32" s="87"/>
      <c r="SFB32" s="87"/>
      <c r="SFC32" s="87"/>
      <c r="SFD32" s="87"/>
      <c r="SFE32" s="87"/>
      <c r="SFF32" s="87"/>
      <c r="SFG32" s="87"/>
      <c r="SFH32" s="87"/>
      <c r="SFI32" s="87"/>
      <c r="SFJ32" s="87"/>
      <c r="SFK32" s="87"/>
      <c r="SFL32" s="87"/>
      <c r="SFM32" s="87"/>
      <c r="SFN32" s="87"/>
      <c r="SFO32" s="87"/>
      <c r="SFP32" s="87"/>
      <c r="SFQ32" s="87"/>
      <c r="SFR32" s="87"/>
      <c r="SFS32" s="87"/>
      <c r="SFT32" s="87"/>
      <c r="SFU32" s="87"/>
      <c r="SFV32" s="87"/>
      <c r="SFW32" s="87"/>
      <c r="SFX32" s="87"/>
      <c r="SFY32" s="87"/>
      <c r="SFZ32" s="87"/>
      <c r="SGA32" s="87"/>
      <c r="SGB32" s="87"/>
      <c r="SGC32" s="87"/>
      <c r="SGD32" s="87"/>
      <c r="SGE32" s="87"/>
      <c r="SGF32" s="87"/>
      <c r="SGG32" s="87"/>
      <c r="SGH32" s="87"/>
      <c r="SGI32" s="87"/>
      <c r="SGJ32" s="87"/>
      <c r="SGK32" s="87"/>
      <c r="SGL32" s="87"/>
      <c r="SGM32" s="87"/>
      <c r="SGN32" s="87"/>
      <c r="SGO32" s="87"/>
      <c r="SGP32" s="87"/>
      <c r="SGQ32" s="87"/>
      <c r="SGR32" s="87"/>
      <c r="SGS32" s="87"/>
      <c r="SGT32" s="87"/>
      <c r="SGU32" s="87"/>
      <c r="SGV32" s="87"/>
      <c r="SGW32" s="87"/>
      <c r="SGX32" s="87"/>
      <c r="SGY32" s="87"/>
      <c r="SGZ32" s="87"/>
      <c r="SHA32" s="87"/>
      <c r="SHB32" s="87"/>
      <c r="SHC32" s="87"/>
      <c r="SHD32" s="87"/>
      <c r="SHE32" s="87"/>
      <c r="SHF32" s="87"/>
      <c r="SHG32" s="87"/>
      <c r="SHH32" s="87"/>
      <c r="SHI32" s="87"/>
      <c r="SHJ32" s="87"/>
      <c r="SHK32" s="87"/>
      <c r="SHL32" s="87"/>
      <c r="SHM32" s="87"/>
      <c r="SHN32" s="87"/>
      <c r="SHO32" s="87"/>
      <c r="SHP32" s="87"/>
      <c r="SHQ32" s="87"/>
      <c r="SHR32" s="87"/>
      <c r="SHS32" s="87"/>
      <c r="SHT32" s="87"/>
      <c r="SHU32" s="87"/>
      <c r="SHV32" s="87"/>
      <c r="SHW32" s="87"/>
      <c r="SHX32" s="87"/>
      <c r="SHY32" s="87"/>
      <c r="SHZ32" s="87"/>
      <c r="SIA32" s="87"/>
      <c r="SIB32" s="87"/>
      <c r="SIC32" s="87"/>
      <c r="SID32" s="87"/>
      <c r="SIE32" s="87"/>
      <c r="SIF32" s="87"/>
      <c r="SIG32" s="87"/>
      <c r="SIH32" s="87"/>
      <c r="SII32" s="87"/>
      <c r="SIJ32" s="87"/>
      <c r="SIK32" s="87"/>
      <c r="SIL32" s="87"/>
      <c r="SIM32" s="87"/>
      <c r="SIN32" s="87"/>
      <c r="SIO32" s="87"/>
      <c r="SIP32" s="87"/>
      <c r="SIQ32" s="87"/>
      <c r="SIR32" s="87"/>
      <c r="SIS32" s="87"/>
      <c r="SIT32" s="87"/>
      <c r="SIU32" s="87"/>
      <c r="SIV32" s="87"/>
      <c r="SIW32" s="87"/>
      <c r="SIX32" s="87"/>
      <c r="SIY32" s="87"/>
      <c r="SIZ32" s="87"/>
      <c r="SJA32" s="87"/>
      <c r="SJB32" s="87"/>
      <c r="SJC32" s="87"/>
      <c r="SJD32" s="87"/>
      <c r="SJE32" s="87"/>
      <c r="SJF32" s="87"/>
      <c r="SJG32" s="87"/>
      <c r="SJH32" s="87"/>
      <c r="SJI32" s="87"/>
      <c r="SJJ32" s="87"/>
      <c r="SJK32" s="87"/>
      <c r="SJL32" s="87"/>
      <c r="SJM32" s="87"/>
      <c r="SJN32" s="87"/>
      <c r="SJO32" s="87"/>
      <c r="SJP32" s="87"/>
      <c r="SJQ32" s="87"/>
      <c r="SJR32" s="87"/>
      <c r="SJS32" s="87"/>
      <c r="SJT32" s="87"/>
      <c r="SJU32" s="87"/>
      <c r="SJV32" s="87"/>
      <c r="SJW32" s="87"/>
      <c r="SJX32" s="87"/>
      <c r="SJY32" s="87"/>
      <c r="SJZ32" s="87"/>
      <c r="SKA32" s="87"/>
      <c r="SKB32" s="87"/>
      <c r="SKC32" s="87"/>
      <c r="SKD32" s="87"/>
      <c r="SKE32" s="87"/>
      <c r="SKF32" s="87"/>
      <c r="SKG32" s="87"/>
      <c r="SKH32" s="87"/>
      <c r="SKI32" s="87"/>
      <c r="SKJ32" s="87"/>
      <c r="SKK32" s="87"/>
      <c r="SKL32" s="87"/>
      <c r="SKM32" s="87"/>
      <c r="SKN32" s="87"/>
      <c r="SKO32" s="87"/>
      <c r="SKP32" s="87"/>
      <c r="SKQ32" s="87"/>
      <c r="SKR32" s="87"/>
      <c r="SKS32" s="87"/>
      <c r="SKT32" s="87"/>
      <c r="SKU32" s="87"/>
      <c r="SKV32" s="87"/>
      <c r="SKW32" s="87"/>
      <c r="SKX32" s="87"/>
      <c r="SKY32" s="87"/>
      <c r="SKZ32" s="87"/>
      <c r="SLA32" s="87"/>
      <c r="SLB32" s="87"/>
      <c r="SLC32" s="87"/>
      <c r="SLD32" s="87"/>
      <c r="SLE32" s="87"/>
      <c r="SLF32" s="87"/>
      <c r="SLG32" s="87"/>
      <c r="SLH32" s="87"/>
      <c r="SLI32" s="87"/>
      <c r="SLJ32" s="87"/>
      <c r="SLK32" s="87"/>
      <c r="SLL32" s="87"/>
      <c r="SLM32" s="87"/>
      <c r="SLN32" s="87"/>
      <c r="SLO32" s="87"/>
      <c r="SLP32" s="87"/>
      <c r="SLQ32" s="87"/>
      <c r="SLR32" s="87"/>
      <c r="SLS32" s="87"/>
      <c r="SLT32" s="87"/>
      <c r="SLU32" s="87"/>
      <c r="SLV32" s="87"/>
      <c r="SLW32" s="87"/>
      <c r="SLX32" s="87"/>
      <c r="SLY32" s="87"/>
      <c r="SLZ32" s="87"/>
      <c r="SMA32" s="87"/>
      <c r="SMB32" s="87"/>
      <c r="SMC32" s="87"/>
      <c r="SMD32" s="87"/>
      <c r="SME32" s="87"/>
      <c r="SMF32" s="87"/>
      <c r="SMG32" s="87"/>
      <c r="SMH32" s="87"/>
      <c r="SMI32" s="87"/>
      <c r="SMJ32" s="87"/>
      <c r="SMK32" s="87"/>
      <c r="SML32" s="87"/>
      <c r="SMM32" s="87"/>
      <c r="SMN32" s="87"/>
      <c r="SMO32" s="87"/>
      <c r="SMP32" s="87"/>
      <c r="SMQ32" s="87"/>
      <c r="SMR32" s="87"/>
      <c r="SMS32" s="87"/>
      <c r="SMT32" s="87"/>
      <c r="SMU32" s="87"/>
      <c r="SMV32" s="87"/>
      <c r="SMW32" s="87"/>
      <c r="SMX32" s="87"/>
      <c r="SMY32" s="87"/>
      <c r="SMZ32" s="87"/>
      <c r="SNA32" s="87"/>
      <c r="SNB32" s="87"/>
      <c r="SNC32" s="87"/>
      <c r="SND32" s="87"/>
      <c r="SNE32" s="87"/>
      <c r="SNF32" s="87"/>
      <c r="SNG32" s="87"/>
      <c r="SNH32" s="87"/>
      <c r="SNI32" s="87"/>
      <c r="SNJ32" s="87"/>
      <c r="SNK32" s="87"/>
      <c r="SNL32" s="87"/>
      <c r="SNM32" s="87"/>
      <c r="SNN32" s="87"/>
      <c r="SNO32" s="87"/>
      <c r="SNP32" s="87"/>
      <c r="SNQ32" s="87"/>
      <c r="SNR32" s="87"/>
      <c r="SNS32" s="87"/>
      <c r="SNT32" s="87"/>
      <c r="SNU32" s="87"/>
      <c r="SNV32" s="87"/>
      <c r="SNW32" s="87"/>
      <c r="SNX32" s="87"/>
      <c r="SNY32" s="87"/>
      <c r="SNZ32" s="87"/>
      <c r="SOA32" s="87"/>
      <c r="SOB32" s="87"/>
      <c r="SOC32" s="87"/>
      <c r="SOD32" s="87"/>
      <c r="SOE32" s="87"/>
      <c r="SOF32" s="87"/>
      <c r="SOG32" s="87"/>
      <c r="SOH32" s="87"/>
      <c r="SOI32" s="87"/>
      <c r="SOJ32" s="87"/>
      <c r="SOK32" s="87"/>
      <c r="SOL32" s="87"/>
      <c r="SOM32" s="87"/>
      <c r="SON32" s="87"/>
      <c r="SOO32" s="87"/>
      <c r="SOP32" s="87"/>
      <c r="SOQ32" s="87"/>
      <c r="SOR32" s="87"/>
      <c r="SOS32" s="87"/>
      <c r="SOT32" s="87"/>
      <c r="SOU32" s="87"/>
      <c r="SOV32" s="87"/>
      <c r="SOW32" s="87"/>
      <c r="SOX32" s="87"/>
      <c r="SOY32" s="87"/>
      <c r="SOZ32" s="87"/>
      <c r="SPA32" s="87"/>
      <c r="SPB32" s="87"/>
      <c r="SPC32" s="87"/>
      <c r="SPD32" s="87"/>
      <c r="SPE32" s="87"/>
      <c r="SPF32" s="87"/>
      <c r="SPG32" s="87"/>
      <c r="SPH32" s="87"/>
      <c r="SPI32" s="87"/>
      <c r="SPJ32" s="87"/>
      <c r="SPK32" s="87"/>
      <c r="SPL32" s="87"/>
      <c r="SPM32" s="87"/>
      <c r="SPN32" s="87"/>
      <c r="SPO32" s="87"/>
      <c r="SPP32" s="87"/>
      <c r="SPQ32" s="87"/>
      <c r="SPR32" s="87"/>
      <c r="SPS32" s="87"/>
      <c r="SPT32" s="87"/>
      <c r="SPU32" s="87"/>
      <c r="SPV32" s="87"/>
      <c r="SPW32" s="87"/>
      <c r="SPX32" s="87"/>
      <c r="SPY32" s="87"/>
      <c r="SPZ32" s="87"/>
      <c r="SQA32" s="87"/>
      <c r="SQB32" s="87"/>
      <c r="SQC32" s="87"/>
      <c r="SQD32" s="87"/>
      <c r="SQE32" s="87"/>
      <c r="SQF32" s="87"/>
      <c r="SQG32" s="87"/>
      <c r="SQH32" s="87"/>
      <c r="SQI32" s="87"/>
      <c r="SQJ32" s="87"/>
      <c r="SQK32" s="87"/>
      <c r="SQL32" s="87"/>
      <c r="SQM32" s="87"/>
      <c r="SQN32" s="87"/>
      <c r="SQO32" s="87"/>
      <c r="SQP32" s="87"/>
      <c r="SQQ32" s="87"/>
      <c r="SQR32" s="87"/>
      <c r="SQS32" s="87"/>
      <c r="SQT32" s="87"/>
      <c r="SQU32" s="87"/>
      <c r="SQV32" s="87"/>
      <c r="SQW32" s="87"/>
      <c r="SQX32" s="87"/>
      <c r="SQY32" s="87"/>
      <c r="SQZ32" s="87"/>
      <c r="SRA32" s="87"/>
      <c r="SRB32" s="87"/>
      <c r="SRC32" s="87"/>
      <c r="SRD32" s="87"/>
      <c r="SRE32" s="87"/>
      <c r="SRF32" s="87"/>
      <c r="SRG32" s="87"/>
      <c r="SRH32" s="87"/>
      <c r="SRI32" s="87"/>
      <c r="SRJ32" s="87"/>
      <c r="SRK32" s="87"/>
      <c r="SRL32" s="87"/>
      <c r="SRM32" s="87"/>
      <c r="SRN32" s="87"/>
      <c r="SRO32" s="87"/>
      <c r="SRP32" s="87"/>
      <c r="SRQ32" s="87"/>
      <c r="SRR32" s="87"/>
      <c r="SRS32" s="87"/>
      <c r="SRT32" s="87"/>
      <c r="SRU32" s="87"/>
      <c r="SRV32" s="87"/>
      <c r="SRW32" s="87"/>
      <c r="SRX32" s="87"/>
      <c r="SRY32" s="87"/>
      <c r="SRZ32" s="87"/>
      <c r="SSA32" s="87"/>
      <c r="SSB32" s="87"/>
      <c r="SSC32" s="87"/>
      <c r="SSD32" s="87"/>
      <c r="SSE32" s="87"/>
      <c r="SSF32" s="87"/>
      <c r="SSG32" s="87"/>
      <c r="SSH32" s="87"/>
      <c r="SSI32" s="87"/>
      <c r="SSJ32" s="87"/>
      <c r="SSK32" s="87"/>
      <c r="SSL32" s="87"/>
      <c r="SSM32" s="87"/>
      <c r="SSN32" s="87"/>
      <c r="SSO32" s="87"/>
      <c r="SSP32" s="87"/>
      <c r="SSQ32" s="87"/>
      <c r="SSR32" s="87"/>
      <c r="SSS32" s="87"/>
      <c r="SST32" s="87"/>
      <c r="SSU32" s="87"/>
      <c r="SSV32" s="87"/>
      <c r="SSW32" s="87"/>
      <c r="SSX32" s="87"/>
      <c r="SSY32" s="87"/>
      <c r="SSZ32" s="87"/>
      <c r="STA32" s="87"/>
      <c r="STB32" s="87"/>
      <c r="STC32" s="87"/>
      <c r="STD32" s="87"/>
      <c r="STE32" s="87"/>
      <c r="STF32" s="87"/>
      <c r="STG32" s="87"/>
      <c r="STH32" s="87"/>
      <c r="STI32" s="87"/>
      <c r="STJ32" s="87"/>
      <c r="STK32" s="87"/>
      <c r="STL32" s="87"/>
      <c r="STM32" s="87"/>
      <c r="STN32" s="87"/>
      <c r="STO32" s="87"/>
      <c r="STP32" s="87"/>
      <c r="STQ32" s="87"/>
      <c r="STR32" s="87"/>
      <c r="STS32" s="87"/>
      <c r="STT32" s="87"/>
      <c r="STU32" s="87"/>
      <c r="STV32" s="87"/>
      <c r="STW32" s="87"/>
      <c r="STX32" s="87"/>
      <c r="STY32" s="87"/>
      <c r="STZ32" s="87"/>
      <c r="SUA32" s="87"/>
      <c r="SUB32" s="87"/>
      <c r="SUC32" s="87"/>
      <c r="SUD32" s="87"/>
      <c r="SUE32" s="87"/>
      <c r="SUF32" s="87"/>
      <c r="SUG32" s="87"/>
      <c r="SUH32" s="87"/>
      <c r="SUI32" s="87"/>
      <c r="SUJ32" s="87"/>
      <c r="SUK32" s="87"/>
      <c r="SUL32" s="87"/>
      <c r="SUM32" s="87"/>
      <c r="SUN32" s="87"/>
      <c r="SUO32" s="87"/>
      <c r="SUP32" s="87"/>
      <c r="SUQ32" s="87"/>
      <c r="SUR32" s="87"/>
      <c r="SUS32" s="87"/>
      <c r="SUT32" s="87"/>
      <c r="SUU32" s="87"/>
      <c r="SUV32" s="87"/>
      <c r="SUW32" s="87"/>
      <c r="SUX32" s="87"/>
      <c r="SUY32" s="87"/>
      <c r="SUZ32" s="87"/>
      <c r="SVA32" s="87"/>
      <c r="SVB32" s="87"/>
      <c r="SVC32" s="87"/>
      <c r="SVD32" s="87"/>
      <c r="SVE32" s="87"/>
      <c r="SVF32" s="87"/>
      <c r="SVG32" s="87"/>
      <c r="SVH32" s="87"/>
      <c r="SVI32" s="87"/>
      <c r="SVJ32" s="87"/>
      <c r="SVK32" s="87"/>
      <c r="SVL32" s="87"/>
      <c r="SVM32" s="87"/>
      <c r="SVN32" s="87"/>
      <c r="SVO32" s="87"/>
      <c r="SVP32" s="87"/>
      <c r="SVQ32" s="87"/>
      <c r="SVR32" s="87"/>
      <c r="SVS32" s="87"/>
      <c r="SVT32" s="87"/>
      <c r="SVU32" s="87"/>
      <c r="SVV32" s="87"/>
      <c r="SVW32" s="87"/>
      <c r="SVX32" s="87"/>
      <c r="SVY32" s="87"/>
      <c r="SVZ32" s="87"/>
      <c r="SWA32" s="87"/>
      <c r="SWB32" s="87"/>
      <c r="SWC32" s="87"/>
      <c r="SWD32" s="87"/>
      <c r="SWE32" s="87"/>
      <c r="SWF32" s="87"/>
      <c r="SWG32" s="87"/>
      <c r="SWH32" s="87"/>
      <c r="SWI32" s="87"/>
      <c r="SWJ32" s="87"/>
      <c r="SWK32" s="87"/>
      <c r="SWL32" s="87"/>
      <c r="SWM32" s="87"/>
      <c r="SWN32" s="87"/>
      <c r="SWO32" s="87"/>
      <c r="SWP32" s="87"/>
      <c r="SWQ32" s="87"/>
      <c r="SWR32" s="87"/>
      <c r="SWS32" s="87"/>
      <c r="SWT32" s="87"/>
      <c r="SWU32" s="87"/>
      <c r="SWV32" s="87"/>
      <c r="SWW32" s="87"/>
      <c r="SWX32" s="87"/>
      <c r="SWY32" s="87"/>
      <c r="SWZ32" s="87"/>
      <c r="SXA32" s="87"/>
      <c r="SXB32" s="87"/>
      <c r="SXC32" s="87"/>
      <c r="SXD32" s="87"/>
      <c r="SXE32" s="87"/>
      <c r="SXF32" s="87"/>
      <c r="SXG32" s="87"/>
      <c r="SXH32" s="87"/>
      <c r="SXI32" s="87"/>
      <c r="SXJ32" s="87"/>
      <c r="SXK32" s="87"/>
      <c r="SXL32" s="87"/>
      <c r="SXM32" s="87"/>
      <c r="SXN32" s="87"/>
      <c r="SXO32" s="87"/>
      <c r="SXP32" s="87"/>
      <c r="SXQ32" s="87"/>
      <c r="SXR32" s="87"/>
      <c r="SXS32" s="87"/>
      <c r="SXT32" s="87"/>
      <c r="SXU32" s="87"/>
      <c r="SXV32" s="87"/>
      <c r="SXW32" s="87"/>
      <c r="SXX32" s="87"/>
      <c r="SXY32" s="87"/>
      <c r="SXZ32" s="87"/>
      <c r="SYA32" s="87"/>
      <c r="SYB32" s="87"/>
      <c r="SYC32" s="87"/>
      <c r="SYD32" s="87"/>
      <c r="SYE32" s="87"/>
      <c r="SYF32" s="87"/>
      <c r="SYG32" s="87"/>
      <c r="SYH32" s="87"/>
      <c r="SYI32" s="87"/>
      <c r="SYJ32" s="87"/>
      <c r="SYK32" s="87"/>
      <c r="SYL32" s="87"/>
      <c r="SYM32" s="87"/>
      <c r="SYN32" s="87"/>
      <c r="SYO32" s="87"/>
      <c r="SYP32" s="87"/>
      <c r="SYQ32" s="87"/>
      <c r="SYR32" s="87"/>
      <c r="SYS32" s="87"/>
      <c r="SYT32" s="87"/>
      <c r="SYU32" s="87"/>
      <c r="SYV32" s="87"/>
      <c r="SYW32" s="87"/>
      <c r="SYX32" s="87"/>
      <c r="SYY32" s="87"/>
      <c r="SYZ32" s="87"/>
      <c r="SZA32" s="87"/>
      <c r="SZB32" s="87"/>
      <c r="SZC32" s="87"/>
      <c r="SZD32" s="87"/>
      <c r="SZE32" s="87"/>
      <c r="SZF32" s="87"/>
      <c r="SZG32" s="87"/>
      <c r="SZH32" s="87"/>
      <c r="SZI32" s="87"/>
      <c r="SZJ32" s="87"/>
      <c r="SZK32" s="87"/>
      <c r="SZL32" s="87"/>
      <c r="SZM32" s="87"/>
      <c r="SZN32" s="87"/>
      <c r="SZO32" s="87"/>
      <c r="SZP32" s="87"/>
      <c r="SZQ32" s="87"/>
      <c r="SZR32" s="87"/>
      <c r="SZS32" s="87"/>
      <c r="SZT32" s="87"/>
      <c r="SZU32" s="87"/>
      <c r="SZV32" s="87"/>
      <c r="SZW32" s="87"/>
      <c r="SZX32" s="87"/>
      <c r="SZY32" s="87"/>
      <c r="SZZ32" s="87"/>
      <c r="TAA32" s="87"/>
      <c r="TAB32" s="87"/>
      <c r="TAC32" s="87"/>
      <c r="TAD32" s="87"/>
      <c r="TAE32" s="87"/>
      <c r="TAF32" s="87"/>
      <c r="TAG32" s="87"/>
      <c r="TAH32" s="87"/>
      <c r="TAI32" s="87"/>
      <c r="TAJ32" s="87"/>
      <c r="TAK32" s="87"/>
      <c r="TAL32" s="87"/>
      <c r="TAM32" s="87"/>
      <c r="TAN32" s="87"/>
      <c r="TAO32" s="87"/>
      <c r="TAP32" s="87"/>
      <c r="TAQ32" s="87"/>
      <c r="TAR32" s="87"/>
      <c r="TAS32" s="87"/>
      <c r="TAT32" s="87"/>
      <c r="TAU32" s="87"/>
      <c r="TAV32" s="87"/>
      <c r="TAW32" s="87"/>
      <c r="TAX32" s="87"/>
      <c r="TAY32" s="87"/>
      <c r="TAZ32" s="87"/>
      <c r="TBA32" s="87"/>
      <c r="TBB32" s="87"/>
      <c r="TBC32" s="87"/>
      <c r="TBD32" s="87"/>
      <c r="TBE32" s="87"/>
      <c r="TBF32" s="87"/>
      <c r="TBG32" s="87"/>
      <c r="TBH32" s="87"/>
      <c r="TBI32" s="87"/>
      <c r="TBJ32" s="87"/>
      <c r="TBK32" s="87"/>
      <c r="TBL32" s="87"/>
      <c r="TBM32" s="87"/>
      <c r="TBN32" s="87"/>
      <c r="TBO32" s="87"/>
      <c r="TBP32" s="87"/>
      <c r="TBQ32" s="87"/>
      <c r="TBR32" s="87"/>
      <c r="TBS32" s="87"/>
      <c r="TBT32" s="87"/>
      <c r="TBU32" s="87"/>
      <c r="TBV32" s="87"/>
      <c r="TBW32" s="87"/>
      <c r="TBX32" s="87"/>
      <c r="TBY32" s="87"/>
      <c r="TBZ32" s="87"/>
      <c r="TCA32" s="87"/>
      <c r="TCB32" s="87"/>
      <c r="TCC32" s="87"/>
      <c r="TCD32" s="87"/>
      <c r="TCE32" s="87"/>
      <c r="TCF32" s="87"/>
      <c r="TCG32" s="87"/>
      <c r="TCH32" s="87"/>
      <c r="TCI32" s="87"/>
      <c r="TCJ32" s="87"/>
      <c r="TCK32" s="87"/>
      <c r="TCL32" s="87"/>
      <c r="TCM32" s="87"/>
      <c r="TCN32" s="87"/>
      <c r="TCO32" s="87"/>
      <c r="TCP32" s="87"/>
      <c r="TCQ32" s="87"/>
      <c r="TCR32" s="87"/>
      <c r="TCS32" s="87"/>
      <c r="TCT32" s="87"/>
      <c r="TCU32" s="87"/>
      <c r="TCV32" s="87"/>
      <c r="TCW32" s="87"/>
      <c r="TCX32" s="87"/>
      <c r="TCY32" s="87"/>
      <c r="TCZ32" s="87"/>
      <c r="TDA32" s="87"/>
      <c r="TDB32" s="87"/>
      <c r="TDC32" s="87"/>
      <c r="TDD32" s="87"/>
      <c r="TDE32" s="87"/>
      <c r="TDF32" s="87"/>
      <c r="TDG32" s="87"/>
      <c r="TDH32" s="87"/>
      <c r="TDI32" s="87"/>
      <c r="TDJ32" s="87"/>
      <c r="TDK32" s="87"/>
      <c r="TDL32" s="87"/>
      <c r="TDM32" s="87"/>
      <c r="TDN32" s="87"/>
      <c r="TDO32" s="87"/>
      <c r="TDP32" s="87"/>
      <c r="TDQ32" s="87"/>
      <c r="TDR32" s="87"/>
      <c r="TDS32" s="87"/>
      <c r="TDT32" s="87"/>
      <c r="TDU32" s="87"/>
      <c r="TDV32" s="87"/>
      <c r="TDW32" s="87"/>
      <c r="TDX32" s="87"/>
      <c r="TDY32" s="87"/>
      <c r="TDZ32" s="87"/>
      <c r="TEA32" s="87"/>
      <c r="TEB32" s="87"/>
      <c r="TEC32" s="87"/>
      <c r="TED32" s="87"/>
      <c r="TEE32" s="87"/>
      <c r="TEF32" s="87"/>
      <c r="TEG32" s="87"/>
      <c r="TEH32" s="87"/>
      <c r="TEI32" s="87"/>
      <c r="TEJ32" s="87"/>
      <c r="TEK32" s="87"/>
      <c r="TEL32" s="87"/>
      <c r="TEM32" s="87"/>
      <c r="TEN32" s="87"/>
      <c r="TEO32" s="87"/>
      <c r="TEP32" s="87"/>
      <c r="TEQ32" s="87"/>
      <c r="TER32" s="87"/>
      <c r="TES32" s="87"/>
      <c r="TET32" s="87"/>
      <c r="TEU32" s="87"/>
      <c r="TEV32" s="87"/>
      <c r="TEW32" s="87"/>
      <c r="TEX32" s="87"/>
      <c r="TEY32" s="87"/>
      <c r="TEZ32" s="87"/>
      <c r="TFA32" s="87"/>
      <c r="TFB32" s="87"/>
      <c r="TFC32" s="87"/>
      <c r="TFD32" s="87"/>
      <c r="TFE32" s="87"/>
      <c r="TFF32" s="87"/>
      <c r="TFG32" s="87"/>
      <c r="TFH32" s="87"/>
      <c r="TFI32" s="87"/>
      <c r="TFJ32" s="87"/>
      <c r="TFK32" s="87"/>
      <c r="TFL32" s="87"/>
      <c r="TFM32" s="87"/>
      <c r="TFN32" s="87"/>
      <c r="TFO32" s="87"/>
      <c r="TFP32" s="87"/>
      <c r="TFQ32" s="87"/>
      <c r="TFR32" s="87"/>
      <c r="TFS32" s="87"/>
      <c r="TFT32" s="87"/>
      <c r="TFU32" s="87"/>
      <c r="TFV32" s="87"/>
      <c r="TFW32" s="87"/>
      <c r="TFX32" s="87"/>
      <c r="TFY32" s="87"/>
      <c r="TFZ32" s="87"/>
      <c r="TGA32" s="87"/>
      <c r="TGB32" s="87"/>
      <c r="TGC32" s="87"/>
      <c r="TGD32" s="87"/>
      <c r="TGE32" s="87"/>
      <c r="TGF32" s="87"/>
      <c r="TGG32" s="87"/>
      <c r="TGH32" s="87"/>
      <c r="TGI32" s="87"/>
      <c r="TGJ32" s="87"/>
      <c r="TGK32" s="87"/>
      <c r="TGL32" s="87"/>
      <c r="TGM32" s="87"/>
      <c r="TGN32" s="87"/>
      <c r="TGO32" s="87"/>
      <c r="TGP32" s="87"/>
      <c r="TGQ32" s="87"/>
      <c r="TGR32" s="87"/>
      <c r="TGS32" s="87"/>
      <c r="TGT32" s="87"/>
      <c r="TGU32" s="87"/>
      <c r="TGV32" s="87"/>
      <c r="TGW32" s="87"/>
      <c r="TGX32" s="87"/>
      <c r="TGY32" s="87"/>
      <c r="TGZ32" s="87"/>
      <c r="THA32" s="87"/>
      <c r="THB32" s="87"/>
      <c r="THC32" s="87"/>
      <c r="THD32" s="87"/>
      <c r="THE32" s="87"/>
      <c r="THF32" s="87"/>
      <c r="THG32" s="87"/>
      <c r="THH32" s="87"/>
      <c r="THI32" s="87"/>
      <c r="THJ32" s="87"/>
      <c r="THK32" s="87"/>
      <c r="THL32" s="87"/>
      <c r="THM32" s="87"/>
      <c r="THN32" s="87"/>
      <c r="THO32" s="87"/>
      <c r="THP32" s="87"/>
      <c r="THQ32" s="87"/>
      <c r="THR32" s="87"/>
      <c r="THS32" s="87"/>
      <c r="THT32" s="87"/>
      <c r="THU32" s="87"/>
      <c r="THV32" s="87"/>
      <c r="THW32" s="87"/>
      <c r="THX32" s="87"/>
      <c r="THY32" s="87"/>
      <c r="THZ32" s="87"/>
      <c r="TIA32" s="87"/>
      <c r="TIB32" s="87"/>
      <c r="TIC32" s="87"/>
      <c r="TID32" s="87"/>
      <c r="TIE32" s="87"/>
      <c r="TIF32" s="87"/>
      <c r="TIG32" s="87"/>
      <c r="TIH32" s="87"/>
      <c r="TII32" s="87"/>
      <c r="TIJ32" s="87"/>
      <c r="TIK32" s="87"/>
      <c r="TIL32" s="87"/>
      <c r="TIM32" s="87"/>
      <c r="TIN32" s="87"/>
      <c r="TIO32" s="87"/>
      <c r="TIP32" s="87"/>
      <c r="TIQ32" s="87"/>
      <c r="TIR32" s="87"/>
      <c r="TIS32" s="87"/>
      <c r="TIT32" s="87"/>
      <c r="TIU32" s="87"/>
      <c r="TIV32" s="87"/>
      <c r="TIW32" s="87"/>
      <c r="TIX32" s="87"/>
      <c r="TIY32" s="87"/>
      <c r="TIZ32" s="87"/>
      <c r="TJA32" s="87"/>
      <c r="TJB32" s="87"/>
      <c r="TJC32" s="87"/>
      <c r="TJD32" s="87"/>
      <c r="TJE32" s="87"/>
      <c r="TJF32" s="87"/>
      <c r="TJG32" s="87"/>
      <c r="TJH32" s="87"/>
      <c r="TJI32" s="87"/>
      <c r="TJJ32" s="87"/>
      <c r="TJK32" s="87"/>
      <c r="TJL32" s="87"/>
      <c r="TJM32" s="87"/>
      <c r="TJN32" s="87"/>
      <c r="TJO32" s="87"/>
      <c r="TJP32" s="87"/>
      <c r="TJQ32" s="87"/>
      <c r="TJR32" s="87"/>
      <c r="TJS32" s="87"/>
      <c r="TJT32" s="87"/>
      <c r="TJU32" s="87"/>
      <c r="TJV32" s="87"/>
      <c r="TJW32" s="87"/>
      <c r="TJX32" s="87"/>
      <c r="TJY32" s="87"/>
      <c r="TJZ32" s="87"/>
      <c r="TKA32" s="87"/>
      <c r="TKB32" s="87"/>
      <c r="TKC32" s="87"/>
      <c r="TKD32" s="87"/>
      <c r="TKE32" s="87"/>
      <c r="TKF32" s="87"/>
      <c r="TKG32" s="87"/>
      <c r="TKH32" s="87"/>
      <c r="TKI32" s="87"/>
      <c r="TKJ32" s="87"/>
      <c r="TKK32" s="87"/>
      <c r="TKL32" s="87"/>
      <c r="TKM32" s="87"/>
      <c r="TKN32" s="87"/>
      <c r="TKO32" s="87"/>
      <c r="TKP32" s="87"/>
      <c r="TKQ32" s="87"/>
      <c r="TKR32" s="87"/>
      <c r="TKS32" s="87"/>
      <c r="TKT32" s="87"/>
      <c r="TKU32" s="87"/>
      <c r="TKV32" s="87"/>
      <c r="TKW32" s="87"/>
      <c r="TKX32" s="87"/>
      <c r="TKY32" s="87"/>
      <c r="TKZ32" s="87"/>
      <c r="TLA32" s="87"/>
      <c r="TLB32" s="87"/>
      <c r="TLC32" s="87"/>
      <c r="TLD32" s="87"/>
      <c r="TLE32" s="87"/>
      <c r="TLF32" s="87"/>
      <c r="TLG32" s="87"/>
      <c r="TLH32" s="87"/>
      <c r="TLI32" s="87"/>
      <c r="TLJ32" s="87"/>
      <c r="TLK32" s="87"/>
      <c r="TLL32" s="87"/>
      <c r="TLM32" s="87"/>
      <c r="TLN32" s="87"/>
      <c r="TLO32" s="87"/>
      <c r="TLP32" s="87"/>
      <c r="TLQ32" s="87"/>
      <c r="TLR32" s="87"/>
      <c r="TLS32" s="87"/>
      <c r="TLT32" s="87"/>
      <c r="TLU32" s="87"/>
      <c r="TLV32" s="87"/>
      <c r="TLW32" s="87"/>
      <c r="TLX32" s="87"/>
      <c r="TLY32" s="87"/>
      <c r="TLZ32" s="87"/>
      <c r="TMA32" s="87"/>
      <c r="TMB32" s="87"/>
      <c r="TMC32" s="87"/>
      <c r="TMD32" s="87"/>
      <c r="TME32" s="87"/>
      <c r="TMF32" s="87"/>
      <c r="TMG32" s="87"/>
      <c r="TMH32" s="87"/>
      <c r="TMI32" s="87"/>
      <c r="TMJ32" s="87"/>
      <c r="TMK32" s="87"/>
      <c r="TML32" s="87"/>
      <c r="TMM32" s="87"/>
      <c r="TMN32" s="87"/>
      <c r="TMO32" s="87"/>
      <c r="TMP32" s="87"/>
      <c r="TMQ32" s="87"/>
      <c r="TMR32" s="87"/>
      <c r="TMS32" s="87"/>
      <c r="TMT32" s="87"/>
      <c r="TMU32" s="87"/>
      <c r="TMV32" s="87"/>
      <c r="TMW32" s="87"/>
      <c r="TMX32" s="87"/>
      <c r="TMY32" s="87"/>
      <c r="TMZ32" s="87"/>
      <c r="TNA32" s="87"/>
      <c r="TNB32" s="87"/>
      <c r="TNC32" s="87"/>
      <c r="TND32" s="87"/>
      <c r="TNE32" s="87"/>
      <c r="TNF32" s="87"/>
      <c r="TNG32" s="87"/>
      <c r="TNH32" s="87"/>
      <c r="TNI32" s="87"/>
      <c r="TNJ32" s="87"/>
      <c r="TNK32" s="87"/>
      <c r="TNL32" s="87"/>
      <c r="TNM32" s="87"/>
      <c r="TNN32" s="87"/>
      <c r="TNO32" s="87"/>
      <c r="TNP32" s="87"/>
      <c r="TNQ32" s="87"/>
      <c r="TNR32" s="87"/>
      <c r="TNS32" s="87"/>
      <c r="TNT32" s="87"/>
      <c r="TNU32" s="87"/>
      <c r="TNV32" s="87"/>
      <c r="TNW32" s="87"/>
      <c r="TNX32" s="87"/>
      <c r="TNY32" s="87"/>
      <c r="TNZ32" s="87"/>
      <c r="TOA32" s="87"/>
      <c r="TOB32" s="87"/>
      <c r="TOC32" s="87"/>
      <c r="TOD32" s="87"/>
      <c r="TOE32" s="87"/>
      <c r="TOF32" s="87"/>
      <c r="TOG32" s="87"/>
      <c r="TOH32" s="87"/>
      <c r="TOI32" s="87"/>
      <c r="TOJ32" s="87"/>
      <c r="TOK32" s="87"/>
      <c r="TOL32" s="87"/>
      <c r="TOM32" s="87"/>
      <c r="TON32" s="87"/>
      <c r="TOO32" s="87"/>
      <c r="TOP32" s="87"/>
      <c r="TOQ32" s="87"/>
      <c r="TOR32" s="87"/>
      <c r="TOS32" s="87"/>
      <c r="TOT32" s="87"/>
      <c r="TOU32" s="87"/>
      <c r="TOV32" s="87"/>
      <c r="TOW32" s="87"/>
      <c r="TOX32" s="87"/>
      <c r="TOY32" s="87"/>
      <c r="TOZ32" s="87"/>
      <c r="TPA32" s="87"/>
      <c r="TPB32" s="87"/>
      <c r="TPC32" s="87"/>
      <c r="TPD32" s="87"/>
      <c r="TPE32" s="87"/>
      <c r="TPF32" s="87"/>
      <c r="TPG32" s="87"/>
      <c r="TPH32" s="87"/>
      <c r="TPI32" s="87"/>
      <c r="TPJ32" s="87"/>
      <c r="TPK32" s="87"/>
      <c r="TPL32" s="87"/>
      <c r="TPM32" s="87"/>
      <c r="TPN32" s="87"/>
      <c r="TPO32" s="87"/>
      <c r="TPP32" s="87"/>
      <c r="TPQ32" s="87"/>
      <c r="TPR32" s="87"/>
      <c r="TPS32" s="87"/>
      <c r="TPT32" s="87"/>
      <c r="TPU32" s="87"/>
      <c r="TPV32" s="87"/>
      <c r="TPW32" s="87"/>
      <c r="TPX32" s="87"/>
      <c r="TPY32" s="87"/>
      <c r="TPZ32" s="87"/>
      <c r="TQA32" s="87"/>
      <c r="TQB32" s="87"/>
      <c r="TQC32" s="87"/>
      <c r="TQD32" s="87"/>
      <c r="TQE32" s="87"/>
      <c r="TQF32" s="87"/>
      <c r="TQG32" s="87"/>
      <c r="TQH32" s="87"/>
      <c r="TQI32" s="87"/>
      <c r="TQJ32" s="87"/>
      <c r="TQK32" s="87"/>
      <c r="TQL32" s="87"/>
      <c r="TQM32" s="87"/>
      <c r="TQN32" s="87"/>
      <c r="TQO32" s="87"/>
      <c r="TQP32" s="87"/>
      <c r="TQQ32" s="87"/>
      <c r="TQR32" s="87"/>
      <c r="TQS32" s="87"/>
      <c r="TQT32" s="87"/>
      <c r="TQU32" s="87"/>
      <c r="TQV32" s="87"/>
      <c r="TQW32" s="87"/>
      <c r="TQX32" s="87"/>
      <c r="TQY32" s="87"/>
      <c r="TQZ32" s="87"/>
      <c r="TRA32" s="87"/>
      <c r="TRB32" s="87"/>
      <c r="TRC32" s="87"/>
      <c r="TRD32" s="87"/>
      <c r="TRE32" s="87"/>
      <c r="TRF32" s="87"/>
      <c r="TRG32" s="87"/>
      <c r="TRH32" s="87"/>
      <c r="TRI32" s="87"/>
      <c r="TRJ32" s="87"/>
      <c r="TRK32" s="87"/>
      <c r="TRL32" s="87"/>
      <c r="TRM32" s="87"/>
      <c r="TRN32" s="87"/>
      <c r="TRO32" s="87"/>
      <c r="TRP32" s="87"/>
      <c r="TRQ32" s="87"/>
      <c r="TRR32" s="87"/>
      <c r="TRS32" s="87"/>
      <c r="TRT32" s="87"/>
      <c r="TRU32" s="87"/>
      <c r="TRV32" s="87"/>
      <c r="TRW32" s="87"/>
      <c r="TRX32" s="87"/>
      <c r="TRY32" s="87"/>
      <c r="TRZ32" s="87"/>
      <c r="TSA32" s="87"/>
      <c r="TSB32" s="87"/>
      <c r="TSC32" s="87"/>
      <c r="TSD32" s="87"/>
      <c r="TSE32" s="87"/>
      <c r="TSF32" s="87"/>
      <c r="TSG32" s="87"/>
      <c r="TSH32" s="87"/>
      <c r="TSI32" s="87"/>
      <c r="TSJ32" s="87"/>
      <c r="TSK32" s="87"/>
      <c r="TSL32" s="87"/>
      <c r="TSM32" s="87"/>
      <c r="TSN32" s="87"/>
      <c r="TSO32" s="87"/>
      <c r="TSP32" s="87"/>
      <c r="TSQ32" s="87"/>
      <c r="TSR32" s="87"/>
      <c r="TSS32" s="87"/>
      <c r="TST32" s="87"/>
      <c r="TSU32" s="87"/>
      <c r="TSV32" s="87"/>
      <c r="TSW32" s="87"/>
      <c r="TSX32" s="87"/>
      <c r="TSY32" s="87"/>
      <c r="TSZ32" s="87"/>
      <c r="TTA32" s="87"/>
      <c r="TTB32" s="87"/>
      <c r="TTC32" s="87"/>
      <c r="TTD32" s="87"/>
      <c r="TTE32" s="87"/>
      <c r="TTF32" s="87"/>
      <c r="TTG32" s="87"/>
      <c r="TTH32" s="87"/>
      <c r="TTI32" s="87"/>
      <c r="TTJ32" s="87"/>
      <c r="TTK32" s="87"/>
      <c r="TTL32" s="87"/>
      <c r="TTM32" s="87"/>
      <c r="TTN32" s="87"/>
      <c r="TTO32" s="87"/>
      <c r="TTP32" s="87"/>
      <c r="TTQ32" s="87"/>
      <c r="TTR32" s="87"/>
      <c r="TTS32" s="87"/>
      <c r="TTT32" s="87"/>
      <c r="TTU32" s="87"/>
      <c r="TTV32" s="87"/>
      <c r="TTW32" s="87"/>
      <c r="TTX32" s="87"/>
      <c r="TTY32" s="87"/>
      <c r="TTZ32" s="87"/>
      <c r="TUA32" s="87"/>
      <c r="TUB32" s="87"/>
      <c r="TUC32" s="87"/>
      <c r="TUD32" s="87"/>
      <c r="TUE32" s="87"/>
      <c r="TUF32" s="87"/>
      <c r="TUG32" s="87"/>
      <c r="TUH32" s="87"/>
      <c r="TUI32" s="87"/>
      <c r="TUJ32" s="87"/>
      <c r="TUK32" s="87"/>
      <c r="TUL32" s="87"/>
      <c r="TUM32" s="87"/>
      <c r="TUN32" s="87"/>
      <c r="TUO32" s="87"/>
      <c r="TUP32" s="87"/>
      <c r="TUQ32" s="87"/>
      <c r="TUR32" s="87"/>
      <c r="TUS32" s="87"/>
      <c r="TUT32" s="87"/>
      <c r="TUU32" s="87"/>
      <c r="TUV32" s="87"/>
      <c r="TUW32" s="87"/>
      <c r="TUX32" s="87"/>
      <c r="TUY32" s="87"/>
      <c r="TUZ32" s="87"/>
      <c r="TVA32" s="87"/>
      <c r="TVB32" s="87"/>
      <c r="TVC32" s="87"/>
      <c r="TVD32" s="87"/>
      <c r="TVE32" s="87"/>
      <c r="TVF32" s="87"/>
      <c r="TVG32" s="87"/>
      <c r="TVH32" s="87"/>
      <c r="TVI32" s="87"/>
      <c r="TVJ32" s="87"/>
      <c r="TVK32" s="87"/>
      <c r="TVL32" s="87"/>
      <c r="TVM32" s="87"/>
      <c r="TVN32" s="87"/>
      <c r="TVO32" s="87"/>
      <c r="TVP32" s="87"/>
      <c r="TVQ32" s="87"/>
      <c r="TVR32" s="87"/>
      <c r="TVS32" s="87"/>
      <c r="TVT32" s="87"/>
      <c r="TVU32" s="87"/>
      <c r="TVV32" s="87"/>
      <c r="TVW32" s="87"/>
      <c r="TVX32" s="87"/>
      <c r="TVY32" s="87"/>
      <c r="TVZ32" s="87"/>
      <c r="TWA32" s="87"/>
      <c r="TWB32" s="87"/>
      <c r="TWC32" s="87"/>
      <c r="TWD32" s="87"/>
      <c r="TWE32" s="87"/>
      <c r="TWF32" s="87"/>
      <c r="TWG32" s="87"/>
      <c r="TWH32" s="87"/>
      <c r="TWI32" s="87"/>
      <c r="TWJ32" s="87"/>
      <c r="TWK32" s="87"/>
      <c r="TWL32" s="87"/>
      <c r="TWM32" s="87"/>
      <c r="TWN32" s="87"/>
      <c r="TWO32" s="87"/>
      <c r="TWP32" s="87"/>
      <c r="TWQ32" s="87"/>
      <c r="TWR32" s="87"/>
      <c r="TWS32" s="87"/>
      <c r="TWT32" s="87"/>
      <c r="TWU32" s="87"/>
      <c r="TWV32" s="87"/>
      <c r="TWW32" s="87"/>
      <c r="TWX32" s="87"/>
      <c r="TWY32" s="87"/>
      <c r="TWZ32" s="87"/>
      <c r="TXA32" s="87"/>
      <c r="TXB32" s="87"/>
      <c r="TXC32" s="87"/>
      <c r="TXD32" s="87"/>
      <c r="TXE32" s="87"/>
      <c r="TXF32" s="87"/>
      <c r="TXG32" s="87"/>
      <c r="TXH32" s="87"/>
      <c r="TXI32" s="87"/>
      <c r="TXJ32" s="87"/>
      <c r="TXK32" s="87"/>
      <c r="TXL32" s="87"/>
      <c r="TXM32" s="87"/>
      <c r="TXN32" s="87"/>
      <c r="TXO32" s="87"/>
      <c r="TXP32" s="87"/>
      <c r="TXQ32" s="87"/>
      <c r="TXR32" s="87"/>
      <c r="TXS32" s="87"/>
      <c r="TXT32" s="87"/>
      <c r="TXU32" s="87"/>
      <c r="TXV32" s="87"/>
      <c r="TXW32" s="87"/>
      <c r="TXX32" s="87"/>
      <c r="TXY32" s="87"/>
      <c r="TXZ32" s="87"/>
      <c r="TYA32" s="87"/>
      <c r="TYB32" s="87"/>
      <c r="TYC32" s="87"/>
      <c r="TYD32" s="87"/>
      <c r="TYE32" s="87"/>
      <c r="TYF32" s="87"/>
      <c r="TYG32" s="87"/>
      <c r="TYH32" s="87"/>
      <c r="TYI32" s="87"/>
      <c r="TYJ32" s="87"/>
      <c r="TYK32" s="87"/>
      <c r="TYL32" s="87"/>
      <c r="TYM32" s="87"/>
      <c r="TYN32" s="87"/>
      <c r="TYO32" s="87"/>
      <c r="TYP32" s="87"/>
      <c r="TYQ32" s="87"/>
      <c r="TYR32" s="87"/>
      <c r="TYS32" s="87"/>
      <c r="TYT32" s="87"/>
      <c r="TYU32" s="87"/>
      <c r="TYV32" s="87"/>
      <c r="TYW32" s="87"/>
      <c r="TYX32" s="87"/>
      <c r="TYY32" s="87"/>
      <c r="TYZ32" s="87"/>
      <c r="TZA32" s="87"/>
      <c r="TZB32" s="87"/>
      <c r="TZC32" s="87"/>
      <c r="TZD32" s="87"/>
      <c r="TZE32" s="87"/>
      <c r="TZF32" s="87"/>
      <c r="TZG32" s="87"/>
      <c r="TZH32" s="87"/>
      <c r="TZI32" s="87"/>
      <c r="TZJ32" s="87"/>
      <c r="TZK32" s="87"/>
      <c r="TZL32" s="87"/>
      <c r="TZM32" s="87"/>
      <c r="TZN32" s="87"/>
      <c r="TZO32" s="87"/>
      <c r="TZP32" s="87"/>
      <c r="TZQ32" s="87"/>
      <c r="TZR32" s="87"/>
      <c r="TZS32" s="87"/>
      <c r="TZT32" s="87"/>
      <c r="TZU32" s="87"/>
      <c r="TZV32" s="87"/>
      <c r="TZW32" s="87"/>
      <c r="TZX32" s="87"/>
      <c r="TZY32" s="87"/>
      <c r="TZZ32" s="87"/>
      <c r="UAA32" s="87"/>
      <c r="UAB32" s="87"/>
      <c r="UAC32" s="87"/>
      <c r="UAD32" s="87"/>
      <c r="UAE32" s="87"/>
      <c r="UAF32" s="87"/>
      <c r="UAG32" s="87"/>
      <c r="UAH32" s="87"/>
      <c r="UAI32" s="87"/>
      <c r="UAJ32" s="87"/>
      <c r="UAK32" s="87"/>
      <c r="UAL32" s="87"/>
      <c r="UAM32" s="87"/>
      <c r="UAN32" s="87"/>
      <c r="UAO32" s="87"/>
      <c r="UAP32" s="87"/>
      <c r="UAQ32" s="87"/>
      <c r="UAR32" s="87"/>
      <c r="UAS32" s="87"/>
      <c r="UAT32" s="87"/>
      <c r="UAU32" s="87"/>
      <c r="UAV32" s="87"/>
      <c r="UAW32" s="87"/>
      <c r="UAX32" s="87"/>
      <c r="UAY32" s="87"/>
      <c r="UAZ32" s="87"/>
      <c r="UBA32" s="87"/>
      <c r="UBB32" s="87"/>
      <c r="UBC32" s="87"/>
      <c r="UBD32" s="87"/>
      <c r="UBE32" s="87"/>
      <c r="UBF32" s="87"/>
      <c r="UBG32" s="87"/>
      <c r="UBH32" s="87"/>
      <c r="UBI32" s="87"/>
      <c r="UBJ32" s="87"/>
      <c r="UBK32" s="87"/>
      <c r="UBL32" s="87"/>
      <c r="UBM32" s="87"/>
      <c r="UBN32" s="87"/>
      <c r="UBO32" s="87"/>
      <c r="UBP32" s="87"/>
      <c r="UBQ32" s="87"/>
      <c r="UBR32" s="87"/>
      <c r="UBS32" s="87"/>
      <c r="UBT32" s="87"/>
      <c r="UBU32" s="87"/>
      <c r="UBV32" s="87"/>
      <c r="UBW32" s="87"/>
      <c r="UBX32" s="87"/>
      <c r="UBY32" s="87"/>
      <c r="UBZ32" s="87"/>
      <c r="UCA32" s="87"/>
      <c r="UCB32" s="87"/>
      <c r="UCC32" s="87"/>
      <c r="UCD32" s="87"/>
      <c r="UCE32" s="87"/>
      <c r="UCF32" s="87"/>
      <c r="UCG32" s="87"/>
      <c r="UCH32" s="87"/>
      <c r="UCI32" s="87"/>
      <c r="UCJ32" s="87"/>
      <c r="UCK32" s="87"/>
      <c r="UCL32" s="87"/>
      <c r="UCM32" s="87"/>
      <c r="UCN32" s="87"/>
      <c r="UCO32" s="87"/>
      <c r="UCP32" s="87"/>
      <c r="UCQ32" s="87"/>
      <c r="UCR32" s="87"/>
      <c r="UCS32" s="87"/>
      <c r="UCT32" s="87"/>
      <c r="UCU32" s="87"/>
      <c r="UCV32" s="87"/>
      <c r="UCW32" s="87"/>
      <c r="UCX32" s="87"/>
      <c r="UCY32" s="87"/>
      <c r="UCZ32" s="87"/>
      <c r="UDA32" s="87"/>
      <c r="UDB32" s="87"/>
      <c r="UDC32" s="87"/>
      <c r="UDD32" s="87"/>
      <c r="UDE32" s="87"/>
      <c r="UDF32" s="87"/>
      <c r="UDG32" s="87"/>
      <c r="UDH32" s="87"/>
      <c r="UDI32" s="87"/>
      <c r="UDJ32" s="87"/>
      <c r="UDK32" s="87"/>
      <c r="UDL32" s="87"/>
      <c r="UDM32" s="87"/>
      <c r="UDN32" s="87"/>
      <c r="UDO32" s="87"/>
      <c r="UDP32" s="87"/>
      <c r="UDQ32" s="87"/>
      <c r="UDR32" s="87"/>
      <c r="UDS32" s="87"/>
      <c r="UDT32" s="87"/>
      <c r="UDU32" s="87"/>
      <c r="UDV32" s="87"/>
      <c r="UDW32" s="87"/>
      <c r="UDX32" s="87"/>
      <c r="UDY32" s="87"/>
      <c r="UDZ32" s="87"/>
      <c r="UEA32" s="87"/>
      <c r="UEB32" s="87"/>
      <c r="UEC32" s="87"/>
      <c r="UED32" s="87"/>
      <c r="UEE32" s="87"/>
      <c r="UEF32" s="87"/>
      <c r="UEG32" s="87"/>
      <c r="UEH32" s="87"/>
      <c r="UEI32" s="87"/>
      <c r="UEJ32" s="87"/>
      <c r="UEK32" s="87"/>
      <c r="UEL32" s="87"/>
      <c r="UEM32" s="87"/>
      <c r="UEN32" s="87"/>
      <c r="UEO32" s="87"/>
      <c r="UEP32" s="87"/>
      <c r="UEQ32" s="87"/>
      <c r="UER32" s="87"/>
      <c r="UES32" s="87"/>
      <c r="UET32" s="87"/>
      <c r="UEU32" s="87"/>
      <c r="UEV32" s="87"/>
      <c r="UEW32" s="87"/>
      <c r="UEX32" s="87"/>
      <c r="UEY32" s="87"/>
      <c r="UEZ32" s="87"/>
      <c r="UFA32" s="87"/>
      <c r="UFB32" s="87"/>
      <c r="UFC32" s="87"/>
      <c r="UFD32" s="87"/>
      <c r="UFE32" s="87"/>
      <c r="UFF32" s="87"/>
      <c r="UFG32" s="87"/>
      <c r="UFH32" s="87"/>
      <c r="UFI32" s="87"/>
      <c r="UFJ32" s="87"/>
      <c r="UFK32" s="87"/>
      <c r="UFL32" s="87"/>
      <c r="UFM32" s="87"/>
      <c r="UFN32" s="87"/>
      <c r="UFO32" s="87"/>
      <c r="UFP32" s="87"/>
      <c r="UFQ32" s="87"/>
      <c r="UFR32" s="87"/>
      <c r="UFS32" s="87"/>
      <c r="UFT32" s="87"/>
      <c r="UFU32" s="87"/>
      <c r="UFV32" s="87"/>
      <c r="UFW32" s="87"/>
      <c r="UFX32" s="87"/>
      <c r="UFY32" s="87"/>
      <c r="UFZ32" s="87"/>
      <c r="UGA32" s="87"/>
      <c r="UGB32" s="87"/>
      <c r="UGC32" s="87"/>
      <c r="UGD32" s="87"/>
      <c r="UGE32" s="87"/>
      <c r="UGF32" s="87"/>
      <c r="UGG32" s="87"/>
      <c r="UGH32" s="87"/>
      <c r="UGI32" s="87"/>
      <c r="UGJ32" s="87"/>
      <c r="UGK32" s="87"/>
      <c r="UGL32" s="87"/>
      <c r="UGM32" s="87"/>
      <c r="UGN32" s="87"/>
      <c r="UGO32" s="87"/>
      <c r="UGP32" s="87"/>
      <c r="UGQ32" s="87"/>
      <c r="UGR32" s="87"/>
      <c r="UGS32" s="87"/>
      <c r="UGT32" s="87"/>
      <c r="UGU32" s="87"/>
      <c r="UGV32" s="87"/>
      <c r="UGW32" s="87"/>
      <c r="UGX32" s="87"/>
      <c r="UGY32" s="87"/>
      <c r="UGZ32" s="87"/>
      <c r="UHA32" s="87"/>
      <c r="UHB32" s="87"/>
      <c r="UHC32" s="87"/>
      <c r="UHD32" s="87"/>
      <c r="UHE32" s="87"/>
      <c r="UHF32" s="87"/>
      <c r="UHG32" s="87"/>
      <c r="UHH32" s="87"/>
      <c r="UHI32" s="87"/>
      <c r="UHJ32" s="87"/>
      <c r="UHK32" s="87"/>
      <c r="UHL32" s="87"/>
      <c r="UHM32" s="87"/>
      <c r="UHN32" s="87"/>
      <c r="UHO32" s="87"/>
      <c r="UHP32" s="87"/>
      <c r="UHQ32" s="87"/>
      <c r="UHR32" s="87"/>
      <c r="UHS32" s="87"/>
      <c r="UHT32" s="87"/>
      <c r="UHU32" s="87"/>
      <c r="UHV32" s="87"/>
      <c r="UHW32" s="87"/>
      <c r="UHX32" s="87"/>
      <c r="UHY32" s="87"/>
      <c r="UHZ32" s="87"/>
      <c r="UIA32" s="87"/>
      <c r="UIB32" s="87"/>
      <c r="UIC32" s="87"/>
      <c r="UID32" s="87"/>
      <c r="UIE32" s="87"/>
      <c r="UIF32" s="87"/>
      <c r="UIG32" s="87"/>
      <c r="UIH32" s="87"/>
      <c r="UII32" s="87"/>
      <c r="UIJ32" s="87"/>
      <c r="UIK32" s="87"/>
      <c r="UIL32" s="87"/>
      <c r="UIM32" s="87"/>
      <c r="UIN32" s="87"/>
      <c r="UIO32" s="87"/>
      <c r="UIP32" s="87"/>
      <c r="UIQ32" s="87"/>
      <c r="UIR32" s="87"/>
      <c r="UIS32" s="87"/>
      <c r="UIT32" s="87"/>
      <c r="UIU32" s="87"/>
      <c r="UIV32" s="87"/>
      <c r="UIW32" s="87"/>
      <c r="UIX32" s="87"/>
      <c r="UIY32" s="87"/>
      <c r="UIZ32" s="87"/>
      <c r="UJA32" s="87"/>
      <c r="UJB32" s="87"/>
      <c r="UJC32" s="87"/>
      <c r="UJD32" s="87"/>
      <c r="UJE32" s="87"/>
      <c r="UJF32" s="87"/>
      <c r="UJG32" s="87"/>
      <c r="UJH32" s="87"/>
      <c r="UJI32" s="87"/>
      <c r="UJJ32" s="87"/>
      <c r="UJK32" s="87"/>
      <c r="UJL32" s="87"/>
      <c r="UJM32" s="87"/>
      <c r="UJN32" s="87"/>
      <c r="UJO32" s="87"/>
      <c r="UJP32" s="87"/>
      <c r="UJQ32" s="87"/>
      <c r="UJR32" s="87"/>
      <c r="UJS32" s="87"/>
      <c r="UJT32" s="87"/>
      <c r="UJU32" s="87"/>
      <c r="UJV32" s="87"/>
      <c r="UJW32" s="87"/>
      <c r="UJX32" s="87"/>
      <c r="UJY32" s="87"/>
      <c r="UJZ32" s="87"/>
      <c r="UKA32" s="87"/>
      <c r="UKB32" s="87"/>
      <c r="UKC32" s="87"/>
      <c r="UKD32" s="87"/>
      <c r="UKE32" s="87"/>
      <c r="UKF32" s="87"/>
      <c r="UKG32" s="87"/>
      <c r="UKH32" s="87"/>
      <c r="UKI32" s="87"/>
      <c r="UKJ32" s="87"/>
      <c r="UKK32" s="87"/>
      <c r="UKL32" s="87"/>
      <c r="UKM32" s="87"/>
      <c r="UKN32" s="87"/>
      <c r="UKO32" s="87"/>
      <c r="UKP32" s="87"/>
      <c r="UKQ32" s="87"/>
      <c r="UKR32" s="87"/>
      <c r="UKS32" s="87"/>
      <c r="UKT32" s="87"/>
      <c r="UKU32" s="87"/>
      <c r="UKV32" s="87"/>
      <c r="UKW32" s="87"/>
      <c r="UKX32" s="87"/>
      <c r="UKY32" s="87"/>
      <c r="UKZ32" s="87"/>
      <c r="ULA32" s="87"/>
      <c r="ULB32" s="87"/>
      <c r="ULC32" s="87"/>
      <c r="ULD32" s="87"/>
      <c r="ULE32" s="87"/>
      <c r="ULF32" s="87"/>
      <c r="ULG32" s="87"/>
      <c r="ULH32" s="87"/>
      <c r="ULI32" s="87"/>
      <c r="ULJ32" s="87"/>
      <c r="ULK32" s="87"/>
      <c r="ULL32" s="87"/>
      <c r="ULM32" s="87"/>
      <c r="ULN32" s="87"/>
      <c r="ULO32" s="87"/>
      <c r="ULP32" s="87"/>
      <c r="ULQ32" s="87"/>
      <c r="ULR32" s="87"/>
      <c r="ULS32" s="87"/>
      <c r="ULT32" s="87"/>
      <c r="ULU32" s="87"/>
      <c r="ULV32" s="87"/>
      <c r="ULW32" s="87"/>
      <c r="ULX32" s="87"/>
      <c r="ULY32" s="87"/>
      <c r="ULZ32" s="87"/>
      <c r="UMA32" s="87"/>
      <c r="UMB32" s="87"/>
      <c r="UMC32" s="87"/>
      <c r="UMD32" s="87"/>
      <c r="UME32" s="87"/>
      <c r="UMF32" s="87"/>
      <c r="UMG32" s="87"/>
      <c r="UMH32" s="87"/>
      <c r="UMI32" s="87"/>
      <c r="UMJ32" s="87"/>
      <c r="UMK32" s="87"/>
      <c r="UML32" s="87"/>
      <c r="UMM32" s="87"/>
      <c r="UMN32" s="87"/>
      <c r="UMO32" s="87"/>
      <c r="UMP32" s="87"/>
      <c r="UMQ32" s="87"/>
      <c r="UMR32" s="87"/>
      <c r="UMS32" s="87"/>
      <c r="UMT32" s="87"/>
      <c r="UMU32" s="87"/>
      <c r="UMV32" s="87"/>
      <c r="UMW32" s="87"/>
      <c r="UMX32" s="87"/>
      <c r="UMY32" s="87"/>
      <c r="UMZ32" s="87"/>
      <c r="UNA32" s="87"/>
      <c r="UNB32" s="87"/>
      <c r="UNC32" s="87"/>
      <c r="UND32" s="87"/>
      <c r="UNE32" s="87"/>
      <c r="UNF32" s="87"/>
      <c r="UNG32" s="87"/>
      <c r="UNH32" s="87"/>
      <c r="UNI32" s="87"/>
      <c r="UNJ32" s="87"/>
      <c r="UNK32" s="87"/>
      <c r="UNL32" s="87"/>
      <c r="UNM32" s="87"/>
      <c r="UNN32" s="87"/>
      <c r="UNO32" s="87"/>
      <c r="UNP32" s="87"/>
      <c r="UNQ32" s="87"/>
      <c r="UNR32" s="87"/>
      <c r="UNS32" s="87"/>
      <c r="UNT32" s="87"/>
      <c r="UNU32" s="87"/>
      <c r="UNV32" s="87"/>
      <c r="UNW32" s="87"/>
      <c r="UNX32" s="87"/>
      <c r="UNY32" s="87"/>
      <c r="UNZ32" s="87"/>
      <c r="UOA32" s="87"/>
      <c r="UOB32" s="87"/>
      <c r="UOC32" s="87"/>
      <c r="UOD32" s="87"/>
      <c r="UOE32" s="87"/>
      <c r="UOF32" s="87"/>
      <c r="UOG32" s="87"/>
      <c r="UOH32" s="87"/>
      <c r="UOI32" s="87"/>
      <c r="UOJ32" s="87"/>
      <c r="UOK32" s="87"/>
      <c r="UOL32" s="87"/>
      <c r="UOM32" s="87"/>
      <c r="UON32" s="87"/>
      <c r="UOO32" s="87"/>
      <c r="UOP32" s="87"/>
      <c r="UOQ32" s="87"/>
      <c r="UOR32" s="87"/>
      <c r="UOS32" s="87"/>
      <c r="UOT32" s="87"/>
      <c r="UOU32" s="87"/>
      <c r="UOV32" s="87"/>
      <c r="UOW32" s="87"/>
      <c r="UOX32" s="87"/>
      <c r="UOY32" s="87"/>
      <c r="UOZ32" s="87"/>
      <c r="UPA32" s="87"/>
      <c r="UPB32" s="87"/>
      <c r="UPC32" s="87"/>
      <c r="UPD32" s="87"/>
      <c r="UPE32" s="87"/>
      <c r="UPF32" s="87"/>
      <c r="UPG32" s="87"/>
      <c r="UPH32" s="87"/>
      <c r="UPI32" s="87"/>
      <c r="UPJ32" s="87"/>
      <c r="UPK32" s="87"/>
      <c r="UPL32" s="87"/>
      <c r="UPM32" s="87"/>
      <c r="UPN32" s="87"/>
      <c r="UPO32" s="87"/>
      <c r="UPP32" s="87"/>
      <c r="UPQ32" s="87"/>
      <c r="UPR32" s="87"/>
      <c r="UPS32" s="87"/>
      <c r="UPT32" s="87"/>
      <c r="UPU32" s="87"/>
      <c r="UPV32" s="87"/>
      <c r="UPW32" s="87"/>
      <c r="UPX32" s="87"/>
      <c r="UPY32" s="87"/>
      <c r="UPZ32" s="87"/>
      <c r="UQA32" s="87"/>
      <c r="UQB32" s="87"/>
      <c r="UQC32" s="87"/>
      <c r="UQD32" s="87"/>
      <c r="UQE32" s="87"/>
      <c r="UQF32" s="87"/>
      <c r="UQG32" s="87"/>
      <c r="UQH32" s="87"/>
      <c r="UQI32" s="87"/>
      <c r="UQJ32" s="87"/>
      <c r="UQK32" s="87"/>
      <c r="UQL32" s="87"/>
      <c r="UQM32" s="87"/>
      <c r="UQN32" s="87"/>
      <c r="UQO32" s="87"/>
      <c r="UQP32" s="87"/>
      <c r="UQQ32" s="87"/>
      <c r="UQR32" s="87"/>
      <c r="UQS32" s="87"/>
      <c r="UQT32" s="87"/>
      <c r="UQU32" s="87"/>
      <c r="UQV32" s="87"/>
      <c r="UQW32" s="87"/>
      <c r="UQX32" s="87"/>
      <c r="UQY32" s="87"/>
      <c r="UQZ32" s="87"/>
      <c r="URA32" s="87"/>
      <c r="URB32" s="87"/>
      <c r="URC32" s="87"/>
      <c r="URD32" s="87"/>
      <c r="URE32" s="87"/>
      <c r="URF32" s="87"/>
      <c r="URG32" s="87"/>
      <c r="URH32" s="87"/>
      <c r="URI32" s="87"/>
      <c r="URJ32" s="87"/>
      <c r="URK32" s="87"/>
      <c r="URL32" s="87"/>
      <c r="URM32" s="87"/>
      <c r="URN32" s="87"/>
      <c r="URO32" s="87"/>
      <c r="URP32" s="87"/>
      <c r="URQ32" s="87"/>
      <c r="URR32" s="87"/>
      <c r="URS32" s="87"/>
      <c r="URT32" s="87"/>
      <c r="URU32" s="87"/>
      <c r="URV32" s="87"/>
      <c r="URW32" s="87"/>
      <c r="URX32" s="87"/>
      <c r="URY32" s="87"/>
      <c r="URZ32" s="87"/>
      <c r="USA32" s="87"/>
      <c r="USB32" s="87"/>
      <c r="USC32" s="87"/>
      <c r="USD32" s="87"/>
      <c r="USE32" s="87"/>
      <c r="USF32" s="87"/>
      <c r="USG32" s="87"/>
      <c r="USH32" s="87"/>
      <c r="USI32" s="87"/>
      <c r="USJ32" s="87"/>
      <c r="USK32" s="87"/>
      <c r="USL32" s="87"/>
      <c r="USM32" s="87"/>
      <c r="USN32" s="87"/>
      <c r="USO32" s="87"/>
      <c r="USP32" s="87"/>
      <c r="USQ32" s="87"/>
      <c r="USR32" s="87"/>
      <c r="USS32" s="87"/>
      <c r="UST32" s="87"/>
      <c r="USU32" s="87"/>
      <c r="USV32" s="87"/>
      <c r="USW32" s="87"/>
      <c r="USX32" s="87"/>
      <c r="USY32" s="87"/>
      <c r="USZ32" s="87"/>
      <c r="UTA32" s="87"/>
      <c r="UTB32" s="87"/>
      <c r="UTC32" s="87"/>
      <c r="UTD32" s="87"/>
      <c r="UTE32" s="87"/>
      <c r="UTF32" s="87"/>
      <c r="UTG32" s="87"/>
      <c r="UTH32" s="87"/>
      <c r="UTI32" s="87"/>
      <c r="UTJ32" s="87"/>
      <c r="UTK32" s="87"/>
      <c r="UTL32" s="87"/>
      <c r="UTM32" s="87"/>
      <c r="UTN32" s="87"/>
      <c r="UTO32" s="87"/>
      <c r="UTP32" s="87"/>
      <c r="UTQ32" s="87"/>
      <c r="UTR32" s="87"/>
      <c r="UTS32" s="87"/>
      <c r="UTT32" s="87"/>
      <c r="UTU32" s="87"/>
      <c r="UTV32" s="87"/>
      <c r="UTW32" s="87"/>
      <c r="UTX32" s="87"/>
      <c r="UTY32" s="87"/>
      <c r="UTZ32" s="87"/>
      <c r="UUA32" s="87"/>
      <c r="UUB32" s="87"/>
      <c r="UUC32" s="87"/>
      <c r="UUD32" s="87"/>
      <c r="UUE32" s="87"/>
      <c r="UUF32" s="87"/>
      <c r="UUG32" s="87"/>
      <c r="UUH32" s="87"/>
      <c r="UUI32" s="87"/>
      <c r="UUJ32" s="87"/>
      <c r="UUK32" s="87"/>
      <c r="UUL32" s="87"/>
      <c r="UUM32" s="87"/>
      <c r="UUN32" s="87"/>
      <c r="UUO32" s="87"/>
      <c r="UUP32" s="87"/>
      <c r="UUQ32" s="87"/>
      <c r="UUR32" s="87"/>
      <c r="UUS32" s="87"/>
      <c r="UUT32" s="87"/>
      <c r="UUU32" s="87"/>
      <c r="UUV32" s="87"/>
      <c r="UUW32" s="87"/>
      <c r="UUX32" s="87"/>
      <c r="UUY32" s="87"/>
      <c r="UUZ32" s="87"/>
      <c r="UVA32" s="87"/>
      <c r="UVB32" s="87"/>
      <c r="UVC32" s="87"/>
      <c r="UVD32" s="87"/>
      <c r="UVE32" s="87"/>
      <c r="UVF32" s="87"/>
      <c r="UVG32" s="87"/>
      <c r="UVH32" s="87"/>
      <c r="UVI32" s="87"/>
      <c r="UVJ32" s="87"/>
      <c r="UVK32" s="87"/>
      <c r="UVL32" s="87"/>
      <c r="UVM32" s="87"/>
      <c r="UVN32" s="87"/>
      <c r="UVO32" s="87"/>
      <c r="UVP32" s="87"/>
      <c r="UVQ32" s="87"/>
      <c r="UVR32" s="87"/>
      <c r="UVS32" s="87"/>
      <c r="UVT32" s="87"/>
      <c r="UVU32" s="87"/>
      <c r="UVV32" s="87"/>
      <c r="UVW32" s="87"/>
      <c r="UVX32" s="87"/>
      <c r="UVY32" s="87"/>
      <c r="UVZ32" s="87"/>
      <c r="UWA32" s="87"/>
      <c r="UWB32" s="87"/>
      <c r="UWC32" s="87"/>
      <c r="UWD32" s="87"/>
      <c r="UWE32" s="87"/>
      <c r="UWF32" s="87"/>
      <c r="UWG32" s="87"/>
      <c r="UWH32" s="87"/>
      <c r="UWI32" s="87"/>
      <c r="UWJ32" s="87"/>
      <c r="UWK32" s="87"/>
      <c r="UWL32" s="87"/>
      <c r="UWM32" s="87"/>
      <c r="UWN32" s="87"/>
      <c r="UWO32" s="87"/>
      <c r="UWP32" s="87"/>
      <c r="UWQ32" s="87"/>
      <c r="UWR32" s="87"/>
      <c r="UWS32" s="87"/>
      <c r="UWT32" s="87"/>
      <c r="UWU32" s="87"/>
      <c r="UWV32" s="87"/>
      <c r="UWW32" s="87"/>
      <c r="UWX32" s="87"/>
      <c r="UWY32" s="87"/>
      <c r="UWZ32" s="87"/>
      <c r="UXA32" s="87"/>
      <c r="UXB32" s="87"/>
      <c r="UXC32" s="87"/>
      <c r="UXD32" s="87"/>
      <c r="UXE32" s="87"/>
      <c r="UXF32" s="87"/>
      <c r="UXG32" s="87"/>
      <c r="UXH32" s="87"/>
      <c r="UXI32" s="87"/>
      <c r="UXJ32" s="87"/>
      <c r="UXK32" s="87"/>
      <c r="UXL32" s="87"/>
      <c r="UXM32" s="87"/>
      <c r="UXN32" s="87"/>
      <c r="UXO32" s="87"/>
      <c r="UXP32" s="87"/>
      <c r="UXQ32" s="87"/>
      <c r="UXR32" s="87"/>
      <c r="UXS32" s="87"/>
      <c r="UXT32" s="87"/>
      <c r="UXU32" s="87"/>
      <c r="UXV32" s="87"/>
      <c r="UXW32" s="87"/>
      <c r="UXX32" s="87"/>
      <c r="UXY32" s="87"/>
      <c r="UXZ32" s="87"/>
      <c r="UYA32" s="87"/>
      <c r="UYB32" s="87"/>
      <c r="UYC32" s="87"/>
      <c r="UYD32" s="87"/>
      <c r="UYE32" s="87"/>
      <c r="UYF32" s="87"/>
      <c r="UYG32" s="87"/>
      <c r="UYH32" s="87"/>
      <c r="UYI32" s="87"/>
      <c r="UYJ32" s="87"/>
      <c r="UYK32" s="87"/>
      <c r="UYL32" s="87"/>
      <c r="UYM32" s="87"/>
      <c r="UYN32" s="87"/>
      <c r="UYO32" s="87"/>
      <c r="UYP32" s="87"/>
      <c r="UYQ32" s="87"/>
      <c r="UYR32" s="87"/>
      <c r="UYS32" s="87"/>
      <c r="UYT32" s="87"/>
      <c r="UYU32" s="87"/>
      <c r="UYV32" s="87"/>
      <c r="UYW32" s="87"/>
      <c r="UYX32" s="87"/>
      <c r="UYY32" s="87"/>
      <c r="UYZ32" s="87"/>
      <c r="UZA32" s="87"/>
      <c r="UZB32" s="87"/>
      <c r="UZC32" s="87"/>
      <c r="UZD32" s="87"/>
      <c r="UZE32" s="87"/>
      <c r="UZF32" s="87"/>
      <c r="UZG32" s="87"/>
      <c r="UZH32" s="87"/>
      <c r="UZI32" s="87"/>
      <c r="UZJ32" s="87"/>
      <c r="UZK32" s="87"/>
      <c r="UZL32" s="87"/>
      <c r="UZM32" s="87"/>
      <c r="UZN32" s="87"/>
      <c r="UZO32" s="87"/>
      <c r="UZP32" s="87"/>
      <c r="UZQ32" s="87"/>
      <c r="UZR32" s="87"/>
      <c r="UZS32" s="87"/>
      <c r="UZT32" s="87"/>
      <c r="UZU32" s="87"/>
      <c r="UZV32" s="87"/>
      <c r="UZW32" s="87"/>
      <c r="UZX32" s="87"/>
      <c r="UZY32" s="87"/>
      <c r="UZZ32" s="87"/>
      <c r="VAA32" s="87"/>
      <c r="VAB32" s="87"/>
      <c r="VAC32" s="87"/>
      <c r="VAD32" s="87"/>
      <c r="VAE32" s="87"/>
      <c r="VAF32" s="87"/>
      <c r="VAG32" s="87"/>
      <c r="VAH32" s="87"/>
      <c r="VAI32" s="87"/>
      <c r="VAJ32" s="87"/>
      <c r="VAK32" s="87"/>
      <c r="VAL32" s="87"/>
      <c r="VAM32" s="87"/>
      <c r="VAN32" s="87"/>
      <c r="VAO32" s="87"/>
      <c r="VAP32" s="87"/>
      <c r="VAQ32" s="87"/>
      <c r="VAR32" s="87"/>
      <c r="VAS32" s="87"/>
      <c r="VAT32" s="87"/>
      <c r="VAU32" s="87"/>
      <c r="VAV32" s="87"/>
      <c r="VAW32" s="87"/>
      <c r="VAX32" s="87"/>
      <c r="VAY32" s="87"/>
      <c r="VAZ32" s="87"/>
      <c r="VBA32" s="87"/>
      <c r="VBB32" s="87"/>
      <c r="VBC32" s="87"/>
      <c r="VBD32" s="87"/>
      <c r="VBE32" s="87"/>
      <c r="VBF32" s="87"/>
      <c r="VBG32" s="87"/>
      <c r="VBH32" s="87"/>
      <c r="VBI32" s="87"/>
      <c r="VBJ32" s="87"/>
      <c r="VBK32" s="87"/>
      <c r="VBL32" s="87"/>
      <c r="VBM32" s="87"/>
      <c r="VBN32" s="87"/>
      <c r="VBO32" s="87"/>
      <c r="VBP32" s="87"/>
      <c r="VBQ32" s="87"/>
      <c r="VBR32" s="87"/>
      <c r="VBS32" s="87"/>
      <c r="VBT32" s="87"/>
      <c r="VBU32" s="87"/>
      <c r="VBV32" s="87"/>
      <c r="VBW32" s="87"/>
      <c r="VBX32" s="87"/>
      <c r="VBY32" s="87"/>
      <c r="VBZ32" s="87"/>
      <c r="VCA32" s="87"/>
      <c r="VCB32" s="87"/>
      <c r="VCC32" s="87"/>
      <c r="VCD32" s="87"/>
      <c r="VCE32" s="87"/>
      <c r="VCF32" s="87"/>
      <c r="VCG32" s="87"/>
      <c r="VCH32" s="87"/>
      <c r="VCI32" s="87"/>
      <c r="VCJ32" s="87"/>
      <c r="VCK32" s="87"/>
      <c r="VCL32" s="87"/>
      <c r="VCM32" s="87"/>
      <c r="VCN32" s="87"/>
      <c r="VCO32" s="87"/>
      <c r="VCP32" s="87"/>
      <c r="VCQ32" s="87"/>
      <c r="VCR32" s="87"/>
      <c r="VCS32" s="87"/>
      <c r="VCT32" s="87"/>
      <c r="VCU32" s="87"/>
      <c r="VCV32" s="87"/>
      <c r="VCW32" s="87"/>
      <c r="VCX32" s="87"/>
      <c r="VCY32" s="87"/>
      <c r="VCZ32" s="87"/>
      <c r="VDA32" s="87"/>
      <c r="VDB32" s="87"/>
      <c r="VDC32" s="87"/>
      <c r="VDD32" s="87"/>
      <c r="VDE32" s="87"/>
      <c r="VDF32" s="87"/>
      <c r="VDG32" s="87"/>
      <c r="VDH32" s="87"/>
      <c r="VDI32" s="87"/>
      <c r="VDJ32" s="87"/>
      <c r="VDK32" s="87"/>
      <c r="VDL32" s="87"/>
      <c r="VDM32" s="87"/>
      <c r="VDN32" s="87"/>
      <c r="VDO32" s="87"/>
      <c r="VDP32" s="87"/>
      <c r="VDQ32" s="87"/>
      <c r="VDR32" s="87"/>
      <c r="VDS32" s="87"/>
      <c r="VDT32" s="87"/>
      <c r="VDU32" s="87"/>
      <c r="VDV32" s="87"/>
      <c r="VDW32" s="87"/>
      <c r="VDX32" s="87"/>
      <c r="VDY32" s="87"/>
      <c r="VDZ32" s="87"/>
      <c r="VEA32" s="87"/>
      <c r="VEB32" s="87"/>
      <c r="VEC32" s="87"/>
      <c r="VED32" s="87"/>
      <c r="VEE32" s="87"/>
      <c r="VEF32" s="87"/>
      <c r="VEG32" s="87"/>
      <c r="VEH32" s="87"/>
      <c r="VEI32" s="87"/>
      <c r="VEJ32" s="87"/>
      <c r="VEK32" s="87"/>
      <c r="VEL32" s="87"/>
      <c r="VEM32" s="87"/>
      <c r="VEN32" s="87"/>
      <c r="VEO32" s="87"/>
      <c r="VEP32" s="87"/>
      <c r="VEQ32" s="87"/>
      <c r="VER32" s="87"/>
      <c r="VES32" s="87"/>
      <c r="VET32" s="87"/>
      <c r="VEU32" s="87"/>
      <c r="VEV32" s="87"/>
      <c r="VEW32" s="87"/>
      <c r="VEX32" s="87"/>
      <c r="VEY32" s="87"/>
      <c r="VEZ32" s="87"/>
      <c r="VFA32" s="87"/>
      <c r="VFB32" s="87"/>
      <c r="VFC32" s="87"/>
      <c r="VFD32" s="87"/>
      <c r="VFE32" s="87"/>
      <c r="VFF32" s="87"/>
      <c r="VFG32" s="87"/>
      <c r="VFH32" s="87"/>
      <c r="VFI32" s="87"/>
      <c r="VFJ32" s="87"/>
      <c r="VFK32" s="87"/>
      <c r="VFL32" s="87"/>
      <c r="VFM32" s="87"/>
      <c r="VFN32" s="87"/>
      <c r="VFO32" s="87"/>
      <c r="VFP32" s="87"/>
      <c r="VFQ32" s="87"/>
      <c r="VFR32" s="87"/>
      <c r="VFS32" s="87"/>
      <c r="VFT32" s="87"/>
      <c r="VFU32" s="87"/>
      <c r="VFV32" s="87"/>
      <c r="VFW32" s="87"/>
      <c r="VFX32" s="87"/>
      <c r="VFY32" s="87"/>
      <c r="VFZ32" s="87"/>
      <c r="VGA32" s="87"/>
      <c r="VGB32" s="87"/>
      <c r="VGC32" s="87"/>
      <c r="VGD32" s="87"/>
      <c r="VGE32" s="87"/>
      <c r="VGF32" s="87"/>
      <c r="VGG32" s="87"/>
      <c r="VGH32" s="87"/>
      <c r="VGI32" s="87"/>
      <c r="VGJ32" s="87"/>
      <c r="VGK32" s="87"/>
      <c r="VGL32" s="87"/>
      <c r="VGM32" s="87"/>
      <c r="VGN32" s="87"/>
      <c r="VGO32" s="87"/>
      <c r="VGP32" s="87"/>
      <c r="VGQ32" s="87"/>
      <c r="VGR32" s="87"/>
      <c r="VGS32" s="87"/>
      <c r="VGT32" s="87"/>
      <c r="VGU32" s="87"/>
      <c r="VGV32" s="87"/>
      <c r="VGW32" s="87"/>
      <c r="VGX32" s="87"/>
      <c r="VGY32" s="87"/>
      <c r="VGZ32" s="87"/>
      <c r="VHA32" s="87"/>
      <c r="VHB32" s="87"/>
      <c r="VHC32" s="87"/>
      <c r="VHD32" s="87"/>
      <c r="VHE32" s="87"/>
      <c r="VHF32" s="87"/>
      <c r="VHG32" s="87"/>
      <c r="VHH32" s="87"/>
      <c r="VHI32" s="87"/>
      <c r="VHJ32" s="87"/>
      <c r="VHK32" s="87"/>
      <c r="VHL32" s="87"/>
      <c r="VHM32" s="87"/>
      <c r="VHN32" s="87"/>
      <c r="VHO32" s="87"/>
      <c r="VHP32" s="87"/>
      <c r="VHQ32" s="87"/>
      <c r="VHR32" s="87"/>
      <c r="VHS32" s="87"/>
      <c r="VHT32" s="87"/>
      <c r="VHU32" s="87"/>
      <c r="VHV32" s="87"/>
      <c r="VHW32" s="87"/>
      <c r="VHX32" s="87"/>
      <c r="VHY32" s="87"/>
      <c r="VHZ32" s="87"/>
      <c r="VIA32" s="87"/>
      <c r="VIB32" s="87"/>
      <c r="VIC32" s="87"/>
      <c r="VID32" s="87"/>
      <c r="VIE32" s="87"/>
      <c r="VIF32" s="87"/>
      <c r="VIG32" s="87"/>
      <c r="VIH32" s="87"/>
      <c r="VII32" s="87"/>
      <c r="VIJ32" s="87"/>
      <c r="VIK32" s="87"/>
      <c r="VIL32" s="87"/>
      <c r="VIM32" s="87"/>
      <c r="VIN32" s="87"/>
      <c r="VIO32" s="87"/>
      <c r="VIP32" s="87"/>
      <c r="VIQ32" s="87"/>
      <c r="VIR32" s="87"/>
      <c r="VIS32" s="87"/>
      <c r="VIT32" s="87"/>
      <c r="VIU32" s="87"/>
      <c r="VIV32" s="87"/>
      <c r="VIW32" s="87"/>
      <c r="VIX32" s="87"/>
      <c r="VIY32" s="87"/>
      <c r="VIZ32" s="87"/>
      <c r="VJA32" s="87"/>
      <c r="VJB32" s="87"/>
      <c r="VJC32" s="87"/>
      <c r="VJD32" s="87"/>
      <c r="VJE32" s="87"/>
      <c r="VJF32" s="87"/>
      <c r="VJG32" s="87"/>
      <c r="VJH32" s="87"/>
      <c r="VJI32" s="87"/>
      <c r="VJJ32" s="87"/>
      <c r="VJK32" s="87"/>
      <c r="VJL32" s="87"/>
      <c r="VJM32" s="87"/>
      <c r="VJN32" s="87"/>
      <c r="VJO32" s="87"/>
      <c r="VJP32" s="87"/>
      <c r="VJQ32" s="87"/>
      <c r="VJR32" s="87"/>
      <c r="VJS32" s="87"/>
      <c r="VJT32" s="87"/>
      <c r="VJU32" s="87"/>
      <c r="VJV32" s="87"/>
      <c r="VJW32" s="87"/>
      <c r="VJX32" s="87"/>
      <c r="VJY32" s="87"/>
      <c r="VJZ32" s="87"/>
      <c r="VKA32" s="87"/>
      <c r="VKB32" s="87"/>
      <c r="VKC32" s="87"/>
      <c r="VKD32" s="87"/>
      <c r="VKE32" s="87"/>
      <c r="VKF32" s="87"/>
      <c r="VKG32" s="87"/>
      <c r="VKH32" s="87"/>
      <c r="VKI32" s="87"/>
      <c r="VKJ32" s="87"/>
      <c r="VKK32" s="87"/>
      <c r="VKL32" s="87"/>
      <c r="VKM32" s="87"/>
      <c r="VKN32" s="87"/>
      <c r="VKO32" s="87"/>
      <c r="VKP32" s="87"/>
      <c r="VKQ32" s="87"/>
      <c r="VKR32" s="87"/>
      <c r="VKS32" s="87"/>
      <c r="VKT32" s="87"/>
      <c r="VKU32" s="87"/>
      <c r="VKV32" s="87"/>
      <c r="VKW32" s="87"/>
      <c r="VKX32" s="87"/>
      <c r="VKY32" s="87"/>
      <c r="VKZ32" s="87"/>
      <c r="VLA32" s="87"/>
      <c r="VLB32" s="87"/>
      <c r="VLC32" s="87"/>
      <c r="VLD32" s="87"/>
      <c r="VLE32" s="87"/>
      <c r="VLF32" s="87"/>
      <c r="VLG32" s="87"/>
      <c r="VLH32" s="87"/>
      <c r="VLI32" s="87"/>
      <c r="VLJ32" s="87"/>
      <c r="VLK32" s="87"/>
      <c r="VLL32" s="87"/>
      <c r="VLM32" s="87"/>
      <c r="VLN32" s="87"/>
      <c r="VLO32" s="87"/>
      <c r="VLP32" s="87"/>
      <c r="VLQ32" s="87"/>
      <c r="VLR32" s="87"/>
      <c r="VLS32" s="87"/>
      <c r="VLT32" s="87"/>
      <c r="VLU32" s="87"/>
      <c r="VLV32" s="87"/>
      <c r="VLW32" s="87"/>
      <c r="VLX32" s="87"/>
      <c r="VLY32" s="87"/>
      <c r="VLZ32" s="87"/>
      <c r="VMA32" s="87"/>
      <c r="VMB32" s="87"/>
      <c r="VMC32" s="87"/>
      <c r="VMD32" s="87"/>
      <c r="VME32" s="87"/>
      <c r="VMF32" s="87"/>
      <c r="VMG32" s="87"/>
      <c r="VMH32" s="87"/>
      <c r="VMI32" s="87"/>
      <c r="VMJ32" s="87"/>
      <c r="VMK32" s="87"/>
      <c r="VML32" s="87"/>
      <c r="VMM32" s="87"/>
      <c r="VMN32" s="87"/>
      <c r="VMO32" s="87"/>
      <c r="VMP32" s="87"/>
      <c r="VMQ32" s="87"/>
      <c r="VMR32" s="87"/>
      <c r="VMS32" s="87"/>
      <c r="VMT32" s="87"/>
      <c r="VMU32" s="87"/>
      <c r="VMV32" s="87"/>
      <c r="VMW32" s="87"/>
      <c r="VMX32" s="87"/>
      <c r="VMY32" s="87"/>
      <c r="VMZ32" s="87"/>
      <c r="VNA32" s="87"/>
      <c r="VNB32" s="87"/>
      <c r="VNC32" s="87"/>
      <c r="VND32" s="87"/>
      <c r="VNE32" s="87"/>
      <c r="VNF32" s="87"/>
      <c r="VNG32" s="87"/>
      <c r="VNH32" s="87"/>
      <c r="VNI32" s="87"/>
      <c r="VNJ32" s="87"/>
      <c r="VNK32" s="87"/>
      <c r="VNL32" s="87"/>
      <c r="VNM32" s="87"/>
      <c r="VNN32" s="87"/>
      <c r="VNO32" s="87"/>
      <c r="VNP32" s="87"/>
      <c r="VNQ32" s="87"/>
      <c r="VNR32" s="87"/>
      <c r="VNS32" s="87"/>
      <c r="VNT32" s="87"/>
      <c r="VNU32" s="87"/>
      <c r="VNV32" s="87"/>
      <c r="VNW32" s="87"/>
      <c r="VNX32" s="87"/>
      <c r="VNY32" s="87"/>
      <c r="VNZ32" s="87"/>
      <c r="VOA32" s="87"/>
      <c r="VOB32" s="87"/>
      <c r="VOC32" s="87"/>
      <c r="VOD32" s="87"/>
      <c r="VOE32" s="87"/>
      <c r="VOF32" s="87"/>
      <c r="VOG32" s="87"/>
      <c r="VOH32" s="87"/>
      <c r="VOI32" s="87"/>
      <c r="VOJ32" s="87"/>
      <c r="VOK32" s="87"/>
      <c r="VOL32" s="87"/>
      <c r="VOM32" s="87"/>
      <c r="VON32" s="87"/>
      <c r="VOO32" s="87"/>
      <c r="VOP32" s="87"/>
      <c r="VOQ32" s="87"/>
      <c r="VOR32" s="87"/>
      <c r="VOS32" s="87"/>
      <c r="VOT32" s="87"/>
      <c r="VOU32" s="87"/>
      <c r="VOV32" s="87"/>
      <c r="VOW32" s="87"/>
      <c r="VOX32" s="87"/>
      <c r="VOY32" s="87"/>
      <c r="VOZ32" s="87"/>
      <c r="VPA32" s="87"/>
      <c r="VPB32" s="87"/>
      <c r="VPC32" s="87"/>
      <c r="VPD32" s="87"/>
      <c r="VPE32" s="87"/>
      <c r="VPF32" s="87"/>
      <c r="VPG32" s="87"/>
      <c r="VPH32" s="87"/>
      <c r="VPI32" s="87"/>
      <c r="VPJ32" s="87"/>
      <c r="VPK32" s="87"/>
      <c r="VPL32" s="87"/>
      <c r="VPM32" s="87"/>
      <c r="VPN32" s="87"/>
      <c r="VPO32" s="87"/>
      <c r="VPP32" s="87"/>
      <c r="VPQ32" s="87"/>
      <c r="VPR32" s="87"/>
      <c r="VPS32" s="87"/>
      <c r="VPT32" s="87"/>
      <c r="VPU32" s="87"/>
      <c r="VPV32" s="87"/>
      <c r="VPW32" s="87"/>
      <c r="VPX32" s="87"/>
      <c r="VPY32" s="87"/>
      <c r="VPZ32" s="87"/>
      <c r="VQA32" s="87"/>
      <c r="VQB32" s="87"/>
      <c r="VQC32" s="87"/>
      <c r="VQD32" s="87"/>
      <c r="VQE32" s="87"/>
      <c r="VQF32" s="87"/>
      <c r="VQG32" s="87"/>
      <c r="VQH32" s="87"/>
      <c r="VQI32" s="87"/>
      <c r="VQJ32" s="87"/>
      <c r="VQK32" s="87"/>
      <c r="VQL32" s="87"/>
      <c r="VQM32" s="87"/>
      <c r="VQN32" s="87"/>
      <c r="VQO32" s="87"/>
      <c r="VQP32" s="87"/>
      <c r="VQQ32" s="87"/>
      <c r="VQR32" s="87"/>
      <c r="VQS32" s="87"/>
      <c r="VQT32" s="87"/>
      <c r="VQU32" s="87"/>
      <c r="VQV32" s="87"/>
      <c r="VQW32" s="87"/>
      <c r="VQX32" s="87"/>
      <c r="VQY32" s="87"/>
      <c r="VQZ32" s="87"/>
      <c r="VRA32" s="87"/>
      <c r="VRB32" s="87"/>
      <c r="VRC32" s="87"/>
      <c r="VRD32" s="87"/>
      <c r="VRE32" s="87"/>
      <c r="VRF32" s="87"/>
      <c r="VRG32" s="87"/>
      <c r="VRH32" s="87"/>
      <c r="VRI32" s="87"/>
      <c r="VRJ32" s="87"/>
      <c r="VRK32" s="87"/>
      <c r="VRL32" s="87"/>
      <c r="VRM32" s="87"/>
      <c r="VRN32" s="87"/>
      <c r="VRO32" s="87"/>
      <c r="VRP32" s="87"/>
      <c r="VRQ32" s="87"/>
      <c r="VRR32" s="87"/>
      <c r="VRS32" s="87"/>
      <c r="VRT32" s="87"/>
      <c r="VRU32" s="87"/>
      <c r="VRV32" s="87"/>
      <c r="VRW32" s="87"/>
      <c r="VRX32" s="87"/>
      <c r="VRY32" s="87"/>
      <c r="VRZ32" s="87"/>
      <c r="VSA32" s="87"/>
      <c r="VSB32" s="87"/>
      <c r="VSC32" s="87"/>
      <c r="VSD32" s="87"/>
      <c r="VSE32" s="87"/>
      <c r="VSF32" s="87"/>
      <c r="VSG32" s="87"/>
      <c r="VSH32" s="87"/>
      <c r="VSI32" s="87"/>
      <c r="VSJ32" s="87"/>
      <c r="VSK32" s="87"/>
      <c r="VSL32" s="87"/>
      <c r="VSM32" s="87"/>
      <c r="VSN32" s="87"/>
      <c r="VSO32" s="87"/>
      <c r="VSP32" s="87"/>
      <c r="VSQ32" s="87"/>
      <c r="VSR32" s="87"/>
      <c r="VSS32" s="87"/>
      <c r="VST32" s="87"/>
      <c r="VSU32" s="87"/>
      <c r="VSV32" s="87"/>
      <c r="VSW32" s="87"/>
      <c r="VSX32" s="87"/>
      <c r="VSY32" s="87"/>
      <c r="VSZ32" s="87"/>
      <c r="VTA32" s="87"/>
      <c r="VTB32" s="87"/>
      <c r="VTC32" s="87"/>
      <c r="VTD32" s="87"/>
      <c r="VTE32" s="87"/>
      <c r="VTF32" s="87"/>
      <c r="VTG32" s="87"/>
      <c r="VTH32" s="87"/>
      <c r="VTI32" s="87"/>
      <c r="VTJ32" s="87"/>
      <c r="VTK32" s="87"/>
      <c r="VTL32" s="87"/>
      <c r="VTM32" s="87"/>
      <c r="VTN32" s="87"/>
      <c r="VTO32" s="87"/>
      <c r="VTP32" s="87"/>
      <c r="VTQ32" s="87"/>
      <c r="VTR32" s="87"/>
      <c r="VTS32" s="87"/>
      <c r="VTT32" s="87"/>
      <c r="VTU32" s="87"/>
      <c r="VTV32" s="87"/>
      <c r="VTW32" s="87"/>
      <c r="VTX32" s="87"/>
      <c r="VTY32" s="87"/>
      <c r="VTZ32" s="87"/>
      <c r="VUA32" s="87"/>
      <c r="VUB32" s="87"/>
      <c r="VUC32" s="87"/>
      <c r="VUD32" s="87"/>
      <c r="VUE32" s="87"/>
      <c r="VUF32" s="87"/>
      <c r="VUG32" s="87"/>
      <c r="VUH32" s="87"/>
      <c r="VUI32" s="87"/>
      <c r="VUJ32" s="87"/>
      <c r="VUK32" s="87"/>
      <c r="VUL32" s="87"/>
      <c r="VUM32" s="87"/>
      <c r="VUN32" s="87"/>
      <c r="VUO32" s="87"/>
      <c r="VUP32" s="87"/>
      <c r="VUQ32" s="87"/>
      <c r="VUR32" s="87"/>
      <c r="VUS32" s="87"/>
      <c r="VUT32" s="87"/>
      <c r="VUU32" s="87"/>
      <c r="VUV32" s="87"/>
      <c r="VUW32" s="87"/>
      <c r="VUX32" s="87"/>
      <c r="VUY32" s="87"/>
      <c r="VUZ32" s="87"/>
      <c r="VVA32" s="87"/>
      <c r="VVB32" s="87"/>
      <c r="VVC32" s="87"/>
      <c r="VVD32" s="87"/>
      <c r="VVE32" s="87"/>
      <c r="VVF32" s="87"/>
      <c r="VVG32" s="87"/>
      <c r="VVH32" s="87"/>
      <c r="VVI32" s="87"/>
      <c r="VVJ32" s="87"/>
      <c r="VVK32" s="87"/>
      <c r="VVL32" s="87"/>
      <c r="VVM32" s="87"/>
      <c r="VVN32" s="87"/>
      <c r="VVO32" s="87"/>
      <c r="VVP32" s="87"/>
      <c r="VVQ32" s="87"/>
      <c r="VVR32" s="87"/>
      <c r="VVS32" s="87"/>
      <c r="VVT32" s="87"/>
      <c r="VVU32" s="87"/>
      <c r="VVV32" s="87"/>
      <c r="VVW32" s="87"/>
      <c r="VVX32" s="87"/>
      <c r="VVY32" s="87"/>
      <c r="VVZ32" s="87"/>
      <c r="VWA32" s="87"/>
      <c r="VWB32" s="87"/>
      <c r="VWC32" s="87"/>
      <c r="VWD32" s="87"/>
      <c r="VWE32" s="87"/>
      <c r="VWF32" s="87"/>
      <c r="VWG32" s="87"/>
      <c r="VWH32" s="87"/>
      <c r="VWI32" s="87"/>
      <c r="VWJ32" s="87"/>
      <c r="VWK32" s="87"/>
      <c r="VWL32" s="87"/>
      <c r="VWM32" s="87"/>
      <c r="VWN32" s="87"/>
      <c r="VWO32" s="87"/>
      <c r="VWP32" s="87"/>
      <c r="VWQ32" s="87"/>
      <c r="VWR32" s="87"/>
      <c r="VWS32" s="87"/>
      <c r="VWT32" s="87"/>
      <c r="VWU32" s="87"/>
      <c r="VWV32" s="87"/>
      <c r="VWW32" s="87"/>
      <c r="VWX32" s="87"/>
      <c r="VWY32" s="87"/>
      <c r="VWZ32" s="87"/>
      <c r="VXA32" s="87"/>
      <c r="VXB32" s="87"/>
      <c r="VXC32" s="87"/>
      <c r="VXD32" s="87"/>
      <c r="VXE32" s="87"/>
      <c r="VXF32" s="87"/>
      <c r="VXG32" s="87"/>
      <c r="VXH32" s="87"/>
      <c r="VXI32" s="87"/>
      <c r="VXJ32" s="87"/>
      <c r="VXK32" s="87"/>
      <c r="VXL32" s="87"/>
      <c r="VXM32" s="87"/>
      <c r="VXN32" s="87"/>
      <c r="VXO32" s="87"/>
      <c r="VXP32" s="87"/>
      <c r="VXQ32" s="87"/>
      <c r="VXR32" s="87"/>
      <c r="VXS32" s="87"/>
      <c r="VXT32" s="87"/>
      <c r="VXU32" s="87"/>
      <c r="VXV32" s="87"/>
      <c r="VXW32" s="87"/>
      <c r="VXX32" s="87"/>
      <c r="VXY32" s="87"/>
      <c r="VXZ32" s="87"/>
      <c r="VYA32" s="87"/>
      <c r="VYB32" s="87"/>
      <c r="VYC32" s="87"/>
      <c r="VYD32" s="87"/>
      <c r="VYE32" s="87"/>
      <c r="VYF32" s="87"/>
      <c r="VYG32" s="87"/>
      <c r="VYH32" s="87"/>
      <c r="VYI32" s="87"/>
      <c r="VYJ32" s="87"/>
      <c r="VYK32" s="87"/>
      <c r="VYL32" s="87"/>
      <c r="VYM32" s="87"/>
      <c r="VYN32" s="87"/>
      <c r="VYO32" s="87"/>
      <c r="VYP32" s="87"/>
      <c r="VYQ32" s="87"/>
      <c r="VYR32" s="87"/>
      <c r="VYS32" s="87"/>
      <c r="VYT32" s="87"/>
      <c r="VYU32" s="87"/>
      <c r="VYV32" s="87"/>
      <c r="VYW32" s="87"/>
      <c r="VYX32" s="87"/>
      <c r="VYY32" s="87"/>
      <c r="VYZ32" s="87"/>
      <c r="VZA32" s="87"/>
      <c r="VZB32" s="87"/>
      <c r="VZC32" s="87"/>
      <c r="VZD32" s="87"/>
      <c r="VZE32" s="87"/>
      <c r="VZF32" s="87"/>
      <c r="VZG32" s="87"/>
      <c r="VZH32" s="87"/>
      <c r="VZI32" s="87"/>
      <c r="VZJ32" s="87"/>
      <c r="VZK32" s="87"/>
      <c r="VZL32" s="87"/>
      <c r="VZM32" s="87"/>
      <c r="VZN32" s="87"/>
      <c r="VZO32" s="87"/>
      <c r="VZP32" s="87"/>
      <c r="VZQ32" s="87"/>
      <c r="VZR32" s="87"/>
      <c r="VZS32" s="87"/>
      <c r="VZT32" s="87"/>
      <c r="VZU32" s="87"/>
      <c r="VZV32" s="87"/>
      <c r="VZW32" s="87"/>
      <c r="VZX32" s="87"/>
      <c r="VZY32" s="87"/>
      <c r="VZZ32" s="87"/>
      <c r="WAA32" s="87"/>
      <c r="WAB32" s="87"/>
      <c r="WAC32" s="87"/>
      <c r="WAD32" s="87"/>
      <c r="WAE32" s="87"/>
      <c r="WAF32" s="87"/>
      <c r="WAG32" s="87"/>
      <c r="WAH32" s="87"/>
      <c r="WAI32" s="87"/>
      <c r="WAJ32" s="87"/>
      <c r="WAK32" s="87"/>
      <c r="WAL32" s="87"/>
      <c r="WAM32" s="87"/>
      <c r="WAN32" s="87"/>
      <c r="WAO32" s="87"/>
      <c r="WAP32" s="87"/>
      <c r="WAQ32" s="87"/>
      <c r="WAR32" s="87"/>
      <c r="WAS32" s="87"/>
      <c r="WAT32" s="87"/>
      <c r="WAU32" s="87"/>
      <c r="WAV32" s="87"/>
      <c r="WAW32" s="87"/>
      <c r="WAX32" s="87"/>
      <c r="WAY32" s="87"/>
      <c r="WAZ32" s="87"/>
      <c r="WBA32" s="87"/>
      <c r="WBB32" s="87"/>
      <c r="WBC32" s="87"/>
      <c r="WBD32" s="87"/>
      <c r="WBE32" s="87"/>
      <c r="WBF32" s="87"/>
      <c r="WBG32" s="87"/>
      <c r="WBH32" s="87"/>
      <c r="WBI32" s="87"/>
      <c r="WBJ32" s="87"/>
      <c r="WBK32" s="87"/>
      <c r="WBL32" s="87"/>
      <c r="WBM32" s="87"/>
      <c r="WBN32" s="87"/>
      <c r="WBO32" s="87"/>
      <c r="WBP32" s="87"/>
      <c r="WBQ32" s="87"/>
      <c r="WBR32" s="87"/>
      <c r="WBS32" s="87"/>
      <c r="WBT32" s="87"/>
      <c r="WBU32" s="87"/>
      <c r="WBV32" s="87"/>
      <c r="WBW32" s="87"/>
      <c r="WBX32" s="87"/>
      <c r="WBY32" s="87"/>
      <c r="WBZ32" s="87"/>
      <c r="WCA32" s="87"/>
      <c r="WCB32" s="87"/>
      <c r="WCC32" s="87"/>
      <c r="WCD32" s="87"/>
      <c r="WCE32" s="87"/>
      <c r="WCF32" s="87"/>
      <c r="WCG32" s="87"/>
      <c r="WCH32" s="87"/>
      <c r="WCI32" s="87"/>
      <c r="WCJ32" s="87"/>
      <c r="WCK32" s="87"/>
      <c r="WCL32" s="87"/>
      <c r="WCM32" s="87"/>
      <c r="WCN32" s="87"/>
      <c r="WCO32" s="87"/>
      <c r="WCP32" s="87"/>
      <c r="WCQ32" s="87"/>
      <c r="WCR32" s="87"/>
      <c r="WCS32" s="87"/>
      <c r="WCT32" s="87"/>
      <c r="WCU32" s="87"/>
      <c r="WCV32" s="87"/>
      <c r="WCW32" s="87"/>
      <c r="WCX32" s="87"/>
      <c r="WCY32" s="87"/>
      <c r="WCZ32" s="87"/>
      <c r="WDA32" s="87"/>
      <c r="WDB32" s="87"/>
      <c r="WDC32" s="87"/>
      <c r="WDD32" s="87"/>
      <c r="WDE32" s="87"/>
      <c r="WDF32" s="87"/>
      <c r="WDG32" s="87"/>
      <c r="WDH32" s="87"/>
      <c r="WDI32" s="87"/>
      <c r="WDJ32" s="87"/>
      <c r="WDK32" s="87"/>
      <c r="WDL32" s="87"/>
      <c r="WDM32" s="87"/>
      <c r="WDN32" s="87"/>
      <c r="WDO32" s="87"/>
      <c r="WDP32" s="87"/>
      <c r="WDQ32" s="87"/>
      <c r="WDR32" s="87"/>
      <c r="WDS32" s="87"/>
      <c r="WDT32" s="87"/>
      <c r="WDU32" s="87"/>
      <c r="WDV32" s="87"/>
      <c r="WDW32" s="87"/>
      <c r="WDX32" s="87"/>
      <c r="WDY32" s="87"/>
      <c r="WDZ32" s="87"/>
      <c r="WEA32" s="87"/>
      <c r="WEB32" s="87"/>
      <c r="WEC32" s="87"/>
      <c r="WED32" s="87"/>
      <c r="WEE32" s="87"/>
      <c r="WEF32" s="87"/>
      <c r="WEG32" s="87"/>
      <c r="WEH32" s="87"/>
      <c r="WEI32" s="87"/>
      <c r="WEJ32" s="87"/>
      <c r="WEK32" s="87"/>
      <c r="WEL32" s="87"/>
      <c r="WEM32" s="87"/>
      <c r="WEN32" s="87"/>
      <c r="WEO32" s="87"/>
      <c r="WEP32" s="87"/>
      <c r="WEQ32" s="87"/>
      <c r="WER32" s="87"/>
      <c r="WES32" s="87"/>
      <c r="WET32" s="87"/>
      <c r="WEU32" s="87"/>
      <c r="WEV32" s="87"/>
      <c r="WEW32" s="87"/>
      <c r="WEX32" s="87"/>
      <c r="WEY32" s="87"/>
      <c r="WEZ32" s="87"/>
      <c r="WFA32" s="87"/>
      <c r="WFB32" s="87"/>
      <c r="WFC32" s="87"/>
      <c r="WFD32" s="87"/>
      <c r="WFE32" s="87"/>
      <c r="WFF32" s="87"/>
      <c r="WFG32" s="87"/>
      <c r="WFH32" s="87"/>
      <c r="WFI32" s="87"/>
      <c r="WFJ32" s="87"/>
      <c r="WFK32" s="87"/>
      <c r="WFL32" s="87"/>
      <c r="WFM32" s="87"/>
      <c r="WFN32" s="87"/>
      <c r="WFO32" s="87"/>
      <c r="WFP32" s="87"/>
      <c r="WFQ32" s="87"/>
      <c r="WFR32" s="87"/>
      <c r="WFS32" s="87"/>
      <c r="WFT32" s="87"/>
      <c r="WFU32" s="87"/>
      <c r="WFV32" s="87"/>
      <c r="WFW32" s="87"/>
      <c r="WFX32" s="87"/>
      <c r="WFY32" s="87"/>
      <c r="WFZ32" s="87"/>
      <c r="WGA32" s="87"/>
      <c r="WGB32" s="87"/>
      <c r="WGC32" s="87"/>
      <c r="WGD32" s="87"/>
      <c r="WGE32" s="87"/>
      <c r="WGF32" s="87"/>
      <c r="WGG32" s="87"/>
      <c r="WGH32" s="87"/>
      <c r="WGI32" s="87"/>
      <c r="WGJ32" s="87"/>
      <c r="WGK32" s="87"/>
      <c r="WGL32" s="87"/>
      <c r="WGM32" s="87"/>
      <c r="WGN32" s="87"/>
      <c r="WGO32" s="87"/>
      <c r="WGP32" s="87"/>
      <c r="WGQ32" s="87"/>
      <c r="WGR32" s="87"/>
      <c r="WGS32" s="87"/>
      <c r="WGT32" s="87"/>
      <c r="WGU32" s="87"/>
      <c r="WGV32" s="87"/>
      <c r="WGW32" s="87"/>
      <c r="WGX32" s="87"/>
      <c r="WGY32" s="87"/>
      <c r="WGZ32" s="87"/>
      <c r="WHA32" s="87"/>
      <c r="WHB32" s="87"/>
      <c r="WHC32" s="87"/>
      <c r="WHD32" s="87"/>
      <c r="WHE32" s="87"/>
      <c r="WHF32" s="87"/>
      <c r="WHG32" s="87"/>
      <c r="WHH32" s="87"/>
      <c r="WHI32" s="87"/>
      <c r="WHJ32" s="87"/>
      <c r="WHK32" s="87"/>
      <c r="WHL32" s="87"/>
      <c r="WHM32" s="87"/>
      <c r="WHN32" s="87"/>
      <c r="WHO32" s="87"/>
      <c r="WHP32" s="87"/>
      <c r="WHQ32" s="87"/>
      <c r="WHR32" s="87"/>
      <c r="WHS32" s="87"/>
      <c r="WHT32" s="87"/>
      <c r="WHU32" s="87"/>
      <c r="WHV32" s="87"/>
      <c r="WHW32" s="87"/>
      <c r="WHX32" s="87"/>
      <c r="WHY32" s="87"/>
      <c r="WHZ32" s="87"/>
      <c r="WIA32" s="87"/>
      <c r="WIB32" s="87"/>
      <c r="WIC32" s="87"/>
      <c r="WID32" s="87"/>
      <c r="WIE32" s="87"/>
      <c r="WIF32" s="87"/>
      <c r="WIG32" s="87"/>
      <c r="WIH32" s="87"/>
      <c r="WII32" s="87"/>
      <c r="WIJ32" s="87"/>
      <c r="WIK32" s="87"/>
      <c r="WIL32" s="87"/>
      <c r="WIM32" s="87"/>
      <c r="WIN32" s="87"/>
      <c r="WIO32" s="87"/>
      <c r="WIP32" s="87"/>
      <c r="WIQ32" s="87"/>
      <c r="WIR32" s="87"/>
      <c r="WIS32" s="87"/>
      <c r="WIT32" s="87"/>
      <c r="WIU32" s="87"/>
      <c r="WIV32" s="87"/>
      <c r="WIW32" s="87"/>
      <c r="WIX32" s="87"/>
      <c r="WIY32" s="87"/>
      <c r="WIZ32" s="87"/>
      <c r="WJA32" s="87"/>
      <c r="WJB32" s="87"/>
      <c r="WJC32" s="87"/>
      <c r="WJD32" s="87"/>
      <c r="WJE32" s="87"/>
      <c r="WJF32" s="87"/>
      <c r="WJG32" s="87"/>
      <c r="WJH32" s="87"/>
      <c r="WJI32" s="87"/>
      <c r="WJJ32" s="87"/>
      <c r="WJK32" s="87"/>
      <c r="WJL32" s="87"/>
      <c r="WJM32" s="87"/>
      <c r="WJN32" s="87"/>
      <c r="WJO32" s="87"/>
      <c r="WJP32" s="87"/>
      <c r="WJQ32" s="87"/>
      <c r="WJR32" s="87"/>
      <c r="WJS32" s="87"/>
      <c r="WJT32" s="87"/>
      <c r="WJU32" s="87"/>
      <c r="WJV32" s="87"/>
      <c r="WJW32" s="87"/>
      <c r="WJX32" s="87"/>
      <c r="WJY32" s="87"/>
      <c r="WJZ32" s="87"/>
      <c r="WKA32" s="87"/>
      <c r="WKB32" s="87"/>
      <c r="WKC32" s="87"/>
      <c r="WKD32" s="87"/>
      <c r="WKE32" s="87"/>
      <c r="WKF32" s="87"/>
      <c r="WKG32" s="87"/>
      <c r="WKH32" s="87"/>
      <c r="WKI32" s="87"/>
      <c r="WKJ32" s="87"/>
      <c r="WKK32" s="87"/>
      <c r="WKL32" s="87"/>
      <c r="WKM32" s="87"/>
      <c r="WKN32" s="87"/>
      <c r="WKO32" s="87"/>
      <c r="WKP32" s="87"/>
      <c r="WKQ32" s="87"/>
      <c r="WKR32" s="87"/>
      <c r="WKS32" s="87"/>
      <c r="WKT32" s="87"/>
      <c r="WKU32" s="87"/>
      <c r="WKV32" s="87"/>
      <c r="WKW32" s="87"/>
      <c r="WKX32" s="87"/>
      <c r="WKY32" s="87"/>
      <c r="WKZ32" s="87"/>
      <c r="WLA32" s="87"/>
      <c r="WLB32" s="87"/>
      <c r="WLC32" s="87"/>
      <c r="WLD32" s="87"/>
      <c r="WLE32" s="87"/>
      <c r="WLF32" s="87"/>
      <c r="WLG32" s="87"/>
      <c r="WLH32" s="87"/>
      <c r="WLI32" s="87"/>
      <c r="WLJ32" s="87"/>
      <c r="WLK32" s="87"/>
      <c r="WLL32" s="87"/>
      <c r="WLM32" s="87"/>
      <c r="WLN32" s="87"/>
      <c r="WLO32" s="87"/>
      <c r="WLP32" s="87"/>
      <c r="WLQ32" s="87"/>
      <c r="WLR32" s="87"/>
      <c r="WLS32" s="87"/>
      <c r="WLT32" s="87"/>
      <c r="WLU32" s="87"/>
      <c r="WLV32" s="87"/>
      <c r="WLW32" s="87"/>
      <c r="WLX32" s="87"/>
      <c r="WLY32" s="87"/>
      <c r="WLZ32" s="87"/>
      <c r="WMA32" s="87"/>
      <c r="WMB32" s="87"/>
      <c r="WMC32" s="87"/>
      <c r="WMD32" s="87"/>
      <c r="WME32" s="87"/>
      <c r="WMF32" s="87"/>
      <c r="WMG32" s="87"/>
      <c r="WMH32" s="87"/>
      <c r="WMI32" s="87"/>
      <c r="WMJ32" s="87"/>
      <c r="WMK32" s="87"/>
      <c r="WML32" s="87"/>
      <c r="WMM32" s="87"/>
      <c r="WMN32" s="87"/>
      <c r="WMO32" s="87"/>
      <c r="WMP32" s="87"/>
      <c r="WMQ32" s="87"/>
      <c r="WMR32" s="87"/>
      <c r="WMS32" s="87"/>
      <c r="WMT32" s="87"/>
      <c r="WMU32" s="87"/>
      <c r="WMV32" s="87"/>
      <c r="WMW32" s="87"/>
      <c r="WMX32" s="87"/>
      <c r="WMY32" s="87"/>
      <c r="WMZ32" s="87"/>
      <c r="WNA32" s="87"/>
      <c r="WNB32" s="87"/>
      <c r="WNC32" s="87"/>
      <c r="WND32" s="87"/>
      <c r="WNE32" s="87"/>
      <c r="WNF32" s="87"/>
      <c r="WNG32" s="87"/>
      <c r="WNH32" s="87"/>
      <c r="WNI32" s="87"/>
      <c r="WNJ32" s="87"/>
      <c r="WNK32" s="87"/>
      <c r="WNL32" s="87"/>
      <c r="WNM32" s="87"/>
      <c r="WNN32" s="87"/>
      <c r="WNO32" s="87"/>
      <c r="WNP32" s="87"/>
      <c r="WNQ32" s="87"/>
      <c r="WNR32" s="87"/>
      <c r="WNS32" s="87"/>
      <c r="WNT32" s="87"/>
      <c r="WNU32" s="87"/>
      <c r="WNV32" s="87"/>
      <c r="WNW32" s="87"/>
      <c r="WNX32" s="87"/>
      <c r="WNY32" s="87"/>
      <c r="WNZ32" s="87"/>
      <c r="WOA32" s="87"/>
      <c r="WOB32" s="87"/>
      <c r="WOC32" s="87"/>
      <c r="WOD32" s="87"/>
      <c r="WOE32" s="87"/>
      <c r="WOF32" s="87"/>
      <c r="WOG32" s="87"/>
      <c r="WOH32" s="87"/>
      <c r="WOI32" s="87"/>
      <c r="WOJ32" s="87"/>
      <c r="WOK32" s="87"/>
      <c r="WOL32" s="87"/>
      <c r="WOM32" s="87"/>
      <c r="WON32" s="87"/>
      <c r="WOO32" s="87"/>
      <c r="WOP32" s="87"/>
      <c r="WOQ32" s="87"/>
      <c r="WOR32" s="87"/>
      <c r="WOS32" s="87"/>
      <c r="WOT32" s="87"/>
      <c r="WOU32" s="87"/>
      <c r="WOV32" s="87"/>
      <c r="WOW32" s="87"/>
      <c r="WOX32" s="87"/>
      <c r="WOY32" s="87"/>
      <c r="WOZ32" s="87"/>
      <c r="WPA32" s="87"/>
      <c r="WPB32" s="87"/>
      <c r="WPC32" s="87"/>
      <c r="WPD32" s="87"/>
      <c r="WPE32" s="87"/>
      <c r="WPF32" s="87"/>
      <c r="WPG32" s="87"/>
      <c r="WPH32" s="87"/>
      <c r="WPI32" s="87"/>
      <c r="WPJ32" s="87"/>
      <c r="WPK32" s="87"/>
      <c r="WPL32" s="87"/>
      <c r="WPM32" s="87"/>
      <c r="WPN32" s="87"/>
      <c r="WPO32" s="87"/>
      <c r="WPP32" s="87"/>
      <c r="WPQ32" s="87"/>
      <c r="WPR32" s="87"/>
      <c r="WPS32" s="87"/>
      <c r="WPT32" s="87"/>
      <c r="WPU32" s="87"/>
      <c r="WPV32" s="87"/>
      <c r="WPW32" s="87"/>
      <c r="WPX32" s="87"/>
      <c r="WPY32" s="87"/>
      <c r="WPZ32" s="87"/>
      <c r="WQA32" s="87"/>
      <c r="WQB32" s="87"/>
      <c r="WQC32" s="87"/>
      <c r="WQD32" s="87"/>
      <c r="WQE32" s="87"/>
      <c r="WQF32" s="87"/>
      <c r="WQG32" s="87"/>
      <c r="WQH32" s="87"/>
      <c r="WQI32" s="87"/>
      <c r="WQJ32" s="87"/>
      <c r="WQK32" s="87"/>
      <c r="WQL32" s="87"/>
      <c r="WQM32" s="87"/>
      <c r="WQN32" s="87"/>
      <c r="WQO32" s="87"/>
      <c r="WQP32" s="87"/>
      <c r="WQQ32" s="87"/>
      <c r="WQR32" s="87"/>
      <c r="WQS32" s="87"/>
      <c r="WQT32" s="87"/>
      <c r="WQU32" s="87"/>
      <c r="WQV32" s="87"/>
      <c r="WQW32" s="87"/>
      <c r="WQX32" s="87"/>
      <c r="WQY32" s="87"/>
      <c r="WQZ32" s="87"/>
      <c r="WRA32" s="87"/>
      <c r="WRB32" s="87"/>
      <c r="WRC32" s="87"/>
      <c r="WRD32" s="87"/>
      <c r="WRE32" s="87"/>
      <c r="WRF32" s="87"/>
      <c r="WRG32" s="87"/>
      <c r="WRH32" s="87"/>
      <c r="WRI32" s="87"/>
      <c r="WRJ32" s="87"/>
      <c r="WRK32" s="87"/>
      <c r="WRL32" s="87"/>
      <c r="WRM32" s="87"/>
      <c r="WRN32" s="87"/>
      <c r="WRO32" s="87"/>
      <c r="WRP32" s="87"/>
      <c r="WRQ32" s="87"/>
      <c r="WRR32" s="87"/>
      <c r="WRS32" s="87"/>
      <c r="WRT32" s="87"/>
      <c r="WRU32" s="87"/>
      <c r="WRV32" s="87"/>
      <c r="WRW32" s="87"/>
      <c r="WRX32" s="87"/>
      <c r="WRY32" s="87"/>
      <c r="WRZ32" s="87"/>
      <c r="WSA32" s="87"/>
      <c r="WSB32" s="87"/>
      <c r="WSC32" s="87"/>
      <c r="WSD32" s="87"/>
      <c r="WSE32" s="87"/>
      <c r="WSF32" s="87"/>
      <c r="WSG32" s="87"/>
      <c r="WSH32" s="87"/>
      <c r="WSI32" s="87"/>
      <c r="WSJ32" s="87"/>
      <c r="WSK32" s="87"/>
      <c r="WSL32" s="87"/>
      <c r="WSM32" s="87"/>
      <c r="WSN32" s="87"/>
      <c r="WSO32" s="87"/>
      <c r="WSP32" s="87"/>
      <c r="WSQ32" s="87"/>
      <c r="WSR32" s="87"/>
      <c r="WSS32" s="87"/>
      <c r="WST32" s="87"/>
      <c r="WSU32" s="87"/>
      <c r="WSV32" s="87"/>
      <c r="WSW32" s="87"/>
      <c r="WSX32" s="87"/>
      <c r="WSY32" s="87"/>
      <c r="WSZ32" s="87"/>
      <c r="WTA32" s="87"/>
      <c r="WTB32" s="87"/>
      <c r="WTC32" s="87"/>
      <c r="WTD32" s="87"/>
      <c r="WTE32" s="87"/>
      <c r="WTF32" s="87"/>
      <c r="WTG32" s="87"/>
      <c r="WTH32" s="87"/>
      <c r="WTI32" s="87"/>
      <c r="WTJ32" s="87"/>
      <c r="WTK32" s="87"/>
      <c r="WTL32" s="87"/>
      <c r="WTM32" s="87"/>
      <c r="WTN32" s="87"/>
      <c r="WTO32" s="87"/>
      <c r="WTP32" s="87"/>
      <c r="WTQ32" s="87"/>
      <c r="WTR32" s="87"/>
      <c r="WTS32" s="87"/>
      <c r="WTT32" s="87"/>
      <c r="WTU32" s="87"/>
      <c r="WTV32" s="87"/>
      <c r="WTW32" s="87"/>
      <c r="WTX32" s="87"/>
      <c r="WTY32" s="87"/>
      <c r="WTZ32" s="87"/>
      <c r="WUA32" s="87"/>
      <c r="WUB32" s="87"/>
      <c r="WUC32" s="87"/>
      <c r="WUD32" s="87"/>
      <c r="WUE32" s="87"/>
      <c r="WUF32" s="87"/>
      <c r="WUG32" s="87"/>
      <c r="WUH32" s="87"/>
      <c r="WUI32" s="87"/>
      <c r="WUJ32" s="87"/>
      <c r="WUK32" s="87"/>
      <c r="WUL32" s="87"/>
      <c r="WUM32" s="87"/>
      <c r="WUN32" s="87"/>
      <c r="WUO32" s="87"/>
      <c r="WUP32" s="87"/>
      <c r="WUQ32" s="87"/>
      <c r="WUR32" s="87"/>
      <c r="WUS32" s="87"/>
      <c r="WUT32" s="87"/>
      <c r="WUU32" s="87"/>
      <c r="WUV32" s="87"/>
      <c r="WUW32" s="87"/>
      <c r="WUX32" s="87"/>
      <c r="WUY32" s="87"/>
      <c r="WUZ32" s="87"/>
      <c r="WVA32" s="87"/>
      <c r="WVB32" s="87"/>
      <c r="WVC32" s="87"/>
      <c r="WVD32" s="87"/>
      <c r="WVE32" s="87"/>
      <c r="WVF32" s="87"/>
      <c r="WVG32" s="87"/>
      <c r="WVH32" s="87"/>
      <c r="WVI32" s="87"/>
      <c r="WVJ32" s="87"/>
      <c r="WVK32" s="87"/>
      <c r="WVL32" s="87"/>
      <c r="WVM32" s="87"/>
      <c r="WVN32" s="87"/>
      <c r="WVO32" s="87"/>
      <c r="WVP32" s="87"/>
      <c r="WVQ32" s="87"/>
      <c r="WVR32" s="87"/>
      <c r="WVS32" s="87"/>
      <c r="WVT32" s="87"/>
      <c r="WVU32" s="87"/>
      <c r="WVV32" s="87"/>
      <c r="WVW32" s="87"/>
      <c r="WVX32" s="87"/>
      <c r="WVY32" s="87"/>
      <c r="WVZ32" s="87"/>
      <c r="WWA32" s="87"/>
      <c r="WWB32" s="87"/>
      <c r="WWC32" s="87"/>
      <c r="WWD32" s="87"/>
      <c r="WWE32" s="87"/>
      <c r="WWF32" s="87"/>
      <c r="WWG32" s="87"/>
      <c r="WWH32" s="87"/>
      <c r="WWI32" s="87"/>
      <c r="WWJ32" s="87"/>
      <c r="WWK32" s="87"/>
      <c r="WWL32" s="87"/>
      <c r="WWM32" s="87"/>
      <c r="WWN32" s="87"/>
      <c r="WWO32" s="87"/>
      <c r="WWP32" s="87"/>
      <c r="WWQ32" s="87"/>
      <c r="WWR32" s="87"/>
      <c r="WWS32" s="87"/>
      <c r="WWT32" s="87"/>
      <c r="WWU32" s="87"/>
      <c r="WWV32" s="87"/>
      <c r="WWW32" s="87"/>
      <c r="WWX32" s="87"/>
      <c r="WWY32" s="87"/>
      <c r="WWZ32" s="87"/>
      <c r="WXA32" s="87"/>
      <c r="WXB32" s="87"/>
      <c r="WXC32" s="87"/>
      <c r="WXD32" s="87"/>
      <c r="WXE32" s="87"/>
      <c r="WXF32" s="87"/>
      <c r="WXG32" s="87"/>
      <c r="WXH32" s="87"/>
      <c r="WXI32" s="87"/>
      <c r="WXJ32" s="87"/>
      <c r="WXK32" s="87"/>
      <c r="WXL32" s="87"/>
      <c r="WXM32" s="87"/>
      <c r="WXN32" s="87"/>
      <c r="WXO32" s="87"/>
      <c r="WXP32" s="87"/>
      <c r="WXQ32" s="87"/>
      <c r="WXR32" s="87"/>
      <c r="WXS32" s="87"/>
      <c r="WXT32" s="87"/>
      <c r="WXU32" s="87"/>
      <c r="WXV32" s="87"/>
      <c r="WXW32" s="87"/>
      <c r="WXX32" s="87"/>
      <c r="WXY32" s="87"/>
      <c r="WXZ32" s="87"/>
      <c r="WYA32" s="87"/>
      <c r="WYB32" s="87"/>
      <c r="WYC32" s="87"/>
      <c r="WYD32" s="87"/>
      <c r="WYE32" s="87"/>
      <c r="WYF32" s="87"/>
      <c r="WYG32" s="87"/>
      <c r="WYH32" s="87"/>
      <c r="WYI32" s="87"/>
      <c r="WYJ32" s="87"/>
      <c r="WYK32" s="87"/>
      <c r="WYL32" s="87"/>
      <c r="WYM32" s="87"/>
      <c r="WYN32" s="87"/>
      <c r="WYO32" s="87"/>
      <c r="WYP32" s="87"/>
      <c r="WYQ32" s="87"/>
      <c r="WYR32" s="87"/>
      <c r="WYS32" s="87"/>
      <c r="WYT32" s="87"/>
      <c r="WYU32" s="87"/>
      <c r="WYV32" s="87"/>
      <c r="WYW32" s="87"/>
      <c r="WYX32" s="87"/>
      <c r="WYY32" s="87"/>
      <c r="WYZ32" s="87"/>
      <c r="WZA32" s="87"/>
      <c r="WZB32" s="87"/>
      <c r="WZC32" s="87"/>
      <c r="WZD32" s="87"/>
      <c r="WZE32" s="87"/>
      <c r="WZF32" s="87"/>
      <c r="WZG32" s="87"/>
      <c r="WZH32" s="87"/>
      <c r="WZI32" s="87"/>
      <c r="WZJ32" s="87"/>
      <c r="WZK32" s="87"/>
      <c r="WZL32" s="87"/>
      <c r="WZM32" s="87"/>
      <c r="WZN32" s="87"/>
      <c r="WZO32" s="87"/>
      <c r="WZP32" s="87"/>
      <c r="WZQ32" s="87"/>
      <c r="WZR32" s="87"/>
      <c r="WZS32" s="87"/>
      <c r="WZT32" s="87"/>
      <c r="WZU32" s="87"/>
      <c r="WZV32" s="87"/>
      <c r="WZW32" s="87"/>
      <c r="WZX32" s="87"/>
      <c r="WZY32" s="87"/>
      <c r="WZZ32" s="87"/>
      <c r="XAA32" s="87"/>
      <c r="XAB32" s="87"/>
      <c r="XAC32" s="87"/>
      <c r="XAD32" s="87"/>
      <c r="XAE32" s="87"/>
      <c r="XAF32" s="87"/>
      <c r="XAG32" s="87"/>
      <c r="XAH32" s="87"/>
      <c r="XAI32" s="87"/>
      <c r="XAJ32" s="87"/>
      <c r="XAK32" s="87"/>
      <c r="XAL32" s="87"/>
      <c r="XAM32" s="87"/>
      <c r="XAN32" s="87"/>
      <c r="XAO32" s="87"/>
      <c r="XAP32" s="87"/>
      <c r="XAQ32" s="87"/>
      <c r="XAR32" s="87"/>
      <c r="XAS32" s="87"/>
      <c r="XAT32" s="87"/>
      <c r="XAU32" s="87"/>
      <c r="XAV32" s="87"/>
      <c r="XAW32" s="87"/>
      <c r="XAX32" s="87"/>
      <c r="XAY32" s="87"/>
      <c r="XAZ32" s="87"/>
      <c r="XBA32" s="87"/>
      <c r="XBB32" s="87"/>
      <c r="XBC32" s="87"/>
      <c r="XBD32" s="87"/>
      <c r="XBE32" s="87"/>
      <c r="XBF32" s="87"/>
      <c r="XBG32" s="87"/>
      <c r="XBH32" s="87"/>
      <c r="XBI32" s="87"/>
      <c r="XBJ32" s="87"/>
      <c r="XBK32" s="87"/>
      <c r="XBL32" s="87"/>
      <c r="XBM32" s="87"/>
      <c r="XBN32" s="87"/>
      <c r="XBO32" s="87"/>
      <c r="XBP32" s="87"/>
      <c r="XBQ32" s="87"/>
      <c r="XBR32" s="87"/>
      <c r="XBS32" s="87"/>
      <c r="XBT32" s="87"/>
      <c r="XBU32" s="87"/>
      <c r="XBV32" s="87"/>
      <c r="XBW32" s="87"/>
      <c r="XBX32" s="87"/>
      <c r="XBY32" s="87"/>
      <c r="XBZ32" s="87"/>
      <c r="XCA32" s="87"/>
      <c r="XCB32" s="87"/>
      <c r="XCC32" s="87"/>
      <c r="XCD32" s="87"/>
      <c r="XCE32" s="87"/>
      <c r="XCF32" s="87"/>
      <c r="XCG32" s="87"/>
      <c r="XCH32" s="87"/>
      <c r="XCI32" s="87"/>
      <c r="XCJ32" s="87"/>
      <c r="XCK32" s="87"/>
      <c r="XCL32" s="87"/>
      <c r="XCM32" s="87"/>
      <c r="XCN32" s="87"/>
      <c r="XCO32" s="87"/>
      <c r="XCP32" s="87"/>
      <c r="XCQ32" s="87"/>
      <c r="XCR32" s="87"/>
      <c r="XCS32" s="87"/>
      <c r="XCT32" s="87"/>
      <c r="XCU32" s="87"/>
      <c r="XCV32" s="87"/>
      <c r="XCW32" s="87"/>
      <c r="XCX32" s="87"/>
      <c r="XCY32" s="87"/>
      <c r="XCZ32" s="87"/>
      <c r="XDA32" s="87"/>
      <c r="XDB32" s="87"/>
      <c r="XDC32" s="87"/>
      <c r="XDD32" s="87"/>
      <c r="XDE32" s="87"/>
      <c r="XDF32" s="87"/>
      <c r="XDG32" s="87"/>
      <c r="XDH32" s="87"/>
      <c r="XDI32" s="87"/>
      <c r="XDJ32" s="87"/>
      <c r="XDK32" s="87"/>
      <c r="XDL32" s="87"/>
      <c r="XDM32" s="87"/>
      <c r="XDN32" s="87"/>
      <c r="XDO32" s="87"/>
      <c r="XDP32" s="87"/>
      <c r="XDQ32" s="87"/>
      <c r="XDR32" s="87"/>
      <c r="XDS32" s="87"/>
      <c r="XDT32" s="87"/>
      <c r="XDU32" s="87"/>
      <c r="XDV32" s="87"/>
      <c r="XDW32" s="87"/>
      <c r="XDX32" s="87"/>
      <c r="XDY32" s="87"/>
      <c r="XDZ32" s="87"/>
      <c r="XEA32" s="87"/>
      <c r="XEB32" s="87"/>
      <c r="XEC32" s="87"/>
      <c r="XED32" s="87"/>
      <c r="XEE32" s="87"/>
      <c r="XEF32" s="87"/>
      <c r="XEG32" s="87"/>
      <c r="XEH32" s="87"/>
      <c r="XEI32" s="87"/>
      <c r="XEJ32" s="87"/>
      <c r="XEK32" s="87"/>
      <c r="XEL32" s="87"/>
      <c r="XEM32" s="87"/>
      <c r="XEN32" s="87"/>
      <c r="XEO32" s="87"/>
      <c r="XEP32" s="87"/>
      <c r="XEQ32" s="87"/>
      <c r="XER32" s="87"/>
      <c r="XES32" s="87"/>
      <c r="XET32" s="87"/>
      <c r="XEU32" s="87"/>
      <c r="XEV32" s="87"/>
      <c r="XEW32" s="87"/>
      <c r="XEX32" s="87"/>
      <c r="XEY32" s="87"/>
      <c r="XEZ32" s="87"/>
      <c r="XFA32" s="87"/>
      <c r="XFB32" s="87"/>
      <c r="XFC32" s="87"/>
      <c r="XFD32" s="87"/>
    </row>
    <row r="33" spans="1:61" ht="165.75" x14ac:dyDescent="0.25">
      <c r="A33" s="78"/>
      <c r="B33" s="88"/>
      <c r="C33" s="463" t="s">
        <v>112</v>
      </c>
      <c r="D33" s="433" t="s">
        <v>113</v>
      </c>
      <c r="E33" s="158" t="s">
        <v>114</v>
      </c>
      <c r="F33" s="131"/>
      <c r="G33" s="132"/>
      <c r="H33" s="441">
        <v>0</v>
      </c>
      <c r="I33" s="142"/>
      <c r="J33" s="143"/>
      <c r="K33" s="407">
        <v>0</v>
      </c>
      <c r="L33" s="135"/>
      <c r="M33" s="136"/>
      <c r="N33" s="399">
        <v>1</v>
      </c>
      <c r="O33" s="144"/>
      <c r="P33" s="145"/>
      <c r="Q33" s="407">
        <v>0</v>
      </c>
      <c r="R33" s="152"/>
      <c r="S33" s="137"/>
      <c r="T33" s="407">
        <v>0</v>
      </c>
      <c r="U33" s="144"/>
      <c r="V33" s="405" t="s">
        <v>421</v>
      </c>
      <c r="W33" s="407">
        <v>0</v>
      </c>
      <c r="X33" s="135"/>
      <c r="Y33" s="159"/>
      <c r="Z33" s="407">
        <v>0</v>
      </c>
      <c r="AA33" s="135"/>
      <c r="AB33" s="497"/>
      <c r="AC33" s="407">
        <v>0</v>
      </c>
      <c r="AD33" s="135"/>
      <c r="AE33" s="497" t="s">
        <v>578</v>
      </c>
      <c r="AF33" s="407">
        <v>0</v>
      </c>
      <c r="AG33" s="135"/>
      <c r="AH33" s="497"/>
      <c r="AI33" s="407">
        <v>0</v>
      </c>
      <c r="AJ33" s="135"/>
      <c r="AK33" s="497"/>
      <c r="AL33" s="407">
        <v>0</v>
      </c>
      <c r="AM33" s="131"/>
      <c r="AN33" s="497"/>
      <c r="AO33" s="399">
        <v>1</v>
      </c>
      <c r="AP33" s="135"/>
      <c r="AQ33" s="497"/>
      <c r="AR33" s="407">
        <v>0</v>
      </c>
      <c r="AS33" s="118"/>
      <c r="AT33" s="98"/>
      <c r="AU33" s="98"/>
      <c r="AV33" s="78"/>
      <c r="AW33" s="78"/>
      <c r="AX33" s="79"/>
      <c r="AY33" s="79"/>
      <c r="AZ33" s="79"/>
      <c r="BA33" s="79"/>
      <c r="BB33" s="79"/>
      <c r="BC33" s="79"/>
      <c r="BD33" s="79"/>
      <c r="BE33" s="79"/>
      <c r="BF33" s="79"/>
      <c r="BG33" s="79"/>
      <c r="BH33" s="79"/>
      <c r="BI33" s="79"/>
    </row>
    <row r="34" spans="1:61" ht="270" x14ac:dyDescent="0.25">
      <c r="A34" s="78"/>
      <c r="B34" s="88"/>
      <c r="C34" s="463"/>
      <c r="D34" s="434"/>
      <c r="E34" s="160" t="s">
        <v>89</v>
      </c>
      <c r="F34" s="131"/>
      <c r="G34" s="132"/>
      <c r="H34" s="427"/>
      <c r="I34" s="142"/>
      <c r="J34" s="143"/>
      <c r="K34" s="408"/>
      <c r="L34" s="135" t="s">
        <v>490</v>
      </c>
      <c r="M34" s="136"/>
      <c r="N34" s="400"/>
      <c r="O34" s="135"/>
      <c r="P34" s="137"/>
      <c r="Q34" s="408"/>
      <c r="R34" s="133"/>
      <c r="S34" s="137"/>
      <c r="T34" s="408"/>
      <c r="U34" s="135"/>
      <c r="V34" s="482"/>
      <c r="W34" s="408"/>
      <c r="X34" s="135"/>
      <c r="Y34" s="159"/>
      <c r="Z34" s="408"/>
      <c r="AA34" s="135"/>
      <c r="AB34" s="498"/>
      <c r="AC34" s="408"/>
      <c r="AD34" s="135"/>
      <c r="AE34" s="498"/>
      <c r="AF34" s="408"/>
      <c r="AG34" s="135"/>
      <c r="AH34" s="498"/>
      <c r="AI34" s="408"/>
      <c r="AJ34" s="135"/>
      <c r="AK34" s="498"/>
      <c r="AL34" s="408"/>
      <c r="AM34" s="131" t="s">
        <v>710</v>
      </c>
      <c r="AN34" s="498"/>
      <c r="AO34" s="400"/>
      <c r="AP34" s="135"/>
      <c r="AQ34" s="498"/>
      <c r="AR34" s="408"/>
      <c r="AS34" s="118"/>
      <c r="AT34" s="98"/>
      <c r="AU34" s="98"/>
      <c r="AV34" s="78"/>
      <c r="AW34" s="78"/>
      <c r="AX34" s="79"/>
      <c r="AY34" s="79"/>
      <c r="AZ34" s="79"/>
      <c r="BA34" s="79"/>
      <c r="BB34" s="79"/>
      <c r="BC34" s="79"/>
      <c r="BD34" s="79"/>
      <c r="BE34" s="79"/>
      <c r="BF34" s="79"/>
      <c r="BG34" s="79"/>
      <c r="BH34" s="79"/>
      <c r="BI34" s="79"/>
    </row>
    <row r="35" spans="1:61" ht="409.5" x14ac:dyDescent="0.25">
      <c r="A35" s="78"/>
      <c r="B35" s="88"/>
      <c r="C35" s="463"/>
      <c r="D35" s="434"/>
      <c r="E35" s="161" t="s">
        <v>115</v>
      </c>
      <c r="F35" s="131"/>
      <c r="G35" s="132"/>
      <c r="H35" s="442"/>
      <c r="I35" s="162" t="s">
        <v>741</v>
      </c>
      <c r="J35" s="134" t="s">
        <v>287</v>
      </c>
      <c r="K35" s="409"/>
      <c r="L35" s="135"/>
      <c r="M35" s="136"/>
      <c r="N35" s="401"/>
      <c r="O35" s="135" t="s">
        <v>585</v>
      </c>
      <c r="P35" s="135" t="s">
        <v>586</v>
      </c>
      <c r="Q35" s="409"/>
      <c r="R35" s="133" t="s">
        <v>326</v>
      </c>
      <c r="S35" s="137"/>
      <c r="T35" s="409"/>
      <c r="U35" s="135" t="s">
        <v>866</v>
      </c>
      <c r="V35" s="406"/>
      <c r="W35" s="409"/>
      <c r="X35" s="135" t="s">
        <v>742</v>
      </c>
      <c r="Y35" s="159"/>
      <c r="Z35" s="409"/>
      <c r="AA35" s="135" t="s">
        <v>743</v>
      </c>
      <c r="AB35" s="499"/>
      <c r="AC35" s="409"/>
      <c r="AD35" s="135" t="s">
        <v>742</v>
      </c>
      <c r="AE35" s="499"/>
      <c r="AF35" s="409"/>
      <c r="AG35" s="135" t="s">
        <v>743</v>
      </c>
      <c r="AH35" s="499"/>
      <c r="AI35" s="409"/>
      <c r="AJ35" s="135" t="s">
        <v>742</v>
      </c>
      <c r="AK35" s="499"/>
      <c r="AL35" s="409"/>
      <c r="AM35" s="131"/>
      <c r="AN35" s="499"/>
      <c r="AO35" s="401"/>
      <c r="AP35" s="135" t="s">
        <v>802</v>
      </c>
      <c r="AQ35" s="499"/>
      <c r="AR35" s="409"/>
      <c r="AS35" s="118"/>
      <c r="AT35" s="98"/>
      <c r="AU35" s="98"/>
      <c r="AV35" s="78"/>
      <c r="AW35" s="78"/>
      <c r="AX35" s="79"/>
      <c r="AY35" s="79"/>
      <c r="AZ35" s="79"/>
      <c r="BA35" s="79"/>
      <c r="BB35" s="79"/>
      <c r="BC35" s="79"/>
      <c r="BD35" s="79"/>
      <c r="BE35" s="79"/>
      <c r="BF35" s="79"/>
      <c r="BG35" s="79"/>
      <c r="BH35" s="79"/>
      <c r="BI35" s="79"/>
    </row>
    <row r="36" spans="1:61" ht="357" x14ac:dyDescent="0.25">
      <c r="A36" s="78"/>
      <c r="B36" s="88"/>
      <c r="C36" s="463"/>
      <c r="D36" s="434" t="s">
        <v>116</v>
      </c>
      <c r="E36" s="163" t="s">
        <v>117</v>
      </c>
      <c r="F36" s="131"/>
      <c r="G36" s="132"/>
      <c r="H36" s="441">
        <v>0</v>
      </c>
      <c r="I36" s="133" t="s">
        <v>255</v>
      </c>
      <c r="J36" s="134" t="s">
        <v>250</v>
      </c>
      <c r="K36" s="414">
        <v>2</v>
      </c>
      <c r="L36" s="135" t="s">
        <v>436</v>
      </c>
      <c r="M36" s="136"/>
      <c r="N36" s="414">
        <v>2</v>
      </c>
      <c r="O36" s="135" t="s">
        <v>299</v>
      </c>
      <c r="P36" s="137" t="s">
        <v>293</v>
      </c>
      <c r="Q36" s="414">
        <v>2</v>
      </c>
      <c r="R36" s="133" t="s">
        <v>744</v>
      </c>
      <c r="S36" s="155" t="s">
        <v>337</v>
      </c>
      <c r="T36" s="414">
        <v>2</v>
      </c>
      <c r="U36" s="135" t="s">
        <v>422</v>
      </c>
      <c r="V36" s="405" t="s">
        <v>423</v>
      </c>
      <c r="W36" s="414">
        <v>2</v>
      </c>
      <c r="X36" s="133" t="s">
        <v>744</v>
      </c>
      <c r="Y36" s="159"/>
      <c r="Z36" s="414">
        <v>2</v>
      </c>
      <c r="AA36" s="133" t="s">
        <v>748</v>
      </c>
      <c r="AB36" s="497"/>
      <c r="AC36" s="414">
        <v>2</v>
      </c>
      <c r="AD36" s="133" t="s">
        <v>745</v>
      </c>
      <c r="AE36" s="497"/>
      <c r="AF36" s="414">
        <v>2</v>
      </c>
      <c r="AG36" s="135"/>
      <c r="AH36" s="497"/>
      <c r="AI36" s="407">
        <v>0</v>
      </c>
      <c r="AJ36" s="135" t="s">
        <v>696</v>
      </c>
      <c r="AK36" s="497"/>
      <c r="AL36" s="414">
        <v>2</v>
      </c>
      <c r="AM36" s="133" t="s">
        <v>745</v>
      </c>
      <c r="AN36" s="497"/>
      <c r="AO36" s="414">
        <v>2</v>
      </c>
      <c r="AP36" s="135" t="s">
        <v>746</v>
      </c>
      <c r="AQ36" s="497"/>
      <c r="AR36" s="414">
        <v>2</v>
      </c>
      <c r="AS36" s="118"/>
      <c r="AT36" s="98"/>
      <c r="AU36" s="98"/>
      <c r="AV36" s="78"/>
      <c r="AW36" s="78"/>
      <c r="AX36" s="79"/>
      <c r="AY36" s="79"/>
      <c r="AZ36" s="79"/>
      <c r="BA36" s="79"/>
      <c r="BB36" s="79"/>
      <c r="BC36" s="79"/>
      <c r="BD36" s="79"/>
      <c r="BE36" s="79"/>
      <c r="BF36" s="79"/>
      <c r="BG36" s="79"/>
      <c r="BH36" s="79"/>
      <c r="BI36" s="79"/>
    </row>
    <row r="37" spans="1:61" x14ac:dyDescent="0.25">
      <c r="A37" s="78"/>
      <c r="B37" s="88"/>
      <c r="C37" s="463"/>
      <c r="D37" s="434"/>
      <c r="E37" s="163" t="s">
        <v>89</v>
      </c>
      <c r="F37" s="131"/>
      <c r="G37" s="132"/>
      <c r="H37" s="427"/>
      <c r="I37" s="133"/>
      <c r="J37" s="134"/>
      <c r="K37" s="410"/>
      <c r="L37" s="135"/>
      <c r="M37" s="136"/>
      <c r="N37" s="410"/>
      <c r="O37" s="135"/>
      <c r="P37" s="137"/>
      <c r="Q37" s="410"/>
      <c r="R37" s="133"/>
      <c r="S37" s="137"/>
      <c r="T37" s="410"/>
      <c r="U37" s="135"/>
      <c r="V37" s="482"/>
      <c r="W37" s="410"/>
      <c r="X37" s="135"/>
      <c r="Y37" s="159"/>
      <c r="Z37" s="410"/>
      <c r="AA37" s="135"/>
      <c r="AB37" s="498"/>
      <c r="AC37" s="410"/>
      <c r="AD37" s="135"/>
      <c r="AE37" s="498"/>
      <c r="AF37" s="410"/>
      <c r="AG37" s="135"/>
      <c r="AH37" s="498"/>
      <c r="AI37" s="408"/>
      <c r="AJ37" s="135"/>
      <c r="AK37" s="498"/>
      <c r="AL37" s="410"/>
      <c r="AM37" s="131"/>
      <c r="AN37" s="498"/>
      <c r="AO37" s="410"/>
      <c r="AP37" s="135"/>
      <c r="AQ37" s="498"/>
      <c r="AR37" s="410"/>
      <c r="AS37" s="118"/>
      <c r="AT37" s="98"/>
      <c r="AU37" s="98"/>
      <c r="AV37" s="78"/>
      <c r="AW37" s="78"/>
      <c r="AX37" s="79"/>
      <c r="AY37" s="79"/>
      <c r="AZ37" s="79"/>
      <c r="BA37" s="79"/>
      <c r="BB37" s="79"/>
      <c r="BC37" s="79"/>
      <c r="BD37" s="79"/>
      <c r="BE37" s="79"/>
      <c r="BF37" s="79"/>
      <c r="BG37" s="79"/>
      <c r="BH37" s="79"/>
      <c r="BI37" s="79"/>
    </row>
    <row r="38" spans="1:61" ht="76.5" x14ac:dyDescent="0.25">
      <c r="A38" s="78"/>
      <c r="B38" s="88"/>
      <c r="C38" s="463"/>
      <c r="D38" s="434"/>
      <c r="E38" s="164" t="s">
        <v>91</v>
      </c>
      <c r="F38" s="131"/>
      <c r="G38" s="132"/>
      <c r="H38" s="442"/>
      <c r="I38" s="133"/>
      <c r="J38" s="134"/>
      <c r="K38" s="411"/>
      <c r="L38" s="135"/>
      <c r="M38" s="136"/>
      <c r="N38" s="411"/>
      <c r="O38" s="135"/>
      <c r="P38" s="137"/>
      <c r="Q38" s="411"/>
      <c r="R38" s="133"/>
      <c r="S38" s="137"/>
      <c r="T38" s="411"/>
      <c r="U38" s="135"/>
      <c r="V38" s="406"/>
      <c r="W38" s="411"/>
      <c r="X38" s="135"/>
      <c r="Y38" s="159"/>
      <c r="Z38" s="411"/>
      <c r="AA38" s="135"/>
      <c r="AB38" s="499"/>
      <c r="AC38" s="411"/>
      <c r="AD38" s="135"/>
      <c r="AE38" s="499"/>
      <c r="AF38" s="411"/>
      <c r="AG38" s="135" t="s">
        <v>654</v>
      </c>
      <c r="AH38" s="499"/>
      <c r="AI38" s="409"/>
      <c r="AJ38" s="135"/>
      <c r="AK38" s="499"/>
      <c r="AL38" s="411"/>
      <c r="AM38" s="131"/>
      <c r="AN38" s="499"/>
      <c r="AO38" s="411"/>
      <c r="AP38" s="135"/>
      <c r="AQ38" s="499"/>
      <c r="AR38" s="411"/>
      <c r="AS38" s="118"/>
      <c r="AT38" s="98"/>
      <c r="AU38" s="98"/>
      <c r="AV38" s="78"/>
      <c r="AW38" s="78"/>
      <c r="AX38" s="79"/>
      <c r="AY38" s="79"/>
      <c r="AZ38" s="79"/>
      <c r="BA38" s="79"/>
      <c r="BB38" s="79"/>
      <c r="BC38" s="79"/>
      <c r="BD38" s="79"/>
      <c r="BE38" s="79"/>
      <c r="BF38" s="79"/>
      <c r="BG38" s="79"/>
      <c r="BH38" s="79"/>
      <c r="BI38" s="79"/>
    </row>
    <row r="39" spans="1:61" ht="229.5" x14ac:dyDescent="0.25">
      <c r="A39" s="78"/>
      <c r="B39" s="88"/>
      <c r="C39" s="463"/>
      <c r="D39" s="434" t="s">
        <v>338</v>
      </c>
      <c r="E39" s="163" t="s">
        <v>118</v>
      </c>
      <c r="F39" s="131"/>
      <c r="G39" s="132"/>
      <c r="H39" s="441">
        <v>0</v>
      </c>
      <c r="I39" s="133" t="s">
        <v>314</v>
      </c>
      <c r="J39" s="134"/>
      <c r="K39" s="399">
        <v>1</v>
      </c>
      <c r="L39" s="135" t="s">
        <v>491</v>
      </c>
      <c r="M39" s="136"/>
      <c r="N39" s="399">
        <v>1</v>
      </c>
      <c r="O39" s="135"/>
      <c r="P39" s="137"/>
      <c r="Q39" s="407">
        <v>0</v>
      </c>
      <c r="R39" s="133" t="s">
        <v>336</v>
      </c>
      <c r="S39" s="137"/>
      <c r="T39" s="399">
        <v>1</v>
      </c>
      <c r="U39" s="135" t="s">
        <v>424</v>
      </c>
      <c r="V39" s="405"/>
      <c r="W39" s="399">
        <v>1</v>
      </c>
      <c r="X39" s="135" t="s">
        <v>473</v>
      </c>
      <c r="Y39" s="159"/>
      <c r="Z39" s="399">
        <v>1</v>
      </c>
      <c r="AA39" s="135" t="s">
        <v>854</v>
      </c>
      <c r="AB39" s="497"/>
      <c r="AC39" s="399">
        <v>1</v>
      </c>
      <c r="AD39" s="135" t="s">
        <v>528</v>
      </c>
      <c r="AE39" s="497"/>
      <c r="AF39" s="399">
        <v>1</v>
      </c>
      <c r="AG39" s="135" t="s">
        <v>609</v>
      </c>
      <c r="AH39" s="497"/>
      <c r="AI39" s="399">
        <v>1</v>
      </c>
      <c r="AJ39" s="135" t="s">
        <v>609</v>
      </c>
      <c r="AK39" s="497"/>
      <c r="AL39" s="399">
        <v>1</v>
      </c>
      <c r="AM39" s="135" t="s">
        <v>609</v>
      </c>
      <c r="AN39" s="497"/>
      <c r="AO39" s="399">
        <v>1</v>
      </c>
      <c r="AP39" s="135" t="s">
        <v>610</v>
      </c>
      <c r="AQ39" s="497"/>
      <c r="AR39" s="399">
        <v>1</v>
      </c>
      <c r="AS39" s="118"/>
      <c r="AT39" s="98"/>
      <c r="AU39" s="98"/>
      <c r="AV39" s="78"/>
      <c r="AW39" s="78"/>
      <c r="AX39" s="79"/>
      <c r="AY39" s="79"/>
      <c r="AZ39" s="79"/>
      <c r="BA39" s="79"/>
      <c r="BB39" s="79"/>
      <c r="BC39" s="79"/>
      <c r="BD39" s="79"/>
      <c r="BE39" s="79"/>
      <c r="BF39" s="79"/>
      <c r="BG39" s="79"/>
      <c r="BH39" s="79"/>
      <c r="BI39" s="79"/>
    </row>
    <row r="40" spans="1:61" ht="38.25" x14ac:dyDescent="0.25">
      <c r="A40" s="78"/>
      <c r="B40" s="88"/>
      <c r="C40" s="463"/>
      <c r="D40" s="434"/>
      <c r="E40" s="165" t="s">
        <v>119</v>
      </c>
      <c r="F40" s="131"/>
      <c r="G40" s="132"/>
      <c r="H40" s="427"/>
      <c r="I40" s="133"/>
      <c r="J40" s="134"/>
      <c r="K40" s="400"/>
      <c r="L40" s="135"/>
      <c r="M40" s="136"/>
      <c r="N40" s="400"/>
      <c r="O40" s="135" t="s">
        <v>301</v>
      </c>
      <c r="P40" s="137" t="s">
        <v>300</v>
      </c>
      <c r="Q40" s="409"/>
      <c r="R40" s="133"/>
      <c r="S40" s="137"/>
      <c r="T40" s="400"/>
      <c r="U40" s="135"/>
      <c r="V40" s="406"/>
      <c r="W40" s="400"/>
      <c r="X40" s="135"/>
      <c r="Y40" s="159"/>
      <c r="Z40" s="400"/>
      <c r="AA40" s="135"/>
      <c r="AB40" s="499"/>
      <c r="AC40" s="400"/>
      <c r="AD40" s="135"/>
      <c r="AE40" s="499"/>
      <c r="AF40" s="400"/>
      <c r="AG40" s="135"/>
      <c r="AH40" s="499"/>
      <c r="AI40" s="400"/>
      <c r="AJ40" s="135"/>
      <c r="AK40" s="499"/>
      <c r="AL40" s="400"/>
      <c r="AM40" s="131"/>
      <c r="AN40" s="499"/>
      <c r="AO40" s="400"/>
      <c r="AP40" s="135"/>
      <c r="AQ40" s="499"/>
      <c r="AR40" s="400"/>
      <c r="AS40" s="118"/>
      <c r="AT40" s="98"/>
      <c r="AU40" s="98"/>
      <c r="AV40" s="78"/>
      <c r="AW40" s="78"/>
      <c r="AX40" s="79"/>
      <c r="AY40" s="79"/>
      <c r="AZ40" s="79"/>
      <c r="BA40" s="79"/>
      <c r="BB40" s="79"/>
      <c r="BC40" s="79"/>
      <c r="BD40" s="79"/>
      <c r="BE40" s="79"/>
      <c r="BF40" s="79"/>
      <c r="BG40" s="79"/>
      <c r="BH40" s="79"/>
      <c r="BI40" s="79"/>
    </row>
    <row r="41" spans="1:61" ht="312" x14ac:dyDescent="0.25">
      <c r="A41" s="78"/>
      <c r="B41" s="88"/>
      <c r="C41" s="463"/>
      <c r="D41" s="471" t="s">
        <v>339</v>
      </c>
      <c r="E41" s="22" t="s">
        <v>431</v>
      </c>
      <c r="F41" s="476" t="s">
        <v>484</v>
      </c>
      <c r="G41" s="479" t="s">
        <v>225</v>
      </c>
      <c r="H41" s="441">
        <v>0</v>
      </c>
      <c r="I41" s="133"/>
      <c r="J41" s="134"/>
      <c r="K41" s="407">
        <v>0</v>
      </c>
      <c r="L41" s="135"/>
      <c r="M41" s="136"/>
      <c r="N41" s="407">
        <v>0</v>
      </c>
      <c r="O41" s="135"/>
      <c r="P41" s="137"/>
      <c r="Q41" s="407">
        <v>0</v>
      </c>
      <c r="R41" s="133" t="s">
        <v>747</v>
      </c>
      <c r="S41" s="137" t="s">
        <v>374</v>
      </c>
      <c r="T41" s="414">
        <v>2</v>
      </c>
      <c r="U41" s="135" t="s">
        <v>541</v>
      </c>
      <c r="V41" s="405"/>
      <c r="W41" s="414">
        <v>2</v>
      </c>
      <c r="X41" s="135"/>
      <c r="Y41" s="159"/>
      <c r="Z41" s="407">
        <v>0</v>
      </c>
      <c r="AA41" s="135"/>
      <c r="AB41" s="497"/>
      <c r="AC41" s="407">
        <v>0</v>
      </c>
      <c r="AD41" s="135"/>
      <c r="AE41" s="497"/>
      <c r="AF41" s="438">
        <v>0</v>
      </c>
      <c r="AG41" s="135"/>
      <c r="AH41" s="497"/>
      <c r="AI41" s="399">
        <v>1</v>
      </c>
      <c r="AJ41" s="135"/>
      <c r="AK41" s="497"/>
      <c r="AL41" s="407">
        <v>0</v>
      </c>
      <c r="AM41" s="131"/>
      <c r="AN41" s="497"/>
      <c r="AO41" s="407">
        <v>0</v>
      </c>
      <c r="AP41" s="135"/>
      <c r="AQ41" s="497" t="s">
        <v>931</v>
      </c>
      <c r="AR41" s="399">
        <v>1</v>
      </c>
      <c r="AS41" s="118"/>
      <c r="AT41" s="98"/>
      <c r="AU41" s="98"/>
      <c r="AV41" s="78"/>
      <c r="AW41" s="78"/>
      <c r="AX41" s="79"/>
      <c r="AY41" s="79"/>
      <c r="AZ41" s="79"/>
      <c r="BA41" s="79"/>
      <c r="BB41" s="79"/>
      <c r="BC41" s="79"/>
      <c r="BD41" s="79"/>
      <c r="BE41" s="79"/>
      <c r="BF41" s="79"/>
      <c r="BG41" s="79"/>
      <c r="BH41" s="79"/>
      <c r="BI41" s="79"/>
    </row>
    <row r="42" spans="1:61" ht="409.5" x14ac:dyDescent="0.25">
      <c r="A42" s="78"/>
      <c r="B42" s="88"/>
      <c r="C42" s="463"/>
      <c r="D42" s="471"/>
      <c r="E42" s="22" t="s">
        <v>90</v>
      </c>
      <c r="F42" s="477"/>
      <c r="G42" s="480"/>
      <c r="H42" s="427"/>
      <c r="I42" s="133"/>
      <c r="J42" s="134"/>
      <c r="K42" s="408"/>
      <c r="L42" s="135"/>
      <c r="M42" s="136"/>
      <c r="N42" s="408"/>
      <c r="O42" s="135"/>
      <c r="P42" s="137"/>
      <c r="Q42" s="408"/>
      <c r="R42" s="133"/>
      <c r="S42" s="137"/>
      <c r="T42" s="410"/>
      <c r="U42" s="128"/>
      <c r="V42" s="482"/>
      <c r="W42" s="410"/>
      <c r="X42" s="135"/>
      <c r="Y42" s="159"/>
      <c r="Z42" s="408"/>
      <c r="AA42" s="135"/>
      <c r="AB42" s="498"/>
      <c r="AC42" s="408"/>
      <c r="AD42" s="135"/>
      <c r="AE42" s="498"/>
      <c r="AF42" s="439"/>
      <c r="AG42" s="135" t="s">
        <v>857</v>
      </c>
      <c r="AH42" s="498"/>
      <c r="AI42" s="400"/>
      <c r="AJ42" s="135"/>
      <c r="AK42" s="498"/>
      <c r="AL42" s="408"/>
      <c r="AM42" s="131"/>
      <c r="AN42" s="498"/>
      <c r="AO42" s="408"/>
      <c r="AP42" s="135" t="s">
        <v>932</v>
      </c>
      <c r="AQ42" s="498"/>
      <c r="AR42" s="400"/>
      <c r="AS42" s="118"/>
      <c r="AT42" s="98"/>
      <c r="AU42" s="98"/>
      <c r="AV42" s="78"/>
      <c r="AW42" s="78"/>
      <c r="AX42" s="79"/>
      <c r="AY42" s="79"/>
      <c r="AZ42" s="79"/>
      <c r="BA42" s="79"/>
      <c r="BB42" s="79"/>
      <c r="BC42" s="79"/>
      <c r="BD42" s="79"/>
      <c r="BE42" s="79"/>
      <c r="BF42" s="79"/>
      <c r="BG42" s="79"/>
      <c r="BH42" s="79"/>
      <c r="BI42" s="79"/>
    </row>
    <row r="43" spans="1:61" ht="76.5" x14ac:dyDescent="0.25">
      <c r="A43" s="78"/>
      <c r="B43" s="88"/>
      <c r="C43" s="463"/>
      <c r="D43" s="471"/>
      <c r="E43" s="23" t="s">
        <v>91</v>
      </c>
      <c r="F43" s="478"/>
      <c r="G43" s="481"/>
      <c r="H43" s="442"/>
      <c r="I43" s="27" t="s">
        <v>264</v>
      </c>
      <c r="J43" s="134"/>
      <c r="K43" s="409"/>
      <c r="L43" s="135" t="s">
        <v>492</v>
      </c>
      <c r="M43" s="136"/>
      <c r="N43" s="409"/>
      <c r="O43" s="27" t="s">
        <v>566</v>
      </c>
      <c r="P43" s="137"/>
      <c r="Q43" s="409"/>
      <c r="R43" s="133"/>
      <c r="S43" s="137"/>
      <c r="T43" s="411"/>
      <c r="U43" s="128"/>
      <c r="V43" s="406"/>
      <c r="W43" s="411"/>
      <c r="X43" s="135" t="s">
        <v>196</v>
      </c>
      <c r="Y43" s="159"/>
      <c r="Z43" s="409"/>
      <c r="AA43" s="135" t="s">
        <v>21</v>
      </c>
      <c r="AB43" s="499"/>
      <c r="AC43" s="409"/>
      <c r="AD43" s="27" t="s">
        <v>91</v>
      </c>
      <c r="AE43" s="499"/>
      <c r="AF43" s="440"/>
      <c r="AG43" s="27"/>
      <c r="AH43" s="499"/>
      <c r="AI43" s="401"/>
      <c r="AJ43" s="27" t="s">
        <v>91</v>
      </c>
      <c r="AK43" s="499"/>
      <c r="AL43" s="409"/>
      <c r="AM43" s="27" t="s">
        <v>91</v>
      </c>
      <c r="AN43" s="499"/>
      <c r="AO43" s="409"/>
      <c r="AP43" s="135"/>
      <c r="AQ43" s="499"/>
      <c r="AR43" s="401"/>
      <c r="AS43" s="118"/>
      <c r="AT43" s="98"/>
      <c r="AU43" s="98"/>
      <c r="AV43" s="78"/>
      <c r="AW43" s="78"/>
      <c r="AX43" s="79"/>
      <c r="AY43" s="79"/>
      <c r="AZ43" s="79"/>
      <c r="BA43" s="79"/>
      <c r="BB43" s="79"/>
      <c r="BC43" s="79"/>
      <c r="BD43" s="79"/>
      <c r="BE43" s="79"/>
      <c r="BF43" s="79"/>
      <c r="BG43" s="79"/>
      <c r="BH43" s="79"/>
      <c r="BI43" s="79"/>
    </row>
    <row r="44" spans="1:61" ht="255" x14ac:dyDescent="0.25">
      <c r="A44" s="78"/>
      <c r="B44" s="88"/>
      <c r="C44" s="463"/>
      <c r="D44" s="434" t="s">
        <v>340</v>
      </c>
      <c r="E44" s="163" t="s">
        <v>215</v>
      </c>
      <c r="F44" s="131"/>
      <c r="G44" s="132"/>
      <c r="H44" s="441">
        <v>0</v>
      </c>
      <c r="I44" s="133"/>
      <c r="J44" s="134"/>
      <c r="K44" s="399">
        <v>1</v>
      </c>
      <c r="L44" s="128"/>
      <c r="M44" s="136"/>
      <c r="N44" s="399">
        <v>1</v>
      </c>
      <c r="O44" s="128"/>
      <c r="P44" s="137"/>
      <c r="Q44" s="399">
        <v>1</v>
      </c>
      <c r="R44" s="142"/>
      <c r="S44" s="145"/>
      <c r="T44" s="399">
        <v>1</v>
      </c>
      <c r="U44" s="135" t="s">
        <v>814</v>
      </c>
      <c r="V44" s="405"/>
      <c r="W44" s="418">
        <v>2</v>
      </c>
      <c r="X44" s="135"/>
      <c r="Y44" s="159"/>
      <c r="Z44" s="399">
        <v>1</v>
      </c>
      <c r="AA44" s="135"/>
      <c r="AB44" s="497"/>
      <c r="AC44" s="407">
        <v>0</v>
      </c>
      <c r="AD44" s="135"/>
      <c r="AE44" s="497"/>
      <c r="AF44" s="407">
        <v>0</v>
      </c>
      <c r="AG44" s="135"/>
      <c r="AH44" s="497"/>
      <c r="AI44" s="407">
        <v>0</v>
      </c>
      <c r="AJ44" s="135"/>
      <c r="AK44" s="497"/>
      <c r="AL44" s="407">
        <v>0</v>
      </c>
      <c r="AM44" s="131"/>
      <c r="AN44" s="497"/>
      <c r="AO44" s="407">
        <v>0</v>
      </c>
      <c r="AP44" s="135"/>
      <c r="AQ44" s="497"/>
      <c r="AR44" s="407">
        <v>0</v>
      </c>
      <c r="AS44" s="118"/>
      <c r="AT44" s="98"/>
      <c r="AU44" s="98"/>
      <c r="AV44" s="78"/>
      <c r="AW44" s="78"/>
      <c r="AX44" s="79"/>
      <c r="AY44" s="79"/>
      <c r="AZ44" s="79"/>
      <c r="BA44" s="79"/>
      <c r="BB44" s="79"/>
      <c r="BC44" s="79"/>
      <c r="BD44" s="79"/>
      <c r="BE44" s="79"/>
      <c r="BF44" s="79"/>
      <c r="BG44" s="79"/>
      <c r="BH44" s="79"/>
      <c r="BI44" s="79"/>
    </row>
    <row r="45" spans="1:61" s="168" customFormat="1" ht="216" customHeight="1" x14ac:dyDescent="0.25">
      <c r="A45" s="78"/>
      <c r="B45" s="88"/>
      <c r="C45" s="463"/>
      <c r="D45" s="434"/>
      <c r="E45" s="166" t="s">
        <v>21</v>
      </c>
      <c r="F45" s="131"/>
      <c r="G45" s="132"/>
      <c r="H45" s="427"/>
      <c r="I45" s="133" t="s">
        <v>810</v>
      </c>
      <c r="J45" s="134"/>
      <c r="K45" s="401"/>
      <c r="L45" s="135" t="s">
        <v>811</v>
      </c>
      <c r="M45" s="136"/>
      <c r="N45" s="401"/>
      <c r="O45" s="135" t="s">
        <v>812</v>
      </c>
      <c r="P45" s="137"/>
      <c r="Q45" s="401"/>
      <c r="R45" s="133" t="s">
        <v>813</v>
      </c>
      <c r="S45" s="137" t="s">
        <v>374</v>
      </c>
      <c r="T45" s="401"/>
      <c r="U45" s="135"/>
      <c r="V45" s="406"/>
      <c r="W45" s="487"/>
      <c r="X45" s="133" t="s">
        <v>815</v>
      </c>
      <c r="Y45" s="167"/>
      <c r="Z45" s="401"/>
      <c r="AA45" s="133" t="s">
        <v>816</v>
      </c>
      <c r="AB45" s="499"/>
      <c r="AC45" s="409"/>
      <c r="AD45" s="133" t="s">
        <v>816</v>
      </c>
      <c r="AE45" s="499"/>
      <c r="AF45" s="409"/>
      <c r="AG45" s="133" t="s">
        <v>824</v>
      </c>
      <c r="AH45" s="499"/>
      <c r="AI45" s="409"/>
      <c r="AJ45" s="133" t="s">
        <v>816</v>
      </c>
      <c r="AK45" s="499"/>
      <c r="AL45" s="409"/>
      <c r="AM45" s="133" t="s">
        <v>824</v>
      </c>
      <c r="AN45" s="499"/>
      <c r="AO45" s="409"/>
      <c r="AP45" s="133" t="s">
        <v>933</v>
      </c>
      <c r="AQ45" s="499"/>
      <c r="AR45" s="409"/>
      <c r="AS45" s="118"/>
      <c r="AT45" s="98"/>
      <c r="AU45" s="98"/>
      <c r="AV45" s="78"/>
      <c r="AW45" s="78"/>
      <c r="AX45" s="79"/>
      <c r="AY45" s="79"/>
      <c r="AZ45" s="79"/>
      <c r="BA45" s="79"/>
      <c r="BB45" s="79"/>
      <c r="BC45" s="79"/>
      <c r="BD45" s="79"/>
      <c r="BE45" s="79"/>
      <c r="BF45" s="79"/>
      <c r="BG45" s="79"/>
      <c r="BH45" s="79"/>
      <c r="BI45" s="79"/>
    </row>
    <row r="46" spans="1:61" ht="127.5" x14ac:dyDescent="0.25">
      <c r="A46" s="78"/>
      <c r="B46" s="88"/>
      <c r="C46" s="463"/>
      <c r="D46" s="435" t="s">
        <v>341</v>
      </c>
      <c r="E46" s="14" t="s">
        <v>88</v>
      </c>
      <c r="F46" s="472"/>
      <c r="G46" s="473"/>
      <c r="H46" s="428" t="s">
        <v>806</v>
      </c>
      <c r="I46" s="133" t="s">
        <v>261</v>
      </c>
      <c r="J46" s="134" t="s">
        <v>259</v>
      </c>
      <c r="K46" s="412"/>
      <c r="L46" s="135" t="s">
        <v>754</v>
      </c>
      <c r="M46" s="169" t="s">
        <v>267</v>
      </c>
      <c r="N46" s="412"/>
      <c r="O46" s="135" t="s">
        <v>290</v>
      </c>
      <c r="P46" s="137" t="s">
        <v>289</v>
      </c>
      <c r="Q46" s="412"/>
      <c r="R46" s="133"/>
      <c r="S46" s="137"/>
      <c r="T46" s="412"/>
      <c r="U46" s="135" t="s">
        <v>390</v>
      </c>
      <c r="V46" s="405" t="s">
        <v>391</v>
      </c>
      <c r="W46" s="412"/>
      <c r="X46" s="135"/>
      <c r="Y46" s="159"/>
      <c r="Z46" s="412"/>
      <c r="AA46" s="135" t="s">
        <v>478</v>
      </c>
      <c r="AB46" s="497"/>
      <c r="AC46" s="412"/>
      <c r="AD46" s="135"/>
      <c r="AE46" s="497"/>
      <c r="AF46" s="412"/>
      <c r="AG46" s="135"/>
      <c r="AH46" s="497"/>
      <c r="AI46" s="412"/>
      <c r="AJ46" s="135"/>
      <c r="AK46" s="497"/>
      <c r="AL46" s="412"/>
      <c r="AM46" s="131"/>
      <c r="AN46" s="497"/>
      <c r="AO46" s="412"/>
      <c r="AP46" s="135"/>
      <c r="AQ46" s="497"/>
      <c r="AR46" s="412"/>
      <c r="AS46" s="118"/>
      <c r="AT46" s="98"/>
      <c r="AU46" s="98"/>
      <c r="AV46" s="78"/>
      <c r="AW46" s="78"/>
      <c r="AX46" s="79"/>
      <c r="AY46" s="79"/>
      <c r="AZ46" s="79"/>
      <c r="BA46" s="79"/>
      <c r="BB46" s="79"/>
      <c r="BC46" s="79"/>
      <c r="BD46" s="79"/>
      <c r="BE46" s="79"/>
      <c r="BF46" s="79"/>
      <c r="BG46" s="79"/>
      <c r="BH46" s="79"/>
      <c r="BI46" s="79"/>
    </row>
    <row r="47" spans="1:61" ht="72" x14ac:dyDescent="0.25">
      <c r="A47" s="78"/>
      <c r="B47" s="88"/>
      <c r="C47" s="463"/>
      <c r="D47" s="443"/>
      <c r="E47" s="14" t="s">
        <v>89</v>
      </c>
      <c r="F47" s="472"/>
      <c r="G47" s="474"/>
      <c r="H47" s="429"/>
      <c r="I47" s="133"/>
      <c r="J47" s="134"/>
      <c r="K47" s="423"/>
      <c r="L47" s="135"/>
      <c r="M47" s="136"/>
      <c r="N47" s="423"/>
      <c r="O47" s="135"/>
      <c r="P47" s="137"/>
      <c r="Q47" s="423"/>
      <c r="R47" s="133" t="s">
        <v>372</v>
      </c>
      <c r="S47" s="137"/>
      <c r="T47" s="423"/>
      <c r="U47" s="135"/>
      <c r="V47" s="482"/>
      <c r="W47" s="423"/>
      <c r="X47" s="135"/>
      <c r="Y47" s="159"/>
      <c r="Z47" s="423"/>
      <c r="AA47" s="135"/>
      <c r="AB47" s="498"/>
      <c r="AC47" s="423"/>
      <c r="AD47" s="135"/>
      <c r="AE47" s="498"/>
      <c r="AF47" s="423"/>
      <c r="AG47" s="135"/>
      <c r="AH47" s="498"/>
      <c r="AI47" s="423"/>
      <c r="AJ47" s="135"/>
      <c r="AK47" s="498"/>
      <c r="AL47" s="423"/>
      <c r="AM47" s="131"/>
      <c r="AN47" s="498"/>
      <c r="AO47" s="423"/>
      <c r="AP47" s="135"/>
      <c r="AQ47" s="498"/>
      <c r="AR47" s="423"/>
      <c r="AS47" s="118"/>
      <c r="AT47" s="98"/>
      <c r="AU47" s="98"/>
      <c r="AV47" s="78"/>
      <c r="AW47" s="78"/>
      <c r="AX47" s="79"/>
      <c r="AY47" s="79"/>
      <c r="AZ47" s="79"/>
      <c r="BA47" s="79"/>
      <c r="BB47" s="79"/>
      <c r="BC47" s="79"/>
      <c r="BD47" s="79"/>
      <c r="BE47" s="79"/>
      <c r="BF47" s="79"/>
      <c r="BG47" s="79"/>
      <c r="BH47" s="79"/>
      <c r="BI47" s="79"/>
    </row>
    <row r="48" spans="1:61" ht="77.25" thickBot="1" x14ac:dyDescent="0.3">
      <c r="A48" s="78"/>
      <c r="B48" s="88"/>
      <c r="C48" s="464"/>
      <c r="D48" s="470"/>
      <c r="E48" s="15" t="s">
        <v>529</v>
      </c>
      <c r="F48" s="472"/>
      <c r="G48" s="475"/>
      <c r="H48" s="469"/>
      <c r="I48" s="133"/>
      <c r="J48" s="134"/>
      <c r="K48" s="413"/>
      <c r="L48" s="135"/>
      <c r="M48" s="136"/>
      <c r="N48" s="413"/>
      <c r="O48" s="135"/>
      <c r="P48" s="137"/>
      <c r="Q48" s="413"/>
      <c r="R48" s="133"/>
      <c r="S48" s="137"/>
      <c r="T48" s="413"/>
      <c r="U48" s="135"/>
      <c r="V48" s="406"/>
      <c r="W48" s="413"/>
      <c r="X48" s="135" t="s">
        <v>530</v>
      </c>
      <c r="Y48" s="159"/>
      <c r="Z48" s="413"/>
      <c r="AA48" s="135"/>
      <c r="AB48" s="499"/>
      <c r="AC48" s="413"/>
      <c r="AD48" s="135" t="s">
        <v>530</v>
      </c>
      <c r="AE48" s="499"/>
      <c r="AF48" s="413"/>
      <c r="AG48" s="135" t="s">
        <v>530</v>
      </c>
      <c r="AH48" s="499"/>
      <c r="AI48" s="413"/>
      <c r="AJ48" s="135" t="s">
        <v>530</v>
      </c>
      <c r="AK48" s="499"/>
      <c r="AL48" s="413"/>
      <c r="AM48" s="135" t="s">
        <v>530</v>
      </c>
      <c r="AN48" s="499"/>
      <c r="AO48" s="413"/>
      <c r="AP48" s="135" t="s">
        <v>530</v>
      </c>
      <c r="AQ48" s="499"/>
      <c r="AR48" s="413"/>
      <c r="AS48" s="118"/>
      <c r="AT48" s="98"/>
      <c r="AU48" s="98"/>
      <c r="AV48" s="78"/>
      <c r="AW48" s="78"/>
      <c r="AX48" s="79"/>
      <c r="AY48" s="79"/>
      <c r="AZ48" s="79"/>
      <c r="BA48" s="79"/>
      <c r="BB48" s="79"/>
      <c r="BC48" s="79"/>
      <c r="BD48" s="79"/>
      <c r="BE48" s="79"/>
      <c r="BF48" s="79"/>
      <c r="BG48" s="79"/>
      <c r="BH48" s="79"/>
      <c r="BI48" s="79"/>
    </row>
    <row r="49" spans="1:16384" s="119" customFormat="1" ht="16.5" thickTop="1" thickBot="1" x14ac:dyDescent="0.3">
      <c r="A49" s="96"/>
      <c r="B49" s="88"/>
      <c r="C49" s="71" t="s">
        <v>236</v>
      </c>
      <c r="D49" s="30"/>
      <c r="E49" s="30"/>
      <c r="F49" s="110"/>
      <c r="G49" s="110"/>
      <c r="H49" s="111"/>
      <c r="I49" s="112"/>
      <c r="J49" s="112"/>
      <c r="K49" s="113"/>
      <c r="L49" s="114"/>
      <c r="M49" s="115"/>
      <c r="N49" s="111"/>
      <c r="O49" s="114"/>
      <c r="P49" s="114"/>
      <c r="Q49" s="111"/>
      <c r="R49" s="112"/>
      <c r="S49" s="114"/>
      <c r="T49" s="111"/>
      <c r="U49" s="114"/>
      <c r="V49" s="114"/>
      <c r="W49" s="111"/>
      <c r="X49" s="114"/>
      <c r="Y49" s="111"/>
      <c r="Z49" s="111"/>
      <c r="AA49" s="114"/>
      <c r="AB49" s="110"/>
      <c r="AC49" s="111"/>
      <c r="AD49" s="114"/>
      <c r="AE49" s="110"/>
      <c r="AF49" s="111"/>
      <c r="AG49" s="114"/>
      <c r="AH49" s="110"/>
      <c r="AI49" s="116"/>
      <c r="AJ49" s="114"/>
      <c r="AK49" s="110"/>
      <c r="AL49" s="111"/>
      <c r="AM49" s="110"/>
      <c r="AN49" s="110"/>
      <c r="AO49" s="110"/>
      <c r="AP49" s="114"/>
      <c r="AQ49" s="110"/>
      <c r="AR49" s="117"/>
      <c r="AS49" s="118"/>
      <c r="AT49" s="98"/>
      <c r="AU49" s="98"/>
      <c r="AV49" s="78"/>
      <c r="AW49" s="78"/>
      <c r="AX49" s="79"/>
      <c r="AY49" s="79"/>
      <c r="AZ49" s="79"/>
      <c r="BA49" s="79"/>
      <c r="BB49" s="79"/>
      <c r="BC49" s="79"/>
      <c r="BD49" s="79"/>
      <c r="BE49" s="79"/>
      <c r="BF49" s="79"/>
      <c r="BG49" s="79"/>
      <c r="BH49" s="79"/>
      <c r="BI49" s="79"/>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7"/>
      <c r="FJ49" s="87"/>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7"/>
      <c r="GK49" s="87"/>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7"/>
      <c r="HL49" s="87"/>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7"/>
      <c r="IM49" s="87"/>
      <c r="IN49" s="87"/>
      <c r="IO49" s="87"/>
      <c r="IP49" s="87"/>
      <c r="IQ49" s="87"/>
      <c r="IR49" s="87"/>
      <c r="IS49" s="87"/>
      <c r="IT49" s="87"/>
      <c r="IU49" s="87"/>
      <c r="IV49" s="87"/>
      <c r="IW49" s="87"/>
      <c r="IX49" s="87"/>
      <c r="IY49" s="87"/>
      <c r="IZ49" s="87"/>
      <c r="JA49" s="87"/>
      <c r="JB49" s="87"/>
      <c r="JC49" s="87"/>
      <c r="JD49" s="87"/>
      <c r="JE49" s="87"/>
      <c r="JF49" s="87"/>
      <c r="JG49" s="87"/>
      <c r="JH49" s="87"/>
      <c r="JI49" s="87"/>
      <c r="JJ49" s="87"/>
      <c r="JK49" s="87"/>
      <c r="JL49" s="87"/>
      <c r="JM49" s="87"/>
      <c r="JN49" s="87"/>
      <c r="JO49" s="87"/>
      <c r="JP49" s="87"/>
      <c r="JQ49" s="87"/>
      <c r="JR49" s="87"/>
      <c r="JS49" s="87"/>
      <c r="JT49" s="87"/>
      <c r="JU49" s="87"/>
      <c r="JV49" s="87"/>
      <c r="JW49" s="87"/>
      <c r="JX49" s="87"/>
      <c r="JY49" s="87"/>
      <c r="JZ49" s="87"/>
      <c r="KA49" s="87"/>
      <c r="KB49" s="87"/>
      <c r="KC49" s="87"/>
      <c r="KD49" s="87"/>
      <c r="KE49" s="87"/>
      <c r="KF49" s="87"/>
      <c r="KG49" s="87"/>
      <c r="KH49" s="87"/>
      <c r="KI49" s="87"/>
      <c r="KJ49" s="87"/>
      <c r="KK49" s="87"/>
      <c r="KL49" s="87"/>
      <c r="KM49" s="87"/>
      <c r="KN49" s="87"/>
      <c r="KO49" s="87"/>
      <c r="KP49" s="87"/>
      <c r="KQ49" s="87"/>
      <c r="KR49" s="87"/>
      <c r="KS49" s="87"/>
      <c r="KT49" s="87"/>
      <c r="KU49" s="87"/>
      <c r="KV49" s="87"/>
      <c r="KW49" s="87"/>
      <c r="KX49" s="87"/>
      <c r="KY49" s="87"/>
      <c r="KZ49" s="87"/>
      <c r="LA49" s="87"/>
      <c r="LB49" s="87"/>
      <c r="LC49" s="87"/>
      <c r="LD49" s="87"/>
      <c r="LE49" s="87"/>
      <c r="LF49" s="87"/>
      <c r="LG49" s="87"/>
      <c r="LH49" s="87"/>
      <c r="LI49" s="87"/>
      <c r="LJ49" s="87"/>
      <c r="LK49" s="87"/>
      <c r="LL49" s="87"/>
      <c r="LM49" s="87"/>
      <c r="LN49" s="87"/>
      <c r="LO49" s="87"/>
      <c r="LP49" s="87"/>
      <c r="LQ49" s="87"/>
      <c r="LR49" s="87"/>
      <c r="LS49" s="87"/>
      <c r="LT49" s="87"/>
      <c r="LU49" s="87"/>
      <c r="LV49" s="87"/>
      <c r="LW49" s="87"/>
      <c r="LX49" s="87"/>
      <c r="LY49" s="87"/>
      <c r="LZ49" s="87"/>
      <c r="MA49" s="87"/>
      <c r="MB49" s="87"/>
      <c r="MC49" s="87"/>
      <c r="MD49" s="87"/>
      <c r="ME49" s="87"/>
      <c r="MF49" s="87"/>
      <c r="MG49" s="87"/>
      <c r="MH49" s="87"/>
      <c r="MI49" s="87"/>
      <c r="MJ49" s="87"/>
      <c r="MK49" s="87"/>
      <c r="ML49" s="87"/>
      <c r="MM49" s="87"/>
      <c r="MN49" s="87"/>
      <c r="MO49" s="87"/>
      <c r="MP49" s="87"/>
      <c r="MQ49" s="87"/>
      <c r="MR49" s="87"/>
      <c r="MS49" s="87"/>
      <c r="MT49" s="87"/>
      <c r="MU49" s="87"/>
      <c r="MV49" s="87"/>
      <c r="MW49" s="87"/>
      <c r="MX49" s="87"/>
      <c r="MY49" s="87"/>
      <c r="MZ49" s="87"/>
      <c r="NA49" s="87"/>
      <c r="NB49" s="87"/>
      <c r="NC49" s="87"/>
      <c r="ND49" s="87"/>
      <c r="NE49" s="87"/>
      <c r="NF49" s="87"/>
      <c r="NG49" s="87"/>
      <c r="NH49" s="87"/>
      <c r="NI49" s="87"/>
      <c r="NJ49" s="87"/>
      <c r="NK49" s="87"/>
      <c r="NL49" s="87"/>
      <c r="NM49" s="87"/>
      <c r="NN49" s="87"/>
      <c r="NO49" s="87"/>
      <c r="NP49" s="87"/>
      <c r="NQ49" s="87"/>
      <c r="NR49" s="87"/>
      <c r="NS49" s="87"/>
      <c r="NT49" s="87"/>
      <c r="NU49" s="87"/>
      <c r="NV49" s="87"/>
      <c r="NW49" s="87"/>
      <c r="NX49" s="87"/>
      <c r="NY49" s="87"/>
      <c r="NZ49" s="87"/>
      <c r="OA49" s="87"/>
      <c r="OB49" s="87"/>
      <c r="OC49" s="87"/>
      <c r="OD49" s="87"/>
      <c r="OE49" s="87"/>
      <c r="OF49" s="87"/>
      <c r="OG49" s="87"/>
      <c r="OH49" s="87"/>
      <c r="OI49" s="87"/>
      <c r="OJ49" s="87"/>
      <c r="OK49" s="87"/>
      <c r="OL49" s="87"/>
      <c r="OM49" s="87"/>
      <c r="ON49" s="87"/>
      <c r="OO49" s="87"/>
      <c r="OP49" s="87"/>
      <c r="OQ49" s="87"/>
      <c r="OR49" s="87"/>
      <c r="OS49" s="87"/>
      <c r="OT49" s="87"/>
      <c r="OU49" s="87"/>
      <c r="OV49" s="87"/>
      <c r="OW49" s="87"/>
      <c r="OX49" s="87"/>
      <c r="OY49" s="87"/>
      <c r="OZ49" s="87"/>
      <c r="PA49" s="87"/>
      <c r="PB49" s="87"/>
      <c r="PC49" s="87"/>
      <c r="PD49" s="87"/>
      <c r="PE49" s="87"/>
      <c r="PF49" s="87"/>
      <c r="PG49" s="87"/>
      <c r="PH49" s="87"/>
      <c r="PI49" s="87"/>
      <c r="PJ49" s="87"/>
      <c r="PK49" s="87"/>
      <c r="PL49" s="87"/>
      <c r="PM49" s="87"/>
      <c r="PN49" s="87"/>
      <c r="PO49" s="87"/>
      <c r="PP49" s="87"/>
      <c r="PQ49" s="87"/>
      <c r="PR49" s="87"/>
      <c r="PS49" s="87"/>
      <c r="PT49" s="87"/>
      <c r="PU49" s="87"/>
      <c r="PV49" s="87"/>
      <c r="PW49" s="87"/>
      <c r="PX49" s="87"/>
      <c r="PY49" s="87"/>
      <c r="PZ49" s="87"/>
      <c r="QA49" s="87"/>
      <c r="QB49" s="87"/>
      <c r="QC49" s="87"/>
      <c r="QD49" s="87"/>
      <c r="QE49" s="87"/>
      <c r="QF49" s="87"/>
      <c r="QG49" s="87"/>
      <c r="QH49" s="87"/>
      <c r="QI49" s="87"/>
      <c r="QJ49" s="87"/>
      <c r="QK49" s="87"/>
      <c r="QL49" s="87"/>
      <c r="QM49" s="87"/>
      <c r="QN49" s="87"/>
      <c r="QO49" s="87"/>
      <c r="QP49" s="87"/>
      <c r="QQ49" s="87"/>
      <c r="QR49" s="87"/>
      <c r="QS49" s="87"/>
      <c r="QT49" s="87"/>
      <c r="QU49" s="87"/>
      <c r="QV49" s="87"/>
      <c r="QW49" s="87"/>
      <c r="QX49" s="87"/>
      <c r="QY49" s="87"/>
      <c r="QZ49" s="87"/>
      <c r="RA49" s="87"/>
      <c r="RB49" s="87"/>
      <c r="RC49" s="87"/>
      <c r="RD49" s="87"/>
      <c r="RE49" s="87"/>
      <c r="RF49" s="87"/>
      <c r="RG49" s="87"/>
      <c r="RH49" s="87"/>
      <c r="RI49" s="87"/>
      <c r="RJ49" s="87"/>
      <c r="RK49" s="87"/>
      <c r="RL49" s="87"/>
      <c r="RM49" s="87"/>
      <c r="RN49" s="87"/>
      <c r="RO49" s="87"/>
      <c r="RP49" s="87"/>
      <c r="RQ49" s="87"/>
      <c r="RR49" s="87"/>
      <c r="RS49" s="87"/>
      <c r="RT49" s="87"/>
      <c r="RU49" s="87"/>
      <c r="RV49" s="87"/>
      <c r="RW49" s="87"/>
      <c r="RX49" s="87"/>
      <c r="RY49" s="87"/>
      <c r="RZ49" s="87"/>
      <c r="SA49" s="87"/>
      <c r="SB49" s="87"/>
      <c r="SC49" s="87"/>
      <c r="SD49" s="87"/>
      <c r="SE49" s="87"/>
      <c r="SF49" s="87"/>
      <c r="SG49" s="87"/>
      <c r="SH49" s="87"/>
      <c r="SI49" s="87"/>
      <c r="SJ49" s="87"/>
      <c r="SK49" s="87"/>
      <c r="SL49" s="87"/>
      <c r="SM49" s="87"/>
      <c r="SN49" s="87"/>
      <c r="SO49" s="87"/>
      <c r="SP49" s="87"/>
      <c r="SQ49" s="87"/>
      <c r="SR49" s="87"/>
      <c r="SS49" s="87"/>
      <c r="ST49" s="87"/>
      <c r="SU49" s="87"/>
      <c r="SV49" s="87"/>
      <c r="SW49" s="87"/>
      <c r="SX49" s="87"/>
      <c r="SY49" s="87"/>
      <c r="SZ49" s="87"/>
      <c r="TA49" s="87"/>
      <c r="TB49" s="87"/>
      <c r="TC49" s="87"/>
      <c r="TD49" s="87"/>
      <c r="TE49" s="87"/>
      <c r="TF49" s="87"/>
      <c r="TG49" s="87"/>
      <c r="TH49" s="87"/>
      <c r="TI49" s="87"/>
      <c r="TJ49" s="87"/>
      <c r="TK49" s="87"/>
      <c r="TL49" s="87"/>
      <c r="TM49" s="87"/>
      <c r="TN49" s="87"/>
      <c r="TO49" s="87"/>
      <c r="TP49" s="87"/>
      <c r="TQ49" s="87"/>
      <c r="TR49" s="87"/>
      <c r="TS49" s="87"/>
      <c r="TT49" s="87"/>
      <c r="TU49" s="87"/>
      <c r="TV49" s="87"/>
      <c r="TW49" s="87"/>
      <c r="TX49" s="87"/>
      <c r="TY49" s="87"/>
      <c r="TZ49" s="87"/>
      <c r="UA49" s="87"/>
      <c r="UB49" s="87"/>
      <c r="UC49" s="87"/>
      <c r="UD49" s="87"/>
      <c r="UE49" s="87"/>
      <c r="UF49" s="87"/>
      <c r="UG49" s="87"/>
      <c r="UH49" s="87"/>
      <c r="UI49" s="87"/>
      <c r="UJ49" s="87"/>
      <c r="UK49" s="87"/>
      <c r="UL49" s="87"/>
      <c r="UM49" s="87"/>
      <c r="UN49" s="87"/>
      <c r="UO49" s="87"/>
      <c r="UP49" s="87"/>
      <c r="UQ49" s="87"/>
      <c r="UR49" s="87"/>
      <c r="US49" s="87"/>
      <c r="UT49" s="87"/>
      <c r="UU49" s="87"/>
      <c r="UV49" s="87"/>
      <c r="UW49" s="87"/>
      <c r="UX49" s="87"/>
      <c r="UY49" s="87"/>
      <c r="UZ49" s="87"/>
      <c r="VA49" s="87"/>
      <c r="VB49" s="87"/>
      <c r="VC49" s="87"/>
      <c r="VD49" s="87"/>
      <c r="VE49" s="87"/>
      <c r="VF49" s="87"/>
      <c r="VG49" s="87"/>
      <c r="VH49" s="87"/>
      <c r="VI49" s="87"/>
      <c r="VJ49" s="87"/>
      <c r="VK49" s="87"/>
      <c r="VL49" s="87"/>
      <c r="VM49" s="87"/>
      <c r="VN49" s="87"/>
      <c r="VO49" s="87"/>
      <c r="VP49" s="87"/>
      <c r="VQ49" s="87"/>
      <c r="VR49" s="87"/>
      <c r="VS49" s="87"/>
      <c r="VT49" s="87"/>
      <c r="VU49" s="87"/>
      <c r="VV49" s="87"/>
      <c r="VW49" s="87"/>
      <c r="VX49" s="87"/>
      <c r="VY49" s="87"/>
      <c r="VZ49" s="87"/>
      <c r="WA49" s="87"/>
      <c r="WB49" s="87"/>
      <c r="WC49" s="87"/>
      <c r="WD49" s="87"/>
      <c r="WE49" s="87"/>
      <c r="WF49" s="87"/>
      <c r="WG49" s="87"/>
      <c r="WH49" s="87"/>
      <c r="WI49" s="87"/>
      <c r="WJ49" s="87"/>
      <c r="WK49" s="87"/>
      <c r="WL49" s="87"/>
      <c r="WM49" s="87"/>
      <c r="WN49" s="87"/>
      <c r="WO49" s="87"/>
      <c r="WP49" s="87"/>
      <c r="WQ49" s="87"/>
      <c r="WR49" s="87"/>
      <c r="WS49" s="87"/>
      <c r="WT49" s="87"/>
      <c r="WU49" s="87"/>
      <c r="WV49" s="87"/>
      <c r="WW49" s="87"/>
      <c r="WX49" s="87"/>
      <c r="WY49" s="87"/>
      <c r="WZ49" s="87"/>
      <c r="XA49" s="87"/>
      <c r="XB49" s="87"/>
      <c r="XC49" s="87"/>
      <c r="XD49" s="87"/>
      <c r="XE49" s="87"/>
      <c r="XF49" s="87"/>
      <c r="XG49" s="87"/>
      <c r="XH49" s="87"/>
      <c r="XI49" s="87"/>
      <c r="XJ49" s="87"/>
      <c r="XK49" s="87"/>
      <c r="XL49" s="87"/>
      <c r="XM49" s="87"/>
      <c r="XN49" s="87"/>
      <c r="XO49" s="87"/>
      <c r="XP49" s="87"/>
      <c r="XQ49" s="87"/>
      <c r="XR49" s="87"/>
      <c r="XS49" s="87"/>
      <c r="XT49" s="87"/>
      <c r="XU49" s="87"/>
      <c r="XV49" s="87"/>
      <c r="XW49" s="87"/>
      <c r="XX49" s="87"/>
      <c r="XY49" s="87"/>
      <c r="XZ49" s="87"/>
      <c r="YA49" s="87"/>
      <c r="YB49" s="87"/>
      <c r="YC49" s="87"/>
      <c r="YD49" s="87"/>
      <c r="YE49" s="87"/>
      <c r="YF49" s="87"/>
      <c r="YG49" s="87"/>
      <c r="YH49" s="87"/>
      <c r="YI49" s="87"/>
      <c r="YJ49" s="87"/>
      <c r="YK49" s="87"/>
      <c r="YL49" s="87"/>
      <c r="YM49" s="87"/>
      <c r="YN49" s="87"/>
      <c r="YO49" s="87"/>
      <c r="YP49" s="87"/>
      <c r="YQ49" s="87"/>
      <c r="YR49" s="87"/>
      <c r="YS49" s="87"/>
      <c r="YT49" s="87"/>
      <c r="YU49" s="87"/>
      <c r="YV49" s="87"/>
      <c r="YW49" s="87"/>
      <c r="YX49" s="87"/>
      <c r="YY49" s="87"/>
      <c r="YZ49" s="87"/>
      <c r="ZA49" s="87"/>
      <c r="ZB49" s="87"/>
      <c r="ZC49" s="87"/>
      <c r="ZD49" s="87"/>
      <c r="ZE49" s="87"/>
      <c r="ZF49" s="87"/>
      <c r="ZG49" s="87"/>
      <c r="ZH49" s="87"/>
      <c r="ZI49" s="87"/>
      <c r="ZJ49" s="87"/>
      <c r="ZK49" s="87"/>
      <c r="ZL49" s="87"/>
      <c r="ZM49" s="87"/>
      <c r="ZN49" s="87"/>
      <c r="ZO49" s="87"/>
      <c r="ZP49" s="87"/>
      <c r="ZQ49" s="87"/>
      <c r="ZR49" s="87"/>
      <c r="ZS49" s="87"/>
      <c r="ZT49" s="87"/>
      <c r="ZU49" s="87"/>
      <c r="ZV49" s="87"/>
      <c r="ZW49" s="87"/>
      <c r="ZX49" s="87"/>
      <c r="ZY49" s="87"/>
      <c r="ZZ49" s="87"/>
      <c r="AAA49" s="87"/>
      <c r="AAB49" s="87"/>
      <c r="AAC49" s="87"/>
      <c r="AAD49" s="87"/>
      <c r="AAE49" s="87"/>
      <c r="AAF49" s="87"/>
      <c r="AAG49" s="87"/>
      <c r="AAH49" s="87"/>
      <c r="AAI49" s="87"/>
      <c r="AAJ49" s="87"/>
      <c r="AAK49" s="87"/>
      <c r="AAL49" s="87"/>
      <c r="AAM49" s="87"/>
      <c r="AAN49" s="87"/>
      <c r="AAO49" s="87"/>
      <c r="AAP49" s="87"/>
      <c r="AAQ49" s="87"/>
      <c r="AAR49" s="87"/>
      <c r="AAS49" s="87"/>
      <c r="AAT49" s="87"/>
      <c r="AAU49" s="87"/>
      <c r="AAV49" s="87"/>
      <c r="AAW49" s="87"/>
      <c r="AAX49" s="87"/>
      <c r="AAY49" s="87"/>
      <c r="AAZ49" s="87"/>
      <c r="ABA49" s="87"/>
      <c r="ABB49" s="87"/>
      <c r="ABC49" s="87"/>
      <c r="ABD49" s="87"/>
      <c r="ABE49" s="87"/>
      <c r="ABF49" s="87"/>
      <c r="ABG49" s="87"/>
      <c r="ABH49" s="87"/>
      <c r="ABI49" s="87"/>
      <c r="ABJ49" s="87"/>
      <c r="ABK49" s="87"/>
      <c r="ABL49" s="87"/>
      <c r="ABM49" s="87"/>
      <c r="ABN49" s="87"/>
      <c r="ABO49" s="87"/>
      <c r="ABP49" s="87"/>
      <c r="ABQ49" s="87"/>
      <c r="ABR49" s="87"/>
      <c r="ABS49" s="87"/>
      <c r="ABT49" s="87"/>
      <c r="ABU49" s="87"/>
      <c r="ABV49" s="87"/>
      <c r="ABW49" s="87"/>
      <c r="ABX49" s="87"/>
      <c r="ABY49" s="87"/>
      <c r="ABZ49" s="87"/>
      <c r="ACA49" s="87"/>
      <c r="ACB49" s="87"/>
      <c r="ACC49" s="87"/>
      <c r="ACD49" s="87"/>
      <c r="ACE49" s="87"/>
      <c r="ACF49" s="87"/>
      <c r="ACG49" s="87"/>
      <c r="ACH49" s="87"/>
      <c r="ACI49" s="87"/>
      <c r="ACJ49" s="87"/>
      <c r="ACK49" s="87"/>
      <c r="ACL49" s="87"/>
      <c r="ACM49" s="87"/>
      <c r="ACN49" s="87"/>
      <c r="ACO49" s="87"/>
      <c r="ACP49" s="87"/>
      <c r="ACQ49" s="87"/>
      <c r="ACR49" s="87"/>
      <c r="ACS49" s="87"/>
      <c r="ACT49" s="87"/>
      <c r="ACU49" s="87"/>
      <c r="ACV49" s="87"/>
      <c r="ACW49" s="87"/>
      <c r="ACX49" s="87"/>
      <c r="ACY49" s="87"/>
      <c r="ACZ49" s="87"/>
      <c r="ADA49" s="87"/>
      <c r="ADB49" s="87"/>
      <c r="ADC49" s="87"/>
      <c r="ADD49" s="87"/>
      <c r="ADE49" s="87"/>
      <c r="ADF49" s="87"/>
      <c r="ADG49" s="87"/>
      <c r="ADH49" s="87"/>
      <c r="ADI49" s="87"/>
      <c r="ADJ49" s="87"/>
      <c r="ADK49" s="87"/>
      <c r="ADL49" s="87"/>
      <c r="ADM49" s="87"/>
      <c r="ADN49" s="87"/>
      <c r="ADO49" s="87"/>
      <c r="ADP49" s="87"/>
      <c r="ADQ49" s="87"/>
      <c r="ADR49" s="87"/>
      <c r="ADS49" s="87"/>
      <c r="ADT49" s="87"/>
      <c r="ADU49" s="87"/>
      <c r="ADV49" s="87"/>
      <c r="ADW49" s="87"/>
      <c r="ADX49" s="87"/>
      <c r="ADY49" s="87"/>
      <c r="ADZ49" s="87"/>
      <c r="AEA49" s="87"/>
      <c r="AEB49" s="87"/>
      <c r="AEC49" s="87"/>
      <c r="AED49" s="87"/>
      <c r="AEE49" s="87"/>
      <c r="AEF49" s="87"/>
      <c r="AEG49" s="87"/>
      <c r="AEH49" s="87"/>
      <c r="AEI49" s="87"/>
      <c r="AEJ49" s="87"/>
      <c r="AEK49" s="87"/>
      <c r="AEL49" s="87"/>
      <c r="AEM49" s="87"/>
      <c r="AEN49" s="87"/>
      <c r="AEO49" s="87"/>
      <c r="AEP49" s="87"/>
      <c r="AEQ49" s="87"/>
      <c r="AER49" s="87"/>
      <c r="AES49" s="87"/>
      <c r="AET49" s="87"/>
      <c r="AEU49" s="87"/>
      <c r="AEV49" s="87"/>
      <c r="AEW49" s="87"/>
      <c r="AEX49" s="87"/>
      <c r="AEY49" s="87"/>
      <c r="AEZ49" s="87"/>
      <c r="AFA49" s="87"/>
      <c r="AFB49" s="87"/>
      <c r="AFC49" s="87"/>
      <c r="AFD49" s="87"/>
      <c r="AFE49" s="87"/>
      <c r="AFF49" s="87"/>
      <c r="AFG49" s="87"/>
      <c r="AFH49" s="87"/>
      <c r="AFI49" s="87"/>
      <c r="AFJ49" s="87"/>
      <c r="AFK49" s="87"/>
      <c r="AFL49" s="87"/>
      <c r="AFM49" s="87"/>
      <c r="AFN49" s="87"/>
      <c r="AFO49" s="87"/>
      <c r="AFP49" s="87"/>
      <c r="AFQ49" s="87"/>
      <c r="AFR49" s="87"/>
      <c r="AFS49" s="87"/>
      <c r="AFT49" s="87"/>
      <c r="AFU49" s="87"/>
      <c r="AFV49" s="87"/>
      <c r="AFW49" s="87"/>
      <c r="AFX49" s="87"/>
      <c r="AFY49" s="87"/>
      <c r="AFZ49" s="87"/>
      <c r="AGA49" s="87"/>
      <c r="AGB49" s="87"/>
      <c r="AGC49" s="87"/>
      <c r="AGD49" s="87"/>
      <c r="AGE49" s="87"/>
      <c r="AGF49" s="87"/>
      <c r="AGG49" s="87"/>
      <c r="AGH49" s="87"/>
      <c r="AGI49" s="87"/>
      <c r="AGJ49" s="87"/>
      <c r="AGK49" s="87"/>
      <c r="AGL49" s="87"/>
      <c r="AGM49" s="87"/>
      <c r="AGN49" s="87"/>
      <c r="AGO49" s="87"/>
      <c r="AGP49" s="87"/>
      <c r="AGQ49" s="87"/>
      <c r="AGR49" s="87"/>
      <c r="AGS49" s="87"/>
      <c r="AGT49" s="87"/>
      <c r="AGU49" s="87"/>
      <c r="AGV49" s="87"/>
      <c r="AGW49" s="87"/>
      <c r="AGX49" s="87"/>
      <c r="AGY49" s="87"/>
      <c r="AGZ49" s="87"/>
      <c r="AHA49" s="87"/>
      <c r="AHB49" s="87"/>
      <c r="AHC49" s="87"/>
      <c r="AHD49" s="87"/>
      <c r="AHE49" s="87"/>
      <c r="AHF49" s="87"/>
      <c r="AHG49" s="87"/>
      <c r="AHH49" s="87"/>
      <c r="AHI49" s="87"/>
      <c r="AHJ49" s="87"/>
      <c r="AHK49" s="87"/>
      <c r="AHL49" s="87"/>
      <c r="AHM49" s="87"/>
      <c r="AHN49" s="87"/>
      <c r="AHO49" s="87"/>
      <c r="AHP49" s="87"/>
      <c r="AHQ49" s="87"/>
      <c r="AHR49" s="87"/>
      <c r="AHS49" s="87"/>
      <c r="AHT49" s="87"/>
      <c r="AHU49" s="87"/>
      <c r="AHV49" s="87"/>
      <c r="AHW49" s="87"/>
      <c r="AHX49" s="87"/>
      <c r="AHY49" s="87"/>
      <c r="AHZ49" s="87"/>
      <c r="AIA49" s="87"/>
      <c r="AIB49" s="87"/>
      <c r="AIC49" s="87"/>
      <c r="AID49" s="87"/>
      <c r="AIE49" s="87"/>
      <c r="AIF49" s="87"/>
      <c r="AIG49" s="87"/>
      <c r="AIH49" s="87"/>
      <c r="AII49" s="87"/>
      <c r="AIJ49" s="87"/>
      <c r="AIK49" s="87"/>
      <c r="AIL49" s="87"/>
      <c r="AIM49" s="87"/>
      <c r="AIN49" s="87"/>
      <c r="AIO49" s="87"/>
      <c r="AIP49" s="87"/>
      <c r="AIQ49" s="87"/>
      <c r="AIR49" s="87"/>
      <c r="AIS49" s="87"/>
      <c r="AIT49" s="87"/>
      <c r="AIU49" s="87"/>
      <c r="AIV49" s="87"/>
      <c r="AIW49" s="87"/>
      <c r="AIX49" s="87"/>
      <c r="AIY49" s="87"/>
      <c r="AIZ49" s="87"/>
      <c r="AJA49" s="87"/>
      <c r="AJB49" s="87"/>
      <c r="AJC49" s="87"/>
      <c r="AJD49" s="87"/>
      <c r="AJE49" s="87"/>
      <c r="AJF49" s="87"/>
      <c r="AJG49" s="87"/>
      <c r="AJH49" s="87"/>
      <c r="AJI49" s="87"/>
      <c r="AJJ49" s="87"/>
      <c r="AJK49" s="87"/>
      <c r="AJL49" s="87"/>
      <c r="AJM49" s="87"/>
      <c r="AJN49" s="87"/>
      <c r="AJO49" s="87"/>
      <c r="AJP49" s="87"/>
      <c r="AJQ49" s="87"/>
      <c r="AJR49" s="87"/>
      <c r="AJS49" s="87"/>
      <c r="AJT49" s="87"/>
      <c r="AJU49" s="87"/>
      <c r="AJV49" s="87"/>
      <c r="AJW49" s="87"/>
      <c r="AJX49" s="87"/>
      <c r="AJY49" s="87"/>
      <c r="AJZ49" s="87"/>
      <c r="AKA49" s="87"/>
      <c r="AKB49" s="87"/>
      <c r="AKC49" s="87"/>
      <c r="AKD49" s="87"/>
      <c r="AKE49" s="87"/>
      <c r="AKF49" s="87"/>
      <c r="AKG49" s="87"/>
      <c r="AKH49" s="87"/>
      <c r="AKI49" s="87"/>
      <c r="AKJ49" s="87"/>
      <c r="AKK49" s="87"/>
      <c r="AKL49" s="87"/>
      <c r="AKM49" s="87"/>
      <c r="AKN49" s="87"/>
      <c r="AKO49" s="87"/>
      <c r="AKP49" s="87"/>
      <c r="AKQ49" s="87"/>
      <c r="AKR49" s="87"/>
      <c r="AKS49" s="87"/>
      <c r="AKT49" s="87"/>
      <c r="AKU49" s="87"/>
      <c r="AKV49" s="87"/>
      <c r="AKW49" s="87"/>
      <c r="AKX49" s="87"/>
      <c r="AKY49" s="87"/>
      <c r="AKZ49" s="87"/>
      <c r="ALA49" s="87"/>
      <c r="ALB49" s="87"/>
      <c r="ALC49" s="87"/>
      <c r="ALD49" s="87"/>
      <c r="ALE49" s="87"/>
      <c r="ALF49" s="87"/>
      <c r="ALG49" s="87"/>
      <c r="ALH49" s="87"/>
      <c r="ALI49" s="87"/>
      <c r="ALJ49" s="87"/>
      <c r="ALK49" s="87"/>
      <c r="ALL49" s="87"/>
      <c r="ALM49" s="87"/>
      <c r="ALN49" s="87"/>
      <c r="ALO49" s="87"/>
      <c r="ALP49" s="87"/>
      <c r="ALQ49" s="87"/>
      <c r="ALR49" s="87"/>
      <c r="ALS49" s="87"/>
      <c r="ALT49" s="87"/>
      <c r="ALU49" s="87"/>
      <c r="ALV49" s="87"/>
      <c r="ALW49" s="87"/>
      <c r="ALX49" s="87"/>
      <c r="ALY49" s="87"/>
      <c r="ALZ49" s="87"/>
      <c r="AMA49" s="87"/>
      <c r="AMB49" s="87"/>
      <c r="AMC49" s="87"/>
      <c r="AMD49" s="87"/>
      <c r="AME49" s="87"/>
      <c r="AMF49" s="87"/>
      <c r="AMG49" s="87"/>
      <c r="AMH49" s="87"/>
      <c r="AMI49" s="87"/>
      <c r="AMJ49" s="87"/>
      <c r="AMK49" s="87"/>
      <c r="AML49" s="87"/>
      <c r="AMM49" s="87"/>
      <c r="AMN49" s="87"/>
      <c r="AMO49" s="87"/>
      <c r="AMP49" s="87"/>
      <c r="AMQ49" s="87"/>
      <c r="AMR49" s="87"/>
      <c r="AMS49" s="87"/>
      <c r="AMT49" s="87"/>
      <c r="AMU49" s="87"/>
      <c r="AMV49" s="87"/>
      <c r="AMW49" s="87"/>
      <c r="AMX49" s="87"/>
      <c r="AMY49" s="87"/>
      <c r="AMZ49" s="87"/>
      <c r="ANA49" s="87"/>
      <c r="ANB49" s="87"/>
      <c r="ANC49" s="87"/>
      <c r="AND49" s="87"/>
      <c r="ANE49" s="87"/>
      <c r="ANF49" s="87"/>
      <c r="ANG49" s="87"/>
      <c r="ANH49" s="87"/>
      <c r="ANI49" s="87"/>
      <c r="ANJ49" s="87"/>
      <c r="ANK49" s="87"/>
      <c r="ANL49" s="87"/>
      <c r="ANM49" s="87"/>
      <c r="ANN49" s="87"/>
      <c r="ANO49" s="87"/>
      <c r="ANP49" s="87"/>
      <c r="ANQ49" s="87"/>
      <c r="ANR49" s="87"/>
      <c r="ANS49" s="87"/>
      <c r="ANT49" s="87"/>
      <c r="ANU49" s="87"/>
      <c r="ANV49" s="87"/>
      <c r="ANW49" s="87"/>
      <c r="ANX49" s="87"/>
      <c r="ANY49" s="87"/>
      <c r="ANZ49" s="87"/>
      <c r="AOA49" s="87"/>
      <c r="AOB49" s="87"/>
      <c r="AOC49" s="87"/>
      <c r="AOD49" s="87"/>
      <c r="AOE49" s="87"/>
      <c r="AOF49" s="87"/>
      <c r="AOG49" s="87"/>
      <c r="AOH49" s="87"/>
      <c r="AOI49" s="87"/>
      <c r="AOJ49" s="87"/>
      <c r="AOK49" s="87"/>
      <c r="AOL49" s="87"/>
      <c r="AOM49" s="87"/>
      <c r="AON49" s="87"/>
      <c r="AOO49" s="87"/>
      <c r="AOP49" s="87"/>
      <c r="AOQ49" s="87"/>
      <c r="AOR49" s="87"/>
      <c r="AOS49" s="87"/>
      <c r="AOT49" s="87"/>
      <c r="AOU49" s="87"/>
      <c r="AOV49" s="87"/>
      <c r="AOW49" s="87"/>
      <c r="AOX49" s="87"/>
      <c r="AOY49" s="87"/>
      <c r="AOZ49" s="87"/>
      <c r="APA49" s="87"/>
      <c r="APB49" s="87"/>
      <c r="APC49" s="87"/>
      <c r="APD49" s="87"/>
      <c r="APE49" s="87"/>
      <c r="APF49" s="87"/>
      <c r="APG49" s="87"/>
      <c r="APH49" s="87"/>
      <c r="API49" s="87"/>
      <c r="APJ49" s="87"/>
      <c r="APK49" s="87"/>
      <c r="APL49" s="87"/>
      <c r="APM49" s="87"/>
      <c r="APN49" s="87"/>
      <c r="APO49" s="87"/>
      <c r="APP49" s="87"/>
      <c r="APQ49" s="87"/>
      <c r="APR49" s="87"/>
      <c r="APS49" s="87"/>
      <c r="APT49" s="87"/>
      <c r="APU49" s="87"/>
      <c r="APV49" s="87"/>
      <c r="APW49" s="87"/>
      <c r="APX49" s="87"/>
      <c r="APY49" s="87"/>
      <c r="APZ49" s="87"/>
      <c r="AQA49" s="87"/>
      <c r="AQB49" s="87"/>
      <c r="AQC49" s="87"/>
      <c r="AQD49" s="87"/>
      <c r="AQE49" s="87"/>
      <c r="AQF49" s="87"/>
      <c r="AQG49" s="87"/>
      <c r="AQH49" s="87"/>
      <c r="AQI49" s="87"/>
      <c r="AQJ49" s="87"/>
      <c r="AQK49" s="87"/>
      <c r="AQL49" s="87"/>
      <c r="AQM49" s="87"/>
      <c r="AQN49" s="87"/>
      <c r="AQO49" s="87"/>
      <c r="AQP49" s="87"/>
      <c r="AQQ49" s="87"/>
      <c r="AQR49" s="87"/>
      <c r="AQS49" s="87"/>
      <c r="AQT49" s="87"/>
      <c r="AQU49" s="87"/>
      <c r="AQV49" s="87"/>
      <c r="AQW49" s="87"/>
      <c r="AQX49" s="87"/>
      <c r="AQY49" s="87"/>
      <c r="AQZ49" s="87"/>
      <c r="ARA49" s="87"/>
      <c r="ARB49" s="87"/>
      <c r="ARC49" s="87"/>
      <c r="ARD49" s="87"/>
      <c r="ARE49" s="87"/>
      <c r="ARF49" s="87"/>
      <c r="ARG49" s="87"/>
      <c r="ARH49" s="87"/>
      <c r="ARI49" s="87"/>
      <c r="ARJ49" s="87"/>
      <c r="ARK49" s="87"/>
      <c r="ARL49" s="87"/>
      <c r="ARM49" s="87"/>
      <c r="ARN49" s="87"/>
      <c r="ARO49" s="87"/>
      <c r="ARP49" s="87"/>
      <c r="ARQ49" s="87"/>
      <c r="ARR49" s="87"/>
      <c r="ARS49" s="87"/>
      <c r="ART49" s="87"/>
      <c r="ARU49" s="87"/>
      <c r="ARV49" s="87"/>
      <c r="ARW49" s="87"/>
      <c r="ARX49" s="87"/>
      <c r="ARY49" s="87"/>
      <c r="ARZ49" s="87"/>
      <c r="ASA49" s="87"/>
      <c r="ASB49" s="87"/>
      <c r="ASC49" s="87"/>
      <c r="ASD49" s="87"/>
      <c r="ASE49" s="87"/>
      <c r="ASF49" s="87"/>
      <c r="ASG49" s="87"/>
      <c r="ASH49" s="87"/>
      <c r="ASI49" s="87"/>
      <c r="ASJ49" s="87"/>
      <c r="ASK49" s="87"/>
      <c r="ASL49" s="87"/>
      <c r="ASM49" s="87"/>
      <c r="ASN49" s="87"/>
      <c r="ASO49" s="87"/>
      <c r="ASP49" s="87"/>
      <c r="ASQ49" s="87"/>
      <c r="ASR49" s="87"/>
      <c r="ASS49" s="87"/>
      <c r="AST49" s="87"/>
      <c r="ASU49" s="87"/>
      <c r="ASV49" s="87"/>
      <c r="ASW49" s="87"/>
      <c r="ASX49" s="87"/>
      <c r="ASY49" s="87"/>
      <c r="ASZ49" s="87"/>
      <c r="ATA49" s="87"/>
      <c r="ATB49" s="87"/>
      <c r="ATC49" s="87"/>
      <c r="ATD49" s="87"/>
      <c r="ATE49" s="87"/>
      <c r="ATF49" s="87"/>
      <c r="ATG49" s="87"/>
      <c r="ATH49" s="87"/>
      <c r="ATI49" s="87"/>
      <c r="ATJ49" s="87"/>
      <c r="ATK49" s="87"/>
      <c r="ATL49" s="87"/>
      <c r="ATM49" s="87"/>
      <c r="ATN49" s="87"/>
      <c r="ATO49" s="87"/>
      <c r="ATP49" s="87"/>
      <c r="ATQ49" s="87"/>
      <c r="ATR49" s="87"/>
      <c r="ATS49" s="87"/>
      <c r="ATT49" s="87"/>
      <c r="ATU49" s="87"/>
      <c r="ATV49" s="87"/>
      <c r="ATW49" s="87"/>
      <c r="ATX49" s="87"/>
      <c r="ATY49" s="87"/>
      <c r="ATZ49" s="87"/>
      <c r="AUA49" s="87"/>
      <c r="AUB49" s="87"/>
      <c r="AUC49" s="87"/>
      <c r="AUD49" s="87"/>
      <c r="AUE49" s="87"/>
      <c r="AUF49" s="87"/>
      <c r="AUG49" s="87"/>
      <c r="AUH49" s="87"/>
      <c r="AUI49" s="87"/>
      <c r="AUJ49" s="87"/>
      <c r="AUK49" s="87"/>
      <c r="AUL49" s="87"/>
      <c r="AUM49" s="87"/>
      <c r="AUN49" s="87"/>
      <c r="AUO49" s="87"/>
      <c r="AUP49" s="87"/>
      <c r="AUQ49" s="87"/>
      <c r="AUR49" s="87"/>
      <c r="AUS49" s="87"/>
      <c r="AUT49" s="87"/>
      <c r="AUU49" s="87"/>
      <c r="AUV49" s="87"/>
      <c r="AUW49" s="87"/>
      <c r="AUX49" s="87"/>
      <c r="AUY49" s="87"/>
      <c r="AUZ49" s="87"/>
      <c r="AVA49" s="87"/>
      <c r="AVB49" s="87"/>
      <c r="AVC49" s="87"/>
      <c r="AVD49" s="87"/>
      <c r="AVE49" s="87"/>
      <c r="AVF49" s="87"/>
      <c r="AVG49" s="87"/>
      <c r="AVH49" s="87"/>
      <c r="AVI49" s="87"/>
      <c r="AVJ49" s="87"/>
      <c r="AVK49" s="87"/>
      <c r="AVL49" s="87"/>
      <c r="AVM49" s="87"/>
      <c r="AVN49" s="87"/>
      <c r="AVO49" s="87"/>
      <c r="AVP49" s="87"/>
      <c r="AVQ49" s="87"/>
      <c r="AVR49" s="87"/>
      <c r="AVS49" s="87"/>
      <c r="AVT49" s="87"/>
      <c r="AVU49" s="87"/>
      <c r="AVV49" s="87"/>
      <c r="AVW49" s="87"/>
      <c r="AVX49" s="87"/>
      <c r="AVY49" s="87"/>
      <c r="AVZ49" s="87"/>
      <c r="AWA49" s="87"/>
      <c r="AWB49" s="87"/>
      <c r="AWC49" s="87"/>
      <c r="AWD49" s="87"/>
      <c r="AWE49" s="87"/>
      <c r="AWF49" s="87"/>
      <c r="AWG49" s="87"/>
      <c r="AWH49" s="87"/>
      <c r="AWI49" s="87"/>
      <c r="AWJ49" s="87"/>
      <c r="AWK49" s="87"/>
      <c r="AWL49" s="87"/>
      <c r="AWM49" s="87"/>
      <c r="AWN49" s="87"/>
      <c r="AWO49" s="87"/>
      <c r="AWP49" s="87"/>
      <c r="AWQ49" s="87"/>
      <c r="AWR49" s="87"/>
      <c r="AWS49" s="87"/>
      <c r="AWT49" s="87"/>
      <c r="AWU49" s="87"/>
      <c r="AWV49" s="87"/>
      <c r="AWW49" s="87"/>
      <c r="AWX49" s="87"/>
      <c r="AWY49" s="87"/>
      <c r="AWZ49" s="87"/>
      <c r="AXA49" s="87"/>
      <c r="AXB49" s="87"/>
      <c r="AXC49" s="87"/>
      <c r="AXD49" s="87"/>
      <c r="AXE49" s="87"/>
      <c r="AXF49" s="87"/>
      <c r="AXG49" s="87"/>
      <c r="AXH49" s="87"/>
      <c r="AXI49" s="87"/>
      <c r="AXJ49" s="87"/>
      <c r="AXK49" s="87"/>
      <c r="AXL49" s="87"/>
      <c r="AXM49" s="87"/>
      <c r="AXN49" s="87"/>
      <c r="AXO49" s="87"/>
      <c r="AXP49" s="87"/>
      <c r="AXQ49" s="87"/>
      <c r="AXR49" s="87"/>
      <c r="AXS49" s="87"/>
      <c r="AXT49" s="87"/>
      <c r="AXU49" s="87"/>
      <c r="AXV49" s="87"/>
      <c r="AXW49" s="87"/>
      <c r="AXX49" s="87"/>
      <c r="AXY49" s="87"/>
      <c r="AXZ49" s="87"/>
      <c r="AYA49" s="87"/>
      <c r="AYB49" s="87"/>
      <c r="AYC49" s="87"/>
      <c r="AYD49" s="87"/>
      <c r="AYE49" s="87"/>
      <c r="AYF49" s="87"/>
      <c r="AYG49" s="87"/>
      <c r="AYH49" s="87"/>
      <c r="AYI49" s="87"/>
      <c r="AYJ49" s="87"/>
      <c r="AYK49" s="87"/>
      <c r="AYL49" s="87"/>
      <c r="AYM49" s="87"/>
      <c r="AYN49" s="87"/>
      <c r="AYO49" s="87"/>
      <c r="AYP49" s="87"/>
      <c r="AYQ49" s="87"/>
      <c r="AYR49" s="87"/>
      <c r="AYS49" s="87"/>
      <c r="AYT49" s="87"/>
      <c r="AYU49" s="87"/>
      <c r="AYV49" s="87"/>
      <c r="AYW49" s="87"/>
      <c r="AYX49" s="87"/>
      <c r="AYY49" s="87"/>
      <c r="AYZ49" s="87"/>
      <c r="AZA49" s="87"/>
      <c r="AZB49" s="87"/>
      <c r="AZC49" s="87"/>
      <c r="AZD49" s="87"/>
      <c r="AZE49" s="87"/>
      <c r="AZF49" s="87"/>
      <c r="AZG49" s="87"/>
      <c r="AZH49" s="87"/>
      <c r="AZI49" s="87"/>
      <c r="AZJ49" s="87"/>
      <c r="AZK49" s="87"/>
      <c r="AZL49" s="87"/>
      <c r="AZM49" s="87"/>
      <c r="AZN49" s="87"/>
      <c r="AZO49" s="87"/>
      <c r="AZP49" s="87"/>
      <c r="AZQ49" s="87"/>
      <c r="AZR49" s="87"/>
      <c r="AZS49" s="87"/>
      <c r="AZT49" s="87"/>
      <c r="AZU49" s="87"/>
      <c r="AZV49" s="87"/>
      <c r="AZW49" s="87"/>
      <c r="AZX49" s="87"/>
      <c r="AZY49" s="87"/>
      <c r="AZZ49" s="87"/>
      <c r="BAA49" s="87"/>
      <c r="BAB49" s="87"/>
      <c r="BAC49" s="87"/>
      <c r="BAD49" s="87"/>
      <c r="BAE49" s="87"/>
      <c r="BAF49" s="87"/>
      <c r="BAG49" s="87"/>
      <c r="BAH49" s="87"/>
      <c r="BAI49" s="87"/>
      <c r="BAJ49" s="87"/>
      <c r="BAK49" s="87"/>
      <c r="BAL49" s="87"/>
      <c r="BAM49" s="87"/>
      <c r="BAN49" s="87"/>
      <c r="BAO49" s="87"/>
      <c r="BAP49" s="87"/>
      <c r="BAQ49" s="87"/>
      <c r="BAR49" s="87"/>
      <c r="BAS49" s="87"/>
      <c r="BAT49" s="87"/>
      <c r="BAU49" s="87"/>
      <c r="BAV49" s="87"/>
      <c r="BAW49" s="87"/>
      <c r="BAX49" s="87"/>
      <c r="BAY49" s="87"/>
      <c r="BAZ49" s="87"/>
      <c r="BBA49" s="87"/>
      <c r="BBB49" s="87"/>
      <c r="BBC49" s="87"/>
      <c r="BBD49" s="87"/>
      <c r="BBE49" s="87"/>
      <c r="BBF49" s="87"/>
      <c r="BBG49" s="87"/>
      <c r="BBH49" s="87"/>
      <c r="BBI49" s="87"/>
      <c r="BBJ49" s="87"/>
      <c r="BBK49" s="87"/>
      <c r="BBL49" s="87"/>
      <c r="BBM49" s="87"/>
      <c r="BBN49" s="87"/>
      <c r="BBO49" s="87"/>
      <c r="BBP49" s="87"/>
      <c r="BBQ49" s="87"/>
      <c r="BBR49" s="87"/>
      <c r="BBS49" s="87"/>
      <c r="BBT49" s="87"/>
      <c r="BBU49" s="87"/>
      <c r="BBV49" s="87"/>
      <c r="BBW49" s="87"/>
      <c r="BBX49" s="87"/>
      <c r="BBY49" s="87"/>
      <c r="BBZ49" s="87"/>
      <c r="BCA49" s="87"/>
      <c r="BCB49" s="87"/>
      <c r="BCC49" s="87"/>
      <c r="BCD49" s="87"/>
      <c r="BCE49" s="87"/>
      <c r="BCF49" s="87"/>
      <c r="BCG49" s="87"/>
      <c r="BCH49" s="87"/>
      <c r="BCI49" s="87"/>
      <c r="BCJ49" s="87"/>
      <c r="BCK49" s="87"/>
      <c r="BCL49" s="87"/>
      <c r="BCM49" s="87"/>
      <c r="BCN49" s="87"/>
      <c r="BCO49" s="87"/>
      <c r="BCP49" s="87"/>
      <c r="BCQ49" s="87"/>
      <c r="BCR49" s="87"/>
      <c r="BCS49" s="87"/>
      <c r="BCT49" s="87"/>
      <c r="BCU49" s="87"/>
      <c r="BCV49" s="87"/>
      <c r="BCW49" s="87"/>
      <c r="BCX49" s="87"/>
      <c r="BCY49" s="87"/>
      <c r="BCZ49" s="87"/>
      <c r="BDA49" s="87"/>
      <c r="BDB49" s="87"/>
      <c r="BDC49" s="87"/>
      <c r="BDD49" s="87"/>
      <c r="BDE49" s="87"/>
      <c r="BDF49" s="87"/>
      <c r="BDG49" s="87"/>
      <c r="BDH49" s="87"/>
      <c r="BDI49" s="87"/>
      <c r="BDJ49" s="87"/>
      <c r="BDK49" s="87"/>
      <c r="BDL49" s="87"/>
      <c r="BDM49" s="87"/>
      <c r="BDN49" s="87"/>
      <c r="BDO49" s="87"/>
      <c r="BDP49" s="87"/>
      <c r="BDQ49" s="87"/>
      <c r="BDR49" s="87"/>
      <c r="BDS49" s="87"/>
      <c r="BDT49" s="87"/>
      <c r="BDU49" s="87"/>
      <c r="BDV49" s="87"/>
      <c r="BDW49" s="87"/>
      <c r="BDX49" s="87"/>
      <c r="BDY49" s="87"/>
      <c r="BDZ49" s="87"/>
      <c r="BEA49" s="87"/>
      <c r="BEB49" s="87"/>
      <c r="BEC49" s="87"/>
      <c r="BED49" s="87"/>
      <c r="BEE49" s="87"/>
      <c r="BEF49" s="87"/>
      <c r="BEG49" s="87"/>
      <c r="BEH49" s="87"/>
      <c r="BEI49" s="87"/>
      <c r="BEJ49" s="87"/>
      <c r="BEK49" s="87"/>
      <c r="BEL49" s="87"/>
      <c r="BEM49" s="87"/>
      <c r="BEN49" s="87"/>
      <c r="BEO49" s="87"/>
      <c r="BEP49" s="87"/>
      <c r="BEQ49" s="87"/>
      <c r="BER49" s="87"/>
      <c r="BES49" s="87"/>
      <c r="BET49" s="87"/>
      <c r="BEU49" s="87"/>
      <c r="BEV49" s="87"/>
      <c r="BEW49" s="87"/>
      <c r="BEX49" s="87"/>
      <c r="BEY49" s="87"/>
      <c r="BEZ49" s="87"/>
      <c r="BFA49" s="87"/>
      <c r="BFB49" s="87"/>
      <c r="BFC49" s="87"/>
      <c r="BFD49" s="87"/>
      <c r="BFE49" s="87"/>
      <c r="BFF49" s="87"/>
      <c r="BFG49" s="87"/>
      <c r="BFH49" s="87"/>
      <c r="BFI49" s="87"/>
      <c r="BFJ49" s="87"/>
      <c r="BFK49" s="87"/>
      <c r="BFL49" s="87"/>
      <c r="BFM49" s="87"/>
      <c r="BFN49" s="87"/>
      <c r="BFO49" s="87"/>
      <c r="BFP49" s="87"/>
      <c r="BFQ49" s="87"/>
      <c r="BFR49" s="87"/>
      <c r="BFS49" s="87"/>
      <c r="BFT49" s="87"/>
      <c r="BFU49" s="87"/>
      <c r="BFV49" s="87"/>
      <c r="BFW49" s="87"/>
      <c r="BFX49" s="87"/>
      <c r="BFY49" s="87"/>
      <c r="BFZ49" s="87"/>
      <c r="BGA49" s="87"/>
      <c r="BGB49" s="87"/>
      <c r="BGC49" s="87"/>
      <c r="BGD49" s="87"/>
      <c r="BGE49" s="87"/>
      <c r="BGF49" s="87"/>
      <c r="BGG49" s="87"/>
      <c r="BGH49" s="87"/>
      <c r="BGI49" s="87"/>
      <c r="BGJ49" s="87"/>
      <c r="BGK49" s="87"/>
      <c r="BGL49" s="87"/>
      <c r="BGM49" s="87"/>
      <c r="BGN49" s="87"/>
      <c r="BGO49" s="87"/>
      <c r="BGP49" s="87"/>
      <c r="BGQ49" s="87"/>
      <c r="BGR49" s="87"/>
      <c r="BGS49" s="87"/>
      <c r="BGT49" s="87"/>
      <c r="BGU49" s="87"/>
      <c r="BGV49" s="87"/>
      <c r="BGW49" s="87"/>
      <c r="BGX49" s="87"/>
      <c r="BGY49" s="87"/>
      <c r="BGZ49" s="87"/>
      <c r="BHA49" s="87"/>
      <c r="BHB49" s="87"/>
      <c r="BHC49" s="87"/>
      <c r="BHD49" s="87"/>
      <c r="BHE49" s="87"/>
      <c r="BHF49" s="87"/>
      <c r="BHG49" s="87"/>
      <c r="BHH49" s="87"/>
      <c r="BHI49" s="87"/>
      <c r="BHJ49" s="87"/>
      <c r="BHK49" s="87"/>
      <c r="BHL49" s="87"/>
      <c r="BHM49" s="87"/>
      <c r="BHN49" s="87"/>
      <c r="BHO49" s="87"/>
      <c r="BHP49" s="87"/>
      <c r="BHQ49" s="87"/>
      <c r="BHR49" s="87"/>
      <c r="BHS49" s="87"/>
      <c r="BHT49" s="87"/>
      <c r="BHU49" s="87"/>
      <c r="BHV49" s="87"/>
      <c r="BHW49" s="87"/>
      <c r="BHX49" s="87"/>
      <c r="BHY49" s="87"/>
      <c r="BHZ49" s="87"/>
      <c r="BIA49" s="87"/>
      <c r="BIB49" s="87"/>
      <c r="BIC49" s="87"/>
      <c r="BID49" s="87"/>
      <c r="BIE49" s="87"/>
      <c r="BIF49" s="87"/>
      <c r="BIG49" s="87"/>
      <c r="BIH49" s="87"/>
      <c r="BII49" s="87"/>
      <c r="BIJ49" s="87"/>
      <c r="BIK49" s="87"/>
      <c r="BIL49" s="87"/>
      <c r="BIM49" s="87"/>
      <c r="BIN49" s="87"/>
      <c r="BIO49" s="87"/>
      <c r="BIP49" s="87"/>
      <c r="BIQ49" s="87"/>
      <c r="BIR49" s="87"/>
      <c r="BIS49" s="87"/>
      <c r="BIT49" s="87"/>
      <c r="BIU49" s="87"/>
      <c r="BIV49" s="87"/>
      <c r="BIW49" s="87"/>
      <c r="BIX49" s="87"/>
      <c r="BIY49" s="87"/>
      <c r="BIZ49" s="87"/>
      <c r="BJA49" s="87"/>
      <c r="BJB49" s="87"/>
      <c r="BJC49" s="87"/>
      <c r="BJD49" s="87"/>
      <c r="BJE49" s="87"/>
      <c r="BJF49" s="87"/>
      <c r="BJG49" s="87"/>
      <c r="BJH49" s="87"/>
      <c r="BJI49" s="87"/>
      <c r="BJJ49" s="87"/>
      <c r="BJK49" s="87"/>
      <c r="BJL49" s="87"/>
      <c r="BJM49" s="87"/>
      <c r="BJN49" s="87"/>
      <c r="BJO49" s="87"/>
      <c r="BJP49" s="87"/>
      <c r="BJQ49" s="87"/>
      <c r="BJR49" s="87"/>
      <c r="BJS49" s="87"/>
      <c r="BJT49" s="87"/>
      <c r="BJU49" s="87"/>
      <c r="BJV49" s="87"/>
      <c r="BJW49" s="87"/>
      <c r="BJX49" s="87"/>
      <c r="BJY49" s="87"/>
      <c r="BJZ49" s="87"/>
      <c r="BKA49" s="87"/>
      <c r="BKB49" s="87"/>
      <c r="BKC49" s="87"/>
      <c r="BKD49" s="87"/>
      <c r="BKE49" s="87"/>
      <c r="BKF49" s="87"/>
      <c r="BKG49" s="87"/>
      <c r="BKH49" s="87"/>
      <c r="BKI49" s="87"/>
      <c r="BKJ49" s="87"/>
      <c r="BKK49" s="87"/>
      <c r="BKL49" s="87"/>
      <c r="BKM49" s="87"/>
      <c r="BKN49" s="87"/>
      <c r="BKO49" s="87"/>
      <c r="BKP49" s="87"/>
      <c r="BKQ49" s="87"/>
      <c r="BKR49" s="87"/>
      <c r="BKS49" s="87"/>
      <c r="BKT49" s="87"/>
      <c r="BKU49" s="87"/>
      <c r="BKV49" s="87"/>
      <c r="BKW49" s="87"/>
      <c r="BKX49" s="87"/>
      <c r="BKY49" s="87"/>
      <c r="BKZ49" s="87"/>
      <c r="BLA49" s="87"/>
      <c r="BLB49" s="87"/>
      <c r="BLC49" s="87"/>
      <c r="BLD49" s="87"/>
      <c r="BLE49" s="87"/>
      <c r="BLF49" s="87"/>
      <c r="BLG49" s="87"/>
      <c r="BLH49" s="87"/>
      <c r="BLI49" s="87"/>
      <c r="BLJ49" s="87"/>
      <c r="BLK49" s="87"/>
      <c r="BLL49" s="87"/>
      <c r="BLM49" s="87"/>
      <c r="BLN49" s="87"/>
      <c r="BLO49" s="87"/>
      <c r="BLP49" s="87"/>
      <c r="BLQ49" s="87"/>
      <c r="BLR49" s="87"/>
      <c r="BLS49" s="87"/>
      <c r="BLT49" s="87"/>
      <c r="BLU49" s="87"/>
      <c r="BLV49" s="87"/>
      <c r="BLW49" s="87"/>
      <c r="BLX49" s="87"/>
      <c r="BLY49" s="87"/>
      <c r="BLZ49" s="87"/>
      <c r="BMA49" s="87"/>
      <c r="BMB49" s="87"/>
      <c r="BMC49" s="87"/>
      <c r="BMD49" s="87"/>
      <c r="BME49" s="87"/>
      <c r="BMF49" s="87"/>
      <c r="BMG49" s="87"/>
      <c r="BMH49" s="87"/>
      <c r="BMI49" s="87"/>
      <c r="BMJ49" s="87"/>
      <c r="BMK49" s="87"/>
      <c r="BML49" s="87"/>
      <c r="BMM49" s="87"/>
      <c r="BMN49" s="87"/>
      <c r="BMO49" s="87"/>
      <c r="BMP49" s="87"/>
      <c r="BMQ49" s="87"/>
      <c r="BMR49" s="87"/>
      <c r="BMS49" s="87"/>
      <c r="BMT49" s="87"/>
      <c r="BMU49" s="87"/>
      <c r="BMV49" s="87"/>
      <c r="BMW49" s="87"/>
      <c r="BMX49" s="87"/>
      <c r="BMY49" s="87"/>
      <c r="BMZ49" s="87"/>
      <c r="BNA49" s="87"/>
      <c r="BNB49" s="87"/>
      <c r="BNC49" s="87"/>
      <c r="BND49" s="87"/>
      <c r="BNE49" s="87"/>
      <c r="BNF49" s="87"/>
      <c r="BNG49" s="87"/>
      <c r="BNH49" s="87"/>
      <c r="BNI49" s="87"/>
      <c r="BNJ49" s="87"/>
      <c r="BNK49" s="87"/>
      <c r="BNL49" s="87"/>
      <c r="BNM49" s="87"/>
      <c r="BNN49" s="87"/>
      <c r="BNO49" s="87"/>
      <c r="BNP49" s="87"/>
      <c r="BNQ49" s="87"/>
      <c r="BNR49" s="87"/>
      <c r="BNS49" s="87"/>
      <c r="BNT49" s="87"/>
      <c r="BNU49" s="87"/>
      <c r="BNV49" s="87"/>
      <c r="BNW49" s="87"/>
      <c r="BNX49" s="87"/>
      <c r="BNY49" s="87"/>
      <c r="BNZ49" s="87"/>
      <c r="BOA49" s="87"/>
      <c r="BOB49" s="87"/>
      <c r="BOC49" s="87"/>
      <c r="BOD49" s="87"/>
      <c r="BOE49" s="87"/>
      <c r="BOF49" s="87"/>
      <c r="BOG49" s="87"/>
      <c r="BOH49" s="87"/>
      <c r="BOI49" s="87"/>
      <c r="BOJ49" s="87"/>
      <c r="BOK49" s="87"/>
      <c r="BOL49" s="87"/>
      <c r="BOM49" s="87"/>
      <c r="BON49" s="87"/>
      <c r="BOO49" s="87"/>
      <c r="BOP49" s="87"/>
      <c r="BOQ49" s="87"/>
      <c r="BOR49" s="87"/>
      <c r="BOS49" s="87"/>
      <c r="BOT49" s="87"/>
      <c r="BOU49" s="87"/>
      <c r="BOV49" s="87"/>
      <c r="BOW49" s="87"/>
      <c r="BOX49" s="87"/>
      <c r="BOY49" s="87"/>
      <c r="BOZ49" s="87"/>
      <c r="BPA49" s="87"/>
      <c r="BPB49" s="87"/>
      <c r="BPC49" s="87"/>
      <c r="BPD49" s="87"/>
      <c r="BPE49" s="87"/>
      <c r="BPF49" s="87"/>
      <c r="BPG49" s="87"/>
      <c r="BPH49" s="87"/>
      <c r="BPI49" s="87"/>
      <c r="BPJ49" s="87"/>
      <c r="BPK49" s="87"/>
      <c r="BPL49" s="87"/>
      <c r="BPM49" s="87"/>
      <c r="BPN49" s="87"/>
      <c r="BPO49" s="87"/>
      <c r="BPP49" s="87"/>
      <c r="BPQ49" s="87"/>
      <c r="BPR49" s="87"/>
      <c r="BPS49" s="87"/>
      <c r="BPT49" s="87"/>
      <c r="BPU49" s="87"/>
      <c r="BPV49" s="87"/>
      <c r="BPW49" s="87"/>
      <c r="BPX49" s="87"/>
      <c r="BPY49" s="87"/>
      <c r="BPZ49" s="87"/>
      <c r="BQA49" s="87"/>
      <c r="BQB49" s="87"/>
      <c r="BQC49" s="87"/>
      <c r="BQD49" s="87"/>
      <c r="BQE49" s="87"/>
      <c r="BQF49" s="87"/>
      <c r="BQG49" s="87"/>
      <c r="BQH49" s="87"/>
      <c r="BQI49" s="87"/>
      <c r="BQJ49" s="87"/>
      <c r="BQK49" s="87"/>
      <c r="BQL49" s="87"/>
      <c r="BQM49" s="87"/>
      <c r="BQN49" s="87"/>
      <c r="BQO49" s="87"/>
      <c r="BQP49" s="87"/>
      <c r="BQQ49" s="87"/>
      <c r="BQR49" s="87"/>
      <c r="BQS49" s="87"/>
      <c r="BQT49" s="87"/>
      <c r="BQU49" s="87"/>
      <c r="BQV49" s="87"/>
      <c r="BQW49" s="87"/>
      <c r="BQX49" s="87"/>
      <c r="BQY49" s="87"/>
      <c r="BQZ49" s="87"/>
      <c r="BRA49" s="87"/>
      <c r="BRB49" s="87"/>
      <c r="BRC49" s="87"/>
      <c r="BRD49" s="87"/>
      <c r="BRE49" s="87"/>
      <c r="BRF49" s="87"/>
      <c r="BRG49" s="87"/>
      <c r="BRH49" s="87"/>
      <c r="BRI49" s="87"/>
      <c r="BRJ49" s="87"/>
      <c r="BRK49" s="87"/>
      <c r="BRL49" s="87"/>
      <c r="BRM49" s="87"/>
      <c r="BRN49" s="87"/>
      <c r="BRO49" s="87"/>
      <c r="BRP49" s="87"/>
      <c r="BRQ49" s="87"/>
      <c r="BRR49" s="87"/>
      <c r="BRS49" s="87"/>
      <c r="BRT49" s="87"/>
      <c r="BRU49" s="87"/>
      <c r="BRV49" s="87"/>
      <c r="BRW49" s="87"/>
      <c r="BRX49" s="87"/>
      <c r="BRY49" s="87"/>
      <c r="BRZ49" s="87"/>
      <c r="BSA49" s="87"/>
      <c r="BSB49" s="87"/>
      <c r="BSC49" s="87"/>
      <c r="BSD49" s="87"/>
      <c r="BSE49" s="87"/>
      <c r="BSF49" s="87"/>
      <c r="BSG49" s="87"/>
      <c r="BSH49" s="87"/>
      <c r="BSI49" s="87"/>
      <c r="BSJ49" s="87"/>
      <c r="BSK49" s="87"/>
      <c r="BSL49" s="87"/>
      <c r="BSM49" s="87"/>
      <c r="BSN49" s="87"/>
      <c r="BSO49" s="87"/>
      <c r="BSP49" s="87"/>
      <c r="BSQ49" s="87"/>
      <c r="BSR49" s="87"/>
      <c r="BSS49" s="87"/>
      <c r="BST49" s="87"/>
      <c r="BSU49" s="87"/>
      <c r="BSV49" s="87"/>
      <c r="BSW49" s="87"/>
      <c r="BSX49" s="87"/>
      <c r="BSY49" s="87"/>
      <c r="BSZ49" s="87"/>
      <c r="BTA49" s="87"/>
      <c r="BTB49" s="87"/>
      <c r="BTC49" s="87"/>
      <c r="BTD49" s="87"/>
      <c r="BTE49" s="87"/>
      <c r="BTF49" s="87"/>
      <c r="BTG49" s="87"/>
      <c r="BTH49" s="87"/>
      <c r="BTI49" s="87"/>
      <c r="BTJ49" s="87"/>
      <c r="BTK49" s="87"/>
      <c r="BTL49" s="87"/>
      <c r="BTM49" s="87"/>
      <c r="BTN49" s="87"/>
      <c r="BTO49" s="87"/>
      <c r="BTP49" s="87"/>
      <c r="BTQ49" s="87"/>
      <c r="BTR49" s="87"/>
      <c r="BTS49" s="87"/>
      <c r="BTT49" s="87"/>
      <c r="BTU49" s="87"/>
      <c r="BTV49" s="87"/>
      <c r="BTW49" s="87"/>
      <c r="BTX49" s="87"/>
      <c r="BTY49" s="87"/>
      <c r="BTZ49" s="87"/>
      <c r="BUA49" s="87"/>
      <c r="BUB49" s="87"/>
      <c r="BUC49" s="87"/>
      <c r="BUD49" s="87"/>
      <c r="BUE49" s="87"/>
      <c r="BUF49" s="87"/>
      <c r="BUG49" s="87"/>
      <c r="BUH49" s="87"/>
      <c r="BUI49" s="87"/>
      <c r="BUJ49" s="87"/>
      <c r="BUK49" s="87"/>
      <c r="BUL49" s="87"/>
      <c r="BUM49" s="87"/>
      <c r="BUN49" s="87"/>
      <c r="BUO49" s="87"/>
      <c r="BUP49" s="87"/>
      <c r="BUQ49" s="87"/>
      <c r="BUR49" s="87"/>
      <c r="BUS49" s="87"/>
      <c r="BUT49" s="87"/>
      <c r="BUU49" s="87"/>
      <c r="BUV49" s="87"/>
      <c r="BUW49" s="87"/>
      <c r="BUX49" s="87"/>
      <c r="BUY49" s="87"/>
      <c r="BUZ49" s="87"/>
      <c r="BVA49" s="87"/>
      <c r="BVB49" s="87"/>
      <c r="BVC49" s="87"/>
      <c r="BVD49" s="87"/>
      <c r="BVE49" s="87"/>
      <c r="BVF49" s="87"/>
      <c r="BVG49" s="87"/>
      <c r="BVH49" s="87"/>
      <c r="BVI49" s="87"/>
      <c r="BVJ49" s="87"/>
      <c r="BVK49" s="87"/>
      <c r="BVL49" s="87"/>
      <c r="BVM49" s="87"/>
      <c r="BVN49" s="87"/>
      <c r="BVO49" s="87"/>
      <c r="BVP49" s="87"/>
      <c r="BVQ49" s="87"/>
      <c r="BVR49" s="87"/>
      <c r="BVS49" s="87"/>
      <c r="BVT49" s="87"/>
      <c r="BVU49" s="87"/>
      <c r="BVV49" s="87"/>
      <c r="BVW49" s="87"/>
      <c r="BVX49" s="87"/>
      <c r="BVY49" s="87"/>
      <c r="BVZ49" s="87"/>
      <c r="BWA49" s="87"/>
      <c r="BWB49" s="87"/>
      <c r="BWC49" s="87"/>
      <c r="BWD49" s="87"/>
      <c r="BWE49" s="87"/>
      <c r="BWF49" s="87"/>
      <c r="BWG49" s="87"/>
      <c r="BWH49" s="87"/>
      <c r="BWI49" s="87"/>
      <c r="BWJ49" s="87"/>
      <c r="BWK49" s="87"/>
      <c r="BWL49" s="87"/>
      <c r="BWM49" s="87"/>
      <c r="BWN49" s="87"/>
      <c r="BWO49" s="87"/>
      <c r="BWP49" s="87"/>
      <c r="BWQ49" s="87"/>
      <c r="BWR49" s="87"/>
      <c r="BWS49" s="87"/>
      <c r="BWT49" s="87"/>
      <c r="BWU49" s="87"/>
      <c r="BWV49" s="87"/>
      <c r="BWW49" s="87"/>
      <c r="BWX49" s="87"/>
      <c r="BWY49" s="87"/>
      <c r="BWZ49" s="87"/>
      <c r="BXA49" s="87"/>
      <c r="BXB49" s="87"/>
      <c r="BXC49" s="87"/>
      <c r="BXD49" s="87"/>
      <c r="BXE49" s="87"/>
      <c r="BXF49" s="87"/>
      <c r="BXG49" s="87"/>
      <c r="BXH49" s="87"/>
      <c r="BXI49" s="87"/>
      <c r="BXJ49" s="87"/>
      <c r="BXK49" s="87"/>
      <c r="BXL49" s="87"/>
      <c r="BXM49" s="87"/>
      <c r="BXN49" s="87"/>
      <c r="BXO49" s="87"/>
      <c r="BXP49" s="87"/>
      <c r="BXQ49" s="87"/>
      <c r="BXR49" s="87"/>
      <c r="BXS49" s="87"/>
      <c r="BXT49" s="87"/>
      <c r="BXU49" s="87"/>
      <c r="BXV49" s="87"/>
      <c r="BXW49" s="87"/>
      <c r="BXX49" s="87"/>
      <c r="BXY49" s="87"/>
      <c r="BXZ49" s="87"/>
      <c r="BYA49" s="87"/>
      <c r="BYB49" s="87"/>
      <c r="BYC49" s="87"/>
      <c r="BYD49" s="87"/>
      <c r="BYE49" s="87"/>
      <c r="BYF49" s="87"/>
      <c r="BYG49" s="87"/>
      <c r="BYH49" s="87"/>
      <c r="BYI49" s="87"/>
      <c r="BYJ49" s="87"/>
      <c r="BYK49" s="87"/>
      <c r="BYL49" s="87"/>
      <c r="BYM49" s="87"/>
      <c r="BYN49" s="87"/>
      <c r="BYO49" s="87"/>
      <c r="BYP49" s="87"/>
      <c r="BYQ49" s="87"/>
      <c r="BYR49" s="87"/>
      <c r="BYS49" s="87"/>
      <c r="BYT49" s="87"/>
      <c r="BYU49" s="87"/>
      <c r="BYV49" s="87"/>
      <c r="BYW49" s="87"/>
      <c r="BYX49" s="87"/>
      <c r="BYY49" s="87"/>
      <c r="BYZ49" s="87"/>
      <c r="BZA49" s="87"/>
      <c r="BZB49" s="87"/>
      <c r="BZC49" s="87"/>
      <c r="BZD49" s="87"/>
      <c r="BZE49" s="87"/>
      <c r="BZF49" s="87"/>
      <c r="BZG49" s="87"/>
      <c r="BZH49" s="87"/>
      <c r="BZI49" s="87"/>
      <c r="BZJ49" s="87"/>
      <c r="BZK49" s="87"/>
      <c r="BZL49" s="87"/>
      <c r="BZM49" s="87"/>
      <c r="BZN49" s="87"/>
      <c r="BZO49" s="87"/>
      <c r="BZP49" s="87"/>
      <c r="BZQ49" s="87"/>
      <c r="BZR49" s="87"/>
      <c r="BZS49" s="87"/>
      <c r="BZT49" s="87"/>
      <c r="BZU49" s="87"/>
      <c r="BZV49" s="87"/>
      <c r="BZW49" s="87"/>
      <c r="BZX49" s="87"/>
      <c r="BZY49" s="87"/>
      <c r="BZZ49" s="87"/>
      <c r="CAA49" s="87"/>
      <c r="CAB49" s="87"/>
      <c r="CAC49" s="87"/>
      <c r="CAD49" s="87"/>
      <c r="CAE49" s="87"/>
      <c r="CAF49" s="87"/>
      <c r="CAG49" s="87"/>
      <c r="CAH49" s="87"/>
      <c r="CAI49" s="87"/>
      <c r="CAJ49" s="87"/>
      <c r="CAK49" s="87"/>
      <c r="CAL49" s="87"/>
      <c r="CAM49" s="87"/>
      <c r="CAN49" s="87"/>
      <c r="CAO49" s="87"/>
      <c r="CAP49" s="87"/>
      <c r="CAQ49" s="87"/>
      <c r="CAR49" s="87"/>
      <c r="CAS49" s="87"/>
      <c r="CAT49" s="87"/>
      <c r="CAU49" s="87"/>
      <c r="CAV49" s="87"/>
      <c r="CAW49" s="87"/>
      <c r="CAX49" s="87"/>
      <c r="CAY49" s="87"/>
      <c r="CAZ49" s="87"/>
      <c r="CBA49" s="87"/>
      <c r="CBB49" s="87"/>
      <c r="CBC49" s="87"/>
      <c r="CBD49" s="87"/>
      <c r="CBE49" s="87"/>
      <c r="CBF49" s="87"/>
      <c r="CBG49" s="87"/>
      <c r="CBH49" s="87"/>
      <c r="CBI49" s="87"/>
      <c r="CBJ49" s="87"/>
      <c r="CBK49" s="87"/>
      <c r="CBL49" s="87"/>
      <c r="CBM49" s="87"/>
      <c r="CBN49" s="87"/>
      <c r="CBO49" s="87"/>
      <c r="CBP49" s="87"/>
      <c r="CBQ49" s="87"/>
      <c r="CBR49" s="87"/>
      <c r="CBS49" s="87"/>
      <c r="CBT49" s="87"/>
      <c r="CBU49" s="87"/>
      <c r="CBV49" s="87"/>
      <c r="CBW49" s="87"/>
      <c r="CBX49" s="87"/>
      <c r="CBY49" s="87"/>
      <c r="CBZ49" s="87"/>
      <c r="CCA49" s="87"/>
      <c r="CCB49" s="87"/>
      <c r="CCC49" s="87"/>
      <c r="CCD49" s="87"/>
      <c r="CCE49" s="87"/>
      <c r="CCF49" s="87"/>
      <c r="CCG49" s="87"/>
      <c r="CCH49" s="87"/>
      <c r="CCI49" s="87"/>
      <c r="CCJ49" s="87"/>
      <c r="CCK49" s="87"/>
      <c r="CCL49" s="87"/>
      <c r="CCM49" s="87"/>
      <c r="CCN49" s="87"/>
      <c r="CCO49" s="87"/>
      <c r="CCP49" s="87"/>
      <c r="CCQ49" s="87"/>
      <c r="CCR49" s="87"/>
      <c r="CCS49" s="87"/>
      <c r="CCT49" s="87"/>
      <c r="CCU49" s="87"/>
      <c r="CCV49" s="87"/>
      <c r="CCW49" s="87"/>
      <c r="CCX49" s="87"/>
      <c r="CCY49" s="87"/>
      <c r="CCZ49" s="87"/>
      <c r="CDA49" s="87"/>
      <c r="CDB49" s="87"/>
      <c r="CDC49" s="87"/>
      <c r="CDD49" s="87"/>
      <c r="CDE49" s="87"/>
      <c r="CDF49" s="87"/>
      <c r="CDG49" s="87"/>
      <c r="CDH49" s="87"/>
      <c r="CDI49" s="87"/>
      <c r="CDJ49" s="87"/>
      <c r="CDK49" s="87"/>
      <c r="CDL49" s="87"/>
      <c r="CDM49" s="87"/>
      <c r="CDN49" s="87"/>
      <c r="CDO49" s="87"/>
      <c r="CDP49" s="87"/>
      <c r="CDQ49" s="87"/>
      <c r="CDR49" s="87"/>
      <c r="CDS49" s="87"/>
      <c r="CDT49" s="87"/>
      <c r="CDU49" s="87"/>
      <c r="CDV49" s="87"/>
      <c r="CDW49" s="87"/>
      <c r="CDX49" s="87"/>
      <c r="CDY49" s="87"/>
      <c r="CDZ49" s="87"/>
      <c r="CEA49" s="87"/>
      <c r="CEB49" s="87"/>
      <c r="CEC49" s="87"/>
      <c r="CED49" s="87"/>
      <c r="CEE49" s="87"/>
      <c r="CEF49" s="87"/>
      <c r="CEG49" s="87"/>
      <c r="CEH49" s="87"/>
      <c r="CEI49" s="87"/>
      <c r="CEJ49" s="87"/>
      <c r="CEK49" s="87"/>
      <c r="CEL49" s="87"/>
      <c r="CEM49" s="87"/>
      <c r="CEN49" s="87"/>
      <c r="CEO49" s="87"/>
      <c r="CEP49" s="87"/>
      <c r="CEQ49" s="87"/>
      <c r="CER49" s="87"/>
      <c r="CES49" s="87"/>
      <c r="CET49" s="87"/>
      <c r="CEU49" s="87"/>
      <c r="CEV49" s="87"/>
      <c r="CEW49" s="87"/>
      <c r="CEX49" s="87"/>
      <c r="CEY49" s="87"/>
      <c r="CEZ49" s="87"/>
      <c r="CFA49" s="87"/>
      <c r="CFB49" s="87"/>
      <c r="CFC49" s="87"/>
      <c r="CFD49" s="87"/>
      <c r="CFE49" s="87"/>
      <c r="CFF49" s="87"/>
      <c r="CFG49" s="87"/>
      <c r="CFH49" s="87"/>
      <c r="CFI49" s="87"/>
      <c r="CFJ49" s="87"/>
      <c r="CFK49" s="87"/>
      <c r="CFL49" s="87"/>
      <c r="CFM49" s="87"/>
      <c r="CFN49" s="87"/>
      <c r="CFO49" s="87"/>
      <c r="CFP49" s="87"/>
      <c r="CFQ49" s="87"/>
      <c r="CFR49" s="87"/>
      <c r="CFS49" s="87"/>
      <c r="CFT49" s="87"/>
      <c r="CFU49" s="87"/>
      <c r="CFV49" s="87"/>
      <c r="CFW49" s="87"/>
      <c r="CFX49" s="87"/>
      <c r="CFY49" s="87"/>
      <c r="CFZ49" s="87"/>
      <c r="CGA49" s="87"/>
      <c r="CGB49" s="87"/>
      <c r="CGC49" s="87"/>
      <c r="CGD49" s="87"/>
      <c r="CGE49" s="87"/>
      <c r="CGF49" s="87"/>
      <c r="CGG49" s="87"/>
      <c r="CGH49" s="87"/>
      <c r="CGI49" s="87"/>
      <c r="CGJ49" s="87"/>
      <c r="CGK49" s="87"/>
      <c r="CGL49" s="87"/>
      <c r="CGM49" s="87"/>
      <c r="CGN49" s="87"/>
      <c r="CGO49" s="87"/>
      <c r="CGP49" s="87"/>
      <c r="CGQ49" s="87"/>
      <c r="CGR49" s="87"/>
      <c r="CGS49" s="87"/>
      <c r="CGT49" s="87"/>
      <c r="CGU49" s="87"/>
      <c r="CGV49" s="87"/>
      <c r="CGW49" s="87"/>
      <c r="CGX49" s="87"/>
      <c r="CGY49" s="87"/>
      <c r="CGZ49" s="87"/>
      <c r="CHA49" s="87"/>
      <c r="CHB49" s="87"/>
      <c r="CHC49" s="87"/>
      <c r="CHD49" s="87"/>
      <c r="CHE49" s="87"/>
      <c r="CHF49" s="87"/>
      <c r="CHG49" s="87"/>
      <c r="CHH49" s="87"/>
      <c r="CHI49" s="87"/>
      <c r="CHJ49" s="87"/>
      <c r="CHK49" s="87"/>
      <c r="CHL49" s="87"/>
      <c r="CHM49" s="87"/>
      <c r="CHN49" s="87"/>
      <c r="CHO49" s="87"/>
      <c r="CHP49" s="87"/>
      <c r="CHQ49" s="87"/>
      <c r="CHR49" s="87"/>
      <c r="CHS49" s="87"/>
      <c r="CHT49" s="87"/>
      <c r="CHU49" s="87"/>
      <c r="CHV49" s="87"/>
      <c r="CHW49" s="87"/>
      <c r="CHX49" s="87"/>
      <c r="CHY49" s="87"/>
      <c r="CHZ49" s="87"/>
      <c r="CIA49" s="87"/>
      <c r="CIB49" s="87"/>
      <c r="CIC49" s="87"/>
      <c r="CID49" s="87"/>
      <c r="CIE49" s="87"/>
      <c r="CIF49" s="87"/>
      <c r="CIG49" s="87"/>
      <c r="CIH49" s="87"/>
      <c r="CII49" s="87"/>
      <c r="CIJ49" s="87"/>
      <c r="CIK49" s="87"/>
      <c r="CIL49" s="87"/>
      <c r="CIM49" s="87"/>
      <c r="CIN49" s="87"/>
      <c r="CIO49" s="87"/>
      <c r="CIP49" s="87"/>
      <c r="CIQ49" s="87"/>
      <c r="CIR49" s="87"/>
      <c r="CIS49" s="87"/>
      <c r="CIT49" s="87"/>
      <c r="CIU49" s="87"/>
      <c r="CIV49" s="87"/>
      <c r="CIW49" s="87"/>
      <c r="CIX49" s="87"/>
      <c r="CIY49" s="87"/>
      <c r="CIZ49" s="87"/>
      <c r="CJA49" s="87"/>
      <c r="CJB49" s="87"/>
      <c r="CJC49" s="87"/>
      <c r="CJD49" s="87"/>
      <c r="CJE49" s="87"/>
      <c r="CJF49" s="87"/>
      <c r="CJG49" s="87"/>
      <c r="CJH49" s="87"/>
      <c r="CJI49" s="87"/>
      <c r="CJJ49" s="87"/>
      <c r="CJK49" s="87"/>
      <c r="CJL49" s="87"/>
      <c r="CJM49" s="87"/>
      <c r="CJN49" s="87"/>
      <c r="CJO49" s="87"/>
      <c r="CJP49" s="87"/>
      <c r="CJQ49" s="87"/>
      <c r="CJR49" s="87"/>
      <c r="CJS49" s="87"/>
      <c r="CJT49" s="87"/>
      <c r="CJU49" s="87"/>
      <c r="CJV49" s="87"/>
      <c r="CJW49" s="87"/>
      <c r="CJX49" s="87"/>
      <c r="CJY49" s="87"/>
      <c r="CJZ49" s="87"/>
      <c r="CKA49" s="87"/>
      <c r="CKB49" s="87"/>
      <c r="CKC49" s="87"/>
      <c r="CKD49" s="87"/>
      <c r="CKE49" s="87"/>
      <c r="CKF49" s="87"/>
      <c r="CKG49" s="87"/>
      <c r="CKH49" s="87"/>
      <c r="CKI49" s="87"/>
      <c r="CKJ49" s="87"/>
      <c r="CKK49" s="87"/>
      <c r="CKL49" s="87"/>
      <c r="CKM49" s="87"/>
      <c r="CKN49" s="87"/>
      <c r="CKO49" s="87"/>
      <c r="CKP49" s="87"/>
      <c r="CKQ49" s="87"/>
      <c r="CKR49" s="87"/>
      <c r="CKS49" s="87"/>
      <c r="CKT49" s="87"/>
      <c r="CKU49" s="87"/>
      <c r="CKV49" s="87"/>
      <c r="CKW49" s="87"/>
      <c r="CKX49" s="87"/>
      <c r="CKY49" s="87"/>
      <c r="CKZ49" s="87"/>
      <c r="CLA49" s="87"/>
      <c r="CLB49" s="87"/>
      <c r="CLC49" s="87"/>
      <c r="CLD49" s="87"/>
      <c r="CLE49" s="87"/>
      <c r="CLF49" s="87"/>
      <c r="CLG49" s="87"/>
      <c r="CLH49" s="87"/>
      <c r="CLI49" s="87"/>
      <c r="CLJ49" s="87"/>
      <c r="CLK49" s="87"/>
      <c r="CLL49" s="87"/>
      <c r="CLM49" s="87"/>
      <c r="CLN49" s="87"/>
      <c r="CLO49" s="87"/>
      <c r="CLP49" s="87"/>
      <c r="CLQ49" s="87"/>
      <c r="CLR49" s="87"/>
      <c r="CLS49" s="87"/>
      <c r="CLT49" s="87"/>
      <c r="CLU49" s="87"/>
      <c r="CLV49" s="87"/>
      <c r="CLW49" s="87"/>
      <c r="CLX49" s="87"/>
      <c r="CLY49" s="87"/>
      <c r="CLZ49" s="87"/>
      <c r="CMA49" s="87"/>
      <c r="CMB49" s="87"/>
      <c r="CMC49" s="87"/>
      <c r="CMD49" s="87"/>
      <c r="CME49" s="87"/>
      <c r="CMF49" s="87"/>
      <c r="CMG49" s="87"/>
      <c r="CMH49" s="87"/>
      <c r="CMI49" s="87"/>
      <c r="CMJ49" s="87"/>
      <c r="CMK49" s="87"/>
      <c r="CML49" s="87"/>
      <c r="CMM49" s="87"/>
      <c r="CMN49" s="87"/>
      <c r="CMO49" s="87"/>
      <c r="CMP49" s="87"/>
      <c r="CMQ49" s="87"/>
      <c r="CMR49" s="87"/>
      <c r="CMS49" s="87"/>
      <c r="CMT49" s="87"/>
      <c r="CMU49" s="87"/>
      <c r="CMV49" s="87"/>
      <c r="CMW49" s="87"/>
      <c r="CMX49" s="87"/>
      <c r="CMY49" s="87"/>
      <c r="CMZ49" s="87"/>
      <c r="CNA49" s="87"/>
      <c r="CNB49" s="87"/>
      <c r="CNC49" s="87"/>
      <c r="CND49" s="87"/>
      <c r="CNE49" s="87"/>
      <c r="CNF49" s="87"/>
      <c r="CNG49" s="87"/>
      <c r="CNH49" s="87"/>
      <c r="CNI49" s="87"/>
      <c r="CNJ49" s="87"/>
      <c r="CNK49" s="87"/>
      <c r="CNL49" s="87"/>
      <c r="CNM49" s="87"/>
      <c r="CNN49" s="87"/>
      <c r="CNO49" s="87"/>
      <c r="CNP49" s="87"/>
      <c r="CNQ49" s="87"/>
      <c r="CNR49" s="87"/>
      <c r="CNS49" s="87"/>
      <c r="CNT49" s="87"/>
      <c r="CNU49" s="87"/>
      <c r="CNV49" s="87"/>
      <c r="CNW49" s="87"/>
      <c r="CNX49" s="87"/>
      <c r="CNY49" s="87"/>
      <c r="CNZ49" s="87"/>
      <c r="COA49" s="87"/>
      <c r="COB49" s="87"/>
      <c r="COC49" s="87"/>
      <c r="COD49" s="87"/>
      <c r="COE49" s="87"/>
      <c r="COF49" s="87"/>
      <c r="COG49" s="87"/>
      <c r="COH49" s="87"/>
      <c r="COI49" s="87"/>
      <c r="COJ49" s="87"/>
      <c r="COK49" s="87"/>
      <c r="COL49" s="87"/>
      <c r="COM49" s="87"/>
      <c r="CON49" s="87"/>
      <c r="COO49" s="87"/>
      <c r="COP49" s="87"/>
      <c r="COQ49" s="87"/>
      <c r="COR49" s="87"/>
      <c r="COS49" s="87"/>
      <c r="COT49" s="87"/>
      <c r="COU49" s="87"/>
      <c r="COV49" s="87"/>
      <c r="COW49" s="87"/>
      <c r="COX49" s="87"/>
      <c r="COY49" s="87"/>
      <c r="COZ49" s="87"/>
      <c r="CPA49" s="87"/>
      <c r="CPB49" s="87"/>
      <c r="CPC49" s="87"/>
      <c r="CPD49" s="87"/>
      <c r="CPE49" s="87"/>
      <c r="CPF49" s="87"/>
      <c r="CPG49" s="87"/>
      <c r="CPH49" s="87"/>
      <c r="CPI49" s="87"/>
      <c r="CPJ49" s="87"/>
      <c r="CPK49" s="87"/>
      <c r="CPL49" s="87"/>
      <c r="CPM49" s="87"/>
      <c r="CPN49" s="87"/>
      <c r="CPO49" s="87"/>
      <c r="CPP49" s="87"/>
      <c r="CPQ49" s="87"/>
      <c r="CPR49" s="87"/>
      <c r="CPS49" s="87"/>
      <c r="CPT49" s="87"/>
      <c r="CPU49" s="87"/>
      <c r="CPV49" s="87"/>
      <c r="CPW49" s="87"/>
      <c r="CPX49" s="87"/>
      <c r="CPY49" s="87"/>
      <c r="CPZ49" s="87"/>
      <c r="CQA49" s="87"/>
      <c r="CQB49" s="87"/>
      <c r="CQC49" s="87"/>
      <c r="CQD49" s="87"/>
      <c r="CQE49" s="87"/>
      <c r="CQF49" s="87"/>
      <c r="CQG49" s="87"/>
      <c r="CQH49" s="87"/>
      <c r="CQI49" s="87"/>
      <c r="CQJ49" s="87"/>
      <c r="CQK49" s="87"/>
      <c r="CQL49" s="87"/>
      <c r="CQM49" s="87"/>
      <c r="CQN49" s="87"/>
      <c r="CQO49" s="87"/>
      <c r="CQP49" s="87"/>
      <c r="CQQ49" s="87"/>
      <c r="CQR49" s="87"/>
      <c r="CQS49" s="87"/>
      <c r="CQT49" s="87"/>
      <c r="CQU49" s="87"/>
      <c r="CQV49" s="87"/>
      <c r="CQW49" s="87"/>
      <c r="CQX49" s="87"/>
      <c r="CQY49" s="87"/>
      <c r="CQZ49" s="87"/>
      <c r="CRA49" s="87"/>
      <c r="CRB49" s="87"/>
      <c r="CRC49" s="87"/>
      <c r="CRD49" s="87"/>
      <c r="CRE49" s="87"/>
      <c r="CRF49" s="87"/>
      <c r="CRG49" s="87"/>
      <c r="CRH49" s="87"/>
      <c r="CRI49" s="87"/>
      <c r="CRJ49" s="87"/>
      <c r="CRK49" s="87"/>
      <c r="CRL49" s="87"/>
      <c r="CRM49" s="87"/>
      <c r="CRN49" s="87"/>
      <c r="CRO49" s="87"/>
      <c r="CRP49" s="87"/>
      <c r="CRQ49" s="87"/>
      <c r="CRR49" s="87"/>
      <c r="CRS49" s="87"/>
      <c r="CRT49" s="87"/>
      <c r="CRU49" s="87"/>
      <c r="CRV49" s="87"/>
      <c r="CRW49" s="87"/>
      <c r="CRX49" s="87"/>
      <c r="CRY49" s="87"/>
      <c r="CRZ49" s="87"/>
      <c r="CSA49" s="87"/>
      <c r="CSB49" s="87"/>
      <c r="CSC49" s="87"/>
      <c r="CSD49" s="87"/>
      <c r="CSE49" s="87"/>
      <c r="CSF49" s="87"/>
      <c r="CSG49" s="87"/>
      <c r="CSH49" s="87"/>
      <c r="CSI49" s="87"/>
      <c r="CSJ49" s="87"/>
      <c r="CSK49" s="87"/>
      <c r="CSL49" s="87"/>
      <c r="CSM49" s="87"/>
      <c r="CSN49" s="87"/>
      <c r="CSO49" s="87"/>
      <c r="CSP49" s="87"/>
      <c r="CSQ49" s="87"/>
      <c r="CSR49" s="87"/>
      <c r="CSS49" s="87"/>
      <c r="CST49" s="87"/>
      <c r="CSU49" s="87"/>
      <c r="CSV49" s="87"/>
      <c r="CSW49" s="87"/>
      <c r="CSX49" s="87"/>
      <c r="CSY49" s="87"/>
      <c r="CSZ49" s="87"/>
      <c r="CTA49" s="87"/>
      <c r="CTB49" s="87"/>
      <c r="CTC49" s="87"/>
      <c r="CTD49" s="87"/>
      <c r="CTE49" s="87"/>
      <c r="CTF49" s="87"/>
      <c r="CTG49" s="87"/>
      <c r="CTH49" s="87"/>
      <c r="CTI49" s="87"/>
      <c r="CTJ49" s="87"/>
      <c r="CTK49" s="87"/>
      <c r="CTL49" s="87"/>
      <c r="CTM49" s="87"/>
      <c r="CTN49" s="87"/>
      <c r="CTO49" s="87"/>
      <c r="CTP49" s="87"/>
      <c r="CTQ49" s="87"/>
      <c r="CTR49" s="87"/>
      <c r="CTS49" s="87"/>
      <c r="CTT49" s="87"/>
      <c r="CTU49" s="87"/>
      <c r="CTV49" s="87"/>
      <c r="CTW49" s="87"/>
      <c r="CTX49" s="87"/>
      <c r="CTY49" s="87"/>
      <c r="CTZ49" s="87"/>
      <c r="CUA49" s="87"/>
      <c r="CUB49" s="87"/>
      <c r="CUC49" s="87"/>
      <c r="CUD49" s="87"/>
      <c r="CUE49" s="87"/>
      <c r="CUF49" s="87"/>
      <c r="CUG49" s="87"/>
      <c r="CUH49" s="87"/>
      <c r="CUI49" s="87"/>
      <c r="CUJ49" s="87"/>
      <c r="CUK49" s="87"/>
      <c r="CUL49" s="87"/>
      <c r="CUM49" s="87"/>
      <c r="CUN49" s="87"/>
      <c r="CUO49" s="87"/>
      <c r="CUP49" s="87"/>
      <c r="CUQ49" s="87"/>
      <c r="CUR49" s="87"/>
      <c r="CUS49" s="87"/>
      <c r="CUT49" s="87"/>
      <c r="CUU49" s="87"/>
      <c r="CUV49" s="87"/>
      <c r="CUW49" s="87"/>
      <c r="CUX49" s="87"/>
      <c r="CUY49" s="87"/>
      <c r="CUZ49" s="87"/>
      <c r="CVA49" s="87"/>
      <c r="CVB49" s="87"/>
      <c r="CVC49" s="87"/>
      <c r="CVD49" s="87"/>
      <c r="CVE49" s="87"/>
      <c r="CVF49" s="87"/>
      <c r="CVG49" s="87"/>
      <c r="CVH49" s="87"/>
      <c r="CVI49" s="87"/>
      <c r="CVJ49" s="87"/>
      <c r="CVK49" s="87"/>
      <c r="CVL49" s="87"/>
      <c r="CVM49" s="87"/>
      <c r="CVN49" s="87"/>
      <c r="CVO49" s="87"/>
      <c r="CVP49" s="87"/>
      <c r="CVQ49" s="87"/>
      <c r="CVR49" s="87"/>
      <c r="CVS49" s="87"/>
      <c r="CVT49" s="87"/>
      <c r="CVU49" s="87"/>
      <c r="CVV49" s="87"/>
      <c r="CVW49" s="87"/>
      <c r="CVX49" s="87"/>
      <c r="CVY49" s="87"/>
      <c r="CVZ49" s="87"/>
      <c r="CWA49" s="87"/>
      <c r="CWB49" s="87"/>
      <c r="CWC49" s="87"/>
      <c r="CWD49" s="87"/>
      <c r="CWE49" s="87"/>
      <c r="CWF49" s="87"/>
      <c r="CWG49" s="87"/>
      <c r="CWH49" s="87"/>
      <c r="CWI49" s="87"/>
      <c r="CWJ49" s="87"/>
      <c r="CWK49" s="87"/>
      <c r="CWL49" s="87"/>
      <c r="CWM49" s="87"/>
      <c r="CWN49" s="87"/>
      <c r="CWO49" s="87"/>
      <c r="CWP49" s="87"/>
      <c r="CWQ49" s="87"/>
      <c r="CWR49" s="87"/>
      <c r="CWS49" s="87"/>
      <c r="CWT49" s="87"/>
      <c r="CWU49" s="87"/>
      <c r="CWV49" s="87"/>
      <c r="CWW49" s="87"/>
      <c r="CWX49" s="87"/>
      <c r="CWY49" s="87"/>
      <c r="CWZ49" s="87"/>
      <c r="CXA49" s="87"/>
      <c r="CXB49" s="87"/>
      <c r="CXC49" s="87"/>
      <c r="CXD49" s="87"/>
      <c r="CXE49" s="87"/>
      <c r="CXF49" s="87"/>
      <c r="CXG49" s="87"/>
      <c r="CXH49" s="87"/>
      <c r="CXI49" s="87"/>
      <c r="CXJ49" s="87"/>
      <c r="CXK49" s="87"/>
      <c r="CXL49" s="87"/>
      <c r="CXM49" s="87"/>
      <c r="CXN49" s="87"/>
      <c r="CXO49" s="87"/>
      <c r="CXP49" s="87"/>
      <c r="CXQ49" s="87"/>
      <c r="CXR49" s="87"/>
      <c r="CXS49" s="87"/>
      <c r="CXT49" s="87"/>
      <c r="CXU49" s="87"/>
      <c r="CXV49" s="87"/>
      <c r="CXW49" s="87"/>
      <c r="CXX49" s="87"/>
      <c r="CXY49" s="87"/>
      <c r="CXZ49" s="87"/>
      <c r="CYA49" s="87"/>
      <c r="CYB49" s="87"/>
      <c r="CYC49" s="87"/>
      <c r="CYD49" s="87"/>
      <c r="CYE49" s="87"/>
      <c r="CYF49" s="87"/>
      <c r="CYG49" s="87"/>
      <c r="CYH49" s="87"/>
      <c r="CYI49" s="87"/>
      <c r="CYJ49" s="87"/>
      <c r="CYK49" s="87"/>
      <c r="CYL49" s="87"/>
      <c r="CYM49" s="87"/>
      <c r="CYN49" s="87"/>
      <c r="CYO49" s="87"/>
      <c r="CYP49" s="87"/>
      <c r="CYQ49" s="87"/>
      <c r="CYR49" s="87"/>
      <c r="CYS49" s="87"/>
      <c r="CYT49" s="87"/>
      <c r="CYU49" s="87"/>
      <c r="CYV49" s="87"/>
      <c r="CYW49" s="87"/>
      <c r="CYX49" s="87"/>
      <c r="CYY49" s="87"/>
      <c r="CYZ49" s="87"/>
      <c r="CZA49" s="87"/>
      <c r="CZB49" s="87"/>
      <c r="CZC49" s="87"/>
      <c r="CZD49" s="87"/>
      <c r="CZE49" s="87"/>
      <c r="CZF49" s="87"/>
      <c r="CZG49" s="87"/>
      <c r="CZH49" s="87"/>
      <c r="CZI49" s="87"/>
      <c r="CZJ49" s="87"/>
      <c r="CZK49" s="87"/>
      <c r="CZL49" s="87"/>
      <c r="CZM49" s="87"/>
      <c r="CZN49" s="87"/>
      <c r="CZO49" s="87"/>
      <c r="CZP49" s="87"/>
      <c r="CZQ49" s="87"/>
      <c r="CZR49" s="87"/>
      <c r="CZS49" s="87"/>
      <c r="CZT49" s="87"/>
      <c r="CZU49" s="87"/>
      <c r="CZV49" s="87"/>
      <c r="CZW49" s="87"/>
      <c r="CZX49" s="87"/>
      <c r="CZY49" s="87"/>
      <c r="CZZ49" s="87"/>
      <c r="DAA49" s="87"/>
      <c r="DAB49" s="87"/>
      <c r="DAC49" s="87"/>
      <c r="DAD49" s="87"/>
      <c r="DAE49" s="87"/>
      <c r="DAF49" s="87"/>
      <c r="DAG49" s="87"/>
      <c r="DAH49" s="87"/>
      <c r="DAI49" s="87"/>
      <c r="DAJ49" s="87"/>
      <c r="DAK49" s="87"/>
      <c r="DAL49" s="87"/>
      <c r="DAM49" s="87"/>
      <c r="DAN49" s="87"/>
      <c r="DAO49" s="87"/>
      <c r="DAP49" s="87"/>
      <c r="DAQ49" s="87"/>
      <c r="DAR49" s="87"/>
      <c r="DAS49" s="87"/>
      <c r="DAT49" s="87"/>
      <c r="DAU49" s="87"/>
      <c r="DAV49" s="87"/>
      <c r="DAW49" s="87"/>
      <c r="DAX49" s="87"/>
      <c r="DAY49" s="87"/>
      <c r="DAZ49" s="87"/>
      <c r="DBA49" s="87"/>
      <c r="DBB49" s="87"/>
      <c r="DBC49" s="87"/>
      <c r="DBD49" s="87"/>
      <c r="DBE49" s="87"/>
      <c r="DBF49" s="87"/>
      <c r="DBG49" s="87"/>
      <c r="DBH49" s="87"/>
      <c r="DBI49" s="87"/>
      <c r="DBJ49" s="87"/>
      <c r="DBK49" s="87"/>
      <c r="DBL49" s="87"/>
      <c r="DBM49" s="87"/>
      <c r="DBN49" s="87"/>
      <c r="DBO49" s="87"/>
      <c r="DBP49" s="87"/>
      <c r="DBQ49" s="87"/>
      <c r="DBR49" s="87"/>
      <c r="DBS49" s="87"/>
      <c r="DBT49" s="87"/>
      <c r="DBU49" s="87"/>
      <c r="DBV49" s="87"/>
      <c r="DBW49" s="87"/>
      <c r="DBX49" s="87"/>
      <c r="DBY49" s="87"/>
      <c r="DBZ49" s="87"/>
      <c r="DCA49" s="87"/>
      <c r="DCB49" s="87"/>
      <c r="DCC49" s="87"/>
      <c r="DCD49" s="87"/>
      <c r="DCE49" s="87"/>
      <c r="DCF49" s="87"/>
      <c r="DCG49" s="87"/>
      <c r="DCH49" s="87"/>
      <c r="DCI49" s="87"/>
      <c r="DCJ49" s="87"/>
      <c r="DCK49" s="87"/>
      <c r="DCL49" s="87"/>
      <c r="DCM49" s="87"/>
      <c r="DCN49" s="87"/>
      <c r="DCO49" s="87"/>
      <c r="DCP49" s="87"/>
      <c r="DCQ49" s="87"/>
      <c r="DCR49" s="87"/>
      <c r="DCS49" s="87"/>
      <c r="DCT49" s="87"/>
      <c r="DCU49" s="87"/>
      <c r="DCV49" s="87"/>
      <c r="DCW49" s="87"/>
      <c r="DCX49" s="87"/>
      <c r="DCY49" s="87"/>
      <c r="DCZ49" s="87"/>
      <c r="DDA49" s="87"/>
      <c r="DDB49" s="87"/>
      <c r="DDC49" s="87"/>
      <c r="DDD49" s="87"/>
      <c r="DDE49" s="87"/>
      <c r="DDF49" s="87"/>
      <c r="DDG49" s="87"/>
      <c r="DDH49" s="87"/>
      <c r="DDI49" s="87"/>
      <c r="DDJ49" s="87"/>
      <c r="DDK49" s="87"/>
      <c r="DDL49" s="87"/>
      <c r="DDM49" s="87"/>
      <c r="DDN49" s="87"/>
      <c r="DDO49" s="87"/>
      <c r="DDP49" s="87"/>
      <c r="DDQ49" s="87"/>
      <c r="DDR49" s="87"/>
      <c r="DDS49" s="87"/>
      <c r="DDT49" s="87"/>
      <c r="DDU49" s="87"/>
      <c r="DDV49" s="87"/>
      <c r="DDW49" s="87"/>
      <c r="DDX49" s="87"/>
      <c r="DDY49" s="87"/>
      <c r="DDZ49" s="87"/>
      <c r="DEA49" s="87"/>
      <c r="DEB49" s="87"/>
      <c r="DEC49" s="87"/>
      <c r="DED49" s="87"/>
      <c r="DEE49" s="87"/>
      <c r="DEF49" s="87"/>
      <c r="DEG49" s="87"/>
      <c r="DEH49" s="87"/>
      <c r="DEI49" s="87"/>
      <c r="DEJ49" s="87"/>
      <c r="DEK49" s="87"/>
      <c r="DEL49" s="87"/>
      <c r="DEM49" s="87"/>
      <c r="DEN49" s="87"/>
      <c r="DEO49" s="87"/>
      <c r="DEP49" s="87"/>
      <c r="DEQ49" s="87"/>
      <c r="DER49" s="87"/>
      <c r="DES49" s="87"/>
      <c r="DET49" s="87"/>
      <c r="DEU49" s="87"/>
      <c r="DEV49" s="87"/>
      <c r="DEW49" s="87"/>
      <c r="DEX49" s="87"/>
      <c r="DEY49" s="87"/>
      <c r="DEZ49" s="87"/>
      <c r="DFA49" s="87"/>
      <c r="DFB49" s="87"/>
      <c r="DFC49" s="87"/>
      <c r="DFD49" s="87"/>
      <c r="DFE49" s="87"/>
      <c r="DFF49" s="87"/>
      <c r="DFG49" s="87"/>
      <c r="DFH49" s="87"/>
      <c r="DFI49" s="87"/>
      <c r="DFJ49" s="87"/>
      <c r="DFK49" s="87"/>
      <c r="DFL49" s="87"/>
      <c r="DFM49" s="87"/>
      <c r="DFN49" s="87"/>
      <c r="DFO49" s="87"/>
      <c r="DFP49" s="87"/>
      <c r="DFQ49" s="87"/>
      <c r="DFR49" s="87"/>
      <c r="DFS49" s="87"/>
      <c r="DFT49" s="87"/>
      <c r="DFU49" s="87"/>
      <c r="DFV49" s="87"/>
      <c r="DFW49" s="87"/>
      <c r="DFX49" s="87"/>
      <c r="DFY49" s="87"/>
      <c r="DFZ49" s="87"/>
      <c r="DGA49" s="87"/>
      <c r="DGB49" s="87"/>
      <c r="DGC49" s="87"/>
      <c r="DGD49" s="87"/>
      <c r="DGE49" s="87"/>
      <c r="DGF49" s="87"/>
      <c r="DGG49" s="87"/>
      <c r="DGH49" s="87"/>
      <c r="DGI49" s="87"/>
      <c r="DGJ49" s="87"/>
      <c r="DGK49" s="87"/>
      <c r="DGL49" s="87"/>
      <c r="DGM49" s="87"/>
      <c r="DGN49" s="87"/>
      <c r="DGO49" s="87"/>
      <c r="DGP49" s="87"/>
      <c r="DGQ49" s="87"/>
      <c r="DGR49" s="87"/>
      <c r="DGS49" s="87"/>
      <c r="DGT49" s="87"/>
      <c r="DGU49" s="87"/>
      <c r="DGV49" s="87"/>
      <c r="DGW49" s="87"/>
      <c r="DGX49" s="87"/>
      <c r="DGY49" s="87"/>
      <c r="DGZ49" s="87"/>
      <c r="DHA49" s="87"/>
      <c r="DHB49" s="87"/>
      <c r="DHC49" s="87"/>
      <c r="DHD49" s="87"/>
      <c r="DHE49" s="87"/>
      <c r="DHF49" s="87"/>
      <c r="DHG49" s="87"/>
      <c r="DHH49" s="87"/>
      <c r="DHI49" s="87"/>
      <c r="DHJ49" s="87"/>
      <c r="DHK49" s="87"/>
      <c r="DHL49" s="87"/>
      <c r="DHM49" s="87"/>
      <c r="DHN49" s="87"/>
      <c r="DHO49" s="87"/>
      <c r="DHP49" s="87"/>
      <c r="DHQ49" s="87"/>
      <c r="DHR49" s="87"/>
      <c r="DHS49" s="87"/>
      <c r="DHT49" s="87"/>
      <c r="DHU49" s="87"/>
      <c r="DHV49" s="87"/>
      <c r="DHW49" s="87"/>
      <c r="DHX49" s="87"/>
      <c r="DHY49" s="87"/>
      <c r="DHZ49" s="87"/>
      <c r="DIA49" s="87"/>
      <c r="DIB49" s="87"/>
      <c r="DIC49" s="87"/>
      <c r="DID49" s="87"/>
      <c r="DIE49" s="87"/>
      <c r="DIF49" s="87"/>
      <c r="DIG49" s="87"/>
      <c r="DIH49" s="87"/>
      <c r="DII49" s="87"/>
      <c r="DIJ49" s="87"/>
      <c r="DIK49" s="87"/>
      <c r="DIL49" s="87"/>
      <c r="DIM49" s="87"/>
      <c r="DIN49" s="87"/>
      <c r="DIO49" s="87"/>
      <c r="DIP49" s="87"/>
      <c r="DIQ49" s="87"/>
      <c r="DIR49" s="87"/>
      <c r="DIS49" s="87"/>
      <c r="DIT49" s="87"/>
      <c r="DIU49" s="87"/>
      <c r="DIV49" s="87"/>
      <c r="DIW49" s="87"/>
      <c r="DIX49" s="87"/>
      <c r="DIY49" s="87"/>
      <c r="DIZ49" s="87"/>
      <c r="DJA49" s="87"/>
      <c r="DJB49" s="87"/>
      <c r="DJC49" s="87"/>
      <c r="DJD49" s="87"/>
      <c r="DJE49" s="87"/>
      <c r="DJF49" s="87"/>
      <c r="DJG49" s="87"/>
      <c r="DJH49" s="87"/>
      <c r="DJI49" s="87"/>
      <c r="DJJ49" s="87"/>
      <c r="DJK49" s="87"/>
      <c r="DJL49" s="87"/>
      <c r="DJM49" s="87"/>
      <c r="DJN49" s="87"/>
      <c r="DJO49" s="87"/>
      <c r="DJP49" s="87"/>
      <c r="DJQ49" s="87"/>
      <c r="DJR49" s="87"/>
      <c r="DJS49" s="87"/>
      <c r="DJT49" s="87"/>
      <c r="DJU49" s="87"/>
      <c r="DJV49" s="87"/>
      <c r="DJW49" s="87"/>
      <c r="DJX49" s="87"/>
      <c r="DJY49" s="87"/>
      <c r="DJZ49" s="87"/>
      <c r="DKA49" s="87"/>
      <c r="DKB49" s="87"/>
      <c r="DKC49" s="87"/>
      <c r="DKD49" s="87"/>
      <c r="DKE49" s="87"/>
      <c r="DKF49" s="87"/>
      <c r="DKG49" s="87"/>
      <c r="DKH49" s="87"/>
      <c r="DKI49" s="87"/>
      <c r="DKJ49" s="87"/>
      <c r="DKK49" s="87"/>
      <c r="DKL49" s="87"/>
      <c r="DKM49" s="87"/>
      <c r="DKN49" s="87"/>
      <c r="DKO49" s="87"/>
      <c r="DKP49" s="87"/>
      <c r="DKQ49" s="87"/>
      <c r="DKR49" s="87"/>
      <c r="DKS49" s="87"/>
      <c r="DKT49" s="87"/>
      <c r="DKU49" s="87"/>
      <c r="DKV49" s="87"/>
      <c r="DKW49" s="87"/>
      <c r="DKX49" s="87"/>
      <c r="DKY49" s="87"/>
      <c r="DKZ49" s="87"/>
      <c r="DLA49" s="87"/>
      <c r="DLB49" s="87"/>
      <c r="DLC49" s="87"/>
      <c r="DLD49" s="87"/>
      <c r="DLE49" s="87"/>
      <c r="DLF49" s="87"/>
      <c r="DLG49" s="87"/>
      <c r="DLH49" s="87"/>
      <c r="DLI49" s="87"/>
      <c r="DLJ49" s="87"/>
      <c r="DLK49" s="87"/>
      <c r="DLL49" s="87"/>
      <c r="DLM49" s="87"/>
      <c r="DLN49" s="87"/>
      <c r="DLO49" s="87"/>
      <c r="DLP49" s="87"/>
      <c r="DLQ49" s="87"/>
      <c r="DLR49" s="87"/>
      <c r="DLS49" s="87"/>
      <c r="DLT49" s="87"/>
      <c r="DLU49" s="87"/>
      <c r="DLV49" s="87"/>
      <c r="DLW49" s="87"/>
      <c r="DLX49" s="87"/>
      <c r="DLY49" s="87"/>
      <c r="DLZ49" s="87"/>
      <c r="DMA49" s="87"/>
      <c r="DMB49" s="87"/>
      <c r="DMC49" s="87"/>
      <c r="DMD49" s="87"/>
      <c r="DME49" s="87"/>
      <c r="DMF49" s="87"/>
      <c r="DMG49" s="87"/>
      <c r="DMH49" s="87"/>
      <c r="DMI49" s="87"/>
      <c r="DMJ49" s="87"/>
      <c r="DMK49" s="87"/>
      <c r="DML49" s="87"/>
      <c r="DMM49" s="87"/>
      <c r="DMN49" s="87"/>
      <c r="DMO49" s="87"/>
      <c r="DMP49" s="87"/>
      <c r="DMQ49" s="87"/>
      <c r="DMR49" s="87"/>
      <c r="DMS49" s="87"/>
      <c r="DMT49" s="87"/>
      <c r="DMU49" s="87"/>
      <c r="DMV49" s="87"/>
      <c r="DMW49" s="87"/>
      <c r="DMX49" s="87"/>
      <c r="DMY49" s="87"/>
      <c r="DMZ49" s="87"/>
      <c r="DNA49" s="87"/>
      <c r="DNB49" s="87"/>
      <c r="DNC49" s="87"/>
      <c r="DND49" s="87"/>
      <c r="DNE49" s="87"/>
      <c r="DNF49" s="87"/>
      <c r="DNG49" s="87"/>
      <c r="DNH49" s="87"/>
      <c r="DNI49" s="87"/>
      <c r="DNJ49" s="87"/>
      <c r="DNK49" s="87"/>
      <c r="DNL49" s="87"/>
      <c r="DNM49" s="87"/>
      <c r="DNN49" s="87"/>
      <c r="DNO49" s="87"/>
      <c r="DNP49" s="87"/>
      <c r="DNQ49" s="87"/>
      <c r="DNR49" s="87"/>
      <c r="DNS49" s="87"/>
      <c r="DNT49" s="87"/>
      <c r="DNU49" s="87"/>
      <c r="DNV49" s="87"/>
      <c r="DNW49" s="87"/>
      <c r="DNX49" s="87"/>
      <c r="DNY49" s="87"/>
      <c r="DNZ49" s="87"/>
      <c r="DOA49" s="87"/>
      <c r="DOB49" s="87"/>
      <c r="DOC49" s="87"/>
      <c r="DOD49" s="87"/>
      <c r="DOE49" s="87"/>
      <c r="DOF49" s="87"/>
      <c r="DOG49" s="87"/>
      <c r="DOH49" s="87"/>
      <c r="DOI49" s="87"/>
      <c r="DOJ49" s="87"/>
      <c r="DOK49" s="87"/>
      <c r="DOL49" s="87"/>
      <c r="DOM49" s="87"/>
      <c r="DON49" s="87"/>
      <c r="DOO49" s="87"/>
      <c r="DOP49" s="87"/>
      <c r="DOQ49" s="87"/>
      <c r="DOR49" s="87"/>
      <c r="DOS49" s="87"/>
      <c r="DOT49" s="87"/>
      <c r="DOU49" s="87"/>
      <c r="DOV49" s="87"/>
      <c r="DOW49" s="87"/>
      <c r="DOX49" s="87"/>
      <c r="DOY49" s="87"/>
      <c r="DOZ49" s="87"/>
      <c r="DPA49" s="87"/>
      <c r="DPB49" s="87"/>
      <c r="DPC49" s="87"/>
      <c r="DPD49" s="87"/>
      <c r="DPE49" s="87"/>
      <c r="DPF49" s="87"/>
      <c r="DPG49" s="87"/>
      <c r="DPH49" s="87"/>
      <c r="DPI49" s="87"/>
      <c r="DPJ49" s="87"/>
      <c r="DPK49" s="87"/>
      <c r="DPL49" s="87"/>
      <c r="DPM49" s="87"/>
      <c r="DPN49" s="87"/>
      <c r="DPO49" s="87"/>
      <c r="DPP49" s="87"/>
      <c r="DPQ49" s="87"/>
      <c r="DPR49" s="87"/>
      <c r="DPS49" s="87"/>
      <c r="DPT49" s="87"/>
      <c r="DPU49" s="87"/>
      <c r="DPV49" s="87"/>
      <c r="DPW49" s="87"/>
      <c r="DPX49" s="87"/>
      <c r="DPY49" s="87"/>
      <c r="DPZ49" s="87"/>
      <c r="DQA49" s="87"/>
      <c r="DQB49" s="87"/>
      <c r="DQC49" s="87"/>
      <c r="DQD49" s="87"/>
      <c r="DQE49" s="87"/>
      <c r="DQF49" s="87"/>
      <c r="DQG49" s="87"/>
      <c r="DQH49" s="87"/>
      <c r="DQI49" s="87"/>
      <c r="DQJ49" s="87"/>
      <c r="DQK49" s="87"/>
      <c r="DQL49" s="87"/>
      <c r="DQM49" s="87"/>
      <c r="DQN49" s="87"/>
      <c r="DQO49" s="87"/>
      <c r="DQP49" s="87"/>
      <c r="DQQ49" s="87"/>
      <c r="DQR49" s="87"/>
      <c r="DQS49" s="87"/>
      <c r="DQT49" s="87"/>
      <c r="DQU49" s="87"/>
      <c r="DQV49" s="87"/>
      <c r="DQW49" s="87"/>
      <c r="DQX49" s="87"/>
      <c r="DQY49" s="87"/>
      <c r="DQZ49" s="87"/>
      <c r="DRA49" s="87"/>
      <c r="DRB49" s="87"/>
      <c r="DRC49" s="87"/>
      <c r="DRD49" s="87"/>
      <c r="DRE49" s="87"/>
      <c r="DRF49" s="87"/>
      <c r="DRG49" s="87"/>
      <c r="DRH49" s="87"/>
      <c r="DRI49" s="87"/>
      <c r="DRJ49" s="87"/>
      <c r="DRK49" s="87"/>
      <c r="DRL49" s="87"/>
      <c r="DRM49" s="87"/>
      <c r="DRN49" s="87"/>
      <c r="DRO49" s="87"/>
      <c r="DRP49" s="87"/>
      <c r="DRQ49" s="87"/>
      <c r="DRR49" s="87"/>
      <c r="DRS49" s="87"/>
      <c r="DRT49" s="87"/>
      <c r="DRU49" s="87"/>
      <c r="DRV49" s="87"/>
      <c r="DRW49" s="87"/>
      <c r="DRX49" s="87"/>
      <c r="DRY49" s="87"/>
      <c r="DRZ49" s="87"/>
      <c r="DSA49" s="87"/>
      <c r="DSB49" s="87"/>
      <c r="DSC49" s="87"/>
      <c r="DSD49" s="87"/>
      <c r="DSE49" s="87"/>
      <c r="DSF49" s="87"/>
      <c r="DSG49" s="87"/>
      <c r="DSH49" s="87"/>
      <c r="DSI49" s="87"/>
      <c r="DSJ49" s="87"/>
      <c r="DSK49" s="87"/>
      <c r="DSL49" s="87"/>
      <c r="DSM49" s="87"/>
      <c r="DSN49" s="87"/>
      <c r="DSO49" s="87"/>
      <c r="DSP49" s="87"/>
      <c r="DSQ49" s="87"/>
      <c r="DSR49" s="87"/>
      <c r="DSS49" s="87"/>
      <c r="DST49" s="87"/>
      <c r="DSU49" s="87"/>
      <c r="DSV49" s="87"/>
      <c r="DSW49" s="87"/>
      <c r="DSX49" s="87"/>
      <c r="DSY49" s="87"/>
      <c r="DSZ49" s="87"/>
      <c r="DTA49" s="87"/>
      <c r="DTB49" s="87"/>
      <c r="DTC49" s="87"/>
      <c r="DTD49" s="87"/>
      <c r="DTE49" s="87"/>
      <c r="DTF49" s="87"/>
      <c r="DTG49" s="87"/>
      <c r="DTH49" s="87"/>
      <c r="DTI49" s="87"/>
      <c r="DTJ49" s="87"/>
      <c r="DTK49" s="87"/>
      <c r="DTL49" s="87"/>
      <c r="DTM49" s="87"/>
      <c r="DTN49" s="87"/>
      <c r="DTO49" s="87"/>
      <c r="DTP49" s="87"/>
      <c r="DTQ49" s="87"/>
      <c r="DTR49" s="87"/>
      <c r="DTS49" s="87"/>
      <c r="DTT49" s="87"/>
      <c r="DTU49" s="87"/>
      <c r="DTV49" s="87"/>
      <c r="DTW49" s="87"/>
      <c r="DTX49" s="87"/>
      <c r="DTY49" s="87"/>
      <c r="DTZ49" s="87"/>
      <c r="DUA49" s="87"/>
      <c r="DUB49" s="87"/>
      <c r="DUC49" s="87"/>
      <c r="DUD49" s="87"/>
      <c r="DUE49" s="87"/>
      <c r="DUF49" s="87"/>
      <c r="DUG49" s="87"/>
      <c r="DUH49" s="87"/>
      <c r="DUI49" s="87"/>
      <c r="DUJ49" s="87"/>
      <c r="DUK49" s="87"/>
      <c r="DUL49" s="87"/>
      <c r="DUM49" s="87"/>
      <c r="DUN49" s="87"/>
      <c r="DUO49" s="87"/>
      <c r="DUP49" s="87"/>
      <c r="DUQ49" s="87"/>
      <c r="DUR49" s="87"/>
      <c r="DUS49" s="87"/>
      <c r="DUT49" s="87"/>
      <c r="DUU49" s="87"/>
      <c r="DUV49" s="87"/>
      <c r="DUW49" s="87"/>
      <c r="DUX49" s="87"/>
      <c r="DUY49" s="87"/>
      <c r="DUZ49" s="87"/>
      <c r="DVA49" s="87"/>
      <c r="DVB49" s="87"/>
      <c r="DVC49" s="87"/>
      <c r="DVD49" s="87"/>
      <c r="DVE49" s="87"/>
      <c r="DVF49" s="87"/>
      <c r="DVG49" s="87"/>
      <c r="DVH49" s="87"/>
      <c r="DVI49" s="87"/>
      <c r="DVJ49" s="87"/>
      <c r="DVK49" s="87"/>
      <c r="DVL49" s="87"/>
      <c r="DVM49" s="87"/>
      <c r="DVN49" s="87"/>
      <c r="DVO49" s="87"/>
      <c r="DVP49" s="87"/>
      <c r="DVQ49" s="87"/>
      <c r="DVR49" s="87"/>
      <c r="DVS49" s="87"/>
      <c r="DVT49" s="87"/>
      <c r="DVU49" s="87"/>
      <c r="DVV49" s="87"/>
      <c r="DVW49" s="87"/>
      <c r="DVX49" s="87"/>
      <c r="DVY49" s="87"/>
      <c r="DVZ49" s="87"/>
      <c r="DWA49" s="87"/>
      <c r="DWB49" s="87"/>
      <c r="DWC49" s="87"/>
      <c r="DWD49" s="87"/>
      <c r="DWE49" s="87"/>
      <c r="DWF49" s="87"/>
      <c r="DWG49" s="87"/>
      <c r="DWH49" s="87"/>
      <c r="DWI49" s="87"/>
      <c r="DWJ49" s="87"/>
      <c r="DWK49" s="87"/>
      <c r="DWL49" s="87"/>
      <c r="DWM49" s="87"/>
      <c r="DWN49" s="87"/>
      <c r="DWO49" s="87"/>
      <c r="DWP49" s="87"/>
      <c r="DWQ49" s="87"/>
      <c r="DWR49" s="87"/>
      <c r="DWS49" s="87"/>
      <c r="DWT49" s="87"/>
      <c r="DWU49" s="87"/>
      <c r="DWV49" s="87"/>
      <c r="DWW49" s="87"/>
      <c r="DWX49" s="87"/>
      <c r="DWY49" s="87"/>
      <c r="DWZ49" s="87"/>
      <c r="DXA49" s="87"/>
      <c r="DXB49" s="87"/>
      <c r="DXC49" s="87"/>
      <c r="DXD49" s="87"/>
      <c r="DXE49" s="87"/>
      <c r="DXF49" s="87"/>
      <c r="DXG49" s="87"/>
      <c r="DXH49" s="87"/>
      <c r="DXI49" s="87"/>
      <c r="DXJ49" s="87"/>
      <c r="DXK49" s="87"/>
      <c r="DXL49" s="87"/>
      <c r="DXM49" s="87"/>
      <c r="DXN49" s="87"/>
      <c r="DXO49" s="87"/>
      <c r="DXP49" s="87"/>
      <c r="DXQ49" s="87"/>
      <c r="DXR49" s="87"/>
      <c r="DXS49" s="87"/>
      <c r="DXT49" s="87"/>
      <c r="DXU49" s="87"/>
      <c r="DXV49" s="87"/>
      <c r="DXW49" s="87"/>
      <c r="DXX49" s="87"/>
      <c r="DXY49" s="87"/>
      <c r="DXZ49" s="87"/>
      <c r="DYA49" s="87"/>
      <c r="DYB49" s="87"/>
      <c r="DYC49" s="87"/>
      <c r="DYD49" s="87"/>
      <c r="DYE49" s="87"/>
      <c r="DYF49" s="87"/>
      <c r="DYG49" s="87"/>
      <c r="DYH49" s="87"/>
      <c r="DYI49" s="87"/>
      <c r="DYJ49" s="87"/>
      <c r="DYK49" s="87"/>
      <c r="DYL49" s="87"/>
      <c r="DYM49" s="87"/>
      <c r="DYN49" s="87"/>
      <c r="DYO49" s="87"/>
      <c r="DYP49" s="87"/>
      <c r="DYQ49" s="87"/>
      <c r="DYR49" s="87"/>
      <c r="DYS49" s="87"/>
      <c r="DYT49" s="87"/>
      <c r="DYU49" s="87"/>
      <c r="DYV49" s="87"/>
      <c r="DYW49" s="87"/>
      <c r="DYX49" s="87"/>
      <c r="DYY49" s="87"/>
      <c r="DYZ49" s="87"/>
      <c r="DZA49" s="87"/>
      <c r="DZB49" s="87"/>
      <c r="DZC49" s="87"/>
      <c r="DZD49" s="87"/>
      <c r="DZE49" s="87"/>
      <c r="DZF49" s="87"/>
      <c r="DZG49" s="87"/>
      <c r="DZH49" s="87"/>
      <c r="DZI49" s="87"/>
      <c r="DZJ49" s="87"/>
      <c r="DZK49" s="87"/>
      <c r="DZL49" s="87"/>
      <c r="DZM49" s="87"/>
      <c r="DZN49" s="87"/>
      <c r="DZO49" s="87"/>
      <c r="DZP49" s="87"/>
      <c r="DZQ49" s="87"/>
      <c r="DZR49" s="87"/>
      <c r="DZS49" s="87"/>
      <c r="DZT49" s="87"/>
      <c r="DZU49" s="87"/>
      <c r="DZV49" s="87"/>
      <c r="DZW49" s="87"/>
      <c r="DZX49" s="87"/>
      <c r="DZY49" s="87"/>
      <c r="DZZ49" s="87"/>
      <c r="EAA49" s="87"/>
      <c r="EAB49" s="87"/>
      <c r="EAC49" s="87"/>
      <c r="EAD49" s="87"/>
      <c r="EAE49" s="87"/>
      <c r="EAF49" s="87"/>
      <c r="EAG49" s="87"/>
      <c r="EAH49" s="87"/>
      <c r="EAI49" s="87"/>
      <c r="EAJ49" s="87"/>
      <c r="EAK49" s="87"/>
      <c r="EAL49" s="87"/>
      <c r="EAM49" s="87"/>
      <c r="EAN49" s="87"/>
      <c r="EAO49" s="87"/>
      <c r="EAP49" s="87"/>
      <c r="EAQ49" s="87"/>
      <c r="EAR49" s="87"/>
      <c r="EAS49" s="87"/>
      <c r="EAT49" s="87"/>
      <c r="EAU49" s="87"/>
      <c r="EAV49" s="87"/>
      <c r="EAW49" s="87"/>
      <c r="EAX49" s="87"/>
      <c r="EAY49" s="87"/>
      <c r="EAZ49" s="87"/>
      <c r="EBA49" s="87"/>
      <c r="EBB49" s="87"/>
      <c r="EBC49" s="87"/>
      <c r="EBD49" s="87"/>
      <c r="EBE49" s="87"/>
      <c r="EBF49" s="87"/>
      <c r="EBG49" s="87"/>
      <c r="EBH49" s="87"/>
      <c r="EBI49" s="87"/>
      <c r="EBJ49" s="87"/>
      <c r="EBK49" s="87"/>
      <c r="EBL49" s="87"/>
      <c r="EBM49" s="87"/>
      <c r="EBN49" s="87"/>
      <c r="EBO49" s="87"/>
      <c r="EBP49" s="87"/>
      <c r="EBQ49" s="87"/>
      <c r="EBR49" s="87"/>
      <c r="EBS49" s="87"/>
      <c r="EBT49" s="87"/>
      <c r="EBU49" s="87"/>
      <c r="EBV49" s="87"/>
      <c r="EBW49" s="87"/>
      <c r="EBX49" s="87"/>
      <c r="EBY49" s="87"/>
      <c r="EBZ49" s="87"/>
      <c r="ECA49" s="87"/>
      <c r="ECB49" s="87"/>
      <c r="ECC49" s="87"/>
      <c r="ECD49" s="87"/>
      <c r="ECE49" s="87"/>
      <c r="ECF49" s="87"/>
      <c r="ECG49" s="87"/>
      <c r="ECH49" s="87"/>
      <c r="ECI49" s="87"/>
      <c r="ECJ49" s="87"/>
      <c r="ECK49" s="87"/>
      <c r="ECL49" s="87"/>
      <c r="ECM49" s="87"/>
      <c r="ECN49" s="87"/>
      <c r="ECO49" s="87"/>
      <c r="ECP49" s="87"/>
      <c r="ECQ49" s="87"/>
      <c r="ECR49" s="87"/>
      <c r="ECS49" s="87"/>
      <c r="ECT49" s="87"/>
      <c r="ECU49" s="87"/>
      <c r="ECV49" s="87"/>
      <c r="ECW49" s="87"/>
      <c r="ECX49" s="87"/>
      <c r="ECY49" s="87"/>
      <c r="ECZ49" s="87"/>
      <c r="EDA49" s="87"/>
      <c r="EDB49" s="87"/>
      <c r="EDC49" s="87"/>
      <c r="EDD49" s="87"/>
      <c r="EDE49" s="87"/>
      <c r="EDF49" s="87"/>
      <c r="EDG49" s="87"/>
      <c r="EDH49" s="87"/>
      <c r="EDI49" s="87"/>
      <c r="EDJ49" s="87"/>
      <c r="EDK49" s="87"/>
      <c r="EDL49" s="87"/>
      <c r="EDM49" s="87"/>
      <c r="EDN49" s="87"/>
      <c r="EDO49" s="87"/>
      <c r="EDP49" s="87"/>
      <c r="EDQ49" s="87"/>
      <c r="EDR49" s="87"/>
      <c r="EDS49" s="87"/>
      <c r="EDT49" s="87"/>
      <c r="EDU49" s="87"/>
      <c r="EDV49" s="87"/>
      <c r="EDW49" s="87"/>
      <c r="EDX49" s="87"/>
      <c r="EDY49" s="87"/>
      <c r="EDZ49" s="87"/>
      <c r="EEA49" s="87"/>
      <c r="EEB49" s="87"/>
      <c r="EEC49" s="87"/>
      <c r="EED49" s="87"/>
      <c r="EEE49" s="87"/>
      <c r="EEF49" s="87"/>
      <c r="EEG49" s="87"/>
      <c r="EEH49" s="87"/>
      <c r="EEI49" s="87"/>
      <c r="EEJ49" s="87"/>
      <c r="EEK49" s="87"/>
      <c r="EEL49" s="87"/>
      <c r="EEM49" s="87"/>
      <c r="EEN49" s="87"/>
      <c r="EEO49" s="87"/>
      <c r="EEP49" s="87"/>
      <c r="EEQ49" s="87"/>
      <c r="EER49" s="87"/>
      <c r="EES49" s="87"/>
      <c r="EET49" s="87"/>
      <c r="EEU49" s="87"/>
      <c r="EEV49" s="87"/>
      <c r="EEW49" s="87"/>
      <c r="EEX49" s="87"/>
      <c r="EEY49" s="87"/>
      <c r="EEZ49" s="87"/>
      <c r="EFA49" s="87"/>
      <c r="EFB49" s="87"/>
      <c r="EFC49" s="87"/>
      <c r="EFD49" s="87"/>
      <c r="EFE49" s="87"/>
      <c r="EFF49" s="87"/>
      <c r="EFG49" s="87"/>
      <c r="EFH49" s="87"/>
      <c r="EFI49" s="87"/>
      <c r="EFJ49" s="87"/>
      <c r="EFK49" s="87"/>
      <c r="EFL49" s="87"/>
      <c r="EFM49" s="87"/>
      <c r="EFN49" s="87"/>
      <c r="EFO49" s="87"/>
      <c r="EFP49" s="87"/>
      <c r="EFQ49" s="87"/>
      <c r="EFR49" s="87"/>
      <c r="EFS49" s="87"/>
      <c r="EFT49" s="87"/>
      <c r="EFU49" s="87"/>
      <c r="EFV49" s="87"/>
      <c r="EFW49" s="87"/>
      <c r="EFX49" s="87"/>
      <c r="EFY49" s="87"/>
      <c r="EFZ49" s="87"/>
      <c r="EGA49" s="87"/>
      <c r="EGB49" s="87"/>
      <c r="EGC49" s="87"/>
      <c r="EGD49" s="87"/>
      <c r="EGE49" s="87"/>
      <c r="EGF49" s="87"/>
      <c r="EGG49" s="87"/>
      <c r="EGH49" s="87"/>
      <c r="EGI49" s="87"/>
      <c r="EGJ49" s="87"/>
      <c r="EGK49" s="87"/>
      <c r="EGL49" s="87"/>
      <c r="EGM49" s="87"/>
      <c r="EGN49" s="87"/>
      <c r="EGO49" s="87"/>
      <c r="EGP49" s="87"/>
      <c r="EGQ49" s="87"/>
      <c r="EGR49" s="87"/>
      <c r="EGS49" s="87"/>
      <c r="EGT49" s="87"/>
      <c r="EGU49" s="87"/>
      <c r="EGV49" s="87"/>
      <c r="EGW49" s="87"/>
      <c r="EGX49" s="87"/>
      <c r="EGY49" s="87"/>
      <c r="EGZ49" s="87"/>
      <c r="EHA49" s="87"/>
      <c r="EHB49" s="87"/>
      <c r="EHC49" s="87"/>
      <c r="EHD49" s="87"/>
      <c r="EHE49" s="87"/>
      <c r="EHF49" s="87"/>
      <c r="EHG49" s="87"/>
      <c r="EHH49" s="87"/>
      <c r="EHI49" s="87"/>
      <c r="EHJ49" s="87"/>
      <c r="EHK49" s="87"/>
      <c r="EHL49" s="87"/>
      <c r="EHM49" s="87"/>
      <c r="EHN49" s="87"/>
      <c r="EHO49" s="87"/>
      <c r="EHP49" s="87"/>
      <c r="EHQ49" s="87"/>
      <c r="EHR49" s="87"/>
      <c r="EHS49" s="87"/>
      <c r="EHT49" s="87"/>
      <c r="EHU49" s="87"/>
      <c r="EHV49" s="87"/>
      <c r="EHW49" s="87"/>
      <c r="EHX49" s="87"/>
      <c r="EHY49" s="87"/>
      <c r="EHZ49" s="87"/>
      <c r="EIA49" s="87"/>
      <c r="EIB49" s="87"/>
      <c r="EIC49" s="87"/>
      <c r="EID49" s="87"/>
      <c r="EIE49" s="87"/>
      <c r="EIF49" s="87"/>
      <c r="EIG49" s="87"/>
      <c r="EIH49" s="87"/>
      <c r="EII49" s="87"/>
      <c r="EIJ49" s="87"/>
      <c r="EIK49" s="87"/>
      <c r="EIL49" s="87"/>
      <c r="EIM49" s="87"/>
      <c r="EIN49" s="87"/>
      <c r="EIO49" s="87"/>
      <c r="EIP49" s="87"/>
      <c r="EIQ49" s="87"/>
      <c r="EIR49" s="87"/>
      <c r="EIS49" s="87"/>
      <c r="EIT49" s="87"/>
      <c r="EIU49" s="87"/>
      <c r="EIV49" s="87"/>
      <c r="EIW49" s="87"/>
      <c r="EIX49" s="87"/>
      <c r="EIY49" s="87"/>
      <c r="EIZ49" s="87"/>
      <c r="EJA49" s="87"/>
      <c r="EJB49" s="87"/>
      <c r="EJC49" s="87"/>
      <c r="EJD49" s="87"/>
      <c r="EJE49" s="87"/>
      <c r="EJF49" s="87"/>
      <c r="EJG49" s="87"/>
      <c r="EJH49" s="87"/>
      <c r="EJI49" s="87"/>
      <c r="EJJ49" s="87"/>
      <c r="EJK49" s="87"/>
      <c r="EJL49" s="87"/>
      <c r="EJM49" s="87"/>
      <c r="EJN49" s="87"/>
      <c r="EJO49" s="87"/>
      <c r="EJP49" s="87"/>
      <c r="EJQ49" s="87"/>
      <c r="EJR49" s="87"/>
      <c r="EJS49" s="87"/>
      <c r="EJT49" s="87"/>
      <c r="EJU49" s="87"/>
      <c r="EJV49" s="87"/>
      <c r="EJW49" s="87"/>
      <c r="EJX49" s="87"/>
      <c r="EJY49" s="87"/>
      <c r="EJZ49" s="87"/>
      <c r="EKA49" s="87"/>
      <c r="EKB49" s="87"/>
      <c r="EKC49" s="87"/>
      <c r="EKD49" s="87"/>
      <c r="EKE49" s="87"/>
      <c r="EKF49" s="87"/>
      <c r="EKG49" s="87"/>
      <c r="EKH49" s="87"/>
      <c r="EKI49" s="87"/>
      <c r="EKJ49" s="87"/>
      <c r="EKK49" s="87"/>
      <c r="EKL49" s="87"/>
      <c r="EKM49" s="87"/>
      <c r="EKN49" s="87"/>
      <c r="EKO49" s="87"/>
      <c r="EKP49" s="87"/>
      <c r="EKQ49" s="87"/>
      <c r="EKR49" s="87"/>
      <c r="EKS49" s="87"/>
      <c r="EKT49" s="87"/>
      <c r="EKU49" s="87"/>
      <c r="EKV49" s="87"/>
      <c r="EKW49" s="87"/>
      <c r="EKX49" s="87"/>
      <c r="EKY49" s="87"/>
      <c r="EKZ49" s="87"/>
      <c r="ELA49" s="87"/>
      <c r="ELB49" s="87"/>
      <c r="ELC49" s="87"/>
      <c r="ELD49" s="87"/>
      <c r="ELE49" s="87"/>
      <c r="ELF49" s="87"/>
      <c r="ELG49" s="87"/>
      <c r="ELH49" s="87"/>
      <c r="ELI49" s="87"/>
      <c r="ELJ49" s="87"/>
      <c r="ELK49" s="87"/>
      <c r="ELL49" s="87"/>
      <c r="ELM49" s="87"/>
      <c r="ELN49" s="87"/>
      <c r="ELO49" s="87"/>
      <c r="ELP49" s="87"/>
      <c r="ELQ49" s="87"/>
      <c r="ELR49" s="87"/>
      <c r="ELS49" s="87"/>
      <c r="ELT49" s="87"/>
      <c r="ELU49" s="87"/>
      <c r="ELV49" s="87"/>
      <c r="ELW49" s="87"/>
      <c r="ELX49" s="87"/>
      <c r="ELY49" s="87"/>
      <c r="ELZ49" s="87"/>
      <c r="EMA49" s="87"/>
      <c r="EMB49" s="87"/>
      <c r="EMC49" s="87"/>
      <c r="EMD49" s="87"/>
      <c r="EME49" s="87"/>
      <c r="EMF49" s="87"/>
      <c r="EMG49" s="87"/>
      <c r="EMH49" s="87"/>
      <c r="EMI49" s="87"/>
      <c r="EMJ49" s="87"/>
      <c r="EMK49" s="87"/>
      <c r="EML49" s="87"/>
      <c r="EMM49" s="87"/>
      <c r="EMN49" s="87"/>
      <c r="EMO49" s="87"/>
      <c r="EMP49" s="87"/>
      <c r="EMQ49" s="87"/>
      <c r="EMR49" s="87"/>
      <c r="EMS49" s="87"/>
      <c r="EMT49" s="87"/>
      <c r="EMU49" s="87"/>
      <c r="EMV49" s="87"/>
      <c r="EMW49" s="87"/>
      <c r="EMX49" s="87"/>
      <c r="EMY49" s="87"/>
      <c r="EMZ49" s="87"/>
      <c r="ENA49" s="87"/>
      <c r="ENB49" s="87"/>
      <c r="ENC49" s="87"/>
      <c r="END49" s="87"/>
      <c r="ENE49" s="87"/>
      <c r="ENF49" s="87"/>
      <c r="ENG49" s="87"/>
      <c r="ENH49" s="87"/>
      <c r="ENI49" s="87"/>
      <c r="ENJ49" s="87"/>
      <c r="ENK49" s="87"/>
      <c r="ENL49" s="87"/>
      <c r="ENM49" s="87"/>
      <c r="ENN49" s="87"/>
      <c r="ENO49" s="87"/>
      <c r="ENP49" s="87"/>
      <c r="ENQ49" s="87"/>
      <c r="ENR49" s="87"/>
      <c r="ENS49" s="87"/>
      <c r="ENT49" s="87"/>
      <c r="ENU49" s="87"/>
      <c r="ENV49" s="87"/>
      <c r="ENW49" s="87"/>
      <c r="ENX49" s="87"/>
      <c r="ENY49" s="87"/>
      <c r="ENZ49" s="87"/>
      <c r="EOA49" s="87"/>
      <c r="EOB49" s="87"/>
      <c r="EOC49" s="87"/>
      <c r="EOD49" s="87"/>
      <c r="EOE49" s="87"/>
      <c r="EOF49" s="87"/>
      <c r="EOG49" s="87"/>
      <c r="EOH49" s="87"/>
      <c r="EOI49" s="87"/>
      <c r="EOJ49" s="87"/>
      <c r="EOK49" s="87"/>
      <c r="EOL49" s="87"/>
      <c r="EOM49" s="87"/>
      <c r="EON49" s="87"/>
      <c r="EOO49" s="87"/>
      <c r="EOP49" s="87"/>
      <c r="EOQ49" s="87"/>
      <c r="EOR49" s="87"/>
      <c r="EOS49" s="87"/>
      <c r="EOT49" s="87"/>
      <c r="EOU49" s="87"/>
      <c r="EOV49" s="87"/>
      <c r="EOW49" s="87"/>
      <c r="EOX49" s="87"/>
      <c r="EOY49" s="87"/>
      <c r="EOZ49" s="87"/>
      <c r="EPA49" s="87"/>
      <c r="EPB49" s="87"/>
      <c r="EPC49" s="87"/>
      <c r="EPD49" s="87"/>
      <c r="EPE49" s="87"/>
      <c r="EPF49" s="87"/>
      <c r="EPG49" s="87"/>
      <c r="EPH49" s="87"/>
      <c r="EPI49" s="87"/>
      <c r="EPJ49" s="87"/>
      <c r="EPK49" s="87"/>
      <c r="EPL49" s="87"/>
      <c r="EPM49" s="87"/>
      <c r="EPN49" s="87"/>
      <c r="EPO49" s="87"/>
      <c r="EPP49" s="87"/>
      <c r="EPQ49" s="87"/>
      <c r="EPR49" s="87"/>
      <c r="EPS49" s="87"/>
      <c r="EPT49" s="87"/>
      <c r="EPU49" s="87"/>
      <c r="EPV49" s="87"/>
      <c r="EPW49" s="87"/>
      <c r="EPX49" s="87"/>
      <c r="EPY49" s="87"/>
      <c r="EPZ49" s="87"/>
      <c r="EQA49" s="87"/>
      <c r="EQB49" s="87"/>
      <c r="EQC49" s="87"/>
      <c r="EQD49" s="87"/>
      <c r="EQE49" s="87"/>
      <c r="EQF49" s="87"/>
      <c r="EQG49" s="87"/>
      <c r="EQH49" s="87"/>
      <c r="EQI49" s="87"/>
      <c r="EQJ49" s="87"/>
      <c r="EQK49" s="87"/>
      <c r="EQL49" s="87"/>
      <c r="EQM49" s="87"/>
      <c r="EQN49" s="87"/>
      <c r="EQO49" s="87"/>
      <c r="EQP49" s="87"/>
      <c r="EQQ49" s="87"/>
      <c r="EQR49" s="87"/>
      <c r="EQS49" s="87"/>
      <c r="EQT49" s="87"/>
      <c r="EQU49" s="87"/>
      <c r="EQV49" s="87"/>
      <c r="EQW49" s="87"/>
      <c r="EQX49" s="87"/>
      <c r="EQY49" s="87"/>
      <c r="EQZ49" s="87"/>
      <c r="ERA49" s="87"/>
      <c r="ERB49" s="87"/>
      <c r="ERC49" s="87"/>
      <c r="ERD49" s="87"/>
      <c r="ERE49" s="87"/>
      <c r="ERF49" s="87"/>
      <c r="ERG49" s="87"/>
      <c r="ERH49" s="87"/>
      <c r="ERI49" s="87"/>
      <c r="ERJ49" s="87"/>
      <c r="ERK49" s="87"/>
      <c r="ERL49" s="87"/>
      <c r="ERM49" s="87"/>
      <c r="ERN49" s="87"/>
      <c r="ERO49" s="87"/>
      <c r="ERP49" s="87"/>
      <c r="ERQ49" s="87"/>
      <c r="ERR49" s="87"/>
      <c r="ERS49" s="87"/>
      <c r="ERT49" s="87"/>
      <c r="ERU49" s="87"/>
      <c r="ERV49" s="87"/>
      <c r="ERW49" s="87"/>
      <c r="ERX49" s="87"/>
      <c r="ERY49" s="87"/>
      <c r="ERZ49" s="87"/>
      <c r="ESA49" s="87"/>
      <c r="ESB49" s="87"/>
      <c r="ESC49" s="87"/>
      <c r="ESD49" s="87"/>
      <c r="ESE49" s="87"/>
      <c r="ESF49" s="87"/>
      <c r="ESG49" s="87"/>
      <c r="ESH49" s="87"/>
      <c r="ESI49" s="87"/>
      <c r="ESJ49" s="87"/>
      <c r="ESK49" s="87"/>
      <c r="ESL49" s="87"/>
      <c r="ESM49" s="87"/>
      <c r="ESN49" s="87"/>
      <c r="ESO49" s="87"/>
      <c r="ESP49" s="87"/>
      <c r="ESQ49" s="87"/>
      <c r="ESR49" s="87"/>
      <c r="ESS49" s="87"/>
      <c r="EST49" s="87"/>
      <c r="ESU49" s="87"/>
      <c r="ESV49" s="87"/>
      <c r="ESW49" s="87"/>
      <c r="ESX49" s="87"/>
      <c r="ESY49" s="87"/>
      <c r="ESZ49" s="87"/>
      <c r="ETA49" s="87"/>
      <c r="ETB49" s="87"/>
      <c r="ETC49" s="87"/>
      <c r="ETD49" s="87"/>
      <c r="ETE49" s="87"/>
      <c r="ETF49" s="87"/>
      <c r="ETG49" s="87"/>
      <c r="ETH49" s="87"/>
      <c r="ETI49" s="87"/>
      <c r="ETJ49" s="87"/>
      <c r="ETK49" s="87"/>
      <c r="ETL49" s="87"/>
      <c r="ETM49" s="87"/>
      <c r="ETN49" s="87"/>
      <c r="ETO49" s="87"/>
      <c r="ETP49" s="87"/>
      <c r="ETQ49" s="87"/>
      <c r="ETR49" s="87"/>
      <c r="ETS49" s="87"/>
      <c r="ETT49" s="87"/>
      <c r="ETU49" s="87"/>
      <c r="ETV49" s="87"/>
      <c r="ETW49" s="87"/>
      <c r="ETX49" s="87"/>
      <c r="ETY49" s="87"/>
      <c r="ETZ49" s="87"/>
      <c r="EUA49" s="87"/>
      <c r="EUB49" s="87"/>
      <c r="EUC49" s="87"/>
      <c r="EUD49" s="87"/>
      <c r="EUE49" s="87"/>
      <c r="EUF49" s="87"/>
      <c r="EUG49" s="87"/>
      <c r="EUH49" s="87"/>
      <c r="EUI49" s="87"/>
      <c r="EUJ49" s="87"/>
      <c r="EUK49" s="87"/>
      <c r="EUL49" s="87"/>
      <c r="EUM49" s="87"/>
      <c r="EUN49" s="87"/>
      <c r="EUO49" s="87"/>
      <c r="EUP49" s="87"/>
      <c r="EUQ49" s="87"/>
      <c r="EUR49" s="87"/>
      <c r="EUS49" s="87"/>
      <c r="EUT49" s="87"/>
      <c r="EUU49" s="87"/>
      <c r="EUV49" s="87"/>
      <c r="EUW49" s="87"/>
      <c r="EUX49" s="87"/>
      <c r="EUY49" s="87"/>
      <c r="EUZ49" s="87"/>
      <c r="EVA49" s="87"/>
      <c r="EVB49" s="87"/>
      <c r="EVC49" s="87"/>
      <c r="EVD49" s="87"/>
      <c r="EVE49" s="87"/>
      <c r="EVF49" s="87"/>
      <c r="EVG49" s="87"/>
      <c r="EVH49" s="87"/>
      <c r="EVI49" s="87"/>
      <c r="EVJ49" s="87"/>
      <c r="EVK49" s="87"/>
      <c r="EVL49" s="87"/>
      <c r="EVM49" s="87"/>
      <c r="EVN49" s="87"/>
      <c r="EVO49" s="87"/>
      <c r="EVP49" s="87"/>
      <c r="EVQ49" s="87"/>
      <c r="EVR49" s="87"/>
      <c r="EVS49" s="87"/>
      <c r="EVT49" s="87"/>
      <c r="EVU49" s="87"/>
      <c r="EVV49" s="87"/>
      <c r="EVW49" s="87"/>
      <c r="EVX49" s="87"/>
      <c r="EVY49" s="87"/>
      <c r="EVZ49" s="87"/>
      <c r="EWA49" s="87"/>
      <c r="EWB49" s="87"/>
      <c r="EWC49" s="87"/>
      <c r="EWD49" s="87"/>
      <c r="EWE49" s="87"/>
      <c r="EWF49" s="87"/>
      <c r="EWG49" s="87"/>
      <c r="EWH49" s="87"/>
      <c r="EWI49" s="87"/>
      <c r="EWJ49" s="87"/>
      <c r="EWK49" s="87"/>
      <c r="EWL49" s="87"/>
      <c r="EWM49" s="87"/>
      <c r="EWN49" s="87"/>
      <c r="EWO49" s="87"/>
      <c r="EWP49" s="87"/>
      <c r="EWQ49" s="87"/>
      <c r="EWR49" s="87"/>
      <c r="EWS49" s="87"/>
      <c r="EWT49" s="87"/>
      <c r="EWU49" s="87"/>
      <c r="EWV49" s="87"/>
      <c r="EWW49" s="87"/>
      <c r="EWX49" s="87"/>
      <c r="EWY49" s="87"/>
      <c r="EWZ49" s="87"/>
      <c r="EXA49" s="87"/>
      <c r="EXB49" s="87"/>
      <c r="EXC49" s="87"/>
      <c r="EXD49" s="87"/>
      <c r="EXE49" s="87"/>
      <c r="EXF49" s="87"/>
      <c r="EXG49" s="87"/>
      <c r="EXH49" s="87"/>
      <c r="EXI49" s="87"/>
      <c r="EXJ49" s="87"/>
      <c r="EXK49" s="87"/>
      <c r="EXL49" s="87"/>
      <c r="EXM49" s="87"/>
      <c r="EXN49" s="87"/>
      <c r="EXO49" s="87"/>
      <c r="EXP49" s="87"/>
      <c r="EXQ49" s="87"/>
      <c r="EXR49" s="87"/>
      <c r="EXS49" s="87"/>
      <c r="EXT49" s="87"/>
      <c r="EXU49" s="87"/>
      <c r="EXV49" s="87"/>
      <c r="EXW49" s="87"/>
      <c r="EXX49" s="87"/>
      <c r="EXY49" s="87"/>
      <c r="EXZ49" s="87"/>
      <c r="EYA49" s="87"/>
      <c r="EYB49" s="87"/>
      <c r="EYC49" s="87"/>
      <c r="EYD49" s="87"/>
      <c r="EYE49" s="87"/>
      <c r="EYF49" s="87"/>
      <c r="EYG49" s="87"/>
      <c r="EYH49" s="87"/>
      <c r="EYI49" s="87"/>
      <c r="EYJ49" s="87"/>
      <c r="EYK49" s="87"/>
      <c r="EYL49" s="87"/>
      <c r="EYM49" s="87"/>
      <c r="EYN49" s="87"/>
      <c r="EYO49" s="87"/>
      <c r="EYP49" s="87"/>
      <c r="EYQ49" s="87"/>
      <c r="EYR49" s="87"/>
      <c r="EYS49" s="87"/>
      <c r="EYT49" s="87"/>
      <c r="EYU49" s="87"/>
      <c r="EYV49" s="87"/>
      <c r="EYW49" s="87"/>
      <c r="EYX49" s="87"/>
      <c r="EYY49" s="87"/>
      <c r="EYZ49" s="87"/>
      <c r="EZA49" s="87"/>
      <c r="EZB49" s="87"/>
      <c r="EZC49" s="87"/>
      <c r="EZD49" s="87"/>
      <c r="EZE49" s="87"/>
      <c r="EZF49" s="87"/>
      <c r="EZG49" s="87"/>
      <c r="EZH49" s="87"/>
      <c r="EZI49" s="87"/>
      <c r="EZJ49" s="87"/>
      <c r="EZK49" s="87"/>
      <c r="EZL49" s="87"/>
      <c r="EZM49" s="87"/>
      <c r="EZN49" s="87"/>
      <c r="EZO49" s="87"/>
      <c r="EZP49" s="87"/>
      <c r="EZQ49" s="87"/>
      <c r="EZR49" s="87"/>
      <c r="EZS49" s="87"/>
      <c r="EZT49" s="87"/>
      <c r="EZU49" s="87"/>
      <c r="EZV49" s="87"/>
      <c r="EZW49" s="87"/>
      <c r="EZX49" s="87"/>
      <c r="EZY49" s="87"/>
      <c r="EZZ49" s="87"/>
      <c r="FAA49" s="87"/>
      <c r="FAB49" s="87"/>
      <c r="FAC49" s="87"/>
      <c r="FAD49" s="87"/>
      <c r="FAE49" s="87"/>
      <c r="FAF49" s="87"/>
      <c r="FAG49" s="87"/>
      <c r="FAH49" s="87"/>
      <c r="FAI49" s="87"/>
      <c r="FAJ49" s="87"/>
      <c r="FAK49" s="87"/>
      <c r="FAL49" s="87"/>
      <c r="FAM49" s="87"/>
      <c r="FAN49" s="87"/>
      <c r="FAO49" s="87"/>
      <c r="FAP49" s="87"/>
      <c r="FAQ49" s="87"/>
      <c r="FAR49" s="87"/>
      <c r="FAS49" s="87"/>
      <c r="FAT49" s="87"/>
      <c r="FAU49" s="87"/>
      <c r="FAV49" s="87"/>
      <c r="FAW49" s="87"/>
      <c r="FAX49" s="87"/>
      <c r="FAY49" s="87"/>
      <c r="FAZ49" s="87"/>
      <c r="FBA49" s="87"/>
      <c r="FBB49" s="87"/>
      <c r="FBC49" s="87"/>
      <c r="FBD49" s="87"/>
      <c r="FBE49" s="87"/>
      <c r="FBF49" s="87"/>
      <c r="FBG49" s="87"/>
      <c r="FBH49" s="87"/>
      <c r="FBI49" s="87"/>
      <c r="FBJ49" s="87"/>
      <c r="FBK49" s="87"/>
      <c r="FBL49" s="87"/>
      <c r="FBM49" s="87"/>
      <c r="FBN49" s="87"/>
      <c r="FBO49" s="87"/>
      <c r="FBP49" s="87"/>
      <c r="FBQ49" s="87"/>
      <c r="FBR49" s="87"/>
      <c r="FBS49" s="87"/>
      <c r="FBT49" s="87"/>
      <c r="FBU49" s="87"/>
      <c r="FBV49" s="87"/>
      <c r="FBW49" s="87"/>
      <c r="FBX49" s="87"/>
      <c r="FBY49" s="87"/>
      <c r="FBZ49" s="87"/>
      <c r="FCA49" s="87"/>
      <c r="FCB49" s="87"/>
      <c r="FCC49" s="87"/>
      <c r="FCD49" s="87"/>
      <c r="FCE49" s="87"/>
      <c r="FCF49" s="87"/>
      <c r="FCG49" s="87"/>
      <c r="FCH49" s="87"/>
      <c r="FCI49" s="87"/>
      <c r="FCJ49" s="87"/>
      <c r="FCK49" s="87"/>
      <c r="FCL49" s="87"/>
      <c r="FCM49" s="87"/>
      <c r="FCN49" s="87"/>
      <c r="FCO49" s="87"/>
      <c r="FCP49" s="87"/>
      <c r="FCQ49" s="87"/>
      <c r="FCR49" s="87"/>
      <c r="FCS49" s="87"/>
      <c r="FCT49" s="87"/>
      <c r="FCU49" s="87"/>
      <c r="FCV49" s="87"/>
      <c r="FCW49" s="87"/>
      <c r="FCX49" s="87"/>
      <c r="FCY49" s="87"/>
      <c r="FCZ49" s="87"/>
      <c r="FDA49" s="87"/>
      <c r="FDB49" s="87"/>
      <c r="FDC49" s="87"/>
      <c r="FDD49" s="87"/>
      <c r="FDE49" s="87"/>
      <c r="FDF49" s="87"/>
      <c r="FDG49" s="87"/>
      <c r="FDH49" s="87"/>
      <c r="FDI49" s="87"/>
      <c r="FDJ49" s="87"/>
      <c r="FDK49" s="87"/>
      <c r="FDL49" s="87"/>
      <c r="FDM49" s="87"/>
      <c r="FDN49" s="87"/>
      <c r="FDO49" s="87"/>
      <c r="FDP49" s="87"/>
      <c r="FDQ49" s="87"/>
      <c r="FDR49" s="87"/>
      <c r="FDS49" s="87"/>
      <c r="FDT49" s="87"/>
      <c r="FDU49" s="87"/>
      <c r="FDV49" s="87"/>
      <c r="FDW49" s="87"/>
      <c r="FDX49" s="87"/>
      <c r="FDY49" s="87"/>
      <c r="FDZ49" s="87"/>
      <c r="FEA49" s="87"/>
      <c r="FEB49" s="87"/>
      <c r="FEC49" s="87"/>
      <c r="FED49" s="87"/>
      <c r="FEE49" s="87"/>
      <c r="FEF49" s="87"/>
      <c r="FEG49" s="87"/>
      <c r="FEH49" s="87"/>
      <c r="FEI49" s="87"/>
      <c r="FEJ49" s="87"/>
      <c r="FEK49" s="87"/>
      <c r="FEL49" s="87"/>
      <c r="FEM49" s="87"/>
      <c r="FEN49" s="87"/>
      <c r="FEO49" s="87"/>
      <c r="FEP49" s="87"/>
      <c r="FEQ49" s="87"/>
      <c r="FER49" s="87"/>
      <c r="FES49" s="87"/>
      <c r="FET49" s="87"/>
      <c r="FEU49" s="87"/>
      <c r="FEV49" s="87"/>
      <c r="FEW49" s="87"/>
      <c r="FEX49" s="87"/>
      <c r="FEY49" s="87"/>
      <c r="FEZ49" s="87"/>
      <c r="FFA49" s="87"/>
      <c r="FFB49" s="87"/>
      <c r="FFC49" s="87"/>
      <c r="FFD49" s="87"/>
      <c r="FFE49" s="87"/>
      <c r="FFF49" s="87"/>
      <c r="FFG49" s="87"/>
      <c r="FFH49" s="87"/>
      <c r="FFI49" s="87"/>
      <c r="FFJ49" s="87"/>
      <c r="FFK49" s="87"/>
      <c r="FFL49" s="87"/>
      <c r="FFM49" s="87"/>
      <c r="FFN49" s="87"/>
      <c r="FFO49" s="87"/>
      <c r="FFP49" s="87"/>
      <c r="FFQ49" s="87"/>
      <c r="FFR49" s="87"/>
      <c r="FFS49" s="87"/>
      <c r="FFT49" s="87"/>
      <c r="FFU49" s="87"/>
      <c r="FFV49" s="87"/>
      <c r="FFW49" s="87"/>
      <c r="FFX49" s="87"/>
      <c r="FFY49" s="87"/>
      <c r="FFZ49" s="87"/>
      <c r="FGA49" s="87"/>
      <c r="FGB49" s="87"/>
      <c r="FGC49" s="87"/>
      <c r="FGD49" s="87"/>
      <c r="FGE49" s="87"/>
      <c r="FGF49" s="87"/>
      <c r="FGG49" s="87"/>
      <c r="FGH49" s="87"/>
      <c r="FGI49" s="87"/>
      <c r="FGJ49" s="87"/>
      <c r="FGK49" s="87"/>
      <c r="FGL49" s="87"/>
      <c r="FGM49" s="87"/>
      <c r="FGN49" s="87"/>
      <c r="FGO49" s="87"/>
      <c r="FGP49" s="87"/>
      <c r="FGQ49" s="87"/>
      <c r="FGR49" s="87"/>
      <c r="FGS49" s="87"/>
      <c r="FGT49" s="87"/>
      <c r="FGU49" s="87"/>
      <c r="FGV49" s="87"/>
      <c r="FGW49" s="87"/>
      <c r="FGX49" s="87"/>
      <c r="FGY49" s="87"/>
      <c r="FGZ49" s="87"/>
      <c r="FHA49" s="87"/>
      <c r="FHB49" s="87"/>
      <c r="FHC49" s="87"/>
      <c r="FHD49" s="87"/>
      <c r="FHE49" s="87"/>
      <c r="FHF49" s="87"/>
      <c r="FHG49" s="87"/>
      <c r="FHH49" s="87"/>
      <c r="FHI49" s="87"/>
      <c r="FHJ49" s="87"/>
      <c r="FHK49" s="87"/>
      <c r="FHL49" s="87"/>
      <c r="FHM49" s="87"/>
      <c r="FHN49" s="87"/>
      <c r="FHO49" s="87"/>
      <c r="FHP49" s="87"/>
      <c r="FHQ49" s="87"/>
      <c r="FHR49" s="87"/>
      <c r="FHS49" s="87"/>
      <c r="FHT49" s="87"/>
      <c r="FHU49" s="87"/>
      <c r="FHV49" s="87"/>
      <c r="FHW49" s="87"/>
      <c r="FHX49" s="87"/>
      <c r="FHY49" s="87"/>
      <c r="FHZ49" s="87"/>
      <c r="FIA49" s="87"/>
      <c r="FIB49" s="87"/>
      <c r="FIC49" s="87"/>
      <c r="FID49" s="87"/>
      <c r="FIE49" s="87"/>
      <c r="FIF49" s="87"/>
      <c r="FIG49" s="87"/>
      <c r="FIH49" s="87"/>
      <c r="FII49" s="87"/>
      <c r="FIJ49" s="87"/>
      <c r="FIK49" s="87"/>
      <c r="FIL49" s="87"/>
      <c r="FIM49" s="87"/>
      <c r="FIN49" s="87"/>
      <c r="FIO49" s="87"/>
      <c r="FIP49" s="87"/>
      <c r="FIQ49" s="87"/>
      <c r="FIR49" s="87"/>
      <c r="FIS49" s="87"/>
      <c r="FIT49" s="87"/>
      <c r="FIU49" s="87"/>
      <c r="FIV49" s="87"/>
      <c r="FIW49" s="87"/>
      <c r="FIX49" s="87"/>
      <c r="FIY49" s="87"/>
      <c r="FIZ49" s="87"/>
      <c r="FJA49" s="87"/>
      <c r="FJB49" s="87"/>
      <c r="FJC49" s="87"/>
      <c r="FJD49" s="87"/>
      <c r="FJE49" s="87"/>
      <c r="FJF49" s="87"/>
      <c r="FJG49" s="87"/>
      <c r="FJH49" s="87"/>
      <c r="FJI49" s="87"/>
      <c r="FJJ49" s="87"/>
      <c r="FJK49" s="87"/>
      <c r="FJL49" s="87"/>
      <c r="FJM49" s="87"/>
      <c r="FJN49" s="87"/>
      <c r="FJO49" s="87"/>
      <c r="FJP49" s="87"/>
      <c r="FJQ49" s="87"/>
      <c r="FJR49" s="87"/>
      <c r="FJS49" s="87"/>
      <c r="FJT49" s="87"/>
      <c r="FJU49" s="87"/>
      <c r="FJV49" s="87"/>
      <c r="FJW49" s="87"/>
      <c r="FJX49" s="87"/>
      <c r="FJY49" s="87"/>
      <c r="FJZ49" s="87"/>
      <c r="FKA49" s="87"/>
      <c r="FKB49" s="87"/>
      <c r="FKC49" s="87"/>
      <c r="FKD49" s="87"/>
      <c r="FKE49" s="87"/>
      <c r="FKF49" s="87"/>
      <c r="FKG49" s="87"/>
      <c r="FKH49" s="87"/>
      <c r="FKI49" s="87"/>
      <c r="FKJ49" s="87"/>
      <c r="FKK49" s="87"/>
      <c r="FKL49" s="87"/>
      <c r="FKM49" s="87"/>
      <c r="FKN49" s="87"/>
      <c r="FKO49" s="87"/>
      <c r="FKP49" s="87"/>
      <c r="FKQ49" s="87"/>
      <c r="FKR49" s="87"/>
      <c r="FKS49" s="87"/>
      <c r="FKT49" s="87"/>
      <c r="FKU49" s="87"/>
      <c r="FKV49" s="87"/>
      <c r="FKW49" s="87"/>
      <c r="FKX49" s="87"/>
      <c r="FKY49" s="87"/>
      <c r="FKZ49" s="87"/>
      <c r="FLA49" s="87"/>
      <c r="FLB49" s="87"/>
      <c r="FLC49" s="87"/>
      <c r="FLD49" s="87"/>
      <c r="FLE49" s="87"/>
      <c r="FLF49" s="87"/>
      <c r="FLG49" s="87"/>
      <c r="FLH49" s="87"/>
      <c r="FLI49" s="87"/>
      <c r="FLJ49" s="87"/>
      <c r="FLK49" s="87"/>
      <c r="FLL49" s="87"/>
      <c r="FLM49" s="87"/>
      <c r="FLN49" s="87"/>
      <c r="FLO49" s="87"/>
      <c r="FLP49" s="87"/>
      <c r="FLQ49" s="87"/>
      <c r="FLR49" s="87"/>
      <c r="FLS49" s="87"/>
      <c r="FLT49" s="87"/>
      <c r="FLU49" s="87"/>
      <c r="FLV49" s="87"/>
      <c r="FLW49" s="87"/>
      <c r="FLX49" s="87"/>
      <c r="FLY49" s="87"/>
      <c r="FLZ49" s="87"/>
      <c r="FMA49" s="87"/>
      <c r="FMB49" s="87"/>
      <c r="FMC49" s="87"/>
      <c r="FMD49" s="87"/>
      <c r="FME49" s="87"/>
      <c r="FMF49" s="87"/>
      <c r="FMG49" s="87"/>
      <c r="FMH49" s="87"/>
      <c r="FMI49" s="87"/>
      <c r="FMJ49" s="87"/>
      <c r="FMK49" s="87"/>
      <c r="FML49" s="87"/>
      <c r="FMM49" s="87"/>
      <c r="FMN49" s="87"/>
      <c r="FMO49" s="87"/>
      <c r="FMP49" s="87"/>
      <c r="FMQ49" s="87"/>
      <c r="FMR49" s="87"/>
      <c r="FMS49" s="87"/>
      <c r="FMT49" s="87"/>
      <c r="FMU49" s="87"/>
      <c r="FMV49" s="87"/>
      <c r="FMW49" s="87"/>
      <c r="FMX49" s="87"/>
      <c r="FMY49" s="87"/>
      <c r="FMZ49" s="87"/>
      <c r="FNA49" s="87"/>
      <c r="FNB49" s="87"/>
      <c r="FNC49" s="87"/>
      <c r="FND49" s="87"/>
      <c r="FNE49" s="87"/>
      <c r="FNF49" s="87"/>
      <c r="FNG49" s="87"/>
      <c r="FNH49" s="87"/>
      <c r="FNI49" s="87"/>
      <c r="FNJ49" s="87"/>
      <c r="FNK49" s="87"/>
      <c r="FNL49" s="87"/>
      <c r="FNM49" s="87"/>
      <c r="FNN49" s="87"/>
      <c r="FNO49" s="87"/>
      <c r="FNP49" s="87"/>
      <c r="FNQ49" s="87"/>
      <c r="FNR49" s="87"/>
      <c r="FNS49" s="87"/>
      <c r="FNT49" s="87"/>
      <c r="FNU49" s="87"/>
      <c r="FNV49" s="87"/>
      <c r="FNW49" s="87"/>
      <c r="FNX49" s="87"/>
      <c r="FNY49" s="87"/>
      <c r="FNZ49" s="87"/>
      <c r="FOA49" s="87"/>
      <c r="FOB49" s="87"/>
      <c r="FOC49" s="87"/>
      <c r="FOD49" s="87"/>
      <c r="FOE49" s="87"/>
      <c r="FOF49" s="87"/>
      <c r="FOG49" s="87"/>
      <c r="FOH49" s="87"/>
      <c r="FOI49" s="87"/>
      <c r="FOJ49" s="87"/>
      <c r="FOK49" s="87"/>
      <c r="FOL49" s="87"/>
      <c r="FOM49" s="87"/>
      <c r="FON49" s="87"/>
      <c r="FOO49" s="87"/>
      <c r="FOP49" s="87"/>
      <c r="FOQ49" s="87"/>
      <c r="FOR49" s="87"/>
      <c r="FOS49" s="87"/>
      <c r="FOT49" s="87"/>
      <c r="FOU49" s="87"/>
      <c r="FOV49" s="87"/>
      <c r="FOW49" s="87"/>
      <c r="FOX49" s="87"/>
      <c r="FOY49" s="87"/>
      <c r="FOZ49" s="87"/>
      <c r="FPA49" s="87"/>
      <c r="FPB49" s="87"/>
      <c r="FPC49" s="87"/>
      <c r="FPD49" s="87"/>
      <c r="FPE49" s="87"/>
      <c r="FPF49" s="87"/>
      <c r="FPG49" s="87"/>
      <c r="FPH49" s="87"/>
      <c r="FPI49" s="87"/>
      <c r="FPJ49" s="87"/>
      <c r="FPK49" s="87"/>
      <c r="FPL49" s="87"/>
      <c r="FPM49" s="87"/>
      <c r="FPN49" s="87"/>
      <c r="FPO49" s="87"/>
      <c r="FPP49" s="87"/>
      <c r="FPQ49" s="87"/>
      <c r="FPR49" s="87"/>
      <c r="FPS49" s="87"/>
      <c r="FPT49" s="87"/>
      <c r="FPU49" s="87"/>
      <c r="FPV49" s="87"/>
      <c r="FPW49" s="87"/>
      <c r="FPX49" s="87"/>
      <c r="FPY49" s="87"/>
      <c r="FPZ49" s="87"/>
      <c r="FQA49" s="87"/>
      <c r="FQB49" s="87"/>
      <c r="FQC49" s="87"/>
      <c r="FQD49" s="87"/>
      <c r="FQE49" s="87"/>
      <c r="FQF49" s="87"/>
      <c r="FQG49" s="87"/>
      <c r="FQH49" s="87"/>
      <c r="FQI49" s="87"/>
      <c r="FQJ49" s="87"/>
      <c r="FQK49" s="87"/>
      <c r="FQL49" s="87"/>
      <c r="FQM49" s="87"/>
      <c r="FQN49" s="87"/>
      <c r="FQO49" s="87"/>
      <c r="FQP49" s="87"/>
      <c r="FQQ49" s="87"/>
      <c r="FQR49" s="87"/>
      <c r="FQS49" s="87"/>
      <c r="FQT49" s="87"/>
      <c r="FQU49" s="87"/>
      <c r="FQV49" s="87"/>
      <c r="FQW49" s="87"/>
      <c r="FQX49" s="87"/>
      <c r="FQY49" s="87"/>
      <c r="FQZ49" s="87"/>
      <c r="FRA49" s="87"/>
      <c r="FRB49" s="87"/>
      <c r="FRC49" s="87"/>
      <c r="FRD49" s="87"/>
      <c r="FRE49" s="87"/>
      <c r="FRF49" s="87"/>
      <c r="FRG49" s="87"/>
      <c r="FRH49" s="87"/>
      <c r="FRI49" s="87"/>
      <c r="FRJ49" s="87"/>
      <c r="FRK49" s="87"/>
      <c r="FRL49" s="87"/>
      <c r="FRM49" s="87"/>
      <c r="FRN49" s="87"/>
      <c r="FRO49" s="87"/>
      <c r="FRP49" s="87"/>
      <c r="FRQ49" s="87"/>
      <c r="FRR49" s="87"/>
      <c r="FRS49" s="87"/>
      <c r="FRT49" s="87"/>
      <c r="FRU49" s="87"/>
      <c r="FRV49" s="87"/>
      <c r="FRW49" s="87"/>
      <c r="FRX49" s="87"/>
      <c r="FRY49" s="87"/>
      <c r="FRZ49" s="87"/>
      <c r="FSA49" s="87"/>
      <c r="FSB49" s="87"/>
      <c r="FSC49" s="87"/>
      <c r="FSD49" s="87"/>
      <c r="FSE49" s="87"/>
      <c r="FSF49" s="87"/>
      <c r="FSG49" s="87"/>
      <c r="FSH49" s="87"/>
      <c r="FSI49" s="87"/>
      <c r="FSJ49" s="87"/>
      <c r="FSK49" s="87"/>
      <c r="FSL49" s="87"/>
      <c r="FSM49" s="87"/>
      <c r="FSN49" s="87"/>
      <c r="FSO49" s="87"/>
      <c r="FSP49" s="87"/>
      <c r="FSQ49" s="87"/>
      <c r="FSR49" s="87"/>
      <c r="FSS49" s="87"/>
      <c r="FST49" s="87"/>
      <c r="FSU49" s="87"/>
      <c r="FSV49" s="87"/>
      <c r="FSW49" s="87"/>
      <c r="FSX49" s="87"/>
      <c r="FSY49" s="87"/>
      <c r="FSZ49" s="87"/>
      <c r="FTA49" s="87"/>
      <c r="FTB49" s="87"/>
      <c r="FTC49" s="87"/>
      <c r="FTD49" s="87"/>
      <c r="FTE49" s="87"/>
      <c r="FTF49" s="87"/>
      <c r="FTG49" s="87"/>
      <c r="FTH49" s="87"/>
      <c r="FTI49" s="87"/>
      <c r="FTJ49" s="87"/>
      <c r="FTK49" s="87"/>
      <c r="FTL49" s="87"/>
      <c r="FTM49" s="87"/>
      <c r="FTN49" s="87"/>
      <c r="FTO49" s="87"/>
      <c r="FTP49" s="87"/>
      <c r="FTQ49" s="87"/>
      <c r="FTR49" s="87"/>
      <c r="FTS49" s="87"/>
      <c r="FTT49" s="87"/>
      <c r="FTU49" s="87"/>
      <c r="FTV49" s="87"/>
      <c r="FTW49" s="87"/>
      <c r="FTX49" s="87"/>
      <c r="FTY49" s="87"/>
      <c r="FTZ49" s="87"/>
      <c r="FUA49" s="87"/>
      <c r="FUB49" s="87"/>
      <c r="FUC49" s="87"/>
      <c r="FUD49" s="87"/>
      <c r="FUE49" s="87"/>
      <c r="FUF49" s="87"/>
      <c r="FUG49" s="87"/>
      <c r="FUH49" s="87"/>
      <c r="FUI49" s="87"/>
      <c r="FUJ49" s="87"/>
      <c r="FUK49" s="87"/>
      <c r="FUL49" s="87"/>
      <c r="FUM49" s="87"/>
      <c r="FUN49" s="87"/>
      <c r="FUO49" s="87"/>
      <c r="FUP49" s="87"/>
      <c r="FUQ49" s="87"/>
      <c r="FUR49" s="87"/>
      <c r="FUS49" s="87"/>
      <c r="FUT49" s="87"/>
      <c r="FUU49" s="87"/>
      <c r="FUV49" s="87"/>
      <c r="FUW49" s="87"/>
      <c r="FUX49" s="87"/>
      <c r="FUY49" s="87"/>
      <c r="FUZ49" s="87"/>
      <c r="FVA49" s="87"/>
      <c r="FVB49" s="87"/>
      <c r="FVC49" s="87"/>
      <c r="FVD49" s="87"/>
      <c r="FVE49" s="87"/>
      <c r="FVF49" s="87"/>
      <c r="FVG49" s="87"/>
      <c r="FVH49" s="87"/>
      <c r="FVI49" s="87"/>
      <c r="FVJ49" s="87"/>
      <c r="FVK49" s="87"/>
      <c r="FVL49" s="87"/>
      <c r="FVM49" s="87"/>
      <c r="FVN49" s="87"/>
      <c r="FVO49" s="87"/>
      <c r="FVP49" s="87"/>
      <c r="FVQ49" s="87"/>
      <c r="FVR49" s="87"/>
      <c r="FVS49" s="87"/>
      <c r="FVT49" s="87"/>
      <c r="FVU49" s="87"/>
      <c r="FVV49" s="87"/>
      <c r="FVW49" s="87"/>
      <c r="FVX49" s="87"/>
      <c r="FVY49" s="87"/>
      <c r="FVZ49" s="87"/>
      <c r="FWA49" s="87"/>
      <c r="FWB49" s="87"/>
      <c r="FWC49" s="87"/>
      <c r="FWD49" s="87"/>
      <c r="FWE49" s="87"/>
      <c r="FWF49" s="87"/>
      <c r="FWG49" s="87"/>
      <c r="FWH49" s="87"/>
      <c r="FWI49" s="87"/>
      <c r="FWJ49" s="87"/>
      <c r="FWK49" s="87"/>
      <c r="FWL49" s="87"/>
      <c r="FWM49" s="87"/>
      <c r="FWN49" s="87"/>
      <c r="FWO49" s="87"/>
      <c r="FWP49" s="87"/>
      <c r="FWQ49" s="87"/>
      <c r="FWR49" s="87"/>
      <c r="FWS49" s="87"/>
      <c r="FWT49" s="87"/>
      <c r="FWU49" s="87"/>
      <c r="FWV49" s="87"/>
      <c r="FWW49" s="87"/>
      <c r="FWX49" s="87"/>
      <c r="FWY49" s="87"/>
      <c r="FWZ49" s="87"/>
      <c r="FXA49" s="87"/>
      <c r="FXB49" s="87"/>
      <c r="FXC49" s="87"/>
      <c r="FXD49" s="87"/>
      <c r="FXE49" s="87"/>
      <c r="FXF49" s="87"/>
      <c r="FXG49" s="87"/>
      <c r="FXH49" s="87"/>
      <c r="FXI49" s="87"/>
      <c r="FXJ49" s="87"/>
      <c r="FXK49" s="87"/>
      <c r="FXL49" s="87"/>
      <c r="FXM49" s="87"/>
      <c r="FXN49" s="87"/>
      <c r="FXO49" s="87"/>
      <c r="FXP49" s="87"/>
      <c r="FXQ49" s="87"/>
      <c r="FXR49" s="87"/>
      <c r="FXS49" s="87"/>
      <c r="FXT49" s="87"/>
      <c r="FXU49" s="87"/>
      <c r="FXV49" s="87"/>
      <c r="FXW49" s="87"/>
      <c r="FXX49" s="87"/>
      <c r="FXY49" s="87"/>
      <c r="FXZ49" s="87"/>
      <c r="FYA49" s="87"/>
      <c r="FYB49" s="87"/>
      <c r="FYC49" s="87"/>
      <c r="FYD49" s="87"/>
      <c r="FYE49" s="87"/>
      <c r="FYF49" s="87"/>
      <c r="FYG49" s="87"/>
      <c r="FYH49" s="87"/>
      <c r="FYI49" s="87"/>
      <c r="FYJ49" s="87"/>
      <c r="FYK49" s="87"/>
      <c r="FYL49" s="87"/>
      <c r="FYM49" s="87"/>
      <c r="FYN49" s="87"/>
      <c r="FYO49" s="87"/>
      <c r="FYP49" s="87"/>
      <c r="FYQ49" s="87"/>
      <c r="FYR49" s="87"/>
      <c r="FYS49" s="87"/>
      <c r="FYT49" s="87"/>
      <c r="FYU49" s="87"/>
      <c r="FYV49" s="87"/>
      <c r="FYW49" s="87"/>
      <c r="FYX49" s="87"/>
      <c r="FYY49" s="87"/>
      <c r="FYZ49" s="87"/>
      <c r="FZA49" s="87"/>
      <c r="FZB49" s="87"/>
      <c r="FZC49" s="87"/>
      <c r="FZD49" s="87"/>
      <c r="FZE49" s="87"/>
      <c r="FZF49" s="87"/>
      <c r="FZG49" s="87"/>
      <c r="FZH49" s="87"/>
      <c r="FZI49" s="87"/>
      <c r="FZJ49" s="87"/>
      <c r="FZK49" s="87"/>
      <c r="FZL49" s="87"/>
      <c r="FZM49" s="87"/>
      <c r="FZN49" s="87"/>
      <c r="FZO49" s="87"/>
      <c r="FZP49" s="87"/>
      <c r="FZQ49" s="87"/>
      <c r="FZR49" s="87"/>
      <c r="FZS49" s="87"/>
      <c r="FZT49" s="87"/>
      <c r="FZU49" s="87"/>
      <c r="FZV49" s="87"/>
      <c r="FZW49" s="87"/>
      <c r="FZX49" s="87"/>
      <c r="FZY49" s="87"/>
      <c r="FZZ49" s="87"/>
      <c r="GAA49" s="87"/>
      <c r="GAB49" s="87"/>
      <c r="GAC49" s="87"/>
      <c r="GAD49" s="87"/>
      <c r="GAE49" s="87"/>
      <c r="GAF49" s="87"/>
      <c r="GAG49" s="87"/>
      <c r="GAH49" s="87"/>
      <c r="GAI49" s="87"/>
      <c r="GAJ49" s="87"/>
      <c r="GAK49" s="87"/>
      <c r="GAL49" s="87"/>
      <c r="GAM49" s="87"/>
      <c r="GAN49" s="87"/>
      <c r="GAO49" s="87"/>
      <c r="GAP49" s="87"/>
      <c r="GAQ49" s="87"/>
      <c r="GAR49" s="87"/>
      <c r="GAS49" s="87"/>
      <c r="GAT49" s="87"/>
      <c r="GAU49" s="87"/>
      <c r="GAV49" s="87"/>
      <c r="GAW49" s="87"/>
      <c r="GAX49" s="87"/>
      <c r="GAY49" s="87"/>
      <c r="GAZ49" s="87"/>
      <c r="GBA49" s="87"/>
      <c r="GBB49" s="87"/>
      <c r="GBC49" s="87"/>
      <c r="GBD49" s="87"/>
      <c r="GBE49" s="87"/>
      <c r="GBF49" s="87"/>
      <c r="GBG49" s="87"/>
      <c r="GBH49" s="87"/>
      <c r="GBI49" s="87"/>
      <c r="GBJ49" s="87"/>
      <c r="GBK49" s="87"/>
      <c r="GBL49" s="87"/>
      <c r="GBM49" s="87"/>
      <c r="GBN49" s="87"/>
      <c r="GBO49" s="87"/>
      <c r="GBP49" s="87"/>
      <c r="GBQ49" s="87"/>
      <c r="GBR49" s="87"/>
      <c r="GBS49" s="87"/>
      <c r="GBT49" s="87"/>
      <c r="GBU49" s="87"/>
      <c r="GBV49" s="87"/>
      <c r="GBW49" s="87"/>
      <c r="GBX49" s="87"/>
      <c r="GBY49" s="87"/>
      <c r="GBZ49" s="87"/>
      <c r="GCA49" s="87"/>
      <c r="GCB49" s="87"/>
      <c r="GCC49" s="87"/>
      <c r="GCD49" s="87"/>
      <c r="GCE49" s="87"/>
      <c r="GCF49" s="87"/>
      <c r="GCG49" s="87"/>
      <c r="GCH49" s="87"/>
      <c r="GCI49" s="87"/>
      <c r="GCJ49" s="87"/>
      <c r="GCK49" s="87"/>
      <c r="GCL49" s="87"/>
      <c r="GCM49" s="87"/>
      <c r="GCN49" s="87"/>
      <c r="GCO49" s="87"/>
      <c r="GCP49" s="87"/>
      <c r="GCQ49" s="87"/>
      <c r="GCR49" s="87"/>
      <c r="GCS49" s="87"/>
      <c r="GCT49" s="87"/>
      <c r="GCU49" s="87"/>
      <c r="GCV49" s="87"/>
      <c r="GCW49" s="87"/>
      <c r="GCX49" s="87"/>
      <c r="GCY49" s="87"/>
      <c r="GCZ49" s="87"/>
      <c r="GDA49" s="87"/>
      <c r="GDB49" s="87"/>
      <c r="GDC49" s="87"/>
      <c r="GDD49" s="87"/>
      <c r="GDE49" s="87"/>
      <c r="GDF49" s="87"/>
      <c r="GDG49" s="87"/>
      <c r="GDH49" s="87"/>
      <c r="GDI49" s="87"/>
      <c r="GDJ49" s="87"/>
      <c r="GDK49" s="87"/>
      <c r="GDL49" s="87"/>
      <c r="GDM49" s="87"/>
      <c r="GDN49" s="87"/>
      <c r="GDO49" s="87"/>
      <c r="GDP49" s="87"/>
      <c r="GDQ49" s="87"/>
      <c r="GDR49" s="87"/>
      <c r="GDS49" s="87"/>
      <c r="GDT49" s="87"/>
      <c r="GDU49" s="87"/>
      <c r="GDV49" s="87"/>
      <c r="GDW49" s="87"/>
      <c r="GDX49" s="87"/>
      <c r="GDY49" s="87"/>
      <c r="GDZ49" s="87"/>
      <c r="GEA49" s="87"/>
      <c r="GEB49" s="87"/>
      <c r="GEC49" s="87"/>
      <c r="GED49" s="87"/>
      <c r="GEE49" s="87"/>
      <c r="GEF49" s="87"/>
      <c r="GEG49" s="87"/>
      <c r="GEH49" s="87"/>
      <c r="GEI49" s="87"/>
      <c r="GEJ49" s="87"/>
      <c r="GEK49" s="87"/>
      <c r="GEL49" s="87"/>
      <c r="GEM49" s="87"/>
      <c r="GEN49" s="87"/>
      <c r="GEO49" s="87"/>
      <c r="GEP49" s="87"/>
      <c r="GEQ49" s="87"/>
      <c r="GER49" s="87"/>
      <c r="GES49" s="87"/>
      <c r="GET49" s="87"/>
      <c r="GEU49" s="87"/>
      <c r="GEV49" s="87"/>
      <c r="GEW49" s="87"/>
      <c r="GEX49" s="87"/>
      <c r="GEY49" s="87"/>
      <c r="GEZ49" s="87"/>
      <c r="GFA49" s="87"/>
      <c r="GFB49" s="87"/>
      <c r="GFC49" s="87"/>
      <c r="GFD49" s="87"/>
      <c r="GFE49" s="87"/>
      <c r="GFF49" s="87"/>
      <c r="GFG49" s="87"/>
      <c r="GFH49" s="87"/>
      <c r="GFI49" s="87"/>
      <c r="GFJ49" s="87"/>
      <c r="GFK49" s="87"/>
      <c r="GFL49" s="87"/>
      <c r="GFM49" s="87"/>
      <c r="GFN49" s="87"/>
      <c r="GFO49" s="87"/>
      <c r="GFP49" s="87"/>
      <c r="GFQ49" s="87"/>
      <c r="GFR49" s="87"/>
      <c r="GFS49" s="87"/>
      <c r="GFT49" s="87"/>
      <c r="GFU49" s="87"/>
      <c r="GFV49" s="87"/>
      <c r="GFW49" s="87"/>
      <c r="GFX49" s="87"/>
      <c r="GFY49" s="87"/>
      <c r="GFZ49" s="87"/>
      <c r="GGA49" s="87"/>
      <c r="GGB49" s="87"/>
      <c r="GGC49" s="87"/>
      <c r="GGD49" s="87"/>
      <c r="GGE49" s="87"/>
      <c r="GGF49" s="87"/>
      <c r="GGG49" s="87"/>
      <c r="GGH49" s="87"/>
      <c r="GGI49" s="87"/>
      <c r="GGJ49" s="87"/>
      <c r="GGK49" s="87"/>
      <c r="GGL49" s="87"/>
      <c r="GGM49" s="87"/>
      <c r="GGN49" s="87"/>
      <c r="GGO49" s="87"/>
      <c r="GGP49" s="87"/>
      <c r="GGQ49" s="87"/>
      <c r="GGR49" s="87"/>
      <c r="GGS49" s="87"/>
      <c r="GGT49" s="87"/>
      <c r="GGU49" s="87"/>
      <c r="GGV49" s="87"/>
      <c r="GGW49" s="87"/>
      <c r="GGX49" s="87"/>
      <c r="GGY49" s="87"/>
      <c r="GGZ49" s="87"/>
      <c r="GHA49" s="87"/>
      <c r="GHB49" s="87"/>
      <c r="GHC49" s="87"/>
      <c r="GHD49" s="87"/>
      <c r="GHE49" s="87"/>
      <c r="GHF49" s="87"/>
      <c r="GHG49" s="87"/>
      <c r="GHH49" s="87"/>
      <c r="GHI49" s="87"/>
      <c r="GHJ49" s="87"/>
      <c r="GHK49" s="87"/>
      <c r="GHL49" s="87"/>
      <c r="GHM49" s="87"/>
      <c r="GHN49" s="87"/>
      <c r="GHO49" s="87"/>
      <c r="GHP49" s="87"/>
      <c r="GHQ49" s="87"/>
      <c r="GHR49" s="87"/>
      <c r="GHS49" s="87"/>
      <c r="GHT49" s="87"/>
      <c r="GHU49" s="87"/>
      <c r="GHV49" s="87"/>
      <c r="GHW49" s="87"/>
      <c r="GHX49" s="87"/>
      <c r="GHY49" s="87"/>
      <c r="GHZ49" s="87"/>
      <c r="GIA49" s="87"/>
      <c r="GIB49" s="87"/>
      <c r="GIC49" s="87"/>
      <c r="GID49" s="87"/>
      <c r="GIE49" s="87"/>
      <c r="GIF49" s="87"/>
      <c r="GIG49" s="87"/>
      <c r="GIH49" s="87"/>
      <c r="GII49" s="87"/>
      <c r="GIJ49" s="87"/>
      <c r="GIK49" s="87"/>
      <c r="GIL49" s="87"/>
      <c r="GIM49" s="87"/>
      <c r="GIN49" s="87"/>
      <c r="GIO49" s="87"/>
      <c r="GIP49" s="87"/>
      <c r="GIQ49" s="87"/>
      <c r="GIR49" s="87"/>
      <c r="GIS49" s="87"/>
      <c r="GIT49" s="87"/>
      <c r="GIU49" s="87"/>
      <c r="GIV49" s="87"/>
      <c r="GIW49" s="87"/>
      <c r="GIX49" s="87"/>
      <c r="GIY49" s="87"/>
      <c r="GIZ49" s="87"/>
      <c r="GJA49" s="87"/>
      <c r="GJB49" s="87"/>
      <c r="GJC49" s="87"/>
      <c r="GJD49" s="87"/>
      <c r="GJE49" s="87"/>
      <c r="GJF49" s="87"/>
      <c r="GJG49" s="87"/>
      <c r="GJH49" s="87"/>
      <c r="GJI49" s="87"/>
      <c r="GJJ49" s="87"/>
      <c r="GJK49" s="87"/>
      <c r="GJL49" s="87"/>
      <c r="GJM49" s="87"/>
      <c r="GJN49" s="87"/>
      <c r="GJO49" s="87"/>
      <c r="GJP49" s="87"/>
      <c r="GJQ49" s="87"/>
      <c r="GJR49" s="87"/>
      <c r="GJS49" s="87"/>
      <c r="GJT49" s="87"/>
      <c r="GJU49" s="87"/>
      <c r="GJV49" s="87"/>
      <c r="GJW49" s="87"/>
      <c r="GJX49" s="87"/>
      <c r="GJY49" s="87"/>
      <c r="GJZ49" s="87"/>
      <c r="GKA49" s="87"/>
      <c r="GKB49" s="87"/>
      <c r="GKC49" s="87"/>
      <c r="GKD49" s="87"/>
      <c r="GKE49" s="87"/>
      <c r="GKF49" s="87"/>
      <c r="GKG49" s="87"/>
      <c r="GKH49" s="87"/>
      <c r="GKI49" s="87"/>
      <c r="GKJ49" s="87"/>
      <c r="GKK49" s="87"/>
      <c r="GKL49" s="87"/>
      <c r="GKM49" s="87"/>
      <c r="GKN49" s="87"/>
      <c r="GKO49" s="87"/>
      <c r="GKP49" s="87"/>
      <c r="GKQ49" s="87"/>
      <c r="GKR49" s="87"/>
      <c r="GKS49" s="87"/>
      <c r="GKT49" s="87"/>
      <c r="GKU49" s="87"/>
      <c r="GKV49" s="87"/>
      <c r="GKW49" s="87"/>
      <c r="GKX49" s="87"/>
      <c r="GKY49" s="87"/>
      <c r="GKZ49" s="87"/>
      <c r="GLA49" s="87"/>
      <c r="GLB49" s="87"/>
      <c r="GLC49" s="87"/>
      <c r="GLD49" s="87"/>
      <c r="GLE49" s="87"/>
      <c r="GLF49" s="87"/>
      <c r="GLG49" s="87"/>
      <c r="GLH49" s="87"/>
      <c r="GLI49" s="87"/>
      <c r="GLJ49" s="87"/>
      <c r="GLK49" s="87"/>
      <c r="GLL49" s="87"/>
      <c r="GLM49" s="87"/>
      <c r="GLN49" s="87"/>
      <c r="GLO49" s="87"/>
      <c r="GLP49" s="87"/>
      <c r="GLQ49" s="87"/>
      <c r="GLR49" s="87"/>
      <c r="GLS49" s="87"/>
      <c r="GLT49" s="87"/>
      <c r="GLU49" s="87"/>
      <c r="GLV49" s="87"/>
      <c r="GLW49" s="87"/>
      <c r="GLX49" s="87"/>
      <c r="GLY49" s="87"/>
      <c r="GLZ49" s="87"/>
      <c r="GMA49" s="87"/>
      <c r="GMB49" s="87"/>
      <c r="GMC49" s="87"/>
      <c r="GMD49" s="87"/>
      <c r="GME49" s="87"/>
      <c r="GMF49" s="87"/>
      <c r="GMG49" s="87"/>
      <c r="GMH49" s="87"/>
      <c r="GMI49" s="87"/>
      <c r="GMJ49" s="87"/>
      <c r="GMK49" s="87"/>
      <c r="GML49" s="87"/>
      <c r="GMM49" s="87"/>
      <c r="GMN49" s="87"/>
      <c r="GMO49" s="87"/>
      <c r="GMP49" s="87"/>
      <c r="GMQ49" s="87"/>
      <c r="GMR49" s="87"/>
      <c r="GMS49" s="87"/>
      <c r="GMT49" s="87"/>
      <c r="GMU49" s="87"/>
      <c r="GMV49" s="87"/>
      <c r="GMW49" s="87"/>
      <c r="GMX49" s="87"/>
      <c r="GMY49" s="87"/>
      <c r="GMZ49" s="87"/>
      <c r="GNA49" s="87"/>
      <c r="GNB49" s="87"/>
      <c r="GNC49" s="87"/>
      <c r="GND49" s="87"/>
      <c r="GNE49" s="87"/>
      <c r="GNF49" s="87"/>
      <c r="GNG49" s="87"/>
      <c r="GNH49" s="87"/>
      <c r="GNI49" s="87"/>
      <c r="GNJ49" s="87"/>
      <c r="GNK49" s="87"/>
      <c r="GNL49" s="87"/>
      <c r="GNM49" s="87"/>
      <c r="GNN49" s="87"/>
      <c r="GNO49" s="87"/>
      <c r="GNP49" s="87"/>
      <c r="GNQ49" s="87"/>
      <c r="GNR49" s="87"/>
      <c r="GNS49" s="87"/>
      <c r="GNT49" s="87"/>
      <c r="GNU49" s="87"/>
      <c r="GNV49" s="87"/>
      <c r="GNW49" s="87"/>
      <c r="GNX49" s="87"/>
      <c r="GNY49" s="87"/>
      <c r="GNZ49" s="87"/>
      <c r="GOA49" s="87"/>
      <c r="GOB49" s="87"/>
      <c r="GOC49" s="87"/>
      <c r="GOD49" s="87"/>
      <c r="GOE49" s="87"/>
      <c r="GOF49" s="87"/>
      <c r="GOG49" s="87"/>
      <c r="GOH49" s="87"/>
      <c r="GOI49" s="87"/>
      <c r="GOJ49" s="87"/>
      <c r="GOK49" s="87"/>
      <c r="GOL49" s="87"/>
      <c r="GOM49" s="87"/>
      <c r="GON49" s="87"/>
      <c r="GOO49" s="87"/>
      <c r="GOP49" s="87"/>
      <c r="GOQ49" s="87"/>
      <c r="GOR49" s="87"/>
      <c r="GOS49" s="87"/>
      <c r="GOT49" s="87"/>
      <c r="GOU49" s="87"/>
      <c r="GOV49" s="87"/>
      <c r="GOW49" s="87"/>
      <c r="GOX49" s="87"/>
      <c r="GOY49" s="87"/>
      <c r="GOZ49" s="87"/>
      <c r="GPA49" s="87"/>
      <c r="GPB49" s="87"/>
      <c r="GPC49" s="87"/>
      <c r="GPD49" s="87"/>
      <c r="GPE49" s="87"/>
      <c r="GPF49" s="87"/>
      <c r="GPG49" s="87"/>
      <c r="GPH49" s="87"/>
      <c r="GPI49" s="87"/>
      <c r="GPJ49" s="87"/>
      <c r="GPK49" s="87"/>
      <c r="GPL49" s="87"/>
      <c r="GPM49" s="87"/>
      <c r="GPN49" s="87"/>
      <c r="GPO49" s="87"/>
      <c r="GPP49" s="87"/>
      <c r="GPQ49" s="87"/>
      <c r="GPR49" s="87"/>
      <c r="GPS49" s="87"/>
      <c r="GPT49" s="87"/>
      <c r="GPU49" s="87"/>
      <c r="GPV49" s="87"/>
      <c r="GPW49" s="87"/>
      <c r="GPX49" s="87"/>
      <c r="GPY49" s="87"/>
      <c r="GPZ49" s="87"/>
      <c r="GQA49" s="87"/>
      <c r="GQB49" s="87"/>
      <c r="GQC49" s="87"/>
      <c r="GQD49" s="87"/>
      <c r="GQE49" s="87"/>
      <c r="GQF49" s="87"/>
      <c r="GQG49" s="87"/>
      <c r="GQH49" s="87"/>
      <c r="GQI49" s="87"/>
      <c r="GQJ49" s="87"/>
      <c r="GQK49" s="87"/>
      <c r="GQL49" s="87"/>
      <c r="GQM49" s="87"/>
      <c r="GQN49" s="87"/>
      <c r="GQO49" s="87"/>
      <c r="GQP49" s="87"/>
      <c r="GQQ49" s="87"/>
      <c r="GQR49" s="87"/>
      <c r="GQS49" s="87"/>
      <c r="GQT49" s="87"/>
      <c r="GQU49" s="87"/>
      <c r="GQV49" s="87"/>
      <c r="GQW49" s="87"/>
      <c r="GQX49" s="87"/>
      <c r="GQY49" s="87"/>
      <c r="GQZ49" s="87"/>
      <c r="GRA49" s="87"/>
      <c r="GRB49" s="87"/>
      <c r="GRC49" s="87"/>
      <c r="GRD49" s="87"/>
      <c r="GRE49" s="87"/>
      <c r="GRF49" s="87"/>
      <c r="GRG49" s="87"/>
      <c r="GRH49" s="87"/>
      <c r="GRI49" s="87"/>
      <c r="GRJ49" s="87"/>
      <c r="GRK49" s="87"/>
      <c r="GRL49" s="87"/>
      <c r="GRM49" s="87"/>
      <c r="GRN49" s="87"/>
      <c r="GRO49" s="87"/>
      <c r="GRP49" s="87"/>
      <c r="GRQ49" s="87"/>
      <c r="GRR49" s="87"/>
      <c r="GRS49" s="87"/>
      <c r="GRT49" s="87"/>
      <c r="GRU49" s="87"/>
      <c r="GRV49" s="87"/>
      <c r="GRW49" s="87"/>
      <c r="GRX49" s="87"/>
      <c r="GRY49" s="87"/>
      <c r="GRZ49" s="87"/>
      <c r="GSA49" s="87"/>
      <c r="GSB49" s="87"/>
      <c r="GSC49" s="87"/>
      <c r="GSD49" s="87"/>
      <c r="GSE49" s="87"/>
      <c r="GSF49" s="87"/>
      <c r="GSG49" s="87"/>
      <c r="GSH49" s="87"/>
      <c r="GSI49" s="87"/>
      <c r="GSJ49" s="87"/>
      <c r="GSK49" s="87"/>
      <c r="GSL49" s="87"/>
      <c r="GSM49" s="87"/>
      <c r="GSN49" s="87"/>
      <c r="GSO49" s="87"/>
      <c r="GSP49" s="87"/>
      <c r="GSQ49" s="87"/>
      <c r="GSR49" s="87"/>
      <c r="GSS49" s="87"/>
      <c r="GST49" s="87"/>
      <c r="GSU49" s="87"/>
      <c r="GSV49" s="87"/>
      <c r="GSW49" s="87"/>
      <c r="GSX49" s="87"/>
      <c r="GSY49" s="87"/>
      <c r="GSZ49" s="87"/>
      <c r="GTA49" s="87"/>
      <c r="GTB49" s="87"/>
      <c r="GTC49" s="87"/>
      <c r="GTD49" s="87"/>
      <c r="GTE49" s="87"/>
      <c r="GTF49" s="87"/>
      <c r="GTG49" s="87"/>
      <c r="GTH49" s="87"/>
      <c r="GTI49" s="87"/>
      <c r="GTJ49" s="87"/>
      <c r="GTK49" s="87"/>
      <c r="GTL49" s="87"/>
      <c r="GTM49" s="87"/>
      <c r="GTN49" s="87"/>
      <c r="GTO49" s="87"/>
      <c r="GTP49" s="87"/>
      <c r="GTQ49" s="87"/>
      <c r="GTR49" s="87"/>
      <c r="GTS49" s="87"/>
      <c r="GTT49" s="87"/>
      <c r="GTU49" s="87"/>
      <c r="GTV49" s="87"/>
      <c r="GTW49" s="87"/>
      <c r="GTX49" s="87"/>
      <c r="GTY49" s="87"/>
      <c r="GTZ49" s="87"/>
      <c r="GUA49" s="87"/>
      <c r="GUB49" s="87"/>
      <c r="GUC49" s="87"/>
      <c r="GUD49" s="87"/>
      <c r="GUE49" s="87"/>
      <c r="GUF49" s="87"/>
      <c r="GUG49" s="87"/>
      <c r="GUH49" s="87"/>
      <c r="GUI49" s="87"/>
      <c r="GUJ49" s="87"/>
      <c r="GUK49" s="87"/>
      <c r="GUL49" s="87"/>
      <c r="GUM49" s="87"/>
      <c r="GUN49" s="87"/>
      <c r="GUO49" s="87"/>
      <c r="GUP49" s="87"/>
      <c r="GUQ49" s="87"/>
      <c r="GUR49" s="87"/>
      <c r="GUS49" s="87"/>
      <c r="GUT49" s="87"/>
      <c r="GUU49" s="87"/>
      <c r="GUV49" s="87"/>
      <c r="GUW49" s="87"/>
      <c r="GUX49" s="87"/>
      <c r="GUY49" s="87"/>
      <c r="GUZ49" s="87"/>
      <c r="GVA49" s="87"/>
      <c r="GVB49" s="87"/>
      <c r="GVC49" s="87"/>
      <c r="GVD49" s="87"/>
      <c r="GVE49" s="87"/>
      <c r="GVF49" s="87"/>
      <c r="GVG49" s="87"/>
      <c r="GVH49" s="87"/>
      <c r="GVI49" s="87"/>
      <c r="GVJ49" s="87"/>
      <c r="GVK49" s="87"/>
      <c r="GVL49" s="87"/>
      <c r="GVM49" s="87"/>
      <c r="GVN49" s="87"/>
      <c r="GVO49" s="87"/>
      <c r="GVP49" s="87"/>
      <c r="GVQ49" s="87"/>
      <c r="GVR49" s="87"/>
      <c r="GVS49" s="87"/>
      <c r="GVT49" s="87"/>
      <c r="GVU49" s="87"/>
      <c r="GVV49" s="87"/>
      <c r="GVW49" s="87"/>
      <c r="GVX49" s="87"/>
      <c r="GVY49" s="87"/>
      <c r="GVZ49" s="87"/>
      <c r="GWA49" s="87"/>
      <c r="GWB49" s="87"/>
      <c r="GWC49" s="87"/>
      <c r="GWD49" s="87"/>
      <c r="GWE49" s="87"/>
      <c r="GWF49" s="87"/>
      <c r="GWG49" s="87"/>
      <c r="GWH49" s="87"/>
      <c r="GWI49" s="87"/>
      <c r="GWJ49" s="87"/>
      <c r="GWK49" s="87"/>
      <c r="GWL49" s="87"/>
      <c r="GWM49" s="87"/>
      <c r="GWN49" s="87"/>
      <c r="GWO49" s="87"/>
      <c r="GWP49" s="87"/>
      <c r="GWQ49" s="87"/>
      <c r="GWR49" s="87"/>
      <c r="GWS49" s="87"/>
      <c r="GWT49" s="87"/>
      <c r="GWU49" s="87"/>
      <c r="GWV49" s="87"/>
      <c r="GWW49" s="87"/>
      <c r="GWX49" s="87"/>
      <c r="GWY49" s="87"/>
      <c r="GWZ49" s="87"/>
      <c r="GXA49" s="87"/>
      <c r="GXB49" s="87"/>
      <c r="GXC49" s="87"/>
      <c r="GXD49" s="87"/>
      <c r="GXE49" s="87"/>
      <c r="GXF49" s="87"/>
      <c r="GXG49" s="87"/>
      <c r="GXH49" s="87"/>
      <c r="GXI49" s="87"/>
      <c r="GXJ49" s="87"/>
      <c r="GXK49" s="87"/>
      <c r="GXL49" s="87"/>
      <c r="GXM49" s="87"/>
      <c r="GXN49" s="87"/>
      <c r="GXO49" s="87"/>
      <c r="GXP49" s="87"/>
      <c r="GXQ49" s="87"/>
      <c r="GXR49" s="87"/>
      <c r="GXS49" s="87"/>
      <c r="GXT49" s="87"/>
      <c r="GXU49" s="87"/>
      <c r="GXV49" s="87"/>
      <c r="GXW49" s="87"/>
      <c r="GXX49" s="87"/>
      <c r="GXY49" s="87"/>
      <c r="GXZ49" s="87"/>
      <c r="GYA49" s="87"/>
      <c r="GYB49" s="87"/>
      <c r="GYC49" s="87"/>
      <c r="GYD49" s="87"/>
      <c r="GYE49" s="87"/>
      <c r="GYF49" s="87"/>
      <c r="GYG49" s="87"/>
      <c r="GYH49" s="87"/>
      <c r="GYI49" s="87"/>
      <c r="GYJ49" s="87"/>
      <c r="GYK49" s="87"/>
      <c r="GYL49" s="87"/>
      <c r="GYM49" s="87"/>
      <c r="GYN49" s="87"/>
      <c r="GYO49" s="87"/>
      <c r="GYP49" s="87"/>
      <c r="GYQ49" s="87"/>
      <c r="GYR49" s="87"/>
      <c r="GYS49" s="87"/>
      <c r="GYT49" s="87"/>
      <c r="GYU49" s="87"/>
      <c r="GYV49" s="87"/>
      <c r="GYW49" s="87"/>
      <c r="GYX49" s="87"/>
      <c r="GYY49" s="87"/>
      <c r="GYZ49" s="87"/>
      <c r="GZA49" s="87"/>
      <c r="GZB49" s="87"/>
      <c r="GZC49" s="87"/>
      <c r="GZD49" s="87"/>
      <c r="GZE49" s="87"/>
      <c r="GZF49" s="87"/>
      <c r="GZG49" s="87"/>
      <c r="GZH49" s="87"/>
      <c r="GZI49" s="87"/>
      <c r="GZJ49" s="87"/>
      <c r="GZK49" s="87"/>
      <c r="GZL49" s="87"/>
      <c r="GZM49" s="87"/>
      <c r="GZN49" s="87"/>
      <c r="GZO49" s="87"/>
      <c r="GZP49" s="87"/>
      <c r="GZQ49" s="87"/>
      <c r="GZR49" s="87"/>
      <c r="GZS49" s="87"/>
      <c r="GZT49" s="87"/>
      <c r="GZU49" s="87"/>
      <c r="GZV49" s="87"/>
      <c r="GZW49" s="87"/>
      <c r="GZX49" s="87"/>
      <c r="GZY49" s="87"/>
      <c r="GZZ49" s="87"/>
      <c r="HAA49" s="87"/>
      <c r="HAB49" s="87"/>
      <c r="HAC49" s="87"/>
      <c r="HAD49" s="87"/>
      <c r="HAE49" s="87"/>
      <c r="HAF49" s="87"/>
      <c r="HAG49" s="87"/>
      <c r="HAH49" s="87"/>
      <c r="HAI49" s="87"/>
      <c r="HAJ49" s="87"/>
      <c r="HAK49" s="87"/>
      <c r="HAL49" s="87"/>
      <c r="HAM49" s="87"/>
      <c r="HAN49" s="87"/>
      <c r="HAO49" s="87"/>
      <c r="HAP49" s="87"/>
      <c r="HAQ49" s="87"/>
      <c r="HAR49" s="87"/>
      <c r="HAS49" s="87"/>
      <c r="HAT49" s="87"/>
      <c r="HAU49" s="87"/>
      <c r="HAV49" s="87"/>
      <c r="HAW49" s="87"/>
      <c r="HAX49" s="87"/>
      <c r="HAY49" s="87"/>
      <c r="HAZ49" s="87"/>
      <c r="HBA49" s="87"/>
      <c r="HBB49" s="87"/>
      <c r="HBC49" s="87"/>
      <c r="HBD49" s="87"/>
      <c r="HBE49" s="87"/>
      <c r="HBF49" s="87"/>
      <c r="HBG49" s="87"/>
      <c r="HBH49" s="87"/>
      <c r="HBI49" s="87"/>
      <c r="HBJ49" s="87"/>
      <c r="HBK49" s="87"/>
      <c r="HBL49" s="87"/>
      <c r="HBM49" s="87"/>
      <c r="HBN49" s="87"/>
      <c r="HBO49" s="87"/>
      <c r="HBP49" s="87"/>
      <c r="HBQ49" s="87"/>
      <c r="HBR49" s="87"/>
      <c r="HBS49" s="87"/>
      <c r="HBT49" s="87"/>
      <c r="HBU49" s="87"/>
      <c r="HBV49" s="87"/>
      <c r="HBW49" s="87"/>
      <c r="HBX49" s="87"/>
      <c r="HBY49" s="87"/>
      <c r="HBZ49" s="87"/>
      <c r="HCA49" s="87"/>
      <c r="HCB49" s="87"/>
      <c r="HCC49" s="87"/>
      <c r="HCD49" s="87"/>
      <c r="HCE49" s="87"/>
      <c r="HCF49" s="87"/>
      <c r="HCG49" s="87"/>
      <c r="HCH49" s="87"/>
      <c r="HCI49" s="87"/>
      <c r="HCJ49" s="87"/>
      <c r="HCK49" s="87"/>
      <c r="HCL49" s="87"/>
      <c r="HCM49" s="87"/>
      <c r="HCN49" s="87"/>
      <c r="HCO49" s="87"/>
      <c r="HCP49" s="87"/>
      <c r="HCQ49" s="87"/>
      <c r="HCR49" s="87"/>
      <c r="HCS49" s="87"/>
      <c r="HCT49" s="87"/>
      <c r="HCU49" s="87"/>
      <c r="HCV49" s="87"/>
      <c r="HCW49" s="87"/>
      <c r="HCX49" s="87"/>
      <c r="HCY49" s="87"/>
      <c r="HCZ49" s="87"/>
      <c r="HDA49" s="87"/>
      <c r="HDB49" s="87"/>
      <c r="HDC49" s="87"/>
      <c r="HDD49" s="87"/>
      <c r="HDE49" s="87"/>
      <c r="HDF49" s="87"/>
      <c r="HDG49" s="87"/>
      <c r="HDH49" s="87"/>
      <c r="HDI49" s="87"/>
      <c r="HDJ49" s="87"/>
      <c r="HDK49" s="87"/>
      <c r="HDL49" s="87"/>
      <c r="HDM49" s="87"/>
      <c r="HDN49" s="87"/>
      <c r="HDO49" s="87"/>
      <c r="HDP49" s="87"/>
      <c r="HDQ49" s="87"/>
      <c r="HDR49" s="87"/>
      <c r="HDS49" s="87"/>
      <c r="HDT49" s="87"/>
      <c r="HDU49" s="87"/>
      <c r="HDV49" s="87"/>
      <c r="HDW49" s="87"/>
      <c r="HDX49" s="87"/>
      <c r="HDY49" s="87"/>
      <c r="HDZ49" s="87"/>
      <c r="HEA49" s="87"/>
      <c r="HEB49" s="87"/>
      <c r="HEC49" s="87"/>
      <c r="HED49" s="87"/>
      <c r="HEE49" s="87"/>
      <c r="HEF49" s="87"/>
      <c r="HEG49" s="87"/>
      <c r="HEH49" s="87"/>
      <c r="HEI49" s="87"/>
      <c r="HEJ49" s="87"/>
      <c r="HEK49" s="87"/>
      <c r="HEL49" s="87"/>
      <c r="HEM49" s="87"/>
      <c r="HEN49" s="87"/>
      <c r="HEO49" s="87"/>
      <c r="HEP49" s="87"/>
      <c r="HEQ49" s="87"/>
      <c r="HER49" s="87"/>
      <c r="HES49" s="87"/>
      <c r="HET49" s="87"/>
      <c r="HEU49" s="87"/>
      <c r="HEV49" s="87"/>
      <c r="HEW49" s="87"/>
      <c r="HEX49" s="87"/>
      <c r="HEY49" s="87"/>
      <c r="HEZ49" s="87"/>
      <c r="HFA49" s="87"/>
      <c r="HFB49" s="87"/>
      <c r="HFC49" s="87"/>
      <c r="HFD49" s="87"/>
      <c r="HFE49" s="87"/>
      <c r="HFF49" s="87"/>
      <c r="HFG49" s="87"/>
      <c r="HFH49" s="87"/>
      <c r="HFI49" s="87"/>
      <c r="HFJ49" s="87"/>
      <c r="HFK49" s="87"/>
      <c r="HFL49" s="87"/>
      <c r="HFM49" s="87"/>
      <c r="HFN49" s="87"/>
      <c r="HFO49" s="87"/>
      <c r="HFP49" s="87"/>
      <c r="HFQ49" s="87"/>
      <c r="HFR49" s="87"/>
      <c r="HFS49" s="87"/>
      <c r="HFT49" s="87"/>
      <c r="HFU49" s="87"/>
      <c r="HFV49" s="87"/>
      <c r="HFW49" s="87"/>
      <c r="HFX49" s="87"/>
      <c r="HFY49" s="87"/>
      <c r="HFZ49" s="87"/>
      <c r="HGA49" s="87"/>
      <c r="HGB49" s="87"/>
      <c r="HGC49" s="87"/>
      <c r="HGD49" s="87"/>
      <c r="HGE49" s="87"/>
      <c r="HGF49" s="87"/>
      <c r="HGG49" s="87"/>
      <c r="HGH49" s="87"/>
      <c r="HGI49" s="87"/>
      <c r="HGJ49" s="87"/>
      <c r="HGK49" s="87"/>
      <c r="HGL49" s="87"/>
      <c r="HGM49" s="87"/>
      <c r="HGN49" s="87"/>
      <c r="HGO49" s="87"/>
      <c r="HGP49" s="87"/>
      <c r="HGQ49" s="87"/>
      <c r="HGR49" s="87"/>
      <c r="HGS49" s="87"/>
      <c r="HGT49" s="87"/>
      <c r="HGU49" s="87"/>
      <c r="HGV49" s="87"/>
      <c r="HGW49" s="87"/>
      <c r="HGX49" s="87"/>
      <c r="HGY49" s="87"/>
      <c r="HGZ49" s="87"/>
      <c r="HHA49" s="87"/>
      <c r="HHB49" s="87"/>
      <c r="HHC49" s="87"/>
      <c r="HHD49" s="87"/>
      <c r="HHE49" s="87"/>
      <c r="HHF49" s="87"/>
      <c r="HHG49" s="87"/>
      <c r="HHH49" s="87"/>
      <c r="HHI49" s="87"/>
      <c r="HHJ49" s="87"/>
      <c r="HHK49" s="87"/>
      <c r="HHL49" s="87"/>
      <c r="HHM49" s="87"/>
      <c r="HHN49" s="87"/>
      <c r="HHO49" s="87"/>
      <c r="HHP49" s="87"/>
      <c r="HHQ49" s="87"/>
      <c r="HHR49" s="87"/>
      <c r="HHS49" s="87"/>
      <c r="HHT49" s="87"/>
      <c r="HHU49" s="87"/>
      <c r="HHV49" s="87"/>
      <c r="HHW49" s="87"/>
      <c r="HHX49" s="87"/>
      <c r="HHY49" s="87"/>
      <c r="HHZ49" s="87"/>
      <c r="HIA49" s="87"/>
      <c r="HIB49" s="87"/>
      <c r="HIC49" s="87"/>
      <c r="HID49" s="87"/>
      <c r="HIE49" s="87"/>
      <c r="HIF49" s="87"/>
      <c r="HIG49" s="87"/>
      <c r="HIH49" s="87"/>
      <c r="HII49" s="87"/>
      <c r="HIJ49" s="87"/>
      <c r="HIK49" s="87"/>
      <c r="HIL49" s="87"/>
      <c r="HIM49" s="87"/>
      <c r="HIN49" s="87"/>
      <c r="HIO49" s="87"/>
      <c r="HIP49" s="87"/>
      <c r="HIQ49" s="87"/>
      <c r="HIR49" s="87"/>
      <c r="HIS49" s="87"/>
      <c r="HIT49" s="87"/>
      <c r="HIU49" s="87"/>
      <c r="HIV49" s="87"/>
      <c r="HIW49" s="87"/>
      <c r="HIX49" s="87"/>
      <c r="HIY49" s="87"/>
      <c r="HIZ49" s="87"/>
      <c r="HJA49" s="87"/>
      <c r="HJB49" s="87"/>
      <c r="HJC49" s="87"/>
      <c r="HJD49" s="87"/>
      <c r="HJE49" s="87"/>
      <c r="HJF49" s="87"/>
      <c r="HJG49" s="87"/>
      <c r="HJH49" s="87"/>
      <c r="HJI49" s="87"/>
      <c r="HJJ49" s="87"/>
      <c r="HJK49" s="87"/>
      <c r="HJL49" s="87"/>
      <c r="HJM49" s="87"/>
      <c r="HJN49" s="87"/>
      <c r="HJO49" s="87"/>
      <c r="HJP49" s="87"/>
      <c r="HJQ49" s="87"/>
      <c r="HJR49" s="87"/>
      <c r="HJS49" s="87"/>
      <c r="HJT49" s="87"/>
      <c r="HJU49" s="87"/>
      <c r="HJV49" s="87"/>
      <c r="HJW49" s="87"/>
      <c r="HJX49" s="87"/>
      <c r="HJY49" s="87"/>
      <c r="HJZ49" s="87"/>
      <c r="HKA49" s="87"/>
      <c r="HKB49" s="87"/>
      <c r="HKC49" s="87"/>
      <c r="HKD49" s="87"/>
      <c r="HKE49" s="87"/>
      <c r="HKF49" s="87"/>
      <c r="HKG49" s="87"/>
      <c r="HKH49" s="87"/>
      <c r="HKI49" s="87"/>
      <c r="HKJ49" s="87"/>
      <c r="HKK49" s="87"/>
      <c r="HKL49" s="87"/>
      <c r="HKM49" s="87"/>
      <c r="HKN49" s="87"/>
      <c r="HKO49" s="87"/>
      <c r="HKP49" s="87"/>
      <c r="HKQ49" s="87"/>
      <c r="HKR49" s="87"/>
      <c r="HKS49" s="87"/>
      <c r="HKT49" s="87"/>
      <c r="HKU49" s="87"/>
      <c r="HKV49" s="87"/>
      <c r="HKW49" s="87"/>
      <c r="HKX49" s="87"/>
      <c r="HKY49" s="87"/>
      <c r="HKZ49" s="87"/>
      <c r="HLA49" s="87"/>
      <c r="HLB49" s="87"/>
      <c r="HLC49" s="87"/>
      <c r="HLD49" s="87"/>
      <c r="HLE49" s="87"/>
      <c r="HLF49" s="87"/>
      <c r="HLG49" s="87"/>
      <c r="HLH49" s="87"/>
      <c r="HLI49" s="87"/>
      <c r="HLJ49" s="87"/>
      <c r="HLK49" s="87"/>
      <c r="HLL49" s="87"/>
      <c r="HLM49" s="87"/>
      <c r="HLN49" s="87"/>
      <c r="HLO49" s="87"/>
      <c r="HLP49" s="87"/>
      <c r="HLQ49" s="87"/>
      <c r="HLR49" s="87"/>
      <c r="HLS49" s="87"/>
      <c r="HLT49" s="87"/>
      <c r="HLU49" s="87"/>
      <c r="HLV49" s="87"/>
      <c r="HLW49" s="87"/>
      <c r="HLX49" s="87"/>
      <c r="HLY49" s="87"/>
      <c r="HLZ49" s="87"/>
      <c r="HMA49" s="87"/>
      <c r="HMB49" s="87"/>
      <c r="HMC49" s="87"/>
      <c r="HMD49" s="87"/>
      <c r="HME49" s="87"/>
      <c r="HMF49" s="87"/>
      <c r="HMG49" s="87"/>
      <c r="HMH49" s="87"/>
      <c r="HMI49" s="87"/>
      <c r="HMJ49" s="87"/>
      <c r="HMK49" s="87"/>
      <c r="HML49" s="87"/>
      <c r="HMM49" s="87"/>
      <c r="HMN49" s="87"/>
      <c r="HMO49" s="87"/>
      <c r="HMP49" s="87"/>
      <c r="HMQ49" s="87"/>
      <c r="HMR49" s="87"/>
      <c r="HMS49" s="87"/>
      <c r="HMT49" s="87"/>
      <c r="HMU49" s="87"/>
      <c r="HMV49" s="87"/>
      <c r="HMW49" s="87"/>
      <c r="HMX49" s="87"/>
      <c r="HMY49" s="87"/>
      <c r="HMZ49" s="87"/>
      <c r="HNA49" s="87"/>
      <c r="HNB49" s="87"/>
      <c r="HNC49" s="87"/>
      <c r="HND49" s="87"/>
      <c r="HNE49" s="87"/>
      <c r="HNF49" s="87"/>
      <c r="HNG49" s="87"/>
      <c r="HNH49" s="87"/>
      <c r="HNI49" s="87"/>
      <c r="HNJ49" s="87"/>
      <c r="HNK49" s="87"/>
      <c r="HNL49" s="87"/>
      <c r="HNM49" s="87"/>
      <c r="HNN49" s="87"/>
      <c r="HNO49" s="87"/>
      <c r="HNP49" s="87"/>
      <c r="HNQ49" s="87"/>
      <c r="HNR49" s="87"/>
      <c r="HNS49" s="87"/>
      <c r="HNT49" s="87"/>
      <c r="HNU49" s="87"/>
      <c r="HNV49" s="87"/>
      <c r="HNW49" s="87"/>
      <c r="HNX49" s="87"/>
      <c r="HNY49" s="87"/>
      <c r="HNZ49" s="87"/>
      <c r="HOA49" s="87"/>
      <c r="HOB49" s="87"/>
      <c r="HOC49" s="87"/>
      <c r="HOD49" s="87"/>
      <c r="HOE49" s="87"/>
      <c r="HOF49" s="87"/>
      <c r="HOG49" s="87"/>
      <c r="HOH49" s="87"/>
      <c r="HOI49" s="87"/>
      <c r="HOJ49" s="87"/>
      <c r="HOK49" s="87"/>
      <c r="HOL49" s="87"/>
      <c r="HOM49" s="87"/>
      <c r="HON49" s="87"/>
      <c r="HOO49" s="87"/>
      <c r="HOP49" s="87"/>
      <c r="HOQ49" s="87"/>
      <c r="HOR49" s="87"/>
      <c r="HOS49" s="87"/>
      <c r="HOT49" s="87"/>
      <c r="HOU49" s="87"/>
      <c r="HOV49" s="87"/>
      <c r="HOW49" s="87"/>
      <c r="HOX49" s="87"/>
      <c r="HOY49" s="87"/>
      <c r="HOZ49" s="87"/>
      <c r="HPA49" s="87"/>
      <c r="HPB49" s="87"/>
      <c r="HPC49" s="87"/>
      <c r="HPD49" s="87"/>
      <c r="HPE49" s="87"/>
      <c r="HPF49" s="87"/>
      <c r="HPG49" s="87"/>
      <c r="HPH49" s="87"/>
      <c r="HPI49" s="87"/>
      <c r="HPJ49" s="87"/>
      <c r="HPK49" s="87"/>
      <c r="HPL49" s="87"/>
      <c r="HPM49" s="87"/>
      <c r="HPN49" s="87"/>
      <c r="HPO49" s="87"/>
      <c r="HPP49" s="87"/>
      <c r="HPQ49" s="87"/>
      <c r="HPR49" s="87"/>
      <c r="HPS49" s="87"/>
      <c r="HPT49" s="87"/>
      <c r="HPU49" s="87"/>
      <c r="HPV49" s="87"/>
      <c r="HPW49" s="87"/>
      <c r="HPX49" s="87"/>
      <c r="HPY49" s="87"/>
      <c r="HPZ49" s="87"/>
      <c r="HQA49" s="87"/>
      <c r="HQB49" s="87"/>
      <c r="HQC49" s="87"/>
      <c r="HQD49" s="87"/>
      <c r="HQE49" s="87"/>
      <c r="HQF49" s="87"/>
      <c r="HQG49" s="87"/>
      <c r="HQH49" s="87"/>
      <c r="HQI49" s="87"/>
      <c r="HQJ49" s="87"/>
      <c r="HQK49" s="87"/>
      <c r="HQL49" s="87"/>
      <c r="HQM49" s="87"/>
      <c r="HQN49" s="87"/>
      <c r="HQO49" s="87"/>
      <c r="HQP49" s="87"/>
      <c r="HQQ49" s="87"/>
      <c r="HQR49" s="87"/>
      <c r="HQS49" s="87"/>
      <c r="HQT49" s="87"/>
      <c r="HQU49" s="87"/>
      <c r="HQV49" s="87"/>
      <c r="HQW49" s="87"/>
      <c r="HQX49" s="87"/>
      <c r="HQY49" s="87"/>
      <c r="HQZ49" s="87"/>
      <c r="HRA49" s="87"/>
      <c r="HRB49" s="87"/>
      <c r="HRC49" s="87"/>
      <c r="HRD49" s="87"/>
      <c r="HRE49" s="87"/>
      <c r="HRF49" s="87"/>
      <c r="HRG49" s="87"/>
      <c r="HRH49" s="87"/>
      <c r="HRI49" s="87"/>
      <c r="HRJ49" s="87"/>
      <c r="HRK49" s="87"/>
      <c r="HRL49" s="87"/>
      <c r="HRM49" s="87"/>
      <c r="HRN49" s="87"/>
      <c r="HRO49" s="87"/>
      <c r="HRP49" s="87"/>
      <c r="HRQ49" s="87"/>
      <c r="HRR49" s="87"/>
      <c r="HRS49" s="87"/>
      <c r="HRT49" s="87"/>
      <c r="HRU49" s="87"/>
      <c r="HRV49" s="87"/>
      <c r="HRW49" s="87"/>
      <c r="HRX49" s="87"/>
      <c r="HRY49" s="87"/>
      <c r="HRZ49" s="87"/>
      <c r="HSA49" s="87"/>
      <c r="HSB49" s="87"/>
      <c r="HSC49" s="87"/>
      <c r="HSD49" s="87"/>
      <c r="HSE49" s="87"/>
      <c r="HSF49" s="87"/>
      <c r="HSG49" s="87"/>
      <c r="HSH49" s="87"/>
      <c r="HSI49" s="87"/>
      <c r="HSJ49" s="87"/>
      <c r="HSK49" s="87"/>
      <c r="HSL49" s="87"/>
      <c r="HSM49" s="87"/>
      <c r="HSN49" s="87"/>
      <c r="HSO49" s="87"/>
      <c r="HSP49" s="87"/>
      <c r="HSQ49" s="87"/>
      <c r="HSR49" s="87"/>
      <c r="HSS49" s="87"/>
      <c r="HST49" s="87"/>
      <c r="HSU49" s="87"/>
      <c r="HSV49" s="87"/>
      <c r="HSW49" s="87"/>
      <c r="HSX49" s="87"/>
      <c r="HSY49" s="87"/>
      <c r="HSZ49" s="87"/>
      <c r="HTA49" s="87"/>
      <c r="HTB49" s="87"/>
      <c r="HTC49" s="87"/>
      <c r="HTD49" s="87"/>
      <c r="HTE49" s="87"/>
      <c r="HTF49" s="87"/>
      <c r="HTG49" s="87"/>
      <c r="HTH49" s="87"/>
      <c r="HTI49" s="87"/>
      <c r="HTJ49" s="87"/>
      <c r="HTK49" s="87"/>
      <c r="HTL49" s="87"/>
      <c r="HTM49" s="87"/>
      <c r="HTN49" s="87"/>
      <c r="HTO49" s="87"/>
      <c r="HTP49" s="87"/>
      <c r="HTQ49" s="87"/>
      <c r="HTR49" s="87"/>
      <c r="HTS49" s="87"/>
      <c r="HTT49" s="87"/>
      <c r="HTU49" s="87"/>
      <c r="HTV49" s="87"/>
      <c r="HTW49" s="87"/>
      <c r="HTX49" s="87"/>
      <c r="HTY49" s="87"/>
      <c r="HTZ49" s="87"/>
      <c r="HUA49" s="87"/>
      <c r="HUB49" s="87"/>
      <c r="HUC49" s="87"/>
      <c r="HUD49" s="87"/>
      <c r="HUE49" s="87"/>
      <c r="HUF49" s="87"/>
      <c r="HUG49" s="87"/>
      <c r="HUH49" s="87"/>
      <c r="HUI49" s="87"/>
      <c r="HUJ49" s="87"/>
      <c r="HUK49" s="87"/>
      <c r="HUL49" s="87"/>
      <c r="HUM49" s="87"/>
      <c r="HUN49" s="87"/>
      <c r="HUO49" s="87"/>
      <c r="HUP49" s="87"/>
      <c r="HUQ49" s="87"/>
      <c r="HUR49" s="87"/>
      <c r="HUS49" s="87"/>
      <c r="HUT49" s="87"/>
      <c r="HUU49" s="87"/>
      <c r="HUV49" s="87"/>
      <c r="HUW49" s="87"/>
      <c r="HUX49" s="87"/>
      <c r="HUY49" s="87"/>
      <c r="HUZ49" s="87"/>
      <c r="HVA49" s="87"/>
      <c r="HVB49" s="87"/>
      <c r="HVC49" s="87"/>
      <c r="HVD49" s="87"/>
      <c r="HVE49" s="87"/>
      <c r="HVF49" s="87"/>
      <c r="HVG49" s="87"/>
      <c r="HVH49" s="87"/>
      <c r="HVI49" s="87"/>
      <c r="HVJ49" s="87"/>
      <c r="HVK49" s="87"/>
      <c r="HVL49" s="87"/>
      <c r="HVM49" s="87"/>
      <c r="HVN49" s="87"/>
      <c r="HVO49" s="87"/>
      <c r="HVP49" s="87"/>
      <c r="HVQ49" s="87"/>
      <c r="HVR49" s="87"/>
      <c r="HVS49" s="87"/>
      <c r="HVT49" s="87"/>
      <c r="HVU49" s="87"/>
      <c r="HVV49" s="87"/>
      <c r="HVW49" s="87"/>
      <c r="HVX49" s="87"/>
      <c r="HVY49" s="87"/>
      <c r="HVZ49" s="87"/>
      <c r="HWA49" s="87"/>
      <c r="HWB49" s="87"/>
      <c r="HWC49" s="87"/>
      <c r="HWD49" s="87"/>
      <c r="HWE49" s="87"/>
      <c r="HWF49" s="87"/>
      <c r="HWG49" s="87"/>
      <c r="HWH49" s="87"/>
      <c r="HWI49" s="87"/>
      <c r="HWJ49" s="87"/>
      <c r="HWK49" s="87"/>
      <c r="HWL49" s="87"/>
      <c r="HWM49" s="87"/>
      <c r="HWN49" s="87"/>
      <c r="HWO49" s="87"/>
      <c r="HWP49" s="87"/>
      <c r="HWQ49" s="87"/>
      <c r="HWR49" s="87"/>
      <c r="HWS49" s="87"/>
      <c r="HWT49" s="87"/>
      <c r="HWU49" s="87"/>
      <c r="HWV49" s="87"/>
      <c r="HWW49" s="87"/>
      <c r="HWX49" s="87"/>
      <c r="HWY49" s="87"/>
      <c r="HWZ49" s="87"/>
      <c r="HXA49" s="87"/>
      <c r="HXB49" s="87"/>
      <c r="HXC49" s="87"/>
      <c r="HXD49" s="87"/>
      <c r="HXE49" s="87"/>
      <c r="HXF49" s="87"/>
      <c r="HXG49" s="87"/>
      <c r="HXH49" s="87"/>
      <c r="HXI49" s="87"/>
      <c r="HXJ49" s="87"/>
      <c r="HXK49" s="87"/>
      <c r="HXL49" s="87"/>
      <c r="HXM49" s="87"/>
      <c r="HXN49" s="87"/>
      <c r="HXO49" s="87"/>
      <c r="HXP49" s="87"/>
      <c r="HXQ49" s="87"/>
      <c r="HXR49" s="87"/>
      <c r="HXS49" s="87"/>
      <c r="HXT49" s="87"/>
      <c r="HXU49" s="87"/>
      <c r="HXV49" s="87"/>
      <c r="HXW49" s="87"/>
      <c r="HXX49" s="87"/>
      <c r="HXY49" s="87"/>
      <c r="HXZ49" s="87"/>
      <c r="HYA49" s="87"/>
      <c r="HYB49" s="87"/>
      <c r="HYC49" s="87"/>
      <c r="HYD49" s="87"/>
      <c r="HYE49" s="87"/>
      <c r="HYF49" s="87"/>
      <c r="HYG49" s="87"/>
      <c r="HYH49" s="87"/>
      <c r="HYI49" s="87"/>
      <c r="HYJ49" s="87"/>
      <c r="HYK49" s="87"/>
      <c r="HYL49" s="87"/>
      <c r="HYM49" s="87"/>
      <c r="HYN49" s="87"/>
      <c r="HYO49" s="87"/>
      <c r="HYP49" s="87"/>
      <c r="HYQ49" s="87"/>
      <c r="HYR49" s="87"/>
      <c r="HYS49" s="87"/>
      <c r="HYT49" s="87"/>
      <c r="HYU49" s="87"/>
      <c r="HYV49" s="87"/>
      <c r="HYW49" s="87"/>
      <c r="HYX49" s="87"/>
      <c r="HYY49" s="87"/>
      <c r="HYZ49" s="87"/>
      <c r="HZA49" s="87"/>
      <c r="HZB49" s="87"/>
      <c r="HZC49" s="87"/>
      <c r="HZD49" s="87"/>
      <c r="HZE49" s="87"/>
      <c r="HZF49" s="87"/>
      <c r="HZG49" s="87"/>
      <c r="HZH49" s="87"/>
      <c r="HZI49" s="87"/>
      <c r="HZJ49" s="87"/>
      <c r="HZK49" s="87"/>
      <c r="HZL49" s="87"/>
      <c r="HZM49" s="87"/>
      <c r="HZN49" s="87"/>
      <c r="HZO49" s="87"/>
      <c r="HZP49" s="87"/>
      <c r="HZQ49" s="87"/>
      <c r="HZR49" s="87"/>
      <c r="HZS49" s="87"/>
      <c r="HZT49" s="87"/>
      <c r="HZU49" s="87"/>
      <c r="HZV49" s="87"/>
      <c r="HZW49" s="87"/>
      <c r="HZX49" s="87"/>
      <c r="HZY49" s="87"/>
      <c r="HZZ49" s="87"/>
      <c r="IAA49" s="87"/>
      <c r="IAB49" s="87"/>
      <c r="IAC49" s="87"/>
      <c r="IAD49" s="87"/>
      <c r="IAE49" s="87"/>
      <c r="IAF49" s="87"/>
      <c r="IAG49" s="87"/>
      <c r="IAH49" s="87"/>
      <c r="IAI49" s="87"/>
      <c r="IAJ49" s="87"/>
      <c r="IAK49" s="87"/>
      <c r="IAL49" s="87"/>
      <c r="IAM49" s="87"/>
      <c r="IAN49" s="87"/>
      <c r="IAO49" s="87"/>
      <c r="IAP49" s="87"/>
      <c r="IAQ49" s="87"/>
      <c r="IAR49" s="87"/>
      <c r="IAS49" s="87"/>
      <c r="IAT49" s="87"/>
      <c r="IAU49" s="87"/>
      <c r="IAV49" s="87"/>
      <c r="IAW49" s="87"/>
      <c r="IAX49" s="87"/>
      <c r="IAY49" s="87"/>
      <c r="IAZ49" s="87"/>
      <c r="IBA49" s="87"/>
      <c r="IBB49" s="87"/>
      <c r="IBC49" s="87"/>
      <c r="IBD49" s="87"/>
      <c r="IBE49" s="87"/>
      <c r="IBF49" s="87"/>
      <c r="IBG49" s="87"/>
      <c r="IBH49" s="87"/>
      <c r="IBI49" s="87"/>
      <c r="IBJ49" s="87"/>
      <c r="IBK49" s="87"/>
      <c r="IBL49" s="87"/>
      <c r="IBM49" s="87"/>
      <c r="IBN49" s="87"/>
      <c r="IBO49" s="87"/>
      <c r="IBP49" s="87"/>
      <c r="IBQ49" s="87"/>
      <c r="IBR49" s="87"/>
      <c r="IBS49" s="87"/>
      <c r="IBT49" s="87"/>
      <c r="IBU49" s="87"/>
      <c r="IBV49" s="87"/>
      <c r="IBW49" s="87"/>
      <c r="IBX49" s="87"/>
      <c r="IBY49" s="87"/>
      <c r="IBZ49" s="87"/>
      <c r="ICA49" s="87"/>
      <c r="ICB49" s="87"/>
      <c r="ICC49" s="87"/>
      <c r="ICD49" s="87"/>
      <c r="ICE49" s="87"/>
      <c r="ICF49" s="87"/>
      <c r="ICG49" s="87"/>
      <c r="ICH49" s="87"/>
      <c r="ICI49" s="87"/>
      <c r="ICJ49" s="87"/>
      <c r="ICK49" s="87"/>
      <c r="ICL49" s="87"/>
      <c r="ICM49" s="87"/>
      <c r="ICN49" s="87"/>
      <c r="ICO49" s="87"/>
      <c r="ICP49" s="87"/>
      <c r="ICQ49" s="87"/>
      <c r="ICR49" s="87"/>
      <c r="ICS49" s="87"/>
      <c r="ICT49" s="87"/>
      <c r="ICU49" s="87"/>
      <c r="ICV49" s="87"/>
      <c r="ICW49" s="87"/>
      <c r="ICX49" s="87"/>
      <c r="ICY49" s="87"/>
      <c r="ICZ49" s="87"/>
      <c r="IDA49" s="87"/>
      <c r="IDB49" s="87"/>
      <c r="IDC49" s="87"/>
      <c r="IDD49" s="87"/>
      <c r="IDE49" s="87"/>
      <c r="IDF49" s="87"/>
      <c r="IDG49" s="87"/>
      <c r="IDH49" s="87"/>
      <c r="IDI49" s="87"/>
      <c r="IDJ49" s="87"/>
      <c r="IDK49" s="87"/>
      <c r="IDL49" s="87"/>
      <c r="IDM49" s="87"/>
      <c r="IDN49" s="87"/>
      <c r="IDO49" s="87"/>
      <c r="IDP49" s="87"/>
      <c r="IDQ49" s="87"/>
      <c r="IDR49" s="87"/>
      <c r="IDS49" s="87"/>
      <c r="IDT49" s="87"/>
      <c r="IDU49" s="87"/>
      <c r="IDV49" s="87"/>
      <c r="IDW49" s="87"/>
      <c r="IDX49" s="87"/>
      <c r="IDY49" s="87"/>
      <c r="IDZ49" s="87"/>
      <c r="IEA49" s="87"/>
      <c r="IEB49" s="87"/>
      <c r="IEC49" s="87"/>
      <c r="IED49" s="87"/>
      <c r="IEE49" s="87"/>
      <c r="IEF49" s="87"/>
      <c r="IEG49" s="87"/>
      <c r="IEH49" s="87"/>
      <c r="IEI49" s="87"/>
      <c r="IEJ49" s="87"/>
      <c r="IEK49" s="87"/>
      <c r="IEL49" s="87"/>
      <c r="IEM49" s="87"/>
      <c r="IEN49" s="87"/>
      <c r="IEO49" s="87"/>
      <c r="IEP49" s="87"/>
      <c r="IEQ49" s="87"/>
      <c r="IER49" s="87"/>
      <c r="IES49" s="87"/>
      <c r="IET49" s="87"/>
      <c r="IEU49" s="87"/>
      <c r="IEV49" s="87"/>
      <c r="IEW49" s="87"/>
      <c r="IEX49" s="87"/>
      <c r="IEY49" s="87"/>
      <c r="IEZ49" s="87"/>
      <c r="IFA49" s="87"/>
      <c r="IFB49" s="87"/>
      <c r="IFC49" s="87"/>
      <c r="IFD49" s="87"/>
      <c r="IFE49" s="87"/>
      <c r="IFF49" s="87"/>
      <c r="IFG49" s="87"/>
      <c r="IFH49" s="87"/>
      <c r="IFI49" s="87"/>
      <c r="IFJ49" s="87"/>
      <c r="IFK49" s="87"/>
      <c r="IFL49" s="87"/>
      <c r="IFM49" s="87"/>
      <c r="IFN49" s="87"/>
      <c r="IFO49" s="87"/>
      <c r="IFP49" s="87"/>
      <c r="IFQ49" s="87"/>
      <c r="IFR49" s="87"/>
      <c r="IFS49" s="87"/>
      <c r="IFT49" s="87"/>
      <c r="IFU49" s="87"/>
      <c r="IFV49" s="87"/>
      <c r="IFW49" s="87"/>
      <c r="IFX49" s="87"/>
      <c r="IFY49" s="87"/>
      <c r="IFZ49" s="87"/>
      <c r="IGA49" s="87"/>
      <c r="IGB49" s="87"/>
      <c r="IGC49" s="87"/>
      <c r="IGD49" s="87"/>
      <c r="IGE49" s="87"/>
      <c r="IGF49" s="87"/>
      <c r="IGG49" s="87"/>
      <c r="IGH49" s="87"/>
      <c r="IGI49" s="87"/>
      <c r="IGJ49" s="87"/>
      <c r="IGK49" s="87"/>
      <c r="IGL49" s="87"/>
      <c r="IGM49" s="87"/>
      <c r="IGN49" s="87"/>
      <c r="IGO49" s="87"/>
      <c r="IGP49" s="87"/>
      <c r="IGQ49" s="87"/>
      <c r="IGR49" s="87"/>
      <c r="IGS49" s="87"/>
      <c r="IGT49" s="87"/>
      <c r="IGU49" s="87"/>
      <c r="IGV49" s="87"/>
      <c r="IGW49" s="87"/>
      <c r="IGX49" s="87"/>
      <c r="IGY49" s="87"/>
      <c r="IGZ49" s="87"/>
      <c r="IHA49" s="87"/>
      <c r="IHB49" s="87"/>
      <c r="IHC49" s="87"/>
      <c r="IHD49" s="87"/>
      <c r="IHE49" s="87"/>
      <c r="IHF49" s="87"/>
      <c r="IHG49" s="87"/>
      <c r="IHH49" s="87"/>
      <c r="IHI49" s="87"/>
      <c r="IHJ49" s="87"/>
      <c r="IHK49" s="87"/>
      <c r="IHL49" s="87"/>
      <c r="IHM49" s="87"/>
      <c r="IHN49" s="87"/>
      <c r="IHO49" s="87"/>
      <c r="IHP49" s="87"/>
      <c r="IHQ49" s="87"/>
      <c r="IHR49" s="87"/>
      <c r="IHS49" s="87"/>
      <c r="IHT49" s="87"/>
      <c r="IHU49" s="87"/>
      <c r="IHV49" s="87"/>
      <c r="IHW49" s="87"/>
      <c r="IHX49" s="87"/>
      <c r="IHY49" s="87"/>
      <c r="IHZ49" s="87"/>
      <c r="IIA49" s="87"/>
      <c r="IIB49" s="87"/>
      <c r="IIC49" s="87"/>
      <c r="IID49" s="87"/>
      <c r="IIE49" s="87"/>
      <c r="IIF49" s="87"/>
      <c r="IIG49" s="87"/>
      <c r="IIH49" s="87"/>
      <c r="III49" s="87"/>
      <c r="IIJ49" s="87"/>
      <c r="IIK49" s="87"/>
      <c r="IIL49" s="87"/>
      <c r="IIM49" s="87"/>
      <c r="IIN49" s="87"/>
      <c r="IIO49" s="87"/>
      <c r="IIP49" s="87"/>
      <c r="IIQ49" s="87"/>
      <c r="IIR49" s="87"/>
      <c r="IIS49" s="87"/>
      <c r="IIT49" s="87"/>
      <c r="IIU49" s="87"/>
      <c r="IIV49" s="87"/>
      <c r="IIW49" s="87"/>
      <c r="IIX49" s="87"/>
      <c r="IIY49" s="87"/>
      <c r="IIZ49" s="87"/>
      <c r="IJA49" s="87"/>
      <c r="IJB49" s="87"/>
      <c r="IJC49" s="87"/>
      <c r="IJD49" s="87"/>
      <c r="IJE49" s="87"/>
      <c r="IJF49" s="87"/>
      <c r="IJG49" s="87"/>
      <c r="IJH49" s="87"/>
      <c r="IJI49" s="87"/>
      <c r="IJJ49" s="87"/>
      <c r="IJK49" s="87"/>
      <c r="IJL49" s="87"/>
      <c r="IJM49" s="87"/>
      <c r="IJN49" s="87"/>
      <c r="IJO49" s="87"/>
      <c r="IJP49" s="87"/>
      <c r="IJQ49" s="87"/>
      <c r="IJR49" s="87"/>
      <c r="IJS49" s="87"/>
      <c r="IJT49" s="87"/>
      <c r="IJU49" s="87"/>
      <c r="IJV49" s="87"/>
      <c r="IJW49" s="87"/>
      <c r="IJX49" s="87"/>
      <c r="IJY49" s="87"/>
      <c r="IJZ49" s="87"/>
      <c r="IKA49" s="87"/>
      <c r="IKB49" s="87"/>
      <c r="IKC49" s="87"/>
      <c r="IKD49" s="87"/>
      <c r="IKE49" s="87"/>
      <c r="IKF49" s="87"/>
      <c r="IKG49" s="87"/>
      <c r="IKH49" s="87"/>
      <c r="IKI49" s="87"/>
      <c r="IKJ49" s="87"/>
      <c r="IKK49" s="87"/>
      <c r="IKL49" s="87"/>
      <c r="IKM49" s="87"/>
      <c r="IKN49" s="87"/>
      <c r="IKO49" s="87"/>
      <c r="IKP49" s="87"/>
      <c r="IKQ49" s="87"/>
      <c r="IKR49" s="87"/>
      <c r="IKS49" s="87"/>
      <c r="IKT49" s="87"/>
      <c r="IKU49" s="87"/>
      <c r="IKV49" s="87"/>
      <c r="IKW49" s="87"/>
      <c r="IKX49" s="87"/>
      <c r="IKY49" s="87"/>
      <c r="IKZ49" s="87"/>
      <c r="ILA49" s="87"/>
      <c r="ILB49" s="87"/>
      <c r="ILC49" s="87"/>
      <c r="ILD49" s="87"/>
      <c r="ILE49" s="87"/>
      <c r="ILF49" s="87"/>
      <c r="ILG49" s="87"/>
      <c r="ILH49" s="87"/>
      <c r="ILI49" s="87"/>
      <c r="ILJ49" s="87"/>
      <c r="ILK49" s="87"/>
      <c r="ILL49" s="87"/>
      <c r="ILM49" s="87"/>
      <c r="ILN49" s="87"/>
      <c r="ILO49" s="87"/>
      <c r="ILP49" s="87"/>
      <c r="ILQ49" s="87"/>
      <c r="ILR49" s="87"/>
      <c r="ILS49" s="87"/>
      <c r="ILT49" s="87"/>
      <c r="ILU49" s="87"/>
      <c r="ILV49" s="87"/>
      <c r="ILW49" s="87"/>
      <c r="ILX49" s="87"/>
      <c r="ILY49" s="87"/>
      <c r="ILZ49" s="87"/>
      <c r="IMA49" s="87"/>
      <c r="IMB49" s="87"/>
      <c r="IMC49" s="87"/>
      <c r="IMD49" s="87"/>
      <c r="IME49" s="87"/>
      <c r="IMF49" s="87"/>
      <c r="IMG49" s="87"/>
      <c r="IMH49" s="87"/>
      <c r="IMI49" s="87"/>
      <c r="IMJ49" s="87"/>
      <c r="IMK49" s="87"/>
      <c r="IML49" s="87"/>
      <c r="IMM49" s="87"/>
      <c r="IMN49" s="87"/>
      <c r="IMO49" s="87"/>
      <c r="IMP49" s="87"/>
      <c r="IMQ49" s="87"/>
      <c r="IMR49" s="87"/>
      <c r="IMS49" s="87"/>
      <c r="IMT49" s="87"/>
      <c r="IMU49" s="87"/>
      <c r="IMV49" s="87"/>
      <c r="IMW49" s="87"/>
      <c r="IMX49" s="87"/>
      <c r="IMY49" s="87"/>
      <c r="IMZ49" s="87"/>
      <c r="INA49" s="87"/>
      <c r="INB49" s="87"/>
      <c r="INC49" s="87"/>
      <c r="IND49" s="87"/>
      <c r="INE49" s="87"/>
      <c r="INF49" s="87"/>
      <c r="ING49" s="87"/>
      <c r="INH49" s="87"/>
      <c r="INI49" s="87"/>
      <c r="INJ49" s="87"/>
      <c r="INK49" s="87"/>
      <c r="INL49" s="87"/>
      <c r="INM49" s="87"/>
      <c r="INN49" s="87"/>
      <c r="INO49" s="87"/>
      <c r="INP49" s="87"/>
      <c r="INQ49" s="87"/>
      <c r="INR49" s="87"/>
      <c r="INS49" s="87"/>
      <c r="INT49" s="87"/>
      <c r="INU49" s="87"/>
      <c r="INV49" s="87"/>
      <c r="INW49" s="87"/>
      <c r="INX49" s="87"/>
      <c r="INY49" s="87"/>
      <c r="INZ49" s="87"/>
      <c r="IOA49" s="87"/>
      <c r="IOB49" s="87"/>
      <c r="IOC49" s="87"/>
      <c r="IOD49" s="87"/>
      <c r="IOE49" s="87"/>
      <c r="IOF49" s="87"/>
      <c r="IOG49" s="87"/>
      <c r="IOH49" s="87"/>
      <c r="IOI49" s="87"/>
      <c r="IOJ49" s="87"/>
      <c r="IOK49" s="87"/>
      <c r="IOL49" s="87"/>
      <c r="IOM49" s="87"/>
      <c r="ION49" s="87"/>
      <c r="IOO49" s="87"/>
      <c r="IOP49" s="87"/>
      <c r="IOQ49" s="87"/>
      <c r="IOR49" s="87"/>
      <c r="IOS49" s="87"/>
      <c r="IOT49" s="87"/>
      <c r="IOU49" s="87"/>
      <c r="IOV49" s="87"/>
      <c r="IOW49" s="87"/>
      <c r="IOX49" s="87"/>
      <c r="IOY49" s="87"/>
      <c r="IOZ49" s="87"/>
      <c r="IPA49" s="87"/>
      <c r="IPB49" s="87"/>
      <c r="IPC49" s="87"/>
      <c r="IPD49" s="87"/>
      <c r="IPE49" s="87"/>
      <c r="IPF49" s="87"/>
      <c r="IPG49" s="87"/>
      <c r="IPH49" s="87"/>
      <c r="IPI49" s="87"/>
      <c r="IPJ49" s="87"/>
      <c r="IPK49" s="87"/>
      <c r="IPL49" s="87"/>
      <c r="IPM49" s="87"/>
      <c r="IPN49" s="87"/>
      <c r="IPO49" s="87"/>
      <c r="IPP49" s="87"/>
      <c r="IPQ49" s="87"/>
      <c r="IPR49" s="87"/>
      <c r="IPS49" s="87"/>
      <c r="IPT49" s="87"/>
      <c r="IPU49" s="87"/>
      <c r="IPV49" s="87"/>
      <c r="IPW49" s="87"/>
      <c r="IPX49" s="87"/>
      <c r="IPY49" s="87"/>
      <c r="IPZ49" s="87"/>
      <c r="IQA49" s="87"/>
      <c r="IQB49" s="87"/>
      <c r="IQC49" s="87"/>
      <c r="IQD49" s="87"/>
      <c r="IQE49" s="87"/>
      <c r="IQF49" s="87"/>
      <c r="IQG49" s="87"/>
      <c r="IQH49" s="87"/>
      <c r="IQI49" s="87"/>
      <c r="IQJ49" s="87"/>
      <c r="IQK49" s="87"/>
      <c r="IQL49" s="87"/>
      <c r="IQM49" s="87"/>
      <c r="IQN49" s="87"/>
      <c r="IQO49" s="87"/>
      <c r="IQP49" s="87"/>
      <c r="IQQ49" s="87"/>
      <c r="IQR49" s="87"/>
      <c r="IQS49" s="87"/>
      <c r="IQT49" s="87"/>
      <c r="IQU49" s="87"/>
      <c r="IQV49" s="87"/>
      <c r="IQW49" s="87"/>
      <c r="IQX49" s="87"/>
      <c r="IQY49" s="87"/>
      <c r="IQZ49" s="87"/>
      <c r="IRA49" s="87"/>
      <c r="IRB49" s="87"/>
      <c r="IRC49" s="87"/>
      <c r="IRD49" s="87"/>
      <c r="IRE49" s="87"/>
      <c r="IRF49" s="87"/>
      <c r="IRG49" s="87"/>
      <c r="IRH49" s="87"/>
      <c r="IRI49" s="87"/>
      <c r="IRJ49" s="87"/>
      <c r="IRK49" s="87"/>
      <c r="IRL49" s="87"/>
      <c r="IRM49" s="87"/>
      <c r="IRN49" s="87"/>
      <c r="IRO49" s="87"/>
      <c r="IRP49" s="87"/>
      <c r="IRQ49" s="87"/>
      <c r="IRR49" s="87"/>
      <c r="IRS49" s="87"/>
      <c r="IRT49" s="87"/>
      <c r="IRU49" s="87"/>
      <c r="IRV49" s="87"/>
      <c r="IRW49" s="87"/>
      <c r="IRX49" s="87"/>
      <c r="IRY49" s="87"/>
      <c r="IRZ49" s="87"/>
      <c r="ISA49" s="87"/>
      <c r="ISB49" s="87"/>
      <c r="ISC49" s="87"/>
      <c r="ISD49" s="87"/>
      <c r="ISE49" s="87"/>
      <c r="ISF49" s="87"/>
      <c r="ISG49" s="87"/>
      <c r="ISH49" s="87"/>
      <c r="ISI49" s="87"/>
      <c r="ISJ49" s="87"/>
      <c r="ISK49" s="87"/>
      <c r="ISL49" s="87"/>
      <c r="ISM49" s="87"/>
      <c r="ISN49" s="87"/>
      <c r="ISO49" s="87"/>
      <c r="ISP49" s="87"/>
      <c r="ISQ49" s="87"/>
      <c r="ISR49" s="87"/>
      <c r="ISS49" s="87"/>
      <c r="IST49" s="87"/>
      <c r="ISU49" s="87"/>
      <c r="ISV49" s="87"/>
      <c r="ISW49" s="87"/>
      <c r="ISX49" s="87"/>
      <c r="ISY49" s="87"/>
      <c r="ISZ49" s="87"/>
      <c r="ITA49" s="87"/>
      <c r="ITB49" s="87"/>
      <c r="ITC49" s="87"/>
      <c r="ITD49" s="87"/>
      <c r="ITE49" s="87"/>
      <c r="ITF49" s="87"/>
      <c r="ITG49" s="87"/>
      <c r="ITH49" s="87"/>
      <c r="ITI49" s="87"/>
      <c r="ITJ49" s="87"/>
      <c r="ITK49" s="87"/>
      <c r="ITL49" s="87"/>
      <c r="ITM49" s="87"/>
      <c r="ITN49" s="87"/>
      <c r="ITO49" s="87"/>
      <c r="ITP49" s="87"/>
      <c r="ITQ49" s="87"/>
      <c r="ITR49" s="87"/>
      <c r="ITS49" s="87"/>
      <c r="ITT49" s="87"/>
      <c r="ITU49" s="87"/>
      <c r="ITV49" s="87"/>
      <c r="ITW49" s="87"/>
      <c r="ITX49" s="87"/>
      <c r="ITY49" s="87"/>
      <c r="ITZ49" s="87"/>
      <c r="IUA49" s="87"/>
      <c r="IUB49" s="87"/>
      <c r="IUC49" s="87"/>
      <c r="IUD49" s="87"/>
      <c r="IUE49" s="87"/>
      <c r="IUF49" s="87"/>
      <c r="IUG49" s="87"/>
      <c r="IUH49" s="87"/>
      <c r="IUI49" s="87"/>
      <c r="IUJ49" s="87"/>
      <c r="IUK49" s="87"/>
      <c r="IUL49" s="87"/>
      <c r="IUM49" s="87"/>
      <c r="IUN49" s="87"/>
      <c r="IUO49" s="87"/>
      <c r="IUP49" s="87"/>
      <c r="IUQ49" s="87"/>
      <c r="IUR49" s="87"/>
      <c r="IUS49" s="87"/>
      <c r="IUT49" s="87"/>
      <c r="IUU49" s="87"/>
      <c r="IUV49" s="87"/>
      <c r="IUW49" s="87"/>
      <c r="IUX49" s="87"/>
      <c r="IUY49" s="87"/>
      <c r="IUZ49" s="87"/>
      <c r="IVA49" s="87"/>
      <c r="IVB49" s="87"/>
      <c r="IVC49" s="87"/>
      <c r="IVD49" s="87"/>
      <c r="IVE49" s="87"/>
      <c r="IVF49" s="87"/>
      <c r="IVG49" s="87"/>
      <c r="IVH49" s="87"/>
      <c r="IVI49" s="87"/>
      <c r="IVJ49" s="87"/>
      <c r="IVK49" s="87"/>
      <c r="IVL49" s="87"/>
      <c r="IVM49" s="87"/>
      <c r="IVN49" s="87"/>
      <c r="IVO49" s="87"/>
      <c r="IVP49" s="87"/>
      <c r="IVQ49" s="87"/>
      <c r="IVR49" s="87"/>
      <c r="IVS49" s="87"/>
      <c r="IVT49" s="87"/>
      <c r="IVU49" s="87"/>
      <c r="IVV49" s="87"/>
      <c r="IVW49" s="87"/>
      <c r="IVX49" s="87"/>
      <c r="IVY49" s="87"/>
      <c r="IVZ49" s="87"/>
      <c r="IWA49" s="87"/>
      <c r="IWB49" s="87"/>
      <c r="IWC49" s="87"/>
      <c r="IWD49" s="87"/>
      <c r="IWE49" s="87"/>
      <c r="IWF49" s="87"/>
      <c r="IWG49" s="87"/>
      <c r="IWH49" s="87"/>
      <c r="IWI49" s="87"/>
      <c r="IWJ49" s="87"/>
      <c r="IWK49" s="87"/>
      <c r="IWL49" s="87"/>
      <c r="IWM49" s="87"/>
      <c r="IWN49" s="87"/>
      <c r="IWO49" s="87"/>
      <c r="IWP49" s="87"/>
      <c r="IWQ49" s="87"/>
      <c r="IWR49" s="87"/>
      <c r="IWS49" s="87"/>
      <c r="IWT49" s="87"/>
      <c r="IWU49" s="87"/>
      <c r="IWV49" s="87"/>
      <c r="IWW49" s="87"/>
      <c r="IWX49" s="87"/>
      <c r="IWY49" s="87"/>
      <c r="IWZ49" s="87"/>
      <c r="IXA49" s="87"/>
      <c r="IXB49" s="87"/>
      <c r="IXC49" s="87"/>
      <c r="IXD49" s="87"/>
      <c r="IXE49" s="87"/>
      <c r="IXF49" s="87"/>
      <c r="IXG49" s="87"/>
      <c r="IXH49" s="87"/>
      <c r="IXI49" s="87"/>
      <c r="IXJ49" s="87"/>
      <c r="IXK49" s="87"/>
      <c r="IXL49" s="87"/>
      <c r="IXM49" s="87"/>
      <c r="IXN49" s="87"/>
      <c r="IXO49" s="87"/>
      <c r="IXP49" s="87"/>
      <c r="IXQ49" s="87"/>
      <c r="IXR49" s="87"/>
      <c r="IXS49" s="87"/>
      <c r="IXT49" s="87"/>
      <c r="IXU49" s="87"/>
      <c r="IXV49" s="87"/>
      <c r="IXW49" s="87"/>
      <c r="IXX49" s="87"/>
      <c r="IXY49" s="87"/>
      <c r="IXZ49" s="87"/>
      <c r="IYA49" s="87"/>
      <c r="IYB49" s="87"/>
      <c r="IYC49" s="87"/>
      <c r="IYD49" s="87"/>
      <c r="IYE49" s="87"/>
      <c r="IYF49" s="87"/>
      <c r="IYG49" s="87"/>
      <c r="IYH49" s="87"/>
      <c r="IYI49" s="87"/>
      <c r="IYJ49" s="87"/>
      <c r="IYK49" s="87"/>
      <c r="IYL49" s="87"/>
      <c r="IYM49" s="87"/>
      <c r="IYN49" s="87"/>
      <c r="IYO49" s="87"/>
      <c r="IYP49" s="87"/>
      <c r="IYQ49" s="87"/>
      <c r="IYR49" s="87"/>
      <c r="IYS49" s="87"/>
      <c r="IYT49" s="87"/>
      <c r="IYU49" s="87"/>
      <c r="IYV49" s="87"/>
      <c r="IYW49" s="87"/>
      <c r="IYX49" s="87"/>
      <c r="IYY49" s="87"/>
      <c r="IYZ49" s="87"/>
      <c r="IZA49" s="87"/>
      <c r="IZB49" s="87"/>
      <c r="IZC49" s="87"/>
      <c r="IZD49" s="87"/>
      <c r="IZE49" s="87"/>
      <c r="IZF49" s="87"/>
      <c r="IZG49" s="87"/>
      <c r="IZH49" s="87"/>
      <c r="IZI49" s="87"/>
      <c r="IZJ49" s="87"/>
      <c r="IZK49" s="87"/>
      <c r="IZL49" s="87"/>
      <c r="IZM49" s="87"/>
      <c r="IZN49" s="87"/>
      <c r="IZO49" s="87"/>
      <c r="IZP49" s="87"/>
      <c r="IZQ49" s="87"/>
      <c r="IZR49" s="87"/>
      <c r="IZS49" s="87"/>
      <c r="IZT49" s="87"/>
      <c r="IZU49" s="87"/>
      <c r="IZV49" s="87"/>
      <c r="IZW49" s="87"/>
      <c r="IZX49" s="87"/>
      <c r="IZY49" s="87"/>
      <c r="IZZ49" s="87"/>
      <c r="JAA49" s="87"/>
      <c r="JAB49" s="87"/>
      <c r="JAC49" s="87"/>
      <c r="JAD49" s="87"/>
      <c r="JAE49" s="87"/>
      <c r="JAF49" s="87"/>
      <c r="JAG49" s="87"/>
      <c r="JAH49" s="87"/>
      <c r="JAI49" s="87"/>
      <c r="JAJ49" s="87"/>
      <c r="JAK49" s="87"/>
      <c r="JAL49" s="87"/>
      <c r="JAM49" s="87"/>
      <c r="JAN49" s="87"/>
      <c r="JAO49" s="87"/>
      <c r="JAP49" s="87"/>
      <c r="JAQ49" s="87"/>
      <c r="JAR49" s="87"/>
      <c r="JAS49" s="87"/>
      <c r="JAT49" s="87"/>
      <c r="JAU49" s="87"/>
      <c r="JAV49" s="87"/>
      <c r="JAW49" s="87"/>
      <c r="JAX49" s="87"/>
      <c r="JAY49" s="87"/>
      <c r="JAZ49" s="87"/>
      <c r="JBA49" s="87"/>
      <c r="JBB49" s="87"/>
      <c r="JBC49" s="87"/>
      <c r="JBD49" s="87"/>
      <c r="JBE49" s="87"/>
      <c r="JBF49" s="87"/>
      <c r="JBG49" s="87"/>
      <c r="JBH49" s="87"/>
      <c r="JBI49" s="87"/>
      <c r="JBJ49" s="87"/>
      <c r="JBK49" s="87"/>
      <c r="JBL49" s="87"/>
      <c r="JBM49" s="87"/>
      <c r="JBN49" s="87"/>
      <c r="JBO49" s="87"/>
      <c r="JBP49" s="87"/>
      <c r="JBQ49" s="87"/>
      <c r="JBR49" s="87"/>
      <c r="JBS49" s="87"/>
      <c r="JBT49" s="87"/>
      <c r="JBU49" s="87"/>
      <c r="JBV49" s="87"/>
      <c r="JBW49" s="87"/>
      <c r="JBX49" s="87"/>
      <c r="JBY49" s="87"/>
      <c r="JBZ49" s="87"/>
      <c r="JCA49" s="87"/>
      <c r="JCB49" s="87"/>
      <c r="JCC49" s="87"/>
      <c r="JCD49" s="87"/>
      <c r="JCE49" s="87"/>
      <c r="JCF49" s="87"/>
      <c r="JCG49" s="87"/>
      <c r="JCH49" s="87"/>
      <c r="JCI49" s="87"/>
      <c r="JCJ49" s="87"/>
      <c r="JCK49" s="87"/>
      <c r="JCL49" s="87"/>
      <c r="JCM49" s="87"/>
      <c r="JCN49" s="87"/>
      <c r="JCO49" s="87"/>
      <c r="JCP49" s="87"/>
      <c r="JCQ49" s="87"/>
      <c r="JCR49" s="87"/>
      <c r="JCS49" s="87"/>
      <c r="JCT49" s="87"/>
      <c r="JCU49" s="87"/>
      <c r="JCV49" s="87"/>
      <c r="JCW49" s="87"/>
      <c r="JCX49" s="87"/>
      <c r="JCY49" s="87"/>
      <c r="JCZ49" s="87"/>
      <c r="JDA49" s="87"/>
      <c r="JDB49" s="87"/>
      <c r="JDC49" s="87"/>
      <c r="JDD49" s="87"/>
      <c r="JDE49" s="87"/>
      <c r="JDF49" s="87"/>
      <c r="JDG49" s="87"/>
      <c r="JDH49" s="87"/>
      <c r="JDI49" s="87"/>
      <c r="JDJ49" s="87"/>
      <c r="JDK49" s="87"/>
      <c r="JDL49" s="87"/>
      <c r="JDM49" s="87"/>
      <c r="JDN49" s="87"/>
      <c r="JDO49" s="87"/>
      <c r="JDP49" s="87"/>
      <c r="JDQ49" s="87"/>
      <c r="JDR49" s="87"/>
      <c r="JDS49" s="87"/>
      <c r="JDT49" s="87"/>
      <c r="JDU49" s="87"/>
      <c r="JDV49" s="87"/>
      <c r="JDW49" s="87"/>
      <c r="JDX49" s="87"/>
      <c r="JDY49" s="87"/>
      <c r="JDZ49" s="87"/>
      <c r="JEA49" s="87"/>
      <c r="JEB49" s="87"/>
      <c r="JEC49" s="87"/>
      <c r="JED49" s="87"/>
      <c r="JEE49" s="87"/>
      <c r="JEF49" s="87"/>
      <c r="JEG49" s="87"/>
      <c r="JEH49" s="87"/>
      <c r="JEI49" s="87"/>
      <c r="JEJ49" s="87"/>
      <c r="JEK49" s="87"/>
      <c r="JEL49" s="87"/>
      <c r="JEM49" s="87"/>
      <c r="JEN49" s="87"/>
      <c r="JEO49" s="87"/>
      <c r="JEP49" s="87"/>
      <c r="JEQ49" s="87"/>
      <c r="JER49" s="87"/>
      <c r="JES49" s="87"/>
      <c r="JET49" s="87"/>
      <c r="JEU49" s="87"/>
      <c r="JEV49" s="87"/>
      <c r="JEW49" s="87"/>
      <c r="JEX49" s="87"/>
      <c r="JEY49" s="87"/>
      <c r="JEZ49" s="87"/>
      <c r="JFA49" s="87"/>
      <c r="JFB49" s="87"/>
      <c r="JFC49" s="87"/>
      <c r="JFD49" s="87"/>
      <c r="JFE49" s="87"/>
      <c r="JFF49" s="87"/>
      <c r="JFG49" s="87"/>
      <c r="JFH49" s="87"/>
      <c r="JFI49" s="87"/>
      <c r="JFJ49" s="87"/>
      <c r="JFK49" s="87"/>
      <c r="JFL49" s="87"/>
      <c r="JFM49" s="87"/>
      <c r="JFN49" s="87"/>
      <c r="JFO49" s="87"/>
      <c r="JFP49" s="87"/>
      <c r="JFQ49" s="87"/>
      <c r="JFR49" s="87"/>
      <c r="JFS49" s="87"/>
      <c r="JFT49" s="87"/>
      <c r="JFU49" s="87"/>
      <c r="JFV49" s="87"/>
      <c r="JFW49" s="87"/>
      <c r="JFX49" s="87"/>
      <c r="JFY49" s="87"/>
      <c r="JFZ49" s="87"/>
      <c r="JGA49" s="87"/>
      <c r="JGB49" s="87"/>
      <c r="JGC49" s="87"/>
      <c r="JGD49" s="87"/>
      <c r="JGE49" s="87"/>
      <c r="JGF49" s="87"/>
      <c r="JGG49" s="87"/>
      <c r="JGH49" s="87"/>
      <c r="JGI49" s="87"/>
      <c r="JGJ49" s="87"/>
      <c r="JGK49" s="87"/>
      <c r="JGL49" s="87"/>
      <c r="JGM49" s="87"/>
      <c r="JGN49" s="87"/>
      <c r="JGO49" s="87"/>
      <c r="JGP49" s="87"/>
      <c r="JGQ49" s="87"/>
      <c r="JGR49" s="87"/>
      <c r="JGS49" s="87"/>
      <c r="JGT49" s="87"/>
      <c r="JGU49" s="87"/>
      <c r="JGV49" s="87"/>
      <c r="JGW49" s="87"/>
      <c r="JGX49" s="87"/>
      <c r="JGY49" s="87"/>
      <c r="JGZ49" s="87"/>
      <c r="JHA49" s="87"/>
      <c r="JHB49" s="87"/>
      <c r="JHC49" s="87"/>
      <c r="JHD49" s="87"/>
      <c r="JHE49" s="87"/>
      <c r="JHF49" s="87"/>
      <c r="JHG49" s="87"/>
      <c r="JHH49" s="87"/>
      <c r="JHI49" s="87"/>
      <c r="JHJ49" s="87"/>
      <c r="JHK49" s="87"/>
      <c r="JHL49" s="87"/>
      <c r="JHM49" s="87"/>
      <c r="JHN49" s="87"/>
      <c r="JHO49" s="87"/>
      <c r="JHP49" s="87"/>
      <c r="JHQ49" s="87"/>
      <c r="JHR49" s="87"/>
      <c r="JHS49" s="87"/>
      <c r="JHT49" s="87"/>
      <c r="JHU49" s="87"/>
      <c r="JHV49" s="87"/>
      <c r="JHW49" s="87"/>
      <c r="JHX49" s="87"/>
      <c r="JHY49" s="87"/>
      <c r="JHZ49" s="87"/>
      <c r="JIA49" s="87"/>
      <c r="JIB49" s="87"/>
      <c r="JIC49" s="87"/>
      <c r="JID49" s="87"/>
      <c r="JIE49" s="87"/>
      <c r="JIF49" s="87"/>
      <c r="JIG49" s="87"/>
      <c r="JIH49" s="87"/>
      <c r="JII49" s="87"/>
      <c r="JIJ49" s="87"/>
      <c r="JIK49" s="87"/>
      <c r="JIL49" s="87"/>
      <c r="JIM49" s="87"/>
      <c r="JIN49" s="87"/>
      <c r="JIO49" s="87"/>
      <c r="JIP49" s="87"/>
      <c r="JIQ49" s="87"/>
      <c r="JIR49" s="87"/>
      <c r="JIS49" s="87"/>
      <c r="JIT49" s="87"/>
      <c r="JIU49" s="87"/>
      <c r="JIV49" s="87"/>
      <c r="JIW49" s="87"/>
      <c r="JIX49" s="87"/>
      <c r="JIY49" s="87"/>
      <c r="JIZ49" s="87"/>
      <c r="JJA49" s="87"/>
      <c r="JJB49" s="87"/>
      <c r="JJC49" s="87"/>
      <c r="JJD49" s="87"/>
      <c r="JJE49" s="87"/>
      <c r="JJF49" s="87"/>
      <c r="JJG49" s="87"/>
      <c r="JJH49" s="87"/>
      <c r="JJI49" s="87"/>
      <c r="JJJ49" s="87"/>
      <c r="JJK49" s="87"/>
      <c r="JJL49" s="87"/>
      <c r="JJM49" s="87"/>
      <c r="JJN49" s="87"/>
      <c r="JJO49" s="87"/>
      <c r="JJP49" s="87"/>
      <c r="JJQ49" s="87"/>
      <c r="JJR49" s="87"/>
      <c r="JJS49" s="87"/>
      <c r="JJT49" s="87"/>
      <c r="JJU49" s="87"/>
      <c r="JJV49" s="87"/>
      <c r="JJW49" s="87"/>
      <c r="JJX49" s="87"/>
      <c r="JJY49" s="87"/>
      <c r="JJZ49" s="87"/>
      <c r="JKA49" s="87"/>
      <c r="JKB49" s="87"/>
      <c r="JKC49" s="87"/>
      <c r="JKD49" s="87"/>
      <c r="JKE49" s="87"/>
      <c r="JKF49" s="87"/>
      <c r="JKG49" s="87"/>
      <c r="JKH49" s="87"/>
      <c r="JKI49" s="87"/>
      <c r="JKJ49" s="87"/>
      <c r="JKK49" s="87"/>
      <c r="JKL49" s="87"/>
      <c r="JKM49" s="87"/>
      <c r="JKN49" s="87"/>
      <c r="JKO49" s="87"/>
      <c r="JKP49" s="87"/>
      <c r="JKQ49" s="87"/>
      <c r="JKR49" s="87"/>
      <c r="JKS49" s="87"/>
      <c r="JKT49" s="87"/>
      <c r="JKU49" s="87"/>
      <c r="JKV49" s="87"/>
      <c r="JKW49" s="87"/>
      <c r="JKX49" s="87"/>
      <c r="JKY49" s="87"/>
      <c r="JKZ49" s="87"/>
      <c r="JLA49" s="87"/>
      <c r="JLB49" s="87"/>
      <c r="JLC49" s="87"/>
      <c r="JLD49" s="87"/>
      <c r="JLE49" s="87"/>
      <c r="JLF49" s="87"/>
      <c r="JLG49" s="87"/>
      <c r="JLH49" s="87"/>
      <c r="JLI49" s="87"/>
      <c r="JLJ49" s="87"/>
      <c r="JLK49" s="87"/>
      <c r="JLL49" s="87"/>
      <c r="JLM49" s="87"/>
      <c r="JLN49" s="87"/>
      <c r="JLO49" s="87"/>
      <c r="JLP49" s="87"/>
      <c r="JLQ49" s="87"/>
      <c r="JLR49" s="87"/>
      <c r="JLS49" s="87"/>
      <c r="JLT49" s="87"/>
      <c r="JLU49" s="87"/>
      <c r="JLV49" s="87"/>
      <c r="JLW49" s="87"/>
      <c r="JLX49" s="87"/>
      <c r="JLY49" s="87"/>
      <c r="JLZ49" s="87"/>
      <c r="JMA49" s="87"/>
      <c r="JMB49" s="87"/>
      <c r="JMC49" s="87"/>
      <c r="JMD49" s="87"/>
      <c r="JME49" s="87"/>
      <c r="JMF49" s="87"/>
      <c r="JMG49" s="87"/>
      <c r="JMH49" s="87"/>
      <c r="JMI49" s="87"/>
      <c r="JMJ49" s="87"/>
      <c r="JMK49" s="87"/>
      <c r="JML49" s="87"/>
      <c r="JMM49" s="87"/>
      <c r="JMN49" s="87"/>
      <c r="JMO49" s="87"/>
      <c r="JMP49" s="87"/>
      <c r="JMQ49" s="87"/>
      <c r="JMR49" s="87"/>
      <c r="JMS49" s="87"/>
      <c r="JMT49" s="87"/>
      <c r="JMU49" s="87"/>
      <c r="JMV49" s="87"/>
      <c r="JMW49" s="87"/>
      <c r="JMX49" s="87"/>
      <c r="JMY49" s="87"/>
      <c r="JMZ49" s="87"/>
      <c r="JNA49" s="87"/>
      <c r="JNB49" s="87"/>
      <c r="JNC49" s="87"/>
      <c r="JND49" s="87"/>
      <c r="JNE49" s="87"/>
      <c r="JNF49" s="87"/>
      <c r="JNG49" s="87"/>
      <c r="JNH49" s="87"/>
      <c r="JNI49" s="87"/>
      <c r="JNJ49" s="87"/>
      <c r="JNK49" s="87"/>
      <c r="JNL49" s="87"/>
      <c r="JNM49" s="87"/>
      <c r="JNN49" s="87"/>
      <c r="JNO49" s="87"/>
      <c r="JNP49" s="87"/>
      <c r="JNQ49" s="87"/>
      <c r="JNR49" s="87"/>
      <c r="JNS49" s="87"/>
      <c r="JNT49" s="87"/>
      <c r="JNU49" s="87"/>
      <c r="JNV49" s="87"/>
      <c r="JNW49" s="87"/>
      <c r="JNX49" s="87"/>
      <c r="JNY49" s="87"/>
      <c r="JNZ49" s="87"/>
      <c r="JOA49" s="87"/>
      <c r="JOB49" s="87"/>
      <c r="JOC49" s="87"/>
      <c r="JOD49" s="87"/>
      <c r="JOE49" s="87"/>
      <c r="JOF49" s="87"/>
      <c r="JOG49" s="87"/>
      <c r="JOH49" s="87"/>
      <c r="JOI49" s="87"/>
      <c r="JOJ49" s="87"/>
      <c r="JOK49" s="87"/>
      <c r="JOL49" s="87"/>
      <c r="JOM49" s="87"/>
      <c r="JON49" s="87"/>
      <c r="JOO49" s="87"/>
      <c r="JOP49" s="87"/>
      <c r="JOQ49" s="87"/>
      <c r="JOR49" s="87"/>
      <c r="JOS49" s="87"/>
      <c r="JOT49" s="87"/>
      <c r="JOU49" s="87"/>
      <c r="JOV49" s="87"/>
      <c r="JOW49" s="87"/>
      <c r="JOX49" s="87"/>
      <c r="JOY49" s="87"/>
      <c r="JOZ49" s="87"/>
      <c r="JPA49" s="87"/>
      <c r="JPB49" s="87"/>
      <c r="JPC49" s="87"/>
      <c r="JPD49" s="87"/>
      <c r="JPE49" s="87"/>
      <c r="JPF49" s="87"/>
      <c r="JPG49" s="87"/>
      <c r="JPH49" s="87"/>
      <c r="JPI49" s="87"/>
      <c r="JPJ49" s="87"/>
      <c r="JPK49" s="87"/>
      <c r="JPL49" s="87"/>
      <c r="JPM49" s="87"/>
      <c r="JPN49" s="87"/>
      <c r="JPO49" s="87"/>
      <c r="JPP49" s="87"/>
      <c r="JPQ49" s="87"/>
      <c r="JPR49" s="87"/>
      <c r="JPS49" s="87"/>
      <c r="JPT49" s="87"/>
      <c r="JPU49" s="87"/>
      <c r="JPV49" s="87"/>
      <c r="JPW49" s="87"/>
      <c r="JPX49" s="87"/>
      <c r="JPY49" s="87"/>
      <c r="JPZ49" s="87"/>
      <c r="JQA49" s="87"/>
      <c r="JQB49" s="87"/>
      <c r="JQC49" s="87"/>
      <c r="JQD49" s="87"/>
      <c r="JQE49" s="87"/>
      <c r="JQF49" s="87"/>
      <c r="JQG49" s="87"/>
      <c r="JQH49" s="87"/>
      <c r="JQI49" s="87"/>
      <c r="JQJ49" s="87"/>
      <c r="JQK49" s="87"/>
      <c r="JQL49" s="87"/>
      <c r="JQM49" s="87"/>
      <c r="JQN49" s="87"/>
      <c r="JQO49" s="87"/>
      <c r="JQP49" s="87"/>
      <c r="JQQ49" s="87"/>
      <c r="JQR49" s="87"/>
      <c r="JQS49" s="87"/>
      <c r="JQT49" s="87"/>
      <c r="JQU49" s="87"/>
      <c r="JQV49" s="87"/>
      <c r="JQW49" s="87"/>
      <c r="JQX49" s="87"/>
      <c r="JQY49" s="87"/>
      <c r="JQZ49" s="87"/>
      <c r="JRA49" s="87"/>
      <c r="JRB49" s="87"/>
      <c r="JRC49" s="87"/>
      <c r="JRD49" s="87"/>
      <c r="JRE49" s="87"/>
      <c r="JRF49" s="87"/>
      <c r="JRG49" s="87"/>
      <c r="JRH49" s="87"/>
      <c r="JRI49" s="87"/>
      <c r="JRJ49" s="87"/>
      <c r="JRK49" s="87"/>
      <c r="JRL49" s="87"/>
      <c r="JRM49" s="87"/>
      <c r="JRN49" s="87"/>
      <c r="JRO49" s="87"/>
      <c r="JRP49" s="87"/>
      <c r="JRQ49" s="87"/>
      <c r="JRR49" s="87"/>
      <c r="JRS49" s="87"/>
      <c r="JRT49" s="87"/>
      <c r="JRU49" s="87"/>
      <c r="JRV49" s="87"/>
      <c r="JRW49" s="87"/>
      <c r="JRX49" s="87"/>
      <c r="JRY49" s="87"/>
      <c r="JRZ49" s="87"/>
      <c r="JSA49" s="87"/>
      <c r="JSB49" s="87"/>
      <c r="JSC49" s="87"/>
      <c r="JSD49" s="87"/>
      <c r="JSE49" s="87"/>
      <c r="JSF49" s="87"/>
      <c r="JSG49" s="87"/>
      <c r="JSH49" s="87"/>
      <c r="JSI49" s="87"/>
      <c r="JSJ49" s="87"/>
      <c r="JSK49" s="87"/>
      <c r="JSL49" s="87"/>
      <c r="JSM49" s="87"/>
      <c r="JSN49" s="87"/>
      <c r="JSO49" s="87"/>
      <c r="JSP49" s="87"/>
      <c r="JSQ49" s="87"/>
      <c r="JSR49" s="87"/>
      <c r="JSS49" s="87"/>
      <c r="JST49" s="87"/>
      <c r="JSU49" s="87"/>
      <c r="JSV49" s="87"/>
      <c r="JSW49" s="87"/>
      <c r="JSX49" s="87"/>
      <c r="JSY49" s="87"/>
      <c r="JSZ49" s="87"/>
      <c r="JTA49" s="87"/>
      <c r="JTB49" s="87"/>
      <c r="JTC49" s="87"/>
      <c r="JTD49" s="87"/>
      <c r="JTE49" s="87"/>
      <c r="JTF49" s="87"/>
      <c r="JTG49" s="87"/>
      <c r="JTH49" s="87"/>
      <c r="JTI49" s="87"/>
      <c r="JTJ49" s="87"/>
      <c r="JTK49" s="87"/>
      <c r="JTL49" s="87"/>
      <c r="JTM49" s="87"/>
      <c r="JTN49" s="87"/>
      <c r="JTO49" s="87"/>
      <c r="JTP49" s="87"/>
      <c r="JTQ49" s="87"/>
      <c r="JTR49" s="87"/>
      <c r="JTS49" s="87"/>
      <c r="JTT49" s="87"/>
      <c r="JTU49" s="87"/>
      <c r="JTV49" s="87"/>
      <c r="JTW49" s="87"/>
      <c r="JTX49" s="87"/>
      <c r="JTY49" s="87"/>
      <c r="JTZ49" s="87"/>
      <c r="JUA49" s="87"/>
      <c r="JUB49" s="87"/>
      <c r="JUC49" s="87"/>
      <c r="JUD49" s="87"/>
      <c r="JUE49" s="87"/>
      <c r="JUF49" s="87"/>
      <c r="JUG49" s="87"/>
      <c r="JUH49" s="87"/>
      <c r="JUI49" s="87"/>
      <c r="JUJ49" s="87"/>
      <c r="JUK49" s="87"/>
      <c r="JUL49" s="87"/>
      <c r="JUM49" s="87"/>
      <c r="JUN49" s="87"/>
      <c r="JUO49" s="87"/>
      <c r="JUP49" s="87"/>
      <c r="JUQ49" s="87"/>
      <c r="JUR49" s="87"/>
      <c r="JUS49" s="87"/>
      <c r="JUT49" s="87"/>
      <c r="JUU49" s="87"/>
      <c r="JUV49" s="87"/>
      <c r="JUW49" s="87"/>
      <c r="JUX49" s="87"/>
      <c r="JUY49" s="87"/>
      <c r="JUZ49" s="87"/>
      <c r="JVA49" s="87"/>
      <c r="JVB49" s="87"/>
      <c r="JVC49" s="87"/>
      <c r="JVD49" s="87"/>
      <c r="JVE49" s="87"/>
      <c r="JVF49" s="87"/>
      <c r="JVG49" s="87"/>
      <c r="JVH49" s="87"/>
      <c r="JVI49" s="87"/>
      <c r="JVJ49" s="87"/>
      <c r="JVK49" s="87"/>
      <c r="JVL49" s="87"/>
      <c r="JVM49" s="87"/>
      <c r="JVN49" s="87"/>
      <c r="JVO49" s="87"/>
      <c r="JVP49" s="87"/>
      <c r="JVQ49" s="87"/>
      <c r="JVR49" s="87"/>
      <c r="JVS49" s="87"/>
      <c r="JVT49" s="87"/>
      <c r="JVU49" s="87"/>
      <c r="JVV49" s="87"/>
      <c r="JVW49" s="87"/>
      <c r="JVX49" s="87"/>
      <c r="JVY49" s="87"/>
      <c r="JVZ49" s="87"/>
      <c r="JWA49" s="87"/>
      <c r="JWB49" s="87"/>
      <c r="JWC49" s="87"/>
      <c r="JWD49" s="87"/>
      <c r="JWE49" s="87"/>
      <c r="JWF49" s="87"/>
      <c r="JWG49" s="87"/>
      <c r="JWH49" s="87"/>
      <c r="JWI49" s="87"/>
      <c r="JWJ49" s="87"/>
      <c r="JWK49" s="87"/>
      <c r="JWL49" s="87"/>
      <c r="JWM49" s="87"/>
      <c r="JWN49" s="87"/>
      <c r="JWO49" s="87"/>
      <c r="JWP49" s="87"/>
      <c r="JWQ49" s="87"/>
      <c r="JWR49" s="87"/>
      <c r="JWS49" s="87"/>
      <c r="JWT49" s="87"/>
      <c r="JWU49" s="87"/>
      <c r="JWV49" s="87"/>
      <c r="JWW49" s="87"/>
      <c r="JWX49" s="87"/>
      <c r="JWY49" s="87"/>
      <c r="JWZ49" s="87"/>
      <c r="JXA49" s="87"/>
      <c r="JXB49" s="87"/>
      <c r="JXC49" s="87"/>
      <c r="JXD49" s="87"/>
      <c r="JXE49" s="87"/>
      <c r="JXF49" s="87"/>
      <c r="JXG49" s="87"/>
      <c r="JXH49" s="87"/>
      <c r="JXI49" s="87"/>
      <c r="JXJ49" s="87"/>
      <c r="JXK49" s="87"/>
      <c r="JXL49" s="87"/>
      <c r="JXM49" s="87"/>
      <c r="JXN49" s="87"/>
      <c r="JXO49" s="87"/>
      <c r="JXP49" s="87"/>
      <c r="JXQ49" s="87"/>
      <c r="JXR49" s="87"/>
      <c r="JXS49" s="87"/>
      <c r="JXT49" s="87"/>
      <c r="JXU49" s="87"/>
      <c r="JXV49" s="87"/>
      <c r="JXW49" s="87"/>
      <c r="JXX49" s="87"/>
      <c r="JXY49" s="87"/>
      <c r="JXZ49" s="87"/>
      <c r="JYA49" s="87"/>
      <c r="JYB49" s="87"/>
      <c r="JYC49" s="87"/>
      <c r="JYD49" s="87"/>
      <c r="JYE49" s="87"/>
      <c r="JYF49" s="87"/>
      <c r="JYG49" s="87"/>
      <c r="JYH49" s="87"/>
      <c r="JYI49" s="87"/>
      <c r="JYJ49" s="87"/>
      <c r="JYK49" s="87"/>
      <c r="JYL49" s="87"/>
      <c r="JYM49" s="87"/>
      <c r="JYN49" s="87"/>
      <c r="JYO49" s="87"/>
      <c r="JYP49" s="87"/>
      <c r="JYQ49" s="87"/>
      <c r="JYR49" s="87"/>
      <c r="JYS49" s="87"/>
      <c r="JYT49" s="87"/>
      <c r="JYU49" s="87"/>
      <c r="JYV49" s="87"/>
      <c r="JYW49" s="87"/>
      <c r="JYX49" s="87"/>
      <c r="JYY49" s="87"/>
      <c r="JYZ49" s="87"/>
      <c r="JZA49" s="87"/>
      <c r="JZB49" s="87"/>
      <c r="JZC49" s="87"/>
      <c r="JZD49" s="87"/>
      <c r="JZE49" s="87"/>
      <c r="JZF49" s="87"/>
      <c r="JZG49" s="87"/>
      <c r="JZH49" s="87"/>
      <c r="JZI49" s="87"/>
      <c r="JZJ49" s="87"/>
      <c r="JZK49" s="87"/>
      <c r="JZL49" s="87"/>
      <c r="JZM49" s="87"/>
      <c r="JZN49" s="87"/>
      <c r="JZO49" s="87"/>
      <c r="JZP49" s="87"/>
      <c r="JZQ49" s="87"/>
      <c r="JZR49" s="87"/>
      <c r="JZS49" s="87"/>
      <c r="JZT49" s="87"/>
      <c r="JZU49" s="87"/>
      <c r="JZV49" s="87"/>
      <c r="JZW49" s="87"/>
      <c r="JZX49" s="87"/>
      <c r="JZY49" s="87"/>
      <c r="JZZ49" s="87"/>
      <c r="KAA49" s="87"/>
      <c r="KAB49" s="87"/>
      <c r="KAC49" s="87"/>
      <c r="KAD49" s="87"/>
      <c r="KAE49" s="87"/>
      <c r="KAF49" s="87"/>
      <c r="KAG49" s="87"/>
      <c r="KAH49" s="87"/>
      <c r="KAI49" s="87"/>
      <c r="KAJ49" s="87"/>
      <c r="KAK49" s="87"/>
      <c r="KAL49" s="87"/>
      <c r="KAM49" s="87"/>
      <c r="KAN49" s="87"/>
      <c r="KAO49" s="87"/>
      <c r="KAP49" s="87"/>
      <c r="KAQ49" s="87"/>
      <c r="KAR49" s="87"/>
      <c r="KAS49" s="87"/>
      <c r="KAT49" s="87"/>
      <c r="KAU49" s="87"/>
      <c r="KAV49" s="87"/>
      <c r="KAW49" s="87"/>
      <c r="KAX49" s="87"/>
      <c r="KAY49" s="87"/>
      <c r="KAZ49" s="87"/>
      <c r="KBA49" s="87"/>
      <c r="KBB49" s="87"/>
      <c r="KBC49" s="87"/>
      <c r="KBD49" s="87"/>
      <c r="KBE49" s="87"/>
      <c r="KBF49" s="87"/>
      <c r="KBG49" s="87"/>
      <c r="KBH49" s="87"/>
      <c r="KBI49" s="87"/>
      <c r="KBJ49" s="87"/>
      <c r="KBK49" s="87"/>
      <c r="KBL49" s="87"/>
      <c r="KBM49" s="87"/>
      <c r="KBN49" s="87"/>
      <c r="KBO49" s="87"/>
      <c r="KBP49" s="87"/>
      <c r="KBQ49" s="87"/>
      <c r="KBR49" s="87"/>
      <c r="KBS49" s="87"/>
      <c r="KBT49" s="87"/>
      <c r="KBU49" s="87"/>
      <c r="KBV49" s="87"/>
      <c r="KBW49" s="87"/>
      <c r="KBX49" s="87"/>
      <c r="KBY49" s="87"/>
      <c r="KBZ49" s="87"/>
      <c r="KCA49" s="87"/>
      <c r="KCB49" s="87"/>
      <c r="KCC49" s="87"/>
      <c r="KCD49" s="87"/>
      <c r="KCE49" s="87"/>
      <c r="KCF49" s="87"/>
      <c r="KCG49" s="87"/>
      <c r="KCH49" s="87"/>
      <c r="KCI49" s="87"/>
      <c r="KCJ49" s="87"/>
      <c r="KCK49" s="87"/>
      <c r="KCL49" s="87"/>
      <c r="KCM49" s="87"/>
      <c r="KCN49" s="87"/>
      <c r="KCO49" s="87"/>
      <c r="KCP49" s="87"/>
      <c r="KCQ49" s="87"/>
      <c r="KCR49" s="87"/>
      <c r="KCS49" s="87"/>
      <c r="KCT49" s="87"/>
      <c r="KCU49" s="87"/>
      <c r="KCV49" s="87"/>
      <c r="KCW49" s="87"/>
      <c r="KCX49" s="87"/>
      <c r="KCY49" s="87"/>
      <c r="KCZ49" s="87"/>
      <c r="KDA49" s="87"/>
      <c r="KDB49" s="87"/>
      <c r="KDC49" s="87"/>
      <c r="KDD49" s="87"/>
      <c r="KDE49" s="87"/>
      <c r="KDF49" s="87"/>
      <c r="KDG49" s="87"/>
      <c r="KDH49" s="87"/>
      <c r="KDI49" s="87"/>
      <c r="KDJ49" s="87"/>
      <c r="KDK49" s="87"/>
      <c r="KDL49" s="87"/>
      <c r="KDM49" s="87"/>
      <c r="KDN49" s="87"/>
      <c r="KDO49" s="87"/>
      <c r="KDP49" s="87"/>
      <c r="KDQ49" s="87"/>
      <c r="KDR49" s="87"/>
      <c r="KDS49" s="87"/>
      <c r="KDT49" s="87"/>
      <c r="KDU49" s="87"/>
      <c r="KDV49" s="87"/>
      <c r="KDW49" s="87"/>
      <c r="KDX49" s="87"/>
      <c r="KDY49" s="87"/>
      <c r="KDZ49" s="87"/>
      <c r="KEA49" s="87"/>
      <c r="KEB49" s="87"/>
      <c r="KEC49" s="87"/>
      <c r="KED49" s="87"/>
      <c r="KEE49" s="87"/>
      <c r="KEF49" s="87"/>
      <c r="KEG49" s="87"/>
      <c r="KEH49" s="87"/>
      <c r="KEI49" s="87"/>
      <c r="KEJ49" s="87"/>
      <c r="KEK49" s="87"/>
      <c r="KEL49" s="87"/>
      <c r="KEM49" s="87"/>
      <c r="KEN49" s="87"/>
      <c r="KEO49" s="87"/>
      <c r="KEP49" s="87"/>
      <c r="KEQ49" s="87"/>
      <c r="KER49" s="87"/>
      <c r="KES49" s="87"/>
      <c r="KET49" s="87"/>
      <c r="KEU49" s="87"/>
      <c r="KEV49" s="87"/>
      <c r="KEW49" s="87"/>
      <c r="KEX49" s="87"/>
      <c r="KEY49" s="87"/>
      <c r="KEZ49" s="87"/>
      <c r="KFA49" s="87"/>
      <c r="KFB49" s="87"/>
      <c r="KFC49" s="87"/>
      <c r="KFD49" s="87"/>
      <c r="KFE49" s="87"/>
      <c r="KFF49" s="87"/>
      <c r="KFG49" s="87"/>
      <c r="KFH49" s="87"/>
      <c r="KFI49" s="87"/>
      <c r="KFJ49" s="87"/>
      <c r="KFK49" s="87"/>
      <c r="KFL49" s="87"/>
      <c r="KFM49" s="87"/>
      <c r="KFN49" s="87"/>
      <c r="KFO49" s="87"/>
      <c r="KFP49" s="87"/>
      <c r="KFQ49" s="87"/>
      <c r="KFR49" s="87"/>
      <c r="KFS49" s="87"/>
      <c r="KFT49" s="87"/>
      <c r="KFU49" s="87"/>
      <c r="KFV49" s="87"/>
      <c r="KFW49" s="87"/>
      <c r="KFX49" s="87"/>
      <c r="KFY49" s="87"/>
      <c r="KFZ49" s="87"/>
      <c r="KGA49" s="87"/>
      <c r="KGB49" s="87"/>
      <c r="KGC49" s="87"/>
      <c r="KGD49" s="87"/>
      <c r="KGE49" s="87"/>
      <c r="KGF49" s="87"/>
      <c r="KGG49" s="87"/>
      <c r="KGH49" s="87"/>
      <c r="KGI49" s="87"/>
      <c r="KGJ49" s="87"/>
      <c r="KGK49" s="87"/>
      <c r="KGL49" s="87"/>
      <c r="KGM49" s="87"/>
      <c r="KGN49" s="87"/>
      <c r="KGO49" s="87"/>
      <c r="KGP49" s="87"/>
      <c r="KGQ49" s="87"/>
      <c r="KGR49" s="87"/>
      <c r="KGS49" s="87"/>
      <c r="KGT49" s="87"/>
      <c r="KGU49" s="87"/>
      <c r="KGV49" s="87"/>
      <c r="KGW49" s="87"/>
      <c r="KGX49" s="87"/>
      <c r="KGY49" s="87"/>
      <c r="KGZ49" s="87"/>
      <c r="KHA49" s="87"/>
      <c r="KHB49" s="87"/>
      <c r="KHC49" s="87"/>
      <c r="KHD49" s="87"/>
      <c r="KHE49" s="87"/>
      <c r="KHF49" s="87"/>
      <c r="KHG49" s="87"/>
      <c r="KHH49" s="87"/>
      <c r="KHI49" s="87"/>
      <c r="KHJ49" s="87"/>
      <c r="KHK49" s="87"/>
      <c r="KHL49" s="87"/>
      <c r="KHM49" s="87"/>
      <c r="KHN49" s="87"/>
      <c r="KHO49" s="87"/>
      <c r="KHP49" s="87"/>
      <c r="KHQ49" s="87"/>
      <c r="KHR49" s="87"/>
      <c r="KHS49" s="87"/>
      <c r="KHT49" s="87"/>
      <c r="KHU49" s="87"/>
      <c r="KHV49" s="87"/>
      <c r="KHW49" s="87"/>
      <c r="KHX49" s="87"/>
      <c r="KHY49" s="87"/>
      <c r="KHZ49" s="87"/>
      <c r="KIA49" s="87"/>
      <c r="KIB49" s="87"/>
      <c r="KIC49" s="87"/>
      <c r="KID49" s="87"/>
      <c r="KIE49" s="87"/>
      <c r="KIF49" s="87"/>
      <c r="KIG49" s="87"/>
      <c r="KIH49" s="87"/>
      <c r="KII49" s="87"/>
      <c r="KIJ49" s="87"/>
      <c r="KIK49" s="87"/>
      <c r="KIL49" s="87"/>
      <c r="KIM49" s="87"/>
      <c r="KIN49" s="87"/>
      <c r="KIO49" s="87"/>
      <c r="KIP49" s="87"/>
      <c r="KIQ49" s="87"/>
      <c r="KIR49" s="87"/>
      <c r="KIS49" s="87"/>
      <c r="KIT49" s="87"/>
      <c r="KIU49" s="87"/>
      <c r="KIV49" s="87"/>
      <c r="KIW49" s="87"/>
      <c r="KIX49" s="87"/>
      <c r="KIY49" s="87"/>
      <c r="KIZ49" s="87"/>
      <c r="KJA49" s="87"/>
      <c r="KJB49" s="87"/>
      <c r="KJC49" s="87"/>
      <c r="KJD49" s="87"/>
      <c r="KJE49" s="87"/>
      <c r="KJF49" s="87"/>
      <c r="KJG49" s="87"/>
      <c r="KJH49" s="87"/>
      <c r="KJI49" s="87"/>
      <c r="KJJ49" s="87"/>
      <c r="KJK49" s="87"/>
      <c r="KJL49" s="87"/>
      <c r="KJM49" s="87"/>
      <c r="KJN49" s="87"/>
      <c r="KJO49" s="87"/>
      <c r="KJP49" s="87"/>
      <c r="KJQ49" s="87"/>
      <c r="KJR49" s="87"/>
      <c r="KJS49" s="87"/>
      <c r="KJT49" s="87"/>
      <c r="KJU49" s="87"/>
      <c r="KJV49" s="87"/>
      <c r="KJW49" s="87"/>
      <c r="KJX49" s="87"/>
      <c r="KJY49" s="87"/>
      <c r="KJZ49" s="87"/>
      <c r="KKA49" s="87"/>
      <c r="KKB49" s="87"/>
      <c r="KKC49" s="87"/>
      <c r="KKD49" s="87"/>
      <c r="KKE49" s="87"/>
      <c r="KKF49" s="87"/>
      <c r="KKG49" s="87"/>
      <c r="KKH49" s="87"/>
      <c r="KKI49" s="87"/>
      <c r="KKJ49" s="87"/>
      <c r="KKK49" s="87"/>
      <c r="KKL49" s="87"/>
      <c r="KKM49" s="87"/>
      <c r="KKN49" s="87"/>
      <c r="KKO49" s="87"/>
      <c r="KKP49" s="87"/>
      <c r="KKQ49" s="87"/>
      <c r="KKR49" s="87"/>
      <c r="KKS49" s="87"/>
      <c r="KKT49" s="87"/>
      <c r="KKU49" s="87"/>
      <c r="KKV49" s="87"/>
      <c r="KKW49" s="87"/>
      <c r="KKX49" s="87"/>
      <c r="KKY49" s="87"/>
      <c r="KKZ49" s="87"/>
      <c r="KLA49" s="87"/>
      <c r="KLB49" s="87"/>
      <c r="KLC49" s="87"/>
      <c r="KLD49" s="87"/>
      <c r="KLE49" s="87"/>
      <c r="KLF49" s="87"/>
      <c r="KLG49" s="87"/>
      <c r="KLH49" s="87"/>
      <c r="KLI49" s="87"/>
      <c r="KLJ49" s="87"/>
      <c r="KLK49" s="87"/>
      <c r="KLL49" s="87"/>
      <c r="KLM49" s="87"/>
      <c r="KLN49" s="87"/>
      <c r="KLO49" s="87"/>
      <c r="KLP49" s="87"/>
      <c r="KLQ49" s="87"/>
      <c r="KLR49" s="87"/>
      <c r="KLS49" s="87"/>
      <c r="KLT49" s="87"/>
      <c r="KLU49" s="87"/>
      <c r="KLV49" s="87"/>
      <c r="KLW49" s="87"/>
      <c r="KLX49" s="87"/>
      <c r="KLY49" s="87"/>
      <c r="KLZ49" s="87"/>
      <c r="KMA49" s="87"/>
      <c r="KMB49" s="87"/>
      <c r="KMC49" s="87"/>
      <c r="KMD49" s="87"/>
      <c r="KME49" s="87"/>
      <c r="KMF49" s="87"/>
      <c r="KMG49" s="87"/>
      <c r="KMH49" s="87"/>
      <c r="KMI49" s="87"/>
      <c r="KMJ49" s="87"/>
      <c r="KMK49" s="87"/>
      <c r="KML49" s="87"/>
      <c r="KMM49" s="87"/>
      <c r="KMN49" s="87"/>
      <c r="KMO49" s="87"/>
      <c r="KMP49" s="87"/>
      <c r="KMQ49" s="87"/>
      <c r="KMR49" s="87"/>
      <c r="KMS49" s="87"/>
      <c r="KMT49" s="87"/>
      <c r="KMU49" s="87"/>
      <c r="KMV49" s="87"/>
      <c r="KMW49" s="87"/>
      <c r="KMX49" s="87"/>
      <c r="KMY49" s="87"/>
      <c r="KMZ49" s="87"/>
      <c r="KNA49" s="87"/>
      <c r="KNB49" s="87"/>
      <c r="KNC49" s="87"/>
      <c r="KND49" s="87"/>
      <c r="KNE49" s="87"/>
      <c r="KNF49" s="87"/>
      <c r="KNG49" s="87"/>
      <c r="KNH49" s="87"/>
      <c r="KNI49" s="87"/>
      <c r="KNJ49" s="87"/>
      <c r="KNK49" s="87"/>
      <c r="KNL49" s="87"/>
      <c r="KNM49" s="87"/>
      <c r="KNN49" s="87"/>
      <c r="KNO49" s="87"/>
      <c r="KNP49" s="87"/>
      <c r="KNQ49" s="87"/>
      <c r="KNR49" s="87"/>
      <c r="KNS49" s="87"/>
      <c r="KNT49" s="87"/>
      <c r="KNU49" s="87"/>
      <c r="KNV49" s="87"/>
      <c r="KNW49" s="87"/>
      <c r="KNX49" s="87"/>
      <c r="KNY49" s="87"/>
      <c r="KNZ49" s="87"/>
      <c r="KOA49" s="87"/>
      <c r="KOB49" s="87"/>
      <c r="KOC49" s="87"/>
      <c r="KOD49" s="87"/>
      <c r="KOE49" s="87"/>
      <c r="KOF49" s="87"/>
      <c r="KOG49" s="87"/>
      <c r="KOH49" s="87"/>
      <c r="KOI49" s="87"/>
      <c r="KOJ49" s="87"/>
      <c r="KOK49" s="87"/>
      <c r="KOL49" s="87"/>
      <c r="KOM49" s="87"/>
      <c r="KON49" s="87"/>
      <c r="KOO49" s="87"/>
      <c r="KOP49" s="87"/>
      <c r="KOQ49" s="87"/>
      <c r="KOR49" s="87"/>
      <c r="KOS49" s="87"/>
      <c r="KOT49" s="87"/>
      <c r="KOU49" s="87"/>
      <c r="KOV49" s="87"/>
      <c r="KOW49" s="87"/>
      <c r="KOX49" s="87"/>
      <c r="KOY49" s="87"/>
      <c r="KOZ49" s="87"/>
      <c r="KPA49" s="87"/>
      <c r="KPB49" s="87"/>
      <c r="KPC49" s="87"/>
      <c r="KPD49" s="87"/>
      <c r="KPE49" s="87"/>
      <c r="KPF49" s="87"/>
      <c r="KPG49" s="87"/>
      <c r="KPH49" s="87"/>
      <c r="KPI49" s="87"/>
      <c r="KPJ49" s="87"/>
      <c r="KPK49" s="87"/>
      <c r="KPL49" s="87"/>
      <c r="KPM49" s="87"/>
      <c r="KPN49" s="87"/>
      <c r="KPO49" s="87"/>
      <c r="KPP49" s="87"/>
      <c r="KPQ49" s="87"/>
      <c r="KPR49" s="87"/>
      <c r="KPS49" s="87"/>
      <c r="KPT49" s="87"/>
      <c r="KPU49" s="87"/>
      <c r="KPV49" s="87"/>
      <c r="KPW49" s="87"/>
      <c r="KPX49" s="87"/>
      <c r="KPY49" s="87"/>
      <c r="KPZ49" s="87"/>
      <c r="KQA49" s="87"/>
      <c r="KQB49" s="87"/>
      <c r="KQC49" s="87"/>
      <c r="KQD49" s="87"/>
      <c r="KQE49" s="87"/>
      <c r="KQF49" s="87"/>
      <c r="KQG49" s="87"/>
      <c r="KQH49" s="87"/>
      <c r="KQI49" s="87"/>
      <c r="KQJ49" s="87"/>
      <c r="KQK49" s="87"/>
      <c r="KQL49" s="87"/>
      <c r="KQM49" s="87"/>
      <c r="KQN49" s="87"/>
      <c r="KQO49" s="87"/>
      <c r="KQP49" s="87"/>
      <c r="KQQ49" s="87"/>
      <c r="KQR49" s="87"/>
      <c r="KQS49" s="87"/>
      <c r="KQT49" s="87"/>
      <c r="KQU49" s="87"/>
      <c r="KQV49" s="87"/>
      <c r="KQW49" s="87"/>
      <c r="KQX49" s="87"/>
      <c r="KQY49" s="87"/>
      <c r="KQZ49" s="87"/>
      <c r="KRA49" s="87"/>
      <c r="KRB49" s="87"/>
      <c r="KRC49" s="87"/>
      <c r="KRD49" s="87"/>
      <c r="KRE49" s="87"/>
      <c r="KRF49" s="87"/>
      <c r="KRG49" s="87"/>
      <c r="KRH49" s="87"/>
      <c r="KRI49" s="87"/>
      <c r="KRJ49" s="87"/>
      <c r="KRK49" s="87"/>
      <c r="KRL49" s="87"/>
      <c r="KRM49" s="87"/>
      <c r="KRN49" s="87"/>
      <c r="KRO49" s="87"/>
      <c r="KRP49" s="87"/>
      <c r="KRQ49" s="87"/>
      <c r="KRR49" s="87"/>
      <c r="KRS49" s="87"/>
      <c r="KRT49" s="87"/>
      <c r="KRU49" s="87"/>
      <c r="KRV49" s="87"/>
      <c r="KRW49" s="87"/>
      <c r="KRX49" s="87"/>
      <c r="KRY49" s="87"/>
      <c r="KRZ49" s="87"/>
      <c r="KSA49" s="87"/>
      <c r="KSB49" s="87"/>
      <c r="KSC49" s="87"/>
      <c r="KSD49" s="87"/>
      <c r="KSE49" s="87"/>
      <c r="KSF49" s="87"/>
      <c r="KSG49" s="87"/>
      <c r="KSH49" s="87"/>
      <c r="KSI49" s="87"/>
      <c r="KSJ49" s="87"/>
      <c r="KSK49" s="87"/>
      <c r="KSL49" s="87"/>
      <c r="KSM49" s="87"/>
      <c r="KSN49" s="87"/>
      <c r="KSO49" s="87"/>
      <c r="KSP49" s="87"/>
      <c r="KSQ49" s="87"/>
      <c r="KSR49" s="87"/>
      <c r="KSS49" s="87"/>
      <c r="KST49" s="87"/>
      <c r="KSU49" s="87"/>
      <c r="KSV49" s="87"/>
      <c r="KSW49" s="87"/>
      <c r="KSX49" s="87"/>
      <c r="KSY49" s="87"/>
      <c r="KSZ49" s="87"/>
      <c r="KTA49" s="87"/>
      <c r="KTB49" s="87"/>
      <c r="KTC49" s="87"/>
      <c r="KTD49" s="87"/>
      <c r="KTE49" s="87"/>
      <c r="KTF49" s="87"/>
      <c r="KTG49" s="87"/>
      <c r="KTH49" s="87"/>
      <c r="KTI49" s="87"/>
      <c r="KTJ49" s="87"/>
      <c r="KTK49" s="87"/>
      <c r="KTL49" s="87"/>
      <c r="KTM49" s="87"/>
      <c r="KTN49" s="87"/>
      <c r="KTO49" s="87"/>
      <c r="KTP49" s="87"/>
      <c r="KTQ49" s="87"/>
      <c r="KTR49" s="87"/>
      <c r="KTS49" s="87"/>
      <c r="KTT49" s="87"/>
      <c r="KTU49" s="87"/>
      <c r="KTV49" s="87"/>
      <c r="KTW49" s="87"/>
      <c r="KTX49" s="87"/>
      <c r="KTY49" s="87"/>
      <c r="KTZ49" s="87"/>
      <c r="KUA49" s="87"/>
      <c r="KUB49" s="87"/>
      <c r="KUC49" s="87"/>
      <c r="KUD49" s="87"/>
      <c r="KUE49" s="87"/>
      <c r="KUF49" s="87"/>
      <c r="KUG49" s="87"/>
      <c r="KUH49" s="87"/>
      <c r="KUI49" s="87"/>
      <c r="KUJ49" s="87"/>
      <c r="KUK49" s="87"/>
      <c r="KUL49" s="87"/>
      <c r="KUM49" s="87"/>
      <c r="KUN49" s="87"/>
      <c r="KUO49" s="87"/>
      <c r="KUP49" s="87"/>
      <c r="KUQ49" s="87"/>
      <c r="KUR49" s="87"/>
      <c r="KUS49" s="87"/>
      <c r="KUT49" s="87"/>
      <c r="KUU49" s="87"/>
      <c r="KUV49" s="87"/>
      <c r="KUW49" s="87"/>
      <c r="KUX49" s="87"/>
      <c r="KUY49" s="87"/>
      <c r="KUZ49" s="87"/>
      <c r="KVA49" s="87"/>
      <c r="KVB49" s="87"/>
      <c r="KVC49" s="87"/>
      <c r="KVD49" s="87"/>
      <c r="KVE49" s="87"/>
      <c r="KVF49" s="87"/>
      <c r="KVG49" s="87"/>
      <c r="KVH49" s="87"/>
      <c r="KVI49" s="87"/>
      <c r="KVJ49" s="87"/>
      <c r="KVK49" s="87"/>
      <c r="KVL49" s="87"/>
      <c r="KVM49" s="87"/>
      <c r="KVN49" s="87"/>
      <c r="KVO49" s="87"/>
      <c r="KVP49" s="87"/>
      <c r="KVQ49" s="87"/>
      <c r="KVR49" s="87"/>
      <c r="KVS49" s="87"/>
      <c r="KVT49" s="87"/>
      <c r="KVU49" s="87"/>
      <c r="KVV49" s="87"/>
      <c r="KVW49" s="87"/>
      <c r="KVX49" s="87"/>
      <c r="KVY49" s="87"/>
      <c r="KVZ49" s="87"/>
      <c r="KWA49" s="87"/>
      <c r="KWB49" s="87"/>
      <c r="KWC49" s="87"/>
      <c r="KWD49" s="87"/>
      <c r="KWE49" s="87"/>
      <c r="KWF49" s="87"/>
      <c r="KWG49" s="87"/>
      <c r="KWH49" s="87"/>
      <c r="KWI49" s="87"/>
      <c r="KWJ49" s="87"/>
      <c r="KWK49" s="87"/>
      <c r="KWL49" s="87"/>
      <c r="KWM49" s="87"/>
      <c r="KWN49" s="87"/>
      <c r="KWO49" s="87"/>
      <c r="KWP49" s="87"/>
      <c r="KWQ49" s="87"/>
      <c r="KWR49" s="87"/>
      <c r="KWS49" s="87"/>
      <c r="KWT49" s="87"/>
      <c r="KWU49" s="87"/>
      <c r="KWV49" s="87"/>
      <c r="KWW49" s="87"/>
      <c r="KWX49" s="87"/>
      <c r="KWY49" s="87"/>
      <c r="KWZ49" s="87"/>
      <c r="KXA49" s="87"/>
      <c r="KXB49" s="87"/>
      <c r="KXC49" s="87"/>
      <c r="KXD49" s="87"/>
      <c r="KXE49" s="87"/>
      <c r="KXF49" s="87"/>
      <c r="KXG49" s="87"/>
      <c r="KXH49" s="87"/>
      <c r="KXI49" s="87"/>
      <c r="KXJ49" s="87"/>
      <c r="KXK49" s="87"/>
      <c r="KXL49" s="87"/>
      <c r="KXM49" s="87"/>
      <c r="KXN49" s="87"/>
      <c r="KXO49" s="87"/>
      <c r="KXP49" s="87"/>
      <c r="KXQ49" s="87"/>
      <c r="KXR49" s="87"/>
      <c r="KXS49" s="87"/>
      <c r="KXT49" s="87"/>
      <c r="KXU49" s="87"/>
      <c r="KXV49" s="87"/>
      <c r="KXW49" s="87"/>
      <c r="KXX49" s="87"/>
      <c r="KXY49" s="87"/>
      <c r="KXZ49" s="87"/>
      <c r="KYA49" s="87"/>
      <c r="KYB49" s="87"/>
      <c r="KYC49" s="87"/>
      <c r="KYD49" s="87"/>
      <c r="KYE49" s="87"/>
      <c r="KYF49" s="87"/>
      <c r="KYG49" s="87"/>
      <c r="KYH49" s="87"/>
      <c r="KYI49" s="87"/>
      <c r="KYJ49" s="87"/>
      <c r="KYK49" s="87"/>
      <c r="KYL49" s="87"/>
      <c r="KYM49" s="87"/>
      <c r="KYN49" s="87"/>
      <c r="KYO49" s="87"/>
      <c r="KYP49" s="87"/>
      <c r="KYQ49" s="87"/>
      <c r="KYR49" s="87"/>
      <c r="KYS49" s="87"/>
      <c r="KYT49" s="87"/>
      <c r="KYU49" s="87"/>
      <c r="KYV49" s="87"/>
      <c r="KYW49" s="87"/>
      <c r="KYX49" s="87"/>
      <c r="KYY49" s="87"/>
      <c r="KYZ49" s="87"/>
      <c r="KZA49" s="87"/>
      <c r="KZB49" s="87"/>
      <c r="KZC49" s="87"/>
      <c r="KZD49" s="87"/>
      <c r="KZE49" s="87"/>
      <c r="KZF49" s="87"/>
      <c r="KZG49" s="87"/>
      <c r="KZH49" s="87"/>
      <c r="KZI49" s="87"/>
      <c r="KZJ49" s="87"/>
      <c r="KZK49" s="87"/>
      <c r="KZL49" s="87"/>
      <c r="KZM49" s="87"/>
      <c r="KZN49" s="87"/>
      <c r="KZO49" s="87"/>
      <c r="KZP49" s="87"/>
      <c r="KZQ49" s="87"/>
      <c r="KZR49" s="87"/>
      <c r="KZS49" s="87"/>
      <c r="KZT49" s="87"/>
      <c r="KZU49" s="87"/>
      <c r="KZV49" s="87"/>
      <c r="KZW49" s="87"/>
      <c r="KZX49" s="87"/>
      <c r="KZY49" s="87"/>
      <c r="KZZ49" s="87"/>
      <c r="LAA49" s="87"/>
      <c r="LAB49" s="87"/>
      <c r="LAC49" s="87"/>
      <c r="LAD49" s="87"/>
      <c r="LAE49" s="87"/>
      <c r="LAF49" s="87"/>
      <c r="LAG49" s="87"/>
      <c r="LAH49" s="87"/>
      <c r="LAI49" s="87"/>
      <c r="LAJ49" s="87"/>
      <c r="LAK49" s="87"/>
      <c r="LAL49" s="87"/>
      <c r="LAM49" s="87"/>
      <c r="LAN49" s="87"/>
      <c r="LAO49" s="87"/>
      <c r="LAP49" s="87"/>
      <c r="LAQ49" s="87"/>
      <c r="LAR49" s="87"/>
      <c r="LAS49" s="87"/>
      <c r="LAT49" s="87"/>
      <c r="LAU49" s="87"/>
      <c r="LAV49" s="87"/>
      <c r="LAW49" s="87"/>
      <c r="LAX49" s="87"/>
      <c r="LAY49" s="87"/>
      <c r="LAZ49" s="87"/>
      <c r="LBA49" s="87"/>
      <c r="LBB49" s="87"/>
      <c r="LBC49" s="87"/>
      <c r="LBD49" s="87"/>
      <c r="LBE49" s="87"/>
      <c r="LBF49" s="87"/>
      <c r="LBG49" s="87"/>
      <c r="LBH49" s="87"/>
      <c r="LBI49" s="87"/>
      <c r="LBJ49" s="87"/>
      <c r="LBK49" s="87"/>
      <c r="LBL49" s="87"/>
      <c r="LBM49" s="87"/>
      <c r="LBN49" s="87"/>
      <c r="LBO49" s="87"/>
      <c r="LBP49" s="87"/>
      <c r="LBQ49" s="87"/>
      <c r="LBR49" s="87"/>
      <c r="LBS49" s="87"/>
      <c r="LBT49" s="87"/>
      <c r="LBU49" s="87"/>
      <c r="LBV49" s="87"/>
      <c r="LBW49" s="87"/>
      <c r="LBX49" s="87"/>
      <c r="LBY49" s="87"/>
      <c r="LBZ49" s="87"/>
      <c r="LCA49" s="87"/>
      <c r="LCB49" s="87"/>
      <c r="LCC49" s="87"/>
      <c r="LCD49" s="87"/>
      <c r="LCE49" s="87"/>
      <c r="LCF49" s="87"/>
      <c r="LCG49" s="87"/>
      <c r="LCH49" s="87"/>
      <c r="LCI49" s="87"/>
      <c r="LCJ49" s="87"/>
      <c r="LCK49" s="87"/>
      <c r="LCL49" s="87"/>
      <c r="LCM49" s="87"/>
      <c r="LCN49" s="87"/>
      <c r="LCO49" s="87"/>
      <c r="LCP49" s="87"/>
      <c r="LCQ49" s="87"/>
      <c r="LCR49" s="87"/>
      <c r="LCS49" s="87"/>
      <c r="LCT49" s="87"/>
      <c r="LCU49" s="87"/>
      <c r="LCV49" s="87"/>
      <c r="LCW49" s="87"/>
      <c r="LCX49" s="87"/>
      <c r="LCY49" s="87"/>
      <c r="LCZ49" s="87"/>
      <c r="LDA49" s="87"/>
      <c r="LDB49" s="87"/>
      <c r="LDC49" s="87"/>
      <c r="LDD49" s="87"/>
      <c r="LDE49" s="87"/>
      <c r="LDF49" s="87"/>
      <c r="LDG49" s="87"/>
      <c r="LDH49" s="87"/>
      <c r="LDI49" s="87"/>
      <c r="LDJ49" s="87"/>
      <c r="LDK49" s="87"/>
      <c r="LDL49" s="87"/>
      <c r="LDM49" s="87"/>
      <c r="LDN49" s="87"/>
      <c r="LDO49" s="87"/>
      <c r="LDP49" s="87"/>
      <c r="LDQ49" s="87"/>
      <c r="LDR49" s="87"/>
      <c r="LDS49" s="87"/>
      <c r="LDT49" s="87"/>
      <c r="LDU49" s="87"/>
      <c r="LDV49" s="87"/>
      <c r="LDW49" s="87"/>
      <c r="LDX49" s="87"/>
      <c r="LDY49" s="87"/>
      <c r="LDZ49" s="87"/>
      <c r="LEA49" s="87"/>
      <c r="LEB49" s="87"/>
      <c r="LEC49" s="87"/>
      <c r="LED49" s="87"/>
      <c r="LEE49" s="87"/>
      <c r="LEF49" s="87"/>
      <c r="LEG49" s="87"/>
      <c r="LEH49" s="87"/>
      <c r="LEI49" s="87"/>
      <c r="LEJ49" s="87"/>
      <c r="LEK49" s="87"/>
      <c r="LEL49" s="87"/>
      <c r="LEM49" s="87"/>
      <c r="LEN49" s="87"/>
      <c r="LEO49" s="87"/>
      <c r="LEP49" s="87"/>
      <c r="LEQ49" s="87"/>
      <c r="LER49" s="87"/>
      <c r="LES49" s="87"/>
      <c r="LET49" s="87"/>
      <c r="LEU49" s="87"/>
      <c r="LEV49" s="87"/>
      <c r="LEW49" s="87"/>
      <c r="LEX49" s="87"/>
      <c r="LEY49" s="87"/>
      <c r="LEZ49" s="87"/>
      <c r="LFA49" s="87"/>
      <c r="LFB49" s="87"/>
      <c r="LFC49" s="87"/>
      <c r="LFD49" s="87"/>
      <c r="LFE49" s="87"/>
      <c r="LFF49" s="87"/>
      <c r="LFG49" s="87"/>
      <c r="LFH49" s="87"/>
      <c r="LFI49" s="87"/>
      <c r="LFJ49" s="87"/>
      <c r="LFK49" s="87"/>
      <c r="LFL49" s="87"/>
      <c r="LFM49" s="87"/>
      <c r="LFN49" s="87"/>
      <c r="LFO49" s="87"/>
      <c r="LFP49" s="87"/>
      <c r="LFQ49" s="87"/>
      <c r="LFR49" s="87"/>
      <c r="LFS49" s="87"/>
      <c r="LFT49" s="87"/>
      <c r="LFU49" s="87"/>
      <c r="LFV49" s="87"/>
      <c r="LFW49" s="87"/>
      <c r="LFX49" s="87"/>
      <c r="LFY49" s="87"/>
      <c r="LFZ49" s="87"/>
      <c r="LGA49" s="87"/>
      <c r="LGB49" s="87"/>
      <c r="LGC49" s="87"/>
      <c r="LGD49" s="87"/>
      <c r="LGE49" s="87"/>
      <c r="LGF49" s="87"/>
      <c r="LGG49" s="87"/>
      <c r="LGH49" s="87"/>
      <c r="LGI49" s="87"/>
      <c r="LGJ49" s="87"/>
      <c r="LGK49" s="87"/>
      <c r="LGL49" s="87"/>
      <c r="LGM49" s="87"/>
      <c r="LGN49" s="87"/>
      <c r="LGO49" s="87"/>
      <c r="LGP49" s="87"/>
      <c r="LGQ49" s="87"/>
      <c r="LGR49" s="87"/>
      <c r="LGS49" s="87"/>
      <c r="LGT49" s="87"/>
      <c r="LGU49" s="87"/>
      <c r="LGV49" s="87"/>
      <c r="LGW49" s="87"/>
      <c r="LGX49" s="87"/>
      <c r="LGY49" s="87"/>
      <c r="LGZ49" s="87"/>
      <c r="LHA49" s="87"/>
      <c r="LHB49" s="87"/>
      <c r="LHC49" s="87"/>
      <c r="LHD49" s="87"/>
      <c r="LHE49" s="87"/>
      <c r="LHF49" s="87"/>
      <c r="LHG49" s="87"/>
      <c r="LHH49" s="87"/>
      <c r="LHI49" s="87"/>
      <c r="LHJ49" s="87"/>
      <c r="LHK49" s="87"/>
      <c r="LHL49" s="87"/>
      <c r="LHM49" s="87"/>
      <c r="LHN49" s="87"/>
      <c r="LHO49" s="87"/>
      <c r="LHP49" s="87"/>
      <c r="LHQ49" s="87"/>
      <c r="LHR49" s="87"/>
      <c r="LHS49" s="87"/>
      <c r="LHT49" s="87"/>
      <c r="LHU49" s="87"/>
      <c r="LHV49" s="87"/>
      <c r="LHW49" s="87"/>
      <c r="LHX49" s="87"/>
      <c r="LHY49" s="87"/>
      <c r="LHZ49" s="87"/>
      <c r="LIA49" s="87"/>
      <c r="LIB49" s="87"/>
      <c r="LIC49" s="87"/>
      <c r="LID49" s="87"/>
      <c r="LIE49" s="87"/>
      <c r="LIF49" s="87"/>
      <c r="LIG49" s="87"/>
      <c r="LIH49" s="87"/>
      <c r="LII49" s="87"/>
      <c r="LIJ49" s="87"/>
      <c r="LIK49" s="87"/>
      <c r="LIL49" s="87"/>
      <c r="LIM49" s="87"/>
      <c r="LIN49" s="87"/>
      <c r="LIO49" s="87"/>
      <c r="LIP49" s="87"/>
      <c r="LIQ49" s="87"/>
      <c r="LIR49" s="87"/>
      <c r="LIS49" s="87"/>
      <c r="LIT49" s="87"/>
      <c r="LIU49" s="87"/>
      <c r="LIV49" s="87"/>
      <c r="LIW49" s="87"/>
      <c r="LIX49" s="87"/>
      <c r="LIY49" s="87"/>
      <c r="LIZ49" s="87"/>
      <c r="LJA49" s="87"/>
      <c r="LJB49" s="87"/>
      <c r="LJC49" s="87"/>
      <c r="LJD49" s="87"/>
      <c r="LJE49" s="87"/>
      <c r="LJF49" s="87"/>
      <c r="LJG49" s="87"/>
      <c r="LJH49" s="87"/>
      <c r="LJI49" s="87"/>
      <c r="LJJ49" s="87"/>
      <c r="LJK49" s="87"/>
      <c r="LJL49" s="87"/>
      <c r="LJM49" s="87"/>
      <c r="LJN49" s="87"/>
      <c r="LJO49" s="87"/>
      <c r="LJP49" s="87"/>
      <c r="LJQ49" s="87"/>
      <c r="LJR49" s="87"/>
      <c r="LJS49" s="87"/>
      <c r="LJT49" s="87"/>
      <c r="LJU49" s="87"/>
      <c r="LJV49" s="87"/>
      <c r="LJW49" s="87"/>
      <c r="LJX49" s="87"/>
      <c r="LJY49" s="87"/>
      <c r="LJZ49" s="87"/>
      <c r="LKA49" s="87"/>
      <c r="LKB49" s="87"/>
      <c r="LKC49" s="87"/>
      <c r="LKD49" s="87"/>
      <c r="LKE49" s="87"/>
      <c r="LKF49" s="87"/>
      <c r="LKG49" s="87"/>
      <c r="LKH49" s="87"/>
      <c r="LKI49" s="87"/>
      <c r="LKJ49" s="87"/>
      <c r="LKK49" s="87"/>
      <c r="LKL49" s="87"/>
      <c r="LKM49" s="87"/>
      <c r="LKN49" s="87"/>
      <c r="LKO49" s="87"/>
      <c r="LKP49" s="87"/>
      <c r="LKQ49" s="87"/>
      <c r="LKR49" s="87"/>
      <c r="LKS49" s="87"/>
      <c r="LKT49" s="87"/>
      <c r="LKU49" s="87"/>
      <c r="LKV49" s="87"/>
      <c r="LKW49" s="87"/>
      <c r="LKX49" s="87"/>
      <c r="LKY49" s="87"/>
      <c r="LKZ49" s="87"/>
      <c r="LLA49" s="87"/>
      <c r="LLB49" s="87"/>
      <c r="LLC49" s="87"/>
      <c r="LLD49" s="87"/>
      <c r="LLE49" s="87"/>
      <c r="LLF49" s="87"/>
      <c r="LLG49" s="87"/>
      <c r="LLH49" s="87"/>
      <c r="LLI49" s="87"/>
      <c r="LLJ49" s="87"/>
      <c r="LLK49" s="87"/>
      <c r="LLL49" s="87"/>
      <c r="LLM49" s="87"/>
      <c r="LLN49" s="87"/>
      <c r="LLO49" s="87"/>
      <c r="LLP49" s="87"/>
      <c r="LLQ49" s="87"/>
      <c r="LLR49" s="87"/>
      <c r="LLS49" s="87"/>
      <c r="LLT49" s="87"/>
      <c r="LLU49" s="87"/>
      <c r="LLV49" s="87"/>
      <c r="LLW49" s="87"/>
      <c r="LLX49" s="87"/>
      <c r="LLY49" s="87"/>
      <c r="LLZ49" s="87"/>
      <c r="LMA49" s="87"/>
      <c r="LMB49" s="87"/>
      <c r="LMC49" s="87"/>
      <c r="LMD49" s="87"/>
      <c r="LME49" s="87"/>
      <c r="LMF49" s="87"/>
      <c r="LMG49" s="87"/>
      <c r="LMH49" s="87"/>
      <c r="LMI49" s="87"/>
      <c r="LMJ49" s="87"/>
      <c r="LMK49" s="87"/>
      <c r="LML49" s="87"/>
      <c r="LMM49" s="87"/>
      <c r="LMN49" s="87"/>
      <c r="LMO49" s="87"/>
      <c r="LMP49" s="87"/>
      <c r="LMQ49" s="87"/>
      <c r="LMR49" s="87"/>
      <c r="LMS49" s="87"/>
      <c r="LMT49" s="87"/>
      <c r="LMU49" s="87"/>
      <c r="LMV49" s="87"/>
      <c r="LMW49" s="87"/>
      <c r="LMX49" s="87"/>
      <c r="LMY49" s="87"/>
      <c r="LMZ49" s="87"/>
      <c r="LNA49" s="87"/>
      <c r="LNB49" s="87"/>
      <c r="LNC49" s="87"/>
      <c r="LND49" s="87"/>
      <c r="LNE49" s="87"/>
      <c r="LNF49" s="87"/>
      <c r="LNG49" s="87"/>
      <c r="LNH49" s="87"/>
      <c r="LNI49" s="87"/>
      <c r="LNJ49" s="87"/>
      <c r="LNK49" s="87"/>
      <c r="LNL49" s="87"/>
      <c r="LNM49" s="87"/>
      <c r="LNN49" s="87"/>
      <c r="LNO49" s="87"/>
      <c r="LNP49" s="87"/>
      <c r="LNQ49" s="87"/>
      <c r="LNR49" s="87"/>
      <c r="LNS49" s="87"/>
      <c r="LNT49" s="87"/>
      <c r="LNU49" s="87"/>
      <c r="LNV49" s="87"/>
      <c r="LNW49" s="87"/>
      <c r="LNX49" s="87"/>
      <c r="LNY49" s="87"/>
      <c r="LNZ49" s="87"/>
      <c r="LOA49" s="87"/>
      <c r="LOB49" s="87"/>
      <c r="LOC49" s="87"/>
      <c r="LOD49" s="87"/>
      <c r="LOE49" s="87"/>
      <c r="LOF49" s="87"/>
      <c r="LOG49" s="87"/>
      <c r="LOH49" s="87"/>
      <c r="LOI49" s="87"/>
      <c r="LOJ49" s="87"/>
      <c r="LOK49" s="87"/>
      <c r="LOL49" s="87"/>
      <c r="LOM49" s="87"/>
      <c r="LON49" s="87"/>
      <c r="LOO49" s="87"/>
      <c r="LOP49" s="87"/>
      <c r="LOQ49" s="87"/>
      <c r="LOR49" s="87"/>
      <c r="LOS49" s="87"/>
      <c r="LOT49" s="87"/>
      <c r="LOU49" s="87"/>
      <c r="LOV49" s="87"/>
      <c r="LOW49" s="87"/>
      <c r="LOX49" s="87"/>
      <c r="LOY49" s="87"/>
      <c r="LOZ49" s="87"/>
      <c r="LPA49" s="87"/>
      <c r="LPB49" s="87"/>
      <c r="LPC49" s="87"/>
      <c r="LPD49" s="87"/>
      <c r="LPE49" s="87"/>
      <c r="LPF49" s="87"/>
      <c r="LPG49" s="87"/>
      <c r="LPH49" s="87"/>
      <c r="LPI49" s="87"/>
      <c r="LPJ49" s="87"/>
      <c r="LPK49" s="87"/>
      <c r="LPL49" s="87"/>
      <c r="LPM49" s="87"/>
      <c r="LPN49" s="87"/>
      <c r="LPO49" s="87"/>
      <c r="LPP49" s="87"/>
      <c r="LPQ49" s="87"/>
      <c r="LPR49" s="87"/>
      <c r="LPS49" s="87"/>
      <c r="LPT49" s="87"/>
      <c r="LPU49" s="87"/>
      <c r="LPV49" s="87"/>
      <c r="LPW49" s="87"/>
      <c r="LPX49" s="87"/>
      <c r="LPY49" s="87"/>
      <c r="LPZ49" s="87"/>
      <c r="LQA49" s="87"/>
      <c r="LQB49" s="87"/>
      <c r="LQC49" s="87"/>
      <c r="LQD49" s="87"/>
      <c r="LQE49" s="87"/>
      <c r="LQF49" s="87"/>
      <c r="LQG49" s="87"/>
      <c r="LQH49" s="87"/>
      <c r="LQI49" s="87"/>
      <c r="LQJ49" s="87"/>
      <c r="LQK49" s="87"/>
      <c r="LQL49" s="87"/>
      <c r="LQM49" s="87"/>
      <c r="LQN49" s="87"/>
      <c r="LQO49" s="87"/>
      <c r="LQP49" s="87"/>
      <c r="LQQ49" s="87"/>
      <c r="LQR49" s="87"/>
      <c r="LQS49" s="87"/>
      <c r="LQT49" s="87"/>
      <c r="LQU49" s="87"/>
      <c r="LQV49" s="87"/>
      <c r="LQW49" s="87"/>
      <c r="LQX49" s="87"/>
      <c r="LQY49" s="87"/>
      <c r="LQZ49" s="87"/>
      <c r="LRA49" s="87"/>
      <c r="LRB49" s="87"/>
      <c r="LRC49" s="87"/>
      <c r="LRD49" s="87"/>
      <c r="LRE49" s="87"/>
      <c r="LRF49" s="87"/>
      <c r="LRG49" s="87"/>
      <c r="LRH49" s="87"/>
      <c r="LRI49" s="87"/>
      <c r="LRJ49" s="87"/>
      <c r="LRK49" s="87"/>
      <c r="LRL49" s="87"/>
      <c r="LRM49" s="87"/>
      <c r="LRN49" s="87"/>
      <c r="LRO49" s="87"/>
      <c r="LRP49" s="87"/>
      <c r="LRQ49" s="87"/>
      <c r="LRR49" s="87"/>
      <c r="LRS49" s="87"/>
      <c r="LRT49" s="87"/>
      <c r="LRU49" s="87"/>
      <c r="LRV49" s="87"/>
      <c r="LRW49" s="87"/>
      <c r="LRX49" s="87"/>
      <c r="LRY49" s="87"/>
      <c r="LRZ49" s="87"/>
      <c r="LSA49" s="87"/>
      <c r="LSB49" s="87"/>
      <c r="LSC49" s="87"/>
      <c r="LSD49" s="87"/>
      <c r="LSE49" s="87"/>
      <c r="LSF49" s="87"/>
      <c r="LSG49" s="87"/>
      <c r="LSH49" s="87"/>
      <c r="LSI49" s="87"/>
      <c r="LSJ49" s="87"/>
      <c r="LSK49" s="87"/>
      <c r="LSL49" s="87"/>
      <c r="LSM49" s="87"/>
      <c r="LSN49" s="87"/>
      <c r="LSO49" s="87"/>
      <c r="LSP49" s="87"/>
      <c r="LSQ49" s="87"/>
      <c r="LSR49" s="87"/>
      <c r="LSS49" s="87"/>
      <c r="LST49" s="87"/>
      <c r="LSU49" s="87"/>
      <c r="LSV49" s="87"/>
      <c r="LSW49" s="87"/>
      <c r="LSX49" s="87"/>
      <c r="LSY49" s="87"/>
      <c r="LSZ49" s="87"/>
      <c r="LTA49" s="87"/>
      <c r="LTB49" s="87"/>
      <c r="LTC49" s="87"/>
      <c r="LTD49" s="87"/>
      <c r="LTE49" s="87"/>
      <c r="LTF49" s="87"/>
      <c r="LTG49" s="87"/>
      <c r="LTH49" s="87"/>
      <c r="LTI49" s="87"/>
      <c r="LTJ49" s="87"/>
      <c r="LTK49" s="87"/>
      <c r="LTL49" s="87"/>
      <c r="LTM49" s="87"/>
      <c r="LTN49" s="87"/>
      <c r="LTO49" s="87"/>
      <c r="LTP49" s="87"/>
      <c r="LTQ49" s="87"/>
      <c r="LTR49" s="87"/>
      <c r="LTS49" s="87"/>
      <c r="LTT49" s="87"/>
      <c r="LTU49" s="87"/>
      <c r="LTV49" s="87"/>
      <c r="LTW49" s="87"/>
      <c r="LTX49" s="87"/>
      <c r="LTY49" s="87"/>
      <c r="LTZ49" s="87"/>
      <c r="LUA49" s="87"/>
      <c r="LUB49" s="87"/>
      <c r="LUC49" s="87"/>
      <c r="LUD49" s="87"/>
      <c r="LUE49" s="87"/>
      <c r="LUF49" s="87"/>
      <c r="LUG49" s="87"/>
      <c r="LUH49" s="87"/>
      <c r="LUI49" s="87"/>
      <c r="LUJ49" s="87"/>
      <c r="LUK49" s="87"/>
      <c r="LUL49" s="87"/>
      <c r="LUM49" s="87"/>
      <c r="LUN49" s="87"/>
      <c r="LUO49" s="87"/>
      <c r="LUP49" s="87"/>
      <c r="LUQ49" s="87"/>
      <c r="LUR49" s="87"/>
      <c r="LUS49" s="87"/>
      <c r="LUT49" s="87"/>
      <c r="LUU49" s="87"/>
      <c r="LUV49" s="87"/>
      <c r="LUW49" s="87"/>
      <c r="LUX49" s="87"/>
      <c r="LUY49" s="87"/>
      <c r="LUZ49" s="87"/>
      <c r="LVA49" s="87"/>
      <c r="LVB49" s="87"/>
      <c r="LVC49" s="87"/>
      <c r="LVD49" s="87"/>
      <c r="LVE49" s="87"/>
      <c r="LVF49" s="87"/>
      <c r="LVG49" s="87"/>
      <c r="LVH49" s="87"/>
      <c r="LVI49" s="87"/>
      <c r="LVJ49" s="87"/>
      <c r="LVK49" s="87"/>
      <c r="LVL49" s="87"/>
      <c r="LVM49" s="87"/>
      <c r="LVN49" s="87"/>
      <c r="LVO49" s="87"/>
      <c r="LVP49" s="87"/>
      <c r="LVQ49" s="87"/>
      <c r="LVR49" s="87"/>
      <c r="LVS49" s="87"/>
      <c r="LVT49" s="87"/>
      <c r="LVU49" s="87"/>
      <c r="LVV49" s="87"/>
      <c r="LVW49" s="87"/>
      <c r="LVX49" s="87"/>
      <c r="LVY49" s="87"/>
      <c r="LVZ49" s="87"/>
      <c r="LWA49" s="87"/>
      <c r="LWB49" s="87"/>
      <c r="LWC49" s="87"/>
      <c r="LWD49" s="87"/>
      <c r="LWE49" s="87"/>
      <c r="LWF49" s="87"/>
      <c r="LWG49" s="87"/>
      <c r="LWH49" s="87"/>
      <c r="LWI49" s="87"/>
      <c r="LWJ49" s="87"/>
      <c r="LWK49" s="87"/>
      <c r="LWL49" s="87"/>
      <c r="LWM49" s="87"/>
      <c r="LWN49" s="87"/>
      <c r="LWO49" s="87"/>
      <c r="LWP49" s="87"/>
      <c r="LWQ49" s="87"/>
      <c r="LWR49" s="87"/>
      <c r="LWS49" s="87"/>
      <c r="LWT49" s="87"/>
      <c r="LWU49" s="87"/>
      <c r="LWV49" s="87"/>
      <c r="LWW49" s="87"/>
      <c r="LWX49" s="87"/>
      <c r="LWY49" s="87"/>
      <c r="LWZ49" s="87"/>
      <c r="LXA49" s="87"/>
      <c r="LXB49" s="87"/>
      <c r="LXC49" s="87"/>
      <c r="LXD49" s="87"/>
      <c r="LXE49" s="87"/>
      <c r="LXF49" s="87"/>
      <c r="LXG49" s="87"/>
      <c r="LXH49" s="87"/>
      <c r="LXI49" s="87"/>
      <c r="LXJ49" s="87"/>
      <c r="LXK49" s="87"/>
      <c r="LXL49" s="87"/>
      <c r="LXM49" s="87"/>
      <c r="LXN49" s="87"/>
      <c r="LXO49" s="87"/>
      <c r="LXP49" s="87"/>
      <c r="LXQ49" s="87"/>
      <c r="LXR49" s="87"/>
      <c r="LXS49" s="87"/>
      <c r="LXT49" s="87"/>
      <c r="LXU49" s="87"/>
      <c r="LXV49" s="87"/>
      <c r="LXW49" s="87"/>
      <c r="LXX49" s="87"/>
      <c r="LXY49" s="87"/>
      <c r="LXZ49" s="87"/>
      <c r="LYA49" s="87"/>
      <c r="LYB49" s="87"/>
      <c r="LYC49" s="87"/>
      <c r="LYD49" s="87"/>
      <c r="LYE49" s="87"/>
      <c r="LYF49" s="87"/>
      <c r="LYG49" s="87"/>
      <c r="LYH49" s="87"/>
      <c r="LYI49" s="87"/>
      <c r="LYJ49" s="87"/>
      <c r="LYK49" s="87"/>
      <c r="LYL49" s="87"/>
      <c r="LYM49" s="87"/>
      <c r="LYN49" s="87"/>
      <c r="LYO49" s="87"/>
      <c r="LYP49" s="87"/>
      <c r="LYQ49" s="87"/>
      <c r="LYR49" s="87"/>
      <c r="LYS49" s="87"/>
      <c r="LYT49" s="87"/>
      <c r="LYU49" s="87"/>
      <c r="LYV49" s="87"/>
      <c r="LYW49" s="87"/>
      <c r="LYX49" s="87"/>
      <c r="LYY49" s="87"/>
      <c r="LYZ49" s="87"/>
      <c r="LZA49" s="87"/>
      <c r="LZB49" s="87"/>
      <c r="LZC49" s="87"/>
      <c r="LZD49" s="87"/>
      <c r="LZE49" s="87"/>
      <c r="LZF49" s="87"/>
      <c r="LZG49" s="87"/>
      <c r="LZH49" s="87"/>
      <c r="LZI49" s="87"/>
      <c r="LZJ49" s="87"/>
      <c r="LZK49" s="87"/>
      <c r="LZL49" s="87"/>
      <c r="LZM49" s="87"/>
      <c r="LZN49" s="87"/>
      <c r="LZO49" s="87"/>
      <c r="LZP49" s="87"/>
      <c r="LZQ49" s="87"/>
      <c r="LZR49" s="87"/>
      <c r="LZS49" s="87"/>
      <c r="LZT49" s="87"/>
      <c r="LZU49" s="87"/>
      <c r="LZV49" s="87"/>
      <c r="LZW49" s="87"/>
      <c r="LZX49" s="87"/>
      <c r="LZY49" s="87"/>
      <c r="LZZ49" s="87"/>
      <c r="MAA49" s="87"/>
      <c r="MAB49" s="87"/>
      <c r="MAC49" s="87"/>
      <c r="MAD49" s="87"/>
      <c r="MAE49" s="87"/>
      <c r="MAF49" s="87"/>
      <c r="MAG49" s="87"/>
      <c r="MAH49" s="87"/>
      <c r="MAI49" s="87"/>
      <c r="MAJ49" s="87"/>
      <c r="MAK49" s="87"/>
      <c r="MAL49" s="87"/>
      <c r="MAM49" s="87"/>
      <c r="MAN49" s="87"/>
      <c r="MAO49" s="87"/>
      <c r="MAP49" s="87"/>
      <c r="MAQ49" s="87"/>
      <c r="MAR49" s="87"/>
      <c r="MAS49" s="87"/>
      <c r="MAT49" s="87"/>
      <c r="MAU49" s="87"/>
      <c r="MAV49" s="87"/>
      <c r="MAW49" s="87"/>
      <c r="MAX49" s="87"/>
      <c r="MAY49" s="87"/>
      <c r="MAZ49" s="87"/>
      <c r="MBA49" s="87"/>
      <c r="MBB49" s="87"/>
      <c r="MBC49" s="87"/>
      <c r="MBD49" s="87"/>
      <c r="MBE49" s="87"/>
      <c r="MBF49" s="87"/>
      <c r="MBG49" s="87"/>
      <c r="MBH49" s="87"/>
      <c r="MBI49" s="87"/>
      <c r="MBJ49" s="87"/>
      <c r="MBK49" s="87"/>
      <c r="MBL49" s="87"/>
      <c r="MBM49" s="87"/>
      <c r="MBN49" s="87"/>
      <c r="MBO49" s="87"/>
      <c r="MBP49" s="87"/>
      <c r="MBQ49" s="87"/>
      <c r="MBR49" s="87"/>
      <c r="MBS49" s="87"/>
      <c r="MBT49" s="87"/>
      <c r="MBU49" s="87"/>
      <c r="MBV49" s="87"/>
      <c r="MBW49" s="87"/>
      <c r="MBX49" s="87"/>
      <c r="MBY49" s="87"/>
      <c r="MBZ49" s="87"/>
      <c r="MCA49" s="87"/>
      <c r="MCB49" s="87"/>
      <c r="MCC49" s="87"/>
      <c r="MCD49" s="87"/>
      <c r="MCE49" s="87"/>
      <c r="MCF49" s="87"/>
      <c r="MCG49" s="87"/>
      <c r="MCH49" s="87"/>
      <c r="MCI49" s="87"/>
      <c r="MCJ49" s="87"/>
      <c r="MCK49" s="87"/>
      <c r="MCL49" s="87"/>
      <c r="MCM49" s="87"/>
      <c r="MCN49" s="87"/>
      <c r="MCO49" s="87"/>
      <c r="MCP49" s="87"/>
      <c r="MCQ49" s="87"/>
      <c r="MCR49" s="87"/>
      <c r="MCS49" s="87"/>
      <c r="MCT49" s="87"/>
      <c r="MCU49" s="87"/>
      <c r="MCV49" s="87"/>
      <c r="MCW49" s="87"/>
      <c r="MCX49" s="87"/>
      <c r="MCY49" s="87"/>
      <c r="MCZ49" s="87"/>
      <c r="MDA49" s="87"/>
      <c r="MDB49" s="87"/>
      <c r="MDC49" s="87"/>
      <c r="MDD49" s="87"/>
      <c r="MDE49" s="87"/>
      <c r="MDF49" s="87"/>
      <c r="MDG49" s="87"/>
      <c r="MDH49" s="87"/>
      <c r="MDI49" s="87"/>
      <c r="MDJ49" s="87"/>
      <c r="MDK49" s="87"/>
      <c r="MDL49" s="87"/>
      <c r="MDM49" s="87"/>
      <c r="MDN49" s="87"/>
      <c r="MDO49" s="87"/>
      <c r="MDP49" s="87"/>
      <c r="MDQ49" s="87"/>
      <c r="MDR49" s="87"/>
      <c r="MDS49" s="87"/>
      <c r="MDT49" s="87"/>
      <c r="MDU49" s="87"/>
      <c r="MDV49" s="87"/>
      <c r="MDW49" s="87"/>
      <c r="MDX49" s="87"/>
      <c r="MDY49" s="87"/>
      <c r="MDZ49" s="87"/>
      <c r="MEA49" s="87"/>
      <c r="MEB49" s="87"/>
      <c r="MEC49" s="87"/>
      <c r="MED49" s="87"/>
      <c r="MEE49" s="87"/>
      <c r="MEF49" s="87"/>
      <c r="MEG49" s="87"/>
      <c r="MEH49" s="87"/>
      <c r="MEI49" s="87"/>
      <c r="MEJ49" s="87"/>
      <c r="MEK49" s="87"/>
      <c r="MEL49" s="87"/>
      <c r="MEM49" s="87"/>
      <c r="MEN49" s="87"/>
      <c r="MEO49" s="87"/>
      <c r="MEP49" s="87"/>
      <c r="MEQ49" s="87"/>
      <c r="MER49" s="87"/>
      <c r="MES49" s="87"/>
      <c r="MET49" s="87"/>
      <c r="MEU49" s="87"/>
      <c r="MEV49" s="87"/>
      <c r="MEW49" s="87"/>
      <c r="MEX49" s="87"/>
      <c r="MEY49" s="87"/>
      <c r="MEZ49" s="87"/>
      <c r="MFA49" s="87"/>
      <c r="MFB49" s="87"/>
      <c r="MFC49" s="87"/>
      <c r="MFD49" s="87"/>
      <c r="MFE49" s="87"/>
      <c r="MFF49" s="87"/>
      <c r="MFG49" s="87"/>
      <c r="MFH49" s="87"/>
      <c r="MFI49" s="87"/>
      <c r="MFJ49" s="87"/>
      <c r="MFK49" s="87"/>
      <c r="MFL49" s="87"/>
      <c r="MFM49" s="87"/>
      <c r="MFN49" s="87"/>
      <c r="MFO49" s="87"/>
      <c r="MFP49" s="87"/>
      <c r="MFQ49" s="87"/>
      <c r="MFR49" s="87"/>
      <c r="MFS49" s="87"/>
      <c r="MFT49" s="87"/>
      <c r="MFU49" s="87"/>
      <c r="MFV49" s="87"/>
      <c r="MFW49" s="87"/>
      <c r="MFX49" s="87"/>
      <c r="MFY49" s="87"/>
      <c r="MFZ49" s="87"/>
      <c r="MGA49" s="87"/>
      <c r="MGB49" s="87"/>
      <c r="MGC49" s="87"/>
      <c r="MGD49" s="87"/>
      <c r="MGE49" s="87"/>
      <c r="MGF49" s="87"/>
      <c r="MGG49" s="87"/>
      <c r="MGH49" s="87"/>
      <c r="MGI49" s="87"/>
      <c r="MGJ49" s="87"/>
      <c r="MGK49" s="87"/>
      <c r="MGL49" s="87"/>
      <c r="MGM49" s="87"/>
      <c r="MGN49" s="87"/>
      <c r="MGO49" s="87"/>
      <c r="MGP49" s="87"/>
      <c r="MGQ49" s="87"/>
      <c r="MGR49" s="87"/>
      <c r="MGS49" s="87"/>
      <c r="MGT49" s="87"/>
      <c r="MGU49" s="87"/>
      <c r="MGV49" s="87"/>
      <c r="MGW49" s="87"/>
      <c r="MGX49" s="87"/>
      <c r="MGY49" s="87"/>
      <c r="MGZ49" s="87"/>
      <c r="MHA49" s="87"/>
      <c r="MHB49" s="87"/>
      <c r="MHC49" s="87"/>
      <c r="MHD49" s="87"/>
      <c r="MHE49" s="87"/>
      <c r="MHF49" s="87"/>
      <c r="MHG49" s="87"/>
      <c r="MHH49" s="87"/>
      <c r="MHI49" s="87"/>
      <c r="MHJ49" s="87"/>
      <c r="MHK49" s="87"/>
      <c r="MHL49" s="87"/>
      <c r="MHM49" s="87"/>
      <c r="MHN49" s="87"/>
      <c r="MHO49" s="87"/>
      <c r="MHP49" s="87"/>
      <c r="MHQ49" s="87"/>
      <c r="MHR49" s="87"/>
      <c r="MHS49" s="87"/>
      <c r="MHT49" s="87"/>
      <c r="MHU49" s="87"/>
      <c r="MHV49" s="87"/>
      <c r="MHW49" s="87"/>
      <c r="MHX49" s="87"/>
      <c r="MHY49" s="87"/>
      <c r="MHZ49" s="87"/>
      <c r="MIA49" s="87"/>
      <c r="MIB49" s="87"/>
      <c r="MIC49" s="87"/>
      <c r="MID49" s="87"/>
      <c r="MIE49" s="87"/>
      <c r="MIF49" s="87"/>
      <c r="MIG49" s="87"/>
      <c r="MIH49" s="87"/>
      <c r="MII49" s="87"/>
      <c r="MIJ49" s="87"/>
      <c r="MIK49" s="87"/>
      <c r="MIL49" s="87"/>
      <c r="MIM49" s="87"/>
      <c r="MIN49" s="87"/>
      <c r="MIO49" s="87"/>
      <c r="MIP49" s="87"/>
      <c r="MIQ49" s="87"/>
      <c r="MIR49" s="87"/>
      <c r="MIS49" s="87"/>
      <c r="MIT49" s="87"/>
      <c r="MIU49" s="87"/>
      <c r="MIV49" s="87"/>
      <c r="MIW49" s="87"/>
      <c r="MIX49" s="87"/>
      <c r="MIY49" s="87"/>
      <c r="MIZ49" s="87"/>
      <c r="MJA49" s="87"/>
      <c r="MJB49" s="87"/>
      <c r="MJC49" s="87"/>
      <c r="MJD49" s="87"/>
      <c r="MJE49" s="87"/>
      <c r="MJF49" s="87"/>
      <c r="MJG49" s="87"/>
      <c r="MJH49" s="87"/>
      <c r="MJI49" s="87"/>
      <c r="MJJ49" s="87"/>
      <c r="MJK49" s="87"/>
      <c r="MJL49" s="87"/>
      <c r="MJM49" s="87"/>
      <c r="MJN49" s="87"/>
      <c r="MJO49" s="87"/>
      <c r="MJP49" s="87"/>
      <c r="MJQ49" s="87"/>
      <c r="MJR49" s="87"/>
      <c r="MJS49" s="87"/>
      <c r="MJT49" s="87"/>
      <c r="MJU49" s="87"/>
      <c r="MJV49" s="87"/>
      <c r="MJW49" s="87"/>
      <c r="MJX49" s="87"/>
      <c r="MJY49" s="87"/>
      <c r="MJZ49" s="87"/>
      <c r="MKA49" s="87"/>
      <c r="MKB49" s="87"/>
      <c r="MKC49" s="87"/>
      <c r="MKD49" s="87"/>
      <c r="MKE49" s="87"/>
      <c r="MKF49" s="87"/>
      <c r="MKG49" s="87"/>
      <c r="MKH49" s="87"/>
      <c r="MKI49" s="87"/>
      <c r="MKJ49" s="87"/>
      <c r="MKK49" s="87"/>
      <c r="MKL49" s="87"/>
      <c r="MKM49" s="87"/>
      <c r="MKN49" s="87"/>
      <c r="MKO49" s="87"/>
      <c r="MKP49" s="87"/>
      <c r="MKQ49" s="87"/>
      <c r="MKR49" s="87"/>
      <c r="MKS49" s="87"/>
      <c r="MKT49" s="87"/>
      <c r="MKU49" s="87"/>
      <c r="MKV49" s="87"/>
      <c r="MKW49" s="87"/>
      <c r="MKX49" s="87"/>
      <c r="MKY49" s="87"/>
      <c r="MKZ49" s="87"/>
      <c r="MLA49" s="87"/>
      <c r="MLB49" s="87"/>
      <c r="MLC49" s="87"/>
      <c r="MLD49" s="87"/>
      <c r="MLE49" s="87"/>
      <c r="MLF49" s="87"/>
      <c r="MLG49" s="87"/>
      <c r="MLH49" s="87"/>
      <c r="MLI49" s="87"/>
      <c r="MLJ49" s="87"/>
      <c r="MLK49" s="87"/>
      <c r="MLL49" s="87"/>
      <c r="MLM49" s="87"/>
      <c r="MLN49" s="87"/>
      <c r="MLO49" s="87"/>
      <c r="MLP49" s="87"/>
      <c r="MLQ49" s="87"/>
      <c r="MLR49" s="87"/>
      <c r="MLS49" s="87"/>
      <c r="MLT49" s="87"/>
      <c r="MLU49" s="87"/>
      <c r="MLV49" s="87"/>
      <c r="MLW49" s="87"/>
      <c r="MLX49" s="87"/>
      <c r="MLY49" s="87"/>
      <c r="MLZ49" s="87"/>
      <c r="MMA49" s="87"/>
      <c r="MMB49" s="87"/>
      <c r="MMC49" s="87"/>
      <c r="MMD49" s="87"/>
      <c r="MME49" s="87"/>
      <c r="MMF49" s="87"/>
      <c r="MMG49" s="87"/>
      <c r="MMH49" s="87"/>
      <c r="MMI49" s="87"/>
      <c r="MMJ49" s="87"/>
      <c r="MMK49" s="87"/>
      <c r="MML49" s="87"/>
      <c r="MMM49" s="87"/>
      <c r="MMN49" s="87"/>
      <c r="MMO49" s="87"/>
      <c r="MMP49" s="87"/>
      <c r="MMQ49" s="87"/>
      <c r="MMR49" s="87"/>
      <c r="MMS49" s="87"/>
      <c r="MMT49" s="87"/>
      <c r="MMU49" s="87"/>
      <c r="MMV49" s="87"/>
      <c r="MMW49" s="87"/>
      <c r="MMX49" s="87"/>
      <c r="MMY49" s="87"/>
      <c r="MMZ49" s="87"/>
      <c r="MNA49" s="87"/>
      <c r="MNB49" s="87"/>
      <c r="MNC49" s="87"/>
      <c r="MND49" s="87"/>
      <c r="MNE49" s="87"/>
      <c r="MNF49" s="87"/>
      <c r="MNG49" s="87"/>
      <c r="MNH49" s="87"/>
      <c r="MNI49" s="87"/>
      <c r="MNJ49" s="87"/>
      <c r="MNK49" s="87"/>
      <c r="MNL49" s="87"/>
      <c r="MNM49" s="87"/>
      <c r="MNN49" s="87"/>
      <c r="MNO49" s="87"/>
      <c r="MNP49" s="87"/>
      <c r="MNQ49" s="87"/>
      <c r="MNR49" s="87"/>
      <c r="MNS49" s="87"/>
      <c r="MNT49" s="87"/>
      <c r="MNU49" s="87"/>
      <c r="MNV49" s="87"/>
      <c r="MNW49" s="87"/>
      <c r="MNX49" s="87"/>
      <c r="MNY49" s="87"/>
      <c r="MNZ49" s="87"/>
      <c r="MOA49" s="87"/>
      <c r="MOB49" s="87"/>
      <c r="MOC49" s="87"/>
      <c r="MOD49" s="87"/>
      <c r="MOE49" s="87"/>
      <c r="MOF49" s="87"/>
      <c r="MOG49" s="87"/>
      <c r="MOH49" s="87"/>
      <c r="MOI49" s="87"/>
      <c r="MOJ49" s="87"/>
      <c r="MOK49" s="87"/>
      <c r="MOL49" s="87"/>
      <c r="MOM49" s="87"/>
      <c r="MON49" s="87"/>
      <c r="MOO49" s="87"/>
      <c r="MOP49" s="87"/>
      <c r="MOQ49" s="87"/>
      <c r="MOR49" s="87"/>
      <c r="MOS49" s="87"/>
      <c r="MOT49" s="87"/>
      <c r="MOU49" s="87"/>
      <c r="MOV49" s="87"/>
      <c r="MOW49" s="87"/>
      <c r="MOX49" s="87"/>
      <c r="MOY49" s="87"/>
      <c r="MOZ49" s="87"/>
      <c r="MPA49" s="87"/>
      <c r="MPB49" s="87"/>
      <c r="MPC49" s="87"/>
      <c r="MPD49" s="87"/>
      <c r="MPE49" s="87"/>
      <c r="MPF49" s="87"/>
      <c r="MPG49" s="87"/>
      <c r="MPH49" s="87"/>
      <c r="MPI49" s="87"/>
      <c r="MPJ49" s="87"/>
      <c r="MPK49" s="87"/>
      <c r="MPL49" s="87"/>
      <c r="MPM49" s="87"/>
      <c r="MPN49" s="87"/>
      <c r="MPO49" s="87"/>
      <c r="MPP49" s="87"/>
      <c r="MPQ49" s="87"/>
      <c r="MPR49" s="87"/>
      <c r="MPS49" s="87"/>
      <c r="MPT49" s="87"/>
      <c r="MPU49" s="87"/>
      <c r="MPV49" s="87"/>
      <c r="MPW49" s="87"/>
      <c r="MPX49" s="87"/>
      <c r="MPY49" s="87"/>
      <c r="MPZ49" s="87"/>
      <c r="MQA49" s="87"/>
      <c r="MQB49" s="87"/>
      <c r="MQC49" s="87"/>
      <c r="MQD49" s="87"/>
      <c r="MQE49" s="87"/>
      <c r="MQF49" s="87"/>
      <c r="MQG49" s="87"/>
      <c r="MQH49" s="87"/>
      <c r="MQI49" s="87"/>
      <c r="MQJ49" s="87"/>
      <c r="MQK49" s="87"/>
      <c r="MQL49" s="87"/>
      <c r="MQM49" s="87"/>
      <c r="MQN49" s="87"/>
      <c r="MQO49" s="87"/>
      <c r="MQP49" s="87"/>
      <c r="MQQ49" s="87"/>
      <c r="MQR49" s="87"/>
      <c r="MQS49" s="87"/>
      <c r="MQT49" s="87"/>
      <c r="MQU49" s="87"/>
      <c r="MQV49" s="87"/>
      <c r="MQW49" s="87"/>
      <c r="MQX49" s="87"/>
      <c r="MQY49" s="87"/>
      <c r="MQZ49" s="87"/>
      <c r="MRA49" s="87"/>
      <c r="MRB49" s="87"/>
      <c r="MRC49" s="87"/>
      <c r="MRD49" s="87"/>
      <c r="MRE49" s="87"/>
      <c r="MRF49" s="87"/>
      <c r="MRG49" s="87"/>
      <c r="MRH49" s="87"/>
      <c r="MRI49" s="87"/>
      <c r="MRJ49" s="87"/>
      <c r="MRK49" s="87"/>
      <c r="MRL49" s="87"/>
      <c r="MRM49" s="87"/>
      <c r="MRN49" s="87"/>
      <c r="MRO49" s="87"/>
      <c r="MRP49" s="87"/>
      <c r="MRQ49" s="87"/>
      <c r="MRR49" s="87"/>
      <c r="MRS49" s="87"/>
      <c r="MRT49" s="87"/>
      <c r="MRU49" s="87"/>
      <c r="MRV49" s="87"/>
      <c r="MRW49" s="87"/>
      <c r="MRX49" s="87"/>
      <c r="MRY49" s="87"/>
      <c r="MRZ49" s="87"/>
      <c r="MSA49" s="87"/>
      <c r="MSB49" s="87"/>
      <c r="MSC49" s="87"/>
      <c r="MSD49" s="87"/>
      <c r="MSE49" s="87"/>
      <c r="MSF49" s="87"/>
      <c r="MSG49" s="87"/>
      <c r="MSH49" s="87"/>
      <c r="MSI49" s="87"/>
      <c r="MSJ49" s="87"/>
      <c r="MSK49" s="87"/>
      <c r="MSL49" s="87"/>
      <c r="MSM49" s="87"/>
      <c r="MSN49" s="87"/>
      <c r="MSO49" s="87"/>
      <c r="MSP49" s="87"/>
      <c r="MSQ49" s="87"/>
      <c r="MSR49" s="87"/>
      <c r="MSS49" s="87"/>
      <c r="MST49" s="87"/>
      <c r="MSU49" s="87"/>
      <c r="MSV49" s="87"/>
      <c r="MSW49" s="87"/>
      <c r="MSX49" s="87"/>
      <c r="MSY49" s="87"/>
      <c r="MSZ49" s="87"/>
      <c r="MTA49" s="87"/>
      <c r="MTB49" s="87"/>
      <c r="MTC49" s="87"/>
      <c r="MTD49" s="87"/>
      <c r="MTE49" s="87"/>
      <c r="MTF49" s="87"/>
      <c r="MTG49" s="87"/>
      <c r="MTH49" s="87"/>
      <c r="MTI49" s="87"/>
      <c r="MTJ49" s="87"/>
      <c r="MTK49" s="87"/>
      <c r="MTL49" s="87"/>
      <c r="MTM49" s="87"/>
      <c r="MTN49" s="87"/>
      <c r="MTO49" s="87"/>
      <c r="MTP49" s="87"/>
      <c r="MTQ49" s="87"/>
      <c r="MTR49" s="87"/>
      <c r="MTS49" s="87"/>
      <c r="MTT49" s="87"/>
      <c r="MTU49" s="87"/>
      <c r="MTV49" s="87"/>
      <c r="MTW49" s="87"/>
      <c r="MTX49" s="87"/>
      <c r="MTY49" s="87"/>
      <c r="MTZ49" s="87"/>
      <c r="MUA49" s="87"/>
      <c r="MUB49" s="87"/>
      <c r="MUC49" s="87"/>
      <c r="MUD49" s="87"/>
      <c r="MUE49" s="87"/>
      <c r="MUF49" s="87"/>
      <c r="MUG49" s="87"/>
      <c r="MUH49" s="87"/>
      <c r="MUI49" s="87"/>
      <c r="MUJ49" s="87"/>
      <c r="MUK49" s="87"/>
      <c r="MUL49" s="87"/>
      <c r="MUM49" s="87"/>
      <c r="MUN49" s="87"/>
      <c r="MUO49" s="87"/>
      <c r="MUP49" s="87"/>
      <c r="MUQ49" s="87"/>
      <c r="MUR49" s="87"/>
      <c r="MUS49" s="87"/>
      <c r="MUT49" s="87"/>
      <c r="MUU49" s="87"/>
      <c r="MUV49" s="87"/>
      <c r="MUW49" s="87"/>
      <c r="MUX49" s="87"/>
      <c r="MUY49" s="87"/>
      <c r="MUZ49" s="87"/>
      <c r="MVA49" s="87"/>
      <c r="MVB49" s="87"/>
      <c r="MVC49" s="87"/>
      <c r="MVD49" s="87"/>
      <c r="MVE49" s="87"/>
      <c r="MVF49" s="87"/>
      <c r="MVG49" s="87"/>
      <c r="MVH49" s="87"/>
      <c r="MVI49" s="87"/>
      <c r="MVJ49" s="87"/>
      <c r="MVK49" s="87"/>
      <c r="MVL49" s="87"/>
      <c r="MVM49" s="87"/>
      <c r="MVN49" s="87"/>
      <c r="MVO49" s="87"/>
      <c r="MVP49" s="87"/>
      <c r="MVQ49" s="87"/>
      <c r="MVR49" s="87"/>
      <c r="MVS49" s="87"/>
      <c r="MVT49" s="87"/>
      <c r="MVU49" s="87"/>
      <c r="MVV49" s="87"/>
      <c r="MVW49" s="87"/>
      <c r="MVX49" s="87"/>
      <c r="MVY49" s="87"/>
      <c r="MVZ49" s="87"/>
      <c r="MWA49" s="87"/>
      <c r="MWB49" s="87"/>
      <c r="MWC49" s="87"/>
      <c r="MWD49" s="87"/>
      <c r="MWE49" s="87"/>
      <c r="MWF49" s="87"/>
      <c r="MWG49" s="87"/>
      <c r="MWH49" s="87"/>
      <c r="MWI49" s="87"/>
      <c r="MWJ49" s="87"/>
      <c r="MWK49" s="87"/>
      <c r="MWL49" s="87"/>
      <c r="MWM49" s="87"/>
      <c r="MWN49" s="87"/>
      <c r="MWO49" s="87"/>
      <c r="MWP49" s="87"/>
      <c r="MWQ49" s="87"/>
      <c r="MWR49" s="87"/>
      <c r="MWS49" s="87"/>
      <c r="MWT49" s="87"/>
      <c r="MWU49" s="87"/>
      <c r="MWV49" s="87"/>
      <c r="MWW49" s="87"/>
      <c r="MWX49" s="87"/>
      <c r="MWY49" s="87"/>
      <c r="MWZ49" s="87"/>
      <c r="MXA49" s="87"/>
      <c r="MXB49" s="87"/>
      <c r="MXC49" s="87"/>
      <c r="MXD49" s="87"/>
      <c r="MXE49" s="87"/>
      <c r="MXF49" s="87"/>
      <c r="MXG49" s="87"/>
      <c r="MXH49" s="87"/>
      <c r="MXI49" s="87"/>
      <c r="MXJ49" s="87"/>
      <c r="MXK49" s="87"/>
      <c r="MXL49" s="87"/>
      <c r="MXM49" s="87"/>
      <c r="MXN49" s="87"/>
      <c r="MXO49" s="87"/>
      <c r="MXP49" s="87"/>
      <c r="MXQ49" s="87"/>
      <c r="MXR49" s="87"/>
      <c r="MXS49" s="87"/>
      <c r="MXT49" s="87"/>
      <c r="MXU49" s="87"/>
      <c r="MXV49" s="87"/>
      <c r="MXW49" s="87"/>
      <c r="MXX49" s="87"/>
      <c r="MXY49" s="87"/>
      <c r="MXZ49" s="87"/>
      <c r="MYA49" s="87"/>
      <c r="MYB49" s="87"/>
      <c r="MYC49" s="87"/>
      <c r="MYD49" s="87"/>
      <c r="MYE49" s="87"/>
      <c r="MYF49" s="87"/>
      <c r="MYG49" s="87"/>
      <c r="MYH49" s="87"/>
      <c r="MYI49" s="87"/>
      <c r="MYJ49" s="87"/>
      <c r="MYK49" s="87"/>
      <c r="MYL49" s="87"/>
      <c r="MYM49" s="87"/>
      <c r="MYN49" s="87"/>
      <c r="MYO49" s="87"/>
      <c r="MYP49" s="87"/>
      <c r="MYQ49" s="87"/>
      <c r="MYR49" s="87"/>
      <c r="MYS49" s="87"/>
      <c r="MYT49" s="87"/>
      <c r="MYU49" s="87"/>
      <c r="MYV49" s="87"/>
      <c r="MYW49" s="87"/>
      <c r="MYX49" s="87"/>
      <c r="MYY49" s="87"/>
      <c r="MYZ49" s="87"/>
      <c r="MZA49" s="87"/>
      <c r="MZB49" s="87"/>
      <c r="MZC49" s="87"/>
      <c r="MZD49" s="87"/>
      <c r="MZE49" s="87"/>
      <c r="MZF49" s="87"/>
      <c r="MZG49" s="87"/>
      <c r="MZH49" s="87"/>
      <c r="MZI49" s="87"/>
      <c r="MZJ49" s="87"/>
      <c r="MZK49" s="87"/>
      <c r="MZL49" s="87"/>
      <c r="MZM49" s="87"/>
      <c r="MZN49" s="87"/>
      <c r="MZO49" s="87"/>
      <c r="MZP49" s="87"/>
      <c r="MZQ49" s="87"/>
      <c r="MZR49" s="87"/>
      <c r="MZS49" s="87"/>
      <c r="MZT49" s="87"/>
      <c r="MZU49" s="87"/>
      <c r="MZV49" s="87"/>
      <c r="MZW49" s="87"/>
      <c r="MZX49" s="87"/>
      <c r="MZY49" s="87"/>
      <c r="MZZ49" s="87"/>
      <c r="NAA49" s="87"/>
      <c r="NAB49" s="87"/>
      <c r="NAC49" s="87"/>
      <c r="NAD49" s="87"/>
      <c r="NAE49" s="87"/>
      <c r="NAF49" s="87"/>
      <c r="NAG49" s="87"/>
      <c r="NAH49" s="87"/>
      <c r="NAI49" s="87"/>
      <c r="NAJ49" s="87"/>
      <c r="NAK49" s="87"/>
      <c r="NAL49" s="87"/>
      <c r="NAM49" s="87"/>
      <c r="NAN49" s="87"/>
      <c r="NAO49" s="87"/>
      <c r="NAP49" s="87"/>
      <c r="NAQ49" s="87"/>
      <c r="NAR49" s="87"/>
      <c r="NAS49" s="87"/>
      <c r="NAT49" s="87"/>
      <c r="NAU49" s="87"/>
      <c r="NAV49" s="87"/>
      <c r="NAW49" s="87"/>
      <c r="NAX49" s="87"/>
      <c r="NAY49" s="87"/>
      <c r="NAZ49" s="87"/>
      <c r="NBA49" s="87"/>
      <c r="NBB49" s="87"/>
      <c r="NBC49" s="87"/>
      <c r="NBD49" s="87"/>
      <c r="NBE49" s="87"/>
      <c r="NBF49" s="87"/>
      <c r="NBG49" s="87"/>
      <c r="NBH49" s="87"/>
      <c r="NBI49" s="87"/>
      <c r="NBJ49" s="87"/>
      <c r="NBK49" s="87"/>
      <c r="NBL49" s="87"/>
      <c r="NBM49" s="87"/>
      <c r="NBN49" s="87"/>
      <c r="NBO49" s="87"/>
      <c r="NBP49" s="87"/>
      <c r="NBQ49" s="87"/>
      <c r="NBR49" s="87"/>
      <c r="NBS49" s="87"/>
      <c r="NBT49" s="87"/>
      <c r="NBU49" s="87"/>
      <c r="NBV49" s="87"/>
      <c r="NBW49" s="87"/>
      <c r="NBX49" s="87"/>
      <c r="NBY49" s="87"/>
      <c r="NBZ49" s="87"/>
      <c r="NCA49" s="87"/>
      <c r="NCB49" s="87"/>
      <c r="NCC49" s="87"/>
      <c r="NCD49" s="87"/>
      <c r="NCE49" s="87"/>
      <c r="NCF49" s="87"/>
      <c r="NCG49" s="87"/>
      <c r="NCH49" s="87"/>
      <c r="NCI49" s="87"/>
      <c r="NCJ49" s="87"/>
      <c r="NCK49" s="87"/>
      <c r="NCL49" s="87"/>
      <c r="NCM49" s="87"/>
      <c r="NCN49" s="87"/>
      <c r="NCO49" s="87"/>
      <c r="NCP49" s="87"/>
      <c r="NCQ49" s="87"/>
      <c r="NCR49" s="87"/>
      <c r="NCS49" s="87"/>
      <c r="NCT49" s="87"/>
      <c r="NCU49" s="87"/>
      <c r="NCV49" s="87"/>
      <c r="NCW49" s="87"/>
      <c r="NCX49" s="87"/>
      <c r="NCY49" s="87"/>
      <c r="NCZ49" s="87"/>
      <c r="NDA49" s="87"/>
      <c r="NDB49" s="87"/>
      <c r="NDC49" s="87"/>
      <c r="NDD49" s="87"/>
      <c r="NDE49" s="87"/>
      <c r="NDF49" s="87"/>
      <c r="NDG49" s="87"/>
      <c r="NDH49" s="87"/>
      <c r="NDI49" s="87"/>
      <c r="NDJ49" s="87"/>
      <c r="NDK49" s="87"/>
      <c r="NDL49" s="87"/>
      <c r="NDM49" s="87"/>
      <c r="NDN49" s="87"/>
      <c r="NDO49" s="87"/>
      <c r="NDP49" s="87"/>
      <c r="NDQ49" s="87"/>
      <c r="NDR49" s="87"/>
      <c r="NDS49" s="87"/>
      <c r="NDT49" s="87"/>
      <c r="NDU49" s="87"/>
      <c r="NDV49" s="87"/>
      <c r="NDW49" s="87"/>
      <c r="NDX49" s="87"/>
      <c r="NDY49" s="87"/>
      <c r="NDZ49" s="87"/>
      <c r="NEA49" s="87"/>
      <c r="NEB49" s="87"/>
      <c r="NEC49" s="87"/>
      <c r="NED49" s="87"/>
      <c r="NEE49" s="87"/>
      <c r="NEF49" s="87"/>
      <c r="NEG49" s="87"/>
      <c r="NEH49" s="87"/>
      <c r="NEI49" s="87"/>
      <c r="NEJ49" s="87"/>
      <c r="NEK49" s="87"/>
      <c r="NEL49" s="87"/>
      <c r="NEM49" s="87"/>
      <c r="NEN49" s="87"/>
      <c r="NEO49" s="87"/>
      <c r="NEP49" s="87"/>
      <c r="NEQ49" s="87"/>
      <c r="NER49" s="87"/>
      <c r="NES49" s="87"/>
      <c r="NET49" s="87"/>
      <c r="NEU49" s="87"/>
      <c r="NEV49" s="87"/>
      <c r="NEW49" s="87"/>
      <c r="NEX49" s="87"/>
      <c r="NEY49" s="87"/>
      <c r="NEZ49" s="87"/>
      <c r="NFA49" s="87"/>
      <c r="NFB49" s="87"/>
      <c r="NFC49" s="87"/>
      <c r="NFD49" s="87"/>
      <c r="NFE49" s="87"/>
      <c r="NFF49" s="87"/>
      <c r="NFG49" s="87"/>
      <c r="NFH49" s="87"/>
      <c r="NFI49" s="87"/>
      <c r="NFJ49" s="87"/>
      <c r="NFK49" s="87"/>
      <c r="NFL49" s="87"/>
      <c r="NFM49" s="87"/>
      <c r="NFN49" s="87"/>
      <c r="NFO49" s="87"/>
      <c r="NFP49" s="87"/>
      <c r="NFQ49" s="87"/>
      <c r="NFR49" s="87"/>
      <c r="NFS49" s="87"/>
      <c r="NFT49" s="87"/>
      <c r="NFU49" s="87"/>
      <c r="NFV49" s="87"/>
      <c r="NFW49" s="87"/>
      <c r="NFX49" s="87"/>
      <c r="NFY49" s="87"/>
      <c r="NFZ49" s="87"/>
      <c r="NGA49" s="87"/>
      <c r="NGB49" s="87"/>
      <c r="NGC49" s="87"/>
      <c r="NGD49" s="87"/>
      <c r="NGE49" s="87"/>
      <c r="NGF49" s="87"/>
      <c r="NGG49" s="87"/>
      <c r="NGH49" s="87"/>
      <c r="NGI49" s="87"/>
      <c r="NGJ49" s="87"/>
      <c r="NGK49" s="87"/>
      <c r="NGL49" s="87"/>
      <c r="NGM49" s="87"/>
      <c r="NGN49" s="87"/>
      <c r="NGO49" s="87"/>
      <c r="NGP49" s="87"/>
      <c r="NGQ49" s="87"/>
      <c r="NGR49" s="87"/>
      <c r="NGS49" s="87"/>
      <c r="NGT49" s="87"/>
      <c r="NGU49" s="87"/>
      <c r="NGV49" s="87"/>
      <c r="NGW49" s="87"/>
      <c r="NGX49" s="87"/>
      <c r="NGY49" s="87"/>
      <c r="NGZ49" s="87"/>
      <c r="NHA49" s="87"/>
      <c r="NHB49" s="87"/>
      <c r="NHC49" s="87"/>
      <c r="NHD49" s="87"/>
      <c r="NHE49" s="87"/>
      <c r="NHF49" s="87"/>
      <c r="NHG49" s="87"/>
      <c r="NHH49" s="87"/>
      <c r="NHI49" s="87"/>
      <c r="NHJ49" s="87"/>
      <c r="NHK49" s="87"/>
      <c r="NHL49" s="87"/>
      <c r="NHM49" s="87"/>
      <c r="NHN49" s="87"/>
      <c r="NHO49" s="87"/>
      <c r="NHP49" s="87"/>
      <c r="NHQ49" s="87"/>
      <c r="NHR49" s="87"/>
      <c r="NHS49" s="87"/>
      <c r="NHT49" s="87"/>
      <c r="NHU49" s="87"/>
      <c r="NHV49" s="87"/>
      <c r="NHW49" s="87"/>
      <c r="NHX49" s="87"/>
      <c r="NHY49" s="87"/>
      <c r="NHZ49" s="87"/>
      <c r="NIA49" s="87"/>
      <c r="NIB49" s="87"/>
      <c r="NIC49" s="87"/>
      <c r="NID49" s="87"/>
      <c r="NIE49" s="87"/>
      <c r="NIF49" s="87"/>
      <c r="NIG49" s="87"/>
      <c r="NIH49" s="87"/>
      <c r="NII49" s="87"/>
      <c r="NIJ49" s="87"/>
      <c r="NIK49" s="87"/>
      <c r="NIL49" s="87"/>
      <c r="NIM49" s="87"/>
      <c r="NIN49" s="87"/>
      <c r="NIO49" s="87"/>
      <c r="NIP49" s="87"/>
      <c r="NIQ49" s="87"/>
      <c r="NIR49" s="87"/>
      <c r="NIS49" s="87"/>
      <c r="NIT49" s="87"/>
      <c r="NIU49" s="87"/>
      <c r="NIV49" s="87"/>
      <c r="NIW49" s="87"/>
      <c r="NIX49" s="87"/>
      <c r="NIY49" s="87"/>
      <c r="NIZ49" s="87"/>
      <c r="NJA49" s="87"/>
      <c r="NJB49" s="87"/>
      <c r="NJC49" s="87"/>
      <c r="NJD49" s="87"/>
      <c r="NJE49" s="87"/>
      <c r="NJF49" s="87"/>
      <c r="NJG49" s="87"/>
      <c r="NJH49" s="87"/>
      <c r="NJI49" s="87"/>
      <c r="NJJ49" s="87"/>
      <c r="NJK49" s="87"/>
      <c r="NJL49" s="87"/>
      <c r="NJM49" s="87"/>
      <c r="NJN49" s="87"/>
      <c r="NJO49" s="87"/>
      <c r="NJP49" s="87"/>
      <c r="NJQ49" s="87"/>
      <c r="NJR49" s="87"/>
      <c r="NJS49" s="87"/>
      <c r="NJT49" s="87"/>
      <c r="NJU49" s="87"/>
      <c r="NJV49" s="87"/>
      <c r="NJW49" s="87"/>
      <c r="NJX49" s="87"/>
      <c r="NJY49" s="87"/>
      <c r="NJZ49" s="87"/>
      <c r="NKA49" s="87"/>
      <c r="NKB49" s="87"/>
      <c r="NKC49" s="87"/>
      <c r="NKD49" s="87"/>
      <c r="NKE49" s="87"/>
      <c r="NKF49" s="87"/>
      <c r="NKG49" s="87"/>
      <c r="NKH49" s="87"/>
      <c r="NKI49" s="87"/>
      <c r="NKJ49" s="87"/>
      <c r="NKK49" s="87"/>
      <c r="NKL49" s="87"/>
      <c r="NKM49" s="87"/>
      <c r="NKN49" s="87"/>
      <c r="NKO49" s="87"/>
      <c r="NKP49" s="87"/>
      <c r="NKQ49" s="87"/>
      <c r="NKR49" s="87"/>
      <c r="NKS49" s="87"/>
      <c r="NKT49" s="87"/>
      <c r="NKU49" s="87"/>
      <c r="NKV49" s="87"/>
      <c r="NKW49" s="87"/>
      <c r="NKX49" s="87"/>
      <c r="NKY49" s="87"/>
      <c r="NKZ49" s="87"/>
      <c r="NLA49" s="87"/>
      <c r="NLB49" s="87"/>
      <c r="NLC49" s="87"/>
      <c r="NLD49" s="87"/>
      <c r="NLE49" s="87"/>
      <c r="NLF49" s="87"/>
      <c r="NLG49" s="87"/>
      <c r="NLH49" s="87"/>
      <c r="NLI49" s="87"/>
      <c r="NLJ49" s="87"/>
      <c r="NLK49" s="87"/>
      <c r="NLL49" s="87"/>
      <c r="NLM49" s="87"/>
      <c r="NLN49" s="87"/>
      <c r="NLO49" s="87"/>
      <c r="NLP49" s="87"/>
      <c r="NLQ49" s="87"/>
      <c r="NLR49" s="87"/>
      <c r="NLS49" s="87"/>
      <c r="NLT49" s="87"/>
      <c r="NLU49" s="87"/>
      <c r="NLV49" s="87"/>
      <c r="NLW49" s="87"/>
      <c r="NLX49" s="87"/>
      <c r="NLY49" s="87"/>
      <c r="NLZ49" s="87"/>
      <c r="NMA49" s="87"/>
      <c r="NMB49" s="87"/>
      <c r="NMC49" s="87"/>
      <c r="NMD49" s="87"/>
      <c r="NME49" s="87"/>
      <c r="NMF49" s="87"/>
      <c r="NMG49" s="87"/>
      <c r="NMH49" s="87"/>
      <c r="NMI49" s="87"/>
      <c r="NMJ49" s="87"/>
      <c r="NMK49" s="87"/>
      <c r="NML49" s="87"/>
      <c r="NMM49" s="87"/>
      <c r="NMN49" s="87"/>
      <c r="NMO49" s="87"/>
      <c r="NMP49" s="87"/>
      <c r="NMQ49" s="87"/>
      <c r="NMR49" s="87"/>
      <c r="NMS49" s="87"/>
      <c r="NMT49" s="87"/>
      <c r="NMU49" s="87"/>
      <c r="NMV49" s="87"/>
      <c r="NMW49" s="87"/>
      <c r="NMX49" s="87"/>
      <c r="NMY49" s="87"/>
      <c r="NMZ49" s="87"/>
      <c r="NNA49" s="87"/>
      <c r="NNB49" s="87"/>
      <c r="NNC49" s="87"/>
      <c r="NND49" s="87"/>
      <c r="NNE49" s="87"/>
      <c r="NNF49" s="87"/>
      <c r="NNG49" s="87"/>
      <c r="NNH49" s="87"/>
      <c r="NNI49" s="87"/>
      <c r="NNJ49" s="87"/>
      <c r="NNK49" s="87"/>
      <c r="NNL49" s="87"/>
      <c r="NNM49" s="87"/>
      <c r="NNN49" s="87"/>
      <c r="NNO49" s="87"/>
      <c r="NNP49" s="87"/>
      <c r="NNQ49" s="87"/>
      <c r="NNR49" s="87"/>
      <c r="NNS49" s="87"/>
      <c r="NNT49" s="87"/>
      <c r="NNU49" s="87"/>
      <c r="NNV49" s="87"/>
      <c r="NNW49" s="87"/>
      <c r="NNX49" s="87"/>
      <c r="NNY49" s="87"/>
      <c r="NNZ49" s="87"/>
      <c r="NOA49" s="87"/>
      <c r="NOB49" s="87"/>
      <c r="NOC49" s="87"/>
      <c r="NOD49" s="87"/>
      <c r="NOE49" s="87"/>
      <c r="NOF49" s="87"/>
      <c r="NOG49" s="87"/>
      <c r="NOH49" s="87"/>
      <c r="NOI49" s="87"/>
      <c r="NOJ49" s="87"/>
      <c r="NOK49" s="87"/>
      <c r="NOL49" s="87"/>
      <c r="NOM49" s="87"/>
      <c r="NON49" s="87"/>
      <c r="NOO49" s="87"/>
      <c r="NOP49" s="87"/>
      <c r="NOQ49" s="87"/>
      <c r="NOR49" s="87"/>
      <c r="NOS49" s="87"/>
      <c r="NOT49" s="87"/>
      <c r="NOU49" s="87"/>
      <c r="NOV49" s="87"/>
      <c r="NOW49" s="87"/>
      <c r="NOX49" s="87"/>
      <c r="NOY49" s="87"/>
      <c r="NOZ49" s="87"/>
      <c r="NPA49" s="87"/>
      <c r="NPB49" s="87"/>
      <c r="NPC49" s="87"/>
      <c r="NPD49" s="87"/>
      <c r="NPE49" s="87"/>
      <c r="NPF49" s="87"/>
      <c r="NPG49" s="87"/>
      <c r="NPH49" s="87"/>
      <c r="NPI49" s="87"/>
      <c r="NPJ49" s="87"/>
      <c r="NPK49" s="87"/>
      <c r="NPL49" s="87"/>
      <c r="NPM49" s="87"/>
      <c r="NPN49" s="87"/>
      <c r="NPO49" s="87"/>
      <c r="NPP49" s="87"/>
      <c r="NPQ49" s="87"/>
      <c r="NPR49" s="87"/>
      <c r="NPS49" s="87"/>
      <c r="NPT49" s="87"/>
      <c r="NPU49" s="87"/>
      <c r="NPV49" s="87"/>
      <c r="NPW49" s="87"/>
      <c r="NPX49" s="87"/>
      <c r="NPY49" s="87"/>
      <c r="NPZ49" s="87"/>
      <c r="NQA49" s="87"/>
      <c r="NQB49" s="87"/>
      <c r="NQC49" s="87"/>
      <c r="NQD49" s="87"/>
      <c r="NQE49" s="87"/>
      <c r="NQF49" s="87"/>
      <c r="NQG49" s="87"/>
      <c r="NQH49" s="87"/>
      <c r="NQI49" s="87"/>
      <c r="NQJ49" s="87"/>
      <c r="NQK49" s="87"/>
      <c r="NQL49" s="87"/>
      <c r="NQM49" s="87"/>
      <c r="NQN49" s="87"/>
      <c r="NQO49" s="87"/>
      <c r="NQP49" s="87"/>
      <c r="NQQ49" s="87"/>
      <c r="NQR49" s="87"/>
      <c r="NQS49" s="87"/>
      <c r="NQT49" s="87"/>
      <c r="NQU49" s="87"/>
      <c r="NQV49" s="87"/>
      <c r="NQW49" s="87"/>
      <c r="NQX49" s="87"/>
      <c r="NQY49" s="87"/>
      <c r="NQZ49" s="87"/>
      <c r="NRA49" s="87"/>
      <c r="NRB49" s="87"/>
      <c r="NRC49" s="87"/>
      <c r="NRD49" s="87"/>
      <c r="NRE49" s="87"/>
      <c r="NRF49" s="87"/>
      <c r="NRG49" s="87"/>
      <c r="NRH49" s="87"/>
      <c r="NRI49" s="87"/>
      <c r="NRJ49" s="87"/>
      <c r="NRK49" s="87"/>
      <c r="NRL49" s="87"/>
      <c r="NRM49" s="87"/>
      <c r="NRN49" s="87"/>
      <c r="NRO49" s="87"/>
      <c r="NRP49" s="87"/>
      <c r="NRQ49" s="87"/>
      <c r="NRR49" s="87"/>
      <c r="NRS49" s="87"/>
      <c r="NRT49" s="87"/>
      <c r="NRU49" s="87"/>
      <c r="NRV49" s="87"/>
      <c r="NRW49" s="87"/>
      <c r="NRX49" s="87"/>
      <c r="NRY49" s="87"/>
      <c r="NRZ49" s="87"/>
      <c r="NSA49" s="87"/>
      <c r="NSB49" s="87"/>
      <c r="NSC49" s="87"/>
      <c r="NSD49" s="87"/>
      <c r="NSE49" s="87"/>
      <c r="NSF49" s="87"/>
      <c r="NSG49" s="87"/>
      <c r="NSH49" s="87"/>
      <c r="NSI49" s="87"/>
      <c r="NSJ49" s="87"/>
      <c r="NSK49" s="87"/>
      <c r="NSL49" s="87"/>
      <c r="NSM49" s="87"/>
      <c r="NSN49" s="87"/>
      <c r="NSO49" s="87"/>
      <c r="NSP49" s="87"/>
      <c r="NSQ49" s="87"/>
      <c r="NSR49" s="87"/>
      <c r="NSS49" s="87"/>
      <c r="NST49" s="87"/>
      <c r="NSU49" s="87"/>
      <c r="NSV49" s="87"/>
      <c r="NSW49" s="87"/>
      <c r="NSX49" s="87"/>
      <c r="NSY49" s="87"/>
      <c r="NSZ49" s="87"/>
      <c r="NTA49" s="87"/>
      <c r="NTB49" s="87"/>
      <c r="NTC49" s="87"/>
      <c r="NTD49" s="87"/>
      <c r="NTE49" s="87"/>
      <c r="NTF49" s="87"/>
      <c r="NTG49" s="87"/>
      <c r="NTH49" s="87"/>
      <c r="NTI49" s="87"/>
      <c r="NTJ49" s="87"/>
      <c r="NTK49" s="87"/>
      <c r="NTL49" s="87"/>
      <c r="NTM49" s="87"/>
      <c r="NTN49" s="87"/>
      <c r="NTO49" s="87"/>
      <c r="NTP49" s="87"/>
      <c r="NTQ49" s="87"/>
      <c r="NTR49" s="87"/>
      <c r="NTS49" s="87"/>
      <c r="NTT49" s="87"/>
      <c r="NTU49" s="87"/>
      <c r="NTV49" s="87"/>
      <c r="NTW49" s="87"/>
      <c r="NTX49" s="87"/>
      <c r="NTY49" s="87"/>
      <c r="NTZ49" s="87"/>
      <c r="NUA49" s="87"/>
      <c r="NUB49" s="87"/>
      <c r="NUC49" s="87"/>
      <c r="NUD49" s="87"/>
      <c r="NUE49" s="87"/>
      <c r="NUF49" s="87"/>
      <c r="NUG49" s="87"/>
      <c r="NUH49" s="87"/>
      <c r="NUI49" s="87"/>
      <c r="NUJ49" s="87"/>
      <c r="NUK49" s="87"/>
      <c r="NUL49" s="87"/>
      <c r="NUM49" s="87"/>
      <c r="NUN49" s="87"/>
      <c r="NUO49" s="87"/>
      <c r="NUP49" s="87"/>
      <c r="NUQ49" s="87"/>
      <c r="NUR49" s="87"/>
      <c r="NUS49" s="87"/>
      <c r="NUT49" s="87"/>
      <c r="NUU49" s="87"/>
      <c r="NUV49" s="87"/>
      <c r="NUW49" s="87"/>
      <c r="NUX49" s="87"/>
      <c r="NUY49" s="87"/>
      <c r="NUZ49" s="87"/>
      <c r="NVA49" s="87"/>
      <c r="NVB49" s="87"/>
      <c r="NVC49" s="87"/>
      <c r="NVD49" s="87"/>
      <c r="NVE49" s="87"/>
      <c r="NVF49" s="87"/>
      <c r="NVG49" s="87"/>
      <c r="NVH49" s="87"/>
      <c r="NVI49" s="87"/>
      <c r="NVJ49" s="87"/>
      <c r="NVK49" s="87"/>
      <c r="NVL49" s="87"/>
      <c r="NVM49" s="87"/>
      <c r="NVN49" s="87"/>
      <c r="NVO49" s="87"/>
      <c r="NVP49" s="87"/>
      <c r="NVQ49" s="87"/>
      <c r="NVR49" s="87"/>
      <c r="NVS49" s="87"/>
      <c r="NVT49" s="87"/>
      <c r="NVU49" s="87"/>
      <c r="NVV49" s="87"/>
      <c r="NVW49" s="87"/>
      <c r="NVX49" s="87"/>
      <c r="NVY49" s="87"/>
      <c r="NVZ49" s="87"/>
      <c r="NWA49" s="87"/>
      <c r="NWB49" s="87"/>
      <c r="NWC49" s="87"/>
      <c r="NWD49" s="87"/>
      <c r="NWE49" s="87"/>
      <c r="NWF49" s="87"/>
      <c r="NWG49" s="87"/>
      <c r="NWH49" s="87"/>
      <c r="NWI49" s="87"/>
      <c r="NWJ49" s="87"/>
      <c r="NWK49" s="87"/>
      <c r="NWL49" s="87"/>
      <c r="NWM49" s="87"/>
      <c r="NWN49" s="87"/>
      <c r="NWO49" s="87"/>
      <c r="NWP49" s="87"/>
      <c r="NWQ49" s="87"/>
      <c r="NWR49" s="87"/>
      <c r="NWS49" s="87"/>
      <c r="NWT49" s="87"/>
      <c r="NWU49" s="87"/>
      <c r="NWV49" s="87"/>
      <c r="NWW49" s="87"/>
      <c r="NWX49" s="87"/>
      <c r="NWY49" s="87"/>
      <c r="NWZ49" s="87"/>
      <c r="NXA49" s="87"/>
      <c r="NXB49" s="87"/>
      <c r="NXC49" s="87"/>
      <c r="NXD49" s="87"/>
      <c r="NXE49" s="87"/>
      <c r="NXF49" s="87"/>
      <c r="NXG49" s="87"/>
      <c r="NXH49" s="87"/>
      <c r="NXI49" s="87"/>
      <c r="NXJ49" s="87"/>
      <c r="NXK49" s="87"/>
      <c r="NXL49" s="87"/>
      <c r="NXM49" s="87"/>
      <c r="NXN49" s="87"/>
      <c r="NXO49" s="87"/>
      <c r="NXP49" s="87"/>
      <c r="NXQ49" s="87"/>
      <c r="NXR49" s="87"/>
      <c r="NXS49" s="87"/>
      <c r="NXT49" s="87"/>
      <c r="NXU49" s="87"/>
      <c r="NXV49" s="87"/>
      <c r="NXW49" s="87"/>
      <c r="NXX49" s="87"/>
      <c r="NXY49" s="87"/>
      <c r="NXZ49" s="87"/>
      <c r="NYA49" s="87"/>
      <c r="NYB49" s="87"/>
      <c r="NYC49" s="87"/>
      <c r="NYD49" s="87"/>
      <c r="NYE49" s="87"/>
      <c r="NYF49" s="87"/>
      <c r="NYG49" s="87"/>
      <c r="NYH49" s="87"/>
      <c r="NYI49" s="87"/>
      <c r="NYJ49" s="87"/>
      <c r="NYK49" s="87"/>
      <c r="NYL49" s="87"/>
      <c r="NYM49" s="87"/>
      <c r="NYN49" s="87"/>
      <c r="NYO49" s="87"/>
      <c r="NYP49" s="87"/>
      <c r="NYQ49" s="87"/>
      <c r="NYR49" s="87"/>
      <c r="NYS49" s="87"/>
      <c r="NYT49" s="87"/>
      <c r="NYU49" s="87"/>
      <c r="NYV49" s="87"/>
      <c r="NYW49" s="87"/>
      <c r="NYX49" s="87"/>
      <c r="NYY49" s="87"/>
      <c r="NYZ49" s="87"/>
      <c r="NZA49" s="87"/>
      <c r="NZB49" s="87"/>
      <c r="NZC49" s="87"/>
      <c r="NZD49" s="87"/>
      <c r="NZE49" s="87"/>
      <c r="NZF49" s="87"/>
      <c r="NZG49" s="87"/>
      <c r="NZH49" s="87"/>
      <c r="NZI49" s="87"/>
      <c r="NZJ49" s="87"/>
      <c r="NZK49" s="87"/>
      <c r="NZL49" s="87"/>
      <c r="NZM49" s="87"/>
      <c r="NZN49" s="87"/>
      <c r="NZO49" s="87"/>
      <c r="NZP49" s="87"/>
      <c r="NZQ49" s="87"/>
      <c r="NZR49" s="87"/>
      <c r="NZS49" s="87"/>
      <c r="NZT49" s="87"/>
      <c r="NZU49" s="87"/>
      <c r="NZV49" s="87"/>
      <c r="NZW49" s="87"/>
      <c r="NZX49" s="87"/>
      <c r="NZY49" s="87"/>
      <c r="NZZ49" s="87"/>
      <c r="OAA49" s="87"/>
      <c r="OAB49" s="87"/>
      <c r="OAC49" s="87"/>
      <c r="OAD49" s="87"/>
      <c r="OAE49" s="87"/>
      <c r="OAF49" s="87"/>
      <c r="OAG49" s="87"/>
      <c r="OAH49" s="87"/>
      <c r="OAI49" s="87"/>
      <c r="OAJ49" s="87"/>
      <c r="OAK49" s="87"/>
      <c r="OAL49" s="87"/>
      <c r="OAM49" s="87"/>
      <c r="OAN49" s="87"/>
      <c r="OAO49" s="87"/>
      <c r="OAP49" s="87"/>
      <c r="OAQ49" s="87"/>
      <c r="OAR49" s="87"/>
      <c r="OAS49" s="87"/>
      <c r="OAT49" s="87"/>
      <c r="OAU49" s="87"/>
      <c r="OAV49" s="87"/>
      <c r="OAW49" s="87"/>
      <c r="OAX49" s="87"/>
      <c r="OAY49" s="87"/>
      <c r="OAZ49" s="87"/>
      <c r="OBA49" s="87"/>
      <c r="OBB49" s="87"/>
      <c r="OBC49" s="87"/>
      <c r="OBD49" s="87"/>
      <c r="OBE49" s="87"/>
      <c r="OBF49" s="87"/>
      <c r="OBG49" s="87"/>
      <c r="OBH49" s="87"/>
      <c r="OBI49" s="87"/>
      <c r="OBJ49" s="87"/>
      <c r="OBK49" s="87"/>
      <c r="OBL49" s="87"/>
      <c r="OBM49" s="87"/>
      <c r="OBN49" s="87"/>
      <c r="OBO49" s="87"/>
      <c r="OBP49" s="87"/>
      <c r="OBQ49" s="87"/>
      <c r="OBR49" s="87"/>
      <c r="OBS49" s="87"/>
      <c r="OBT49" s="87"/>
      <c r="OBU49" s="87"/>
      <c r="OBV49" s="87"/>
      <c r="OBW49" s="87"/>
      <c r="OBX49" s="87"/>
      <c r="OBY49" s="87"/>
      <c r="OBZ49" s="87"/>
      <c r="OCA49" s="87"/>
      <c r="OCB49" s="87"/>
      <c r="OCC49" s="87"/>
      <c r="OCD49" s="87"/>
      <c r="OCE49" s="87"/>
      <c r="OCF49" s="87"/>
      <c r="OCG49" s="87"/>
      <c r="OCH49" s="87"/>
      <c r="OCI49" s="87"/>
      <c r="OCJ49" s="87"/>
      <c r="OCK49" s="87"/>
      <c r="OCL49" s="87"/>
      <c r="OCM49" s="87"/>
      <c r="OCN49" s="87"/>
      <c r="OCO49" s="87"/>
      <c r="OCP49" s="87"/>
      <c r="OCQ49" s="87"/>
      <c r="OCR49" s="87"/>
      <c r="OCS49" s="87"/>
      <c r="OCT49" s="87"/>
      <c r="OCU49" s="87"/>
      <c r="OCV49" s="87"/>
      <c r="OCW49" s="87"/>
      <c r="OCX49" s="87"/>
      <c r="OCY49" s="87"/>
      <c r="OCZ49" s="87"/>
      <c r="ODA49" s="87"/>
      <c r="ODB49" s="87"/>
      <c r="ODC49" s="87"/>
      <c r="ODD49" s="87"/>
      <c r="ODE49" s="87"/>
      <c r="ODF49" s="87"/>
      <c r="ODG49" s="87"/>
      <c r="ODH49" s="87"/>
      <c r="ODI49" s="87"/>
      <c r="ODJ49" s="87"/>
      <c r="ODK49" s="87"/>
      <c r="ODL49" s="87"/>
      <c r="ODM49" s="87"/>
      <c r="ODN49" s="87"/>
      <c r="ODO49" s="87"/>
      <c r="ODP49" s="87"/>
      <c r="ODQ49" s="87"/>
      <c r="ODR49" s="87"/>
      <c r="ODS49" s="87"/>
      <c r="ODT49" s="87"/>
      <c r="ODU49" s="87"/>
      <c r="ODV49" s="87"/>
      <c r="ODW49" s="87"/>
      <c r="ODX49" s="87"/>
      <c r="ODY49" s="87"/>
      <c r="ODZ49" s="87"/>
      <c r="OEA49" s="87"/>
      <c r="OEB49" s="87"/>
      <c r="OEC49" s="87"/>
      <c r="OED49" s="87"/>
      <c r="OEE49" s="87"/>
      <c r="OEF49" s="87"/>
      <c r="OEG49" s="87"/>
      <c r="OEH49" s="87"/>
      <c r="OEI49" s="87"/>
      <c r="OEJ49" s="87"/>
      <c r="OEK49" s="87"/>
      <c r="OEL49" s="87"/>
      <c r="OEM49" s="87"/>
      <c r="OEN49" s="87"/>
      <c r="OEO49" s="87"/>
      <c r="OEP49" s="87"/>
      <c r="OEQ49" s="87"/>
      <c r="OER49" s="87"/>
      <c r="OES49" s="87"/>
      <c r="OET49" s="87"/>
      <c r="OEU49" s="87"/>
      <c r="OEV49" s="87"/>
      <c r="OEW49" s="87"/>
      <c r="OEX49" s="87"/>
      <c r="OEY49" s="87"/>
      <c r="OEZ49" s="87"/>
      <c r="OFA49" s="87"/>
      <c r="OFB49" s="87"/>
      <c r="OFC49" s="87"/>
      <c r="OFD49" s="87"/>
      <c r="OFE49" s="87"/>
      <c r="OFF49" s="87"/>
      <c r="OFG49" s="87"/>
      <c r="OFH49" s="87"/>
      <c r="OFI49" s="87"/>
      <c r="OFJ49" s="87"/>
      <c r="OFK49" s="87"/>
      <c r="OFL49" s="87"/>
      <c r="OFM49" s="87"/>
      <c r="OFN49" s="87"/>
      <c r="OFO49" s="87"/>
      <c r="OFP49" s="87"/>
      <c r="OFQ49" s="87"/>
      <c r="OFR49" s="87"/>
      <c r="OFS49" s="87"/>
      <c r="OFT49" s="87"/>
      <c r="OFU49" s="87"/>
      <c r="OFV49" s="87"/>
      <c r="OFW49" s="87"/>
      <c r="OFX49" s="87"/>
      <c r="OFY49" s="87"/>
      <c r="OFZ49" s="87"/>
      <c r="OGA49" s="87"/>
      <c r="OGB49" s="87"/>
      <c r="OGC49" s="87"/>
      <c r="OGD49" s="87"/>
      <c r="OGE49" s="87"/>
      <c r="OGF49" s="87"/>
      <c r="OGG49" s="87"/>
      <c r="OGH49" s="87"/>
      <c r="OGI49" s="87"/>
      <c r="OGJ49" s="87"/>
      <c r="OGK49" s="87"/>
      <c r="OGL49" s="87"/>
      <c r="OGM49" s="87"/>
      <c r="OGN49" s="87"/>
      <c r="OGO49" s="87"/>
      <c r="OGP49" s="87"/>
      <c r="OGQ49" s="87"/>
      <c r="OGR49" s="87"/>
      <c r="OGS49" s="87"/>
      <c r="OGT49" s="87"/>
      <c r="OGU49" s="87"/>
      <c r="OGV49" s="87"/>
      <c r="OGW49" s="87"/>
      <c r="OGX49" s="87"/>
      <c r="OGY49" s="87"/>
      <c r="OGZ49" s="87"/>
      <c r="OHA49" s="87"/>
      <c r="OHB49" s="87"/>
      <c r="OHC49" s="87"/>
      <c r="OHD49" s="87"/>
      <c r="OHE49" s="87"/>
      <c r="OHF49" s="87"/>
      <c r="OHG49" s="87"/>
      <c r="OHH49" s="87"/>
      <c r="OHI49" s="87"/>
      <c r="OHJ49" s="87"/>
      <c r="OHK49" s="87"/>
      <c r="OHL49" s="87"/>
      <c r="OHM49" s="87"/>
      <c r="OHN49" s="87"/>
      <c r="OHO49" s="87"/>
      <c r="OHP49" s="87"/>
      <c r="OHQ49" s="87"/>
      <c r="OHR49" s="87"/>
      <c r="OHS49" s="87"/>
      <c r="OHT49" s="87"/>
      <c r="OHU49" s="87"/>
      <c r="OHV49" s="87"/>
      <c r="OHW49" s="87"/>
      <c r="OHX49" s="87"/>
      <c r="OHY49" s="87"/>
      <c r="OHZ49" s="87"/>
      <c r="OIA49" s="87"/>
      <c r="OIB49" s="87"/>
      <c r="OIC49" s="87"/>
      <c r="OID49" s="87"/>
      <c r="OIE49" s="87"/>
      <c r="OIF49" s="87"/>
      <c r="OIG49" s="87"/>
      <c r="OIH49" s="87"/>
      <c r="OII49" s="87"/>
      <c r="OIJ49" s="87"/>
      <c r="OIK49" s="87"/>
      <c r="OIL49" s="87"/>
      <c r="OIM49" s="87"/>
      <c r="OIN49" s="87"/>
      <c r="OIO49" s="87"/>
      <c r="OIP49" s="87"/>
      <c r="OIQ49" s="87"/>
      <c r="OIR49" s="87"/>
      <c r="OIS49" s="87"/>
      <c r="OIT49" s="87"/>
      <c r="OIU49" s="87"/>
      <c r="OIV49" s="87"/>
      <c r="OIW49" s="87"/>
      <c r="OIX49" s="87"/>
      <c r="OIY49" s="87"/>
      <c r="OIZ49" s="87"/>
      <c r="OJA49" s="87"/>
      <c r="OJB49" s="87"/>
      <c r="OJC49" s="87"/>
      <c r="OJD49" s="87"/>
      <c r="OJE49" s="87"/>
      <c r="OJF49" s="87"/>
      <c r="OJG49" s="87"/>
      <c r="OJH49" s="87"/>
      <c r="OJI49" s="87"/>
      <c r="OJJ49" s="87"/>
      <c r="OJK49" s="87"/>
      <c r="OJL49" s="87"/>
      <c r="OJM49" s="87"/>
      <c r="OJN49" s="87"/>
      <c r="OJO49" s="87"/>
      <c r="OJP49" s="87"/>
      <c r="OJQ49" s="87"/>
      <c r="OJR49" s="87"/>
      <c r="OJS49" s="87"/>
      <c r="OJT49" s="87"/>
      <c r="OJU49" s="87"/>
      <c r="OJV49" s="87"/>
      <c r="OJW49" s="87"/>
      <c r="OJX49" s="87"/>
      <c r="OJY49" s="87"/>
      <c r="OJZ49" s="87"/>
      <c r="OKA49" s="87"/>
      <c r="OKB49" s="87"/>
      <c r="OKC49" s="87"/>
      <c r="OKD49" s="87"/>
      <c r="OKE49" s="87"/>
      <c r="OKF49" s="87"/>
      <c r="OKG49" s="87"/>
      <c r="OKH49" s="87"/>
      <c r="OKI49" s="87"/>
      <c r="OKJ49" s="87"/>
      <c r="OKK49" s="87"/>
      <c r="OKL49" s="87"/>
      <c r="OKM49" s="87"/>
      <c r="OKN49" s="87"/>
      <c r="OKO49" s="87"/>
      <c r="OKP49" s="87"/>
      <c r="OKQ49" s="87"/>
      <c r="OKR49" s="87"/>
      <c r="OKS49" s="87"/>
      <c r="OKT49" s="87"/>
      <c r="OKU49" s="87"/>
      <c r="OKV49" s="87"/>
      <c r="OKW49" s="87"/>
      <c r="OKX49" s="87"/>
      <c r="OKY49" s="87"/>
      <c r="OKZ49" s="87"/>
      <c r="OLA49" s="87"/>
      <c r="OLB49" s="87"/>
      <c r="OLC49" s="87"/>
      <c r="OLD49" s="87"/>
      <c r="OLE49" s="87"/>
      <c r="OLF49" s="87"/>
      <c r="OLG49" s="87"/>
      <c r="OLH49" s="87"/>
      <c r="OLI49" s="87"/>
      <c r="OLJ49" s="87"/>
      <c r="OLK49" s="87"/>
      <c r="OLL49" s="87"/>
      <c r="OLM49" s="87"/>
      <c r="OLN49" s="87"/>
      <c r="OLO49" s="87"/>
      <c r="OLP49" s="87"/>
      <c r="OLQ49" s="87"/>
      <c r="OLR49" s="87"/>
      <c r="OLS49" s="87"/>
      <c r="OLT49" s="87"/>
      <c r="OLU49" s="87"/>
      <c r="OLV49" s="87"/>
      <c r="OLW49" s="87"/>
      <c r="OLX49" s="87"/>
      <c r="OLY49" s="87"/>
      <c r="OLZ49" s="87"/>
      <c r="OMA49" s="87"/>
      <c r="OMB49" s="87"/>
      <c r="OMC49" s="87"/>
      <c r="OMD49" s="87"/>
      <c r="OME49" s="87"/>
      <c r="OMF49" s="87"/>
      <c r="OMG49" s="87"/>
      <c r="OMH49" s="87"/>
      <c r="OMI49" s="87"/>
      <c r="OMJ49" s="87"/>
      <c r="OMK49" s="87"/>
      <c r="OML49" s="87"/>
      <c r="OMM49" s="87"/>
      <c r="OMN49" s="87"/>
      <c r="OMO49" s="87"/>
      <c r="OMP49" s="87"/>
      <c r="OMQ49" s="87"/>
      <c r="OMR49" s="87"/>
      <c r="OMS49" s="87"/>
      <c r="OMT49" s="87"/>
      <c r="OMU49" s="87"/>
      <c r="OMV49" s="87"/>
      <c r="OMW49" s="87"/>
      <c r="OMX49" s="87"/>
      <c r="OMY49" s="87"/>
      <c r="OMZ49" s="87"/>
      <c r="ONA49" s="87"/>
      <c r="ONB49" s="87"/>
      <c r="ONC49" s="87"/>
      <c r="OND49" s="87"/>
      <c r="ONE49" s="87"/>
      <c r="ONF49" s="87"/>
      <c r="ONG49" s="87"/>
      <c r="ONH49" s="87"/>
      <c r="ONI49" s="87"/>
      <c r="ONJ49" s="87"/>
      <c r="ONK49" s="87"/>
      <c r="ONL49" s="87"/>
      <c r="ONM49" s="87"/>
      <c r="ONN49" s="87"/>
      <c r="ONO49" s="87"/>
      <c r="ONP49" s="87"/>
      <c r="ONQ49" s="87"/>
      <c r="ONR49" s="87"/>
      <c r="ONS49" s="87"/>
      <c r="ONT49" s="87"/>
      <c r="ONU49" s="87"/>
      <c r="ONV49" s="87"/>
      <c r="ONW49" s="87"/>
      <c r="ONX49" s="87"/>
      <c r="ONY49" s="87"/>
      <c r="ONZ49" s="87"/>
      <c r="OOA49" s="87"/>
      <c r="OOB49" s="87"/>
      <c r="OOC49" s="87"/>
      <c r="OOD49" s="87"/>
      <c r="OOE49" s="87"/>
      <c r="OOF49" s="87"/>
      <c r="OOG49" s="87"/>
      <c r="OOH49" s="87"/>
      <c r="OOI49" s="87"/>
      <c r="OOJ49" s="87"/>
      <c r="OOK49" s="87"/>
      <c r="OOL49" s="87"/>
      <c r="OOM49" s="87"/>
      <c r="OON49" s="87"/>
      <c r="OOO49" s="87"/>
      <c r="OOP49" s="87"/>
      <c r="OOQ49" s="87"/>
      <c r="OOR49" s="87"/>
      <c r="OOS49" s="87"/>
      <c r="OOT49" s="87"/>
      <c r="OOU49" s="87"/>
      <c r="OOV49" s="87"/>
      <c r="OOW49" s="87"/>
      <c r="OOX49" s="87"/>
      <c r="OOY49" s="87"/>
      <c r="OOZ49" s="87"/>
      <c r="OPA49" s="87"/>
      <c r="OPB49" s="87"/>
      <c r="OPC49" s="87"/>
      <c r="OPD49" s="87"/>
      <c r="OPE49" s="87"/>
      <c r="OPF49" s="87"/>
      <c r="OPG49" s="87"/>
      <c r="OPH49" s="87"/>
      <c r="OPI49" s="87"/>
      <c r="OPJ49" s="87"/>
      <c r="OPK49" s="87"/>
      <c r="OPL49" s="87"/>
      <c r="OPM49" s="87"/>
      <c r="OPN49" s="87"/>
      <c r="OPO49" s="87"/>
      <c r="OPP49" s="87"/>
      <c r="OPQ49" s="87"/>
      <c r="OPR49" s="87"/>
      <c r="OPS49" s="87"/>
      <c r="OPT49" s="87"/>
      <c r="OPU49" s="87"/>
      <c r="OPV49" s="87"/>
      <c r="OPW49" s="87"/>
      <c r="OPX49" s="87"/>
      <c r="OPY49" s="87"/>
      <c r="OPZ49" s="87"/>
      <c r="OQA49" s="87"/>
      <c r="OQB49" s="87"/>
      <c r="OQC49" s="87"/>
      <c r="OQD49" s="87"/>
      <c r="OQE49" s="87"/>
      <c r="OQF49" s="87"/>
      <c r="OQG49" s="87"/>
      <c r="OQH49" s="87"/>
      <c r="OQI49" s="87"/>
      <c r="OQJ49" s="87"/>
      <c r="OQK49" s="87"/>
      <c r="OQL49" s="87"/>
      <c r="OQM49" s="87"/>
      <c r="OQN49" s="87"/>
      <c r="OQO49" s="87"/>
      <c r="OQP49" s="87"/>
      <c r="OQQ49" s="87"/>
      <c r="OQR49" s="87"/>
      <c r="OQS49" s="87"/>
      <c r="OQT49" s="87"/>
      <c r="OQU49" s="87"/>
      <c r="OQV49" s="87"/>
      <c r="OQW49" s="87"/>
      <c r="OQX49" s="87"/>
      <c r="OQY49" s="87"/>
      <c r="OQZ49" s="87"/>
      <c r="ORA49" s="87"/>
      <c r="ORB49" s="87"/>
      <c r="ORC49" s="87"/>
      <c r="ORD49" s="87"/>
      <c r="ORE49" s="87"/>
      <c r="ORF49" s="87"/>
      <c r="ORG49" s="87"/>
      <c r="ORH49" s="87"/>
      <c r="ORI49" s="87"/>
      <c r="ORJ49" s="87"/>
      <c r="ORK49" s="87"/>
      <c r="ORL49" s="87"/>
      <c r="ORM49" s="87"/>
      <c r="ORN49" s="87"/>
      <c r="ORO49" s="87"/>
      <c r="ORP49" s="87"/>
      <c r="ORQ49" s="87"/>
      <c r="ORR49" s="87"/>
      <c r="ORS49" s="87"/>
      <c r="ORT49" s="87"/>
      <c r="ORU49" s="87"/>
      <c r="ORV49" s="87"/>
      <c r="ORW49" s="87"/>
      <c r="ORX49" s="87"/>
      <c r="ORY49" s="87"/>
      <c r="ORZ49" s="87"/>
      <c r="OSA49" s="87"/>
      <c r="OSB49" s="87"/>
      <c r="OSC49" s="87"/>
      <c r="OSD49" s="87"/>
      <c r="OSE49" s="87"/>
      <c r="OSF49" s="87"/>
      <c r="OSG49" s="87"/>
      <c r="OSH49" s="87"/>
      <c r="OSI49" s="87"/>
      <c r="OSJ49" s="87"/>
      <c r="OSK49" s="87"/>
      <c r="OSL49" s="87"/>
      <c r="OSM49" s="87"/>
      <c r="OSN49" s="87"/>
      <c r="OSO49" s="87"/>
      <c r="OSP49" s="87"/>
      <c r="OSQ49" s="87"/>
      <c r="OSR49" s="87"/>
      <c r="OSS49" s="87"/>
      <c r="OST49" s="87"/>
      <c r="OSU49" s="87"/>
      <c r="OSV49" s="87"/>
      <c r="OSW49" s="87"/>
      <c r="OSX49" s="87"/>
      <c r="OSY49" s="87"/>
      <c r="OSZ49" s="87"/>
      <c r="OTA49" s="87"/>
      <c r="OTB49" s="87"/>
      <c r="OTC49" s="87"/>
      <c r="OTD49" s="87"/>
      <c r="OTE49" s="87"/>
      <c r="OTF49" s="87"/>
      <c r="OTG49" s="87"/>
      <c r="OTH49" s="87"/>
      <c r="OTI49" s="87"/>
      <c r="OTJ49" s="87"/>
      <c r="OTK49" s="87"/>
      <c r="OTL49" s="87"/>
      <c r="OTM49" s="87"/>
      <c r="OTN49" s="87"/>
      <c r="OTO49" s="87"/>
      <c r="OTP49" s="87"/>
      <c r="OTQ49" s="87"/>
      <c r="OTR49" s="87"/>
      <c r="OTS49" s="87"/>
      <c r="OTT49" s="87"/>
      <c r="OTU49" s="87"/>
      <c r="OTV49" s="87"/>
      <c r="OTW49" s="87"/>
      <c r="OTX49" s="87"/>
      <c r="OTY49" s="87"/>
      <c r="OTZ49" s="87"/>
      <c r="OUA49" s="87"/>
      <c r="OUB49" s="87"/>
      <c r="OUC49" s="87"/>
      <c r="OUD49" s="87"/>
      <c r="OUE49" s="87"/>
      <c r="OUF49" s="87"/>
      <c r="OUG49" s="87"/>
      <c r="OUH49" s="87"/>
      <c r="OUI49" s="87"/>
      <c r="OUJ49" s="87"/>
      <c r="OUK49" s="87"/>
      <c r="OUL49" s="87"/>
      <c r="OUM49" s="87"/>
      <c r="OUN49" s="87"/>
      <c r="OUO49" s="87"/>
      <c r="OUP49" s="87"/>
      <c r="OUQ49" s="87"/>
      <c r="OUR49" s="87"/>
      <c r="OUS49" s="87"/>
      <c r="OUT49" s="87"/>
      <c r="OUU49" s="87"/>
      <c r="OUV49" s="87"/>
      <c r="OUW49" s="87"/>
      <c r="OUX49" s="87"/>
      <c r="OUY49" s="87"/>
      <c r="OUZ49" s="87"/>
      <c r="OVA49" s="87"/>
      <c r="OVB49" s="87"/>
      <c r="OVC49" s="87"/>
      <c r="OVD49" s="87"/>
      <c r="OVE49" s="87"/>
      <c r="OVF49" s="87"/>
      <c r="OVG49" s="87"/>
      <c r="OVH49" s="87"/>
      <c r="OVI49" s="87"/>
      <c r="OVJ49" s="87"/>
      <c r="OVK49" s="87"/>
      <c r="OVL49" s="87"/>
      <c r="OVM49" s="87"/>
      <c r="OVN49" s="87"/>
      <c r="OVO49" s="87"/>
      <c r="OVP49" s="87"/>
      <c r="OVQ49" s="87"/>
      <c r="OVR49" s="87"/>
      <c r="OVS49" s="87"/>
      <c r="OVT49" s="87"/>
      <c r="OVU49" s="87"/>
      <c r="OVV49" s="87"/>
      <c r="OVW49" s="87"/>
      <c r="OVX49" s="87"/>
      <c r="OVY49" s="87"/>
      <c r="OVZ49" s="87"/>
      <c r="OWA49" s="87"/>
      <c r="OWB49" s="87"/>
      <c r="OWC49" s="87"/>
      <c r="OWD49" s="87"/>
      <c r="OWE49" s="87"/>
      <c r="OWF49" s="87"/>
      <c r="OWG49" s="87"/>
      <c r="OWH49" s="87"/>
      <c r="OWI49" s="87"/>
      <c r="OWJ49" s="87"/>
      <c r="OWK49" s="87"/>
      <c r="OWL49" s="87"/>
      <c r="OWM49" s="87"/>
      <c r="OWN49" s="87"/>
      <c r="OWO49" s="87"/>
      <c r="OWP49" s="87"/>
      <c r="OWQ49" s="87"/>
      <c r="OWR49" s="87"/>
      <c r="OWS49" s="87"/>
      <c r="OWT49" s="87"/>
      <c r="OWU49" s="87"/>
      <c r="OWV49" s="87"/>
      <c r="OWW49" s="87"/>
      <c r="OWX49" s="87"/>
      <c r="OWY49" s="87"/>
      <c r="OWZ49" s="87"/>
      <c r="OXA49" s="87"/>
      <c r="OXB49" s="87"/>
      <c r="OXC49" s="87"/>
      <c r="OXD49" s="87"/>
      <c r="OXE49" s="87"/>
      <c r="OXF49" s="87"/>
      <c r="OXG49" s="87"/>
      <c r="OXH49" s="87"/>
      <c r="OXI49" s="87"/>
      <c r="OXJ49" s="87"/>
      <c r="OXK49" s="87"/>
      <c r="OXL49" s="87"/>
      <c r="OXM49" s="87"/>
      <c r="OXN49" s="87"/>
      <c r="OXO49" s="87"/>
      <c r="OXP49" s="87"/>
      <c r="OXQ49" s="87"/>
      <c r="OXR49" s="87"/>
      <c r="OXS49" s="87"/>
      <c r="OXT49" s="87"/>
      <c r="OXU49" s="87"/>
      <c r="OXV49" s="87"/>
      <c r="OXW49" s="87"/>
      <c r="OXX49" s="87"/>
      <c r="OXY49" s="87"/>
      <c r="OXZ49" s="87"/>
      <c r="OYA49" s="87"/>
      <c r="OYB49" s="87"/>
      <c r="OYC49" s="87"/>
      <c r="OYD49" s="87"/>
      <c r="OYE49" s="87"/>
      <c r="OYF49" s="87"/>
      <c r="OYG49" s="87"/>
      <c r="OYH49" s="87"/>
      <c r="OYI49" s="87"/>
      <c r="OYJ49" s="87"/>
      <c r="OYK49" s="87"/>
      <c r="OYL49" s="87"/>
      <c r="OYM49" s="87"/>
      <c r="OYN49" s="87"/>
      <c r="OYO49" s="87"/>
      <c r="OYP49" s="87"/>
      <c r="OYQ49" s="87"/>
      <c r="OYR49" s="87"/>
      <c r="OYS49" s="87"/>
      <c r="OYT49" s="87"/>
      <c r="OYU49" s="87"/>
      <c r="OYV49" s="87"/>
      <c r="OYW49" s="87"/>
      <c r="OYX49" s="87"/>
      <c r="OYY49" s="87"/>
      <c r="OYZ49" s="87"/>
      <c r="OZA49" s="87"/>
      <c r="OZB49" s="87"/>
      <c r="OZC49" s="87"/>
      <c r="OZD49" s="87"/>
      <c r="OZE49" s="87"/>
      <c r="OZF49" s="87"/>
      <c r="OZG49" s="87"/>
      <c r="OZH49" s="87"/>
      <c r="OZI49" s="87"/>
      <c r="OZJ49" s="87"/>
      <c r="OZK49" s="87"/>
      <c r="OZL49" s="87"/>
      <c r="OZM49" s="87"/>
      <c r="OZN49" s="87"/>
      <c r="OZO49" s="87"/>
      <c r="OZP49" s="87"/>
      <c r="OZQ49" s="87"/>
      <c r="OZR49" s="87"/>
      <c r="OZS49" s="87"/>
      <c r="OZT49" s="87"/>
      <c r="OZU49" s="87"/>
      <c r="OZV49" s="87"/>
      <c r="OZW49" s="87"/>
      <c r="OZX49" s="87"/>
      <c r="OZY49" s="87"/>
      <c r="OZZ49" s="87"/>
      <c r="PAA49" s="87"/>
      <c r="PAB49" s="87"/>
      <c r="PAC49" s="87"/>
      <c r="PAD49" s="87"/>
      <c r="PAE49" s="87"/>
      <c r="PAF49" s="87"/>
      <c r="PAG49" s="87"/>
      <c r="PAH49" s="87"/>
      <c r="PAI49" s="87"/>
      <c r="PAJ49" s="87"/>
      <c r="PAK49" s="87"/>
      <c r="PAL49" s="87"/>
      <c r="PAM49" s="87"/>
      <c r="PAN49" s="87"/>
      <c r="PAO49" s="87"/>
      <c r="PAP49" s="87"/>
      <c r="PAQ49" s="87"/>
      <c r="PAR49" s="87"/>
      <c r="PAS49" s="87"/>
      <c r="PAT49" s="87"/>
      <c r="PAU49" s="87"/>
      <c r="PAV49" s="87"/>
      <c r="PAW49" s="87"/>
      <c r="PAX49" s="87"/>
      <c r="PAY49" s="87"/>
      <c r="PAZ49" s="87"/>
      <c r="PBA49" s="87"/>
      <c r="PBB49" s="87"/>
      <c r="PBC49" s="87"/>
      <c r="PBD49" s="87"/>
      <c r="PBE49" s="87"/>
      <c r="PBF49" s="87"/>
      <c r="PBG49" s="87"/>
      <c r="PBH49" s="87"/>
      <c r="PBI49" s="87"/>
      <c r="PBJ49" s="87"/>
      <c r="PBK49" s="87"/>
      <c r="PBL49" s="87"/>
      <c r="PBM49" s="87"/>
      <c r="PBN49" s="87"/>
      <c r="PBO49" s="87"/>
      <c r="PBP49" s="87"/>
      <c r="PBQ49" s="87"/>
      <c r="PBR49" s="87"/>
      <c r="PBS49" s="87"/>
      <c r="PBT49" s="87"/>
      <c r="PBU49" s="87"/>
      <c r="PBV49" s="87"/>
      <c r="PBW49" s="87"/>
      <c r="PBX49" s="87"/>
      <c r="PBY49" s="87"/>
      <c r="PBZ49" s="87"/>
      <c r="PCA49" s="87"/>
      <c r="PCB49" s="87"/>
      <c r="PCC49" s="87"/>
      <c r="PCD49" s="87"/>
      <c r="PCE49" s="87"/>
      <c r="PCF49" s="87"/>
      <c r="PCG49" s="87"/>
      <c r="PCH49" s="87"/>
      <c r="PCI49" s="87"/>
      <c r="PCJ49" s="87"/>
      <c r="PCK49" s="87"/>
      <c r="PCL49" s="87"/>
      <c r="PCM49" s="87"/>
      <c r="PCN49" s="87"/>
      <c r="PCO49" s="87"/>
      <c r="PCP49" s="87"/>
      <c r="PCQ49" s="87"/>
      <c r="PCR49" s="87"/>
      <c r="PCS49" s="87"/>
      <c r="PCT49" s="87"/>
      <c r="PCU49" s="87"/>
      <c r="PCV49" s="87"/>
      <c r="PCW49" s="87"/>
      <c r="PCX49" s="87"/>
      <c r="PCY49" s="87"/>
      <c r="PCZ49" s="87"/>
      <c r="PDA49" s="87"/>
      <c r="PDB49" s="87"/>
      <c r="PDC49" s="87"/>
      <c r="PDD49" s="87"/>
      <c r="PDE49" s="87"/>
      <c r="PDF49" s="87"/>
      <c r="PDG49" s="87"/>
      <c r="PDH49" s="87"/>
      <c r="PDI49" s="87"/>
      <c r="PDJ49" s="87"/>
      <c r="PDK49" s="87"/>
      <c r="PDL49" s="87"/>
      <c r="PDM49" s="87"/>
      <c r="PDN49" s="87"/>
      <c r="PDO49" s="87"/>
      <c r="PDP49" s="87"/>
      <c r="PDQ49" s="87"/>
      <c r="PDR49" s="87"/>
      <c r="PDS49" s="87"/>
      <c r="PDT49" s="87"/>
      <c r="PDU49" s="87"/>
      <c r="PDV49" s="87"/>
      <c r="PDW49" s="87"/>
      <c r="PDX49" s="87"/>
      <c r="PDY49" s="87"/>
      <c r="PDZ49" s="87"/>
      <c r="PEA49" s="87"/>
      <c r="PEB49" s="87"/>
      <c r="PEC49" s="87"/>
      <c r="PED49" s="87"/>
      <c r="PEE49" s="87"/>
      <c r="PEF49" s="87"/>
      <c r="PEG49" s="87"/>
      <c r="PEH49" s="87"/>
      <c r="PEI49" s="87"/>
      <c r="PEJ49" s="87"/>
      <c r="PEK49" s="87"/>
      <c r="PEL49" s="87"/>
      <c r="PEM49" s="87"/>
      <c r="PEN49" s="87"/>
      <c r="PEO49" s="87"/>
      <c r="PEP49" s="87"/>
      <c r="PEQ49" s="87"/>
      <c r="PER49" s="87"/>
      <c r="PES49" s="87"/>
      <c r="PET49" s="87"/>
      <c r="PEU49" s="87"/>
      <c r="PEV49" s="87"/>
      <c r="PEW49" s="87"/>
      <c r="PEX49" s="87"/>
      <c r="PEY49" s="87"/>
      <c r="PEZ49" s="87"/>
      <c r="PFA49" s="87"/>
      <c r="PFB49" s="87"/>
      <c r="PFC49" s="87"/>
      <c r="PFD49" s="87"/>
      <c r="PFE49" s="87"/>
      <c r="PFF49" s="87"/>
      <c r="PFG49" s="87"/>
      <c r="PFH49" s="87"/>
      <c r="PFI49" s="87"/>
      <c r="PFJ49" s="87"/>
      <c r="PFK49" s="87"/>
      <c r="PFL49" s="87"/>
      <c r="PFM49" s="87"/>
      <c r="PFN49" s="87"/>
      <c r="PFO49" s="87"/>
      <c r="PFP49" s="87"/>
      <c r="PFQ49" s="87"/>
      <c r="PFR49" s="87"/>
      <c r="PFS49" s="87"/>
      <c r="PFT49" s="87"/>
      <c r="PFU49" s="87"/>
      <c r="PFV49" s="87"/>
      <c r="PFW49" s="87"/>
      <c r="PFX49" s="87"/>
      <c r="PFY49" s="87"/>
      <c r="PFZ49" s="87"/>
      <c r="PGA49" s="87"/>
      <c r="PGB49" s="87"/>
      <c r="PGC49" s="87"/>
      <c r="PGD49" s="87"/>
      <c r="PGE49" s="87"/>
      <c r="PGF49" s="87"/>
      <c r="PGG49" s="87"/>
      <c r="PGH49" s="87"/>
      <c r="PGI49" s="87"/>
      <c r="PGJ49" s="87"/>
      <c r="PGK49" s="87"/>
      <c r="PGL49" s="87"/>
      <c r="PGM49" s="87"/>
      <c r="PGN49" s="87"/>
      <c r="PGO49" s="87"/>
      <c r="PGP49" s="87"/>
      <c r="PGQ49" s="87"/>
      <c r="PGR49" s="87"/>
      <c r="PGS49" s="87"/>
      <c r="PGT49" s="87"/>
      <c r="PGU49" s="87"/>
      <c r="PGV49" s="87"/>
      <c r="PGW49" s="87"/>
      <c r="PGX49" s="87"/>
      <c r="PGY49" s="87"/>
      <c r="PGZ49" s="87"/>
      <c r="PHA49" s="87"/>
      <c r="PHB49" s="87"/>
      <c r="PHC49" s="87"/>
      <c r="PHD49" s="87"/>
      <c r="PHE49" s="87"/>
      <c r="PHF49" s="87"/>
      <c r="PHG49" s="87"/>
      <c r="PHH49" s="87"/>
      <c r="PHI49" s="87"/>
      <c r="PHJ49" s="87"/>
      <c r="PHK49" s="87"/>
      <c r="PHL49" s="87"/>
      <c r="PHM49" s="87"/>
      <c r="PHN49" s="87"/>
      <c r="PHO49" s="87"/>
      <c r="PHP49" s="87"/>
      <c r="PHQ49" s="87"/>
      <c r="PHR49" s="87"/>
      <c r="PHS49" s="87"/>
      <c r="PHT49" s="87"/>
      <c r="PHU49" s="87"/>
      <c r="PHV49" s="87"/>
      <c r="PHW49" s="87"/>
      <c r="PHX49" s="87"/>
      <c r="PHY49" s="87"/>
      <c r="PHZ49" s="87"/>
      <c r="PIA49" s="87"/>
      <c r="PIB49" s="87"/>
      <c r="PIC49" s="87"/>
      <c r="PID49" s="87"/>
      <c r="PIE49" s="87"/>
      <c r="PIF49" s="87"/>
      <c r="PIG49" s="87"/>
      <c r="PIH49" s="87"/>
      <c r="PII49" s="87"/>
      <c r="PIJ49" s="87"/>
      <c r="PIK49" s="87"/>
      <c r="PIL49" s="87"/>
      <c r="PIM49" s="87"/>
      <c r="PIN49" s="87"/>
      <c r="PIO49" s="87"/>
      <c r="PIP49" s="87"/>
      <c r="PIQ49" s="87"/>
      <c r="PIR49" s="87"/>
      <c r="PIS49" s="87"/>
      <c r="PIT49" s="87"/>
      <c r="PIU49" s="87"/>
      <c r="PIV49" s="87"/>
      <c r="PIW49" s="87"/>
      <c r="PIX49" s="87"/>
      <c r="PIY49" s="87"/>
      <c r="PIZ49" s="87"/>
      <c r="PJA49" s="87"/>
      <c r="PJB49" s="87"/>
      <c r="PJC49" s="87"/>
      <c r="PJD49" s="87"/>
      <c r="PJE49" s="87"/>
      <c r="PJF49" s="87"/>
      <c r="PJG49" s="87"/>
      <c r="PJH49" s="87"/>
      <c r="PJI49" s="87"/>
      <c r="PJJ49" s="87"/>
      <c r="PJK49" s="87"/>
      <c r="PJL49" s="87"/>
      <c r="PJM49" s="87"/>
      <c r="PJN49" s="87"/>
      <c r="PJO49" s="87"/>
      <c r="PJP49" s="87"/>
      <c r="PJQ49" s="87"/>
      <c r="PJR49" s="87"/>
      <c r="PJS49" s="87"/>
      <c r="PJT49" s="87"/>
      <c r="PJU49" s="87"/>
      <c r="PJV49" s="87"/>
      <c r="PJW49" s="87"/>
      <c r="PJX49" s="87"/>
      <c r="PJY49" s="87"/>
      <c r="PJZ49" s="87"/>
      <c r="PKA49" s="87"/>
      <c r="PKB49" s="87"/>
      <c r="PKC49" s="87"/>
      <c r="PKD49" s="87"/>
      <c r="PKE49" s="87"/>
      <c r="PKF49" s="87"/>
      <c r="PKG49" s="87"/>
      <c r="PKH49" s="87"/>
      <c r="PKI49" s="87"/>
      <c r="PKJ49" s="87"/>
      <c r="PKK49" s="87"/>
      <c r="PKL49" s="87"/>
      <c r="PKM49" s="87"/>
      <c r="PKN49" s="87"/>
      <c r="PKO49" s="87"/>
      <c r="PKP49" s="87"/>
      <c r="PKQ49" s="87"/>
      <c r="PKR49" s="87"/>
      <c r="PKS49" s="87"/>
      <c r="PKT49" s="87"/>
      <c r="PKU49" s="87"/>
      <c r="PKV49" s="87"/>
      <c r="PKW49" s="87"/>
      <c r="PKX49" s="87"/>
      <c r="PKY49" s="87"/>
      <c r="PKZ49" s="87"/>
      <c r="PLA49" s="87"/>
      <c r="PLB49" s="87"/>
      <c r="PLC49" s="87"/>
      <c r="PLD49" s="87"/>
      <c r="PLE49" s="87"/>
      <c r="PLF49" s="87"/>
      <c r="PLG49" s="87"/>
      <c r="PLH49" s="87"/>
      <c r="PLI49" s="87"/>
      <c r="PLJ49" s="87"/>
      <c r="PLK49" s="87"/>
      <c r="PLL49" s="87"/>
      <c r="PLM49" s="87"/>
      <c r="PLN49" s="87"/>
      <c r="PLO49" s="87"/>
      <c r="PLP49" s="87"/>
      <c r="PLQ49" s="87"/>
      <c r="PLR49" s="87"/>
      <c r="PLS49" s="87"/>
      <c r="PLT49" s="87"/>
      <c r="PLU49" s="87"/>
      <c r="PLV49" s="87"/>
      <c r="PLW49" s="87"/>
      <c r="PLX49" s="87"/>
      <c r="PLY49" s="87"/>
      <c r="PLZ49" s="87"/>
      <c r="PMA49" s="87"/>
      <c r="PMB49" s="87"/>
      <c r="PMC49" s="87"/>
      <c r="PMD49" s="87"/>
      <c r="PME49" s="87"/>
      <c r="PMF49" s="87"/>
      <c r="PMG49" s="87"/>
      <c r="PMH49" s="87"/>
      <c r="PMI49" s="87"/>
      <c r="PMJ49" s="87"/>
      <c r="PMK49" s="87"/>
      <c r="PML49" s="87"/>
      <c r="PMM49" s="87"/>
      <c r="PMN49" s="87"/>
      <c r="PMO49" s="87"/>
      <c r="PMP49" s="87"/>
      <c r="PMQ49" s="87"/>
      <c r="PMR49" s="87"/>
      <c r="PMS49" s="87"/>
      <c r="PMT49" s="87"/>
      <c r="PMU49" s="87"/>
      <c r="PMV49" s="87"/>
      <c r="PMW49" s="87"/>
      <c r="PMX49" s="87"/>
      <c r="PMY49" s="87"/>
      <c r="PMZ49" s="87"/>
      <c r="PNA49" s="87"/>
      <c r="PNB49" s="87"/>
      <c r="PNC49" s="87"/>
      <c r="PND49" s="87"/>
      <c r="PNE49" s="87"/>
      <c r="PNF49" s="87"/>
      <c r="PNG49" s="87"/>
      <c r="PNH49" s="87"/>
      <c r="PNI49" s="87"/>
      <c r="PNJ49" s="87"/>
      <c r="PNK49" s="87"/>
      <c r="PNL49" s="87"/>
      <c r="PNM49" s="87"/>
      <c r="PNN49" s="87"/>
      <c r="PNO49" s="87"/>
      <c r="PNP49" s="87"/>
      <c r="PNQ49" s="87"/>
      <c r="PNR49" s="87"/>
      <c r="PNS49" s="87"/>
      <c r="PNT49" s="87"/>
      <c r="PNU49" s="87"/>
      <c r="PNV49" s="87"/>
      <c r="PNW49" s="87"/>
      <c r="PNX49" s="87"/>
      <c r="PNY49" s="87"/>
      <c r="PNZ49" s="87"/>
      <c r="POA49" s="87"/>
      <c r="POB49" s="87"/>
      <c r="POC49" s="87"/>
      <c r="POD49" s="87"/>
      <c r="POE49" s="87"/>
      <c r="POF49" s="87"/>
      <c r="POG49" s="87"/>
      <c r="POH49" s="87"/>
      <c r="POI49" s="87"/>
      <c r="POJ49" s="87"/>
      <c r="POK49" s="87"/>
      <c r="POL49" s="87"/>
      <c r="POM49" s="87"/>
      <c r="PON49" s="87"/>
      <c r="POO49" s="87"/>
      <c r="POP49" s="87"/>
      <c r="POQ49" s="87"/>
      <c r="POR49" s="87"/>
      <c r="POS49" s="87"/>
      <c r="POT49" s="87"/>
      <c r="POU49" s="87"/>
      <c r="POV49" s="87"/>
      <c r="POW49" s="87"/>
      <c r="POX49" s="87"/>
      <c r="POY49" s="87"/>
      <c r="POZ49" s="87"/>
      <c r="PPA49" s="87"/>
      <c r="PPB49" s="87"/>
      <c r="PPC49" s="87"/>
      <c r="PPD49" s="87"/>
      <c r="PPE49" s="87"/>
      <c r="PPF49" s="87"/>
      <c r="PPG49" s="87"/>
      <c r="PPH49" s="87"/>
      <c r="PPI49" s="87"/>
      <c r="PPJ49" s="87"/>
      <c r="PPK49" s="87"/>
      <c r="PPL49" s="87"/>
      <c r="PPM49" s="87"/>
      <c r="PPN49" s="87"/>
      <c r="PPO49" s="87"/>
      <c r="PPP49" s="87"/>
      <c r="PPQ49" s="87"/>
      <c r="PPR49" s="87"/>
      <c r="PPS49" s="87"/>
      <c r="PPT49" s="87"/>
      <c r="PPU49" s="87"/>
      <c r="PPV49" s="87"/>
      <c r="PPW49" s="87"/>
      <c r="PPX49" s="87"/>
      <c r="PPY49" s="87"/>
      <c r="PPZ49" s="87"/>
      <c r="PQA49" s="87"/>
      <c r="PQB49" s="87"/>
      <c r="PQC49" s="87"/>
      <c r="PQD49" s="87"/>
      <c r="PQE49" s="87"/>
      <c r="PQF49" s="87"/>
      <c r="PQG49" s="87"/>
      <c r="PQH49" s="87"/>
      <c r="PQI49" s="87"/>
      <c r="PQJ49" s="87"/>
      <c r="PQK49" s="87"/>
      <c r="PQL49" s="87"/>
      <c r="PQM49" s="87"/>
      <c r="PQN49" s="87"/>
      <c r="PQO49" s="87"/>
      <c r="PQP49" s="87"/>
      <c r="PQQ49" s="87"/>
      <c r="PQR49" s="87"/>
      <c r="PQS49" s="87"/>
      <c r="PQT49" s="87"/>
      <c r="PQU49" s="87"/>
      <c r="PQV49" s="87"/>
      <c r="PQW49" s="87"/>
      <c r="PQX49" s="87"/>
      <c r="PQY49" s="87"/>
      <c r="PQZ49" s="87"/>
      <c r="PRA49" s="87"/>
      <c r="PRB49" s="87"/>
      <c r="PRC49" s="87"/>
      <c r="PRD49" s="87"/>
      <c r="PRE49" s="87"/>
      <c r="PRF49" s="87"/>
      <c r="PRG49" s="87"/>
      <c r="PRH49" s="87"/>
      <c r="PRI49" s="87"/>
      <c r="PRJ49" s="87"/>
      <c r="PRK49" s="87"/>
      <c r="PRL49" s="87"/>
      <c r="PRM49" s="87"/>
      <c r="PRN49" s="87"/>
      <c r="PRO49" s="87"/>
      <c r="PRP49" s="87"/>
      <c r="PRQ49" s="87"/>
      <c r="PRR49" s="87"/>
      <c r="PRS49" s="87"/>
      <c r="PRT49" s="87"/>
      <c r="PRU49" s="87"/>
      <c r="PRV49" s="87"/>
      <c r="PRW49" s="87"/>
      <c r="PRX49" s="87"/>
      <c r="PRY49" s="87"/>
      <c r="PRZ49" s="87"/>
      <c r="PSA49" s="87"/>
      <c r="PSB49" s="87"/>
      <c r="PSC49" s="87"/>
      <c r="PSD49" s="87"/>
      <c r="PSE49" s="87"/>
      <c r="PSF49" s="87"/>
      <c r="PSG49" s="87"/>
      <c r="PSH49" s="87"/>
      <c r="PSI49" s="87"/>
      <c r="PSJ49" s="87"/>
      <c r="PSK49" s="87"/>
      <c r="PSL49" s="87"/>
      <c r="PSM49" s="87"/>
      <c r="PSN49" s="87"/>
      <c r="PSO49" s="87"/>
      <c r="PSP49" s="87"/>
      <c r="PSQ49" s="87"/>
      <c r="PSR49" s="87"/>
      <c r="PSS49" s="87"/>
      <c r="PST49" s="87"/>
      <c r="PSU49" s="87"/>
      <c r="PSV49" s="87"/>
      <c r="PSW49" s="87"/>
      <c r="PSX49" s="87"/>
      <c r="PSY49" s="87"/>
      <c r="PSZ49" s="87"/>
      <c r="PTA49" s="87"/>
      <c r="PTB49" s="87"/>
      <c r="PTC49" s="87"/>
      <c r="PTD49" s="87"/>
      <c r="PTE49" s="87"/>
      <c r="PTF49" s="87"/>
      <c r="PTG49" s="87"/>
      <c r="PTH49" s="87"/>
      <c r="PTI49" s="87"/>
      <c r="PTJ49" s="87"/>
      <c r="PTK49" s="87"/>
      <c r="PTL49" s="87"/>
      <c r="PTM49" s="87"/>
      <c r="PTN49" s="87"/>
      <c r="PTO49" s="87"/>
      <c r="PTP49" s="87"/>
      <c r="PTQ49" s="87"/>
      <c r="PTR49" s="87"/>
      <c r="PTS49" s="87"/>
      <c r="PTT49" s="87"/>
      <c r="PTU49" s="87"/>
      <c r="PTV49" s="87"/>
      <c r="PTW49" s="87"/>
      <c r="PTX49" s="87"/>
      <c r="PTY49" s="87"/>
      <c r="PTZ49" s="87"/>
      <c r="PUA49" s="87"/>
      <c r="PUB49" s="87"/>
      <c r="PUC49" s="87"/>
      <c r="PUD49" s="87"/>
      <c r="PUE49" s="87"/>
      <c r="PUF49" s="87"/>
      <c r="PUG49" s="87"/>
      <c r="PUH49" s="87"/>
      <c r="PUI49" s="87"/>
      <c r="PUJ49" s="87"/>
      <c r="PUK49" s="87"/>
      <c r="PUL49" s="87"/>
      <c r="PUM49" s="87"/>
      <c r="PUN49" s="87"/>
      <c r="PUO49" s="87"/>
      <c r="PUP49" s="87"/>
      <c r="PUQ49" s="87"/>
      <c r="PUR49" s="87"/>
      <c r="PUS49" s="87"/>
      <c r="PUT49" s="87"/>
      <c r="PUU49" s="87"/>
      <c r="PUV49" s="87"/>
      <c r="PUW49" s="87"/>
      <c r="PUX49" s="87"/>
      <c r="PUY49" s="87"/>
      <c r="PUZ49" s="87"/>
      <c r="PVA49" s="87"/>
      <c r="PVB49" s="87"/>
      <c r="PVC49" s="87"/>
      <c r="PVD49" s="87"/>
      <c r="PVE49" s="87"/>
      <c r="PVF49" s="87"/>
      <c r="PVG49" s="87"/>
      <c r="PVH49" s="87"/>
      <c r="PVI49" s="87"/>
      <c r="PVJ49" s="87"/>
      <c r="PVK49" s="87"/>
      <c r="PVL49" s="87"/>
      <c r="PVM49" s="87"/>
      <c r="PVN49" s="87"/>
      <c r="PVO49" s="87"/>
      <c r="PVP49" s="87"/>
      <c r="PVQ49" s="87"/>
      <c r="PVR49" s="87"/>
      <c r="PVS49" s="87"/>
      <c r="PVT49" s="87"/>
      <c r="PVU49" s="87"/>
      <c r="PVV49" s="87"/>
      <c r="PVW49" s="87"/>
      <c r="PVX49" s="87"/>
      <c r="PVY49" s="87"/>
      <c r="PVZ49" s="87"/>
      <c r="PWA49" s="87"/>
      <c r="PWB49" s="87"/>
      <c r="PWC49" s="87"/>
      <c r="PWD49" s="87"/>
      <c r="PWE49" s="87"/>
      <c r="PWF49" s="87"/>
      <c r="PWG49" s="87"/>
      <c r="PWH49" s="87"/>
      <c r="PWI49" s="87"/>
      <c r="PWJ49" s="87"/>
      <c r="PWK49" s="87"/>
      <c r="PWL49" s="87"/>
      <c r="PWM49" s="87"/>
      <c r="PWN49" s="87"/>
      <c r="PWO49" s="87"/>
      <c r="PWP49" s="87"/>
      <c r="PWQ49" s="87"/>
      <c r="PWR49" s="87"/>
      <c r="PWS49" s="87"/>
      <c r="PWT49" s="87"/>
      <c r="PWU49" s="87"/>
      <c r="PWV49" s="87"/>
      <c r="PWW49" s="87"/>
      <c r="PWX49" s="87"/>
      <c r="PWY49" s="87"/>
      <c r="PWZ49" s="87"/>
      <c r="PXA49" s="87"/>
      <c r="PXB49" s="87"/>
      <c r="PXC49" s="87"/>
      <c r="PXD49" s="87"/>
      <c r="PXE49" s="87"/>
      <c r="PXF49" s="87"/>
      <c r="PXG49" s="87"/>
      <c r="PXH49" s="87"/>
      <c r="PXI49" s="87"/>
      <c r="PXJ49" s="87"/>
      <c r="PXK49" s="87"/>
      <c r="PXL49" s="87"/>
      <c r="PXM49" s="87"/>
      <c r="PXN49" s="87"/>
      <c r="PXO49" s="87"/>
      <c r="PXP49" s="87"/>
      <c r="PXQ49" s="87"/>
      <c r="PXR49" s="87"/>
      <c r="PXS49" s="87"/>
      <c r="PXT49" s="87"/>
      <c r="PXU49" s="87"/>
      <c r="PXV49" s="87"/>
      <c r="PXW49" s="87"/>
      <c r="PXX49" s="87"/>
      <c r="PXY49" s="87"/>
      <c r="PXZ49" s="87"/>
      <c r="PYA49" s="87"/>
      <c r="PYB49" s="87"/>
      <c r="PYC49" s="87"/>
      <c r="PYD49" s="87"/>
      <c r="PYE49" s="87"/>
      <c r="PYF49" s="87"/>
      <c r="PYG49" s="87"/>
      <c r="PYH49" s="87"/>
      <c r="PYI49" s="87"/>
      <c r="PYJ49" s="87"/>
      <c r="PYK49" s="87"/>
      <c r="PYL49" s="87"/>
      <c r="PYM49" s="87"/>
      <c r="PYN49" s="87"/>
      <c r="PYO49" s="87"/>
      <c r="PYP49" s="87"/>
      <c r="PYQ49" s="87"/>
      <c r="PYR49" s="87"/>
      <c r="PYS49" s="87"/>
      <c r="PYT49" s="87"/>
      <c r="PYU49" s="87"/>
      <c r="PYV49" s="87"/>
      <c r="PYW49" s="87"/>
      <c r="PYX49" s="87"/>
      <c r="PYY49" s="87"/>
      <c r="PYZ49" s="87"/>
      <c r="PZA49" s="87"/>
      <c r="PZB49" s="87"/>
      <c r="PZC49" s="87"/>
      <c r="PZD49" s="87"/>
      <c r="PZE49" s="87"/>
      <c r="PZF49" s="87"/>
      <c r="PZG49" s="87"/>
      <c r="PZH49" s="87"/>
      <c r="PZI49" s="87"/>
      <c r="PZJ49" s="87"/>
      <c r="PZK49" s="87"/>
      <c r="PZL49" s="87"/>
      <c r="PZM49" s="87"/>
      <c r="PZN49" s="87"/>
      <c r="PZO49" s="87"/>
      <c r="PZP49" s="87"/>
      <c r="PZQ49" s="87"/>
      <c r="PZR49" s="87"/>
      <c r="PZS49" s="87"/>
      <c r="PZT49" s="87"/>
      <c r="PZU49" s="87"/>
      <c r="PZV49" s="87"/>
      <c r="PZW49" s="87"/>
      <c r="PZX49" s="87"/>
      <c r="PZY49" s="87"/>
      <c r="PZZ49" s="87"/>
      <c r="QAA49" s="87"/>
      <c r="QAB49" s="87"/>
      <c r="QAC49" s="87"/>
      <c r="QAD49" s="87"/>
      <c r="QAE49" s="87"/>
      <c r="QAF49" s="87"/>
      <c r="QAG49" s="87"/>
      <c r="QAH49" s="87"/>
      <c r="QAI49" s="87"/>
      <c r="QAJ49" s="87"/>
      <c r="QAK49" s="87"/>
      <c r="QAL49" s="87"/>
      <c r="QAM49" s="87"/>
      <c r="QAN49" s="87"/>
      <c r="QAO49" s="87"/>
      <c r="QAP49" s="87"/>
      <c r="QAQ49" s="87"/>
      <c r="QAR49" s="87"/>
      <c r="QAS49" s="87"/>
      <c r="QAT49" s="87"/>
      <c r="QAU49" s="87"/>
      <c r="QAV49" s="87"/>
      <c r="QAW49" s="87"/>
      <c r="QAX49" s="87"/>
      <c r="QAY49" s="87"/>
      <c r="QAZ49" s="87"/>
      <c r="QBA49" s="87"/>
      <c r="QBB49" s="87"/>
      <c r="QBC49" s="87"/>
      <c r="QBD49" s="87"/>
      <c r="QBE49" s="87"/>
      <c r="QBF49" s="87"/>
      <c r="QBG49" s="87"/>
      <c r="QBH49" s="87"/>
      <c r="QBI49" s="87"/>
      <c r="QBJ49" s="87"/>
      <c r="QBK49" s="87"/>
      <c r="QBL49" s="87"/>
      <c r="QBM49" s="87"/>
      <c r="QBN49" s="87"/>
      <c r="QBO49" s="87"/>
      <c r="QBP49" s="87"/>
      <c r="QBQ49" s="87"/>
      <c r="QBR49" s="87"/>
      <c r="QBS49" s="87"/>
      <c r="QBT49" s="87"/>
      <c r="QBU49" s="87"/>
      <c r="QBV49" s="87"/>
      <c r="QBW49" s="87"/>
      <c r="QBX49" s="87"/>
      <c r="QBY49" s="87"/>
      <c r="QBZ49" s="87"/>
      <c r="QCA49" s="87"/>
      <c r="QCB49" s="87"/>
      <c r="QCC49" s="87"/>
      <c r="QCD49" s="87"/>
      <c r="QCE49" s="87"/>
      <c r="QCF49" s="87"/>
      <c r="QCG49" s="87"/>
      <c r="QCH49" s="87"/>
      <c r="QCI49" s="87"/>
      <c r="QCJ49" s="87"/>
      <c r="QCK49" s="87"/>
      <c r="QCL49" s="87"/>
      <c r="QCM49" s="87"/>
      <c r="QCN49" s="87"/>
      <c r="QCO49" s="87"/>
      <c r="QCP49" s="87"/>
      <c r="QCQ49" s="87"/>
      <c r="QCR49" s="87"/>
      <c r="QCS49" s="87"/>
      <c r="QCT49" s="87"/>
      <c r="QCU49" s="87"/>
      <c r="QCV49" s="87"/>
      <c r="QCW49" s="87"/>
      <c r="QCX49" s="87"/>
      <c r="QCY49" s="87"/>
      <c r="QCZ49" s="87"/>
      <c r="QDA49" s="87"/>
      <c r="QDB49" s="87"/>
      <c r="QDC49" s="87"/>
      <c r="QDD49" s="87"/>
      <c r="QDE49" s="87"/>
      <c r="QDF49" s="87"/>
      <c r="QDG49" s="87"/>
      <c r="QDH49" s="87"/>
      <c r="QDI49" s="87"/>
      <c r="QDJ49" s="87"/>
      <c r="QDK49" s="87"/>
      <c r="QDL49" s="87"/>
      <c r="QDM49" s="87"/>
      <c r="QDN49" s="87"/>
      <c r="QDO49" s="87"/>
      <c r="QDP49" s="87"/>
      <c r="QDQ49" s="87"/>
      <c r="QDR49" s="87"/>
      <c r="QDS49" s="87"/>
      <c r="QDT49" s="87"/>
      <c r="QDU49" s="87"/>
      <c r="QDV49" s="87"/>
      <c r="QDW49" s="87"/>
      <c r="QDX49" s="87"/>
      <c r="QDY49" s="87"/>
      <c r="QDZ49" s="87"/>
      <c r="QEA49" s="87"/>
      <c r="QEB49" s="87"/>
      <c r="QEC49" s="87"/>
      <c r="QED49" s="87"/>
      <c r="QEE49" s="87"/>
      <c r="QEF49" s="87"/>
      <c r="QEG49" s="87"/>
      <c r="QEH49" s="87"/>
      <c r="QEI49" s="87"/>
      <c r="QEJ49" s="87"/>
      <c r="QEK49" s="87"/>
      <c r="QEL49" s="87"/>
      <c r="QEM49" s="87"/>
      <c r="QEN49" s="87"/>
      <c r="QEO49" s="87"/>
      <c r="QEP49" s="87"/>
      <c r="QEQ49" s="87"/>
      <c r="QER49" s="87"/>
      <c r="QES49" s="87"/>
      <c r="QET49" s="87"/>
      <c r="QEU49" s="87"/>
      <c r="QEV49" s="87"/>
      <c r="QEW49" s="87"/>
      <c r="QEX49" s="87"/>
      <c r="QEY49" s="87"/>
      <c r="QEZ49" s="87"/>
      <c r="QFA49" s="87"/>
      <c r="QFB49" s="87"/>
      <c r="QFC49" s="87"/>
      <c r="QFD49" s="87"/>
      <c r="QFE49" s="87"/>
      <c r="QFF49" s="87"/>
      <c r="QFG49" s="87"/>
      <c r="QFH49" s="87"/>
      <c r="QFI49" s="87"/>
      <c r="QFJ49" s="87"/>
      <c r="QFK49" s="87"/>
      <c r="QFL49" s="87"/>
      <c r="QFM49" s="87"/>
      <c r="QFN49" s="87"/>
      <c r="QFO49" s="87"/>
      <c r="QFP49" s="87"/>
      <c r="QFQ49" s="87"/>
      <c r="QFR49" s="87"/>
      <c r="QFS49" s="87"/>
      <c r="QFT49" s="87"/>
      <c r="QFU49" s="87"/>
      <c r="QFV49" s="87"/>
      <c r="QFW49" s="87"/>
      <c r="QFX49" s="87"/>
      <c r="QFY49" s="87"/>
      <c r="QFZ49" s="87"/>
      <c r="QGA49" s="87"/>
      <c r="QGB49" s="87"/>
      <c r="QGC49" s="87"/>
      <c r="QGD49" s="87"/>
      <c r="QGE49" s="87"/>
      <c r="QGF49" s="87"/>
      <c r="QGG49" s="87"/>
      <c r="QGH49" s="87"/>
      <c r="QGI49" s="87"/>
      <c r="QGJ49" s="87"/>
      <c r="QGK49" s="87"/>
      <c r="QGL49" s="87"/>
      <c r="QGM49" s="87"/>
      <c r="QGN49" s="87"/>
      <c r="QGO49" s="87"/>
      <c r="QGP49" s="87"/>
      <c r="QGQ49" s="87"/>
      <c r="QGR49" s="87"/>
      <c r="QGS49" s="87"/>
      <c r="QGT49" s="87"/>
      <c r="QGU49" s="87"/>
      <c r="QGV49" s="87"/>
      <c r="QGW49" s="87"/>
      <c r="QGX49" s="87"/>
      <c r="QGY49" s="87"/>
      <c r="QGZ49" s="87"/>
      <c r="QHA49" s="87"/>
      <c r="QHB49" s="87"/>
      <c r="QHC49" s="87"/>
      <c r="QHD49" s="87"/>
      <c r="QHE49" s="87"/>
      <c r="QHF49" s="87"/>
      <c r="QHG49" s="87"/>
      <c r="QHH49" s="87"/>
      <c r="QHI49" s="87"/>
      <c r="QHJ49" s="87"/>
      <c r="QHK49" s="87"/>
      <c r="QHL49" s="87"/>
      <c r="QHM49" s="87"/>
      <c r="QHN49" s="87"/>
      <c r="QHO49" s="87"/>
      <c r="QHP49" s="87"/>
      <c r="QHQ49" s="87"/>
      <c r="QHR49" s="87"/>
      <c r="QHS49" s="87"/>
      <c r="QHT49" s="87"/>
      <c r="QHU49" s="87"/>
      <c r="QHV49" s="87"/>
      <c r="QHW49" s="87"/>
      <c r="QHX49" s="87"/>
      <c r="QHY49" s="87"/>
      <c r="QHZ49" s="87"/>
      <c r="QIA49" s="87"/>
      <c r="QIB49" s="87"/>
      <c r="QIC49" s="87"/>
      <c r="QID49" s="87"/>
      <c r="QIE49" s="87"/>
      <c r="QIF49" s="87"/>
      <c r="QIG49" s="87"/>
      <c r="QIH49" s="87"/>
      <c r="QII49" s="87"/>
      <c r="QIJ49" s="87"/>
      <c r="QIK49" s="87"/>
      <c r="QIL49" s="87"/>
      <c r="QIM49" s="87"/>
      <c r="QIN49" s="87"/>
      <c r="QIO49" s="87"/>
      <c r="QIP49" s="87"/>
      <c r="QIQ49" s="87"/>
      <c r="QIR49" s="87"/>
      <c r="QIS49" s="87"/>
      <c r="QIT49" s="87"/>
      <c r="QIU49" s="87"/>
      <c r="QIV49" s="87"/>
      <c r="QIW49" s="87"/>
      <c r="QIX49" s="87"/>
      <c r="QIY49" s="87"/>
      <c r="QIZ49" s="87"/>
      <c r="QJA49" s="87"/>
      <c r="QJB49" s="87"/>
      <c r="QJC49" s="87"/>
      <c r="QJD49" s="87"/>
      <c r="QJE49" s="87"/>
      <c r="QJF49" s="87"/>
      <c r="QJG49" s="87"/>
      <c r="QJH49" s="87"/>
      <c r="QJI49" s="87"/>
      <c r="QJJ49" s="87"/>
      <c r="QJK49" s="87"/>
      <c r="QJL49" s="87"/>
      <c r="QJM49" s="87"/>
      <c r="QJN49" s="87"/>
      <c r="QJO49" s="87"/>
      <c r="QJP49" s="87"/>
      <c r="QJQ49" s="87"/>
      <c r="QJR49" s="87"/>
      <c r="QJS49" s="87"/>
      <c r="QJT49" s="87"/>
      <c r="QJU49" s="87"/>
      <c r="QJV49" s="87"/>
      <c r="QJW49" s="87"/>
      <c r="QJX49" s="87"/>
      <c r="QJY49" s="87"/>
      <c r="QJZ49" s="87"/>
      <c r="QKA49" s="87"/>
      <c r="QKB49" s="87"/>
      <c r="QKC49" s="87"/>
      <c r="QKD49" s="87"/>
      <c r="QKE49" s="87"/>
      <c r="QKF49" s="87"/>
      <c r="QKG49" s="87"/>
      <c r="QKH49" s="87"/>
      <c r="QKI49" s="87"/>
      <c r="QKJ49" s="87"/>
      <c r="QKK49" s="87"/>
      <c r="QKL49" s="87"/>
      <c r="QKM49" s="87"/>
      <c r="QKN49" s="87"/>
      <c r="QKO49" s="87"/>
      <c r="QKP49" s="87"/>
      <c r="QKQ49" s="87"/>
      <c r="QKR49" s="87"/>
      <c r="QKS49" s="87"/>
      <c r="QKT49" s="87"/>
      <c r="QKU49" s="87"/>
      <c r="QKV49" s="87"/>
      <c r="QKW49" s="87"/>
      <c r="QKX49" s="87"/>
      <c r="QKY49" s="87"/>
      <c r="QKZ49" s="87"/>
      <c r="QLA49" s="87"/>
      <c r="QLB49" s="87"/>
      <c r="QLC49" s="87"/>
      <c r="QLD49" s="87"/>
      <c r="QLE49" s="87"/>
      <c r="QLF49" s="87"/>
      <c r="QLG49" s="87"/>
      <c r="QLH49" s="87"/>
      <c r="QLI49" s="87"/>
      <c r="QLJ49" s="87"/>
      <c r="QLK49" s="87"/>
      <c r="QLL49" s="87"/>
      <c r="QLM49" s="87"/>
      <c r="QLN49" s="87"/>
      <c r="QLO49" s="87"/>
      <c r="QLP49" s="87"/>
      <c r="QLQ49" s="87"/>
      <c r="QLR49" s="87"/>
      <c r="QLS49" s="87"/>
      <c r="QLT49" s="87"/>
      <c r="QLU49" s="87"/>
      <c r="QLV49" s="87"/>
      <c r="QLW49" s="87"/>
      <c r="QLX49" s="87"/>
      <c r="QLY49" s="87"/>
      <c r="QLZ49" s="87"/>
      <c r="QMA49" s="87"/>
      <c r="QMB49" s="87"/>
      <c r="QMC49" s="87"/>
      <c r="QMD49" s="87"/>
      <c r="QME49" s="87"/>
      <c r="QMF49" s="87"/>
      <c r="QMG49" s="87"/>
      <c r="QMH49" s="87"/>
      <c r="QMI49" s="87"/>
      <c r="QMJ49" s="87"/>
      <c r="QMK49" s="87"/>
      <c r="QML49" s="87"/>
      <c r="QMM49" s="87"/>
      <c r="QMN49" s="87"/>
      <c r="QMO49" s="87"/>
      <c r="QMP49" s="87"/>
      <c r="QMQ49" s="87"/>
      <c r="QMR49" s="87"/>
      <c r="QMS49" s="87"/>
      <c r="QMT49" s="87"/>
      <c r="QMU49" s="87"/>
      <c r="QMV49" s="87"/>
      <c r="QMW49" s="87"/>
      <c r="QMX49" s="87"/>
      <c r="QMY49" s="87"/>
      <c r="QMZ49" s="87"/>
      <c r="QNA49" s="87"/>
      <c r="QNB49" s="87"/>
      <c r="QNC49" s="87"/>
      <c r="QND49" s="87"/>
      <c r="QNE49" s="87"/>
      <c r="QNF49" s="87"/>
      <c r="QNG49" s="87"/>
      <c r="QNH49" s="87"/>
      <c r="QNI49" s="87"/>
      <c r="QNJ49" s="87"/>
      <c r="QNK49" s="87"/>
      <c r="QNL49" s="87"/>
      <c r="QNM49" s="87"/>
      <c r="QNN49" s="87"/>
      <c r="QNO49" s="87"/>
      <c r="QNP49" s="87"/>
      <c r="QNQ49" s="87"/>
      <c r="QNR49" s="87"/>
      <c r="QNS49" s="87"/>
      <c r="QNT49" s="87"/>
      <c r="QNU49" s="87"/>
      <c r="QNV49" s="87"/>
      <c r="QNW49" s="87"/>
      <c r="QNX49" s="87"/>
      <c r="QNY49" s="87"/>
      <c r="QNZ49" s="87"/>
      <c r="QOA49" s="87"/>
      <c r="QOB49" s="87"/>
      <c r="QOC49" s="87"/>
      <c r="QOD49" s="87"/>
      <c r="QOE49" s="87"/>
      <c r="QOF49" s="87"/>
      <c r="QOG49" s="87"/>
      <c r="QOH49" s="87"/>
      <c r="QOI49" s="87"/>
      <c r="QOJ49" s="87"/>
      <c r="QOK49" s="87"/>
      <c r="QOL49" s="87"/>
      <c r="QOM49" s="87"/>
      <c r="QON49" s="87"/>
      <c r="QOO49" s="87"/>
      <c r="QOP49" s="87"/>
      <c r="QOQ49" s="87"/>
      <c r="QOR49" s="87"/>
      <c r="QOS49" s="87"/>
      <c r="QOT49" s="87"/>
      <c r="QOU49" s="87"/>
      <c r="QOV49" s="87"/>
      <c r="QOW49" s="87"/>
      <c r="QOX49" s="87"/>
      <c r="QOY49" s="87"/>
      <c r="QOZ49" s="87"/>
      <c r="QPA49" s="87"/>
      <c r="QPB49" s="87"/>
      <c r="QPC49" s="87"/>
      <c r="QPD49" s="87"/>
      <c r="QPE49" s="87"/>
      <c r="QPF49" s="87"/>
      <c r="QPG49" s="87"/>
      <c r="QPH49" s="87"/>
      <c r="QPI49" s="87"/>
      <c r="QPJ49" s="87"/>
      <c r="QPK49" s="87"/>
      <c r="QPL49" s="87"/>
      <c r="QPM49" s="87"/>
      <c r="QPN49" s="87"/>
      <c r="QPO49" s="87"/>
      <c r="QPP49" s="87"/>
      <c r="QPQ49" s="87"/>
      <c r="QPR49" s="87"/>
      <c r="QPS49" s="87"/>
      <c r="QPT49" s="87"/>
      <c r="QPU49" s="87"/>
      <c r="QPV49" s="87"/>
      <c r="QPW49" s="87"/>
      <c r="QPX49" s="87"/>
      <c r="QPY49" s="87"/>
      <c r="QPZ49" s="87"/>
      <c r="QQA49" s="87"/>
      <c r="QQB49" s="87"/>
      <c r="QQC49" s="87"/>
      <c r="QQD49" s="87"/>
      <c r="QQE49" s="87"/>
      <c r="QQF49" s="87"/>
      <c r="QQG49" s="87"/>
      <c r="QQH49" s="87"/>
      <c r="QQI49" s="87"/>
      <c r="QQJ49" s="87"/>
      <c r="QQK49" s="87"/>
      <c r="QQL49" s="87"/>
      <c r="QQM49" s="87"/>
      <c r="QQN49" s="87"/>
      <c r="QQO49" s="87"/>
      <c r="QQP49" s="87"/>
      <c r="QQQ49" s="87"/>
      <c r="QQR49" s="87"/>
      <c r="QQS49" s="87"/>
      <c r="QQT49" s="87"/>
      <c r="QQU49" s="87"/>
      <c r="QQV49" s="87"/>
      <c r="QQW49" s="87"/>
      <c r="QQX49" s="87"/>
      <c r="QQY49" s="87"/>
      <c r="QQZ49" s="87"/>
      <c r="QRA49" s="87"/>
      <c r="QRB49" s="87"/>
      <c r="QRC49" s="87"/>
      <c r="QRD49" s="87"/>
      <c r="QRE49" s="87"/>
      <c r="QRF49" s="87"/>
      <c r="QRG49" s="87"/>
      <c r="QRH49" s="87"/>
      <c r="QRI49" s="87"/>
      <c r="QRJ49" s="87"/>
      <c r="QRK49" s="87"/>
      <c r="QRL49" s="87"/>
      <c r="QRM49" s="87"/>
      <c r="QRN49" s="87"/>
      <c r="QRO49" s="87"/>
      <c r="QRP49" s="87"/>
      <c r="QRQ49" s="87"/>
      <c r="QRR49" s="87"/>
      <c r="QRS49" s="87"/>
      <c r="QRT49" s="87"/>
      <c r="QRU49" s="87"/>
      <c r="QRV49" s="87"/>
      <c r="QRW49" s="87"/>
      <c r="QRX49" s="87"/>
      <c r="QRY49" s="87"/>
      <c r="QRZ49" s="87"/>
      <c r="QSA49" s="87"/>
      <c r="QSB49" s="87"/>
      <c r="QSC49" s="87"/>
      <c r="QSD49" s="87"/>
      <c r="QSE49" s="87"/>
      <c r="QSF49" s="87"/>
      <c r="QSG49" s="87"/>
      <c r="QSH49" s="87"/>
      <c r="QSI49" s="87"/>
      <c r="QSJ49" s="87"/>
      <c r="QSK49" s="87"/>
      <c r="QSL49" s="87"/>
      <c r="QSM49" s="87"/>
      <c r="QSN49" s="87"/>
      <c r="QSO49" s="87"/>
      <c r="QSP49" s="87"/>
      <c r="QSQ49" s="87"/>
      <c r="QSR49" s="87"/>
      <c r="QSS49" s="87"/>
      <c r="QST49" s="87"/>
      <c r="QSU49" s="87"/>
      <c r="QSV49" s="87"/>
      <c r="QSW49" s="87"/>
      <c r="QSX49" s="87"/>
      <c r="QSY49" s="87"/>
      <c r="QSZ49" s="87"/>
      <c r="QTA49" s="87"/>
      <c r="QTB49" s="87"/>
      <c r="QTC49" s="87"/>
      <c r="QTD49" s="87"/>
      <c r="QTE49" s="87"/>
      <c r="QTF49" s="87"/>
      <c r="QTG49" s="87"/>
      <c r="QTH49" s="87"/>
      <c r="QTI49" s="87"/>
      <c r="QTJ49" s="87"/>
      <c r="QTK49" s="87"/>
      <c r="QTL49" s="87"/>
      <c r="QTM49" s="87"/>
      <c r="QTN49" s="87"/>
      <c r="QTO49" s="87"/>
      <c r="QTP49" s="87"/>
      <c r="QTQ49" s="87"/>
      <c r="QTR49" s="87"/>
      <c r="QTS49" s="87"/>
      <c r="QTT49" s="87"/>
      <c r="QTU49" s="87"/>
      <c r="QTV49" s="87"/>
      <c r="QTW49" s="87"/>
      <c r="QTX49" s="87"/>
      <c r="QTY49" s="87"/>
      <c r="QTZ49" s="87"/>
      <c r="QUA49" s="87"/>
      <c r="QUB49" s="87"/>
      <c r="QUC49" s="87"/>
      <c r="QUD49" s="87"/>
      <c r="QUE49" s="87"/>
      <c r="QUF49" s="87"/>
      <c r="QUG49" s="87"/>
      <c r="QUH49" s="87"/>
      <c r="QUI49" s="87"/>
      <c r="QUJ49" s="87"/>
      <c r="QUK49" s="87"/>
      <c r="QUL49" s="87"/>
      <c r="QUM49" s="87"/>
      <c r="QUN49" s="87"/>
      <c r="QUO49" s="87"/>
      <c r="QUP49" s="87"/>
      <c r="QUQ49" s="87"/>
      <c r="QUR49" s="87"/>
      <c r="QUS49" s="87"/>
      <c r="QUT49" s="87"/>
      <c r="QUU49" s="87"/>
      <c r="QUV49" s="87"/>
      <c r="QUW49" s="87"/>
      <c r="QUX49" s="87"/>
      <c r="QUY49" s="87"/>
      <c r="QUZ49" s="87"/>
      <c r="QVA49" s="87"/>
      <c r="QVB49" s="87"/>
      <c r="QVC49" s="87"/>
      <c r="QVD49" s="87"/>
      <c r="QVE49" s="87"/>
      <c r="QVF49" s="87"/>
      <c r="QVG49" s="87"/>
      <c r="QVH49" s="87"/>
      <c r="QVI49" s="87"/>
      <c r="QVJ49" s="87"/>
      <c r="QVK49" s="87"/>
      <c r="QVL49" s="87"/>
      <c r="QVM49" s="87"/>
      <c r="QVN49" s="87"/>
      <c r="QVO49" s="87"/>
      <c r="QVP49" s="87"/>
      <c r="QVQ49" s="87"/>
      <c r="QVR49" s="87"/>
      <c r="QVS49" s="87"/>
      <c r="QVT49" s="87"/>
      <c r="QVU49" s="87"/>
      <c r="QVV49" s="87"/>
      <c r="QVW49" s="87"/>
      <c r="QVX49" s="87"/>
      <c r="QVY49" s="87"/>
      <c r="QVZ49" s="87"/>
      <c r="QWA49" s="87"/>
      <c r="QWB49" s="87"/>
      <c r="QWC49" s="87"/>
      <c r="QWD49" s="87"/>
      <c r="QWE49" s="87"/>
      <c r="QWF49" s="87"/>
      <c r="QWG49" s="87"/>
      <c r="QWH49" s="87"/>
      <c r="QWI49" s="87"/>
      <c r="QWJ49" s="87"/>
      <c r="QWK49" s="87"/>
      <c r="QWL49" s="87"/>
      <c r="QWM49" s="87"/>
      <c r="QWN49" s="87"/>
      <c r="QWO49" s="87"/>
      <c r="QWP49" s="87"/>
      <c r="QWQ49" s="87"/>
      <c r="QWR49" s="87"/>
      <c r="QWS49" s="87"/>
      <c r="QWT49" s="87"/>
      <c r="QWU49" s="87"/>
      <c r="QWV49" s="87"/>
      <c r="QWW49" s="87"/>
      <c r="QWX49" s="87"/>
      <c r="QWY49" s="87"/>
      <c r="QWZ49" s="87"/>
      <c r="QXA49" s="87"/>
      <c r="QXB49" s="87"/>
      <c r="QXC49" s="87"/>
      <c r="QXD49" s="87"/>
      <c r="QXE49" s="87"/>
      <c r="QXF49" s="87"/>
      <c r="QXG49" s="87"/>
      <c r="QXH49" s="87"/>
      <c r="QXI49" s="87"/>
      <c r="QXJ49" s="87"/>
      <c r="QXK49" s="87"/>
      <c r="QXL49" s="87"/>
      <c r="QXM49" s="87"/>
      <c r="QXN49" s="87"/>
      <c r="QXO49" s="87"/>
      <c r="QXP49" s="87"/>
      <c r="QXQ49" s="87"/>
      <c r="QXR49" s="87"/>
      <c r="QXS49" s="87"/>
      <c r="QXT49" s="87"/>
      <c r="QXU49" s="87"/>
      <c r="QXV49" s="87"/>
      <c r="QXW49" s="87"/>
      <c r="QXX49" s="87"/>
      <c r="QXY49" s="87"/>
      <c r="QXZ49" s="87"/>
      <c r="QYA49" s="87"/>
      <c r="QYB49" s="87"/>
      <c r="QYC49" s="87"/>
      <c r="QYD49" s="87"/>
      <c r="QYE49" s="87"/>
      <c r="QYF49" s="87"/>
      <c r="QYG49" s="87"/>
      <c r="QYH49" s="87"/>
      <c r="QYI49" s="87"/>
      <c r="QYJ49" s="87"/>
      <c r="QYK49" s="87"/>
      <c r="QYL49" s="87"/>
      <c r="QYM49" s="87"/>
      <c r="QYN49" s="87"/>
      <c r="QYO49" s="87"/>
      <c r="QYP49" s="87"/>
      <c r="QYQ49" s="87"/>
      <c r="QYR49" s="87"/>
      <c r="QYS49" s="87"/>
      <c r="QYT49" s="87"/>
      <c r="QYU49" s="87"/>
      <c r="QYV49" s="87"/>
      <c r="QYW49" s="87"/>
      <c r="QYX49" s="87"/>
      <c r="QYY49" s="87"/>
      <c r="QYZ49" s="87"/>
      <c r="QZA49" s="87"/>
      <c r="QZB49" s="87"/>
      <c r="QZC49" s="87"/>
      <c r="QZD49" s="87"/>
      <c r="QZE49" s="87"/>
      <c r="QZF49" s="87"/>
      <c r="QZG49" s="87"/>
      <c r="QZH49" s="87"/>
      <c r="QZI49" s="87"/>
      <c r="QZJ49" s="87"/>
      <c r="QZK49" s="87"/>
      <c r="QZL49" s="87"/>
      <c r="QZM49" s="87"/>
      <c r="QZN49" s="87"/>
      <c r="QZO49" s="87"/>
      <c r="QZP49" s="87"/>
      <c r="QZQ49" s="87"/>
      <c r="QZR49" s="87"/>
      <c r="QZS49" s="87"/>
      <c r="QZT49" s="87"/>
      <c r="QZU49" s="87"/>
      <c r="QZV49" s="87"/>
      <c r="QZW49" s="87"/>
      <c r="QZX49" s="87"/>
      <c r="QZY49" s="87"/>
      <c r="QZZ49" s="87"/>
      <c r="RAA49" s="87"/>
      <c r="RAB49" s="87"/>
      <c r="RAC49" s="87"/>
      <c r="RAD49" s="87"/>
      <c r="RAE49" s="87"/>
      <c r="RAF49" s="87"/>
      <c r="RAG49" s="87"/>
      <c r="RAH49" s="87"/>
      <c r="RAI49" s="87"/>
      <c r="RAJ49" s="87"/>
      <c r="RAK49" s="87"/>
      <c r="RAL49" s="87"/>
      <c r="RAM49" s="87"/>
      <c r="RAN49" s="87"/>
      <c r="RAO49" s="87"/>
      <c r="RAP49" s="87"/>
      <c r="RAQ49" s="87"/>
      <c r="RAR49" s="87"/>
      <c r="RAS49" s="87"/>
      <c r="RAT49" s="87"/>
      <c r="RAU49" s="87"/>
      <c r="RAV49" s="87"/>
      <c r="RAW49" s="87"/>
      <c r="RAX49" s="87"/>
      <c r="RAY49" s="87"/>
      <c r="RAZ49" s="87"/>
      <c r="RBA49" s="87"/>
      <c r="RBB49" s="87"/>
      <c r="RBC49" s="87"/>
      <c r="RBD49" s="87"/>
      <c r="RBE49" s="87"/>
      <c r="RBF49" s="87"/>
      <c r="RBG49" s="87"/>
      <c r="RBH49" s="87"/>
      <c r="RBI49" s="87"/>
      <c r="RBJ49" s="87"/>
      <c r="RBK49" s="87"/>
      <c r="RBL49" s="87"/>
      <c r="RBM49" s="87"/>
      <c r="RBN49" s="87"/>
      <c r="RBO49" s="87"/>
      <c r="RBP49" s="87"/>
      <c r="RBQ49" s="87"/>
      <c r="RBR49" s="87"/>
      <c r="RBS49" s="87"/>
      <c r="RBT49" s="87"/>
      <c r="RBU49" s="87"/>
      <c r="RBV49" s="87"/>
      <c r="RBW49" s="87"/>
      <c r="RBX49" s="87"/>
      <c r="RBY49" s="87"/>
      <c r="RBZ49" s="87"/>
      <c r="RCA49" s="87"/>
      <c r="RCB49" s="87"/>
      <c r="RCC49" s="87"/>
      <c r="RCD49" s="87"/>
      <c r="RCE49" s="87"/>
      <c r="RCF49" s="87"/>
      <c r="RCG49" s="87"/>
      <c r="RCH49" s="87"/>
      <c r="RCI49" s="87"/>
      <c r="RCJ49" s="87"/>
      <c r="RCK49" s="87"/>
      <c r="RCL49" s="87"/>
      <c r="RCM49" s="87"/>
      <c r="RCN49" s="87"/>
      <c r="RCO49" s="87"/>
      <c r="RCP49" s="87"/>
      <c r="RCQ49" s="87"/>
      <c r="RCR49" s="87"/>
      <c r="RCS49" s="87"/>
      <c r="RCT49" s="87"/>
      <c r="RCU49" s="87"/>
      <c r="RCV49" s="87"/>
      <c r="RCW49" s="87"/>
      <c r="RCX49" s="87"/>
      <c r="RCY49" s="87"/>
      <c r="RCZ49" s="87"/>
      <c r="RDA49" s="87"/>
      <c r="RDB49" s="87"/>
      <c r="RDC49" s="87"/>
      <c r="RDD49" s="87"/>
      <c r="RDE49" s="87"/>
      <c r="RDF49" s="87"/>
      <c r="RDG49" s="87"/>
      <c r="RDH49" s="87"/>
      <c r="RDI49" s="87"/>
      <c r="RDJ49" s="87"/>
      <c r="RDK49" s="87"/>
      <c r="RDL49" s="87"/>
      <c r="RDM49" s="87"/>
      <c r="RDN49" s="87"/>
      <c r="RDO49" s="87"/>
      <c r="RDP49" s="87"/>
      <c r="RDQ49" s="87"/>
      <c r="RDR49" s="87"/>
      <c r="RDS49" s="87"/>
      <c r="RDT49" s="87"/>
      <c r="RDU49" s="87"/>
      <c r="RDV49" s="87"/>
      <c r="RDW49" s="87"/>
      <c r="RDX49" s="87"/>
      <c r="RDY49" s="87"/>
      <c r="RDZ49" s="87"/>
      <c r="REA49" s="87"/>
      <c r="REB49" s="87"/>
      <c r="REC49" s="87"/>
      <c r="RED49" s="87"/>
      <c r="REE49" s="87"/>
      <c r="REF49" s="87"/>
      <c r="REG49" s="87"/>
      <c r="REH49" s="87"/>
      <c r="REI49" s="87"/>
      <c r="REJ49" s="87"/>
      <c r="REK49" s="87"/>
      <c r="REL49" s="87"/>
      <c r="REM49" s="87"/>
      <c r="REN49" s="87"/>
      <c r="REO49" s="87"/>
      <c r="REP49" s="87"/>
      <c r="REQ49" s="87"/>
      <c r="RER49" s="87"/>
      <c r="RES49" s="87"/>
      <c r="RET49" s="87"/>
      <c r="REU49" s="87"/>
      <c r="REV49" s="87"/>
      <c r="REW49" s="87"/>
      <c r="REX49" s="87"/>
      <c r="REY49" s="87"/>
      <c r="REZ49" s="87"/>
      <c r="RFA49" s="87"/>
      <c r="RFB49" s="87"/>
      <c r="RFC49" s="87"/>
      <c r="RFD49" s="87"/>
      <c r="RFE49" s="87"/>
      <c r="RFF49" s="87"/>
      <c r="RFG49" s="87"/>
      <c r="RFH49" s="87"/>
      <c r="RFI49" s="87"/>
      <c r="RFJ49" s="87"/>
      <c r="RFK49" s="87"/>
      <c r="RFL49" s="87"/>
      <c r="RFM49" s="87"/>
      <c r="RFN49" s="87"/>
      <c r="RFO49" s="87"/>
      <c r="RFP49" s="87"/>
      <c r="RFQ49" s="87"/>
      <c r="RFR49" s="87"/>
      <c r="RFS49" s="87"/>
      <c r="RFT49" s="87"/>
      <c r="RFU49" s="87"/>
      <c r="RFV49" s="87"/>
      <c r="RFW49" s="87"/>
      <c r="RFX49" s="87"/>
      <c r="RFY49" s="87"/>
      <c r="RFZ49" s="87"/>
      <c r="RGA49" s="87"/>
      <c r="RGB49" s="87"/>
      <c r="RGC49" s="87"/>
      <c r="RGD49" s="87"/>
      <c r="RGE49" s="87"/>
      <c r="RGF49" s="87"/>
      <c r="RGG49" s="87"/>
      <c r="RGH49" s="87"/>
      <c r="RGI49" s="87"/>
      <c r="RGJ49" s="87"/>
      <c r="RGK49" s="87"/>
      <c r="RGL49" s="87"/>
      <c r="RGM49" s="87"/>
      <c r="RGN49" s="87"/>
      <c r="RGO49" s="87"/>
      <c r="RGP49" s="87"/>
      <c r="RGQ49" s="87"/>
      <c r="RGR49" s="87"/>
      <c r="RGS49" s="87"/>
      <c r="RGT49" s="87"/>
      <c r="RGU49" s="87"/>
      <c r="RGV49" s="87"/>
      <c r="RGW49" s="87"/>
      <c r="RGX49" s="87"/>
      <c r="RGY49" s="87"/>
      <c r="RGZ49" s="87"/>
      <c r="RHA49" s="87"/>
      <c r="RHB49" s="87"/>
      <c r="RHC49" s="87"/>
      <c r="RHD49" s="87"/>
      <c r="RHE49" s="87"/>
      <c r="RHF49" s="87"/>
      <c r="RHG49" s="87"/>
      <c r="RHH49" s="87"/>
      <c r="RHI49" s="87"/>
      <c r="RHJ49" s="87"/>
      <c r="RHK49" s="87"/>
      <c r="RHL49" s="87"/>
      <c r="RHM49" s="87"/>
      <c r="RHN49" s="87"/>
      <c r="RHO49" s="87"/>
      <c r="RHP49" s="87"/>
      <c r="RHQ49" s="87"/>
      <c r="RHR49" s="87"/>
      <c r="RHS49" s="87"/>
      <c r="RHT49" s="87"/>
      <c r="RHU49" s="87"/>
      <c r="RHV49" s="87"/>
      <c r="RHW49" s="87"/>
      <c r="RHX49" s="87"/>
      <c r="RHY49" s="87"/>
      <c r="RHZ49" s="87"/>
      <c r="RIA49" s="87"/>
      <c r="RIB49" s="87"/>
      <c r="RIC49" s="87"/>
      <c r="RID49" s="87"/>
      <c r="RIE49" s="87"/>
      <c r="RIF49" s="87"/>
      <c r="RIG49" s="87"/>
      <c r="RIH49" s="87"/>
      <c r="RII49" s="87"/>
      <c r="RIJ49" s="87"/>
      <c r="RIK49" s="87"/>
      <c r="RIL49" s="87"/>
      <c r="RIM49" s="87"/>
      <c r="RIN49" s="87"/>
      <c r="RIO49" s="87"/>
      <c r="RIP49" s="87"/>
      <c r="RIQ49" s="87"/>
      <c r="RIR49" s="87"/>
      <c r="RIS49" s="87"/>
      <c r="RIT49" s="87"/>
      <c r="RIU49" s="87"/>
      <c r="RIV49" s="87"/>
      <c r="RIW49" s="87"/>
      <c r="RIX49" s="87"/>
      <c r="RIY49" s="87"/>
      <c r="RIZ49" s="87"/>
      <c r="RJA49" s="87"/>
      <c r="RJB49" s="87"/>
      <c r="RJC49" s="87"/>
      <c r="RJD49" s="87"/>
      <c r="RJE49" s="87"/>
      <c r="RJF49" s="87"/>
      <c r="RJG49" s="87"/>
      <c r="RJH49" s="87"/>
      <c r="RJI49" s="87"/>
      <c r="RJJ49" s="87"/>
      <c r="RJK49" s="87"/>
      <c r="RJL49" s="87"/>
      <c r="RJM49" s="87"/>
      <c r="RJN49" s="87"/>
      <c r="RJO49" s="87"/>
      <c r="RJP49" s="87"/>
      <c r="RJQ49" s="87"/>
      <c r="RJR49" s="87"/>
      <c r="RJS49" s="87"/>
      <c r="RJT49" s="87"/>
      <c r="RJU49" s="87"/>
      <c r="RJV49" s="87"/>
      <c r="RJW49" s="87"/>
      <c r="RJX49" s="87"/>
      <c r="RJY49" s="87"/>
      <c r="RJZ49" s="87"/>
      <c r="RKA49" s="87"/>
      <c r="RKB49" s="87"/>
      <c r="RKC49" s="87"/>
      <c r="RKD49" s="87"/>
      <c r="RKE49" s="87"/>
      <c r="RKF49" s="87"/>
      <c r="RKG49" s="87"/>
      <c r="RKH49" s="87"/>
      <c r="RKI49" s="87"/>
      <c r="RKJ49" s="87"/>
      <c r="RKK49" s="87"/>
      <c r="RKL49" s="87"/>
      <c r="RKM49" s="87"/>
      <c r="RKN49" s="87"/>
      <c r="RKO49" s="87"/>
      <c r="RKP49" s="87"/>
      <c r="RKQ49" s="87"/>
      <c r="RKR49" s="87"/>
      <c r="RKS49" s="87"/>
      <c r="RKT49" s="87"/>
      <c r="RKU49" s="87"/>
      <c r="RKV49" s="87"/>
      <c r="RKW49" s="87"/>
      <c r="RKX49" s="87"/>
      <c r="RKY49" s="87"/>
      <c r="RKZ49" s="87"/>
      <c r="RLA49" s="87"/>
      <c r="RLB49" s="87"/>
      <c r="RLC49" s="87"/>
      <c r="RLD49" s="87"/>
      <c r="RLE49" s="87"/>
      <c r="RLF49" s="87"/>
      <c r="RLG49" s="87"/>
      <c r="RLH49" s="87"/>
      <c r="RLI49" s="87"/>
      <c r="RLJ49" s="87"/>
      <c r="RLK49" s="87"/>
      <c r="RLL49" s="87"/>
      <c r="RLM49" s="87"/>
      <c r="RLN49" s="87"/>
      <c r="RLO49" s="87"/>
      <c r="RLP49" s="87"/>
      <c r="RLQ49" s="87"/>
      <c r="RLR49" s="87"/>
      <c r="RLS49" s="87"/>
      <c r="RLT49" s="87"/>
      <c r="RLU49" s="87"/>
      <c r="RLV49" s="87"/>
      <c r="RLW49" s="87"/>
      <c r="RLX49" s="87"/>
      <c r="RLY49" s="87"/>
      <c r="RLZ49" s="87"/>
      <c r="RMA49" s="87"/>
      <c r="RMB49" s="87"/>
      <c r="RMC49" s="87"/>
      <c r="RMD49" s="87"/>
      <c r="RME49" s="87"/>
      <c r="RMF49" s="87"/>
      <c r="RMG49" s="87"/>
      <c r="RMH49" s="87"/>
      <c r="RMI49" s="87"/>
      <c r="RMJ49" s="87"/>
      <c r="RMK49" s="87"/>
      <c r="RML49" s="87"/>
      <c r="RMM49" s="87"/>
      <c r="RMN49" s="87"/>
      <c r="RMO49" s="87"/>
      <c r="RMP49" s="87"/>
      <c r="RMQ49" s="87"/>
      <c r="RMR49" s="87"/>
      <c r="RMS49" s="87"/>
      <c r="RMT49" s="87"/>
      <c r="RMU49" s="87"/>
      <c r="RMV49" s="87"/>
      <c r="RMW49" s="87"/>
      <c r="RMX49" s="87"/>
      <c r="RMY49" s="87"/>
      <c r="RMZ49" s="87"/>
      <c r="RNA49" s="87"/>
      <c r="RNB49" s="87"/>
      <c r="RNC49" s="87"/>
      <c r="RND49" s="87"/>
      <c r="RNE49" s="87"/>
      <c r="RNF49" s="87"/>
      <c r="RNG49" s="87"/>
      <c r="RNH49" s="87"/>
      <c r="RNI49" s="87"/>
      <c r="RNJ49" s="87"/>
      <c r="RNK49" s="87"/>
      <c r="RNL49" s="87"/>
      <c r="RNM49" s="87"/>
      <c r="RNN49" s="87"/>
      <c r="RNO49" s="87"/>
      <c r="RNP49" s="87"/>
      <c r="RNQ49" s="87"/>
      <c r="RNR49" s="87"/>
      <c r="RNS49" s="87"/>
      <c r="RNT49" s="87"/>
      <c r="RNU49" s="87"/>
      <c r="RNV49" s="87"/>
      <c r="RNW49" s="87"/>
      <c r="RNX49" s="87"/>
      <c r="RNY49" s="87"/>
      <c r="RNZ49" s="87"/>
      <c r="ROA49" s="87"/>
      <c r="ROB49" s="87"/>
      <c r="ROC49" s="87"/>
      <c r="ROD49" s="87"/>
      <c r="ROE49" s="87"/>
      <c r="ROF49" s="87"/>
      <c r="ROG49" s="87"/>
      <c r="ROH49" s="87"/>
      <c r="ROI49" s="87"/>
      <c r="ROJ49" s="87"/>
      <c r="ROK49" s="87"/>
      <c r="ROL49" s="87"/>
      <c r="ROM49" s="87"/>
      <c r="RON49" s="87"/>
      <c r="ROO49" s="87"/>
      <c r="ROP49" s="87"/>
      <c r="ROQ49" s="87"/>
      <c r="ROR49" s="87"/>
      <c r="ROS49" s="87"/>
      <c r="ROT49" s="87"/>
      <c r="ROU49" s="87"/>
      <c r="ROV49" s="87"/>
      <c r="ROW49" s="87"/>
      <c r="ROX49" s="87"/>
      <c r="ROY49" s="87"/>
      <c r="ROZ49" s="87"/>
      <c r="RPA49" s="87"/>
      <c r="RPB49" s="87"/>
      <c r="RPC49" s="87"/>
      <c r="RPD49" s="87"/>
      <c r="RPE49" s="87"/>
      <c r="RPF49" s="87"/>
      <c r="RPG49" s="87"/>
      <c r="RPH49" s="87"/>
      <c r="RPI49" s="87"/>
      <c r="RPJ49" s="87"/>
      <c r="RPK49" s="87"/>
      <c r="RPL49" s="87"/>
      <c r="RPM49" s="87"/>
      <c r="RPN49" s="87"/>
      <c r="RPO49" s="87"/>
      <c r="RPP49" s="87"/>
      <c r="RPQ49" s="87"/>
      <c r="RPR49" s="87"/>
      <c r="RPS49" s="87"/>
      <c r="RPT49" s="87"/>
      <c r="RPU49" s="87"/>
      <c r="RPV49" s="87"/>
      <c r="RPW49" s="87"/>
      <c r="RPX49" s="87"/>
      <c r="RPY49" s="87"/>
      <c r="RPZ49" s="87"/>
      <c r="RQA49" s="87"/>
      <c r="RQB49" s="87"/>
      <c r="RQC49" s="87"/>
      <c r="RQD49" s="87"/>
      <c r="RQE49" s="87"/>
      <c r="RQF49" s="87"/>
      <c r="RQG49" s="87"/>
      <c r="RQH49" s="87"/>
      <c r="RQI49" s="87"/>
      <c r="RQJ49" s="87"/>
      <c r="RQK49" s="87"/>
      <c r="RQL49" s="87"/>
      <c r="RQM49" s="87"/>
      <c r="RQN49" s="87"/>
      <c r="RQO49" s="87"/>
      <c r="RQP49" s="87"/>
      <c r="RQQ49" s="87"/>
      <c r="RQR49" s="87"/>
      <c r="RQS49" s="87"/>
      <c r="RQT49" s="87"/>
      <c r="RQU49" s="87"/>
      <c r="RQV49" s="87"/>
      <c r="RQW49" s="87"/>
      <c r="RQX49" s="87"/>
      <c r="RQY49" s="87"/>
      <c r="RQZ49" s="87"/>
      <c r="RRA49" s="87"/>
      <c r="RRB49" s="87"/>
      <c r="RRC49" s="87"/>
      <c r="RRD49" s="87"/>
      <c r="RRE49" s="87"/>
      <c r="RRF49" s="87"/>
      <c r="RRG49" s="87"/>
      <c r="RRH49" s="87"/>
      <c r="RRI49" s="87"/>
      <c r="RRJ49" s="87"/>
      <c r="RRK49" s="87"/>
      <c r="RRL49" s="87"/>
      <c r="RRM49" s="87"/>
      <c r="RRN49" s="87"/>
      <c r="RRO49" s="87"/>
      <c r="RRP49" s="87"/>
      <c r="RRQ49" s="87"/>
      <c r="RRR49" s="87"/>
      <c r="RRS49" s="87"/>
      <c r="RRT49" s="87"/>
      <c r="RRU49" s="87"/>
      <c r="RRV49" s="87"/>
      <c r="RRW49" s="87"/>
      <c r="RRX49" s="87"/>
      <c r="RRY49" s="87"/>
      <c r="RRZ49" s="87"/>
      <c r="RSA49" s="87"/>
      <c r="RSB49" s="87"/>
      <c r="RSC49" s="87"/>
      <c r="RSD49" s="87"/>
      <c r="RSE49" s="87"/>
      <c r="RSF49" s="87"/>
      <c r="RSG49" s="87"/>
      <c r="RSH49" s="87"/>
      <c r="RSI49" s="87"/>
      <c r="RSJ49" s="87"/>
      <c r="RSK49" s="87"/>
      <c r="RSL49" s="87"/>
      <c r="RSM49" s="87"/>
      <c r="RSN49" s="87"/>
      <c r="RSO49" s="87"/>
      <c r="RSP49" s="87"/>
      <c r="RSQ49" s="87"/>
      <c r="RSR49" s="87"/>
      <c r="RSS49" s="87"/>
      <c r="RST49" s="87"/>
      <c r="RSU49" s="87"/>
      <c r="RSV49" s="87"/>
      <c r="RSW49" s="87"/>
      <c r="RSX49" s="87"/>
      <c r="RSY49" s="87"/>
      <c r="RSZ49" s="87"/>
      <c r="RTA49" s="87"/>
      <c r="RTB49" s="87"/>
      <c r="RTC49" s="87"/>
      <c r="RTD49" s="87"/>
      <c r="RTE49" s="87"/>
      <c r="RTF49" s="87"/>
      <c r="RTG49" s="87"/>
      <c r="RTH49" s="87"/>
      <c r="RTI49" s="87"/>
      <c r="RTJ49" s="87"/>
      <c r="RTK49" s="87"/>
      <c r="RTL49" s="87"/>
      <c r="RTM49" s="87"/>
      <c r="RTN49" s="87"/>
      <c r="RTO49" s="87"/>
      <c r="RTP49" s="87"/>
      <c r="RTQ49" s="87"/>
      <c r="RTR49" s="87"/>
      <c r="RTS49" s="87"/>
      <c r="RTT49" s="87"/>
      <c r="RTU49" s="87"/>
      <c r="RTV49" s="87"/>
      <c r="RTW49" s="87"/>
      <c r="RTX49" s="87"/>
      <c r="RTY49" s="87"/>
      <c r="RTZ49" s="87"/>
      <c r="RUA49" s="87"/>
      <c r="RUB49" s="87"/>
      <c r="RUC49" s="87"/>
      <c r="RUD49" s="87"/>
      <c r="RUE49" s="87"/>
      <c r="RUF49" s="87"/>
      <c r="RUG49" s="87"/>
      <c r="RUH49" s="87"/>
      <c r="RUI49" s="87"/>
      <c r="RUJ49" s="87"/>
      <c r="RUK49" s="87"/>
      <c r="RUL49" s="87"/>
      <c r="RUM49" s="87"/>
      <c r="RUN49" s="87"/>
      <c r="RUO49" s="87"/>
      <c r="RUP49" s="87"/>
      <c r="RUQ49" s="87"/>
      <c r="RUR49" s="87"/>
      <c r="RUS49" s="87"/>
      <c r="RUT49" s="87"/>
      <c r="RUU49" s="87"/>
      <c r="RUV49" s="87"/>
      <c r="RUW49" s="87"/>
      <c r="RUX49" s="87"/>
      <c r="RUY49" s="87"/>
      <c r="RUZ49" s="87"/>
      <c r="RVA49" s="87"/>
      <c r="RVB49" s="87"/>
      <c r="RVC49" s="87"/>
      <c r="RVD49" s="87"/>
      <c r="RVE49" s="87"/>
      <c r="RVF49" s="87"/>
      <c r="RVG49" s="87"/>
      <c r="RVH49" s="87"/>
      <c r="RVI49" s="87"/>
      <c r="RVJ49" s="87"/>
      <c r="RVK49" s="87"/>
      <c r="RVL49" s="87"/>
      <c r="RVM49" s="87"/>
      <c r="RVN49" s="87"/>
      <c r="RVO49" s="87"/>
      <c r="RVP49" s="87"/>
      <c r="RVQ49" s="87"/>
      <c r="RVR49" s="87"/>
      <c r="RVS49" s="87"/>
      <c r="RVT49" s="87"/>
      <c r="RVU49" s="87"/>
      <c r="RVV49" s="87"/>
      <c r="RVW49" s="87"/>
      <c r="RVX49" s="87"/>
      <c r="RVY49" s="87"/>
      <c r="RVZ49" s="87"/>
      <c r="RWA49" s="87"/>
      <c r="RWB49" s="87"/>
      <c r="RWC49" s="87"/>
      <c r="RWD49" s="87"/>
      <c r="RWE49" s="87"/>
      <c r="RWF49" s="87"/>
      <c r="RWG49" s="87"/>
      <c r="RWH49" s="87"/>
      <c r="RWI49" s="87"/>
      <c r="RWJ49" s="87"/>
      <c r="RWK49" s="87"/>
      <c r="RWL49" s="87"/>
      <c r="RWM49" s="87"/>
      <c r="RWN49" s="87"/>
      <c r="RWO49" s="87"/>
      <c r="RWP49" s="87"/>
      <c r="RWQ49" s="87"/>
      <c r="RWR49" s="87"/>
      <c r="RWS49" s="87"/>
      <c r="RWT49" s="87"/>
      <c r="RWU49" s="87"/>
      <c r="RWV49" s="87"/>
      <c r="RWW49" s="87"/>
      <c r="RWX49" s="87"/>
      <c r="RWY49" s="87"/>
      <c r="RWZ49" s="87"/>
      <c r="RXA49" s="87"/>
      <c r="RXB49" s="87"/>
      <c r="RXC49" s="87"/>
      <c r="RXD49" s="87"/>
      <c r="RXE49" s="87"/>
      <c r="RXF49" s="87"/>
      <c r="RXG49" s="87"/>
      <c r="RXH49" s="87"/>
      <c r="RXI49" s="87"/>
      <c r="RXJ49" s="87"/>
      <c r="RXK49" s="87"/>
      <c r="RXL49" s="87"/>
      <c r="RXM49" s="87"/>
      <c r="RXN49" s="87"/>
      <c r="RXO49" s="87"/>
      <c r="RXP49" s="87"/>
      <c r="RXQ49" s="87"/>
      <c r="RXR49" s="87"/>
      <c r="RXS49" s="87"/>
      <c r="RXT49" s="87"/>
      <c r="RXU49" s="87"/>
      <c r="RXV49" s="87"/>
      <c r="RXW49" s="87"/>
      <c r="RXX49" s="87"/>
      <c r="RXY49" s="87"/>
      <c r="RXZ49" s="87"/>
      <c r="RYA49" s="87"/>
      <c r="RYB49" s="87"/>
      <c r="RYC49" s="87"/>
      <c r="RYD49" s="87"/>
      <c r="RYE49" s="87"/>
      <c r="RYF49" s="87"/>
      <c r="RYG49" s="87"/>
      <c r="RYH49" s="87"/>
      <c r="RYI49" s="87"/>
      <c r="RYJ49" s="87"/>
      <c r="RYK49" s="87"/>
      <c r="RYL49" s="87"/>
      <c r="RYM49" s="87"/>
      <c r="RYN49" s="87"/>
      <c r="RYO49" s="87"/>
      <c r="RYP49" s="87"/>
      <c r="RYQ49" s="87"/>
      <c r="RYR49" s="87"/>
      <c r="RYS49" s="87"/>
      <c r="RYT49" s="87"/>
      <c r="RYU49" s="87"/>
      <c r="RYV49" s="87"/>
      <c r="RYW49" s="87"/>
      <c r="RYX49" s="87"/>
      <c r="RYY49" s="87"/>
      <c r="RYZ49" s="87"/>
      <c r="RZA49" s="87"/>
      <c r="RZB49" s="87"/>
      <c r="RZC49" s="87"/>
      <c r="RZD49" s="87"/>
      <c r="RZE49" s="87"/>
      <c r="RZF49" s="87"/>
      <c r="RZG49" s="87"/>
      <c r="RZH49" s="87"/>
      <c r="RZI49" s="87"/>
      <c r="RZJ49" s="87"/>
      <c r="RZK49" s="87"/>
      <c r="RZL49" s="87"/>
      <c r="RZM49" s="87"/>
      <c r="RZN49" s="87"/>
      <c r="RZO49" s="87"/>
      <c r="RZP49" s="87"/>
      <c r="RZQ49" s="87"/>
      <c r="RZR49" s="87"/>
      <c r="RZS49" s="87"/>
      <c r="RZT49" s="87"/>
      <c r="RZU49" s="87"/>
      <c r="RZV49" s="87"/>
      <c r="RZW49" s="87"/>
      <c r="RZX49" s="87"/>
      <c r="RZY49" s="87"/>
      <c r="RZZ49" s="87"/>
      <c r="SAA49" s="87"/>
      <c r="SAB49" s="87"/>
      <c r="SAC49" s="87"/>
      <c r="SAD49" s="87"/>
      <c r="SAE49" s="87"/>
      <c r="SAF49" s="87"/>
      <c r="SAG49" s="87"/>
      <c r="SAH49" s="87"/>
      <c r="SAI49" s="87"/>
      <c r="SAJ49" s="87"/>
      <c r="SAK49" s="87"/>
      <c r="SAL49" s="87"/>
      <c r="SAM49" s="87"/>
      <c r="SAN49" s="87"/>
      <c r="SAO49" s="87"/>
      <c r="SAP49" s="87"/>
      <c r="SAQ49" s="87"/>
      <c r="SAR49" s="87"/>
      <c r="SAS49" s="87"/>
      <c r="SAT49" s="87"/>
      <c r="SAU49" s="87"/>
      <c r="SAV49" s="87"/>
      <c r="SAW49" s="87"/>
      <c r="SAX49" s="87"/>
      <c r="SAY49" s="87"/>
      <c r="SAZ49" s="87"/>
      <c r="SBA49" s="87"/>
      <c r="SBB49" s="87"/>
      <c r="SBC49" s="87"/>
      <c r="SBD49" s="87"/>
      <c r="SBE49" s="87"/>
      <c r="SBF49" s="87"/>
      <c r="SBG49" s="87"/>
      <c r="SBH49" s="87"/>
      <c r="SBI49" s="87"/>
      <c r="SBJ49" s="87"/>
      <c r="SBK49" s="87"/>
      <c r="SBL49" s="87"/>
      <c r="SBM49" s="87"/>
      <c r="SBN49" s="87"/>
      <c r="SBO49" s="87"/>
      <c r="SBP49" s="87"/>
      <c r="SBQ49" s="87"/>
      <c r="SBR49" s="87"/>
      <c r="SBS49" s="87"/>
      <c r="SBT49" s="87"/>
      <c r="SBU49" s="87"/>
      <c r="SBV49" s="87"/>
      <c r="SBW49" s="87"/>
      <c r="SBX49" s="87"/>
      <c r="SBY49" s="87"/>
      <c r="SBZ49" s="87"/>
      <c r="SCA49" s="87"/>
      <c r="SCB49" s="87"/>
      <c r="SCC49" s="87"/>
      <c r="SCD49" s="87"/>
      <c r="SCE49" s="87"/>
      <c r="SCF49" s="87"/>
      <c r="SCG49" s="87"/>
      <c r="SCH49" s="87"/>
      <c r="SCI49" s="87"/>
      <c r="SCJ49" s="87"/>
      <c r="SCK49" s="87"/>
      <c r="SCL49" s="87"/>
      <c r="SCM49" s="87"/>
      <c r="SCN49" s="87"/>
      <c r="SCO49" s="87"/>
      <c r="SCP49" s="87"/>
      <c r="SCQ49" s="87"/>
      <c r="SCR49" s="87"/>
      <c r="SCS49" s="87"/>
      <c r="SCT49" s="87"/>
      <c r="SCU49" s="87"/>
      <c r="SCV49" s="87"/>
      <c r="SCW49" s="87"/>
      <c r="SCX49" s="87"/>
      <c r="SCY49" s="87"/>
      <c r="SCZ49" s="87"/>
      <c r="SDA49" s="87"/>
      <c r="SDB49" s="87"/>
      <c r="SDC49" s="87"/>
      <c r="SDD49" s="87"/>
      <c r="SDE49" s="87"/>
      <c r="SDF49" s="87"/>
      <c r="SDG49" s="87"/>
      <c r="SDH49" s="87"/>
      <c r="SDI49" s="87"/>
      <c r="SDJ49" s="87"/>
      <c r="SDK49" s="87"/>
      <c r="SDL49" s="87"/>
      <c r="SDM49" s="87"/>
      <c r="SDN49" s="87"/>
      <c r="SDO49" s="87"/>
      <c r="SDP49" s="87"/>
      <c r="SDQ49" s="87"/>
      <c r="SDR49" s="87"/>
      <c r="SDS49" s="87"/>
      <c r="SDT49" s="87"/>
      <c r="SDU49" s="87"/>
      <c r="SDV49" s="87"/>
      <c r="SDW49" s="87"/>
      <c r="SDX49" s="87"/>
      <c r="SDY49" s="87"/>
      <c r="SDZ49" s="87"/>
      <c r="SEA49" s="87"/>
      <c r="SEB49" s="87"/>
      <c r="SEC49" s="87"/>
      <c r="SED49" s="87"/>
      <c r="SEE49" s="87"/>
      <c r="SEF49" s="87"/>
      <c r="SEG49" s="87"/>
      <c r="SEH49" s="87"/>
      <c r="SEI49" s="87"/>
      <c r="SEJ49" s="87"/>
      <c r="SEK49" s="87"/>
      <c r="SEL49" s="87"/>
      <c r="SEM49" s="87"/>
      <c r="SEN49" s="87"/>
      <c r="SEO49" s="87"/>
      <c r="SEP49" s="87"/>
      <c r="SEQ49" s="87"/>
      <c r="SER49" s="87"/>
      <c r="SES49" s="87"/>
      <c r="SET49" s="87"/>
      <c r="SEU49" s="87"/>
      <c r="SEV49" s="87"/>
      <c r="SEW49" s="87"/>
      <c r="SEX49" s="87"/>
      <c r="SEY49" s="87"/>
      <c r="SEZ49" s="87"/>
      <c r="SFA49" s="87"/>
      <c r="SFB49" s="87"/>
      <c r="SFC49" s="87"/>
      <c r="SFD49" s="87"/>
      <c r="SFE49" s="87"/>
      <c r="SFF49" s="87"/>
      <c r="SFG49" s="87"/>
      <c r="SFH49" s="87"/>
      <c r="SFI49" s="87"/>
      <c r="SFJ49" s="87"/>
      <c r="SFK49" s="87"/>
      <c r="SFL49" s="87"/>
      <c r="SFM49" s="87"/>
      <c r="SFN49" s="87"/>
      <c r="SFO49" s="87"/>
      <c r="SFP49" s="87"/>
      <c r="SFQ49" s="87"/>
      <c r="SFR49" s="87"/>
      <c r="SFS49" s="87"/>
      <c r="SFT49" s="87"/>
      <c r="SFU49" s="87"/>
      <c r="SFV49" s="87"/>
      <c r="SFW49" s="87"/>
      <c r="SFX49" s="87"/>
      <c r="SFY49" s="87"/>
      <c r="SFZ49" s="87"/>
      <c r="SGA49" s="87"/>
      <c r="SGB49" s="87"/>
      <c r="SGC49" s="87"/>
      <c r="SGD49" s="87"/>
      <c r="SGE49" s="87"/>
      <c r="SGF49" s="87"/>
      <c r="SGG49" s="87"/>
      <c r="SGH49" s="87"/>
      <c r="SGI49" s="87"/>
      <c r="SGJ49" s="87"/>
      <c r="SGK49" s="87"/>
      <c r="SGL49" s="87"/>
      <c r="SGM49" s="87"/>
      <c r="SGN49" s="87"/>
      <c r="SGO49" s="87"/>
      <c r="SGP49" s="87"/>
      <c r="SGQ49" s="87"/>
      <c r="SGR49" s="87"/>
      <c r="SGS49" s="87"/>
      <c r="SGT49" s="87"/>
      <c r="SGU49" s="87"/>
      <c r="SGV49" s="87"/>
      <c r="SGW49" s="87"/>
      <c r="SGX49" s="87"/>
      <c r="SGY49" s="87"/>
      <c r="SGZ49" s="87"/>
      <c r="SHA49" s="87"/>
      <c r="SHB49" s="87"/>
      <c r="SHC49" s="87"/>
      <c r="SHD49" s="87"/>
      <c r="SHE49" s="87"/>
      <c r="SHF49" s="87"/>
      <c r="SHG49" s="87"/>
      <c r="SHH49" s="87"/>
      <c r="SHI49" s="87"/>
      <c r="SHJ49" s="87"/>
      <c r="SHK49" s="87"/>
      <c r="SHL49" s="87"/>
      <c r="SHM49" s="87"/>
      <c r="SHN49" s="87"/>
      <c r="SHO49" s="87"/>
      <c r="SHP49" s="87"/>
      <c r="SHQ49" s="87"/>
      <c r="SHR49" s="87"/>
      <c r="SHS49" s="87"/>
      <c r="SHT49" s="87"/>
      <c r="SHU49" s="87"/>
      <c r="SHV49" s="87"/>
      <c r="SHW49" s="87"/>
      <c r="SHX49" s="87"/>
      <c r="SHY49" s="87"/>
      <c r="SHZ49" s="87"/>
      <c r="SIA49" s="87"/>
      <c r="SIB49" s="87"/>
      <c r="SIC49" s="87"/>
      <c r="SID49" s="87"/>
      <c r="SIE49" s="87"/>
      <c r="SIF49" s="87"/>
      <c r="SIG49" s="87"/>
      <c r="SIH49" s="87"/>
      <c r="SII49" s="87"/>
      <c r="SIJ49" s="87"/>
      <c r="SIK49" s="87"/>
      <c r="SIL49" s="87"/>
      <c r="SIM49" s="87"/>
      <c r="SIN49" s="87"/>
      <c r="SIO49" s="87"/>
      <c r="SIP49" s="87"/>
      <c r="SIQ49" s="87"/>
      <c r="SIR49" s="87"/>
      <c r="SIS49" s="87"/>
      <c r="SIT49" s="87"/>
      <c r="SIU49" s="87"/>
      <c r="SIV49" s="87"/>
      <c r="SIW49" s="87"/>
      <c r="SIX49" s="87"/>
      <c r="SIY49" s="87"/>
      <c r="SIZ49" s="87"/>
      <c r="SJA49" s="87"/>
      <c r="SJB49" s="87"/>
      <c r="SJC49" s="87"/>
      <c r="SJD49" s="87"/>
      <c r="SJE49" s="87"/>
      <c r="SJF49" s="87"/>
      <c r="SJG49" s="87"/>
      <c r="SJH49" s="87"/>
      <c r="SJI49" s="87"/>
      <c r="SJJ49" s="87"/>
      <c r="SJK49" s="87"/>
      <c r="SJL49" s="87"/>
      <c r="SJM49" s="87"/>
      <c r="SJN49" s="87"/>
      <c r="SJO49" s="87"/>
      <c r="SJP49" s="87"/>
      <c r="SJQ49" s="87"/>
      <c r="SJR49" s="87"/>
      <c r="SJS49" s="87"/>
      <c r="SJT49" s="87"/>
      <c r="SJU49" s="87"/>
      <c r="SJV49" s="87"/>
      <c r="SJW49" s="87"/>
      <c r="SJX49" s="87"/>
      <c r="SJY49" s="87"/>
      <c r="SJZ49" s="87"/>
      <c r="SKA49" s="87"/>
      <c r="SKB49" s="87"/>
      <c r="SKC49" s="87"/>
      <c r="SKD49" s="87"/>
      <c r="SKE49" s="87"/>
      <c r="SKF49" s="87"/>
      <c r="SKG49" s="87"/>
      <c r="SKH49" s="87"/>
      <c r="SKI49" s="87"/>
      <c r="SKJ49" s="87"/>
      <c r="SKK49" s="87"/>
      <c r="SKL49" s="87"/>
      <c r="SKM49" s="87"/>
      <c r="SKN49" s="87"/>
      <c r="SKO49" s="87"/>
      <c r="SKP49" s="87"/>
      <c r="SKQ49" s="87"/>
      <c r="SKR49" s="87"/>
      <c r="SKS49" s="87"/>
      <c r="SKT49" s="87"/>
      <c r="SKU49" s="87"/>
      <c r="SKV49" s="87"/>
      <c r="SKW49" s="87"/>
      <c r="SKX49" s="87"/>
      <c r="SKY49" s="87"/>
      <c r="SKZ49" s="87"/>
      <c r="SLA49" s="87"/>
      <c r="SLB49" s="87"/>
      <c r="SLC49" s="87"/>
      <c r="SLD49" s="87"/>
      <c r="SLE49" s="87"/>
      <c r="SLF49" s="87"/>
      <c r="SLG49" s="87"/>
      <c r="SLH49" s="87"/>
      <c r="SLI49" s="87"/>
      <c r="SLJ49" s="87"/>
      <c r="SLK49" s="87"/>
      <c r="SLL49" s="87"/>
      <c r="SLM49" s="87"/>
      <c r="SLN49" s="87"/>
      <c r="SLO49" s="87"/>
      <c r="SLP49" s="87"/>
      <c r="SLQ49" s="87"/>
      <c r="SLR49" s="87"/>
      <c r="SLS49" s="87"/>
      <c r="SLT49" s="87"/>
      <c r="SLU49" s="87"/>
      <c r="SLV49" s="87"/>
      <c r="SLW49" s="87"/>
      <c r="SLX49" s="87"/>
      <c r="SLY49" s="87"/>
      <c r="SLZ49" s="87"/>
      <c r="SMA49" s="87"/>
      <c r="SMB49" s="87"/>
      <c r="SMC49" s="87"/>
      <c r="SMD49" s="87"/>
      <c r="SME49" s="87"/>
      <c r="SMF49" s="87"/>
      <c r="SMG49" s="87"/>
      <c r="SMH49" s="87"/>
      <c r="SMI49" s="87"/>
      <c r="SMJ49" s="87"/>
      <c r="SMK49" s="87"/>
      <c r="SML49" s="87"/>
      <c r="SMM49" s="87"/>
      <c r="SMN49" s="87"/>
      <c r="SMO49" s="87"/>
      <c r="SMP49" s="87"/>
      <c r="SMQ49" s="87"/>
      <c r="SMR49" s="87"/>
      <c r="SMS49" s="87"/>
      <c r="SMT49" s="87"/>
      <c r="SMU49" s="87"/>
      <c r="SMV49" s="87"/>
      <c r="SMW49" s="87"/>
      <c r="SMX49" s="87"/>
      <c r="SMY49" s="87"/>
      <c r="SMZ49" s="87"/>
      <c r="SNA49" s="87"/>
      <c r="SNB49" s="87"/>
      <c r="SNC49" s="87"/>
      <c r="SND49" s="87"/>
      <c r="SNE49" s="87"/>
      <c r="SNF49" s="87"/>
      <c r="SNG49" s="87"/>
      <c r="SNH49" s="87"/>
      <c r="SNI49" s="87"/>
      <c r="SNJ49" s="87"/>
      <c r="SNK49" s="87"/>
      <c r="SNL49" s="87"/>
      <c r="SNM49" s="87"/>
      <c r="SNN49" s="87"/>
      <c r="SNO49" s="87"/>
      <c r="SNP49" s="87"/>
      <c r="SNQ49" s="87"/>
      <c r="SNR49" s="87"/>
      <c r="SNS49" s="87"/>
      <c r="SNT49" s="87"/>
      <c r="SNU49" s="87"/>
      <c r="SNV49" s="87"/>
      <c r="SNW49" s="87"/>
      <c r="SNX49" s="87"/>
      <c r="SNY49" s="87"/>
      <c r="SNZ49" s="87"/>
      <c r="SOA49" s="87"/>
      <c r="SOB49" s="87"/>
      <c r="SOC49" s="87"/>
      <c r="SOD49" s="87"/>
      <c r="SOE49" s="87"/>
      <c r="SOF49" s="87"/>
      <c r="SOG49" s="87"/>
      <c r="SOH49" s="87"/>
      <c r="SOI49" s="87"/>
      <c r="SOJ49" s="87"/>
      <c r="SOK49" s="87"/>
      <c r="SOL49" s="87"/>
      <c r="SOM49" s="87"/>
      <c r="SON49" s="87"/>
      <c r="SOO49" s="87"/>
      <c r="SOP49" s="87"/>
      <c r="SOQ49" s="87"/>
      <c r="SOR49" s="87"/>
      <c r="SOS49" s="87"/>
      <c r="SOT49" s="87"/>
      <c r="SOU49" s="87"/>
      <c r="SOV49" s="87"/>
      <c r="SOW49" s="87"/>
      <c r="SOX49" s="87"/>
      <c r="SOY49" s="87"/>
      <c r="SOZ49" s="87"/>
      <c r="SPA49" s="87"/>
      <c r="SPB49" s="87"/>
      <c r="SPC49" s="87"/>
      <c r="SPD49" s="87"/>
      <c r="SPE49" s="87"/>
      <c r="SPF49" s="87"/>
      <c r="SPG49" s="87"/>
      <c r="SPH49" s="87"/>
      <c r="SPI49" s="87"/>
      <c r="SPJ49" s="87"/>
      <c r="SPK49" s="87"/>
      <c r="SPL49" s="87"/>
      <c r="SPM49" s="87"/>
      <c r="SPN49" s="87"/>
      <c r="SPO49" s="87"/>
      <c r="SPP49" s="87"/>
      <c r="SPQ49" s="87"/>
      <c r="SPR49" s="87"/>
      <c r="SPS49" s="87"/>
      <c r="SPT49" s="87"/>
      <c r="SPU49" s="87"/>
      <c r="SPV49" s="87"/>
      <c r="SPW49" s="87"/>
      <c r="SPX49" s="87"/>
      <c r="SPY49" s="87"/>
      <c r="SPZ49" s="87"/>
      <c r="SQA49" s="87"/>
      <c r="SQB49" s="87"/>
      <c r="SQC49" s="87"/>
      <c r="SQD49" s="87"/>
      <c r="SQE49" s="87"/>
      <c r="SQF49" s="87"/>
      <c r="SQG49" s="87"/>
      <c r="SQH49" s="87"/>
      <c r="SQI49" s="87"/>
      <c r="SQJ49" s="87"/>
      <c r="SQK49" s="87"/>
      <c r="SQL49" s="87"/>
      <c r="SQM49" s="87"/>
      <c r="SQN49" s="87"/>
      <c r="SQO49" s="87"/>
      <c r="SQP49" s="87"/>
      <c r="SQQ49" s="87"/>
      <c r="SQR49" s="87"/>
      <c r="SQS49" s="87"/>
      <c r="SQT49" s="87"/>
      <c r="SQU49" s="87"/>
      <c r="SQV49" s="87"/>
      <c r="SQW49" s="87"/>
      <c r="SQX49" s="87"/>
      <c r="SQY49" s="87"/>
      <c r="SQZ49" s="87"/>
      <c r="SRA49" s="87"/>
      <c r="SRB49" s="87"/>
      <c r="SRC49" s="87"/>
      <c r="SRD49" s="87"/>
      <c r="SRE49" s="87"/>
      <c r="SRF49" s="87"/>
      <c r="SRG49" s="87"/>
      <c r="SRH49" s="87"/>
      <c r="SRI49" s="87"/>
      <c r="SRJ49" s="87"/>
      <c r="SRK49" s="87"/>
      <c r="SRL49" s="87"/>
      <c r="SRM49" s="87"/>
      <c r="SRN49" s="87"/>
      <c r="SRO49" s="87"/>
      <c r="SRP49" s="87"/>
      <c r="SRQ49" s="87"/>
      <c r="SRR49" s="87"/>
      <c r="SRS49" s="87"/>
      <c r="SRT49" s="87"/>
      <c r="SRU49" s="87"/>
      <c r="SRV49" s="87"/>
      <c r="SRW49" s="87"/>
      <c r="SRX49" s="87"/>
      <c r="SRY49" s="87"/>
      <c r="SRZ49" s="87"/>
      <c r="SSA49" s="87"/>
      <c r="SSB49" s="87"/>
      <c r="SSC49" s="87"/>
      <c r="SSD49" s="87"/>
      <c r="SSE49" s="87"/>
      <c r="SSF49" s="87"/>
      <c r="SSG49" s="87"/>
      <c r="SSH49" s="87"/>
      <c r="SSI49" s="87"/>
      <c r="SSJ49" s="87"/>
      <c r="SSK49" s="87"/>
      <c r="SSL49" s="87"/>
      <c r="SSM49" s="87"/>
      <c r="SSN49" s="87"/>
      <c r="SSO49" s="87"/>
      <c r="SSP49" s="87"/>
      <c r="SSQ49" s="87"/>
      <c r="SSR49" s="87"/>
      <c r="SSS49" s="87"/>
      <c r="SST49" s="87"/>
      <c r="SSU49" s="87"/>
      <c r="SSV49" s="87"/>
      <c r="SSW49" s="87"/>
      <c r="SSX49" s="87"/>
      <c r="SSY49" s="87"/>
      <c r="SSZ49" s="87"/>
      <c r="STA49" s="87"/>
      <c r="STB49" s="87"/>
      <c r="STC49" s="87"/>
      <c r="STD49" s="87"/>
      <c r="STE49" s="87"/>
      <c r="STF49" s="87"/>
      <c r="STG49" s="87"/>
      <c r="STH49" s="87"/>
      <c r="STI49" s="87"/>
      <c r="STJ49" s="87"/>
      <c r="STK49" s="87"/>
      <c r="STL49" s="87"/>
      <c r="STM49" s="87"/>
      <c r="STN49" s="87"/>
      <c r="STO49" s="87"/>
      <c r="STP49" s="87"/>
      <c r="STQ49" s="87"/>
      <c r="STR49" s="87"/>
      <c r="STS49" s="87"/>
      <c r="STT49" s="87"/>
      <c r="STU49" s="87"/>
      <c r="STV49" s="87"/>
      <c r="STW49" s="87"/>
      <c r="STX49" s="87"/>
      <c r="STY49" s="87"/>
      <c r="STZ49" s="87"/>
      <c r="SUA49" s="87"/>
      <c r="SUB49" s="87"/>
      <c r="SUC49" s="87"/>
      <c r="SUD49" s="87"/>
      <c r="SUE49" s="87"/>
      <c r="SUF49" s="87"/>
      <c r="SUG49" s="87"/>
      <c r="SUH49" s="87"/>
      <c r="SUI49" s="87"/>
      <c r="SUJ49" s="87"/>
      <c r="SUK49" s="87"/>
      <c r="SUL49" s="87"/>
      <c r="SUM49" s="87"/>
      <c r="SUN49" s="87"/>
      <c r="SUO49" s="87"/>
      <c r="SUP49" s="87"/>
      <c r="SUQ49" s="87"/>
      <c r="SUR49" s="87"/>
      <c r="SUS49" s="87"/>
      <c r="SUT49" s="87"/>
      <c r="SUU49" s="87"/>
      <c r="SUV49" s="87"/>
      <c r="SUW49" s="87"/>
      <c r="SUX49" s="87"/>
      <c r="SUY49" s="87"/>
      <c r="SUZ49" s="87"/>
      <c r="SVA49" s="87"/>
      <c r="SVB49" s="87"/>
      <c r="SVC49" s="87"/>
      <c r="SVD49" s="87"/>
      <c r="SVE49" s="87"/>
      <c r="SVF49" s="87"/>
      <c r="SVG49" s="87"/>
      <c r="SVH49" s="87"/>
      <c r="SVI49" s="87"/>
      <c r="SVJ49" s="87"/>
      <c r="SVK49" s="87"/>
      <c r="SVL49" s="87"/>
      <c r="SVM49" s="87"/>
      <c r="SVN49" s="87"/>
      <c r="SVO49" s="87"/>
      <c r="SVP49" s="87"/>
      <c r="SVQ49" s="87"/>
      <c r="SVR49" s="87"/>
      <c r="SVS49" s="87"/>
      <c r="SVT49" s="87"/>
      <c r="SVU49" s="87"/>
      <c r="SVV49" s="87"/>
      <c r="SVW49" s="87"/>
      <c r="SVX49" s="87"/>
      <c r="SVY49" s="87"/>
      <c r="SVZ49" s="87"/>
      <c r="SWA49" s="87"/>
      <c r="SWB49" s="87"/>
      <c r="SWC49" s="87"/>
      <c r="SWD49" s="87"/>
      <c r="SWE49" s="87"/>
      <c r="SWF49" s="87"/>
      <c r="SWG49" s="87"/>
      <c r="SWH49" s="87"/>
      <c r="SWI49" s="87"/>
      <c r="SWJ49" s="87"/>
      <c r="SWK49" s="87"/>
      <c r="SWL49" s="87"/>
      <c r="SWM49" s="87"/>
      <c r="SWN49" s="87"/>
      <c r="SWO49" s="87"/>
      <c r="SWP49" s="87"/>
      <c r="SWQ49" s="87"/>
      <c r="SWR49" s="87"/>
      <c r="SWS49" s="87"/>
      <c r="SWT49" s="87"/>
      <c r="SWU49" s="87"/>
      <c r="SWV49" s="87"/>
      <c r="SWW49" s="87"/>
      <c r="SWX49" s="87"/>
      <c r="SWY49" s="87"/>
      <c r="SWZ49" s="87"/>
      <c r="SXA49" s="87"/>
      <c r="SXB49" s="87"/>
      <c r="SXC49" s="87"/>
      <c r="SXD49" s="87"/>
      <c r="SXE49" s="87"/>
      <c r="SXF49" s="87"/>
      <c r="SXG49" s="87"/>
      <c r="SXH49" s="87"/>
      <c r="SXI49" s="87"/>
      <c r="SXJ49" s="87"/>
      <c r="SXK49" s="87"/>
      <c r="SXL49" s="87"/>
      <c r="SXM49" s="87"/>
      <c r="SXN49" s="87"/>
      <c r="SXO49" s="87"/>
      <c r="SXP49" s="87"/>
      <c r="SXQ49" s="87"/>
      <c r="SXR49" s="87"/>
      <c r="SXS49" s="87"/>
      <c r="SXT49" s="87"/>
      <c r="SXU49" s="87"/>
      <c r="SXV49" s="87"/>
      <c r="SXW49" s="87"/>
      <c r="SXX49" s="87"/>
      <c r="SXY49" s="87"/>
      <c r="SXZ49" s="87"/>
      <c r="SYA49" s="87"/>
      <c r="SYB49" s="87"/>
      <c r="SYC49" s="87"/>
      <c r="SYD49" s="87"/>
      <c r="SYE49" s="87"/>
      <c r="SYF49" s="87"/>
      <c r="SYG49" s="87"/>
      <c r="SYH49" s="87"/>
      <c r="SYI49" s="87"/>
      <c r="SYJ49" s="87"/>
      <c r="SYK49" s="87"/>
      <c r="SYL49" s="87"/>
      <c r="SYM49" s="87"/>
      <c r="SYN49" s="87"/>
      <c r="SYO49" s="87"/>
      <c r="SYP49" s="87"/>
      <c r="SYQ49" s="87"/>
      <c r="SYR49" s="87"/>
      <c r="SYS49" s="87"/>
      <c r="SYT49" s="87"/>
      <c r="SYU49" s="87"/>
      <c r="SYV49" s="87"/>
      <c r="SYW49" s="87"/>
      <c r="SYX49" s="87"/>
      <c r="SYY49" s="87"/>
      <c r="SYZ49" s="87"/>
      <c r="SZA49" s="87"/>
      <c r="SZB49" s="87"/>
      <c r="SZC49" s="87"/>
      <c r="SZD49" s="87"/>
      <c r="SZE49" s="87"/>
      <c r="SZF49" s="87"/>
      <c r="SZG49" s="87"/>
      <c r="SZH49" s="87"/>
      <c r="SZI49" s="87"/>
      <c r="SZJ49" s="87"/>
      <c r="SZK49" s="87"/>
      <c r="SZL49" s="87"/>
      <c r="SZM49" s="87"/>
      <c r="SZN49" s="87"/>
      <c r="SZO49" s="87"/>
      <c r="SZP49" s="87"/>
      <c r="SZQ49" s="87"/>
      <c r="SZR49" s="87"/>
      <c r="SZS49" s="87"/>
      <c r="SZT49" s="87"/>
      <c r="SZU49" s="87"/>
      <c r="SZV49" s="87"/>
      <c r="SZW49" s="87"/>
      <c r="SZX49" s="87"/>
      <c r="SZY49" s="87"/>
      <c r="SZZ49" s="87"/>
      <c r="TAA49" s="87"/>
      <c r="TAB49" s="87"/>
      <c r="TAC49" s="87"/>
      <c r="TAD49" s="87"/>
      <c r="TAE49" s="87"/>
      <c r="TAF49" s="87"/>
      <c r="TAG49" s="87"/>
      <c r="TAH49" s="87"/>
      <c r="TAI49" s="87"/>
      <c r="TAJ49" s="87"/>
      <c r="TAK49" s="87"/>
      <c r="TAL49" s="87"/>
      <c r="TAM49" s="87"/>
      <c r="TAN49" s="87"/>
      <c r="TAO49" s="87"/>
      <c r="TAP49" s="87"/>
      <c r="TAQ49" s="87"/>
      <c r="TAR49" s="87"/>
      <c r="TAS49" s="87"/>
      <c r="TAT49" s="87"/>
      <c r="TAU49" s="87"/>
      <c r="TAV49" s="87"/>
      <c r="TAW49" s="87"/>
      <c r="TAX49" s="87"/>
      <c r="TAY49" s="87"/>
      <c r="TAZ49" s="87"/>
      <c r="TBA49" s="87"/>
      <c r="TBB49" s="87"/>
      <c r="TBC49" s="87"/>
      <c r="TBD49" s="87"/>
      <c r="TBE49" s="87"/>
      <c r="TBF49" s="87"/>
      <c r="TBG49" s="87"/>
      <c r="TBH49" s="87"/>
      <c r="TBI49" s="87"/>
      <c r="TBJ49" s="87"/>
      <c r="TBK49" s="87"/>
      <c r="TBL49" s="87"/>
      <c r="TBM49" s="87"/>
      <c r="TBN49" s="87"/>
      <c r="TBO49" s="87"/>
      <c r="TBP49" s="87"/>
      <c r="TBQ49" s="87"/>
      <c r="TBR49" s="87"/>
      <c r="TBS49" s="87"/>
      <c r="TBT49" s="87"/>
      <c r="TBU49" s="87"/>
      <c r="TBV49" s="87"/>
      <c r="TBW49" s="87"/>
      <c r="TBX49" s="87"/>
      <c r="TBY49" s="87"/>
      <c r="TBZ49" s="87"/>
      <c r="TCA49" s="87"/>
      <c r="TCB49" s="87"/>
      <c r="TCC49" s="87"/>
      <c r="TCD49" s="87"/>
      <c r="TCE49" s="87"/>
      <c r="TCF49" s="87"/>
      <c r="TCG49" s="87"/>
      <c r="TCH49" s="87"/>
      <c r="TCI49" s="87"/>
      <c r="TCJ49" s="87"/>
      <c r="TCK49" s="87"/>
      <c r="TCL49" s="87"/>
      <c r="TCM49" s="87"/>
      <c r="TCN49" s="87"/>
      <c r="TCO49" s="87"/>
      <c r="TCP49" s="87"/>
      <c r="TCQ49" s="87"/>
      <c r="TCR49" s="87"/>
      <c r="TCS49" s="87"/>
      <c r="TCT49" s="87"/>
      <c r="TCU49" s="87"/>
      <c r="TCV49" s="87"/>
      <c r="TCW49" s="87"/>
      <c r="TCX49" s="87"/>
      <c r="TCY49" s="87"/>
      <c r="TCZ49" s="87"/>
      <c r="TDA49" s="87"/>
      <c r="TDB49" s="87"/>
      <c r="TDC49" s="87"/>
      <c r="TDD49" s="87"/>
      <c r="TDE49" s="87"/>
      <c r="TDF49" s="87"/>
      <c r="TDG49" s="87"/>
      <c r="TDH49" s="87"/>
      <c r="TDI49" s="87"/>
      <c r="TDJ49" s="87"/>
      <c r="TDK49" s="87"/>
      <c r="TDL49" s="87"/>
      <c r="TDM49" s="87"/>
      <c r="TDN49" s="87"/>
      <c r="TDO49" s="87"/>
      <c r="TDP49" s="87"/>
      <c r="TDQ49" s="87"/>
      <c r="TDR49" s="87"/>
      <c r="TDS49" s="87"/>
      <c r="TDT49" s="87"/>
      <c r="TDU49" s="87"/>
      <c r="TDV49" s="87"/>
      <c r="TDW49" s="87"/>
      <c r="TDX49" s="87"/>
      <c r="TDY49" s="87"/>
      <c r="TDZ49" s="87"/>
      <c r="TEA49" s="87"/>
      <c r="TEB49" s="87"/>
      <c r="TEC49" s="87"/>
      <c r="TED49" s="87"/>
      <c r="TEE49" s="87"/>
      <c r="TEF49" s="87"/>
      <c r="TEG49" s="87"/>
      <c r="TEH49" s="87"/>
      <c r="TEI49" s="87"/>
      <c r="TEJ49" s="87"/>
      <c r="TEK49" s="87"/>
      <c r="TEL49" s="87"/>
      <c r="TEM49" s="87"/>
      <c r="TEN49" s="87"/>
      <c r="TEO49" s="87"/>
      <c r="TEP49" s="87"/>
      <c r="TEQ49" s="87"/>
      <c r="TER49" s="87"/>
      <c r="TES49" s="87"/>
      <c r="TET49" s="87"/>
      <c r="TEU49" s="87"/>
      <c r="TEV49" s="87"/>
      <c r="TEW49" s="87"/>
      <c r="TEX49" s="87"/>
      <c r="TEY49" s="87"/>
      <c r="TEZ49" s="87"/>
      <c r="TFA49" s="87"/>
      <c r="TFB49" s="87"/>
      <c r="TFC49" s="87"/>
      <c r="TFD49" s="87"/>
      <c r="TFE49" s="87"/>
      <c r="TFF49" s="87"/>
      <c r="TFG49" s="87"/>
      <c r="TFH49" s="87"/>
      <c r="TFI49" s="87"/>
      <c r="TFJ49" s="87"/>
      <c r="TFK49" s="87"/>
      <c r="TFL49" s="87"/>
      <c r="TFM49" s="87"/>
      <c r="TFN49" s="87"/>
      <c r="TFO49" s="87"/>
      <c r="TFP49" s="87"/>
      <c r="TFQ49" s="87"/>
      <c r="TFR49" s="87"/>
      <c r="TFS49" s="87"/>
      <c r="TFT49" s="87"/>
      <c r="TFU49" s="87"/>
      <c r="TFV49" s="87"/>
      <c r="TFW49" s="87"/>
      <c r="TFX49" s="87"/>
      <c r="TFY49" s="87"/>
      <c r="TFZ49" s="87"/>
      <c r="TGA49" s="87"/>
      <c r="TGB49" s="87"/>
      <c r="TGC49" s="87"/>
      <c r="TGD49" s="87"/>
      <c r="TGE49" s="87"/>
      <c r="TGF49" s="87"/>
      <c r="TGG49" s="87"/>
      <c r="TGH49" s="87"/>
      <c r="TGI49" s="87"/>
      <c r="TGJ49" s="87"/>
      <c r="TGK49" s="87"/>
      <c r="TGL49" s="87"/>
      <c r="TGM49" s="87"/>
      <c r="TGN49" s="87"/>
      <c r="TGO49" s="87"/>
      <c r="TGP49" s="87"/>
      <c r="TGQ49" s="87"/>
      <c r="TGR49" s="87"/>
      <c r="TGS49" s="87"/>
      <c r="TGT49" s="87"/>
      <c r="TGU49" s="87"/>
      <c r="TGV49" s="87"/>
      <c r="TGW49" s="87"/>
      <c r="TGX49" s="87"/>
      <c r="TGY49" s="87"/>
      <c r="TGZ49" s="87"/>
      <c r="THA49" s="87"/>
      <c r="THB49" s="87"/>
      <c r="THC49" s="87"/>
      <c r="THD49" s="87"/>
      <c r="THE49" s="87"/>
      <c r="THF49" s="87"/>
      <c r="THG49" s="87"/>
      <c r="THH49" s="87"/>
      <c r="THI49" s="87"/>
      <c r="THJ49" s="87"/>
      <c r="THK49" s="87"/>
      <c r="THL49" s="87"/>
      <c r="THM49" s="87"/>
      <c r="THN49" s="87"/>
      <c r="THO49" s="87"/>
      <c r="THP49" s="87"/>
      <c r="THQ49" s="87"/>
      <c r="THR49" s="87"/>
      <c r="THS49" s="87"/>
      <c r="THT49" s="87"/>
      <c r="THU49" s="87"/>
      <c r="THV49" s="87"/>
      <c r="THW49" s="87"/>
      <c r="THX49" s="87"/>
      <c r="THY49" s="87"/>
      <c r="THZ49" s="87"/>
      <c r="TIA49" s="87"/>
      <c r="TIB49" s="87"/>
      <c r="TIC49" s="87"/>
      <c r="TID49" s="87"/>
      <c r="TIE49" s="87"/>
      <c r="TIF49" s="87"/>
      <c r="TIG49" s="87"/>
      <c r="TIH49" s="87"/>
      <c r="TII49" s="87"/>
      <c r="TIJ49" s="87"/>
      <c r="TIK49" s="87"/>
      <c r="TIL49" s="87"/>
      <c r="TIM49" s="87"/>
      <c r="TIN49" s="87"/>
      <c r="TIO49" s="87"/>
      <c r="TIP49" s="87"/>
      <c r="TIQ49" s="87"/>
      <c r="TIR49" s="87"/>
      <c r="TIS49" s="87"/>
      <c r="TIT49" s="87"/>
      <c r="TIU49" s="87"/>
      <c r="TIV49" s="87"/>
      <c r="TIW49" s="87"/>
      <c r="TIX49" s="87"/>
      <c r="TIY49" s="87"/>
      <c r="TIZ49" s="87"/>
      <c r="TJA49" s="87"/>
      <c r="TJB49" s="87"/>
      <c r="TJC49" s="87"/>
      <c r="TJD49" s="87"/>
      <c r="TJE49" s="87"/>
      <c r="TJF49" s="87"/>
      <c r="TJG49" s="87"/>
      <c r="TJH49" s="87"/>
      <c r="TJI49" s="87"/>
      <c r="TJJ49" s="87"/>
      <c r="TJK49" s="87"/>
      <c r="TJL49" s="87"/>
      <c r="TJM49" s="87"/>
      <c r="TJN49" s="87"/>
      <c r="TJO49" s="87"/>
      <c r="TJP49" s="87"/>
      <c r="TJQ49" s="87"/>
      <c r="TJR49" s="87"/>
      <c r="TJS49" s="87"/>
      <c r="TJT49" s="87"/>
      <c r="TJU49" s="87"/>
      <c r="TJV49" s="87"/>
      <c r="TJW49" s="87"/>
      <c r="TJX49" s="87"/>
      <c r="TJY49" s="87"/>
      <c r="TJZ49" s="87"/>
      <c r="TKA49" s="87"/>
      <c r="TKB49" s="87"/>
      <c r="TKC49" s="87"/>
      <c r="TKD49" s="87"/>
      <c r="TKE49" s="87"/>
      <c r="TKF49" s="87"/>
      <c r="TKG49" s="87"/>
      <c r="TKH49" s="87"/>
      <c r="TKI49" s="87"/>
      <c r="TKJ49" s="87"/>
      <c r="TKK49" s="87"/>
      <c r="TKL49" s="87"/>
      <c r="TKM49" s="87"/>
      <c r="TKN49" s="87"/>
      <c r="TKO49" s="87"/>
      <c r="TKP49" s="87"/>
      <c r="TKQ49" s="87"/>
      <c r="TKR49" s="87"/>
      <c r="TKS49" s="87"/>
      <c r="TKT49" s="87"/>
      <c r="TKU49" s="87"/>
      <c r="TKV49" s="87"/>
      <c r="TKW49" s="87"/>
      <c r="TKX49" s="87"/>
      <c r="TKY49" s="87"/>
      <c r="TKZ49" s="87"/>
      <c r="TLA49" s="87"/>
      <c r="TLB49" s="87"/>
      <c r="TLC49" s="87"/>
      <c r="TLD49" s="87"/>
      <c r="TLE49" s="87"/>
      <c r="TLF49" s="87"/>
      <c r="TLG49" s="87"/>
      <c r="TLH49" s="87"/>
      <c r="TLI49" s="87"/>
      <c r="TLJ49" s="87"/>
      <c r="TLK49" s="87"/>
      <c r="TLL49" s="87"/>
      <c r="TLM49" s="87"/>
      <c r="TLN49" s="87"/>
      <c r="TLO49" s="87"/>
      <c r="TLP49" s="87"/>
      <c r="TLQ49" s="87"/>
      <c r="TLR49" s="87"/>
      <c r="TLS49" s="87"/>
      <c r="TLT49" s="87"/>
      <c r="TLU49" s="87"/>
      <c r="TLV49" s="87"/>
      <c r="TLW49" s="87"/>
      <c r="TLX49" s="87"/>
      <c r="TLY49" s="87"/>
      <c r="TLZ49" s="87"/>
      <c r="TMA49" s="87"/>
      <c r="TMB49" s="87"/>
      <c r="TMC49" s="87"/>
      <c r="TMD49" s="87"/>
      <c r="TME49" s="87"/>
      <c r="TMF49" s="87"/>
      <c r="TMG49" s="87"/>
      <c r="TMH49" s="87"/>
      <c r="TMI49" s="87"/>
      <c r="TMJ49" s="87"/>
      <c r="TMK49" s="87"/>
      <c r="TML49" s="87"/>
      <c r="TMM49" s="87"/>
      <c r="TMN49" s="87"/>
      <c r="TMO49" s="87"/>
      <c r="TMP49" s="87"/>
      <c r="TMQ49" s="87"/>
      <c r="TMR49" s="87"/>
      <c r="TMS49" s="87"/>
      <c r="TMT49" s="87"/>
      <c r="TMU49" s="87"/>
      <c r="TMV49" s="87"/>
      <c r="TMW49" s="87"/>
      <c r="TMX49" s="87"/>
      <c r="TMY49" s="87"/>
      <c r="TMZ49" s="87"/>
      <c r="TNA49" s="87"/>
      <c r="TNB49" s="87"/>
      <c r="TNC49" s="87"/>
      <c r="TND49" s="87"/>
      <c r="TNE49" s="87"/>
      <c r="TNF49" s="87"/>
      <c r="TNG49" s="87"/>
      <c r="TNH49" s="87"/>
      <c r="TNI49" s="87"/>
      <c r="TNJ49" s="87"/>
      <c r="TNK49" s="87"/>
      <c r="TNL49" s="87"/>
      <c r="TNM49" s="87"/>
      <c r="TNN49" s="87"/>
      <c r="TNO49" s="87"/>
      <c r="TNP49" s="87"/>
      <c r="TNQ49" s="87"/>
      <c r="TNR49" s="87"/>
      <c r="TNS49" s="87"/>
      <c r="TNT49" s="87"/>
      <c r="TNU49" s="87"/>
      <c r="TNV49" s="87"/>
      <c r="TNW49" s="87"/>
      <c r="TNX49" s="87"/>
      <c r="TNY49" s="87"/>
      <c r="TNZ49" s="87"/>
      <c r="TOA49" s="87"/>
      <c r="TOB49" s="87"/>
      <c r="TOC49" s="87"/>
      <c r="TOD49" s="87"/>
      <c r="TOE49" s="87"/>
      <c r="TOF49" s="87"/>
      <c r="TOG49" s="87"/>
      <c r="TOH49" s="87"/>
      <c r="TOI49" s="87"/>
      <c r="TOJ49" s="87"/>
      <c r="TOK49" s="87"/>
      <c r="TOL49" s="87"/>
      <c r="TOM49" s="87"/>
      <c r="TON49" s="87"/>
      <c r="TOO49" s="87"/>
      <c r="TOP49" s="87"/>
      <c r="TOQ49" s="87"/>
      <c r="TOR49" s="87"/>
      <c r="TOS49" s="87"/>
      <c r="TOT49" s="87"/>
      <c r="TOU49" s="87"/>
      <c r="TOV49" s="87"/>
      <c r="TOW49" s="87"/>
      <c r="TOX49" s="87"/>
      <c r="TOY49" s="87"/>
      <c r="TOZ49" s="87"/>
      <c r="TPA49" s="87"/>
      <c r="TPB49" s="87"/>
      <c r="TPC49" s="87"/>
      <c r="TPD49" s="87"/>
      <c r="TPE49" s="87"/>
      <c r="TPF49" s="87"/>
      <c r="TPG49" s="87"/>
      <c r="TPH49" s="87"/>
      <c r="TPI49" s="87"/>
      <c r="TPJ49" s="87"/>
      <c r="TPK49" s="87"/>
      <c r="TPL49" s="87"/>
      <c r="TPM49" s="87"/>
      <c r="TPN49" s="87"/>
      <c r="TPO49" s="87"/>
      <c r="TPP49" s="87"/>
      <c r="TPQ49" s="87"/>
      <c r="TPR49" s="87"/>
      <c r="TPS49" s="87"/>
      <c r="TPT49" s="87"/>
      <c r="TPU49" s="87"/>
      <c r="TPV49" s="87"/>
      <c r="TPW49" s="87"/>
      <c r="TPX49" s="87"/>
      <c r="TPY49" s="87"/>
      <c r="TPZ49" s="87"/>
      <c r="TQA49" s="87"/>
      <c r="TQB49" s="87"/>
      <c r="TQC49" s="87"/>
      <c r="TQD49" s="87"/>
      <c r="TQE49" s="87"/>
      <c r="TQF49" s="87"/>
      <c r="TQG49" s="87"/>
      <c r="TQH49" s="87"/>
      <c r="TQI49" s="87"/>
      <c r="TQJ49" s="87"/>
      <c r="TQK49" s="87"/>
      <c r="TQL49" s="87"/>
      <c r="TQM49" s="87"/>
      <c r="TQN49" s="87"/>
      <c r="TQO49" s="87"/>
      <c r="TQP49" s="87"/>
      <c r="TQQ49" s="87"/>
      <c r="TQR49" s="87"/>
      <c r="TQS49" s="87"/>
      <c r="TQT49" s="87"/>
      <c r="TQU49" s="87"/>
      <c r="TQV49" s="87"/>
      <c r="TQW49" s="87"/>
      <c r="TQX49" s="87"/>
      <c r="TQY49" s="87"/>
      <c r="TQZ49" s="87"/>
      <c r="TRA49" s="87"/>
      <c r="TRB49" s="87"/>
      <c r="TRC49" s="87"/>
      <c r="TRD49" s="87"/>
      <c r="TRE49" s="87"/>
      <c r="TRF49" s="87"/>
      <c r="TRG49" s="87"/>
      <c r="TRH49" s="87"/>
      <c r="TRI49" s="87"/>
      <c r="TRJ49" s="87"/>
      <c r="TRK49" s="87"/>
      <c r="TRL49" s="87"/>
      <c r="TRM49" s="87"/>
      <c r="TRN49" s="87"/>
      <c r="TRO49" s="87"/>
      <c r="TRP49" s="87"/>
      <c r="TRQ49" s="87"/>
      <c r="TRR49" s="87"/>
      <c r="TRS49" s="87"/>
      <c r="TRT49" s="87"/>
      <c r="TRU49" s="87"/>
      <c r="TRV49" s="87"/>
      <c r="TRW49" s="87"/>
      <c r="TRX49" s="87"/>
      <c r="TRY49" s="87"/>
      <c r="TRZ49" s="87"/>
      <c r="TSA49" s="87"/>
      <c r="TSB49" s="87"/>
      <c r="TSC49" s="87"/>
      <c r="TSD49" s="87"/>
      <c r="TSE49" s="87"/>
      <c r="TSF49" s="87"/>
      <c r="TSG49" s="87"/>
      <c r="TSH49" s="87"/>
      <c r="TSI49" s="87"/>
      <c r="TSJ49" s="87"/>
      <c r="TSK49" s="87"/>
      <c r="TSL49" s="87"/>
      <c r="TSM49" s="87"/>
      <c r="TSN49" s="87"/>
      <c r="TSO49" s="87"/>
      <c r="TSP49" s="87"/>
      <c r="TSQ49" s="87"/>
      <c r="TSR49" s="87"/>
      <c r="TSS49" s="87"/>
      <c r="TST49" s="87"/>
      <c r="TSU49" s="87"/>
      <c r="TSV49" s="87"/>
      <c r="TSW49" s="87"/>
      <c r="TSX49" s="87"/>
      <c r="TSY49" s="87"/>
      <c r="TSZ49" s="87"/>
      <c r="TTA49" s="87"/>
      <c r="TTB49" s="87"/>
      <c r="TTC49" s="87"/>
      <c r="TTD49" s="87"/>
      <c r="TTE49" s="87"/>
      <c r="TTF49" s="87"/>
      <c r="TTG49" s="87"/>
      <c r="TTH49" s="87"/>
      <c r="TTI49" s="87"/>
      <c r="TTJ49" s="87"/>
      <c r="TTK49" s="87"/>
      <c r="TTL49" s="87"/>
      <c r="TTM49" s="87"/>
      <c r="TTN49" s="87"/>
      <c r="TTO49" s="87"/>
      <c r="TTP49" s="87"/>
      <c r="TTQ49" s="87"/>
      <c r="TTR49" s="87"/>
      <c r="TTS49" s="87"/>
      <c r="TTT49" s="87"/>
      <c r="TTU49" s="87"/>
      <c r="TTV49" s="87"/>
      <c r="TTW49" s="87"/>
      <c r="TTX49" s="87"/>
      <c r="TTY49" s="87"/>
      <c r="TTZ49" s="87"/>
      <c r="TUA49" s="87"/>
      <c r="TUB49" s="87"/>
      <c r="TUC49" s="87"/>
      <c r="TUD49" s="87"/>
      <c r="TUE49" s="87"/>
      <c r="TUF49" s="87"/>
      <c r="TUG49" s="87"/>
      <c r="TUH49" s="87"/>
      <c r="TUI49" s="87"/>
      <c r="TUJ49" s="87"/>
      <c r="TUK49" s="87"/>
      <c r="TUL49" s="87"/>
      <c r="TUM49" s="87"/>
      <c r="TUN49" s="87"/>
      <c r="TUO49" s="87"/>
      <c r="TUP49" s="87"/>
      <c r="TUQ49" s="87"/>
      <c r="TUR49" s="87"/>
      <c r="TUS49" s="87"/>
      <c r="TUT49" s="87"/>
      <c r="TUU49" s="87"/>
      <c r="TUV49" s="87"/>
      <c r="TUW49" s="87"/>
      <c r="TUX49" s="87"/>
      <c r="TUY49" s="87"/>
      <c r="TUZ49" s="87"/>
      <c r="TVA49" s="87"/>
      <c r="TVB49" s="87"/>
      <c r="TVC49" s="87"/>
      <c r="TVD49" s="87"/>
      <c r="TVE49" s="87"/>
      <c r="TVF49" s="87"/>
      <c r="TVG49" s="87"/>
      <c r="TVH49" s="87"/>
      <c r="TVI49" s="87"/>
      <c r="TVJ49" s="87"/>
      <c r="TVK49" s="87"/>
      <c r="TVL49" s="87"/>
      <c r="TVM49" s="87"/>
      <c r="TVN49" s="87"/>
      <c r="TVO49" s="87"/>
      <c r="TVP49" s="87"/>
      <c r="TVQ49" s="87"/>
      <c r="TVR49" s="87"/>
      <c r="TVS49" s="87"/>
      <c r="TVT49" s="87"/>
      <c r="TVU49" s="87"/>
      <c r="TVV49" s="87"/>
      <c r="TVW49" s="87"/>
      <c r="TVX49" s="87"/>
      <c r="TVY49" s="87"/>
      <c r="TVZ49" s="87"/>
      <c r="TWA49" s="87"/>
      <c r="TWB49" s="87"/>
      <c r="TWC49" s="87"/>
      <c r="TWD49" s="87"/>
      <c r="TWE49" s="87"/>
      <c r="TWF49" s="87"/>
      <c r="TWG49" s="87"/>
      <c r="TWH49" s="87"/>
      <c r="TWI49" s="87"/>
      <c r="TWJ49" s="87"/>
      <c r="TWK49" s="87"/>
      <c r="TWL49" s="87"/>
      <c r="TWM49" s="87"/>
      <c r="TWN49" s="87"/>
      <c r="TWO49" s="87"/>
      <c r="TWP49" s="87"/>
      <c r="TWQ49" s="87"/>
      <c r="TWR49" s="87"/>
      <c r="TWS49" s="87"/>
      <c r="TWT49" s="87"/>
      <c r="TWU49" s="87"/>
      <c r="TWV49" s="87"/>
      <c r="TWW49" s="87"/>
      <c r="TWX49" s="87"/>
      <c r="TWY49" s="87"/>
      <c r="TWZ49" s="87"/>
      <c r="TXA49" s="87"/>
      <c r="TXB49" s="87"/>
      <c r="TXC49" s="87"/>
      <c r="TXD49" s="87"/>
      <c r="TXE49" s="87"/>
      <c r="TXF49" s="87"/>
      <c r="TXG49" s="87"/>
      <c r="TXH49" s="87"/>
      <c r="TXI49" s="87"/>
      <c r="TXJ49" s="87"/>
      <c r="TXK49" s="87"/>
      <c r="TXL49" s="87"/>
      <c r="TXM49" s="87"/>
      <c r="TXN49" s="87"/>
      <c r="TXO49" s="87"/>
      <c r="TXP49" s="87"/>
      <c r="TXQ49" s="87"/>
      <c r="TXR49" s="87"/>
      <c r="TXS49" s="87"/>
      <c r="TXT49" s="87"/>
      <c r="TXU49" s="87"/>
      <c r="TXV49" s="87"/>
      <c r="TXW49" s="87"/>
      <c r="TXX49" s="87"/>
      <c r="TXY49" s="87"/>
      <c r="TXZ49" s="87"/>
      <c r="TYA49" s="87"/>
      <c r="TYB49" s="87"/>
      <c r="TYC49" s="87"/>
      <c r="TYD49" s="87"/>
      <c r="TYE49" s="87"/>
      <c r="TYF49" s="87"/>
      <c r="TYG49" s="87"/>
      <c r="TYH49" s="87"/>
      <c r="TYI49" s="87"/>
      <c r="TYJ49" s="87"/>
      <c r="TYK49" s="87"/>
      <c r="TYL49" s="87"/>
      <c r="TYM49" s="87"/>
      <c r="TYN49" s="87"/>
      <c r="TYO49" s="87"/>
      <c r="TYP49" s="87"/>
      <c r="TYQ49" s="87"/>
      <c r="TYR49" s="87"/>
      <c r="TYS49" s="87"/>
      <c r="TYT49" s="87"/>
      <c r="TYU49" s="87"/>
      <c r="TYV49" s="87"/>
      <c r="TYW49" s="87"/>
      <c r="TYX49" s="87"/>
      <c r="TYY49" s="87"/>
      <c r="TYZ49" s="87"/>
      <c r="TZA49" s="87"/>
      <c r="TZB49" s="87"/>
      <c r="TZC49" s="87"/>
      <c r="TZD49" s="87"/>
      <c r="TZE49" s="87"/>
      <c r="TZF49" s="87"/>
      <c r="TZG49" s="87"/>
      <c r="TZH49" s="87"/>
      <c r="TZI49" s="87"/>
      <c r="TZJ49" s="87"/>
      <c r="TZK49" s="87"/>
      <c r="TZL49" s="87"/>
      <c r="TZM49" s="87"/>
      <c r="TZN49" s="87"/>
      <c r="TZO49" s="87"/>
      <c r="TZP49" s="87"/>
      <c r="TZQ49" s="87"/>
      <c r="TZR49" s="87"/>
      <c r="TZS49" s="87"/>
      <c r="TZT49" s="87"/>
      <c r="TZU49" s="87"/>
      <c r="TZV49" s="87"/>
      <c r="TZW49" s="87"/>
      <c r="TZX49" s="87"/>
      <c r="TZY49" s="87"/>
      <c r="TZZ49" s="87"/>
      <c r="UAA49" s="87"/>
      <c r="UAB49" s="87"/>
      <c r="UAC49" s="87"/>
      <c r="UAD49" s="87"/>
      <c r="UAE49" s="87"/>
      <c r="UAF49" s="87"/>
      <c r="UAG49" s="87"/>
      <c r="UAH49" s="87"/>
      <c r="UAI49" s="87"/>
      <c r="UAJ49" s="87"/>
      <c r="UAK49" s="87"/>
      <c r="UAL49" s="87"/>
      <c r="UAM49" s="87"/>
      <c r="UAN49" s="87"/>
      <c r="UAO49" s="87"/>
      <c r="UAP49" s="87"/>
      <c r="UAQ49" s="87"/>
      <c r="UAR49" s="87"/>
      <c r="UAS49" s="87"/>
      <c r="UAT49" s="87"/>
      <c r="UAU49" s="87"/>
      <c r="UAV49" s="87"/>
      <c r="UAW49" s="87"/>
      <c r="UAX49" s="87"/>
      <c r="UAY49" s="87"/>
      <c r="UAZ49" s="87"/>
      <c r="UBA49" s="87"/>
      <c r="UBB49" s="87"/>
      <c r="UBC49" s="87"/>
      <c r="UBD49" s="87"/>
      <c r="UBE49" s="87"/>
      <c r="UBF49" s="87"/>
      <c r="UBG49" s="87"/>
      <c r="UBH49" s="87"/>
      <c r="UBI49" s="87"/>
      <c r="UBJ49" s="87"/>
      <c r="UBK49" s="87"/>
      <c r="UBL49" s="87"/>
      <c r="UBM49" s="87"/>
      <c r="UBN49" s="87"/>
      <c r="UBO49" s="87"/>
      <c r="UBP49" s="87"/>
      <c r="UBQ49" s="87"/>
      <c r="UBR49" s="87"/>
      <c r="UBS49" s="87"/>
      <c r="UBT49" s="87"/>
      <c r="UBU49" s="87"/>
      <c r="UBV49" s="87"/>
      <c r="UBW49" s="87"/>
      <c r="UBX49" s="87"/>
      <c r="UBY49" s="87"/>
      <c r="UBZ49" s="87"/>
      <c r="UCA49" s="87"/>
      <c r="UCB49" s="87"/>
      <c r="UCC49" s="87"/>
      <c r="UCD49" s="87"/>
      <c r="UCE49" s="87"/>
      <c r="UCF49" s="87"/>
      <c r="UCG49" s="87"/>
      <c r="UCH49" s="87"/>
      <c r="UCI49" s="87"/>
      <c r="UCJ49" s="87"/>
      <c r="UCK49" s="87"/>
      <c r="UCL49" s="87"/>
      <c r="UCM49" s="87"/>
      <c r="UCN49" s="87"/>
      <c r="UCO49" s="87"/>
      <c r="UCP49" s="87"/>
      <c r="UCQ49" s="87"/>
      <c r="UCR49" s="87"/>
      <c r="UCS49" s="87"/>
      <c r="UCT49" s="87"/>
      <c r="UCU49" s="87"/>
      <c r="UCV49" s="87"/>
      <c r="UCW49" s="87"/>
      <c r="UCX49" s="87"/>
      <c r="UCY49" s="87"/>
      <c r="UCZ49" s="87"/>
      <c r="UDA49" s="87"/>
      <c r="UDB49" s="87"/>
      <c r="UDC49" s="87"/>
      <c r="UDD49" s="87"/>
      <c r="UDE49" s="87"/>
      <c r="UDF49" s="87"/>
      <c r="UDG49" s="87"/>
      <c r="UDH49" s="87"/>
      <c r="UDI49" s="87"/>
      <c r="UDJ49" s="87"/>
      <c r="UDK49" s="87"/>
      <c r="UDL49" s="87"/>
      <c r="UDM49" s="87"/>
      <c r="UDN49" s="87"/>
      <c r="UDO49" s="87"/>
      <c r="UDP49" s="87"/>
      <c r="UDQ49" s="87"/>
      <c r="UDR49" s="87"/>
      <c r="UDS49" s="87"/>
      <c r="UDT49" s="87"/>
      <c r="UDU49" s="87"/>
      <c r="UDV49" s="87"/>
      <c r="UDW49" s="87"/>
      <c r="UDX49" s="87"/>
      <c r="UDY49" s="87"/>
      <c r="UDZ49" s="87"/>
      <c r="UEA49" s="87"/>
      <c r="UEB49" s="87"/>
      <c r="UEC49" s="87"/>
      <c r="UED49" s="87"/>
      <c r="UEE49" s="87"/>
      <c r="UEF49" s="87"/>
      <c r="UEG49" s="87"/>
      <c r="UEH49" s="87"/>
      <c r="UEI49" s="87"/>
      <c r="UEJ49" s="87"/>
      <c r="UEK49" s="87"/>
      <c r="UEL49" s="87"/>
      <c r="UEM49" s="87"/>
      <c r="UEN49" s="87"/>
      <c r="UEO49" s="87"/>
      <c r="UEP49" s="87"/>
      <c r="UEQ49" s="87"/>
      <c r="UER49" s="87"/>
      <c r="UES49" s="87"/>
      <c r="UET49" s="87"/>
      <c r="UEU49" s="87"/>
      <c r="UEV49" s="87"/>
      <c r="UEW49" s="87"/>
      <c r="UEX49" s="87"/>
      <c r="UEY49" s="87"/>
      <c r="UEZ49" s="87"/>
      <c r="UFA49" s="87"/>
      <c r="UFB49" s="87"/>
      <c r="UFC49" s="87"/>
      <c r="UFD49" s="87"/>
      <c r="UFE49" s="87"/>
      <c r="UFF49" s="87"/>
      <c r="UFG49" s="87"/>
      <c r="UFH49" s="87"/>
      <c r="UFI49" s="87"/>
      <c r="UFJ49" s="87"/>
      <c r="UFK49" s="87"/>
      <c r="UFL49" s="87"/>
      <c r="UFM49" s="87"/>
      <c r="UFN49" s="87"/>
      <c r="UFO49" s="87"/>
      <c r="UFP49" s="87"/>
      <c r="UFQ49" s="87"/>
      <c r="UFR49" s="87"/>
      <c r="UFS49" s="87"/>
      <c r="UFT49" s="87"/>
      <c r="UFU49" s="87"/>
      <c r="UFV49" s="87"/>
      <c r="UFW49" s="87"/>
      <c r="UFX49" s="87"/>
      <c r="UFY49" s="87"/>
      <c r="UFZ49" s="87"/>
      <c r="UGA49" s="87"/>
      <c r="UGB49" s="87"/>
      <c r="UGC49" s="87"/>
      <c r="UGD49" s="87"/>
      <c r="UGE49" s="87"/>
      <c r="UGF49" s="87"/>
      <c r="UGG49" s="87"/>
      <c r="UGH49" s="87"/>
      <c r="UGI49" s="87"/>
      <c r="UGJ49" s="87"/>
      <c r="UGK49" s="87"/>
      <c r="UGL49" s="87"/>
      <c r="UGM49" s="87"/>
      <c r="UGN49" s="87"/>
      <c r="UGO49" s="87"/>
      <c r="UGP49" s="87"/>
      <c r="UGQ49" s="87"/>
      <c r="UGR49" s="87"/>
      <c r="UGS49" s="87"/>
      <c r="UGT49" s="87"/>
      <c r="UGU49" s="87"/>
      <c r="UGV49" s="87"/>
      <c r="UGW49" s="87"/>
      <c r="UGX49" s="87"/>
      <c r="UGY49" s="87"/>
      <c r="UGZ49" s="87"/>
      <c r="UHA49" s="87"/>
      <c r="UHB49" s="87"/>
      <c r="UHC49" s="87"/>
      <c r="UHD49" s="87"/>
      <c r="UHE49" s="87"/>
      <c r="UHF49" s="87"/>
      <c r="UHG49" s="87"/>
      <c r="UHH49" s="87"/>
      <c r="UHI49" s="87"/>
      <c r="UHJ49" s="87"/>
      <c r="UHK49" s="87"/>
      <c r="UHL49" s="87"/>
      <c r="UHM49" s="87"/>
      <c r="UHN49" s="87"/>
      <c r="UHO49" s="87"/>
      <c r="UHP49" s="87"/>
      <c r="UHQ49" s="87"/>
      <c r="UHR49" s="87"/>
      <c r="UHS49" s="87"/>
      <c r="UHT49" s="87"/>
      <c r="UHU49" s="87"/>
      <c r="UHV49" s="87"/>
      <c r="UHW49" s="87"/>
      <c r="UHX49" s="87"/>
      <c r="UHY49" s="87"/>
      <c r="UHZ49" s="87"/>
      <c r="UIA49" s="87"/>
      <c r="UIB49" s="87"/>
      <c r="UIC49" s="87"/>
      <c r="UID49" s="87"/>
      <c r="UIE49" s="87"/>
      <c r="UIF49" s="87"/>
      <c r="UIG49" s="87"/>
      <c r="UIH49" s="87"/>
      <c r="UII49" s="87"/>
      <c r="UIJ49" s="87"/>
      <c r="UIK49" s="87"/>
      <c r="UIL49" s="87"/>
      <c r="UIM49" s="87"/>
      <c r="UIN49" s="87"/>
      <c r="UIO49" s="87"/>
      <c r="UIP49" s="87"/>
      <c r="UIQ49" s="87"/>
      <c r="UIR49" s="87"/>
      <c r="UIS49" s="87"/>
      <c r="UIT49" s="87"/>
      <c r="UIU49" s="87"/>
      <c r="UIV49" s="87"/>
      <c r="UIW49" s="87"/>
      <c r="UIX49" s="87"/>
      <c r="UIY49" s="87"/>
      <c r="UIZ49" s="87"/>
      <c r="UJA49" s="87"/>
      <c r="UJB49" s="87"/>
      <c r="UJC49" s="87"/>
      <c r="UJD49" s="87"/>
      <c r="UJE49" s="87"/>
      <c r="UJF49" s="87"/>
      <c r="UJG49" s="87"/>
      <c r="UJH49" s="87"/>
      <c r="UJI49" s="87"/>
      <c r="UJJ49" s="87"/>
      <c r="UJK49" s="87"/>
      <c r="UJL49" s="87"/>
      <c r="UJM49" s="87"/>
      <c r="UJN49" s="87"/>
      <c r="UJO49" s="87"/>
      <c r="UJP49" s="87"/>
      <c r="UJQ49" s="87"/>
      <c r="UJR49" s="87"/>
      <c r="UJS49" s="87"/>
      <c r="UJT49" s="87"/>
      <c r="UJU49" s="87"/>
      <c r="UJV49" s="87"/>
      <c r="UJW49" s="87"/>
      <c r="UJX49" s="87"/>
      <c r="UJY49" s="87"/>
      <c r="UJZ49" s="87"/>
      <c r="UKA49" s="87"/>
      <c r="UKB49" s="87"/>
      <c r="UKC49" s="87"/>
      <c r="UKD49" s="87"/>
      <c r="UKE49" s="87"/>
      <c r="UKF49" s="87"/>
      <c r="UKG49" s="87"/>
      <c r="UKH49" s="87"/>
      <c r="UKI49" s="87"/>
      <c r="UKJ49" s="87"/>
      <c r="UKK49" s="87"/>
      <c r="UKL49" s="87"/>
      <c r="UKM49" s="87"/>
      <c r="UKN49" s="87"/>
      <c r="UKO49" s="87"/>
      <c r="UKP49" s="87"/>
      <c r="UKQ49" s="87"/>
      <c r="UKR49" s="87"/>
      <c r="UKS49" s="87"/>
      <c r="UKT49" s="87"/>
      <c r="UKU49" s="87"/>
      <c r="UKV49" s="87"/>
      <c r="UKW49" s="87"/>
      <c r="UKX49" s="87"/>
      <c r="UKY49" s="87"/>
      <c r="UKZ49" s="87"/>
      <c r="ULA49" s="87"/>
      <c r="ULB49" s="87"/>
      <c r="ULC49" s="87"/>
      <c r="ULD49" s="87"/>
      <c r="ULE49" s="87"/>
      <c r="ULF49" s="87"/>
      <c r="ULG49" s="87"/>
      <c r="ULH49" s="87"/>
      <c r="ULI49" s="87"/>
      <c r="ULJ49" s="87"/>
      <c r="ULK49" s="87"/>
      <c r="ULL49" s="87"/>
      <c r="ULM49" s="87"/>
      <c r="ULN49" s="87"/>
      <c r="ULO49" s="87"/>
      <c r="ULP49" s="87"/>
      <c r="ULQ49" s="87"/>
      <c r="ULR49" s="87"/>
      <c r="ULS49" s="87"/>
      <c r="ULT49" s="87"/>
      <c r="ULU49" s="87"/>
      <c r="ULV49" s="87"/>
      <c r="ULW49" s="87"/>
      <c r="ULX49" s="87"/>
      <c r="ULY49" s="87"/>
      <c r="ULZ49" s="87"/>
      <c r="UMA49" s="87"/>
      <c r="UMB49" s="87"/>
      <c r="UMC49" s="87"/>
      <c r="UMD49" s="87"/>
      <c r="UME49" s="87"/>
      <c r="UMF49" s="87"/>
      <c r="UMG49" s="87"/>
      <c r="UMH49" s="87"/>
      <c r="UMI49" s="87"/>
      <c r="UMJ49" s="87"/>
      <c r="UMK49" s="87"/>
      <c r="UML49" s="87"/>
      <c r="UMM49" s="87"/>
      <c r="UMN49" s="87"/>
      <c r="UMO49" s="87"/>
      <c r="UMP49" s="87"/>
      <c r="UMQ49" s="87"/>
      <c r="UMR49" s="87"/>
      <c r="UMS49" s="87"/>
      <c r="UMT49" s="87"/>
      <c r="UMU49" s="87"/>
      <c r="UMV49" s="87"/>
      <c r="UMW49" s="87"/>
      <c r="UMX49" s="87"/>
      <c r="UMY49" s="87"/>
      <c r="UMZ49" s="87"/>
      <c r="UNA49" s="87"/>
      <c r="UNB49" s="87"/>
      <c r="UNC49" s="87"/>
      <c r="UND49" s="87"/>
      <c r="UNE49" s="87"/>
      <c r="UNF49" s="87"/>
      <c r="UNG49" s="87"/>
      <c r="UNH49" s="87"/>
      <c r="UNI49" s="87"/>
      <c r="UNJ49" s="87"/>
      <c r="UNK49" s="87"/>
      <c r="UNL49" s="87"/>
      <c r="UNM49" s="87"/>
      <c r="UNN49" s="87"/>
      <c r="UNO49" s="87"/>
      <c r="UNP49" s="87"/>
      <c r="UNQ49" s="87"/>
      <c r="UNR49" s="87"/>
      <c r="UNS49" s="87"/>
      <c r="UNT49" s="87"/>
      <c r="UNU49" s="87"/>
      <c r="UNV49" s="87"/>
      <c r="UNW49" s="87"/>
      <c r="UNX49" s="87"/>
      <c r="UNY49" s="87"/>
      <c r="UNZ49" s="87"/>
      <c r="UOA49" s="87"/>
      <c r="UOB49" s="87"/>
      <c r="UOC49" s="87"/>
      <c r="UOD49" s="87"/>
      <c r="UOE49" s="87"/>
      <c r="UOF49" s="87"/>
      <c r="UOG49" s="87"/>
      <c r="UOH49" s="87"/>
      <c r="UOI49" s="87"/>
      <c r="UOJ49" s="87"/>
      <c r="UOK49" s="87"/>
      <c r="UOL49" s="87"/>
      <c r="UOM49" s="87"/>
      <c r="UON49" s="87"/>
      <c r="UOO49" s="87"/>
      <c r="UOP49" s="87"/>
      <c r="UOQ49" s="87"/>
      <c r="UOR49" s="87"/>
      <c r="UOS49" s="87"/>
      <c r="UOT49" s="87"/>
      <c r="UOU49" s="87"/>
      <c r="UOV49" s="87"/>
      <c r="UOW49" s="87"/>
      <c r="UOX49" s="87"/>
      <c r="UOY49" s="87"/>
      <c r="UOZ49" s="87"/>
      <c r="UPA49" s="87"/>
      <c r="UPB49" s="87"/>
      <c r="UPC49" s="87"/>
      <c r="UPD49" s="87"/>
      <c r="UPE49" s="87"/>
      <c r="UPF49" s="87"/>
      <c r="UPG49" s="87"/>
      <c r="UPH49" s="87"/>
      <c r="UPI49" s="87"/>
      <c r="UPJ49" s="87"/>
      <c r="UPK49" s="87"/>
      <c r="UPL49" s="87"/>
      <c r="UPM49" s="87"/>
      <c r="UPN49" s="87"/>
      <c r="UPO49" s="87"/>
      <c r="UPP49" s="87"/>
      <c r="UPQ49" s="87"/>
      <c r="UPR49" s="87"/>
      <c r="UPS49" s="87"/>
      <c r="UPT49" s="87"/>
      <c r="UPU49" s="87"/>
      <c r="UPV49" s="87"/>
      <c r="UPW49" s="87"/>
      <c r="UPX49" s="87"/>
      <c r="UPY49" s="87"/>
      <c r="UPZ49" s="87"/>
      <c r="UQA49" s="87"/>
      <c r="UQB49" s="87"/>
      <c r="UQC49" s="87"/>
      <c r="UQD49" s="87"/>
      <c r="UQE49" s="87"/>
      <c r="UQF49" s="87"/>
      <c r="UQG49" s="87"/>
      <c r="UQH49" s="87"/>
      <c r="UQI49" s="87"/>
      <c r="UQJ49" s="87"/>
      <c r="UQK49" s="87"/>
      <c r="UQL49" s="87"/>
      <c r="UQM49" s="87"/>
      <c r="UQN49" s="87"/>
      <c r="UQO49" s="87"/>
      <c r="UQP49" s="87"/>
      <c r="UQQ49" s="87"/>
      <c r="UQR49" s="87"/>
      <c r="UQS49" s="87"/>
      <c r="UQT49" s="87"/>
      <c r="UQU49" s="87"/>
      <c r="UQV49" s="87"/>
      <c r="UQW49" s="87"/>
      <c r="UQX49" s="87"/>
      <c r="UQY49" s="87"/>
      <c r="UQZ49" s="87"/>
      <c r="URA49" s="87"/>
      <c r="URB49" s="87"/>
      <c r="URC49" s="87"/>
      <c r="URD49" s="87"/>
      <c r="URE49" s="87"/>
      <c r="URF49" s="87"/>
      <c r="URG49" s="87"/>
      <c r="URH49" s="87"/>
      <c r="URI49" s="87"/>
      <c r="URJ49" s="87"/>
      <c r="URK49" s="87"/>
      <c r="URL49" s="87"/>
      <c r="URM49" s="87"/>
      <c r="URN49" s="87"/>
      <c r="URO49" s="87"/>
      <c r="URP49" s="87"/>
      <c r="URQ49" s="87"/>
      <c r="URR49" s="87"/>
      <c r="URS49" s="87"/>
      <c r="URT49" s="87"/>
      <c r="URU49" s="87"/>
      <c r="URV49" s="87"/>
      <c r="URW49" s="87"/>
      <c r="URX49" s="87"/>
      <c r="URY49" s="87"/>
      <c r="URZ49" s="87"/>
      <c r="USA49" s="87"/>
      <c r="USB49" s="87"/>
      <c r="USC49" s="87"/>
      <c r="USD49" s="87"/>
      <c r="USE49" s="87"/>
      <c r="USF49" s="87"/>
      <c r="USG49" s="87"/>
      <c r="USH49" s="87"/>
      <c r="USI49" s="87"/>
      <c r="USJ49" s="87"/>
      <c r="USK49" s="87"/>
      <c r="USL49" s="87"/>
      <c r="USM49" s="87"/>
      <c r="USN49" s="87"/>
      <c r="USO49" s="87"/>
      <c r="USP49" s="87"/>
      <c r="USQ49" s="87"/>
      <c r="USR49" s="87"/>
      <c r="USS49" s="87"/>
      <c r="UST49" s="87"/>
      <c r="USU49" s="87"/>
      <c r="USV49" s="87"/>
      <c r="USW49" s="87"/>
      <c r="USX49" s="87"/>
      <c r="USY49" s="87"/>
      <c r="USZ49" s="87"/>
      <c r="UTA49" s="87"/>
      <c r="UTB49" s="87"/>
      <c r="UTC49" s="87"/>
      <c r="UTD49" s="87"/>
      <c r="UTE49" s="87"/>
      <c r="UTF49" s="87"/>
      <c r="UTG49" s="87"/>
      <c r="UTH49" s="87"/>
      <c r="UTI49" s="87"/>
      <c r="UTJ49" s="87"/>
      <c r="UTK49" s="87"/>
      <c r="UTL49" s="87"/>
      <c r="UTM49" s="87"/>
      <c r="UTN49" s="87"/>
      <c r="UTO49" s="87"/>
      <c r="UTP49" s="87"/>
      <c r="UTQ49" s="87"/>
      <c r="UTR49" s="87"/>
      <c r="UTS49" s="87"/>
      <c r="UTT49" s="87"/>
      <c r="UTU49" s="87"/>
      <c r="UTV49" s="87"/>
      <c r="UTW49" s="87"/>
      <c r="UTX49" s="87"/>
      <c r="UTY49" s="87"/>
      <c r="UTZ49" s="87"/>
      <c r="UUA49" s="87"/>
      <c r="UUB49" s="87"/>
      <c r="UUC49" s="87"/>
      <c r="UUD49" s="87"/>
      <c r="UUE49" s="87"/>
      <c r="UUF49" s="87"/>
      <c r="UUG49" s="87"/>
      <c r="UUH49" s="87"/>
      <c r="UUI49" s="87"/>
      <c r="UUJ49" s="87"/>
      <c r="UUK49" s="87"/>
      <c r="UUL49" s="87"/>
      <c r="UUM49" s="87"/>
      <c r="UUN49" s="87"/>
      <c r="UUO49" s="87"/>
      <c r="UUP49" s="87"/>
      <c r="UUQ49" s="87"/>
      <c r="UUR49" s="87"/>
      <c r="UUS49" s="87"/>
      <c r="UUT49" s="87"/>
      <c r="UUU49" s="87"/>
      <c r="UUV49" s="87"/>
      <c r="UUW49" s="87"/>
      <c r="UUX49" s="87"/>
      <c r="UUY49" s="87"/>
      <c r="UUZ49" s="87"/>
      <c r="UVA49" s="87"/>
      <c r="UVB49" s="87"/>
      <c r="UVC49" s="87"/>
      <c r="UVD49" s="87"/>
      <c r="UVE49" s="87"/>
      <c r="UVF49" s="87"/>
      <c r="UVG49" s="87"/>
      <c r="UVH49" s="87"/>
      <c r="UVI49" s="87"/>
      <c r="UVJ49" s="87"/>
      <c r="UVK49" s="87"/>
      <c r="UVL49" s="87"/>
      <c r="UVM49" s="87"/>
      <c r="UVN49" s="87"/>
      <c r="UVO49" s="87"/>
      <c r="UVP49" s="87"/>
      <c r="UVQ49" s="87"/>
      <c r="UVR49" s="87"/>
      <c r="UVS49" s="87"/>
      <c r="UVT49" s="87"/>
      <c r="UVU49" s="87"/>
      <c r="UVV49" s="87"/>
      <c r="UVW49" s="87"/>
      <c r="UVX49" s="87"/>
      <c r="UVY49" s="87"/>
      <c r="UVZ49" s="87"/>
      <c r="UWA49" s="87"/>
      <c r="UWB49" s="87"/>
      <c r="UWC49" s="87"/>
      <c r="UWD49" s="87"/>
      <c r="UWE49" s="87"/>
      <c r="UWF49" s="87"/>
      <c r="UWG49" s="87"/>
      <c r="UWH49" s="87"/>
      <c r="UWI49" s="87"/>
      <c r="UWJ49" s="87"/>
      <c r="UWK49" s="87"/>
      <c r="UWL49" s="87"/>
      <c r="UWM49" s="87"/>
      <c r="UWN49" s="87"/>
      <c r="UWO49" s="87"/>
      <c r="UWP49" s="87"/>
      <c r="UWQ49" s="87"/>
      <c r="UWR49" s="87"/>
      <c r="UWS49" s="87"/>
      <c r="UWT49" s="87"/>
      <c r="UWU49" s="87"/>
      <c r="UWV49" s="87"/>
      <c r="UWW49" s="87"/>
      <c r="UWX49" s="87"/>
      <c r="UWY49" s="87"/>
      <c r="UWZ49" s="87"/>
      <c r="UXA49" s="87"/>
      <c r="UXB49" s="87"/>
      <c r="UXC49" s="87"/>
      <c r="UXD49" s="87"/>
      <c r="UXE49" s="87"/>
      <c r="UXF49" s="87"/>
      <c r="UXG49" s="87"/>
      <c r="UXH49" s="87"/>
      <c r="UXI49" s="87"/>
      <c r="UXJ49" s="87"/>
      <c r="UXK49" s="87"/>
      <c r="UXL49" s="87"/>
      <c r="UXM49" s="87"/>
      <c r="UXN49" s="87"/>
      <c r="UXO49" s="87"/>
      <c r="UXP49" s="87"/>
      <c r="UXQ49" s="87"/>
      <c r="UXR49" s="87"/>
      <c r="UXS49" s="87"/>
      <c r="UXT49" s="87"/>
      <c r="UXU49" s="87"/>
      <c r="UXV49" s="87"/>
      <c r="UXW49" s="87"/>
      <c r="UXX49" s="87"/>
      <c r="UXY49" s="87"/>
      <c r="UXZ49" s="87"/>
      <c r="UYA49" s="87"/>
      <c r="UYB49" s="87"/>
      <c r="UYC49" s="87"/>
      <c r="UYD49" s="87"/>
      <c r="UYE49" s="87"/>
      <c r="UYF49" s="87"/>
      <c r="UYG49" s="87"/>
      <c r="UYH49" s="87"/>
      <c r="UYI49" s="87"/>
      <c r="UYJ49" s="87"/>
      <c r="UYK49" s="87"/>
      <c r="UYL49" s="87"/>
      <c r="UYM49" s="87"/>
      <c r="UYN49" s="87"/>
      <c r="UYO49" s="87"/>
      <c r="UYP49" s="87"/>
      <c r="UYQ49" s="87"/>
      <c r="UYR49" s="87"/>
      <c r="UYS49" s="87"/>
      <c r="UYT49" s="87"/>
      <c r="UYU49" s="87"/>
      <c r="UYV49" s="87"/>
      <c r="UYW49" s="87"/>
      <c r="UYX49" s="87"/>
      <c r="UYY49" s="87"/>
      <c r="UYZ49" s="87"/>
      <c r="UZA49" s="87"/>
      <c r="UZB49" s="87"/>
      <c r="UZC49" s="87"/>
      <c r="UZD49" s="87"/>
      <c r="UZE49" s="87"/>
      <c r="UZF49" s="87"/>
      <c r="UZG49" s="87"/>
      <c r="UZH49" s="87"/>
      <c r="UZI49" s="87"/>
      <c r="UZJ49" s="87"/>
      <c r="UZK49" s="87"/>
      <c r="UZL49" s="87"/>
      <c r="UZM49" s="87"/>
      <c r="UZN49" s="87"/>
      <c r="UZO49" s="87"/>
      <c r="UZP49" s="87"/>
      <c r="UZQ49" s="87"/>
      <c r="UZR49" s="87"/>
      <c r="UZS49" s="87"/>
      <c r="UZT49" s="87"/>
      <c r="UZU49" s="87"/>
      <c r="UZV49" s="87"/>
      <c r="UZW49" s="87"/>
      <c r="UZX49" s="87"/>
      <c r="UZY49" s="87"/>
      <c r="UZZ49" s="87"/>
      <c r="VAA49" s="87"/>
      <c r="VAB49" s="87"/>
      <c r="VAC49" s="87"/>
      <c r="VAD49" s="87"/>
      <c r="VAE49" s="87"/>
      <c r="VAF49" s="87"/>
      <c r="VAG49" s="87"/>
      <c r="VAH49" s="87"/>
      <c r="VAI49" s="87"/>
      <c r="VAJ49" s="87"/>
      <c r="VAK49" s="87"/>
      <c r="VAL49" s="87"/>
      <c r="VAM49" s="87"/>
      <c r="VAN49" s="87"/>
      <c r="VAO49" s="87"/>
      <c r="VAP49" s="87"/>
      <c r="VAQ49" s="87"/>
      <c r="VAR49" s="87"/>
      <c r="VAS49" s="87"/>
      <c r="VAT49" s="87"/>
      <c r="VAU49" s="87"/>
      <c r="VAV49" s="87"/>
      <c r="VAW49" s="87"/>
      <c r="VAX49" s="87"/>
      <c r="VAY49" s="87"/>
      <c r="VAZ49" s="87"/>
      <c r="VBA49" s="87"/>
      <c r="VBB49" s="87"/>
      <c r="VBC49" s="87"/>
      <c r="VBD49" s="87"/>
      <c r="VBE49" s="87"/>
      <c r="VBF49" s="87"/>
      <c r="VBG49" s="87"/>
      <c r="VBH49" s="87"/>
      <c r="VBI49" s="87"/>
      <c r="VBJ49" s="87"/>
      <c r="VBK49" s="87"/>
      <c r="VBL49" s="87"/>
      <c r="VBM49" s="87"/>
      <c r="VBN49" s="87"/>
      <c r="VBO49" s="87"/>
      <c r="VBP49" s="87"/>
      <c r="VBQ49" s="87"/>
      <c r="VBR49" s="87"/>
      <c r="VBS49" s="87"/>
      <c r="VBT49" s="87"/>
      <c r="VBU49" s="87"/>
      <c r="VBV49" s="87"/>
      <c r="VBW49" s="87"/>
      <c r="VBX49" s="87"/>
      <c r="VBY49" s="87"/>
      <c r="VBZ49" s="87"/>
      <c r="VCA49" s="87"/>
      <c r="VCB49" s="87"/>
      <c r="VCC49" s="87"/>
      <c r="VCD49" s="87"/>
      <c r="VCE49" s="87"/>
      <c r="VCF49" s="87"/>
      <c r="VCG49" s="87"/>
      <c r="VCH49" s="87"/>
      <c r="VCI49" s="87"/>
      <c r="VCJ49" s="87"/>
      <c r="VCK49" s="87"/>
      <c r="VCL49" s="87"/>
      <c r="VCM49" s="87"/>
      <c r="VCN49" s="87"/>
      <c r="VCO49" s="87"/>
      <c r="VCP49" s="87"/>
      <c r="VCQ49" s="87"/>
      <c r="VCR49" s="87"/>
      <c r="VCS49" s="87"/>
      <c r="VCT49" s="87"/>
      <c r="VCU49" s="87"/>
      <c r="VCV49" s="87"/>
      <c r="VCW49" s="87"/>
      <c r="VCX49" s="87"/>
      <c r="VCY49" s="87"/>
      <c r="VCZ49" s="87"/>
      <c r="VDA49" s="87"/>
      <c r="VDB49" s="87"/>
      <c r="VDC49" s="87"/>
      <c r="VDD49" s="87"/>
      <c r="VDE49" s="87"/>
      <c r="VDF49" s="87"/>
      <c r="VDG49" s="87"/>
      <c r="VDH49" s="87"/>
      <c r="VDI49" s="87"/>
      <c r="VDJ49" s="87"/>
      <c r="VDK49" s="87"/>
      <c r="VDL49" s="87"/>
      <c r="VDM49" s="87"/>
      <c r="VDN49" s="87"/>
      <c r="VDO49" s="87"/>
      <c r="VDP49" s="87"/>
      <c r="VDQ49" s="87"/>
      <c r="VDR49" s="87"/>
      <c r="VDS49" s="87"/>
      <c r="VDT49" s="87"/>
      <c r="VDU49" s="87"/>
      <c r="VDV49" s="87"/>
      <c r="VDW49" s="87"/>
      <c r="VDX49" s="87"/>
      <c r="VDY49" s="87"/>
      <c r="VDZ49" s="87"/>
      <c r="VEA49" s="87"/>
      <c r="VEB49" s="87"/>
      <c r="VEC49" s="87"/>
      <c r="VED49" s="87"/>
      <c r="VEE49" s="87"/>
      <c r="VEF49" s="87"/>
      <c r="VEG49" s="87"/>
      <c r="VEH49" s="87"/>
      <c r="VEI49" s="87"/>
      <c r="VEJ49" s="87"/>
      <c r="VEK49" s="87"/>
      <c r="VEL49" s="87"/>
      <c r="VEM49" s="87"/>
      <c r="VEN49" s="87"/>
      <c r="VEO49" s="87"/>
      <c r="VEP49" s="87"/>
      <c r="VEQ49" s="87"/>
      <c r="VER49" s="87"/>
      <c r="VES49" s="87"/>
      <c r="VET49" s="87"/>
      <c r="VEU49" s="87"/>
      <c r="VEV49" s="87"/>
      <c r="VEW49" s="87"/>
      <c r="VEX49" s="87"/>
      <c r="VEY49" s="87"/>
      <c r="VEZ49" s="87"/>
      <c r="VFA49" s="87"/>
      <c r="VFB49" s="87"/>
      <c r="VFC49" s="87"/>
      <c r="VFD49" s="87"/>
      <c r="VFE49" s="87"/>
      <c r="VFF49" s="87"/>
      <c r="VFG49" s="87"/>
      <c r="VFH49" s="87"/>
      <c r="VFI49" s="87"/>
      <c r="VFJ49" s="87"/>
      <c r="VFK49" s="87"/>
      <c r="VFL49" s="87"/>
      <c r="VFM49" s="87"/>
      <c r="VFN49" s="87"/>
      <c r="VFO49" s="87"/>
      <c r="VFP49" s="87"/>
      <c r="VFQ49" s="87"/>
      <c r="VFR49" s="87"/>
      <c r="VFS49" s="87"/>
      <c r="VFT49" s="87"/>
      <c r="VFU49" s="87"/>
      <c r="VFV49" s="87"/>
      <c r="VFW49" s="87"/>
      <c r="VFX49" s="87"/>
      <c r="VFY49" s="87"/>
      <c r="VFZ49" s="87"/>
      <c r="VGA49" s="87"/>
      <c r="VGB49" s="87"/>
      <c r="VGC49" s="87"/>
      <c r="VGD49" s="87"/>
      <c r="VGE49" s="87"/>
      <c r="VGF49" s="87"/>
      <c r="VGG49" s="87"/>
      <c r="VGH49" s="87"/>
      <c r="VGI49" s="87"/>
      <c r="VGJ49" s="87"/>
      <c r="VGK49" s="87"/>
      <c r="VGL49" s="87"/>
      <c r="VGM49" s="87"/>
      <c r="VGN49" s="87"/>
      <c r="VGO49" s="87"/>
      <c r="VGP49" s="87"/>
      <c r="VGQ49" s="87"/>
      <c r="VGR49" s="87"/>
      <c r="VGS49" s="87"/>
      <c r="VGT49" s="87"/>
      <c r="VGU49" s="87"/>
      <c r="VGV49" s="87"/>
      <c r="VGW49" s="87"/>
      <c r="VGX49" s="87"/>
      <c r="VGY49" s="87"/>
      <c r="VGZ49" s="87"/>
      <c r="VHA49" s="87"/>
      <c r="VHB49" s="87"/>
      <c r="VHC49" s="87"/>
      <c r="VHD49" s="87"/>
      <c r="VHE49" s="87"/>
      <c r="VHF49" s="87"/>
      <c r="VHG49" s="87"/>
      <c r="VHH49" s="87"/>
      <c r="VHI49" s="87"/>
      <c r="VHJ49" s="87"/>
      <c r="VHK49" s="87"/>
      <c r="VHL49" s="87"/>
      <c r="VHM49" s="87"/>
      <c r="VHN49" s="87"/>
      <c r="VHO49" s="87"/>
      <c r="VHP49" s="87"/>
      <c r="VHQ49" s="87"/>
      <c r="VHR49" s="87"/>
      <c r="VHS49" s="87"/>
      <c r="VHT49" s="87"/>
      <c r="VHU49" s="87"/>
      <c r="VHV49" s="87"/>
      <c r="VHW49" s="87"/>
      <c r="VHX49" s="87"/>
      <c r="VHY49" s="87"/>
      <c r="VHZ49" s="87"/>
      <c r="VIA49" s="87"/>
      <c r="VIB49" s="87"/>
      <c r="VIC49" s="87"/>
      <c r="VID49" s="87"/>
      <c r="VIE49" s="87"/>
      <c r="VIF49" s="87"/>
      <c r="VIG49" s="87"/>
      <c r="VIH49" s="87"/>
      <c r="VII49" s="87"/>
      <c r="VIJ49" s="87"/>
      <c r="VIK49" s="87"/>
      <c r="VIL49" s="87"/>
      <c r="VIM49" s="87"/>
      <c r="VIN49" s="87"/>
      <c r="VIO49" s="87"/>
      <c r="VIP49" s="87"/>
      <c r="VIQ49" s="87"/>
      <c r="VIR49" s="87"/>
      <c r="VIS49" s="87"/>
      <c r="VIT49" s="87"/>
      <c r="VIU49" s="87"/>
      <c r="VIV49" s="87"/>
      <c r="VIW49" s="87"/>
      <c r="VIX49" s="87"/>
      <c r="VIY49" s="87"/>
      <c r="VIZ49" s="87"/>
      <c r="VJA49" s="87"/>
      <c r="VJB49" s="87"/>
      <c r="VJC49" s="87"/>
      <c r="VJD49" s="87"/>
      <c r="VJE49" s="87"/>
      <c r="VJF49" s="87"/>
      <c r="VJG49" s="87"/>
      <c r="VJH49" s="87"/>
      <c r="VJI49" s="87"/>
      <c r="VJJ49" s="87"/>
      <c r="VJK49" s="87"/>
      <c r="VJL49" s="87"/>
      <c r="VJM49" s="87"/>
      <c r="VJN49" s="87"/>
      <c r="VJO49" s="87"/>
      <c r="VJP49" s="87"/>
      <c r="VJQ49" s="87"/>
      <c r="VJR49" s="87"/>
      <c r="VJS49" s="87"/>
      <c r="VJT49" s="87"/>
      <c r="VJU49" s="87"/>
      <c r="VJV49" s="87"/>
      <c r="VJW49" s="87"/>
      <c r="VJX49" s="87"/>
      <c r="VJY49" s="87"/>
      <c r="VJZ49" s="87"/>
      <c r="VKA49" s="87"/>
      <c r="VKB49" s="87"/>
      <c r="VKC49" s="87"/>
      <c r="VKD49" s="87"/>
      <c r="VKE49" s="87"/>
      <c r="VKF49" s="87"/>
      <c r="VKG49" s="87"/>
      <c r="VKH49" s="87"/>
      <c r="VKI49" s="87"/>
      <c r="VKJ49" s="87"/>
      <c r="VKK49" s="87"/>
      <c r="VKL49" s="87"/>
      <c r="VKM49" s="87"/>
      <c r="VKN49" s="87"/>
      <c r="VKO49" s="87"/>
      <c r="VKP49" s="87"/>
      <c r="VKQ49" s="87"/>
      <c r="VKR49" s="87"/>
      <c r="VKS49" s="87"/>
      <c r="VKT49" s="87"/>
      <c r="VKU49" s="87"/>
      <c r="VKV49" s="87"/>
      <c r="VKW49" s="87"/>
      <c r="VKX49" s="87"/>
      <c r="VKY49" s="87"/>
      <c r="VKZ49" s="87"/>
      <c r="VLA49" s="87"/>
      <c r="VLB49" s="87"/>
      <c r="VLC49" s="87"/>
      <c r="VLD49" s="87"/>
      <c r="VLE49" s="87"/>
      <c r="VLF49" s="87"/>
      <c r="VLG49" s="87"/>
      <c r="VLH49" s="87"/>
      <c r="VLI49" s="87"/>
      <c r="VLJ49" s="87"/>
      <c r="VLK49" s="87"/>
      <c r="VLL49" s="87"/>
      <c r="VLM49" s="87"/>
      <c r="VLN49" s="87"/>
      <c r="VLO49" s="87"/>
      <c r="VLP49" s="87"/>
      <c r="VLQ49" s="87"/>
      <c r="VLR49" s="87"/>
      <c r="VLS49" s="87"/>
      <c r="VLT49" s="87"/>
      <c r="VLU49" s="87"/>
      <c r="VLV49" s="87"/>
      <c r="VLW49" s="87"/>
      <c r="VLX49" s="87"/>
      <c r="VLY49" s="87"/>
      <c r="VLZ49" s="87"/>
      <c r="VMA49" s="87"/>
      <c r="VMB49" s="87"/>
      <c r="VMC49" s="87"/>
      <c r="VMD49" s="87"/>
      <c r="VME49" s="87"/>
      <c r="VMF49" s="87"/>
      <c r="VMG49" s="87"/>
      <c r="VMH49" s="87"/>
      <c r="VMI49" s="87"/>
      <c r="VMJ49" s="87"/>
      <c r="VMK49" s="87"/>
      <c r="VML49" s="87"/>
      <c r="VMM49" s="87"/>
      <c r="VMN49" s="87"/>
      <c r="VMO49" s="87"/>
      <c r="VMP49" s="87"/>
      <c r="VMQ49" s="87"/>
      <c r="VMR49" s="87"/>
      <c r="VMS49" s="87"/>
      <c r="VMT49" s="87"/>
      <c r="VMU49" s="87"/>
      <c r="VMV49" s="87"/>
      <c r="VMW49" s="87"/>
      <c r="VMX49" s="87"/>
      <c r="VMY49" s="87"/>
      <c r="VMZ49" s="87"/>
      <c r="VNA49" s="87"/>
      <c r="VNB49" s="87"/>
      <c r="VNC49" s="87"/>
      <c r="VND49" s="87"/>
      <c r="VNE49" s="87"/>
      <c r="VNF49" s="87"/>
      <c r="VNG49" s="87"/>
      <c r="VNH49" s="87"/>
      <c r="VNI49" s="87"/>
      <c r="VNJ49" s="87"/>
      <c r="VNK49" s="87"/>
      <c r="VNL49" s="87"/>
      <c r="VNM49" s="87"/>
      <c r="VNN49" s="87"/>
      <c r="VNO49" s="87"/>
      <c r="VNP49" s="87"/>
      <c r="VNQ49" s="87"/>
      <c r="VNR49" s="87"/>
      <c r="VNS49" s="87"/>
      <c r="VNT49" s="87"/>
      <c r="VNU49" s="87"/>
      <c r="VNV49" s="87"/>
      <c r="VNW49" s="87"/>
      <c r="VNX49" s="87"/>
      <c r="VNY49" s="87"/>
      <c r="VNZ49" s="87"/>
      <c r="VOA49" s="87"/>
      <c r="VOB49" s="87"/>
      <c r="VOC49" s="87"/>
      <c r="VOD49" s="87"/>
      <c r="VOE49" s="87"/>
      <c r="VOF49" s="87"/>
      <c r="VOG49" s="87"/>
      <c r="VOH49" s="87"/>
      <c r="VOI49" s="87"/>
      <c r="VOJ49" s="87"/>
      <c r="VOK49" s="87"/>
      <c r="VOL49" s="87"/>
      <c r="VOM49" s="87"/>
      <c r="VON49" s="87"/>
      <c r="VOO49" s="87"/>
      <c r="VOP49" s="87"/>
      <c r="VOQ49" s="87"/>
      <c r="VOR49" s="87"/>
      <c r="VOS49" s="87"/>
      <c r="VOT49" s="87"/>
      <c r="VOU49" s="87"/>
      <c r="VOV49" s="87"/>
      <c r="VOW49" s="87"/>
      <c r="VOX49" s="87"/>
      <c r="VOY49" s="87"/>
      <c r="VOZ49" s="87"/>
      <c r="VPA49" s="87"/>
      <c r="VPB49" s="87"/>
      <c r="VPC49" s="87"/>
      <c r="VPD49" s="87"/>
      <c r="VPE49" s="87"/>
      <c r="VPF49" s="87"/>
      <c r="VPG49" s="87"/>
      <c r="VPH49" s="87"/>
      <c r="VPI49" s="87"/>
      <c r="VPJ49" s="87"/>
      <c r="VPK49" s="87"/>
      <c r="VPL49" s="87"/>
      <c r="VPM49" s="87"/>
      <c r="VPN49" s="87"/>
      <c r="VPO49" s="87"/>
      <c r="VPP49" s="87"/>
      <c r="VPQ49" s="87"/>
      <c r="VPR49" s="87"/>
      <c r="VPS49" s="87"/>
      <c r="VPT49" s="87"/>
      <c r="VPU49" s="87"/>
      <c r="VPV49" s="87"/>
      <c r="VPW49" s="87"/>
      <c r="VPX49" s="87"/>
      <c r="VPY49" s="87"/>
      <c r="VPZ49" s="87"/>
      <c r="VQA49" s="87"/>
      <c r="VQB49" s="87"/>
      <c r="VQC49" s="87"/>
      <c r="VQD49" s="87"/>
      <c r="VQE49" s="87"/>
      <c r="VQF49" s="87"/>
      <c r="VQG49" s="87"/>
      <c r="VQH49" s="87"/>
      <c r="VQI49" s="87"/>
      <c r="VQJ49" s="87"/>
      <c r="VQK49" s="87"/>
      <c r="VQL49" s="87"/>
      <c r="VQM49" s="87"/>
      <c r="VQN49" s="87"/>
      <c r="VQO49" s="87"/>
      <c r="VQP49" s="87"/>
      <c r="VQQ49" s="87"/>
      <c r="VQR49" s="87"/>
      <c r="VQS49" s="87"/>
      <c r="VQT49" s="87"/>
      <c r="VQU49" s="87"/>
      <c r="VQV49" s="87"/>
      <c r="VQW49" s="87"/>
      <c r="VQX49" s="87"/>
      <c r="VQY49" s="87"/>
      <c r="VQZ49" s="87"/>
      <c r="VRA49" s="87"/>
      <c r="VRB49" s="87"/>
      <c r="VRC49" s="87"/>
      <c r="VRD49" s="87"/>
      <c r="VRE49" s="87"/>
      <c r="VRF49" s="87"/>
      <c r="VRG49" s="87"/>
      <c r="VRH49" s="87"/>
      <c r="VRI49" s="87"/>
      <c r="VRJ49" s="87"/>
      <c r="VRK49" s="87"/>
      <c r="VRL49" s="87"/>
      <c r="VRM49" s="87"/>
      <c r="VRN49" s="87"/>
      <c r="VRO49" s="87"/>
      <c r="VRP49" s="87"/>
      <c r="VRQ49" s="87"/>
      <c r="VRR49" s="87"/>
      <c r="VRS49" s="87"/>
      <c r="VRT49" s="87"/>
      <c r="VRU49" s="87"/>
      <c r="VRV49" s="87"/>
      <c r="VRW49" s="87"/>
      <c r="VRX49" s="87"/>
      <c r="VRY49" s="87"/>
      <c r="VRZ49" s="87"/>
      <c r="VSA49" s="87"/>
      <c r="VSB49" s="87"/>
      <c r="VSC49" s="87"/>
      <c r="VSD49" s="87"/>
      <c r="VSE49" s="87"/>
      <c r="VSF49" s="87"/>
      <c r="VSG49" s="87"/>
      <c r="VSH49" s="87"/>
      <c r="VSI49" s="87"/>
      <c r="VSJ49" s="87"/>
      <c r="VSK49" s="87"/>
      <c r="VSL49" s="87"/>
      <c r="VSM49" s="87"/>
      <c r="VSN49" s="87"/>
      <c r="VSO49" s="87"/>
      <c r="VSP49" s="87"/>
      <c r="VSQ49" s="87"/>
      <c r="VSR49" s="87"/>
      <c r="VSS49" s="87"/>
      <c r="VST49" s="87"/>
      <c r="VSU49" s="87"/>
      <c r="VSV49" s="87"/>
      <c r="VSW49" s="87"/>
      <c r="VSX49" s="87"/>
      <c r="VSY49" s="87"/>
      <c r="VSZ49" s="87"/>
      <c r="VTA49" s="87"/>
      <c r="VTB49" s="87"/>
      <c r="VTC49" s="87"/>
      <c r="VTD49" s="87"/>
      <c r="VTE49" s="87"/>
      <c r="VTF49" s="87"/>
      <c r="VTG49" s="87"/>
      <c r="VTH49" s="87"/>
      <c r="VTI49" s="87"/>
      <c r="VTJ49" s="87"/>
      <c r="VTK49" s="87"/>
      <c r="VTL49" s="87"/>
      <c r="VTM49" s="87"/>
      <c r="VTN49" s="87"/>
      <c r="VTO49" s="87"/>
      <c r="VTP49" s="87"/>
      <c r="VTQ49" s="87"/>
      <c r="VTR49" s="87"/>
      <c r="VTS49" s="87"/>
      <c r="VTT49" s="87"/>
      <c r="VTU49" s="87"/>
      <c r="VTV49" s="87"/>
      <c r="VTW49" s="87"/>
      <c r="VTX49" s="87"/>
      <c r="VTY49" s="87"/>
      <c r="VTZ49" s="87"/>
      <c r="VUA49" s="87"/>
      <c r="VUB49" s="87"/>
      <c r="VUC49" s="87"/>
      <c r="VUD49" s="87"/>
      <c r="VUE49" s="87"/>
      <c r="VUF49" s="87"/>
      <c r="VUG49" s="87"/>
      <c r="VUH49" s="87"/>
      <c r="VUI49" s="87"/>
      <c r="VUJ49" s="87"/>
      <c r="VUK49" s="87"/>
      <c r="VUL49" s="87"/>
      <c r="VUM49" s="87"/>
      <c r="VUN49" s="87"/>
      <c r="VUO49" s="87"/>
      <c r="VUP49" s="87"/>
      <c r="VUQ49" s="87"/>
      <c r="VUR49" s="87"/>
      <c r="VUS49" s="87"/>
      <c r="VUT49" s="87"/>
      <c r="VUU49" s="87"/>
      <c r="VUV49" s="87"/>
      <c r="VUW49" s="87"/>
      <c r="VUX49" s="87"/>
      <c r="VUY49" s="87"/>
      <c r="VUZ49" s="87"/>
      <c r="VVA49" s="87"/>
      <c r="VVB49" s="87"/>
      <c r="VVC49" s="87"/>
      <c r="VVD49" s="87"/>
      <c r="VVE49" s="87"/>
      <c r="VVF49" s="87"/>
      <c r="VVG49" s="87"/>
      <c r="VVH49" s="87"/>
      <c r="VVI49" s="87"/>
      <c r="VVJ49" s="87"/>
      <c r="VVK49" s="87"/>
      <c r="VVL49" s="87"/>
      <c r="VVM49" s="87"/>
      <c r="VVN49" s="87"/>
      <c r="VVO49" s="87"/>
      <c r="VVP49" s="87"/>
      <c r="VVQ49" s="87"/>
      <c r="VVR49" s="87"/>
      <c r="VVS49" s="87"/>
      <c r="VVT49" s="87"/>
      <c r="VVU49" s="87"/>
      <c r="VVV49" s="87"/>
      <c r="VVW49" s="87"/>
      <c r="VVX49" s="87"/>
      <c r="VVY49" s="87"/>
      <c r="VVZ49" s="87"/>
      <c r="VWA49" s="87"/>
      <c r="VWB49" s="87"/>
      <c r="VWC49" s="87"/>
      <c r="VWD49" s="87"/>
      <c r="VWE49" s="87"/>
      <c r="VWF49" s="87"/>
      <c r="VWG49" s="87"/>
      <c r="VWH49" s="87"/>
      <c r="VWI49" s="87"/>
      <c r="VWJ49" s="87"/>
      <c r="VWK49" s="87"/>
      <c r="VWL49" s="87"/>
      <c r="VWM49" s="87"/>
      <c r="VWN49" s="87"/>
      <c r="VWO49" s="87"/>
      <c r="VWP49" s="87"/>
      <c r="VWQ49" s="87"/>
      <c r="VWR49" s="87"/>
      <c r="VWS49" s="87"/>
      <c r="VWT49" s="87"/>
      <c r="VWU49" s="87"/>
      <c r="VWV49" s="87"/>
      <c r="VWW49" s="87"/>
      <c r="VWX49" s="87"/>
      <c r="VWY49" s="87"/>
      <c r="VWZ49" s="87"/>
      <c r="VXA49" s="87"/>
      <c r="VXB49" s="87"/>
      <c r="VXC49" s="87"/>
      <c r="VXD49" s="87"/>
      <c r="VXE49" s="87"/>
      <c r="VXF49" s="87"/>
      <c r="VXG49" s="87"/>
      <c r="VXH49" s="87"/>
      <c r="VXI49" s="87"/>
      <c r="VXJ49" s="87"/>
      <c r="VXK49" s="87"/>
      <c r="VXL49" s="87"/>
      <c r="VXM49" s="87"/>
      <c r="VXN49" s="87"/>
      <c r="VXO49" s="87"/>
      <c r="VXP49" s="87"/>
      <c r="VXQ49" s="87"/>
      <c r="VXR49" s="87"/>
      <c r="VXS49" s="87"/>
      <c r="VXT49" s="87"/>
      <c r="VXU49" s="87"/>
      <c r="VXV49" s="87"/>
      <c r="VXW49" s="87"/>
      <c r="VXX49" s="87"/>
      <c r="VXY49" s="87"/>
      <c r="VXZ49" s="87"/>
      <c r="VYA49" s="87"/>
      <c r="VYB49" s="87"/>
      <c r="VYC49" s="87"/>
      <c r="VYD49" s="87"/>
      <c r="VYE49" s="87"/>
      <c r="VYF49" s="87"/>
      <c r="VYG49" s="87"/>
      <c r="VYH49" s="87"/>
      <c r="VYI49" s="87"/>
      <c r="VYJ49" s="87"/>
      <c r="VYK49" s="87"/>
      <c r="VYL49" s="87"/>
      <c r="VYM49" s="87"/>
      <c r="VYN49" s="87"/>
      <c r="VYO49" s="87"/>
      <c r="VYP49" s="87"/>
      <c r="VYQ49" s="87"/>
      <c r="VYR49" s="87"/>
      <c r="VYS49" s="87"/>
      <c r="VYT49" s="87"/>
      <c r="VYU49" s="87"/>
      <c r="VYV49" s="87"/>
      <c r="VYW49" s="87"/>
      <c r="VYX49" s="87"/>
      <c r="VYY49" s="87"/>
      <c r="VYZ49" s="87"/>
      <c r="VZA49" s="87"/>
      <c r="VZB49" s="87"/>
      <c r="VZC49" s="87"/>
      <c r="VZD49" s="87"/>
      <c r="VZE49" s="87"/>
      <c r="VZF49" s="87"/>
      <c r="VZG49" s="87"/>
      <c r="VZH49" s="87"/>
      <c r="VZI49" s="87"/>
      <c r="VZJ49" s="87"/>
      <c r="VZK49" s="87"/>
      <c r="VZL49" s="87"/>
      <c r="VZM49" s="87"/>
      <c r="VZN49" s="87"/>
      <c r="VZO49" s="87"/>
      <c r="VZP49" s="87"/>
      <c r="VZQ49" s="87"/>
      <c r="VZR49" s="87"/>
      <c r="VZS49" s="87"/>
      <c r="VZT49" s="87"/>
      <c r="VZU49" s="87"/>
      <c r="VZV49" s="87"/>
      <c r="VZW49" s="87"/>
      <c r="VZX49" s="87"/>
      <c r="VZY49" s="87"/>
      <c r="VZZ49" s="87"/>
      <c r="WAA49" s="87"/>
      <c r="WAB49" s="87"/>
      <c r="WAC49" s="87"/>
      <c r="WAD49" s="87"/>
      <c r="WAE49" s="87"/>
      <c r="WAF49" s="87"/>
      <c r="WAG49" s="87"/>
      <c r="WAH49" s="87"/>
      <c r="WAI49" s="87"/>
      <c r="WAJ49" s="87"/>
      <c r="WAK49" s="87"/>
      <c r="WAL49" s="87"/>
      <c r="WAM49" s="87"/>
      <c r="WAN49" s="87"/>
      <c r="WAO49" s="87"/>
      <c r="WAP49" s="87"/>
      <c r="WAQ49" s="87"/>
      <c r="WAR49" s="87"/>
      <c r="WAS49" s="87"/>
      <c r="WAT49" s="87"/>
      <c r="WAU49" s="87"/>
      <c r="WAV49" s="87"/>
      <c r="WAW49" s="87"/>
      <c r="WAX49" s="87"/>
      <c r="WAY49" s="87"/>
      <c r="WAZ49" s="87"/>
      <c r="WBA49" s="87"/>
      <c r="WBB49" s="87"/>
      <c r="WBC49" s="87"/>
      <c r="WBD49" s="87"/>
      <c r="WBE49" s="87"/>
      <c r="WBF49" s="87"/>
      <c r="WBG49" s="87"/>
      <c r="WBH49" s="87"/>
      <c r="WBI49" s="87"/>
      <c r="WBJ49" s="87"/>
      <c r="WBK49" s="87"/>
      <c r="WBL49" s="87"/>
      <c r="WBM49" s="87"/>
      <c r="WBN49" s="87"/>
      <c r="WBO49" s="87"/>
      <c r="WBP49" s="87"/>
      <c r="WBQ49" s="87"/>
      <c r="WBR49" s="87"/>
      <c r="WBS49" s="87"/>
      <c r="WBT49" s="87"/>
      <c r="WBU49" s="87"/>
      <c r="WBV49" s="87"/>
      <c r="WBW49" s="87"/>
      <c r="WBX49" s="87"/>
      <c r="WBY49" s="87"/>
      <c r="WBZ49" s="87"/>
      <c r="WCA49" s="87"/>
      <c r="WCB49" s="87"/>
      <c r="WCC49" s="87"/>
      <c r="WCD49" s="87"/>
      <c r="WCE49" s="87"/>
      <c r="WCF49" s="87"/>
      <c r="WCG49" s="87"/>
      <c r="WCH49" s="87"/>
      <c r="WCI49" s="87"/>
      <c r="WCJ49" s="87"/>
      <c r="WCK49" s="87"/>
      <c r="WCL49" s="87"/>
      <c r="WCM49" s="87"/>
      <c r="WCN49" s="87"/>
      <c r="WCO49" s="87"/>
      <c r="WCP49" s="87"/>
      <c r="WCQ49" s="87"/>
      <c r="WCR49" s="87"/>
      <c r="WCS49" s="87"/>
      <c r="WCT49" s="87"/>
      <c r="WCU49" s="87"/>
      <c r="WCV49" s="87"/>
      <c r="WCW49" s="87"/>
      <c r="WCX49" s="87"/>
      <c r="WCY49" s="87"/>
      <c r="WCZ49" s="87"/>
      <c r="WDA49" s="87"/>
      <c r="WDB49" s="87"/>
      <c r="WDC49" s="87"/>
      <c r="WDD49" s="87"/>
      <c r="WDE49" s="87"/>
      <c r="WDF49" s="87"/>
      <c r="WDG49" s="87"/>
      <c r="WDH49" s="87"/>
      <c r="WDI49" s="87"/>
      <c r="WDJ49" s="87"/>
      <c r="WDK49" s="87"/>
      <c r="WDL49" s="87"/>
      <c r="WDM49" s="87"/>
      <c r="WDN49" s="87"/>
      <c r="WDO49" s="87"/>
      <c r="WDP49" s="87"/>
      <c r="WDQ49" s="87"/>
      <c r="WDR49" s="87"/>
      <c r="WDS49" s="87"/>
      <c r="WDT49" s="87"/>
      <c r="WDU49" s="87"/>
      <c r="WDV49" s="87"/>
      <c r="WDW49" s="87"/>
      <c r="WDX49" s="87"/>
      <c r="WDY49" s="87"/>
      <c r="WDZ49" s="87"/>
      <c r="WEA49" s="87"/>
      <c r="WEB49" s="87"/>
      <c r="WEC49" s="87"/>
      <c r="WED49" s="87"/>
      <c r="WEE49" s="87"/>
      <c r="WEF49" s="87"/>
      <c r="WEG49" s="87"/>
      <c r="WEH49" s="87"/>
      <c r="WEI49" s="87"/>
      <c r="WEJ49" s="87"/>
      <c r="WEK49" s="87"/>
      <c r="WEL49" s="87"/>
      <c r="WEM49" s="87"/>
      <c r="WEN49" s="87"/>
      <c r="WEO49" s="87"/>
      <c r="WEP49" s="87"/>
      <c r="WEQ49" s="87"/>
      <c r="WER49" s="87"/>
      <c r="WES49" s="87"/>
      <c r="WET49" s="87"/>
      <c r="WEU49" s="87"/>
      <c r="WEV49" s="87"/>
      <c r="WEW49" s="87"/>
      <c r="WEX49" s="87"/>
      <c r="WEY49" s="87"/>
      <c r="WEZ49" s="87"/>
      <c r="WFA49" s="87"/>
      <c r="WFB49" s="87"/>
      <c r="WFC49" s="87"/>
      <c r="WFD49" s="87"/>
      <c r="WFE49" s="87"/>
      <c r="WFF49" s="87"/>
      <c r="WFG49" s="87"/>
      <c r="WFH49" s="87"/>
      <c r="WFI49" s="87"/>
      <c r="WFJ49" s="87"/>
      <c r="WFK49" s="87"/>
      <c r="WFL49" s="87"/>
      <c r="WFM49" s="87"/>
      <c r="WFN49" s="87"/>
      <c r="WFO49" s="87"/>
      <c r="WFP49" s="87"/>
      <c r="WFQ49" s="87"/>
      <c r="WFR49" s="87"/>
      <c r="WFS49" s="87"/>
      <c r="WFT49" s="87"/>
      <c r="WFU49" s="87"/>
      <c r="WFV49" s="87"/>
      <c r="WFW49" s="87"/>
      <c r="WFX49" s="87"/>
      <c r="WFY49" s="87"/>
      <c r="WFZ49" s="87"/>
      <c r="WGA49" s="87"/>
      <c r="WGB49" s="87"/>
      <c r="WGC49" s="87"/>
      <c r="WGD49" s="87"/>
      <c r="WGE49" s="87"/>
      <c r="WGF49" s="87"/>
      <c r="WGG49" s="87"/>
      <c r="WGH49" s="87"/>
      <c r="WGI49" s="87"/>
      <c r="WGJ49" s="87"/>
      <c r="WGK49" s="87"/>
      <c r="WGL49" s="87"/>
      <c r="WGM49" s="87"/>
      <c r="WGN49" s="87"/>
      <c r="WGO49" s="87"/>
      <c r="WGP49" s="87"/>
      <c r="WGQ49" s="87"/>
      <c r="WGR49" s="87"/>
      <c r="WGS49" s="87"/>
      <c r="WGT49" s="87"/>
      <c r="WGU49" s="87"/>
      <c r="WGV49" s="87"/>
      <c r="WGW49" s="87"/>
      <c r="WGX49" s="87"/>
      <c r="WGY49" s="87"/>
      <c r="WGZ49" s="87"/>
      <c r="WHA49" s="87"/>
      <c r="WHB49" s="87"/>
      <c r="WHC49" s="87"/>
      <c r="WHD49" s="87"/>
      <c r="WHE49" s="87"/>
      <c r="WHF49" s="87"/>
      <c r="WHG49" s="87"/>
      <c r="WHH49" s="87"/>
      <c r="WHI49" s="87"/>
      <c r="WHJ49" s="87"/>
      <c r="WHK49" s="87"/>
      <c r="WHL49" s="87"/>
      <c r="WHM49" s="87"/>
      <c r="WHN49" s="87"/>
      <c r="WHO49" s="87"/>
      <c r="WHP49" s="87"/>
      <c r="WHQ49" s="87"/>
      <c r="WHR49" s="87"/>
      <c r="WHS49" s="87"/>
      <c r="WHT49" s="87"/>
      <c r="WHU49" s="87"/>
      <c r="WHV49" s="87"/>
      <c r="WHW49" s="87"/>
      <c r="WHX49" s="87"/>
      <c r="WHY49" s="87"/>
      <c r="WHZ49" s="87"/>
      <c r="WIA49" s="87"/>
      <c r="WIB49" s="87"/>
      <c r="WIC49" s="87"/>
      <c r="WID49" s="87"/>
      <c r="WIE49" s="87"/>
      <c r="WIF49" s="87"/>
      <c r="WIG49" s="87"/>
      <c r="WIH49" s="87"/>
      <c r="WII49" s="87"/>
      <c r="WIJ49" s="87"/>
      <c r="WIK49" s="87"/>
      <c r="WIL49" s="87"/>
      <c r="WIM49" s="87"/>
      <c r="WIN49" s="87"/>
      <c r="WIO49" s="87"/>
      <c r="WIP49" s="87"/>
      <c r="WIQ49" s="87"/>
      <c r="WIR49" s="87"/>
      <c r="WIS49" s="87"/>
      <c r="WIT49" s="87"/>
      <c r="WIU49" s="87"/>
      <c r="WIV49" s="87"/>
      <c r="WIW49" s="87"/>
      <c r="WIX49" s="87"/>
      <c r="WIY49" s="87"/>
      <c r="WIZ49" s="87"/>
      <c r="WJA49" s="87"/>
      <c r="WJB49" s="87"/>
      <c r="WJC49" s="87"/>
      <c r="WJD49" s="87"/>
      <c r="WJE49" s="87"/>
      <c r="WJF49" s="87"/>
      <c r="WJG49" s="87"/>
      <c r="WJH49" s="87"/>
      <c r="WJI49" s="87"/>
      <c r="WJJ49" s="87"/>
      <c r="WJK49" s="87"/>
      <c r="WJL49" s="87"/>
      <c r="WJM49" s="87"/>
      <c r="WJN49" s="87"/>
      <c r="WJO49" s="87"/>
      <c r="WJP49" s="87"/>
      <c r="WJQ49" s="87"/>
      <c r="WJR49" s="87"/>
      <c r="WJS49" s="87"/>
      <c r="WJT49" s="87"/>
      <c r="WJU49" s="87"/>
      <c r="WJV49" s="87"/>
      <c r="WJW49" s="87"/>
      <c r="WJX49" s="87"/>
      <c r="WJY49" s="87"/>
      <c r="WJZ49" s="87"/>
      <c r="WKA49" s="87"/>
      <c r="WKB49" s="87"/>
      <c r="WKC49" s="87"/>
      <c r="WKD49" s="87"/>
      <c r="WKE49" s="87"/>
      <c r="WKF49" s="87"/>
      <c r="WKG49" s="87"/>
      <c r="WKH49" s="87"/>
      <c r="WKI49" s="87"/>
      <c r="WKJ49" s="87"/>
      <c r="WKK49" s="87"/>
      <c r="WKL49" s="87"/>
      <c r="WKM49" s="87"/>
      <c r="WKN49" s="87"/>
      <c r="WKO49" s="87"/>
      <c r="WKP49" s="87"/>
      <c r="WKQ49" s="87"/>
      <c r="WKR49" s="87"/>
      <c r="WKS49" s="87"/>
      <c r="WKT49" s="87"/>
      <c r="WKU49" s="87"/>
      <c r="WKV49" s="87"/>
      <c r="WKW49" s="87"/>
      <c r="WKX49" s="87"/>
      <c r="WKY49" s="87"/>
      <c r="WKZ49" s="87"/>
      <c r="WLA49" s="87"/>
      <c r="WLB49" s="87"/>
      <c r="WLC49" s="87"/>
      <c r="WLD49" s="87"/>
      <c r="WLE49" s="87"/>
      <c r="WLF49" s="87"/>
      <c r="WLG49" s="87"/>
      <c r="WLH49" s="87"/>
      <c r="WLI49" s="87"/>
      <c r="WLJ49" s="87"/>
      <c r="WLK49" s="87"/>
      <c r="WLL49" s="87"/>
      <c r="WLM49" s="87"/>
      <c r="WLN49" s="87"/>
      <c r="WLO49" s="87"/>
      <c r="WLP49" s="87"/>
      <c r="WLQ49" s="87"/>
      <c r="WLR49" s="87"/>
      <c r="WLS49" s="87"/>
      <c r="WLT49" s="87"/>
      <c r="WLU49" s="87"/>
      <c r="WLV49" s="87"/>
      <c r="WLW49" s="87"/>
      <c r="WLX49" s="87"/>
      <c r="WLY49" s="87"/>
      <c r="WLZ49" s="87"/>
      <c r="WMA49" s="87"/>
      <c r="WMB49" s="87"/>
      <c r="WMC49" s="87"/>
      <c r="WMD49" s="87"/>
      <c r="WME49" s="87"/>
      <c r="WMF49" s="87"/>
      <c r="WMG49" s="87"/>
      <c r="WMH49" s="87"/>
      <c r="WMI49" s="87"/>
      <c r="WMJ49" s="87"/>
      <c r="WMK49" s="87"/>
      <c r="WML49" s="87"/>
      <c r="WMM49" s="87"/>
      <c r="WMN49" s="87"/>
      <c r="WMO49" s="87"/>
      <c r="WMP49" s="87"/>
      <c r="WMQ49" s="87"/>
      <c r="WMR49" s="87"/>
      <c r="WMS49" s="87"/>
      <c r="WMT49" s="87"/>
      <c r="WMU49" s="87"/>
      <c r="WMV49" s="87"/>
      <c r="WMW49" s="87"/>
      <c r="WMX49" s="87"/>
      <c r="WMY49" s="87"/>
      <c r="WMZ49" s="87"/>
      <c r="WNA49" s="87"/>
      <c r="WNB49" s="87"/>
      <c r="WNC49" s="87"/>
      <c r="WND49" s="87"/>
      <c r="WNE49" s="87"/>
      <c r="WNF49" s="87"/>
      <c r="WNG49" s="87"/>
      <c r="WNH49" s="87"/>
      <c r="WNI49" s="87"/>
      <c r="WNJ49" s="87"/>
      <c r="WNK49" s="87"/>
      <c r="WNL49" s="87"/>
      <c r="WNM49" s="87"/>
      <c r="WNN49" s="87"/>
      <c r="WNO49" s="87"/>
      <c r="WNP49" s="87"/>
      <c r="WNQ49" s="87"/>
      <c r="WNR49" s="87"/>
      <c r="WNS49" s="87"/>
      <c r="WNT49" s="87"/>
      <c r="WNU49" s="87"/>
      <c r="WNV49" s="87"/>
      <c r="WNW49" s="87"/>
      <c r="WNX49" s="87"/>
      <c r="WNY49" s="87"/>
      <c r="WNZ49" s="87"/>
      <c r="WOA49" s="87"/>
      <c r="WOB49" s="87"/>
      <c r="WOC49" s="87"/>
      <c r="WOD49" s="87"/>
      <c r="WOE49" s="87"/>
      <c r="WOF49" s="87"/>
      <c r="WOG49" s="87"/>
      <c r="WOH49" s="87"/>
      <c r="WOI49" s="87"/>
      <c r="WOJ49" s="87"/>
      <c r="WOK49" s="87"/>
      <c r="WOL49" s="87"/>
      <c r="WOM49" s="87"/>
      <c r="WON49" s="87"/>
      <c r="WOO49" s="87"/>
      <c r="WOP49" s="87"/>
      <c r="WOQ49" s="87"/>
      <c r="WOR49" s="87"/>
      <c r="WOS49" s="87"/>
      <c r="WOT49" s="87"/>
      <c r="WOU49" s="87"/>
      <c r="WOV49" s="87"/>
      <c r="WOW49" s="87"/>
      <c r="WOX49" s="87"/>
      <c r="WOY49" s="87"/>
      <c r="WOZ49" s="87"/>
      <c r="WPA49" s="87"/>
      <c r="WPB49" s="87"/>
      <c r="WPC49" s="87"/>
      <c r="WPD49" s="87"/>
      <c r="WPE49" s="87"/>
      <c r="WPF49" s="87"/>
      <c r="WPG49" s="87"/>
      <c r="WPH49" s="87"/>
      <c r="WPI49" s="87"/>
      <c r="WPJ49" s="87"/>
      <c r="WPK49" s="87"/>
      <c r="WPL49" s="87"/>
      <c r="WPM49" s="87"/>
      <c r="WPN49" s="87"/>
      <c r="WPO49" s="87"/>
      <c r="WPP49" s="87"/>
      <c r="WPQ49" s="87"/>
      <c r="WPR49" s="87"/>
      <c r="WPS49" s="87"/>
      <c r="WPT49" s="87"/>
      <c r="WPU49" s="87"/>
      <c r="WPV49" s="87"/>
      <c r="WPW49" s="87"/>
      <c r="WPX49" s="87"/>
      <c r="WPY49" s="87"/>
      <c r="WPZ49" s="87"/>
      <c r="WQA49" s="87"/>
      <c r="WQB49" s="87"/>
      <c r="WQC49" s="87"/>
      <c r="WQD49" s="87"/>
      <c r="WQE49" s="87"/>
      <c r="WQF49" s="87"/>
      <c r="WQG49" s="87"/>
      <c r="WQH49" s="87"/>
      <c r="WQI49" s="87"/>
      <c r="WQJ49" s="87"/>
      <c r="WQK49" s="87"/>
      <c r="WQL49" s="87"/>
      <c r="WQM49" s="87"/>
      <c r="WQN49" s="87"/>
      <c r="WQO49" s="87"/>
      <c r="WQP49" s="87"/>
      <c r="WQQ49" s="87"/>
      <c r="WQR49" s="87"/>
      <c r="WQS49" s="87"/>
      <c r="WQT49" s="87"/>
      <c r="WQU49" s="87"/>
      <c r="WQV49" s="87"/>
      <c r="WQW49" s="87"/>
      <c r="WQX49" s="87"/>
      <c r="WQY49" s="87"/>
      <c r="WQZ49" s="87"/>
      <c r="WRA49" s="87"/>
      <c r="WRB49" s="87"/>
      <c r="WRC49" s="87"/>
      <c r="WRD49" s="87"/>
      <c r="WRE49" s="87"/>
      <c r="WRF49" s="87"/>
      <c r="WRG49" s="87"/>
      <c r="WRH49" s="87"/>
      <c r="WRI49" s="87"/>
      <c r="WRJ49" s="87"/>
      <c r="WRK49" s="87"/>
      <c r="WRL49" s="87"/>
      <c r="WRM49" s="87"/>
      <c r="WRN49" s="87"/>
      <c r="WRO49" s="87"/>
      <c r="WRP49" s="87"/>
      <c r="WRQ49" s="87"/>
      <c r="WRR49" s="87"/>
      <c r="WRS49" s="87"/>
      <c r="WRT49" s="87"/>
      <c r="WRU49" s="87"/>
      <c r="WRV49" s="87"/>
      <c r="WRW49" s="87"/>
      <c r="WRX49" s="87"/>
      <c r="WRY49" s="87"/>
      <c r="WRZ49" s="87"/>
      <c r="WSA49" s="87"/>
      <c r="WSB49" s="87"/>
      <c r="WSC49" s="87"/>
      <c r="WSD49" s="87"/>
      <c r="WSE49" s="87"/>
      <c r="WSF49" s="87"/>
      <c r="WSG49" s="87"/>
      <c r="WSH49" s="87"/>
      <c r="WSI49" s="87"/>
      <c r="WSJ49" s="87"/>
      <c r="WSK49" s="87"/>
      <c r="WSL49" s="87"/>
      <c r="WSM49" s="87"/>
      <c r="WSN49" s="87"/>
      <c r="WSO49" s="87"/>
      <c r="WSP49" s="87"/>
      <c r="WSQ49" s="87"/>
      <c r="WSR49" s="87"/>
      <c r="WSS49" s="87"/>
      <c r="WST49" s="87"/>
      <c r="WSU49" s="87"/>
      <c r="WSV49" s="87"/>
      <c r="WSW49" s="87"/>
      <c r="WSX49" s="87"/>
      <c r="WSY49" s="87"/>
      <c r="WSZ49" s="87"/>
      <c r="WTA49" s="87"/>
      <c r="WTB49" s="87"/>
      <c r="WTC49" s="87"/>
      <c r="WTD49" s="87"/>
      <c r="WTE49" s="87"/>
      <c r="WTF49" s="87"/>
      <c r="WTG49" s="87"/>
      <c r="WTH49" s="87"/>
      <c r="WTI49" s="87"/>
      <c r="WTJ49" s="87"/>
      <c r="WTK49" s="87"/>
      <c r="WTL49" s="87"/>
      <c r="WTM49" s="87"/>
      <c r="WTN49" s="87"/>
      <c r="WTO49" s="87"/>
      <c r="WTP49" s="87"/>
      <c r="WTQ49" s="87"/>
      <c r="WTR49" s="87"/>
      <c r="WTS49" s="87"/>
      <c r="WTT49" s="87"/>
      <c r="WTU49" s="87"/>
      <c r="WTV49" s="87"/>
      <c r="WTW49" s="87"/>
      <c r="WTX49" s="87"/>
      <c r="WTY49" s="87"/>
      <c r="WTZ49" s="87"/>
      <c r="WUA49" s="87"/>
      <c r="WUB49" s="87"/>
      <c r="WUC49" s="87"/>
      <c r="WUD49" s="87"/>
      <c r="WUE49" s="87"/>
      <c r="WUF49" s="87"/>
      <c r="WUG49" s="87"/>
      <c r="WUH49" s="87"/>
      <c r="WUI49" s="87"/>
      <c r="WUJ49" s="87"/>
      <c r="WUK49" s="87"/>
      <c r="WUL49" s="87"/>
      <c r="WUM49" s="87"/>
      <c r="WUN49" s="87"/>
      <c r="WUO49" s="87"/>
      <c r="WUP49" s="87"/>
      <c r="WUQ49" s="87"/>
      <c r="WUR49" s="87"/>
      <c r="WUS49" s="87"/>
      <c r="WUT49" s="87"/>
      <c r="WUU49" s="87"/>
      <c r="WUV49" s="87"/>
      <c r="WUW49" s="87"/>
      <c r="WUX49" s="87"/>
      <c r="WUY49" s="87"/>
      <c r="WUZ49" s="87"/>
      <c r="WVA49" s="87"/>
      <c r="WVB49" s="87"/>
      <c r="WVC49" s="87"/>
      <c r="WVD49" s="87"/>
      <c r="WVE49" s="87"/>
      <c r="WVF49" s="87"/>
      <c r="WVG49" s="87"/>
      <c r="WVH49" s="87"/>
      <c r="WVI49" s="87"/>
      <c r="WVJ49" s="87"/>
      <c r="WVK49" s="87"/>
      <c r="WVL49" s="87"/>
      <c r="WVM49" s="87"/>
      <c r="WVN49" s="87"/>
      <c r="WVO49" s="87"/>
      <c r="WVP49" s="87"/>
      <c r="WVQ49" s="87"/>
      <c r="WVR49" s="87"/>
      <c r="WVS49" s="87"/>
      <c r="WVT49" s="87"/>
      <c r="WVU49" s="87"/>
      <c r="WVV49" s="87"/>
      <c r="WVW49" s="87"/>
      <c r="WVX49" s="87"/>
      <c r="WVY49" s="87"/>
      <c r="WVZ49" s="87"/>
      <c r="WWA49" s="87"/>
      <c r="WWB49" s="87"/>
      <c r="WWC49" s="87"/>
      <c r="WWD49" s="87"/>
      <c r="WWE49" s="87"/>
      <c r="WWF49" s="87"/>
      <c r="WWG49" s="87"/>
      <c r="WWH49" s="87"/>
      <c r="WWI49" s="87"/>
      <c r="WWJ49" s="87"/>
      <c r="WWK49" s="87"/>
      <c r="WWL49" s="87"/>
      <c r="WWM49" s="87"/>
      <c r="WWN49" s="87"/>
      <c r="WWO49" s="87"/>
      <c r="WWP49" s="87"/>
      <c r="WWQ49" s="87"/>
      <c r="WWR49" s="87"/>
      <c r="WWS49" s="87"/>
      <c r="WWT49" s="87"/>
      <c r="WWU49" s="87"/>
      <c r="WWV49" s="87"/>
      <c r="WWW49" s="87"/>
      <c r="WWX49" s="87"/>
      <c r="WWY49" s="87"/>
      <c r="WWZ49" s="87"/>
      <c r="WXA49" s="87"/>
      <c r="WXB49" s="87"/>
      <c r="WXC49" s="87"/>
      <c r="WXD49" s="87"/>
      <c r="WXE49" s="87"/>
      <c r="WXF49" s="87"/>
      <c r="WXG49" s="87"/>
      <c r="WXH49" s="87"/>
      <c r="WXI49" s="87"/>
      <c r="WXJ49" s="87"/>
      <c r="WXK49" s="87"/>
      <c r="WXL49" s="87"/>
      <c r="WXM49" s="87"/>
      <c r="WXN49" s="87"/>
      <c r="WXO49" s="87"/>
      <c r="WXP49" s="87"/>
      <c r="WXQ49" s="87"/>
      <c r="WXR49" s="87"/>
      <c r="WXS49" s="87"/>
      <c r="WXT49" s="87"/>
      <c r="WXU49" s="87"/>
      <c r="WXV49" s="87"/>
      <c r="WXW49" s="87"/>
      <c r="WXX49" s="87"/>
      <c r="WXY49" s="87"/>
      <c r="WXZ49" s="87"/>
      <c r="WYA49" s="87"/>
      <c r="WYB49" s="87"/>
      <c r="WYC49" s="87"/>
      <c r="WYD49" s="87"/>
      <c r="WYE49" s="87"/>
      <c r="WYF49" s="87"/>
      <c r="WYG49" s="87"/>
      <c r="WYH49" s="87"/>
      <c r="WYI49" s="87"/>
      <c r="WYJ49" s="87"/>
      <c r="WYK49" s="87"/>
      <c r="WYL49" s="87"/>
      <c r="WYM49" s="87"/>
      <c r="WYN49" s="87"/>
      <c r="WYO49" s="87"/>
      <c r="WYP49" s="87"/>
      <c r="WYQ49" s="87"/>
      <c r="WYR49" s="87"/>
      <c r="WYS49" s="87"/>
      <c r="WYT49" s="87"/>
      <c r="WYU49" s="87"/>
      <c r="WYV49" s="87"/>
      <c r="WYW49" s="87"/>
      <c r="WYX49" s="87"/>
      <c r="WYY49" s="87"/>
      <c r="WYZ49" s="87"/>
      <c r="WZA49" s="87"/>
      <c r="WZB49" s="87"/>
      <c r="WZC49" s="87"/>
      <c r="WZD49" s="87"/>
      <c r="WZE49" s="87"/>
      <c r="WZF49" s="87"/>
      <c r="WZG49" s="87"/>
      <c r="WZH49" s="87"/>
      <c r="WZI49" s="87"/>
      <c r="WZJ49" s="87"/>
      <c r="WZK49" s="87"/>
      <c r="WZL49" s="87"/>
      <c r="WZM49" s="87"/>
      <c r="WZN49" s="87"/>
      <c r="WZO49" s="87"/>
      <c r="WZP49" s="87"/>
      <c r="WZQ49" s="87"/>
      <c r="WZR49" s="87"/>
      <c r="WZS49" s="87"/>
      <c r="WZT49" s="87"/>
      <c r="WZU49" s="87"/>
      <c r="WZV49" s="87"/>
      <c r="WZW49" s="87"/>
      <c r="WZX49" s="87"/>
      <c r="WZY49" s="87"/>
      <c r="WZZ49" s="87"/>
      <c r="XAA49" s="87"/>
      <c r="XAB49" s="87"/>
      <c r="XAC49" s="87"/>
      <c r="XAD49" s="87"/>
      <c r="XAE49" s="87"/>
      <c r="XAF49" s="87"/>
      <c r="XAG49" s="87"/>
      <c r="XAH49" s="87"/>
      <c r="XAI49" s="87"/>
      <c r="XAJ49" s="87"/>
      <c r="XAK49" s="87"/>
      <c r="XAL49" s="87"/>
      <c r="XAM49" s="87"/>
      <c r="XAN49" s="87"/>
      <c r="XAO49" s="87"/>
      <c r="XAP49" s="87"/>
      <c r="XAQ49" s="87"/>
      <c r="XAR49" s="87"/>
      <c r="XAS49" s="87"/>
      <c r="XAT49" s="87"/>
      <c r="XAU49" s="87"/>
      <c r="XAV49" s="87"/>
      <c r="XAW49" s="87"/>
      <c r="XAX49" s="87"/>
      <c r="XAY49" s="87"/>
      <c r="XAZ49" s="87"/>
      <c r="XBA49" s="87"/>
      <c r="XBB49" s="87"/>
      <c r="XBC49" s="87"/>
      <c r="XBD49" s="87"/>
      <c r="XBE49" s="87"/>
      <c r="XBF49" s="87"/>
      <c r="XBG49" s="87"/>
      <c r="XBH49" s="87"/>
      <c r="XBI49" s="87"/>
      <c r="XBJ49" s="87"/>
      <c r="XBK49" s="87"/>
      <c r="XBL49" s="87"/>
      <c r="XBM49" s="87"/>
      <c r="XBN49" s="87"/>
      <c r="XBO49" s="87"/>
      <c r="XBP49" s="87"/>
      <c r="XBQ49" s="87"/>
      <c r="XBR49" s="87"/>
      <c r="XBS49" s="87"/>
      <c r="XBT49" s="87"/>
      <c r="XBU49" s="87"/>
      <c r="XBV49" s="87"/>
      <c r="XBW49" s="87"/>
      <c r="XBX49" s="87"/>
      <c r="XBY49" s="87"/>
      <c r="XBZ49" s="87"/>
      <c r="XCA49" s="87"/>
      <c r="XCB49" s="87"/>
      <c r="XCC49" s="87"/>
      <c r="XCD49" s="87"/>
      <c r="XCE49" s="87"/>
      <c r="XCF49" s="87"/>
      <c r="XCG49" s="87"/>
      <c r="XCH49" s="87"/>
      <c r="XCI49" s="87"/>
      <c r="XCJ49" s="87"/>
      <c r="XCK49" s="87"/>
      <c r="XCL49" s="87"/>
      <c r="XCM49" s="87"/>
      <c r="XCN49" s="87"/>
      <c r="XCO49" s="87"/>
      <c r="XCP49" s="87"/>
      <c r="XCQ49" s="87"/>
      <c r="XCR49" s="87"/>
      <c r="XCS49" s="87"/>
      <c r="XCT49" s="87"/>
      <c r="XCU49" s="87"/>
      <c r="XCV49" s="87"/>
      <c r="XCW49" s="87"/>
      <c r="XCX49" s="87"/>
      <c r="XCY49" s="87"/>
      <c r="XCZ49" s="87"/>
      <c r="XDA49" s="87"/>
      <c r="XDB49" s="87"/>
      <c r="XDC49" s="87"/>
      <c r="XDD49" s="87"/>
      <c r="XDE49" s="87"/>
      <c r="XDF49" s="87"/>
      <c r="XDG49" s="87"/>
      <c r="XDH49" s="87"/>
      <c r="XDI49" s="87"/>
      <c r="XDJ49" s="87"/>
      <c r="XDK49" s="87"/>
      <c r="XDL49" s="87"/>
      <c r="XDM49" s="87"/>
      <c r="XDN49" s="87"/>
      <c r="XDO49" s="87"/>
      <c r="XDP49" s="87"/>
      <c r="XDQ49" s="87"/>
      <c r="XDR49" s="87"/>
      <c r="XDS49" s="87"/>
      <c r="XDT49" s="87"/>
      <c r="XDU49" s="87"/>
      <c r="XDV49" s="87"/>
      <c r="XDW49" s="87"/>
      <c r="XDX49" s="87"/>
      <c r="XDY49" s="87"/>
      <c r="XDZ49" s="87"/>
      <c r="XEA49" s="87"/>
      <c r="XEB49" s="87"/>
      <c r="XEC49" s="87"/>
      <c r="XED49" s="87"/>
      <c r="XEE49" s="87"/>
      <c r="XEF49" s="87"/>
      <c r="XEG49" s="87"/>
      <c r="XEH49" s="87"/>
      <c r="XEI49" s="87"/>
      <c r="XEJ49" s="87"/>
      <c r="XEK49" s="87"/>
      <c r="XEL49" s="87"/>
      <c r="XEM49" s="87"/>
      <c r="XEN49" s="87"/>
      <c r="XEO49" s="87"/>
      <c r="XEP49" s="87"/>
      <c r="XEQ49" s="87"/>
      <c r="XER49" s="87"/>
      <c r="XES49" s="87"/>
      <c r="XET49" s="87"/>
      <c r="XEU49" s="87"/>
      <c r="XEV49" s="87"/>
      <c r="XEW49" s="87"/>
      <c r="XEX49" s="87"/>
      <c r="XEY49" s="87"/>
      <c r="XEZ49" s="87"/>
      <c r="XFA49" s="87"/>
      <c r="XFB49" s="87"/>
      <c r="XFC49" s="87"/>
      <c r="XFD49" s="87"/>
    </row>
    <row r="50" spans="1:16384" s="99" customFormat="1" ht="255.75" thickTop="1" x14ac:dyDescent="0.2">
      <c r="A50" s="96"/>
      <c r="B50" s="93"/>
      <c r="C50" s="462" t="s">
        <v>120</v>
      </c>
      <c r="D50" s="435" t="s">
        <v>121</v>
      </c>
      <c r="E50" s="151" t="s">
        <v>122</v>
      </c>
      <c r="F50" s="135"/>
      <c r="G50" s="137"/>
      <c r="H50" s="441">
        <v>0</v>
      </c>
      <c r="I50" s="135" t="s">
        <v>786</v>
      </c>
      <c r="J50" s="137" t="s">
        <v>244</v>
      </c>
      <c r="K50" s="414">
        <v>2</v>
      </c>
      <c r="L50" s="135" t="s">
        <v>758</v>
      </c>
      <c r="M50" s="170" t="s">
        <v>753</v>
      </c>
      <c r="N50" s="414">
        <v>2</v>
      </c>
      <c r="O50" s="135" t="s">
        <v>567</v>
      </c>
      <c r="P50" s="137" t="s">
        <v>295</v>
      </c>
      <c r="Q50" s="414">
        <v>2</v>
      </c>
      <c r="R50" s="135" t="s">
        <v>757</v>
      </c>
      <c r="S50" s="137"/>
      <c r="T50" s="414">
        <v>2</v>
      </c>
      <c r="U50" s="135" t="s">
        <v>542</v>
      </c>
      <c r="V50" s="405"/>
      <c r="W50" s="414">
        <v>2</v>
      </c>
      <c r="X50" s="171" t="s">
        <v>756</v>
      </c>
      <c r="Y50" s="412"/>
      <c r="Z50" s="414">
        <v>2</v>
      </c>
      <c r="AA50" s="128"/>
      <c r="AB50" s="497" t="s">
        <v>794</v>
      </c>
      <c r="AC50" s="399">
        <v>1</v>
      </c>
      <c r="AD50" s="135"/>
      <c r="AE50" s="497"/>
      <c r="AF50" s="407">
        <v>0</v>
      </c>
      <c r="AG50" s="135"/>
      <c r="AH50" s="497"/>
      <c r="AI50" s="407">
        <v>0</v>
      </c>
      <c r="AJ50" s="135"/>
      <c r="AK50" s="497"/>
      <c r="AL50" s="407">
        <v>0</v>
      </c>
      <c r="AM50" s="135"/>
      <c r="AN50" s="497"/>
      <c r="AO50" s="407">
        <v>0</v>
      </c>
      <c r="AP50" s="135"/>
      <c r="AQ50" s="497"/>
      <c r="AR50" s="399">
        <v>1</v>
      </c>
      <c r="AS50" s="118"/>
      <c r="AT50" s="98"/>
      <c r="AU50" s="98"/>
      <c r="AV50" s="96"/>
      <c r="AW50" s="96"/>
      <c r="AX50" s="84"/>
      <c r="AY50" s="84"/>
      <c r="AZ50" s="84"/>
      <c r="BA50" s="84"/>
      <c r="BB50" s="84"/>
      <c r="BC50" s="84"/>
      <c r="BD50" s="84"/>
      <c r="BE50" s="84"/>
      <c r="BF50" s="84"/>
      <c r="BG50" s="84"/>
      <c r="BH50" s="84"/>
      <c r="BI50" s="84"/>
    </row>
    <row r="51" spans="1:16384" ht="153" x14ac:dyDescent="0.25">
      <c r="A51" s="78"/>
      <c r="B51" s="88"/>
      <c r="C51" s="463"/>
      <c r="D51" s="443"/>
      <c r="E51" s="138" t="s">
        <v>89</v>
      </c>
      <c r="F51" s="131"/>
      <c r="G51" s="132"/>
      <c r="H51" s="427"/>
      <c r="I51" s="135"/>
      <c r="J51" s="134"/>
      <c r="K51" s="410"/>
      <c r="L51" s="135"/>
      <c r="M51" s="136"/>
      <c r="N51" s="410"/>
      <c r="O51" s="135"/>
      <c r="P51" s="137"/>
      <c r="Q51" s="410"/>
      <c r="R51" s="133"/>
      <c r="S51" s="137"/>
      <c r="T51" s="410"/>
      <c r="U51" s="135"/>
      <c r="V51" s="482"/>
      <c r="W51" s="410"/>
      <c r="X51" s="135"/>
      <c r="Y51" s="423"/>
      <c r="Z51" s="410"/>
      <c r="AA51" s="135" t="s">
        <v>779</v>
      </c>
      <c r="AB51" s="498"/>
      <c r="AC51" s="400"/>
      <c r="AD51" s="135"/>
      <c r="AE51" s="498"/>
      <c r="AF51" s="408"/>
      <c r="AG51" s="135"/>
      <c r="AH51" s="498"/>
      <c r="AI51" s="408"/>
      <c r="AJ51" s="135"/>
      <c r="AK51" s="498"/>
      <c r="AL51" s="408"/>
      <c r="AM51" s="131"/>
      <c r="AN51" s="498"/>
      <c r="AO51" s="408"/>
      <c r="AP51" s="135" t="s">
        <v>934</v>
      </c>
      <c r="AQ51" s="498"/>
      <c r="AR51" s="400"/>
      <c r="AS51" s="118"/>
      <c r="AT51" s="98"/>
      <c r="AU51" s="98"/>
      <c r="AV51" s="78"/>
      <c r="AW51" s="78"/>
      <c r="AX51" s="79"/>
      <c r="AY51" s="79"/>
      <c r="AZ51" s="79"/>
      <c r="BA51" s="79"/>
      <c r="BB51" s="79"/>
      <c r="BC51" s="79"/>
      <c r="BD51" s="79"/>
      <c r="BE51" s="79"/>
      <c r="BF51" s="79"/>
      <c r="BG51" s="79"/>
      <c r="BH51" s="79"/>
      <c r="BI51" s="79"/>
    </row>
    <row r="52" spans="1:16384" ht="405.75" thickBot="1" x14ac:dyDescent="0.3">
      <c r="A52" s="78"/>
      <c r="B52" s="88"/>
      <c r="C52" s="486"/>
      <c r="D52" s="433"/>
      <c r="E52" s="130" t="s">
        <v>123</v>
      </c>
      <c r="F52" s="172"/>
      <c r="G52" s="173"/>
      <c r="H52" s="468"/>
      <c r="I52" s="133"/>
      <c r="J52" s="134"/>
      <c r="K52" s="411"/>
      <c r="L52" s="135"/>
      <c r="M52" s="136"/>
      <c r="N52" s="411"/>
      <c r="O52" s="135"/>
      <c r="P52" s="137"/>
      <c r="Q52" s="411"/>
      <c r="R52" s="133"/>
      <c r="S52" s="137"/>
      <c r="T52" s="411"/>
      <c r="U52" s="135"/>
      <c r="V52" s="406"/>
      <c r="W52" s="411"/>
      <c r="X52" s="135"/>
      <c r="Y52" s="413"/>
      <c r="Z52" s="411"/>
      <c r="AA52" s="135" t="s">
        <v>755</v>
      </c>
      <c r="AB52" s="499"/>
      <c r="AC52" s="401"/>
      <c r="AD52" s="135" t="s">
        <v>777</v>
      </c>
      <c r="AE52" s="499"/>
      <c r="AF52" s="409"/>
      <c r="AG52" s="135" t="s">
        <v>631</v>
      </c>
      <c r="AH52" s="499"/>
      <c r="AI52" s="409"/>
      <c r="AJ52" s="135" t="s">
        <v>755</v>
      </c>
      <c r="AK52" s="499"/>
      <c r="AL52" s="409"/>
      <c r="AM52" s="131" t="s">
        <v>711</v>
      </c>
      <c r="AN52" s="499"/>
      <c r="AO52" s="409"/>
      <c r="AP52" s="135"/>
      <c r="AQ52" s="499"/>
      <c r="AR52" s="401"/>
      <c r="AS52" s="118"/>
      <c r="AT52" s="98"/>
      <c r="AU52" s="98"/>
      <c r="AV52" s="78"/>
      <c r="AW52" s="78"/>
      <c r="AX52" s="79"/>
      <c r="AY52" s="79"/>
      <c r="AZ52" s="79"/>
      <c r="BA52" s="79"/>
      <c r="BB52" s="79"/>
      <c r="BC52" s="79"/>
      <c r="BD52" s="79"/>
      <c r="BE52" s="79"/>
      <c r="BF52" s="79"/>
      <c r="BG52" s="79"/>
      <c r="BH52" s="79"/>
      <c r="BI52" s="79"/>
    </row>
    <row r="53" spans="1:16384" s="174" customFormat="1" ht="15.75" thickBot="1" x14ac:dyDescent="0.3">
      <c r="A53" s="96"/>
      <c r="B53" s="88"/>
      <c r="C53" s="70" t="s">
        <v>217</v>
      </c>
      <c r="D53" s="30"/>
      <c r="E53" s="30"/>
      <c r="F53" s="110"/>
      <c r="G53" s="110"/>
      <c r="H53" s="111"/>
      <c r="I53" s="112"/>
      <c r="J53" s="112"/>
      <c r="K53" s="113"/>
      <c r="L53" s="114"/>
      <c r="M53" s="115"/>
      <c r="N53" s="111"/>
      <c r="O53" s="114"/>
      <c r="P53" s="114"/>
      <c r="Q53" s="111"/>
      <c r="R53" s="112"/>
      <c r="S53" s="114"/>
      <c r="T53" s="111"/>
      <c r="U53" s="114"/>
      <c r="V53" s="114"/>
      <c r="W53" s="111"/>
      <c r="X53" s="114"/>
      <c r="Y53" s="111"/>
      <c r="Z53" s="111"/>
      <c r="AA53" s="114"/>
      <c r="AB53" s="110"/>
      <c r="AC53" s="111"/>
      <c r="AD53" s="114"/>
      <c r="AE53" s="110"/>
      <c r="AF53" s="111"/>
      <c r="AG53" s="114"/>
      <c r="AH53" s="110"/>
      <c r="AI53" s="116"/>
      <c r="AJ53" s="114"/>
      <c r="AK53" s="110"/>
      <c r="AL53" s="111"/>
      <c r="AM53" s="110"/>
      <c r="AN53" s="110"/>
      <c r="AO53" s="110"/>
      <c r="AP53" s="114"/>
      <c r="AQ53" s="110"/>
      <c r="AR53" s="117"/>
      <c r="AS53" s="118"/>
      <c r="AT53" s="98"/>
      <c r="AU53" s="98"/>
      <c r="AV53" s="78"/>
      <c r="AW53" s="78"/>
      <c r="AX53" s="79"/>
      <c r="AY53" s="79"/>
      <c r="AZ53" s="79"/>
      <c r="BA53" s="79"/>
      <c r="BB53" s="79"/>
      <c r="BC53" s="79"/>
      <c r="BD53" s="79"/>
      <c r="BE53" s="79"/>
      <c r="BF53" s="79"/>
      <c r="BG53" s="79"/>
      <c r="BH53" s="79"/>
      <c r="BI53" s="79"/>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c r="IW53" s="87"/>
      <c r="IX53" s="87"/>
      <c r="IY53" s="87"/>
      <c r="IZ53" s="87"/>
      <c r="JA53" s="87"/>
      <c r="JB53" s="87"/>
      <c r="JC53" s="87"/>
      <c r="JD53" s="87"/>
      <c r="JE53" s="87"/>
      <c r="JF53" s="87"/>
      <c r="JG53" s="87"/>
      <c r="JH53" s="87"/>
      <c r="JI53" s="87"/>
      <c r="JJ53" s="87"/>
      <c r="JK53" s="87"/>
      <c r="JL53" s="87"/>
      <c r="JM53" s="87"/>
      <c r="JN53" s="87"/>
      <c r="JO53" s="87"/>
      <c r="JP53" s="87"/>
      <c r="JQ53" s="87"/>
      <c r="JR53" s="87"/>
      <c r="JS53" s="87"/>
      <c r="JT53" s="87"/>
      <c r="JU53" s="87"/>
      <c r="JV53" s="87"/>
      <c r="JW53" s="87"/>
      <c r="JX53" s="87"/>
      <c r="JY53" s="87"/>
      <c r="JZ53" s="87"/>
      <c r="KA53" s="87"/>
      <c r="KB53" s="87"/>
      <c r="KC53" s="87"/>
      <c r="KD53" s="87"/>
      <c r="KE53" s="87"/>
      <c r="KF53" s="87"/>
      <c r="KG53" s="87"/>
      <c r="KH53" s="87"/>
      <c r="KI53" s="87"/>
      <c r="KJ53" s="87"/>
      <c r="KK53" s="87"/>
      <c r="KL53" s="87"/>
      <c r="KM53" s="87"/>
      <c r="KN53" s="87"/>
      <c r="KO53" s="87"/>
      <c r="KP53" s="87"/>
      <c r="KQ53" s="87"/>
      <c r="KR53" s="87"/>
      <c r="KS53" s="87"/>
      <c r="KT53" s="87"/>
      <c r="KU53" s="87"/>
      <c r="KV53" s="87"/>
      <c r="KW53" s="87"/>
      <c r="KX53" s="87"/>
      <c r="KY53" s="87"/>
      <c r="KZ53" s="87"/>
      <c r="LA53" s="87"/>
      <c r="LB53" s="87"/>
      <c r="LC53" s="87"/>
      <c r="LD53" s="87"/>
      <c r="LE53" s="87"/>
      <c r="LF53" s="87"/>
      <c r="LG53" s="87"/>
      <c r="LH53" s="87"/>
      <c r="LI53" s="87"/>
      <c r="LJ53" s="87"/>
      <c r="LK53" s="87"/>
      <c r="LL53" s="87"/>
      <c r="LM53" s="87"/>
      <c r="LN53" s="87"/>
      <c r="LO53" s="87"/>
      <c r="LP53" s="87"/>
      <c r="LQ53" s="87"/>
      <c r="LR53" s="87"/>
      <c r="LS53" s="87"/>
      <c r="LT53" s="87"/>
      <c r="LU53" s="87"/>
      <c r="LV53" s="87"/>
      <c r="LW53" s="87"/>
      <c r="LX53" s="87"/>
      <c r="LY53" s="87"/>
      <c r="LZ53" s="87"/>
      <c r="MA53" s="87"/>
      <c r="MB53" s="87"/>
      <c r="MC53" s="87"/>
      <c r="MD53" s="87"/>
      <c r="ME53" s="87"/>
      <c r="MF53" s="87"/>
      <c r="MG53" s="87"/>
      <c r="MH53" s="87"/>
      <c r="MI53" s="87"/>
      <c r="MJ53" s="87"/>
      <c r="MK53" s="87"/>
      <c r="ML53" s="87"/>
      <c r="MM53" s="87"/>
      <c r="MN53" s="87"/>
      <c r="MO53" s="87"/>
      <c r="MP53" s="87"/>
      <c r="MQ53" s="87"/>
      <c r="MR53" s="87"/>
      <c r="MS53" s="87"/>
      <c r="MT53" s="87"/>
      <c r="MU53" s="87"/>
      <c r="MV53" s="87"/>
      <c r="MW53" s="87"/>
      <c r="MX53" s="87"/>
      <c r="MY53" s="87"/>
      <c r="MZ53" s="87"/>
      <c r="NA53" s="87"/>
      <c r="NB53" s="87"/>
      <c r="NC53" s="87"/>
      <c r="ND53" s="87"/>
      <c r="NE53" s="87"/>
      <c r="NF53" s="87"/>
      <c r="NG53" s="87"/>
      <c r="NH53" s="87"/>
      <c r="NI53" s="87"/>
      <c r="NJ53" s="87"/>
      <c r="NK53" s="87"/>
      <c r="NL53" s="87"/>
      <c r="NM53" s="87"/>
      <c r="NN53" s="87"/>
      <c r="NO53" s="87"/>
      <c r="NP53" s="87"/>
      <c r="NQ53" s="87"/>
      <c r="NR53" s="87"/>
      <c r="NS53" s="87"/>
      <c r="NT53" s="87"/>
      <c r="NU53" s="87"/>
      <c r="NV53" s="87"/>
      <c r="NW53" s="87"/>
      <c r="NX53" s="87"/>
      <c r="NY53" s="87"/>
      <c r="NZ53" s="87"/>
      <c r="OA53" s="87"/>
      <c r="OB53" s="87"/>
      <c r="OC53" s="87"/>
      <c r="OD53" s="87"/>
      <c r="OE53" s="87"/>
      <c r="OF53" s="87"/>
      <c r="OG53" s="87"/>
      <c r="OH53" s="87"/>
      <c r="OI53" s="87"/>
      <c r="OJ53" s="87"/>
      <c r="OK53" s="87"/>
      <c r="OL53" s="87"/>
      <c r="OM53" s="87"/>
      <c r="ON53" s="87"/>
      <c r="OO53" s="87"/>
      <c r="OP53" s="87"/>
      <c r="OQ53" s="87"/>
      <c r="OR53" s="87"/>
      <c r="OS53" s="87"/>
      <c r="OT53" s="87"/>
      <c r="OU53" s="87"/>
      <c r="OV53" s="87"/>
      <c r="OW53" s="87"/>
      <c r="OX53" s="87"/>
      <c r="OY53" s="87"/>
      <c r="OZ53" s="87"/>
      <c r="PA53" s="87"/>
      <c r="PB53" s="87"/>
      <c r="PC53" s="87"/>
      <c r="PD53" s="87"/>
      <c r="PE53" s="87"/>
      <c r="PF53" s="87"/>
      <c r="PG53" s="87"/>
      <c r="PH53" s="87"/>
      <c r="PI53" s="87"/>
      <c r="PJ53" s="87"/>
      <c r="PK53" s="87"/>
      <c r="PL53" s="87"/>
      <c r="PM53" s="87"/>
      <c r="PN53" s="87"/>
      <c r="PO53" s="87"/>
      <c r="PP53" s="87"/>
      <c r="PQ53" s="87"/>
      <c r="PR53" s="87"/>
      <c r="PS53" s="87"/>
      <c r="PT53" s="87"/>
      <c r="PU53" s="87"/>
      <c r="PV53" s="87"/>
      <c r="PW53" s="87"/>
      <c r="PX53" s="87"/>
      <c r="PY53" s="87"/>
      <c r="PZ53" s="87"/>
      <c r="QA53" s="87"/>
      <c r="QB53" s="87"/>
      <c r="QC53" s="87"/>
      <c r="QD53" s="87"/>
      <c r="QE53" s="87"/>
      <c r="QF53" s="87"/>
      <c r="QG53" s="87"/>
      <c r="QH53" s="87"/>
      <c r="QI53" s="87"/>
      <c r="QJ53" s="87"/>
      <c r="QK53" s="87"/>
      <c r="QL53" s="87"/>
      <c r="QM53" s="87"/>
      <c r="QN53" s="87"/>
      <c r="QO53" s="87"/>
      <c r="QP53" s="87"/>
      <c r="QQ53" s="87"/>
      <c r="QR53" s="87"/>
      <c r="QS53" s="87"/>
      <c r="QT53" s="87"/>
      <c r="QU53" s="87"/>
      <c r="QV53" s="87"/>
      <c r="QW53" s="87"/>
      <c r="QX53" s="87"/>
      <c r="QY53" s="87"/>
      <c r="QZ53" s="87"/>
      <c r="RA53" s="87"/>
      <c r="RB53" s="87"/>
      <c r="RC53" s="87"/>
      <c r="RD53" s="87"/>
      <c r="RE53" s="87"/>
      <c r="RF53" s="87"/>
      <c r="RG53" s="87"/>
      <c r="RH53" s="87"/>
      <c r="RI53" s="87"/>
      <c r="RJ53" s="87"/>
      <c r="RK53" s="87"/>
      <c r="RL53" s="87"/>
      <c r="RM53" s="87"/>
      <c r="RN53" s="87"/>
      <c r="RO53" s="87"/>
      <c r="RP53" s="87"/>
      <c r="RQ53" s="87"/>
      <c r="RR53" s="87"/>
      <c r="RS53" s="87"/>
      <c r="RT53" s="87"/>
      <c r="RU53" s="87"/>
      <c r="RV53" s="87"/>
      <c r="RW53" s="87"/>
      <c r="RX53" s="87"/>
      <c r="RY53" s="87"/>
      <c r="RZ53" s="87"/>
      <c r="SA53" s="87"/>
      <c r="SB53" s="87"/>
      <c r="SC53" s="87"/>
      <c r="SD53" s="87"/>
      <c r="SE53" s="87"/>
      <c r="SF53" s="87"/>
      <c r="SG53" s="87"/>
      <c r="SH53" s="87"/>
      <c r="SI53" s="87"/>
      <c r="SJ53" s="87"/>
      <c r="SK53" s="87"/>
      <c r="SL53" s="87"/>
      <c r="SM53" s="87"/>
      <c r="SN53" s="87"/>
      <c r="SO53" s="87"/>
      <c r="SP53" s="87"/>
      <c r="SQ53" s="87"/>
      <c r="SR53" s="87"/>
      <c r="SS53" s="87"/>
      <c r="ST53" s="87"/>
      <c r="SU53" s="87"/>
      <c r="SV53" s="87"/>
      <c r="SW53" s="87"/>
      <c r="SX53" s="87"/>
      <c r="SY53" s="87"/>
      <c r="SZ53" s="87"/>
      <c r="TA53" s="87"/>
      <c r="TB53" s="87"/>
      <c r="TC53" s="87"/>
      <c r="TD53" s="87"/>
      <c r="TE53" s="87"/>
      <c r="TF53" s="87"/>
      <c r="TG53" s="87"/>
      <c r="TH53" s="87"/>
      <c r="TI53" s="87"/>
      <c r="TJ53" s="87"/>
      <c r="TK53" s="87"/>
      <c r="TL53" s="87"/>
      <c r="TM53" s="87"/>
      <c r="TN53" s="87"/>
      <c r="TO53" s="87"/>
      <c r="TP53" s="87"/>
      <c r="TQ53" s="87"/>
      <c r="TR53" s="87"/>
      <c r="TS53" s="87"/>
      <c r="TT53" s="87"/>
      <c r="TU53" s="87"/>
      <c r="TV53" s="87"/>
      <c r="TW53" s="87"/>
      <c r="TX53" s="87"/>
      <c r="TY53" s="87"/>
      <c r="TZ53" s="87"/>
      <c r="UA53" s="87"/>
      <c r="UB53" s="87"/>
      <c r="UC53" s="87"/>
      <c r="UD53" s="87"/>
      <c r="UE53" s="87"/>
      <c r="UF53" s="87"/>
      <c r="UG53" s="87"/>
      <c r="UH53" s="87"/>
      <c r="UI53" s="87"/>
      <c r="UJ53" s="87"/>
      <c r="UK53" s="87"/>
      <c r="UL53" s="87"/>
      <c r="UM53" s="87"/>
      <c r="UN53" s="87"/>
      <c r="UO53" s="87"/>
      <c r="UP53" s="87"/>
      <c r="UQ53" s="87"/>
      <c r="UR53" s="87"/>
      <c r="US53" s="87"/>
      <c r="UT53" s="87"/>
      <c r="UU53" s="87"/>
      <c r="UV53" s="87"/>
      <c r="UW53" s="87"/>
      <c r="UX53" s="87"/>
      <c r="UY53" s="87"/>
      <c r="UZ53" s="87"/>
      <c r="VA53" s="87"/>
      <c r="VB53" s="87"/>
      <c r="VC53" s="87"/>
      <c r="VD53" s="87"/>
      <c r="VE53" s="87"/>
      <c r="VF53" s="87"/>
      <c r="VG53" s="87"/>
      <c r="VH53" s="87"/>
      <c r="VI53" s="87"/>
      <c r="VJ53" s="87"/>
      <c r="VK53" s="87"/>
      <c r="VL53" s="87"/>
      <c r="VM53" s="87"/>
      <c r="VN53" s="87"/>
      <c r="VO53" s="87"/>
      <c r="VP53" s="87"/>
      <c r="VQ53" s="87"/>
      <c r="VR53" s="87"/>
      <c r="VS53" s="87"/>
      <c r="VT53" s="87"/>
      <c r="VU53" s="87"/>
      <c r="VV53" s="87"/>
      <c r="VW53" s="87"/>
      <c r="VX53" s="87"/>
      <c r="VY53" s="87"/>
      <c r="VZ53" s="87"/>
      <c r="WA53" s="87"/>
      <c r="WB53" s="87"/>
      <c r="WC53" s="87"/>
      <c r="WD53" s="87"/>
      <c r="WE53" s="87"/>
      <c r="WF53" s="87"/>
      <c r="WG53" s="87"/>
      <c r="WH53" s="87"/>
      <c r="WI53" s="87"/>
      <c r="WJ53" s="87"/>
      <c r="WK53" s="87"/>
      <c r="WL53" s="87"/>
      <c r="WM53" s="87"/>
      <c r="WN53" s="87"/>
      <c r="WO53" s="87"/>
      <c r="WP53" s="87"/>
      <c r="WQ53" s="87"/>
      <c r="WR53" s="87"/>
      <c r="WS53" s="87"/>
      <c r="WT53" s="87"/>
      <c r="WU53" s="87"/>
      <c r="WV53" s="87"/>
      <c r="WW53" s="87"/>
      <c r="WX53" s="87"/>
      <c r="WY53" s="87"/>
      <c r="WZ53" s="87"/>
      <c r="XA53" s="87"/>
      <c r="XB53" s="87"/>
      <c r="XC53" s="87"/>
      <c r="XD53" s="87"/>
      <c r="XE53" s="87"/>
      <c r="XF53" s="87"/>
      <c r="XG53" s="87"/>
      <c r="XH53" s="87"/>
      <c r="XI53" s="87"/>
      <c r="XJ53" s="87"/>
      <c r="XK53" s="87"/>
      <c r="XL53" s="87"/>
      <c r="XM53" s="87"/>
      <c r="XN53" s="87"/>
      <c r="XO53" s="87"/>
      <c r="XP53" s="87"/>
      <c r="XQ53" s="87"/>
      <c r="XR53" s="87"/>
      <c r="XS53" s="87"/>
      <c r="XT53" s="87"/>
      <c r="XU53" s="87"/>
      <c r="XV53" s="87"/>
      <c r="XW53" s="87"/>
      <c r="XX53" s="87"/>
      <c r="XY53" s="87"/>
      <c r="XZ53" s="87"/>
      <c r="YA53" s="87"/>
      <c r="YB53" s="87"/>
      <c r="YC53" s="87"/>
      <c r="YD53" s="87"/>
      <c r="YE53" s="87"/>
      <c r="YF53" s="87"/>
      <c r="YG53" s="87"/>
      <c r="YH53" s="87"/>
      <c r="YI53" s="87"/>
      <c r="YJ53" s="87"/>
      <c r="YK53" s="87"/>
      <c r="YL53" s="87"/>
      <c r="YM53" s="87"/>
      <c r="YN53" s="87"/>
      <c r="YO53" s="87"/>
      <c r="YP53" s="87"/>
      <c r="YQ53" s="87"/>
      <c r="YR53" s="87"/>
      <c r="YS53" s="87"/>
      <c r="YT53" s="87"/>
      <c r="YU53" s="87"/>
      <c r="YV53" s="87"/>
      <c r="YW53" s="87"/>
      <c r="YX53" s="87"/>
      <c r="YY53" s="87"/>
      <c r="YZ53" s="87"/>
      <c r="ZA53" s="87"/>
      <c r="ZB53" s="87"/>
      <c r="ZC53" s="87"/>
      <c r="ZD53" s="87"/>
      <c r="ZE53" s="87"/>
      <c r="ZF53" s="87"/>
      <c r="ZG53" s="87"/>
      <c r="ZH53" s="87"/>
      <c r="ZI53" s="87"/>
      <c r="ZJ53" s="87"/>
      <c r="ZK53" s="87"/>
      <c r="ZL53" s="87"/>
      <c r="ZM53" s="87"/>
      <c r="ZN53" s="87"/>
      <c r="ZO53" s="87"/>
      <c r="ZP53" s="87"/>
      <c r="ZQ53" s="87"/>
      <c r="ZR53" s="87"/>
      <c r="ZS53" s="87"/>
      <c r="ZT53" s="87"/>
      <c r="ZU53" s="87"/>
      <c r="ZV53" s="87"/>
      <c r="ZW53" s="87"/>
      <c r="ZX53" s="87"/>
      <c r="ZY53" s="87"/>
      <c r="ZZ53" s="87"/>
      <c r="AAA53" s="87"/>
      <c r="AAB53" s="87"/>
      <c r="AAC53" s="87"/>
      <c r="AAD53" s="87"/>
      <c r="AAE53" s="87"/>
      <c r="AAF53" s="87"/>
      <c r="AAG53" s="87"/>
      <c r="AAH53" s="87"/>
      <c r="AAI53" s="87"/>
      <c r="AAJ53" s="87"/>
      <c r="AAK53" s="87"/>
      <c r="AAL53" s="87"/>
      <c r="AAM53" s="87"/>
      <c r="AAN53" s="87"/>
      <c r="AAO53" s="87"/>
      <c r="AAP53" s="87"/>
      <c r="AAQ53" s="87"/>
      <c r="AAR53" s="87"/>
      <c r="AAS53" s="87"/>
      <c r="AAT53" s="87"/>
      <c r="AAU53" s="87"/>
      <c r="AAV53" s="87"/>
      <c r="AAW53" s="87"/>
      <c r="AAX53" s="87"/>
      <c r="AAY53" s="87"/>
      <c r="AAZ53" s="87"/>
      <c r="ABA53" s="87"/>
      <c r="ABB53" s="87"/>
      <c r="ABC53" s="87"/>
      <c r="ABD53" s="87"/>
      <c r="ABE53" s="87"/>
      <c r="ABF53" s="87"/>
      <c r="ABG53" s="87"/>
      <c r="ABH53" s="87"/>
      <c r="ABI53" s="87"/>
      <c r="ABJ53" s="87"/>
      <c r="ABK53" s="87"/>
      <c r="ABL53" s="87"/>
      <c r="ABM53" s="87"/>
      <c r="ABN53" s="87"/>
      <c r="ABO53" s="87"/>
      <c r="ABP53" s="87"/>
      <c r="ABQ53" s="87"/>
      <c r="ABR53" s="87"/>
      <c r="ABS53" s="87"/>
      <c r="ABT53" s="87"/>
      <c r="ABU53" s="87"/>
      <c r="ABV53" s="87"/>
      <c r="ABW53" s="87"/>
      <c r="ABX53" s="87"/>
      <c r="ABY53" s="87"/>
      <c r="ABZ53" s="87"/>
      <c r="ACA53" s="87"/>
      <c r="ACB53" s="87"/>
      <c r="ACC53" s="87"/>
      <c r="ACD53" s="87"/>
      <c r="ACE53" s="87"/>
      <c r="ACF53" s="87"/>
      <c r="ACG53" s="87"/>
      <c r="ACH53" s="87"/>
      <c r="ACI53" s="87"/>
      <c r="ACJ53" s="87"/>
      <c r="ACK53" s="87"/>
      <c r="ACL53" s="87"/>
      <c r="ACM53" s="87"/>
      <c r="ACN53" s="87"/>
      <c r="ACO53" s="87"/>
      <c r="ACP53" s="87"/>
      <c r="ACQ53" s="87"/>
      <c r="ACR53" s="87"/>
      <c r="ACS53" s="87"/>
      <c r="ACT53" s="87"/>
      <c r="ACU53" s="87"/>
      <c r="ACV53" s="87"/>
      <c r="ACW53" s="87"/>
      <c r="ACX53" s="87"/>
      <c r="ACY53" s="87"/>
      <c r="ACZ53" s="87"/>
      <c r="ADA53" s="87"/>
      <c r="ADB53" s="87"/>
      <c r="ADC53" s="87"/>
      <c r="ADD53" s="87"/>
      <c r="ADE53" s="87"/>
      <c r="ADF53" s="87"/>
      <c r="ADG53" s="87"/>
      <c r="ADH53" s="87"/>
      <c r="ADI53" s="87"/>
      <c r="ADJ53" s="87"/>
      <c r="ADK53" s="87"/>
      <c r="ADL53" s="87"/>
      <c r="ADM53" s="87"/>
      <c r="ADN53" s="87"/>
      <c r="ADO53" s="87"/>
      <c r="ADP53" s="87"/>
      <c r="ADQ53" s="87"/>
      <c r="ADR53" s="87"/>
      <c r="ADS53" s="87"/>
      <c r="ADT53" s="87"/>
      <c r="ADU53" s="87"/>
      <c r="ADV53" s="87"/>
      <c r="ADW53" s="87"/>
      <c r="ADX53" s="87"/>
      <c r="ADY53" s="87"/>
      <c r="ADZ53" s="87"/>
      <c r="AEA53" s="87"/>
      <c r="AEB53" s="87"/>
      <c r="AEC53" s="87"/>
      <c r="AED53" s="87"/>
      <c r="AEE53" s="87"/>
      <c r="AEF53" s="87"/>
      <c r="AEG53" s="87"/>
      <c r="AEH53" s="87"/>
      <c r="AEI53" s="87"/>
      <c r="AEJ53" s="87"/>
      <c r="AEK53" s="87"/>
      <c r="AEL53" s="87"/>
      <c r="AEM53" s="87"/>
      <c r="AEN53" s="87"/>
      <c r="AEO53" s="87"/>
      <c r="AEP53" s="87"/>
      <c r="AEQ53" s="87"/>
      <c r="AER53" s="87"/>
      <c r="AES53" s="87"/>
      <c r="AET53" s="87"/>
      <c r="AEU53" s="87"/>
      <c r="AEV53" s="87"/>
      <c r="AEW53" s="87"/>
      <c r="AEX53" s="87"/>
      <c r="AEY53" s="87"/>
      <c r="AEZ53" s="87"/>
      <c r="AFA53" s="87"/>
      <c r="AFB53" s="87"/>
      <c r="AFC53" s="87"/>
      <c r="AFD53" s="87"/>
      <c r="AFE53" s="87"/>
      <c r="AFF53" s="87"/>
      <c r="AFG53" s="87"/>
      <c r="AFH53" s="87"/>
      <c r="AFI53" s="87"/>
      <c r="AFJ53" s="87"/>
      <c r="AFK53" s="87"/>
      <c r="AFL53" s="87"/>
      <c r="AFM53" s="87"/>
      <c r="AFN53" s="87"/>
      <c r="AFO53" s="87"/>
      <c r="AFP53" s="87"/>
      <c r="AFQ53" s="87"/>
      <c r="AFR53" s="87"/>
      <c r="AFS53" s="87"/>
      <c r="AFT53" s="87"/>
      <c r="AFU53" s="87"/>
      <c r="AFV53" s="87"/>
      <c r="AFW53" s="87"/>
      <c r="AFX53" s="87"/>
      <c r="AFY53" s="87"/>
      <c r="AFZ53" s="87"/>
      <c r="AGA53" s="87"/>
      <c r="AGB53" s="87"/>
      <c r="AGC53" s="87"/>
      <c r="AGD53" s="87"/>
      <c r="AGE53" s="87"/>
      <c r="AGF53" s="87"/>
      <c r="AGG53" s="87"/>
      <c r="AGH53" s="87"/>
      <c r="AGI53" s="87"/>
      <c r="AGJ53" s="87"/>
      <c r="AGK53" s="87"/>
      <c r="AGL53" s="87"/>
      <c r="AGM53" s="87"/>
      <c r="AGN53" s="87"/>
      <c r="AGO53" s="87"/>
      <c r="AGP53" s="87"/>
      <c r="AGQ53" s="87"/>
      <c r="AGR53" s="87"/>
      <c r="AGS53" s="87"/>
      <c r="AGT53" s="87"/>
      <c r="AGU53" s="87"/>
      <c r="AGV53" s="87"/>
      <c r="AGW53" s="87"/>
      <c r="AGX53" s="87"/>
      <c r="AGY53" s="87"/>
      <c r="AGZ53" s="87"/>
      <c r="AHA53" s="87"/>
      <c r="AHB53" s="87"/>
      <c r="AHC53" s="87"/>
      <c r="AHD53" s="87"/>
      <c r="AHE53" s="87"/>
      <c r="AHF53" s="87"/>
      <c r="AHG53" s="87"/>
      <c r="AHH53" s="87"/>
      <c r="AHI53" s="87"/>
      <c r="AHJ53" s="87"/>
      <c r="AHK53" s="87"/>
      <c r="AHL53" s="87"/>
      <c r="AHM53" s="87"/>
      <c r="AHN53" s="87"/>
      <c r="AHO53" s="87"/>
      <c r="AHP53" s="87"/>
      <c r="AHQ53" s="87"/>
      <c r="AHR53" s="87"/>
      <c r="AHS53" s="87"/>
      <c r="AHT53" s="87"/>
      <c r="AHU53" s="87"/>
      <c r="AHV53" s="87"/>
      <c r="AHW53" s="87"/>
      <c r="AHX53" s="87"/>
      <c r="AHY53" s="87"/>
      <c r="AHZ53" s="87"/>
      <c r="AIA53" s="87"/>
      <c r="AIB53" s="87"/>
      <c r="AIC53" s="87"/>
      <c r="AID53" s="87"/>
      <c r="AIE53" s="87"/>
      <c r="AIF53" s="87"/>
      <c r="AIG53" s="87"/>
      <c r="AIH53" s="87"/>
      <c r="AII53" s="87"/>
      <c r="AIJ53" s="87"/>
      <c r="AIK53" s="87"/>
      <c r="AIL53" s="87"/>
      <c r="AIM53" s="87"/>
      <c r="AIN53" s="87"/>
      <c r="AIO53" s="87"/>
      <c r="AIP53" s="87"/>
      <c r="AIQ53" s="87"/>
      <c r="AIR53" s="87"/>
      <c r="AIS53" s="87"/>
      <c r="AIT53" s="87"/>
      <c r="AIU53" s="87"/>
      <c r="AIV53" s="87"/>
      <c r="AIW53" s="87"/>
      <c r="AIX53" s="87"/>
      <c r="AIY53" s="87"/>
      <c r="AIZ53" s="87"/>
      <c r="AJA53" s="87"/>
      <c r="AJB53" s="87"/>
      <c r="AJC53" s="87"/>
      <c r="AJD53" s="87"/>
      <c r="AJE53" s="87"/>
      <c r="AJF53" s="87"/>
      <c r="AJG53" s="87"/>
      <c r="AJH53" s="87"/>
      <c r="AJI53" s="87"/>
      <c r="AJJ53" s="87"/>
      <c r="AJK53" s="87"/>
      <c r="AJL53" s="87"/>
      <c r="AJM53" s="87"/>
      <c r="AJN53" s="87"/>
      <c r="AJO53" s="87"/>
      <c r="AJP53" s="87"/>
      <c r="AJQ53" s="87"/>
      <c r="AJR53" s="87"/>
      <c r="AJS53" s="87"/>
      <c r="AJT53" s="87"/>
      <c r="AJU53" s="87"/>
      <c r="AJV53" s="87"/>
      <c r="AJW53" s="87"/>
      <c r="AJX53" s="87"/>
      <c r="AJY53" s="87"/>
      <c r="AJZ53" s="87"/>
      <c r="AKA53" s="87"/>
      <c r="AKB53" s="87"/>
      <c r="AKC53" s="87"/>
      <c r="AKD53" s="87"/>
      <c r="AKE53" s="87"/>
      <c r="AKF53" s="87"/>
      <c r="AKG53" s="87"/>
      <c r="AKH53" s="87"/>
      <c r="AKI53" s="87"/>
      <c r="AKJ53" s="87"/>
      <c r="AKK53" s="87"/>
      <c r="AKL53" s="87"/>
      <c r="AKM53" s="87"/>
      <c r="AKN53" s="87"/>
      <c r="AKO53" s="87"/>
      <c r="AKP53" s="87"/>
      <c r="AKQ53" s="87"/>
      <c r="AKR53" s="87"/>
      <c r="AKS53" s="87"/>
      <c r="AKT53" s="87"/>
      <c r="AKU53" s="87"/>
      <c r="AKV53" s="87"/>
      <c r="AKW53" s="87"/>
      <c r="AKX53" s="87"/>
      <c r="AKY53" s="87"/>
      <c r="AKZ53" s="87"/>
      <c r="ALA53" s="87"/>
      <c r="ALB53" s="87"/>
      <c r="ALC53" s="87"/>
      <c r="ALD53" s="87"/>
      <c r="ALE53" s="87"/>
      <c r="ALF53" s="87"/>
      <c r="ALG53" s="87"/>
      <c r="ALH53" s="87"/>
      <c r="ALI53" s="87"/>
      <c r="ALJ53" s="87"/>
      <c r="ALK53" s="87"/>
      <c r="ALL53" s="87"/>
      <c r="ALM53" s="87"/>
      <c r="ALN53" s="87"/>
      <c r="ALO53" s="87"/>
      <c r="ALP53" s="87"/>
      <c r="ALQ53" s="87"/>
      <c r="ALR53" s="87"/>
      <c r="ALS53" s="87"/>
      <c r="ALT53" s="87"/>
      <c r="ALU53" s="87"/>
      <c r="ALV53" s="87"/>
      <c r="ALW53" s="87"/>
      <c r="ALX53" s="87"/>
      <c r="ALY53" s="87"/>
      <c r="ALZ53" s="87"/>
      <c r="AMA53" s="87"/>
      <c r="AMB53" s="87"/>
      <c r="AMC53" s="87"/>
      <c r="AMD53" s="87"/>
      <c r="AME53" s="87"/>
      <c r="AMF53" s="87"/>
      <c r="AMG53" s="87"/>
      <c r="AMH53" s="87"/>
      <c r="AMI53" s="87"/>
      <c r="AMJ53" s="87"/>
      <c r="AMK53" s="87"/>
      <c r="AML53" s="87"/>
      <c r="AMM53" s="87"/>
      <c r="AMN53" s="87"/>
      <c r="AMO53" s="87"/>
      <c r="AMP53" s="87"/>
      <c r="AMQ53" s="87"/>
      <c r="AMR53" s="87"/>
      <c r="AMS53" s="87"/>
      <c r="AMT53" s="87"/>
      <c r="AMU53" s="87"/>
      <c r="AMV53" s="87"/>
      <c r="AMW53" s="87"/>
      <c r="AMX53" s="87"/>
      <c r="AMY53" s="87"/>
      <c r="AMZ53" s="87"/>
      <c r="ANA53" s="87"/>
      <c r="ANB53" s="87"/>
      <c r="ANC53" s="87"/>
      <c r="AND53" s="87"/>
      <c r="ANE53" s="87"/>
      <c r="ANF53" s="87"/>
      <c r="ANG53" s="87"/>
      <c r="ANH53" s="87"/>
      <c r="ANI53" s="87"/>
      <c r="ANJ53" s="87"/>
      <c r="ANK53" s="87"/>
      <c r="ANL53" s="87"/>
      <c r="ANM53" s="87"/>
      <c r="ANN53" s="87"/>
      <c r="ANO53" s="87"/>
      <c r="ANP53" s="87"/>
      <c r="ANQ53" s="87"/>
      <c r="ANR53" s="87"/>
      <c r="ANS53" s="87"/>
      <c r="ANT53" s="87"/>
      <c r="ANU53" s="87"/>
      <c r="ANV53" s="87"/>
      <c r="ANW53" s="87"/>
      <c r="ANX53" s="87"/>
      <c r="ANY53" s="87"/>
      <c r="ANZ53" s="87"/>
      <c r="AOA53" s="87"/>
      <c r="AOB53" s="87"/>
      <c r="AOC53" s="87"/>
      <c r="AOD53" s="87"/>
      <c r="AOE53" s="87"/>
      <c r="AOF53" s="87"/>
      <c r="AOG53" s="87"/>
      <c r="AOH53" s="87"/>
      <c r="AOI53" s="87"/>
      <c r="AOJ53" s="87"/>
      <c r="AOK53" s="87"/>
      <c r="AOL53" s="87"/>
      <c r="AOM53" s="87"/>
      <c r="AON53" s="87"/>
      <c r="AOO53" s="87"/>
      <c r="AOP53" s="87"/>
      <c r="AOQ53" s="87"/>
      <c r="AOR53" s="87"/>
      <c r="AOS53" s="87"/>
      <c r="AOT53" s="87"/>
      <c r="AOU53" s="87"/>
      <c r="AOV53" s="87"/>
      <c r="AOW53" s="87"/>
      <c r="AOX53" s="87"/>
      <c r="AOY53" s="87"/>
      <c r="AOZ53" s="87"/>
      <c r="APA53" s="87"/>
      <c r="APB53" s="87"/>
      <c r="APC53" s="87"/>
      <c r="APD53" s="87"/>
      <c r="APE53" s="87"/>
      <c r="APF53" s="87"/>
      <c r="APG53" s="87"/>
      <c r="APH53" s="87"/>
      <c r="API53" s="87"/>
      <c r="APJ53" s="87"/>
      <c r="APK53" s="87"/>
      <c r="APL53" s="87"/>
      <c r="APM53" s="87"/>
      <c r="APN53" s="87"/>
      <c r="APO53" s="87"/>
      <c r="APP53" s="87"/>
      <c r="APQ53" s="87"/>
      <c r="APR53" s="87"/>
      <c r="APS53" s="87"/>
      <c r="APT53" s="87"/>
      <c r="APU53" s="87"/>
      <c r="APV53" s="87"/>
      <c r="APW53" s="87"/>
      <c r="APX53" s="87"/>
      <c r="APY53" s="87"/>
      <c r="APZ53" s="87"/>
      <c r="AQA53" s="87"/>
      <c r="AQB53" s="87"/>
      <c r="AQC53" s="87"/>
      <c r="AQD53" s="87"/>
      <c r="AQE53" s="87"/>
      <c r="AQF53" s="87"/>
      <c r="AQG53" s="87"/>
      <c r="AQH53" s="87"/>
      <c r="AQI53" s="87"/>
      <c r="AQJ53" s="87"/>
      <c r="AQK53" s="87"/>
      <c r="AQL53" s="87"/>
      <c r="AQM53" s="87"/>
      <c r="AQN53" s="87"/>
      <c r="AQO53" s="87"/>
      <c r="AQP53" s="87"/>
      <c r="AQQ53" s="87"/>
      <c r="AQR53" s="87"/>
      <c r="AQS53" s="87"/>
      <c r="AQT53" s="87"/>
      <c r="AQU53" s="87"/>
      <c r="AQV53" s="87"/>
      <c r="AQW53" s="87"/>
      <c r="AQX53" s="87"/>
      <c r="AQY53" s="87"/>
      <c r="AQZ53" s="87"/>
      <c r="ARA53" s="87"/>
      <c r="ARB53" s="87"/>
      <c r="ARC53" s="87"/>
      <c r="ARD53" s="87"/>
      <c r="ARE53" s="87"/>
      <c r="ARF53" s="87"/>
      <c r="ARG53" s="87"/>
      <c r="ARH53" s="87"/>
      <c r="ARI53" s="87"/>
      <c r="ARJ53" s="87"/>
      <c r="ARK53" s="87"/>
      <c r="ARL53" s="87"/>
      <c r="ARM53" s="87"/>
      <c r="ARN53" s="87"/>
      <c r="ARO53" s="87"/>
      <c r="ARP53" s="87"/>
      <c r="ARQ53" s="87"/>
      <c r="ARR53" s="87"/>
      <c r="ARS53" s="87"/>
      <c r="ART53" s="87"/>
      <c r="ARU53" s="87"/>
      <c r="ARV53" s="87"/>
      <c r="ARW53" s="87"/>
      <c r="ARX53" s="87"/>
      <c r="ARY53" s="87"/>
      <c r="ARZ53" s="87"/>
      <c r="ASA53" s="87"/>
      <c r="ASB53" s="87"/>
      <c r="ASC53" s="87"/>
      <c r="ASD53" s="87"/>
      <c r="ASE53" s="87"/>
      <c r="ASF53" s="87"/>
      <c r="ASG53" s="87"/>
      <c r="ASH53" s="87"/>
      <c r="ASI53" s="87"/>
      <c r="ASJ53" s="87"/>
      <c r="ASK53" s="87"/>
      <c r="ASL53" s="87"/>
      <c r="ASM53" s="87"/>
      <c r="ASN53" s="87"/>
      <c r="ASO53" s="87"/>
      <c r="ASP53" s="87"/>
      <c r="ASQ53" s="87"/>
      <c r="ASR53" s="87"/>
      <c r="ASS53" s="87"/>
      <c r="AST53" s="87"/>
      <c r="ASU53" s="87"/>
      <c r="ASV53" s="87"/>
      <c r="ASW53" s="87"/>
      <c r="ASX53" s="87"/>
      <c r="ASY53" s="87"/>
      <c r="ASZ53" s="87"/>
      <c r="ATA53" s="87"/>
      <c r="ATB53" s="87"/>
      <c r="ATC53" s="87"/>
      <c r="ATD53" s="87"/>
      <c r="ATE53" s="87"/>
      <c r="ATF53" s="87"/>
      <c r="ATG53" s="87"/>
      <c r="ATH53" s="87"/>
      <c r="ATI53" s="87"/>
      <c r="ATJ53" s="87"/>
      <c r="ATK53" s="87"/>
      <c r="ATL53" s="87"/>
      <c r="ATM53" s="87"/>
      <c r="ATN53" s="87"/>
      <c r="ATO53" s="87"/>
      <c r="ATP53" s="87"/>
      <c r="ATQ53" s="87"/>
      <c r="ATR53" s="87"/>
      <c r="ATS53" s="87"/>
      <c r="ATT53" s="87"/>
      <c r="ATU53" s="87"/>
      <c r="ATV53" s="87"/>
      <c r="ATW53" s="87"/>
      <c r="ATX53" s="87"/>
      <c r="ATY53" s="87"/>
      <c r="ATZ53" s="87"/>
      <c r="AUA53" s="87"/>
      <c r="AUB53" s="87"/>
      <c r="AUC53" s="87"/>
      <c r="AUD53" s="87"/>
      <c r="AUE53" s="87"/>
      <c r="AUF53" s="87"/>
      <c r="AUG53" s="87"/>
      <c r="AUH53" s="87"/>
      <c r="AUI53" s="87"/>
      <c r="AUJ53" s="87"/>
      <c r="AUK53" s="87"/>
      <c r="AUL53" s="87"/>
      <c r="AUM53" s="87"/>
      <c r="AUN53" s="87"/>
      <c r="AUO53" s="87"/>
      <c r="AUP53" s="87"/>
      <c r="AUQ53" s="87"/>
      <c r="AUR53" s="87"/>
      <c r="AUS53" s="87"/>
      <c r="AUT53" s="87"/>
      <c r="AUU53" s="87"/>
      <c r="AUV53" s="87"/>
      <c r="AUW53" s="87"/>
      <c r="AUX53" s="87"/>
      <c r="AUY53" s="87"/>
      <c r="AUZ53" s="87"/>
      <c r="AVA53" s="87"/>
      <c r="AVB53" s="87"/>
      <c r="AVC53" s="87"/>
      <c r="AVD53" s="87"/>
      <c r="AVE53" s="87"/>
      <c r="AVF53" s="87"/>
      <c r="AVG53" s="87"/>
      <c r="AVH53" s="87"/>
      <c r="AVI53" s="87"/>
      <c r="AVJ53" s="87"/>
      <c r="AVK53" s="87"/>
      <c r="AVL53" s="87"/>
      <c r="AVM53" s="87"/>
      <c r="AVN53" s="87"/>
      <c r="AVO53" s="87"/>
      <c r="AVP53" s="87"/>
      <c r="AVQ53" s="87"/>
      <c r="AVR53" s="87"/>
      <c r="AVS53" s="87"/>
      <c r="AVT53" s="87"/>
      <c r="AVU53" s="87"/>
      <c r="AVV53" s="87"/>
      <c r="AVW53" s="87"/>
      <c r="AVX53" s="87"/>
      <c r="AVY53" s="87"/>
      <c r="AVZ53" s="87"/>
      <c r="AWA53" s="87"/>
      <c r="AWB53" s="87"/>
      <c r="AWC53" s="87"/>
      <c r="AWD53" s="87"/>
      <c r="AWE53" s="87"/>
      <c r="AWF53" s="87"/>
      <c r="AWG53" s="87"/>
      <c r="AWH53" s="87"/>
      <c r="AWI53" s="87"/>
      <c r="AWJ53" s="87"/>
      <c r="AWK53" s="87"/>
      <c r="AWL53" s="87"/>
      <c r="AWM53" s="87"/>
      <c r="AWN53" s="87"/>
      <c r="AWO53" s="87"/>
      <c r="AWP53" s="87"/>
      <c r="AWQ53" s="87"/>
      <c r="AWR53" s="87"/>
      <c r="AWS53" s="87"/>
      <c r="AWT53" s="87"/>
      <c r="AWU53" s="87"/>
      <c r="AWV53" s="87"/>
      <c r="AWW53" s="87"/>
      <c r="AWX53" s="87"/>
      <c r="AWY53" s="87"/>
      <c r="AWZ53" s="87"/>
      <c r="AXA53" s="87"/>
      <c r="AXB53" s="87"/>
      <c r="AXC53" s="87"/>
      <c r="AXD53" s="87"/>
      <c r="AXE53" s="87"/>
      <c r="AXF53" s="87"/>
      <c r="AXG53" s="87"/>
      <c r="AXH53" s="87"/>
      <c r="AXI53" s="87"/>
      <c r="AXJ53" s="87"/>
      <c r="AXK53" s="87"/>
      <c r="AXL53" s="87"/>
      <c r="AXM53" s="87"/>
      <c r="AXN53" s="87"/>
      <c r="AXO53" s="87"/>
      <c r="AXP53" s="87"/>
      <c r="AXQ53" s="87"/>
      <c r="AXR53" s="87"/>
      <c r="AXS53" s="87"/>
      <c r="AXT53" s="87"/>
      <c r="AXU53" s="87"/>
      <c r="AXV53" s="87"/>
      <c r="AXW53" s="87"/>
      <c r="AXX53" s="87"/>
      <c r="AXY53" s="87"/>
      <c r="AXZ53" s="87"/>
      <c r="AYA53" s="87"/>
      <c r="AYB53" s="87"/>
      <c r="AYC53" s="87"/>
      <c r="AYD53" s="87"/>
      <c r="AYE53" s="87"/>
      <c r="AYF53" s="87"/>
      <c r="AYG53" s="87"/>
      <c r="AYH53" s="87"/>
      <c r="AYI53" s="87"/>
      <c r="AYJ53" s="87"/>
      <c r="AYK53" s="87"/>
      <c r="AYL53" s="87"/>
      <c r="AYM53" s="87"/>
      <c r="AYN53" s="87"/>
      <c r="AYO53" s="87"/>
      <c r="AYP53" s="87"/>
      <c r="AYQ53" s="87"/>
      <c r="AYR53" s="87"/>
      <c r="AYS53" s="87"/>
      <c r="AYT53" s="87"/>
      <c r="AYU53" s="87"/>
      <c r="AYV53" s="87"/>
      <c r="AYW53" s="87"/>
      <c r="AYX53" s="87"/>
      <c r="AYY53" s="87"/>
      <c r="AYZ53" s="87"/>
      <c r="AZA53" s="87"/>
      <c r="AZB53" s="87"/>
      <c r="AZC53" s="87"/>
      <c r="AZD53" s="87"/>
      <c r="AZE53" s="87"/>
      <c r="AZF53" s="87"/>
      <c r="AZG53" s="87"/>
      <c r="AZH53" s="87"/>
      <c r="AZI53" s="87"/>
      <c r="AZJ53" s="87"/>
      <c r="AZK53" s="87"/>
      <c r="AZL53" s="87"/>
      <c r="AZM53" s="87"/>
      <c r="AZN53" s="87"/>
      <c r="AZO53" s="87"/>
      <c r="AZP53" s="87"/>
      <c r="AZQ53" s="87"/>
      <c r="AZR53" s="87"/>
      <c r="AZS53" s="87"/>
      <c r="AZT53" s="87"/>
      <c r="AZU53" s="87"/>
      <c r="AZV53" s="87"/>
      <c r="AZW53" s="87"/>
      <c r="AZX53" s="87"/>
      <c r="AZY53" s="87"/>
      <c r="AZZ53" s="87"/>
      <c r="BAA53" s="87"/>
      <c r="BAB53" s="87"/>
      <c r="BAC53" s="87"/>
      <c r="BAD53" s="87"/>
      <c r="BAE53" s="87"/>
      <c r="BAF53" s="87"/>
      <c r="BAG53" s="87"/>
      <c r="BAH53" s="87"/>
      <c r="BAI53" s="87"/>
      <c r="BAJ53" s="87"/>
      <c r="BAK53" s="87"/>
      <c r="BAL53" s="87"/>
      <c r="BAM53" s="87"/>
      <c r="BAN53" s="87"/>
      <c r="BAO53" s="87"/>
      <c r="BAP53" s="87"/>
      <c r="BAQ53" s="87"/>
      <c r="BAR53" s="87"/>
      <c r="BAS53" s="87"/>
      <c r="BAT53" s="87"/>
      <c r="BAU53" s="87"/>
      <c r="BAV53" s="87"/>
      <c r="BAW53" s="87"/>
      <c r="BAX53" s="87"/>
      <c r="BAY53" s="87"/>
      <c r="BAZ53" s="87"/>
      <c r="BBA53" s="87"/>
      <c r="BBB53" s="87"/>
      <c r="BBC53" s="87"/>
      <c r="BBD53" s="87"/>
      <c r="BBE53" s="87"/>
      <c r="BBF53" s="87"/>
      <c r="BBG53" s="87"/>
      <c r="BBH53" s="87"/>
      <c r="BBI53" s="87"/>
      <c r="BBJ53" s="87"/>
      <c r="BBK53" s="87"/>
      <c r="BBL53" s="87"/>
      <c r="BBM53" s="87"/>
      <c r="BBN53" s="87"/>
      <c r="BBO53" s="87"/>
      <c r="BBP53" s="87"/>
      <c r="BBQ53" s="87"/>
      <c r="BBR53" s="87"/>
      <c r="BBS53" s="87"/>
      <c r="BBT53" s="87"/>
      <c r="BBU53" s="87"/>
      <c r="BBV53" s="87"/>
      <c r="BBW53" s="87"/>
      <c r="BBX53" s="87"/>
      <c r="BBY53" s="87"/>
      <c r="BBZ53" s="87"/>
      <c r="BCA53" s="87"/>
      <c r="BCB53" s="87"/>
      <c r="BCC53" s="87"/>
      <c r="BCD53" s="87"/>
      <c r="BCE53" s="87"/>
      <c r="BCF53" s="87"/>
      <c r="BCG53" s="87"/>
      <c r="BCH53" s="87"/>
      <c r="BCI53" s="87"/>
      <c r="BCJ53" s="87"/>
      <c r="BCK53" s="87"/>
      <c r="BCL53" s="87"/>
      <c r="BCM53" s="87"/>
      <c r="BCN53" s="87"/>
      <c r="BCO53" s="87"/>
      <c r="BCP53" s="87"/>
      <c r="BCQ53" s="87"/>
      <c r="BCR53" s="87"/>
      <c r="BCS53" s="87"/>
      <c r="BCT53" s="87"/>
      <c r="BCU53" s="87"/>
      <c r="BCV53" s="87"/>
      <c r="BCW53" s="87"/>
      <c r="BCX53" s="87"/>
      <c r="BCY53" s="87"/>
      <c r="BCZ53" s="87"/>
      <c r="BDA53" s="87"/>
      <c r="BDB53" s="87"/>
      <c r="BDC53" s="87"/>
      <c r="BDD53" s="87"/>
      <c r="BDE53" s="87"/>
      <c r="BDF53" s="87"/>
      <c r="BDG53" s="87"/>
      <c r="BDH53" s="87"/>
      <c r="BDI53" s="87"/>
      <c r="BDJ53" s="87"/>
      <c r="BDK53" s="87"/>
      <c r="BDL53" s="87"/>
      <c r="BDM53" s="87"/>
      <c r="BDN53" s="87"/>
      <c r="BDO53" s="87"/>
      <c r="BDP53" s="87"/>
      <c r="BDQ53" s="87"/>
      <c r="BDR53" s="87"/>
      <c r="BDS53" s="87"/>
      <c r="BDT53" s="87"/>
      <c r="BDU53" s="87"/>
      <c r="BDV53" s="87"/>
      <c r="BDW53" s="87"/>
      <c r="BDX53" s="87"/>
      <c r="BDY53" s="87"/>
      <c r="BDZ53" s="87"/>
      <c r="BEA53" s="87"/>
      <c r="BEB53" s="87"/>
      <c r="BEC53" s="87"/>
      <c r="BED53" s="87"/>
      <c r="BEE53" s="87"/>
      <c r="BEF53" s="87"/>
      <c r="BEG53" s="87"/>
      <c r="BEH53" s="87"/>
      <c r="BEI53" s="87"/>
      <c r="BEJ53" s="87"/>
      <c r="BEK53" s="87"/>
      <c r="BEL53" s="87"/>
      <c r="BEM53" s="87"/>
      <c r="BEN53" s="87"/>
      <c r="BEO53" s="87"/>
      <c r="BEP53" s="87"/>
      <c r="BEQ53" s="87"/>
      <c r="BER53" s="87"/>
      <c r="BES53" s="87"/>
      <c r="BET53" s="87"/>
      <c r="BEU53" s="87"/>
      <c r="BEV53" s="87"/>
      <c r="BEW53" s="87"/>
      <c r="BEX53" s="87"/>
      <c r="BEY53" s="87"/>
      <c r="BEZ53" s="87"/>
      <c r="BFA53" s="87"/>
      <c r="BFB53" s="87"/>
      <c r="BFC53" s="87"/>
      <c r="BFD53" s="87"/>
      <c r="BFE53" s="87"/>
      <c r="BFF53" s="87"/>
      <c r="BFG53" s="87"/>
      <c r="BFH53" s="87"/>
      <c r="BFI53" s="87"/>
      <c r="BFJ53" s="87"/>
      <c r="BFK53" s="87"/>
      <c r="BFL53" s="87"/>
      <c r="BFM53" s="87"/>
      <c r="BFN53" s="87"/>
      <c r="BFO53" s="87"/>
      <c r="BFP53" s="87"/>
      <c r="BFQ53" s="87"/>
      <c r="BFR53" s="87"/>
      <c r="BFS53" s="87"/>
      <c r="BFT53" s="87"/>
      <c r="BFU53" s="87"/>
      <c r="BFV53" s="87"/>
      <c r="BFW53" s="87"/>
      <c r="BFX53" s="87"/>
      <c r="BFY53" s="87"/>
      <c r="BFZ53" s="87"/>
      <c r="BGA53" s="87"/>
      <c r="BGB53" s="87"/>
      <c r="BGC53" s="87"/>
      <c r="BGD53" s="87"/>
      <c r="BGE53" s="87"/>
      <c r="BGF53" s="87"/>
      <c r="BGG53" s="87"/>
      <c r="BGH53" s="87"/>
      <c r="BGI53" s="87"/>
      <c r="BGJ53" s="87"/>
      <c r="BGK53" s="87"/>
      <c r="BGL53" s="87"/>
      <c r="BGM53" s="87"/>
      <c r="BGN53" s="87"/>
      <c r="BGO53" s="87"/>
      <c r="BGP53" s="87"/>
      <c r="BGQ53" s="87"/>
      <c r="BGR53" s="87"/>
      <c r="BGS53" s="87"/>
      <c r="BGT53" s="87"/>
      <c r="BGU53" s="87"/>
      <c r="BGV53" s="87"/>
      <c r="BGW53" s="87"/>
      <c r="BGX53" s="87"/>
      <c r="BGY53" s="87"/>
      <c r="BGZ53" s="87"/>
      <c r="BHA53" s="87"/>
      <c r="BHB53" s="87"/>
      <c r="BHC53" s="87"/>
      <c r="BHD53" s="87"/>
      <c r="BHE53" s="87"/>
      <c r="BHF53" s="87"/>
      <c r="BHG53" s="87"/>
      <c r="BHH53" s="87"/>
      <c r="BHI53" s="87"/>
      <c r="BHJ53" s="87"/>
      <c r="BHK53" s="87"/>
      <c r="BHL53" s="87"/>
      <c r="BHM53" s="87"/>
      <c r="BHN53" s="87"/>
      <c r="BHO53" s="87"/>
      <c r="BHP53" s="87"/>
      <c r="BHQ53" s="87"/>
      <c r="BHR53" s="87"/>
      <c r="BHS53" s="87"/>
      <c r="BHT53" s="87"/>
      <c r="BHU53" s="87"/>
      <c r="BHV53" s="87"/>
      <c r="BHW53" s="87"/>
      <c r="BHX53" s="87"/>
      <c r="BHY53" s="87"/>
      <c r="BHZ53" s="87"/>
      <c r="BIA53" s="87"/>
      <c r="BIB53" s="87"/>
      <c r="BIC53" s="87"/>
      <c r="BID53" s="87"/>
      <c r="BIE53" s="87"/>
      <c r="BIF53" s="87"/>
      <c r="BIG53" s="87"/>
      <c r="BIH53" s="87"/>
      <c r="BII53" s="87"/>
      <c r="BIJ53" s="87"/>
      <c r="BIK53" s="87"/>
      <c r="BIL53" s="87"/>
      <c r="BIM53" s="87"/>
      <c r="BIN53" s="87"/>
      <c r="BIO53" s="87"/>
      <c r="BIP53" s="87"/>
      <c r="BIQ53" s="87"/>
      <c r="BIR53" s="87"/>
      <c r="BIS53" s="87"/>
      <c r="BIT53" s="87"/>
      <c r="BIU53" s="87"/>
      <c r="BIV53" s="87"/>
      <c r="BIW53" s="87"/>
      <c r="BIX53" s="87"/>
      <c r="BIY53" s="87"/>
      <c r="BIZ53" s="87"/>
      <c r="BJA53" s="87"/>
      <c r="BJB53" s="87"/>
      <c r="BJC53" s="87"/>
      <c r="BJD53" s="87"/>
      <c r="BJE53" s="87"/>
      <c r="BJF53" s="87"/>
      <c r="BJG53" s="87"/>
      <c r="BJH53" s="87"/>
      <c r="BJI53" s="87"/>
      <c r="BJJ53" s="87"/>
      <c r="BJK53" s="87"/>
      <c r="BJL53" s="87"/>
      <c r="BJM53" s="87"/>
      <c r="BJN53" s="87"/>
      <c r="BJO53" s="87"/>
      <c r="BJP53" s="87"/>
      <c r="BJQ53" s="87"/>
      <c r="BJR53" s="87"/>
      <c r="BJS53" s="87"/>
      <c r="BJT53" s="87"/>
      <c r="BJU53" s="87"/>
      <c r="BJV53" s="87"/>
      <c r="BJW53" s="87"/>
      <c r="BJX53" s="87"/>
      <c r="BJY53" s="87"/>
      <c r="BJZ53" s="87"/>
      <c r="BKA53" s="87"/>
      <c r="BKB53" s="87"/>
      <c r="BKC53" s="87"/>
      <c r="BKD53" s="87"/>
      <c r="BKE53" s="87"/>
      <c r="BKF53" s="87"/>
      <c r="BKG53" s="87"/>
      <c r="BKH53" s="87"/>
      <c r="BKI53" s="87"/>
      <c r="BKJ53" s="87"/>
      <c r="BKK53" s="87"/>
      <c r="BKL53" s="87"/>
      <c r="BKM53" s="87"/>
      <c r="BKN53" s="87"/>
      <c r="BKO53" s="87"/>
      <c r="BKP53" s="87"/>
      <c r="BKQ53" s="87"/>
      <c r="BKR53" s="87"/>
      <c r="BKS53" s="87"/>
      <c r="BKT53" s="87"/>
      <c r="BKU53" s="87"/>
      <c r="BKV53" s="87"/>
      <c r="BKW53" s="87"/>
      <c r="BKX53" s="87"/>
      <c r="BKY53" s="87"/>
      <c r="BKZ53" s="87"/>
      <c r="BLA53" s="87"/>
      <c r="BLB53" s="87"/>
      <c r="BLC53" s="87"/>
      <c r="BLD53" s="87"/>
      <c r="BLE53" s="87"/>
      <c r="BLF53" s="87"/>
      <c r="BLG53" s="87"/>
      <c r="BLH53" s="87"/>
      <c r="BLI53" s="87"/>
      <c r="BLJ53" s="87"/>
      <c r="BLK53" s="87"/>
      <c r="BLL53" s="87"/>
      <c r="BLM53" s="87"/>
      <c r="BLN53" s="87"/>
      <c r="BLO53" s="87"/>
      <c r="BLP53" s="87"/>
      <c r="BLQ53" s="87"/>
      <c r="BLR53" s="87"/>
      <c r="BLS53" s="87"/>
      <c r="BLT53" s="87"/>
      <c r="BLU53" s="87"/>
      <c r="BLV53" s="87"/>
      <c r="BLW53" s="87"/>
      <c r="BLX53" s="87"/>
      <c r="BLY53" s="87"/>
      <c r="BLZ53" s="87"/>
      <c r="BMA53" s="87"/>
      <c r="BMB53" s="87"/>
      <c r="BMC53" s="87"/>
      <c r="BMD53" s="87"/>
      <c r="BME53" s="87"/>
      <c r="BMF53" s="87"/>
      <c r="BMG53" s="87"/>
      <c r="BMH53" s="87"/>
      <c r="BMI53" s="87"/>
      <c r="BMJ53" s="87"/>
      <c r="BMK53" s="87"/>
      <c r="BML53" s="87"/>
      <c r="BMM53" s="87"/>
      <c r="BMN53" s="87"/>
      <c r="BMO53" s="87"/>
      <c r="BMP53" s="87"/>
      <c r="BMQ53" s="87"/>
      <c r="BMR53" s="87"/>
      <c r="BMS53" s="87"/>
      <c r="BMT53" s="87"/>
      <c r="BMU53" s="87"/>
      <c r="BMV53" s="87"/>
      <c r="BMW53" s="87"/>
      <c r="BMX53" s="87"/>
      <c r="BMY53" s="87"/>
      <c r="BMZ53" s="87"/>
      <c r="BNA53" s="87"/>
      <c r="BNB53" s="87"/>
      <c r="BNC53" s="87"/>
      <c r="BND53" s="87"/>
      <c r="BNE53" s="87"/>
      <c r="BNF53" s="87"/>
      <c r="BNG53" s="87"/>
      <c r="BNH53" s="87"/>
      <c r="BNI53" s="87"/>
      <c r="BNJ53" s="87"/>
      <c r="BNK53" s="87"/>
      <c r="BNL53" s="87"/>
      <c r="BNM53" s="87"/>
      <c r="BNN53" s="87"/>
      <c r="BNO53" s="87"/>
      <c r="BNP53" s="87"/>
      <c r="BNQ53" s="87"/>
      <c r="BNR53" s="87"/>
      <c r="BNS53" s="87"/>
      <c r="BNT53" s="87"/>
      <c r="BNU53" s="87"/>
      <c r="BNV53" s="87"/>
      <c r="BNW53" s="87"/>
      <c r="BNX53" s="87"/>
      <c r="BNY53" s="87"/>
      <c r="BNZ53" s="87"/>
      <c r="BOA53" s="87"/>
      <c r="BOB53" s="87"/>
      <c r="BOC53" s="87"/>
      <c r="BOD53" s="87"/>
      <c r="BOE53" s="87"/>
      <c r="BOF53" s="87"/>
      <c r="BOG53" s="87"/>
      <c r="BOH53" s="87"/>
      <c r="BOI53" s="87"/>
      <c r="BOJ53" s="87"/>
      <c r="BOK53" s="87"/>
      <c r="BOL53" s="87"/>
      <c r="BOM53" s="87"/>
      <c r="BON53" s="87"/>
      <c r="BOO53" s="87"/>
      <c r="BOP53" s="87"/>
      <c r="BOQ53" s="87"/>
      <c r="BOR53" s="87"/>
      <c r="BOS53" s="87"/>
      <c r="BOT53" s="87"/>
      <c r="BOU53" s="87"/>
      <c r="BOV53" s="87"/>
      <c r="BOW53" s="87"/>
      <c r="BOX53" s="87"/>
      <c r="BOY53" s="87"/>
      <c r="BOZ53" s="87"/>
      <c r="BPA53" s="87"/>
      <c r="BPB53" s="87"/>
      <c r="BPC53" s="87"/>
      <c r="BPD53" s="87"/>
      <c r="BPE53" s="87"/>
      <c r="BPF53" s="87"/>
      <c r="BPG53" s="87"/>
      <c r="BPH53" s="87"/>
      <c r="BPI53" s="87"/>
      <c r="BPJ53" s="87"/>
      <c r="BPK53" s="87"/>
      <c r="BPL53" s="87"/>
      <c r="BPM53" s="87"/>
      <c r="BPN53" s="87"/>
      <c r="BPO53" s="87"/>
      <c r="BPP53" s="87"/>
      <c r="BPQ53" s="87"/>
      <c r="BPR53" s="87"/>
      <c r="BPS53" s="87"/>
      <c r="BPT53" s="87"/>
      <c r="BPU53" s="87"/>
      <c r="BPV53" s="87"/>
      <c r="BPW53" s="87"/>
      <c r="BPX53" s="87"/>
      <c r="BPY53" s="87"/>
      <c r="BPZ53" s="87"/>
      <c r="BQA53" s="87"/>
      <c r="BQB53" s="87"/>
      <c r="BQC53" s="87"/>
      <c r="BQD53" s="87"/>
      <c r="BQE53" s="87"/>
      <c r="BQF53" s="87"/>
      <c r="BQG53" s="87"/>
      <c r="BQH53" s="87"/>
      <c r="BQI53" s="87"/>
      <c r="BQJ53" s="87"/>
      <c r="BQK53" s="87"/>
      <c r="BQL53" s="87"/>
      <c r="BQM53" s="87"/>
      <c r="BQN53" s="87"/>
      <c r="BQO53" s="87"/>
      <c r="BQP53" s="87"/>
      <c r="BQQ53" s="87"/>
      <c r="BQR53" s="87"/>
      <c r="BQS53" s="87"/>
      <c r="BQT53" s="87"/>
      <c r="BQU53" s="87"/>
      <c r="BQV53" s="87"/>
      <c r="BQW53" s="87"/>
      <c r="BQX53" s="87"/>
      <c r="BQY53" s="87"/>
      <c r="BQZ53" s="87"/>
      <c r="BRA53" s="87"/>
      <c r="BRB53" s="87"/>
      <c r="BRC53" s="87"/>
      <c r="BRD53" s="87"/>
      <c r="BRE53" s="87"/>
      <c r="BRF53" s="87"/>
      <c r="BRG53" s="87"/>
      <c r="BRH53" s="87"/>
      <c r="BRI53" s="87"/>
      <c r="BRJ53" s="87"/>
      <c r="BRK53" s="87"/>
      <c r="BRL53" s="87"/>
      <c r="BRM53" s="87"/>
      <c r="BRN53" s="87"/>
      <c r="BRO53" s="87"/>
      <c r="BRP53" s="87"/>
      <c r="BRQ53" s="87"/>
      <c r="BRR53" s="87"/>
      <c r="BRS53" s="87"/>
      <c r="BRT53" s="87"/>
      <c r="BRU53" s="87"/>
      <c r="BRV53" s="87"/>
      <c r="BRW53" s="87"/>
      <c r="BRX53" s="87"/>
      <c r="BRY53" s="87"/>
      <c r="BRZ53" s="87"/>
      <c r="BSA53" s="87"/>
      <c r="BSB53" s="87"/>
      <c r="BSC53" s="87"/>
      <c r="BSD53" s="87"/>
      <c r="BSE53" s="87"/>
      <c r="BSF53" s="87"/>
      <c r="BSG53" s="87"/>
      <c r="BSH53" s="87"/>
      <c r="BSI53" s="87"/>
      <c r="BSJ53" s="87"/>
      <c r="BSK53" s="87"/>
      <c r="BSL53" s="87"/>
      <c r="BSM53" s="87"/>
      <c r="BSN53" s="87"/>
      <c r="BSO53" s="87"/>
      <c r="BSP53" s="87"/>
      <c r="BSQ53" s="87"/>
      <c r="BSR53" s="87"/>
      <c r="BSS53" s="87"/>
      <c r="BST53" s="87"/>
      <c r="BSU53" s="87"/>
      <c r="BSV53" s="87"/>
      <c r="BSW53" s="87"/>
      <c r="BSX53" s="87"/>
      <c r="BSY53" s="87"/>
      <c r="BSZ53" s="87"/>
      <c r="BTA53" s="87"/>
      <c r="BTB53" s="87"/>
      <c r="BTC53" s="87"/>
      <c r="BTD53" s="87"/>
      <c r="BTE53" s="87"/>
      <c r="BTF53" s="87"/>
      <c r="BTG53" s="87"/>
      <c r="BTH53" s="87"/>
      <c r="BTI53" s="87"/>
      <c r="BTJ53" s="87"/>
      <c r="BTK53" s="87"/>
      <c r="BTL53" s="87"/>
      <c r="BTM53" s="87"/>
      <c r="BTN53" s="87"/>
      <c r="BTO53" s="87"/>
      <c r="BTP53" s="87"/>
      <c r="BTQ53" s="87"/>
      <c r="BTR53" s="87"/>
      <c r="BTS53" s="87"/>
      <c r="BTT53" s="87"/>
      <c r="BTU53" s="87"/>
      <c r="BTV53" s="87"/>
      <c r="BTW53" s="87"/>
      <c r="BTX53" s="87"/>
      <c r="BTY53" s="87"/>
      <c r="BTZ53" s="87"/>
      <c r="BUA53" s="87"/>
      <c r="BUB53" s="87"/>
      <c r="BUC53" s="87"/>
      <c r="BUD53" s="87"/>
      <c r="BUE53" s="87"/>
      <c r="BUF53" s="87"/>
      <c r="BUG53" s="87"/>
      <c r="BUH53" s="87"/>
      <c r="BUI53" s="87"/>
      <c r="BUJ53" s="87"/>
      <c r="BUK53" s="87"/>
      <c r="BUL53" s="87"/>
      <c r="BUM53" s="87"/>
      <c r="BUN53" s="87"/>
      <c r="BUO53" s="87"/>
      <c r="BUP53" s="87"/>
      <c r="BUQ53" s="87"/>
      <c r="BUR53" s="87"/>
      <c r="BUS53" s="87"/>
      <c r="BUT53" s="87"/>
      <c r="BUU53" s="87"/>
      <c r="BUV53" s="87"/>
      <c r="BUW53" s="87"/>
      <c r="BUX53" s="87"/>
      <c r="BUY53" s="87"/>
      <c r="BUZ53" s="87"/>
      <c r="BVA53" s="87"/>
      <c r="BVB53" s="87"/>
      <c r="BVC53" s="87"/>
      <c r="BVD53" s="87"/>
      <c r="BVE53" s="87"/>
      <c r="BVF53" s="87"/>
      <c r="BVG53" s="87"/>
      <c r="BVH53" s="87"/>
      <c r="BVI53" s="87"/>
      <c r="BVJ53" s="87"/>
      <c r="BVK53" s="87"/>
      <c r="BVL53" s="87"/>
      <c r="BVM53" s="87"/>
      <c r="BVN53" s="87"/>
      <c r="BVO53" s="87"/>
      <c r="BVP53" s="87"/>
      <c r="BVQ53" s="87"/>
      <c r="BVR53" s="87"/>
      <c r="BVS53" s="87"/>
      <c r="BVT53" s="87"/>
      <c r="BVU53" s="87"/>
      <c r="BVV53" s="87"/>
      <c r="BVW53" s="87"/>
      <c r="BVX53" s="87"/>
      <c r="BVY53" s="87"/>
      <c r="BVZ53" s="87"/>
      <c r="BWA53" s="87"/>
      <c r="BWB53" s="87"/>
      <c r="BWC53" s="87"/>
      <c r="BWD53" s="87"/>
      <c r="BWE53" s="87"/>
      <c r="BWF53" s="87"/>
      <c r="BWG53" s="87"/>
      <c r="BWH53" s="87"/>
      <c r="BWI53" s="87"/>
      <c r="BWJ53" s="87"/>
      <c r="BWK53" s="87"/>
      <c r="BWL53" s="87"/>
      <c r="BWM53" s="87"/>
      <c r="BWN53" s="87"/>
      <c r="BWO53" s="87"/>
      <c r="BWP53" s="87"/>
      <c r="BWQ53" s="87"/>
      <c r="BWR53" s="87"/>
      <c r="BWS53" s="87"/>
      <c r="BWT53" s="87"/>
      <c r="BWU53" s="87"/>
      <c r="BWV53" s="87"/>
      <c r="BWW53" s="87"/>
      <c r="BWX53" s="87"/>
      <c r="BWY53" s="87"/>
      <c r="BWZ53" s="87"/>
      <c r="BXA53" s="87"/>
      <c r="BXB53" s="87"/>
      <c r="BXC53" s="87"/>
      <c r="BXD53" s="87"/>
      <c r="BXE53" s="87"/>
      <c r="BXF53" s="87"/>
      <c r="BXG53" s="87"/>
      <c r="BXH53" s="87"/>
      <c r="BXI53" s="87"/>
      <c r="BXJ53" s="87"/>
      <c r="BXK53" s="87"/>
      <c r="BXL53" s="87"/>
      <c r="BXM53" s="87"/>
      <c r="BXN53" s="87"/>
      <c r="BXO53" s="87"/>
      <c r="BXP53" s="87"/>
      <c r="BXQ53" s="87"/>
      <c r="BXR53" s="87"/>
      <c r="BXS53" s="87"/>
      <c r="BXT53" s="87"/>
      <c r="BXU53" s="87"/>
      <c r="BXV53" s="87"/>
      <c r="BXW53" s="87"/>
      <c r="BXX53" s="87"/>
      <c r="BXY53" s="87"/>
      <c r="BXZ53" s="87"/>
      <c r="BYA53" s="87"/>
      <c r="BYB53" s="87"/>
      <c r="BYC53" s="87"/>
      <c r="BYD53" s="87"/>
      <c r="BYE53" s="87"/>
      <c r="BYF53" s="87"/>
      <c r="BYG53" s="87"/>
      <c r="BYH53" s="87"/>
      <c r="BYI53" s="87"/>
      <c r="BYJ53" s="87"/>
      <c r="BYK53" s="87"/>
      <c r="BYL53" s="87"/>
      <c r="BYM53" s="87"/>
      <c r="BYN53" s="87"/>
      <c r="BYO53" s="87"/>
      <c r="BYP53" s="87"/>
      <c r="BYQ53" s="87"/>
      <c r="BYR53" s="87"/>
      <c r="BYS53" s="87"/>
      <c r="BYT53" s="87"/>
      <c r="BYU53" s="87"/>
      <c r="BYV53" s="87"/>
      <c r="BYW53" s="87"/>
      <c r="BYX53" s="87"/>
      <c r="BYY53" s="87"/>
      <c r="BYZ53" s="87"/>
      <c r="BZA53" s="87"/>
      <c r="BZB53" s="87"/>
      <c r="BZC53" s="87"/>
      <c r="BZD53" s="87"/>
      <c r="BZE53" s="87"/>
      <c r="BZF53" s="87"/>
      <c r="BZG53" s="87"/>
      <c r="BZH53" s="87"/>
      <c r="BZI53" s="87"/>
      <c r="BZJ53" s="87"/>
      <c r="BZK53" s="87"/>
      <c r="BZL53" s="87"/>
      <c r="BZM53" s="87"/>
      <c r="BZN53" s="87"/>
      <c r="BZO53" s="87"/>
      <c r="BZP53" s="87"/>
      <c r="BZQ53" s="87"/>
      <c r="BZR53" s="87"/>
      <c r="BZS53" s="87"/>
      <c r="BZT53" s="87"/>
      <c r="BZU53" s="87"/>
      <c r="BZV53" s="87"/>
      <c r="BZW53" s="87"/>
      <c r="BZX53" s="87"/>
      <c r="BZY53" s="87"/>
      <c r="BZZ53" s="87"/>
      <c r="CAA53" s="87"/>
      <c r="CAB53" s="87"/>
      <c r="CAC53" s="87"/>
      <c r="CAD53" s="87"/>
      <c r="CAE53" s="87"/>
      <c r="CAF53" s="87"/>
      <c r="CAG53" s="87"/>
      <c r="CAH53" s="87"/>
      <c r="CAI53" s="87"/>
      <c r="CAJ53" s="87"/>
      <c r="CAK53" s="87"/>
      <c r="CAL53" s="87"/>
      <c r="CAM53" s="87"/>
      <c r="CAN53" s="87"/>
      <c r="CAO53" s="87"/>
      <c r="CAP53" s="87"/>
      <c r="CAQ53" s="87"/>
      <c r="CAR53" s="87"/>
      <c r="CAS53" s="87"/>
      <c r="CAT53" s="87"/>
      <c r="CAU53" s="87"/>
      <c r="CAV53" s="87"/>
      <c r="CAW53" s="87"/>
      <c r="CAX53" s="87"/>
      <c r="CAY53" s="87"/>
      <c r="CAZ53" s="87"/>
      <c r="CBA53" s="87"/>
      <c r="CBB53" s="87"/>
      <c r="CBC53" s="87"/>
      <c r="CBD53" s="87"/>
      <c r="CBE53" s="87"/>
      <c r="CBF53" s="87"/>
      <c r="CBG53" s="87"/>
      <c r="CBH53" s="87"/>
      <c r="CBI53" s="87"/>
      <c r="CBJ53" s="87"/>
      <c r="CBK53" s="87"/>
      <c r="CBL53" s="87"/>
      <c r="CBM53" s="87"/>
      <c r="CBN53" s="87"/>
      <c r="CBO53" s="87"/>
      <c r="CBP53" s="87"/>
      <c r="CBQ53" s="87"/>
      <c r="CBR53" s="87"/>
      <c r="CBS53" s="87"/>
      <c r="CBT53" s="87"/>
      <c r="CBU53" s="87"/>
      <c r="CBV53" s="87"/>
      <c r="CBW53" s="87"/>
      <c r="CBX53" s="87"/>
      <c r="CBY53" s="87"/>
      <c r="CBZ53" s="87"/>
      <c r="CCA53" s="87"/>
      <c r="CCB53" s="87"/>
      <c r="CCC53" s="87"/>
      <c r="CCD53" s="87"/>
      <c r="CCE53" s="87"/>
      <c r="CCF53" s="87"/>
      <c r="CCG53" s="87"/>
      <c r="CCH53" s="87"/>
      <c r="CCI53" s="87"/>
      <c r="CCJ53" s="87"/>
      <c r="CCK53" s="87"/>
      <c r="CCL53" s="87"/>
      <c r="CCM53" s="87"/>
      <c r="CCN53" s="87"/>
      <c r="CCO53" s="87"/>
      <c r="CCP53" s="87"/>
      <c r="CCQ53" s="87"/>
      <c r="CCR53" s="87"/>
      <c r="CCS53" s="87"/>
      <c r="CCT53" s="87"/>
      <c r="CCU53" s="87"/>
      <c r="CCV53" s="87"/>
      <c r="CCW53" s="87"/>
      <c r="CCX53" s="87"/>
      <c r="CCY53" s="87"/>
      <c r="CCZ53" s="87"/>
      <c r="CDA53" s="87"/>
      <c r="CDB53" s="87"/>
      <c r="CDC53" s="87"/>
      <c r="CDD53" s="87"/>
      <c r="CDE53" s="87"/>
      <c r="CDF53" s="87"/>
      <c r="CDG53" s="87"/>
      <c r="CDH53" s="87"/>
      <c r="CDI53" s="87"/>
      <c r="CDJ53" s="87"/>
      <c r="CDK53" s="87"/>
      <c r="CDL53" s="87"/>
      <c r="CDM53" s="87"/>
      <c r="CDN53" s="87"/>
      <c r="CDO53" s="87"/>
      <c r="CDP53" s="87"/>
      <c r="CDQ53" s="87"/>
      <c r="CDR53" s="87"/>
      <c r="CDS53" s="87"/>
      <c r="CDT53" s="87"/>
      <c r="CDU53" s="87"/>
      <c r="CDV53" s="87"/>
      <c r="CDW53" s="87"/>
      <c r="CDX53" s="87"/>
      <c r="CDY53" s="87"/>
      <c r="CDZ53" s="87"/>
      <c r="CEA53" s="87"/>
      <c r="CEB53" s="87"/>
      <c r="CEC53" s="87"/>
      <c r="CED53" s="87"/>
      <c r="CEE53" s="87"/>
      <c r="CEF53" s="87"/>
      <c r="CEG53" s="87"/>
      <c r="CEH53" s="87"/>
      <c r="CEI53" s="87"/>
      <c r="CEJ53" s="87"/>
      <c r="CEK53" s="87"/>
      <c r="CEL53" s="87"/>
      <c r="CEM53" s="87"/>
      <c r="CEN53" s="87"/>
      <c r="CEO53" s="87"/>
      <c r="CEP53" s="87"/>
      <c r="CEQ53" s="87"/>
      <c r="CER53" s="87"/>
      <c r="CES53" s="87"/>
      <c r="CET53" s="87"/>
      <c r="CEU53" s="87"/>
      <c r="CEV53" s="87"/>
      <c r="CEW53" s="87"/>
      <c r="CEX53" s="87"/>
      <c r="CEY53" s="87"/>
      <c r="CEZ53" s="87"/>
      <c r="CFA53" s="87"/>
      <c r="CFB53" s="87"/>
      <c r="CFC53" s="87"/>
      <c r="CFD53" s="87"/>
      <c r="CFE53" s="87"/>
      <c r="CFF53" s="87"/>
      <c r="CFG53" s="87"/>
      <c r="CFH53" s="87"/>
      <c r="CFI53" s="87"/>
      <c r="CFJ53" s="87"/>
      <c r="CFK53" s="87"/>
      <c r="CFL53" s="87"/>
      <c r="CFM53" s="87"/>
      <c r="CFN53" s="87"/>
      <c r="CFO53" s="87"/>
      <c r="CFP53" s="87"/>
      <c r="CFQ53" s="87"/>
      <c r="CFR53" s="87"/>
      <c r="CFS53" s="87"/>
      <c r="CFT53" s="87"/>
      <c r="CFU53" s="87"/>
      <c r="CFV53" s="87"/>
      <c r="CFW53" s="87"/>
      <c r="CFX53" s="87"/>
      <c r="CFY53" s="87"/>
      <c r="CFZ53" s="87"/>
      <c r="CGA53" s="87"/>
      <c r="CGB53" s="87"/>
      <c r="CGC53" s="87"/>
      <c r="CGD53" s="87"/>
      <c r="CGE53" s="87"/>
      <c r="CGF53" s="87"/>
      <c r="CGG53" s="87"/>
      <c r="CGH53" s="87"/>
      <c r="CGI53" s="87"/>
      <c r="CGJ53" s="87"/>
      <c r="CGK53" s="87"/>
      <c r="CGL53" s="87"/>
      <c r="CGM53" s="87"/>
      <c r="CGN53" s="87"/>
      <c r="CGO53" s="87"/>
      <c r="CGP53" s="87"/>
      <c r="CGQ53" s="87"/>
      <c r="CGR53" s="87"/>
      <c r="CGS53" s="87"/>
      <c r="CGT53" s="87"/>
      <c r="CGU53" s="87"/>
      <c r="CGV53" s="87"/>
      <c r="CGW53" s="87"/>
      <c r="CGX53" s="87"/>
      <c r="CGY53" s="87"/>
      <c r="CGZ53" s="87"/>
      <c r="CHA53" s="87"/>
      <c r="CHB53" s="87"/>
      <c r="CHC53" s="87"/>
      <c r="CHD53" s="87"/>
      <c r="CHE53" s="87"/>
      <c r="CHF53" s="87"/>
      <c r="CHG53" s="87"/>
      <c r="CHH53" s="87"/>
      <c r="CHI53" s="87"/>
      <c r="CHJ53" s="87"/>
      <c r="CHK53" s="87"/>
      <c r="CHL53" s="87"/>
      <c r="CHM53" s="87"/>
      <c r="CHN53" s="87"/>
      <c r="CHO53" s="87"/>
      <c r="CHP53" s="87"/>
      <c r="CHQ53" s="87"/>
      <c r="CHR53" s="87"/>
      <c r="CHS53" s="87"/>
      <c r="CHT53" s="87"/>
      <c r="CHU53" s="87"/>
      <c r="CHV53" s="87"/>
      <c r="CHW53" s="87"/>
      <c r="CHX53" s="87"/>
      <c r="CHY53" s="87"/>
      <c r="CHZ53" s="87"/>
      <c r="CIA53" s="87"/>
      <c r="CIB53" s="87"/>
      <c r="CIC53" s="87"/>
      <c r="CID53" s="87"/>
      <c r="CIE53" s="87"/>
      <c r="CIF53" s="87"/>
      <c r="CIG53" s="87"/>
      <c r="CIH53" s="87"/>
      <c r="CII53" s="87"/>
      <c r="CIJ53" s="87"/>
      <c r="CIK53" s="87"/>
      <c r="CIL53" s="87"/>
      <c r="CIM53" s="87"/>
      <c r="CIN53" s="87"/>
      <c r="CIO53" s="87"/>
      <c r="CIP53" s="87"/>
      <c r="CIQ53" s="87"/>
      <c r="CIR53" s="87"/>
      <c r="CIS53" s="87"/>
      <c r="CIT53" s="87"/>
      <c r="CIU53" s="87"/>
      <c r="CIV53" s="87"/>
      <c r="CIW53" s="87"/>
      <c r="CIX53" s="87"/>
      <c r="CIY53" s="87"/>
      <c r="CIZ53" s="87"/>
      <c r="CJA53" s="87"/>
      <c r="CJB53" s="87"/>
      <c r="CJC53" s="87"/>
      <c r="CJD53" s="87"/>
      <c r="CJE53" s="87"/>
      <c r="CJF53" s="87"/>
      <c r="CJG53" s="87"/>
      <c r="CJH53" s="87"/>
      <c r="CJI53" s="87"/>
      <c r="CJJ53" s="87"/>
      <c r="CJK53" s="87"/>
      <c r="CJL53" s="87"/>
      <c r="CJM53" s="87"/>
      <c r="CJN53" s="87"/>
      <c r="CJO53" s="87"/>
      <c r="CJP53" s="87"/>
      <c r="CJQ53" s="87"/>
      <c r="CJR53" s="87"/>
      <c r="CJS53" s="87"/>
      <c r="CJT53" s="87"/>
      <c r="CJU53" s="87"/>
      <c r="CJV53" s="87"/>
      <c r="CJW53" s="87"/>
      <c r="CJX53" s="87"/>
      <c r="CJY53" s="87"/>
      <c r="CJZ53" s="87"/>
      <c r="CKA53" s="87"/>
      <c r="CKB53" s="87"/>
      <c r="CKC53" s="87"/>
      <c r="CKD53" s="87"/>
      <c r="CKE53" s="87"/>
      <c r="CKF53" s="87"/>
      <c r="CKG53" s="87"/>
      <c r="CKH53" s="87"/>
      <c r="CKI53" s="87"/>
      <c r="CKJ53" s="87"/>
      <c r="CKK53" s="87"/>
      <c r="CKL53" s="87"/>
      <c r="CKM53" s="87"/>
      <c r="CKN53" s="87"/>
      <c r="CKO53" s="87"/>
      <c r="CKP53" s="87"/>
      <c r="CKQ53" s="87"/>
      <c r="CKR53" s="87"/>
      <c r="CKS53" s="87"/>
      <c r="CKT53" s="87"/>
      <c r="CKU53" s="87"/>
      <c r="CKV53" s="87"/>
      <c r="CKW53" s="87"/>
      <c r="CKX53" s="87"/>
      <c r="CKY53" s="87"/>
      <c r="CKZ53" s="87"/>
      <c r="CLA53" s="87"/>
      <c r="CLB53" s="87"/>
      <c r="CLC53" s="87"/>
      <c r="CLD53" s="87"/>
      <c r="CLE53" s="87"/>
      <c r="CLF53" s="87"/>
      <c r="CLG53" s="87"/>
      <c r="CLH53" s="87"/>
      <c r="CLI53" s="87"/>
      <c r="CLJ53" s="87"/>
      <c r="CLK53" s="87"/>
      <c r="CLL53" s="87"/>
      <c r="CLM53" s="87"/>
      <c r="CLN53" s="87"/>
      <c r="CLO53" s="87"/>
      <c r="CLP53" s="87"/>
      <c r="CLQ53" s="87"/>
      <c r="CLR53" s="87"/>
      <c r="CLS53" s="87"/>
      <c r="CLT53" s="87"/>
      <c r="CLU53" s="87"/>
      <c r="CLV53" s="87"/>
      <c r="CLW53" s="87"/>
      <c r="CLX53" s="87"/>
      <c r="CLY53" s="87"/>
      <c r="CLZ53" s="87"/>
      <c r="CMA53" s="87"/>
      <c r="CMB53" s="87"/>
      <c r="CMC53" s="87"/>
      <c r="CMD53" s="87"/>
      <c r="CME53" s="87"/>
      <c r="CMF53" s="87"/>
      <c r="CMG53" s="87"/>
      <c r="CMH53" s="87"/>
      <c r="CMI53" s="87"/>
      <c r="CMJ53" s="87"/>
      <c r="CMK53" s="87"/>
      <c r="CML53" s="87"/>
      <c r="CMM53" s="87"/>
      <c r="CMN53" s="87"/>
      <c r="CMO53" s="87"/>
      <c r="CMP53" s="87"/>
      <c r="CMQ53" s="87"/>
      <c r="CMR53" s="87"/>
      <c r="CMS53" s="87"/>
      <c r="CMT53" s="87"/>
      <c r="CMU53" s="87"/>
      <c r="CMV53" s="87"/>
      <c r="CMW53" s="87"/>
      <c r="CMX53" s="87"/>
      <c r="CMY53" s="87"/>
      <c r="CMZ53" s="87"/>
      <c r="CNA53" s="87"/>
      <c r="CNB53" s="87"/>
      <c r="CNC53" s="87"/>
      <c r="CND53" s="87"/>
      <c r="CNE53" s="87"/>
      <c r="CNF53" s="87"/>
      <c r="CNG53" s="87"/>
      <c r="CNH53" s="87"/>
      <c r="CNI53" s="87"/>
      <c r="CNJ53" s="87"/>
      <c r="CNK53" s="87"/>
      <c r="CNL53" s="87"/>
      <c r="CNM53" s="87"/>
      <c r="CNN53" s="87"/>
      <c r="CNO53" s="87"/>
      <c r="CNP53" s="87"/>
      <c r="CNQ53" s="87"/>
      <c r="CNR53" s="87"/>
      <c r="CNS53" s="87"/>
      <c r="CNT53" s="87"/>
      <c r="CNU53" s="87"/>
      <c r="CNV53" s="87"/>
      <c r="CNW53" s="87"/>
      <c r="CNX53" s="87"/>
      <c r="CNY53" s="87"/>
      <c r="CNZ53" s="87"/>
      <c r="COA53" s="87"/>
      <c r="COB53" s="87"/>
      <c r="COC53" s="87"/>
      <c r="COD53" s="87"/>
      <c r="COE53" s="87"/>
      <c r="COF53" s="87"/>
      <c r="COG53" s="87"/>
      <c r="COH53" s="87"/>
      <c r="COI53" s="87"/>
      <c r="COJ53" s="87"/>
      <c r="COK53" s="87"/>
      <c r="COL53" s="87"/>
      <c r="COM53" s="87"/>
      <c r="CON53" s="87"/>
      <c r="COO53" s="87"/>
      <c r="COP53" s="87"/>
      <c r="COQ53" s="87"/>
      <c r="COR53" s="87"/>
      <c r="COS53" s="87"/>
      <c r="COT53" s="87"/>
      <c r="COU53" s="87"/>
      <c r="COV53" s="87"/>
      <c r="COW53" s="87"/>
      <c r="COX53" s="87"/>
      <c r="COY53" s="87"/>
      <c r="COZ53" s="87"/>
      <c r="CPA53" s="87"/>
      <c r="CPB53" s="87"/>
      <c r="CPC53" s="87"/>
      <c r="CPD53" s="87"/>
      <c r="CPE53" s="87"/>
      <c r="CPF53" s="87"/>
      <c r="CPG53" s="87"/>
      <c r="CPH53" s="87"/>
      <c r="CPI53" s="87"/>
      <c r="CPJ53" s="87"/>
      <c r="CPK53" s="87"/>
      <c r="CPL53" s="87"/>
      <c r="CPM53" s="87"/>
      <c r="CPN53" s="87"/>
      <c r="CPO53" s="87"/>
      <c r="CPP53" s="87"/>
      <c r="CPQ53" s="87"/>
      <c r="CPR53" s="87"/>
      <c r="CPS53" s="87"/>
      <c r="CPT53" s="87"/>
      <c r="CPU53" s="87"/>
      <c r="CPV53" s="87"/>
      <c r="CPW53" s="87"/>
      <c r="CPX53" s="87"/>
      <c r="CPY53" s="87"/>
      <c r="CPZ53" s="87"/>
      <c r="CQA53" s="87"/>
      <c r="CQB53" s="87"/>
      <c r="CQC53" s="87"/>
      <c r="CQD53" s="87"/>
      <c r="CQE53" s="87"/>
      <c r="CQF53" s="87"/>
      <c r="CQG53" s="87"/>
      <c r="CQH53" s="87"/>
      <c r="CQI53" s="87"/>
      <c r="CQJ53" s="87"/>
      <c r="CQK53" s="87"/>
      <c r="CQL53" s="87"/>
      <c r="CQM53" s="87"/>
      <c r="CQN53" s="87"/>
      <c r="CQO53" s="87"/>
      <c r="CQP53" s="87"/>
      <c r="CQQ53" s="87"/>
      <c r="CQR53" s="87"/>
      <c r="CQS53" s="87"/>
      <c r="CQT53" s="87"/>
      <c r="CQU53" s="87"/>
      <c r="CQV53" s="87"/>
      <c r="CQW53" s="87"/>
      <c r="CQX53" s="87"/>
      <c r="CQY53" s="87"/>
      <c r="CQZ53" s="87"/>
      <c r="CRA53" s="87"/>
      <c r="CRB53" s="87"/>
      <c r="CRC53" s="87"/>
      <c r="CRD53" s="87"/>
      <c r="CRE53" s="87"/>
      <c r="CRF53" s="87"/>
      <c r="CRG53" s="87"/>
      <c r="CRH53" s="87"/>
      <c r="CRI53" s="87"/>
      <c r="CRJ53" s="87"/>
      <c r="CRK53" s="87"/>
      <c r="CRL53" s="87"/>
      <c r="CRM53" s="87"/>
      <c r="CRN53" s="87"/>
      <c r="CRO53" s="87"/>
      <c r="CRP53" s="87"/>
      <c r="CRQ53" s="87"/>
      <c r="CRR53" s="87"/>
      <c r="CRS53" s="87"/>
      <c r="CRT53" s="87"/>
      <c r="CRU53" s="87"/>
      <c r="CRV53" s="87"/>
      <c r="CRW53" s="87"/>
      <c r="CRX53" s="87"/>
      <c r="CRY53" s="87"/>
      <c r="CRZ53" s="87"/>
      <c r="CSA53" s="87"/>
      <c r="CSB53" s="87"/>
      <c r="CSC53" s="87"/>
      <c r="CSD53" s="87"/>
      <c r="CSE53" s="87"/>
      <c r="CSF53" s="87"/>
      <c r="CSG53" s="87"/>
      <c r="CSH53" s="87"/>
      <c r="CSI53" s="87"/>
      <c r="CSJ53" s="87"/>
      <c r="CSK53" s="87"/>
      <c r="CSL53" s="87"/>
      <c r="CSM53" s="87"/>
      <c r="CSN53" s="87"/>
      <c r="CSO53" s="87"/>
      <c r="CSP53" s="87"/>
      <c r="CSQ53" s="87"/>
      <c r="CSR53" s="87"/>
      <c r="CSS53" s="87"/>
      <c r="CST53" s="87"/>
      <c r="CSU53" s="87"/>
      <c r="CSV53" s="87"/>
      <c r="CSW53" s="87"/>
      <c r="CSX53" s="87"/>
      <c r="CSY53" s="87"/>
      <c r="CSZ53" s="87"/>
      <c r="CTA53" s="87"/>
      <c r="CTB53" s="87"/>
      <c r="CTC53" s="87"/>
      <c r="CTD53" s="87"/>
      <c r="CTE53" s="87"/>
      <c r="CTF53" s="87"/>
      <c r="CTG53" s="87"/>
      <c r="CTH53" s="87"/>
      <c r="CTI53" s="87"/>
      <c r="CTJ53" s="87"/>
      <c r="CTK53" s="87"/>
      <c r="CTL53" s="87"/>
      <c r="CTM53" s="87"/>
      <c r="CTN53" s="87"/>
      <c r="CTO53" s="87"/>
      <c r="CTP53" s="87"/>
      <c r="CTQ53" s="87"/>
      <c r="CTR53" s="87"/>
      <c r="CTS53" s="87"/>
      <c r="CTT53" s="87"/>
      <c r="CTU53" s="87"/>
      <c r="CTV53" s="87"/>
      <c r="CTW53" s="87"/>
      <c r="CTX53" s="87"/>
      <c r="CTY53" s="87"/>
      <c r="CTZ53" s="87"/>
      <c r="CUA53" s="87"/>
      <c r="CUB53" s="87"/>
      <c r="CUC53" s="87"/>
      <c r="CUD53" s="87"/>
      <c r="CUE53" s="87"/>
      <c r="CUF53" s="87"/>
      <c r="CUG53" s="87"/>
      <c r="CUH53" s="87"/>
      <c r="CUI53" s="87"/>
      <c r="CUJ53" s="87"/>
      <c r="CUK53" s="87"/>
      <c r="CUL53" s="87"/>
      <c r="CUM53" s="87"/>
      <c r="CUN53" s="87"/>
      <c r="CUO53" s="87"/>
      <c r="CUP53" s="87"/>
      <c r="CUQ53" s="87"/>
      <c r="CUR53" s="87"/>
      <c r="CUS53" s="87"/>
      <c r="CUT53" s="87"/>
      <c r="CUU53" s="87"/>
      <c r="CUV53" s="87"/>
      <c r="CUW53" s="87"/>
      <c r="CUX53" s="87"/>
      <c r="CUY53" s="87"/>
      <c r="CUZ53" s="87"/>
      <c r="CVA53" s="87"/>
      <c r="CVB53" s="87"/>
      <c r="CVC53" s="87"/>
      <c r="CVD53" s="87"/>
      <c r="CVE53" s="87"/>
      <c r="CVF53" s="87"/>
      <c r="CVG53" s="87"/>
      <c r="CVH53" s="87"/>
      <c r="CVI53" s="87"/>
      <c r="CVJ53" s="87"/>
      <c r="CVK53" s="87"/>
      <c r="CVL53" s="87"/>
      <c r="CVM53" s="87"/>
      <c r="CVN53" s="87"/>
      <c r="CVO53" s="87"/>
      <c r="CVP53" s="87"/>
      <c r="CVQ53" s="87"/>
      <c r="CVR53" s="87"/>
      <c r="CVS53" s="87"/>
      <c r="CVT53" s="87"/>
      <c r="CVU53" s="87"/>
      <c r="CVV53" s="87"/>
      <c r="CVW53" s="87"/>
      <c r="CVX53" s="87"/>
      <c r="CVY53" s="87"/>
      <c r="CVZ53" s="87"/>
      <c r="CWA53" s="87"/>
      <c r="CWB53" s="87"/>
      <c r="CWC53" s="87"/>
      <c r="CWD53" s="87"/>
      <c r="CWE53" s="87"/>
      <c r="CWF53" s="87"/>
      <c r="CWG53" s="87"/>
      <c r="CWH53" s="87"/>
      <c r="CWI53" s="87"/>
      <c r="CWJ53" s="87"/>
      <c r="CWK53" s="87"/>
      <c r="CWL53" s="87"/>
      <c r="CWM53" s="87"/>
      <c r="CWN53" s="87"/>
      <c r="CWO53" s="87"/>
      <c r="CWP53" s="87"/>
      <c r="CWQ53" s="87"/>
      <c r="CWR53" s="87"/>
      <c r="CWS53" s="87"/>
      <c r="CWT53" s="87"/>
      <c r="CWU53" s="87"/>
      <c r="CWV53" s="87"/>
      <c r="CWW53" s="87"/>
      <c r="CWX53" s="87"/>
      <c r="CWY53" s="87"/>
      <c r="CWZ53" s="87"/>
      <c r="CXA53" s="87"/>
      <c r="CXB53" s="87"/>
      <c r="CXC53" s="87"/>
      <c r="CXD53" s="87"/>
      <c r="CXE53" s="87"/>
      <c r="CXF53" s="87"/>
      <c r="CXG53" s="87"/>
      <c r="CXH53" s="87"/>
      <c r="CXI53" s="87"/>
      <c r="CXJ53" s="87"/>
      <c r="CXK53" s="87"/>
      <c r="CXL53" s="87"/>
      <c r="CXM53" s="87"/>
      <c r="CXN53" s="87"/>
      <c r="CXO53" s="87"/>
      <c r="CXP53" s="87"/>
      <c r="CXQ53" s="87"/>
      <c r="CXR53" s="87"/>
      <c r="CXS53" s="87"/>
      <c r="CXT53" s="87"/>
      <c r="CXU53" s="87"/>
      <c r="CXV53" s="87"/>
      <c r="CXW53" s="87"/>
      <c r="CXX53" s="87"/>
      <c r="CXY53" s="87"/>
      <c r="CXZ53" s="87"/>
      <c r="CYA53" s="87"/>
      <c r="CYB53" s="87"/>
      <c r="CYC53" s="87"/>
      <c r="CYD53" s="87"/>
      <c r="CYE53" s="87"/>
      <c r="CYF53" s="87"/>
      <c r="CYG53" s="87"/>
      <c r="CYH53" s="87"/>
      <c r="CYI53" s="87"/>
      <c r="CYJ53" s="87"/>
      <c r="CYK53" s="87"/>
      <c r="CYL53" s="87"/>
      <c r="CYM53" s="87"/>
      <c r="CYN53" s="87"/>
      <c r="CYO53" s="87"/>
      <c r="CYP53" s="87"/>
      <c r="CYQ53" s="87"/>
      <c r="CYR53" s="87"/>
      <c r="CYS53" s="87"/>
      <c r="CYT53" s="87"/>
      <c r="CYU53" s="87"/>
      <c r="CYV53" s="87"/>
      <c r="CYW53" s="87"/>
      <c r="CYX53" s="87"/>
      <c r="CYY53" s="87"/>
      <c r="CYZ53" s="87"/>
      <c r="CZA53" s="87"/>
      <c r="CZB53" s="87"/>
      <c r="CZC53" s="87"/>
      <c r="CZD53" s="87"/>
      <c r="CZE53" s="87"/>
      <c r="CZF53" s="87"/>
      <c r="CZG53" s="87"/>
      <c r="CZH53" s="87"/>
      <c r="CZI53" s="87"/>
      <c r="CZJ53" s="87"/>
      <c r="CZK53" s="87"/>
      <c r="CZL53" s="87"/>
      <c r="CZM53" s="87"/>
      <c r="CZN53" s="87"/>
      <c r="CZO53" s="87"/>
      <c r="CZP53" s="87"/>
      <c r="CZQ53" s="87"/>
      <c r="CZR53" s="87"/>
      <c r="CZS53" s="87"/>
      <c r="CZT53" s="87"/>
      <c r="CZU53" s="87"/>
      <c r="CZV53" s="87"/>
      <c r="CZW53" s="87"/>
      <c r="CZX53" s="87"/>
      <c r="CZY53" s="87"/>
      <c r="CZZ53" s="87"/>
      <c r="DAA53" s="87"/>
      <c r="DAB53" s="87"/>
      <c r="DAC53" s="87"/>
      <c r="DAD53" s="87"/>
      <c r="DAE53" s="87"/>
      <c r="DAF53" s="87"/>
      <c r="DAG53" s="87"/>
      <c r="DAH53" s="87"/>
      <c r="DAI53" s="87"/>
      <c r="DAJ53" s="87"/>
      <c r="DAK53" s="87"/>
      <c r="DAL53" s="87"/>
      <c r="DAM53" s="87"/>
      <c r="DAN53" s="87"/>
      <c r="DAO53" s="87"/>
      <c r="DAP53" s="87"/>
      <c r="DAQ53" s="87"/>
      <c r="DAR53" s="87"/>
      <c r="DAS53" s="87"/>
      <c r="DAT53" s="87"/>
      <c r="DAU53" s="87"/>
      <c r="DAV53" s="87"/>
      <c r="DAW53" s="87"/>
      <c r="DAX53" s="87"/>
      <c r="DAY53" s="87"/>
      <c r="DAZ53" s="87"/>
      <c r="DBA53" s="87"/>
      <c r="DBB53" s="87"/>
      <c r="DBC53" s="87"/>
      <c r="DBD53" s="87"/>
      <c r="DBE53" s="87"/>
      <c r="DBF53" s="87"/>
      <c r="DBG53" s="87"/>
      <c r="DBH53" s="87"/>
      <c r="DBI53" s="87"/>
      <c r="DBJ53" s="87"/>
      <c r="DBK53" s="87"/>
      <c r="DBL53" s="87"/>
      <c r="DBM53" s="87"/>
      <c r="DBN53" s="87"/>
      <c r="DBO53" s="87"/>
      <c r="DBP53" s="87"/>
      <c r="DBQ53" s="87"/>
      <c r="DBR53" s="87"/>
      <c r="DBS53" s="87"/>
      <c r="DBT53" s="87"/>
      <c r="DBU53" s="87"/>
      <c r="DBV53" s="87"/>
      <c r="DBW53" s="87"/>
      <c r="DBX53" s="87"/>
      <c r="DBY53" s="87"/>
      <c r="DBZ53" s="87"/>
      <c r="DCA53" s="87"/>
      <c r="DCB53" s="87"/>
      <c r="DCC53" s="87"/>
      <c r="DCD53" s="87"/>
      <c r="DCE53" s="87"/>
      <c r="DCF53" s="87"/>
      <c r="DCG53" s="87"/>
      <c r="DCH53" s="87"/>
      <c r="DCI53" s="87"/>
      <c r="DCJ53" s="87"/>
      <c r="DCK53" s="87"/>
      <c r="DCL53" s="87"/>
      <c r="DCM53" s="87"/>
      <c r="DCN53" s="87"/>
      <c r="DCO53" s="87"/>
      <c r="DCP53" s="87"/>
      <c r="DCQ53" s="87"/>
      <c r="DCR53" s="87"/>
      <c r="DCS53" s="87"/>
      <c r="DCT53" s="87"/>
      <c r="DCU53" s="87"/>
      <c r="DCV53" s="87"/>
      <c r="DCW53" s="87"/>
      <c r="DCX53" s="87"/>
      <c r="DCY53" s="87"/>
      <c r="DCZ53" s="87"/>
      <c r="DDA53" s="87"/>
      <c r="DDB53" s="87"/>
      <c r="DDC53" s="87"/>
      <c r="DDD53" s="87"/>
      <c r="DDE53" s="87"/>
      <c r="DDF53" s="87"/>
      <c r="DDG53" s="87"/>
      <c r="DDH53" s="87"/>
      <c r="DDI53" s="87"/>
      <c r="DDJ53" s="87"/>
      <c r="DDK53" s="87"/>
      <c r="DDL53" s="87"/>
      <c r="DDM53" s="87"/>
      <c r="DDN53" s="87"/>
      <c r="DDO53" s="87"/>
      <c r="DDP53" s="87"/>
      <c r="DDQ53" s="87"/>
      <c r="DDR53" s="87"/>
      <c r="DDS53" s="87"/>
      <c r="DDT53" s="87"/>
      <c r="DDU53" s="87"/>
      <c r="DDV53" s="87"/>
      <c r="DDW53" s="87"/>
      <c r="DDX53" s="87"/>
      <c r="DDY53" s="87"/>
      <c r="DDZ53" s="87"/>
      <c r="DEA53" s="87"/>
      <c r="DEB53" s="87"/>
      <c r="DEC53" s="87"/>
      <c r="DED53" s="87"/>
      <c r="DEE53" s="87"/>
      <c r="DEF53" s="87"/>
      <c r="DEG53" s="87"/>
      <c r="DEH53" s="87"/>
      <c r="DEI53" s="87"/>
      <c r="DEJ53" s="87"/>
      <c r="DEK53" s="87"/>
      <c r="DEL53" s="87"/>
      <c r="DEM53" s="87"/>
      <c r="DEN53" s="87"/>
      <c r="DEO53" s="87"/>
      <c r="DEP53" s="87"/>
      <c r="DEQ53" s="87"/>
      <c r="DER53" s="87"/>
      <c r="DES53" s="87"/>
      <c r="DET53" s="87"/>
      <c r="DEU53" s="87"/>
      <c r="DEV53" s="87"/>
      <c r="DEW53" s="87"/>
      <c r="DEX53" s="87"/>
      <c r="DEY53" s="87"/>
      <c r="DEZ53" s="87"/>
      <c r="DFA53" s="87"/>
      <c r="DFB53" s="87"/>
      <c r="DFC53" s="87"/>
      <c r="DFD53" s="87"/>
      <c r="DFE53" s="87"/>
      <c r="DFF53" s="87"/>
      <c r="DFG53" s="87"/>
      <c r="DFH53" s="87"/>
      <c r="DFI53" s="87"/>
      <c r="DFJ53" s="87"/>
      <c r="DFK53" s="87"/>
      <c r="DFL53" s="87"/>
      <c r="DFM53" s="87"/>
      <c r="DFN53" s="87"/>
      <c r="DFO53" s="87"/>
      <c r="DFP53" s="87"/>
      <c r="DFQ53" s="87"/>
      <c r="DFR53" s="87"/>
      <c r="DFS53" s="87"/>
      <c r="DFT53" s="87"/>
      <c r="DFU53" s="87"/>
      <c r="DFV53" s="87"/>
      <c r="DFW53" s="87"/>
      <c r="DFX53" s="87"/>
      <c r="DFY53" s="87"/>
      <c r="DFZ53" s="87"/>
      <c r="DGA53" s="87"/>
      <c r="DGB53" s="87"/>
      <c r="DGC53" s="87"/>
      <c r="DGD53" s="87"/>
      <c r="DGE53" s="87"/>
      <c r="DGF53" s="87"/>
      <c r="DGG53" s="87"/>
      <c r="DGH53" s="87"/>
      <c r="DGI53" s="87"/>
      <c r="DGJ53" s="87"/>
      <c r="DGK53" s="87"/>
      <c r="DGL53" s="87"/>
      <c r="DGM53" s="87"/>
      <c r="DGN53" s="87"/>
      <c r="DGO53" s="87"/>
      <c r="DGP53" s="87"/>
      <c r="DGQ53" s="87"/>
      <c r="DGR53" s="87"/>
      <c r="DGS53" s="87"/>
      <c r="DGT53" s="87"/>
      <c r="DGU53" s="87"/>
      <c r="DGV53" s="87"/>
      <c r="DGW53" s="87"/>
      <c r="DGX53" s="87"/>
      <c r="DGY53" s="87"/>
      <c r="DGZ53" s="87"/>
      <c r="DHA53" s="87"/>
      <c r="DHB53" s="87"/>
      <c r="DHC53" s="87"/>
      <c r="DHD53" s="87"/>
      <c r="DHE53" s="87"/>
      <c r="DHF53" s="87"/>
      <c r="DHG53" s="87"/>
      <c r="DHH53" s="87"/>
      <c r="DHI53" s="87"/>
      <c r="DHJ53" s="87"/>
      <c r="DHK53" s="87"/>
      <c r="DHL53" s="87"/>
      <c r="DHM53" s="87"/>
      <c r="DHN53" s="87"/>
      <c r="DHO53" s="87"/>
      <c r="DHP53" s="87"/>
      <c r="DHQ53" s="87"/>
      <c r="DHR53" s="87"/>
      <c r="DHS53" s="87"/>
      <c r="DHT53" s="87"/>
      <c r="DHU53" s="87"/>
      <c r="DHV53" s="87"/>
      <c r="DHW53" s="87"/>
      <c r="DHX53" s="87"/>
      <c r="DHY53" s="87"/>
      <c r="DHZ53" s="87"/>
      <c r="DIA53" s="87"/>
      <c r="DIB53" s="87"/>
      <c r="DIC53" s="87"/>
      <c r="DID53" s="87"/>
      <c r="DIE53" s="87"/>
      <c r="DIF53" s="87"/>
      <c r="DIG53" s="87"/>
      <c r="DIH53" s="87"/>
      <c r="DII53" s="87"/>
      <c r="DIJ53" s="87"/>
      <c r="DIK53" s="87"/>
      <c r="DIL53" s="87"/>
      <c r="DIM53" s="87"/>
      <c r="DIN53" s="87"/>
      <c r="DIO53" s="87"/>
      <c r="DIP53" s="87"/>
      <c r="DIQ53" s="87"/>
      <c r="DIR53" s="87"/>
      <c r="DIS53" s="87"/>
      <c r="DIT53" s="87"/>
      <c r="DIU53" s="87"/>
      <c r="DIV53" s="87"/>
      <c r="DIW53" s="87"/>
      <c r="DIX53" s="87"/>
      <c r="DIY53" s="87"/>
      <c r="DIZ53" s="87"/>
      <c r="DJA53" s="87"/>
      <c r="DJB53" s="87"/>
      <c r="DJC53" s="87"/>
      <c r="DJD53" s="87"/>
      <c r="DJE53" s="87"/>
      <c r="DJF53" s="87"/>
      <c r="DJG53" s="87"/>
      <c r="DJH53" s="87"/>
      <c r="DJI53" s="87"/>
      <c r="DJJ53" s="87"/>
      <c r="DJK53" s="87"/>
      <c r="DJL53" s="87"/>
      <c r="DJM53" s="87"/>
      <c r="DJN53" s="87"/>
      <c r="DJO53" s="87"/>
      <c r="DJP53" s="87"/>
      <c r="DJQ53" s="87"/>
      <c r="DJR53" s="87"/>
      <c r="DJS53" s="87"/>
      <c r="DJT53" s="87"/>
      <c r="DJU53" s="87"/>
      <c r="DJV53" s="87"/>
      <c r="DJW53" s="87"/>
      <c r="DJX53" s="87"/>
      <c r="DJY53" s="87"/>
      <c r="DJZ53" s="87"/>
      <c r="DKA53" s="87"/>
      <c r="DKB53" s="87"/>
      <c r="DKC53" s="87"/>
      <c r="DKD53" s="87"/>
      <c r="DKE53" s="87"/>
      <c r="DKF53" s="87"/>
      <c r="DKG53" s="87"/>
      <c r="DKH53" s="87"/>
      <c r="DKI53" s="87"/>
      <c r="DKJ53" s="87"/>
      <c r="DKK53" s="87"/>
      <c r="DKL53" s="87"/>
      <c r="DKM53" s="87"/>
      <c r="DKN53" s="87"/>
      <c r="DKO53" s="87"/>
      <c r="DKP53" s="87"/>
      <c r="DKQ53" s="87"/>
      <c r="DKR53" s="87"/>
      <c r="DKS53" s="87"/>
      <c r="DKT53" s="87"/>
      <c r="DKU53" s="87"/>
      <c r="DKV53" s="87"/>
      <c r="DKW53" s="87"/>
      <c r="DKX53" s="87"/>
      <c r="DKY53" s="87"/>
      <c r="DKZ53" s="87"/>
      <c r="DLA53" s="87"/>
      <c r="DLB53" s="87"/>
      <c r="DLC53" s="87"/>
      <c r="DLD53" s="87"/>
      <c r="DLE53" s="87"/>
      <c r="DLF53" s="87"/>
      <c r="DLG53" s="87"/>
      <c r="DLH53" s="87"/>
      <c r="DLI53" s="87"/>
      <c r="DLJ53" s="87"/>
      <c r="DLK53" s="87"/>
      <c r="DLL53" s="87"/>
      <c r="DLM53" s="87"/>
      <c r="DLN53" s="87"/>
      <c r="DLO53" s="87"/>
      <c r="DLP53" s="87"/>
      <c r="DLQ53" s="87"/>
      <c r="DLR53" s="87"/>
      <c r="DLS53" s="87"/>
      <c r="DLT53" s="87"/>
      <c r="DLU53" s="87"/>
      <c r="DLV53" s="87"/>
      <c r="DLW53" s="87"/>
      <c r="DLX53" s="87"/>
      <c r="DLY53" s="87"/>
      <c r="DLZ53" s="87"/>
      <c r="DMA53" s="87"/>
      <c r="DMB53" s="87"/>
      <c r="DMC53" s="87"/>
      <c r="DMD53" s="87"/>
      <c r="DME53" s="87"/>
      <c r="DMF53" s="87"/>
      <c r="DMG53" s="87"/>
      <c r="DMH53" s="87"/>
      <c r="DMI53" s="87"/>
      <c r="DMJ53" s="87"/>
      <c r="DMK53" s="87"/>
      <c r="DML53" s="87"/>
      <c r="DMM53" s="87"/>
      <c r="DMN53" s="87"/>
      <c r="DMO53" s="87"/>
      <c r="DMP53" s="87"/>
      <c r="DMQ53" s="87"/>
      <c r="DMR53" s="87"/>
      <c r="DMS53" s="87"/>
      <c r="DMT53" s="87"/>
      <c r="DMU53" s="87"/>
      <c r="DMV53" s="87"/>
      <c r="DMW53" s="87"/>
      <c r="DMX53" s="87"/>
      <c r="DMY53" s="87"/>
      <c r="DMZ53" s="87"/>
      <c r="DNA53" s="87"/>
      <c r="DNB53" s="87"/>
      <c r="DNC53" s="87"/>
      <c r="DND53" s="87"/>
      <c r="DNE53" s="87"/>
      <c r="DNF53" s="87"/>
      <c r="DNG53" s="87"/>
      <c r="DNH53" s="87"/>
      <c r="DNI53" s="87"/>
      <c r="DNJ53" s="87"/>
      <c r="DNK53" s="87"/>
      <c r="DNL53" s="87"/>
      <c r="DNM53" s="87"/>
      <c r="DNN53" s="87"/>
      <c r="DNO53" s="87"/>
      <c r="DNP53" s="87"/>
      <c r="DNQ53" s="87"/>
      <c r="DNR53" s="87"/>
      <c r="DNS53" s="87"/>
      <c r="DNT53" s="87"/>
      <c r="DNU53" s="87"/>
      <c r="DNV53" s="87"/>
      <c r="DNW53" s="87"/>
      <c r="DNX53" s="87"/>
      <c r="DNY53" s="87"/>
      <c r="DNZ53" s="87"/>
      <c r="DOA53" s="87"/>
      <c r="DOB53" s="87"/>
      <c r="DOC53" s="87"/>
      <c r="DOD53" s="87"/>
      <c r="DOE53" s="87"/>
      <c r="DOF53" s="87"/>
      <c r="DOG53" s="87"/>
      <c r="DOH53" s="87"/>
      <c r="DOI53" s="87"/>
      <c r="DOJ53" s="87"/>
      <c r="DOK53" s="87"/>
      <c r="DOL53" s="87"/>
      <c r="DOM53" s="87"/>
      <c r="DON53" s="87"/>
      <c r="DOO53" s="87"/>
      <c r="DOP53" s="87"/>
      <c r="DOQ53" s="87"/>
      <c r="DOR53" s="87"/>
      <c r="DOS53" s="87"/>
      <c r="DOT53" s="87"/>
      <c r="DOU53" s="87"/>
      <c r="DOV53" s="87"/>
      <c r="DOW53" s="87"/>
      <c r="DOX53" s="87"/>
      <c r="DOY53" s="87"/>
      <c r="DOZ53" s="87"/>
      <c r="DPA53" s="87"/>
      <c r="DPB53" s="87"/>
      <c r="DPC53" s="87"/>
      <c r="DPD53" s="87"/>
      <c r="DPE53" s="87"/>
      <c r="DPF53" s="87"/>
      <c r="DPG53" s="87"/>
      <c r="DPH53" s="87"/>
      <c r="DPI53" s="87"/>
      <c r="DPJ53" s="87"/>
      <c r="DPK53" s="87"/>
      <c r="DPL53" s="87"/>
      <c r="DPM53" s="87"/>
      <c r="DPN53" s="87"/>
      <c r="DPO53" s="87"/>
      <c r="DPP53" s="87"/>
      <c r="DPQ53" s="87"/>
      <c r="DPR53" s="87"/>
      <c r="DPS53" s="87"/>
      <c r="DPT53" s="87"/>
      <c r="DPU53" s="87"/>
      <c r="DPV53" s="87"/>
      <c r="DPW53" s="87"/>
      <c r="DPX53" s="87"/>
      <c r="DPY53" s="87"/>
      <c r="DPZ53" s="87"/>
      <c r="DQA53" s="87"/>
      <c r="DQB53" s="87"/>
      <c r="DQC53" s="87"/>
      <c r="DQD53" s="87"/>
      <c r="DQE53" s="87"/>
      <c r="DQF53" s="87"/>
      <c r="DQG53" s="87"/>
      <c r="DQH53" s="87"/>
      <c r="DQI53" s="87"/>
      <c r="DQJ53" s="87"/>
      <c r="DQK53" s="87"/>
      <c r="DQL53" s="87"/>
      <c r="DQM53" s="87"/>
      <c r="DQN53" s="87"/>
      <c r="DQO53" s="87"/>
      <c r="DQP53" s="87"/>
      <c r="DQQ53" s="87"/>
      <c r="DQR53" s="87"/>
      <c r="DQS53" s="87"/>
      <c r="DQT53" s="87"/>
      <c r="DQU53" s="87"/>
      <c r="DQV53" s="87"/>
      <c r="DQW53" s="87"/>
      <c r="DQX53" s="87"/>
      <c r="DQY53" s="87"/>
      <c r="DQZ53" s="87"/>
      <c r="DRA53" s="87"/>
      <c r="DRB53" s="87"/>
      <c r="DRC53" s="87"/>
      <c r="DRD53" s="87"/>
      <c r="DRE53" s="87"/>
      <c r="DRF53" s="87"/>
      <c r="DRG53" s="87"/>
      <c r="DRH53" s="87"/>
      <c r="DRI53" s="87"/>
      <c r="DRJ53" s="87"/>
      <c r="DRK53" s="87"/>
      <c r="DRL53" s="87"/>
      <c r="DRM53" s="87"/>
      <c r="DRN53" s="87"/>
      <c r="DRO53" s="87"/>
      <c r="DRP53" s="87"/>
      <c r="DRQ53" s="87"/>
      <c r="DRR53" s="87"/>
      <c r="DRS53" s="87"/>
      <c r="DRT53" s="87"/>
      <c r="DRU53" s="87"/>
      <c r="DRV53" s="87"/>
      <c r="DRW53" s="87"/>
      <c r="DRX53" s="87"/>
      <c r="DRY53" s="87"/>
      <c r="DRZ53" s="87"/>
      <c r="DSA53" s="87"/>
      <c r="DSB53" s="87"/>
      <c r="DSC53" s="87"/>
      <c r="DSD53" s="87"/>
      <c r="DSE53" s="87"/>
      <c r="DSF53" s="87"/>
      <c r="DSG53" s="87"/>
      <c r="DSH53" s="87"/>
      <c r="DSI53" s="87"/>
      <c r="DSJ53" s="87"/>
      <c r="DSK53" s="87"/>
      <c r="DSL53" s="87"/>
      <c r="DSM53" s="87"/>
      <c r="DSN53" s="87"/>
      <c r="DSO53" s="87"/>
      <c r="DSP53" s="87"/>
      <c r="DSQ53" s="87"/>
      <c r="DSR53" s="87"/>
      <c r="DSS53" s="87"/>
      <c r="DST53" s="87"/>
      <c r="DSU53" s="87"/>
      <c r="DSV53" s="87"/>
      <c r="DSW53" s="87"/>
      <c r="DSX53" s="87"/>
      <c r="DSY53" s="87"/>
      <c r="DSZ53" s="87"/>
      <c r="DTA53" s="87"/>
      <c r="DTB53" s="87"/>
      <c r="DTC53" s="87"/>
      <c r="DTD53" s="87"/>
      <c r="DTE53" s="87"/>
      <c r="DTF53" s="87"/>
      <c r="DTG53" s="87"/>
      <c r="DTH53" s="87"/>
      <c r="DTI53" s="87"/>
      <c r="DTJ53" s="87"/>
      <c r="DTK53" s="87"/>
      <c r="DTL53" s="87"/>
      <c r="DTM53" s="87"/>
      <c r="DTN53" s="87"/>
      <c r="DTO53" s="87"/>
      <c r="DTP53" s="87"/>
      <c r="DTQ53" s="87"/>
      <c r="DTR53" s="87"/>
      <c r="DTS53" s="87"/>
      <c r="DTT53" s="87"/>
      <c r="DTU53" s="87"/>
      <c r="DTV53" s="87"/>
      <c r="DTW53" s="87"/>
      <c r="DTX53" s="87"/>
      <c r="DTY53" s="87"/>
      <c r="DTZ53" s="87"/>
      <c r="DUA53" s="87"/>
      <c r="DUB53" s="87"/>
      <c r="DUC53" s="87"/>
      <c r="DUD53" s="87"/>
      <c r="DUE53" s="87"/>
      <c r="DUF53" s="87"/>
      <c r="DUG53" s="87"/>
      <c r="DUH53" s="87"/>
      <c r="DUI53" s="87"/>
      <c r="DUJ53" s="87"/>
      <c r="DUK53" s="87"/>
      <c r="DUL53" s="87"/>
      <c r="DUM53" s="87"/>
      <c r="DUN53" s="87"/>
      <c r="DUO53" s="87"/>
      <c r="DUP53" s="87"/>
      <c r="DUQ53" s="87"/>
      <c r="DUR53" s="87"/>
      <c r="DUS53" s="87"/>
      <c r="DUT53" s="87"/>
      <c r="DUU53" s="87"/>
      <c r="DUV53" s="87"/>
      <c r="DUW53" s="87"/>
      <c r="DUX53" s="87"/>
      <c r="DUY53" s="87"/>
      <c r="DUZ53" s="87"/>
      <c r="DVA53" s="87"/>
      <c r="DVB53" s="87"/>
      <c r="DVC53" s="87"/>
      <c r="DVD53" s="87"/>
      <c r="DVE53" s="87"/>
      <c r="DVF53" s="87"/>
      <c r="DVG53" s="87"/>
      <c r="DVH53" s="87"/>
      <c r="DVI53" s="87"/>
      <c r="DVJ53" s="87"/>
      <c r="DVK53" s="87"/>
      <c r="DVL53" s="87"/>
      <c r="DVM53" s="87"/>
      <c r="DVN53" s="87"/>
      <c r="DVO53" s="87"/>
      <c r="DVP53" s="87"/>
      <c r="DVQ53" s="87"/>
      <c r="DVR53" s="87"/>
      <c r="DVS53" s="87"/>
      <c r="DVT53" s="87"/>
      <c r="DVU53" s="87"/>
      <c r="DVV53" s="87"/>
      <c r="DVW53" s="87"/>
      <c r="DVX53" s="87"/>
      <c r="DVY53" s="87"/>
      <c r="DVZ53" s="87"/>
      <c r="DWA53" s="87"/>
      <c r="DWB53" s="87"/>
      <c r="DWC53" s="87"/>
      <c r="DWD53" s="87"/>
      <c r="DWE53" s="87"/>
      <c r="DWF53" s="87"/>
      <c r="DWG53" s="87"/>
      <c r="DWH53" s="87"/>
      <c r="DWI53" s="87"/>
      <c r="DWJ53" s="87"/>
      <c r="DWK53" s="87"/>
      <c r="DWL53" s="87"/>
      <c r="DWM53" s="87"/>
      <c r="DWN53" s="87"/>
      <c r="DWO53" s="87"/>
      <c r="DWP53" s="87"/>
      <c r="DWQ53" s="87"/>
      <c r="DWR53" s="87"/>
      <c r="DWS53" s="87"/>
      <c r="DWT53" s="87"/>
      <c r="DWU53" s="87"/>
      <c r="DWV53" s="87"/>
      <c r="DWW53" s="87"/>
      <c r="DWX53" s="87"/>
      <c r="DWY53" s="87"/>
      <c r="DWZ53" s="87"/>
      <c r="DXA53" s="87"/>
      <c r="DXB53" s="87"/>
      <c r="DXC53" s="87"/>
      <c r="DXD53" s="87"/>
      <c r="DXE53" s="87"/>
      <c r="DXF53" s="87"/>
      <c r="DXG53" s="87"/>
      <c r="DXH53" s="87"/>
      <c r="DXI53" s="87"/>
      <c r="DXJ53" s="87"/>
      <c r="DXK53" s="87"/>
      <c r="DXL53" s="87"/>
      <c r="DXM53" s="87"/>
      <c r="DXN53" s="87"/>
      <c r="DXO53" s="87"/>
      <c r="DXP53" s="87"/>
      <c r="DXQ53" s="87"/>
      <c r="DXR53" s="87"/>
      <c r="DXS53" s="87"/>
      <c r="DXT53" s="87"/>
      <c r="DXU53" s="87"/>
      <c r="DXV53" s="87"/>
      <c r="DXW53" s="87"/>
      <c r="DXX53" s="87"/>
      <c r="DXY53" s="87"/>
      <c r="DXZ53" s="87"/>
      <c r="DYA53" s="87"/>
      <c r="DYB53" s="87"/>
      <c r="DYC53" s="87"/>
      <c r="DYD53" s="87"/>
      <c r="DYE53" s="87"/>
      <c r="DYF53" s="87"/>
      <c r="DYG53" s="87"/>
      <c r="DYH53" s="87"/>
      <c r="DYI53" s="87"/>
      <c r="DYJ53" s="87"/>
      <c r="DYK53" s="87"/>
      <c r="DYL53" s="87"/>
      <c r="DYM53" s="87"/>
      <c r="DYN53" s="87"/>
      <c r="DYO53" s="87"/>
      <c r="DYP53" s="87"/>
      <c r="DYQ53" s="87"/>
      <c r="DYR53" s="87"/>
      <c r="DYS53" s="87"/>
      <c r="DYT53" s="87"/>
      <c r="DYU53" s="87"/>
      <c r="DYV53" s="87"/>
      <c r="DYW53" s="87"/>
      <c r="DYX53" s="87"/>
      <c r="DYY53" s="87"/>
      <c r="DYZ53" s="87"/>
      <c r="DZA53" s="87"/>
      <c r="DZB53" s="87"/>
      <c r="DZC53" s="87"/>
      <c r="DZD53" s="87"/>
      <c r="DZE53" s="87"/>
      <c r="DZF53" s="87"/>
      <c r="DZG53" s="87"/>
      <c r="DZH53" s="87"/>
      <c r="DZI53" s="87"/>
      <c r="DZJ53" s="87"/>
      <c r="DZK53" s="87"/>
      <c r="DZL53" s="87"/>
      <c r="DZM53" s="87"/>
      <c r="DZN53" s="87"/>
      <c r="DZO53" s="87"/>
      <c r="DZP53" s="87"/>
      <c r="DZQ53" s="87"/>
      <c r="DZR53" s="87"/>
      <c r="DZS53" s="87"/>
      <c r="DZT53" s="87"/>
      <c r="DZU53" s="87"/>
      <c r="DZV53" s="87"/>
      <c r="DZW53" s="87"/>
      <c r="DZX53" s="87"/>
      <c r="DZY53" s="87"/>
      <c r="DZZ53" s="87"/>
      <c r="EAA53" s="87"/>
      <c r="EAB53" s="87"/>
      <c r="EAC53" s="87"/>
      <c r="EAD53" s="87"/>
      <c r="EAE53" s="87"/>
      <c r="EAF53" s="87"/>
      <c r="EAG53" s="87"/>
      <c r="EAH53" s="87"/>
      <c r="EAI53" s="87"/>
      <c r="EAJ53" s="87"/>
      <c r="EAK53" s="87"/>
      <c r="EAL53" s="87"/>
      <c r="EAM53" s="87"/>
      <c r="EAN53" s="87"/>
      <c r="EAO53" s="87"/>
      <c r="EAP53" s="87"/>
      <c r="EAQ53" s="87"/>
      <c r="EAR53" s="87"/>
      <c r="EAS53" s="87"/>
      <c r="EAT53" s="87"/>
      <c r="EAU53" s="87"/>
      <c r="EAV53" s="87"/>
      <c r="EAW53" s="87"/>
      <c r="EAX53" s="87"/>
      <c r="EAY53" s="87"/>
      <c r="EAZ53" s="87"/>
      <c r="EBA53" s="87"/>
      <c r="EBB53" s="87"/>
      <c r="EBC53" s="87"/>
      <c r="EBD53" s="87"/>
      <c r="EBE53" s="87"/>
      <c r="EBF53" s="87"/>
      <c r="EBG53" s="87"/>
      <c r="EBH53" s="87"/>
      <c r="EBI53" s="87"/>
      <c r="EBJ53" s="87"/>
      <c r="EBK53" s="87"/>
      <c r="EBL53" s="87"/>
      <c r="EBM53" s="87"/>
      <c r="EBN53" s="87"/>
      <c r="EBO53" s="87"/>
      <c r="EBP53" s="87"/>
      <c r="EBQ53" s="87"/>
      <c r="EBR53" s="87"/>
      <c r="EBS53" s="87"/>
      <c r="EBT53" s="87"/>
      <c r="EBU53" s="87"/>
      <c r="EBV53" s="87"/>
      <c r="EBW53" s="87"/>
      <c r="EBX53" s="87"/>
      <c r="EBY53" s="87"/>
      <c r="EBZ53" s="87"/>
      <c r="ECA53" s="87"/>
      <c r="ECB53" s="87"/>
      <c r="ECC53" s="87"/>
      <c r="ECD53" s="87"/>
      <c r="ECE53" s="87"/>
      <c r="ECF53" s="87"/>
      <c r="ECG53" s="87"/>
      <c r="ECH53" s="87"/>
      <c r="ECI53" s="87"/>
      <c r="ECJ53" s="87"/>
      <c r="ECK53" s="87"/>
      <c r="ECL53" s="87"/>
      <c r="ECM53" s="87"/>
      <c r="ECN53" s="87"/>
      <c r="ECO53" s="87"/>
      <c r="ECP53" s="87"/>
      <c r="ECQ53" s="87"/>
      <c r="ECR53" s="87"/>
      <c r="ECS53" s="87"/>
      <c r="ECT53" s="87"/>
      <c r="ECU53" s="87"/>
      <c r="ECV53" s="87"/>
      <c r="ECW53" s="87"/>
      <c r="ECX53" s="87"/>
      <c r="ECY53" s="87"/>
      <c r="ECZ53" s="87"/>
      <c r="EDA53" s="87"/>
      <c r="EDB53" s="87"/>
      <c r="EDC53" s="87"/>
      <c r="EDD53" s="87"/>
      <c r="EDE53" s="87"/>
      <c r="EDF53" s="87"/>
      <c r="EDG53" s="87"/>
      <c r="EDH53" s="87"/>
      <c r="EDI53" s="87"/>
      <c r="EDJ53" s="87"/>
      <c r="EDK53" s="87"/>
      <c r="EDL53" s="87"/>
      <c r="EDM53" s="87"/>
      <c r="EDN53" s="87"/>
      <c r="EDO53" s="87"/>
      <c r="EDP53" s="87"/>
      <c r="EDQ53" s="87"/>
      <c r="EDR53" s="87"/>
      <c r="EDS53" s="87"/>
      <c r="EDT53" s="87"/>
      <c r="EDU53" s="87"/>
      <c r="EDV53" s="87"/>
      <c r="EDW53" s="87"/>
      <c r="EDX53" s="87"/>
      <c r="EDY53" s="87"/>
      <c r="EDZ53" s="87"/>
      <c r="EEA53" s="87"/>
      <c r="EEB53" s="87"/>
      <c r="EEC53" s="87"/>
      <c r="EED53" s="87"/>
      <c r="EEE53" s="87"/>
      <c r="EEF53" s="87"/>
      <c r="EEG53" s="87"/>
      <c r="EEH53" s="87"/>
      <c r="EEI53" s="87"/>
      <c r="EEJ53" s="87"/>
      <c r="EEK53" s="87"/>
      <c r="EEL53" s="87"/>
      <c r="EEM53" s="87"/>
      <c r="EEN53" s="87"/>
      <c r="EEO53" s="87"/>
      <c r="EEP53" s="87"/>
      <c r="EEQ53" s="87"/>
      <c r="EER53" s="87"/>
      <c r="EES53" s="87"/>
      <c r="EET53" s="87"/>
      <c r="EEU53" s="87"/>
      <c r="EEV53" s="87"/>
      <c r="EEW53" s="87"/>
      <c r="EEX53" s="87"/>
      <c r="EEY53" s="87"/>
      <c r="EEZ53" s="87"/>
      <c r="EFA53" s="87"/>
      <c r="EFB53" s="87"/>
      <c r="EFC53" s="87"/>
      <c r="EFD53" s="87"/>
      <c r="EFE53" s="87"/>
      <c r="EFF53" s="87"/>
      <c r="EFG53" s="87"/>
      <c r="EFH53" s="87"/>
      <c r="EFI53" s="87"/>
      <c r="EFJ53" s="87"/>
      <c r="EFK53" s="87"/>
      <c r="EFL53" s="87"/>
      <c r="EFM53" s="87"/>
      <c r="EFN53" s="87"/>
      <c r="EFO53" s="87"/>
      <c r="EFP53" s="87"/>
      <c r="EFQ53" s="87"/>
      <c r="EFR53" s="87"/>
      <c r="EFS53" s="87"/>
      <c r="EFT53" s="87"/>
      <c r="EFU53" s="87"/>
      <c r="EFV53" s="87"/>
      <c r="EFW53" s="87"/>
      <c r="EFX53" s="87"/>
      <c r="EFY53" s="87"/>
      <c r="EFZ53" s="87"/>
      <c r="EGA53" s="87"/>
      <c r="EGB53" s="87"/>
      <c r="EGC53" s="87"/>
      <c r="EGD53" s="87"/>
      <c r="EGE53" s="87"/>
      <c r="EGF53" s="87"/>
      <c r="EGG53" s="87"/>
      <c r="EGH53" s="87"/>
      <c r="EGI53" s="87"/>
      <c r="EGJ53" s="87"/>
      <c r="EGK53" s="87"/>
      <c r="EGL53" s="87"/>
      <c r="EGM53" s="87"/>
      <c r="EGN53" s="87"/>
      <c r="EGO53" s="87"/>
      <c r="EGP53" s="87"/>
      <c r="EGQ53" s="87"/>
      <c r="EGR53" s="87"/>
      <c r="EGS53" s="87"/>
      <c r="EGT53" s="87"/>
      <c r="EGU53" s="87"/>
      <c r="EGV53" s="87"/>
      <c r="EGW53" s="87"/>
      <c r="EGX53" s="87"/>
      <c r="EGY53" s="87"/>
      <c r="EGZ53" s="87"/>
      <c r="EHA53" s="87"/>
      <c r="EHB53" s="87"/>
      <c r="EHC53" s="87"/>
      <c r="EHD53" s="87"/>
      <c r="EHE53" s="87"/>
      <c r="EHF53" s="87"/>
      <c r="EHG53" s="87"/>
      <c r="EHH53" s="87"/>
      <c r="EHI53" s="87"/>
      <c r="EHJ53" s="87"/>
      <c r="EHK53" s="87"/>
      <c r="EHL53" s="87"/>
      <c r="EHM53" s="87"/>
      <c r="EHN53" s="87"/>
      <c r="EHO53" s="87"/>
      <c r="EHP53" s="87"/>
      <c r="EHQ53" s="87"/>
      <c r="EHR53" s="87"/>
      <c r="EHS53" s="87"/>
      <c r="EHT53" s="87"/>
      <c r="EHU53" s="87"/>
      <c r="EHV53" s="87"/>
      <c r="EHW53" s="87"/>
      <c r="EHX53" s="87"/>
      <c r="EHY53" s="87"/>
      <c r="EHZ53" s="87"/>
      <c r="EIA53" s="87"/>
      <c r="EIB53" s="87"/>
      <c r="EIC53" s="87"/>
      <c r="EID53" s="87"/>
      <c r="EIE53" s="87"/>
      <c r="EIF53" s="87"/>
      <c r="EIG53" s="87"/>
      <c r="EIH53" s="87"/>
      <c r="EII53" s="87"/>
      <c r="EIJ53" s="87"/>
      <c r="EIK53" s="87"/>
      <c r="EIL53" s="87"/>
      <c r="EIM53" s="87"/>
      <c r="EIN53" s="87"/>
      <c r="EIO53" s="87"/>
      <c r="EIP53" s="87"/>
      <c r="EIQ53" s="87"/>
      <c r="EIR53" s="87"/>
      <c r="EIS53" s="87"/>
      <c r="EIT53" s="87"/>
      <c r="EIU53" s="87"/>
      <c r="EIV53" s="87"/>
      <c r="EIW53" s="87"/>
      <c r="EIX53" s="87"/>
      <c r="EIY53" s="87"/>
      <c r="EIZ53" s="87"/>
      <c r="EJA53" s="87"/>
      <c r="EJB53" s="87"/>
      <c r="EJC53" s="87"/>
      <c r="EJD53" s="87"/>
      <c r="EJE53" s="87"/>
      <c r="EJF53" s="87"/>
      <c r="EJG53" s="87"/>
      <c r="EJH53" s="87"/>
      <c r="EJI53" s="87"/>
      <c r="EJJ53" s="87"/>
      <c r="EJK53" s="87"/>
      <c r="EJL53" s="87"/>
      <c r="EJM53" s="87"/>
      <c r="EJN53" s="87"/>
      <c r="EJO53" s="87"/>
      <c r="EJP53" s="87"/>
      <c r="EJQ53" s="87"/>
      <c r="EJR53" s="87"/>
      <c r="EJS53" s="87"/>
      <c r="EJT53" s="87"/>
      <c r="EJU53" s="87"/>
      <c r="EJV53" s="87"/>
      <c r="EJW53" s="87"/>
      <c r="EJX53" s="87"/>
      <c r="EJY53" s="87"/>
      <c r="EJZ53" s="87"/>
      <c r="EKA53" s="87"/>
      <c r="EKB53" s="87"/>
      <c r="EKC53" s="87"/>
      <c r="EKD53" s="87"/>
      <c r="EKE53" s="87"/>
      <c r="EKF53" s="87"/>
      <c r="EKG53" s="87"/>
      <c r="EKH53" s="87"/>
      <c r="EKI53" s="87"/>
      <c r="EKJ53" s="87"/>
      <c r="EKK53" s="87"/>
      <c r="EKL53" s="87"/>
      <c r="EKM53" s="87"/>
      <c r="EKN53" s="87"/>
      <c r="EKO53" s="87"/>
      <c r="EKP53" s="87"/>
      <c r="EKQ53" s="87"/>
      <c r="EKR53" s="87"/>
      <c r="EKS53" s="87"/>
      <c r="EKT53" s="87"/>
      <c r="EKU53" s="87"/>
      <c r="EKV53" s="87"/>
      <c r="EKW53" s="87"/>
      <c r="EKX53" s="87"/>
      <c r="EKY53" s="87"/>
      <c r="EKZ53" s="87"/>
      <c r="ELA53" s="87"/>
      <c r="ELB53" s="87"/>
      <c r="ELC53" s="87"/>
      <c r="ELD53" s="87"/>
      <c r="ELE53" s="87"/>
      <c r="ELF53" s="87"/>
      <c r="ELG53" s="87"/>
      <c r="ELH53" s="87"/>
      <c r="ELI53" s="87"/>
      <c r="ELJ53" s="87"/>
      <c r="ELK53" s="87"/>
      <c r="ELL53" s="87"/>
      <c r="ELM53" s="87"/>
      <c r="ELN53" s="87"/>
      <c r="ELO53" s="87"/>
      <c r="ELP53" s="87"/>
      <c r="ELQ53" s="87"/>
      <c r="ELR53" s="87"/>
      <c r="ELS53" s="87"/>
      <c r="ELT53" s="87"/>
      <c r="ELU53" s="87"/>
      <c r="ELV53" s="87"/>
      <c r="ELW53" s="87"/>
      <c r="ELX53" s="87"/>
      <c r="ELY53" s="87"/>
      <c r="ELZ53" s="87"/>
      <c r="EMA53" s="87"/>
      <c r="EMB53" s="87"/>
      <c r="EMC53" s="87"/>
      <c r="EMD53" s="87"/>
      <c r="EME53" s="87"/>
      <c r="EMF53" s="87"/>
      <c r="EMG53" s="87"/>
      <c r="EMH53" s="87"/>
      <c r="EMI53" s="87"/>
      <c r="EMJ53" s="87"/>
      <c r="EMK53" s="87"/>
      <c r="EML53" s="87"/>
      <c r="EMM53" s="87"/>
      <c r="EMN53" s="87"/>
      <c r="EMO53" s="87"/>
      <c r="EMP53" s="87"/>
      <c r="EMQ53" s="87"/>
      <c r="EMR53" s="87"/>
      <c r="EMS53" s="87"/>
      <c r="EMT53" s="87"/>
      <c r="EMU53" s="87"/>
      <c r="EMV53" s="87"/>
      <c r="EMW53" s="87"/>
      <c r="EMX53" s="87"/>
      <c r="EMY53" s="87"/>
      <c r="EMZ53" s="87"/>
      <c r="ENA53" s="87"/>
      <c r="ENB53" s="87"/>
      <c r="ENC53" s="87"/>
      <c r="END53" s="87"/>
      <c r="ENE53" s="87"/>
      <c r="ENF53" s="87"/>
      <c r="ENG53" s="87"/>
      <c r="ENH53" s="87"/>
      <c r="ENI53" s="87"/>
      <c r="ENJ53" s="87"/>
      <c r="ENK53" s="87"/>
      <c r="ENL53" s="87"/>
      <c r="ENM53" s="87"/>
      <c r="ENN53" s="87"/>
      <c r="ENO53" s="87"/>
      <c r="ENP53" s="87"/>
      <c r="ENQ53" s="87"/>
      <c r="ENR53" s="87"/>
      <c r="ENS53" s="87"/>
      <c r="ENT53" s="87"/>
      <c r="ENU53" s="87"/>
      <c r="ENV53" s="87"/>
      <c r="ENW53" s="87"/>
      <c r="ENX53" s="87"/>
      <c r="ENY53" s="87"/>
      <c r="ENZ53" s="87"/>
      <c r="EOA53" s="87"/>
      <c r="EOB53" s="87"/>
      <c r="EOC53" s="87"/>
      <c r="EOD53" s="87"/>
      <c r="EOE53" s="87"/>
      <c r="EOF53" s="87"/>
      <c r="EOG53" s="87"/>
      <c r="EOH53" s="87"/>
      <c r="EOI53" s="87"/>
      <c r="EOJ53" s="87"/>
      <c r="EOK53" s="87"/>
      <c r="EOL53" s="87"/>
      <c r="EOM53" s="87"/>
      <c r="EON53" s="87"/>
      <c r="EOO53" s="87"/>
      <c r="EOP53" s="87"/>
      <c r="EOQ53" s="87"/>
      <c r="EOR53" s="87"/>
      <c r="EOS53" s="87"/>
      <c r="EOT53" s="87"/>
      <c r="EOU53" s="87"/>
      <c r="EOV53" s="87"/>
      <c r="EOW53" s="87"/>
      <c r="EOX53" s="87"/>
      <c r="EOY53" s="87"/>
      <c r="EOZ53" s="87"/>
      <c r="EPA53" s="87"/>
      <c r="EPB53" s="87"/>
      <c r="EPC53" s="87"/>
      <c r="EPD53" s="87"/>
      <c r="EPE53" s="87"/>
      <c r="EPF53" s="87"/>
      <c r="EPG53" s="87"/>
      <c r="EPH53" s="87"/>
      <c r="EPI53" s="87"/>
      <c r="EPJ53" s="87"/>
      <c r="EPK53" s="87"/>
      <c r="EPL53" s="87"/>
      <c r="EPM53" s="87"/>
      <c r="EPN53" s="87"/>
      <c r="EPO53" s="87"/>
      <c r="EPP53" s="87"/>
      <c r="EPQ53" s="87"/>
      <c r="EPR53" s="87"/>
      <c r="EPS53" s="87"/>
      <c r="EPT53" s="87"/>
      <c r="EPU53" s="87"/>
      <c r="EPV53" s="87"/>
      <c r="EPW53" s="87"/>
      <c r="EPX53" s="87"/>
      <c r="EPY53" s="87"/>
      <c r="EPZ53" s="87"/>
      <c r="EQA53" s="87"/>
      <c r="EQB53" s="87"/>
      <c r="EQC53" s="87"/>
      <c r="EQD53" s="87"/>
      <c r="EQE53" s="87"/>
      <c r="EQF53" s="87"/>
      <c r="EQG53" s="87"/>
      <c r="EQH53" s="87"/>
      <c r="EQI53" s="87"/>
      <c r="EQJ53" s="87"/>
      <c r="EQK53" s="87"/>
      <c r="EQL53" s="87"/>
      <c r="EQM53" s="87"/>
      <c r="EQN53" s="87"/>
      <c r="EQO53" s="87"/>
      <c r="EQP53" s="87"/>
      <c r="EQQ53" s="87"/>
      <c r="EQR53" s="87"/>
      <c r="EQS53" s="87"/>
      <c r="EQT53" s="87"/>
      <c r="EQU53" s="87"/>
      <c r="EQV53" s="87"/>
      <c r="EQW53" s="87"/>
      <c r="EQX53" s="87"/>
      <c r="EQY53" s="87"/>
      <c r="EQZ53" s="87"/>
      <c r="ERA53" s="87"/>
      <c r="ERB53" s="87"/>
      <c r="ERC53" s="87"/>
      <c r="ERD53" s="87"/>
      <c r="ERE53" s="87"/>
      <c r="ERF53" s="87"/>
      <c r="ERG53" s="87"/>
      <c r="ERH53" s="87"/>
      <c r="ERI53" s="87"/>
      <c r="ERJ53" s="87"/>
      <c r="ERK53" s="87"/>
      <c r="ERL53" s="87"/>
      <c r="ERM53" s="87"/>
      <c r="ERN53" s="87"/>
      <c r="ERO53" s="87"/>
      <c r="ERP53" s="87"/>
      <c r="ERQ53" s="87"/>
      <c r="ERR53" s="87"/>
      <c r="ERS53" s="87"/>
      <c r="ERT53" s="87"/>
      <c r="ERU53" s="87"/>
      <c r="ERV53" s="87"/>
      <c r="ERW53" s="87"/>
      <c r="ERX53" s="87"/>
      <c r="ERY53" s="87"/>
      <c r="ERZ53" s="87"/>
      <c r="ESA53" s="87"/>
      <c r="ESB53" s="87"/>
      <c r="ESC53" s="87"/>
      <c r="ESD53" s="87"/>
      <c r="ESE53" s="87"/>
      <c r="ESF53" s="87"/>
      <c r="ESG53" s="87"/>
      <c r="ESH53" s="87"/>
      <c r="ESI53" s="87"/>
      <c r="ESJ53" s="87"/>
      <c r="ESK53" s="87"/>
      <c r="ESL53" s="87"/>
      <c r="ESM53" s="87"/>
      <c r="ESN53" s="87"/>
      <c r="ESO53" s="87"/>
      <c r="ESP53" s="87"/>
      <c r="ESQ53" s="87"/>
      <c r="ESR53" s="87"/>
      <c r="ESS53" s="87"/>
      <c r="EST53" s="87"/>
      <c r="ESU53" s="87"/>
      <c r="ESV53" s="87"/>
      <c r="ESW53" s="87"/>
      <c r="ESX53" s="87"/>
      <c r="ESY53" s="87"/>
      <c r="ESZ53" s="87"/>
      <c r="ETA53" s="87"/>
      <c r="ETB53" s="87"/>
      <c r="ETC53" s="87"/>
      <c r="ETD53" s="87"/>
      <c r="ETE53" s="87"/>
      <c r="ETF53" s="87"/>
      <c r="ETG53" s="87"/>
      <c r="ETH53" s="87"/>
      <c r="ETI53" s="87"/>
      <c r="ETJ53" s="87"/>
      <c r="ETK53" s="87"/>
      <c r="ETL53" s="87"/>
      <c r="ETM53" s="87"/>
      <c r="ETN53" s="87"/>
      <c r="ETO53" s="87"/>
      <c r="ETP53" s="87"/>
      <c r="ETQ53" s="87"/>
      <c r="ETR53" s="87"/>
      <c r="ETS53" s="87"/>
      <c r="ETT53" s="87"/>
      <c r="ETU53" s="87"/>
      <c r="ETV53" s="87"/>
      <c r="ETW53" s="87"/>
      <c r="ETX53" s="87"/>
      <c r="ETY53" s="87"/>
      <c r="ETZ53" s="87"/>
      <c r="EUA53" s="87"/>
      <c r="EUB53" s="87"/>
      <c r="EUC53" s="87"/>
      <c r="EUD53" s="87"/>
      <c r="EUE53" s="87"/>
      <c r="EUF53" s="87"/>
      <c r="EUG53" s="87"/>
      <c r="EUH53" s="87"/>
      <c r="EUI53" s="87"/>
      <c r="EUJ53" s="87"/>
      <c r="EUK53" s="87"/>
      <c r="EUL53" s="87"/>
      <c r="EUM53" s="87"/>
      <c r="EUN53" s="87"/>
      <c r="EUO53" s="87"/>
      <c r="EUP53" s="87"/>
      <c r="EUQ53" s="87"/>
      <c r="EUR53" s="87"/>
      <c r="EUS53" s="87"/>
      <c r="EUT53" s="87"/>
      <c r="EUU53" s="87"/>
      <c r="EUV53" s="87"/>
      <c r="EUW53" s="87"/>
      <c r="EUX53" s="87"/>
      <c r="EUY53" s="87"/>
      <c r="EUZ53" s="87"/>
      <c r="EVA53" s="87"/>
      <c r="EVB53" s="87"/>
      <c r="EVC53" s="87"/>
      <c r="EVD53" s="87"/>
      <c r="EVE53" s="87"/>
      <c r="EVF53" s="87"/>
      <c r="EVG53" s="87"/>
      <c r="EVH53" s="87"/>
      <c r="EVI53" s="87"/>
      <c r="EVJ53" s="87"/>
      <c r="EVK53" s="87"/>
      <c r="EVL53" s="87"/>
      <c r="EVM53" s="87"/>
      <c r="EVN53" s="87"/>
      <c r="EVO53" s="87"/>
      <c r="EVP53" s="87"/>
      <c r="EVQ53" s="87"/>
      <c r="EVR53" s="87"/>
      <c r="EVS53" s="87"/>
      <c r="EVT53" s="87"/>
      <c r="EVU53" s="87"/>
      <c r="EVV53" s="87"/>
      <c r="EVW53" s="87"/>
      <c r="EVX53" s="87"/>
      <c r="EVY53" s="87"/>
      <c r="EVZ53" s="87"/>
      <c r="EWA53" s="87"/>
      <c r="EWB53" s="87"/>
      <c r="EWC53" s="87"/>
      <c r="EWD53" s="87"/>
      <c r="EWE53" s="87"/>
      <c r="EWF53" s="87"/>
      <c r="EWG53" s="87"/>
      <c r="EWH53" s="87"/>
      <c r="EWI53" s="87"/>
      <c r="EWJ53" s="87"/>
      <c r="EWK53" s="87"/>
      <c r="EWL53" s="87"/>
      <c r="EWM53" s="87"/>
      <c r="EWN53" s="87"/>
      <c r="EWO53" s="87"/>
      <c r="EWP53" s="87"/>
      <c r="EWQ53" s="87"/>
      <c r="EWR53" s="87"/>
      <c r="EWS53" s="87"/>
      <c r="EWT53" s="87"/>
      <c r="EWU53" s="87"/>
      <c r="EWV53" s="87"/>
      <c r="EWW53" s="87"/>
      <c r="EWX53" s="87"/>
      <c r="EWY53" s="87"/>
      <c r="EWZ53" s="87"/>
      <c r="EXA53" s="87"/>
      <c r="EXB53" s="87"/>
      <c r="EXC53" s="87"/>
      <c r="EXD53" s="87"/>
      <c r="EXE53" s="87"/>
      <c r="EXF53" s="87"/>
      <c r="EXG53" s="87"/>
      <c r="EXH53" s="87"/>
      <c r="EXI53" s="87"/>
      <c r="EXJ53" s="87"/>
      <c r="EXK53" s="87"/>
      <c r="EXL53" s="87"/>
      <c r="EXM53" s="87"/>
      <c r="EXN53" s="87"/>
      <c r="EXO53" s="87"/>
      <c r="EXP53" s="87"/>
      <c r="EXQ53" s="87"/>
      <c r="EXR53" s="87"/>
      <c r="EXS53" s="87"/>
      <c r="EXT53" s="87"/>
      <c r="EXU53" s="87"/>
      <c r="EXV53" s="87"/>
      <c r="EXW53" s="87"/>
      <c r="EXX53" s="87"/>
      <c r="EXY53" s="87"/>
      <c r="EXZ53" s="87"/>
      <c r="EYA53" s="87"/>
      <c r="EYB53" s="87"/>
      <c r="EYC53" s="87"/>
      <c r="EYD53" s="87"/>
      <c r="EYE53" s="87"/>
      <c r="EYF53" s="87"/>
      <c r="EYG53" s="87"/>
      <c r="EYH53" s="87"/>
      <c r="EYI53" s="87"/>
      <c r="EYJ53" s="87"/>
      <c r="EYK53" s="87"/>
      <c r="EYL53" s="87"/>
      <c r="EYM53" s="87"/>
      <c r="EYN53" s="87"/>
      <c r="EYO53" s="87"/>
      <c r="EYP53" s="87"/>
      <c r="EYQ53" s="87"/>
      <c r="EYR53" s="87"/>
      <c r="EYS53" s="87"/>
      <c r="EYT53" s="87"/>
      <c r="EYU53" s="87"/>
      <c r="EYV53" s="87"/>
      <c r="EYW53" s="87"/>
      <c r="EYX53" s="87"/>
      <c r="EYY53" s="87"/>
      <c r="EYZ53" s="87"/>
      <c r="EZA53" s="87"/>
      <c r="EZB53" s="87"/>
      <c r="EZC53" s="87"/>
      <c r="EZD53" s="87"/>
      <c r="EZE53" s="87"/>
      <c r="EZF53" s="87"/>
      <c r="EZG53" s="87"/>
      <c r="EZH53" s="87"/>
      <c r="EZI53" s="87"/>
      <c r="EZJ53" s="87"/>
      <c r="EZK53" s="87"/>
      <c r="EZL53" s="87"/>
      <c r="EZM53" s="87"/>
      <c r="EZN53" s="87"/>
      <c r="EZO53" s="87"/>
      <c r="EZP53" s="87"/>
      <c r="EZQ53" s="87"/>
      <c r="EZR53" s="87"/>
      <c r="EZS53" s="87"/>
      <c r="EZT53" s="87"/>
      <c r="EZU53" s="87"/>
      <c r="EZV53" s="87"/>
      <c r="EZW53" s="87"/>
      <c r="EZX53" s="87"/>
      <c r="EZY53" s="87"/>
      <c r="EZZ53" s="87"/>
      <c r="FAA53" s="87"/>
      <c r="FAB53" s="87"/>
      <c r="FAC53" s="87"/>
      <c r="FAD53" s="87"/>
      <c r="FAE53" s="87"/>
      <c r="FAF53" s="87"/>
      <c r="FAG53" s="87"/>
      <c r="FAH53" s="87"/>
      <c r="FAI53" s="87"/>
      <c r="FAJ53" s="87"/>
      <c r="FAK53" s="87"/>
      <c r="FAL53" s="87"/>
      <c r="FAM53" s="87"/>
      <c r="FAN53" s="87"/>
      <c r="FAO53" s="87"/>
      <c r="FAP53" s="87"/>
      <c r="FAQ53" s="87"/>
      <c r="FAR53" s="87"/>
      <c r="FAS53" s="87"/>
      <c r="FAT53" s="87"/>
      <c r="FAU53" s="87"/>
      <c r="FAV53" s="87"/>
      <c r="FAW53" s="87"/>
      <c r="FAX53" s="87"/>
      <c r="FAY53" s="87"/>
      <c r="FAZ53" s="87"/>
      <c r="FBA53" s="87"/>
      <c r="FBB53" s="87"/>
      <c r="FBC53" s="87"/>
      <c r="FBD53" s="87"/>
      <c r="FBE53" s="87"/>
      <c r="FBF53" s="87"/>
      <c r="FBG53" s="87"/>
      <c r="FBH53" s="87"/>
      <c r="FBI53" s="87"/>
      <c r="FBJ53" s="87"/>
      <c r="FBK53" s="87"/>
      <c r="FBL53" s="87"/>
      <c r="FBM53" s="87"/>
      <c r="FBN53" s="87"/>
      <c r="FBO53" s="87"/>
      <c r="FBP53" s="87"/>
      <c r="FBQ53" s="87"/>
      <c r="FBR53" s="87"/>
      <c r="FBS53" s="87"/>
      <c r="FBT53" s="87"/>
      <c r="FBU53" s="87"/>
      <c r="FBV53" s="87"/>
      <c r="FBW53" s="87"/>
      <c r="FBX53" s="87"/>
      <c r="FBY53" s="87"/>
      <c r="FBZ53" s="87"/>
      <c r="FCA53" s="87"/>
      <c r="FCB53" s="87"/>
      <c r="FCC53" s="87"/>
      <c r="FCD53" s="87"/>
      <c r="FCE53" s="87"/>
      <c r="FCF53" s="87"/>
      <c r="FCG53" s="87"/>
      <c r="FCH53" s="87"/>
      <c r="FCI53" s="87"/>
      <c r="FCJ53" s="87"/>
      <c r="FCK53" s="87"/>
      <c r="FCL53" s="87"/>
      <c r="FCM53" s="87"/>
      <c r="FCN53" s="87"/>
      <c r="FCO53" s="87"/>
      <c r="FCP53" s="87"/>
      <c r="FCQ53" s="87"/>
      <c r="FCR53" s="87"/>
      <c r="FCS53" s="87"/>
      <c r="FCT53" s="87"/>
      <c r="FCU53" s="87"/>
      <c r="FCV53" s="87"/>
      <c r="FCW53" s="87"/>
      <c r="FCX53" s="87"/>
      <c r="FCY53" s="87"/>
      <c r="FCZ53" s="87"/>
      <c r="FDA53" s="87"/>
      <c r="FDB53" s="87"/>
      <c r="FDC53" s="87"/>
      <c r="FDD53" s="87"/>
      <c r="FDE53" s="87"/>
      <c r="FDF53" s="87"/>
      <c r="FDG53" s="87"/>
      <c r="FDH53" s="87"/>
      <c r="FDI53" s="87"/>
      <c r="FDJ53" s="87"/>
      <c r="FDK53" s="87"/>
      <c r="FDL53" s="87"/>
      <c r="FDM53" s="87"/>
      <c r="FDN53" s="87"/>
      <c r="FDO53" s="87"/>
      <c r="FDP53" s="87"/>
      <c r="FDQ53" s="87"/>
      <c r="FDR53" s="87"/>
      <c r="FDS53" s="87"/>
      <c r="FDT53" s="87"/>
      <c r="FDU53" s="87"/>
      <c r="FDV53" s="87"/>
      <c r="FDW53" s="87"/>
      <c r="FDX53" s="87"/>
      <c r="FDY53" s="87"/>
      <c r="FDZ53" s="87"/>
      <c r="FEA53" s="87"/>
      <c r="FEB53" s="87"/>
      <c r="FEC53" s="87"/>
      <c r="FED53" s="87"/>
      <c r="FEE53" s="87"/>
      <c r="FEF53" s="87"/>
      <c r="FEG53" s="87"/>
      <c r="FEH53" s="87"/>
      <c r="FEI53" s="87"/>
      <c r="FEJ53" s="87"/>
      <c r="FEK53" s="87"/>
      <c r="FEL53" s="87"/>
      <c r="FEM53" s="87"/>
      <c r="FEN53" s="87"/>
      <c r="FEO53" s="87"/>
      <c r="FEP53" s="87"/>
      <c r="FEQ53" s="87"/>
      <c r="FER53" s="87"/>
      <c r="FES53" s="87"/>
      <c r="FET53" s="87"/>
      <c r="FEU53" s="87"/>
      <c r="FEV53" s="87"/>
      <c r="FEW53" s="87"/>
      <c r="FEX53" s="87"/>
      <c r="FEY53" s="87"/>
      <c r="FEZ53" s="87"/>
      <c r="FFA53" s="87"/>
      <c r="FFB53" s="87"/>
      <c r="FFC53" s="87"/>
      <c r="FFD53" s="87"/>
      <c r="FFE53" s="87"/>
      <c r="FFF53" s="87"/>
      <c r="FFG53" s="87"/>
      <c r="FFH53" s="87"/>
      <c r="FFI53" s="87"/>
      <c r="FFJ53" s="87"/>
      <c r="FFK53" s="87"/>
      <c r="FFL53" s="87"/>
      <c r="FFM53" s="87"/>
      <c r="FFN53" s="87"/>
      <c r="FFO53" s="87"/>
      <c r="FFP53" s="87"/>
      <c r="FFQ53" s="87"/>
      <c r="FFR53" s="87"/>
      <c r="FFS53" s="87"/>
      <c r="FFT53" s="87"/>
      <c r="FFU53" s="87"/>
      <c r="FFV53" s="87"/>
      <c r="FFW53" s="87"/>
      <c r="FFX53" s="87"/>
      <c r="FFY53" s="87"/>
      <c r="FFZ53" s="87"/>
      <c r="FGA53" s="87"/>
      <c r="FGB53" s="87"/>
      <c r="FGC53" s="87"/>
      <c r="FGD53" s="87"/>
      <c r="FGE53" s="87"/>
      <c r="FGF53" s="87"/>
      <c r="FGG53" s="87"/>
      <c r="FGH53" s="87"/>
      <c r="FGI53" s="87"/>
      <c r="FGJ53" s="87"/>
      <c r="FGK53" s="87"/>
      <c r="FGL53" s="87"/>
      <c r="FGM53" s="87"/>
      <c r="FGN53" s="87"/>
      <c r="FGO53" s="87"/>
      <c r="FGP53" s="87"/>
      <c r="FGQ53" s="87"/>
      <c r="FGR53" s="87"/>
      <c r="FGS53" s="87"/>
      <c r="FGT53" s="87"/>
      <c r="FGU53" s="87"/>
      <c r="FGV53" s="87"/>
      <c r="FGW53" s="87"/>
      <c r="FGX53" s="87"/>
      <c r="FGY53" s="87"/>
      <c r="FGZ53" s="87"/>
      <c r="FHA53" s="87"/>
      <c r="FHB53" s="87"/>
      <c r="FHC53" s="87"/>
      <c r="FHD53" s="87"/>
      <c r="FHE53" s="87"/>
      <c r="FHF53" s="87"/>
      <c r="FHG53" s="87"/>
      <c r="FHH53" s="87"/>
      <c r="FHI53" s="87"/>
      <c r="FHJ53" s="87"/>
      <c r="FHK53" s="87"/>
      <c r="FHL53" s="87"/>
      <c r="FHM53" s="87"/>
      <c r="FHN53" s="87"/>
      <c r="FHO53" s="87"/>
      <c r="FHP53" s="87"/>
      <c r="FHQ53" s="87"/>
      <c r="FHR53" s="87"/>
      <c r="FHS53" s="87"/>
      <c r="FHT53" s="87"/>
      <c r="FHU53" s="87"/>
      <c r="FHV53" s="87"/>
      <c r="FHW53" s="87"/>
      <c r="FHX53" s="87"/>
      <c r="FHY53" s="87"/>
      <c r="FHZ53" s="87"/>
      <c r="FIA53" s="87"/>
      <c r="FIB53" s="87"/>
      <c r="FIC53" s="87"/>
      <c r="FID53" s="87"/>
      <c r="FIE53" s="87"/>
      <c r="FIF53" s="87"/>
      <c r="FIG53" s="87"/>
      <c r="FIH53" s="87"/>
      <c r="FII53" s="87"/>
      <c r="FIJ53" s="87"/>
      <c r="FIK53" s="87"/>
      <c r="FIL53" s="87"/>
      <c r="FIM53" s="87"/>
      <c r="FIN53" s="87"/>
      <c r="FIO53" s="87"/>
      <c r="FIP53" s="87"/>
      <c r="FIQ53" s="87"/>
      <c r="FIR53" s="87"/>
      <c r="FIS53" s="87"/>
      <c r="FIT53" s="87"/>
      <c r="FIU53" s="87"/>
      <c r="FIV53" s="87"/>
      <c r="FIW53" s="87"/>
      <c r="FIX53" s="87"/>
      <c r="FIY53" s="87"/>
      <c r="FIZ53" s="87"/>
      <c r="FJA53" s="87"/>
      <c r="FJB53" s="87"/>
      <c r="FJC53" s="87"/>
      <c r="FJD53" s="87"/>
      <c r="FJE53" s="87"/>
      <c r="FJF53" s="87"/>
      <c r="FJG53" s="87"/>
      <c r="FJH53" s="87"/>
      <c r="FJI53" s="87"/>
      <c r="FJJ53" s="87"/>
      <c r="FJK53" s="87"/>
      <c r="FJL53" s="87"/>
      <c r="FJM53" s="87"/>
      <c r="FJN53" s="87"/>
      <c r="FJO53" s="87"/>
      <c r="FJP53" s="87"/>
      <c r="FJQ53" s="87"/>
      <c r="FJR53" s="87"/>
      <c r="FJS53" s="87"/>
      <c r="FJT53" s="87"/>
      <c r="FJU53" s="87"/>
      <c r="FJV53" s="87"/>
      <c r="FJW53" s="87"/>
      <c r="FJX53" s="87"/>
      <c r="FJY53" s="87"/>
      <c r="FJZ53" s="87"/>
      <c r="FKA53" s="87"/>
      <c r="FKB53" s="87"/>
      <c r="FKC53" s="87"/>
      <c r="FKD53" s="87"/>
      <c r="FKE53" s="87"/>
      <c r="FKF53" s="87"/>
      <c r="FKG53" s="87"/>
      <c r="FKH53" s="87"/>
      <c r="FKI53" s="87"/>
      <c r="FKJ53" s="87"/>
      <c r="FKK53" s="87"/>
      <c r="FKL53" s="87"/>
      <c r="FKM53" s="87"/>
      <c r="FKN53" s="87"/>
      <c r="FKO53" s="87"/>
      <c r="FKP53" s="87"/>
      <c r="FKQ53" s="87"/>
      <c r="FKR53" s="87"/>
      <c r="FKS53" s="87"/>
      <c r="FKT53" s="87"/>
      <c r="FKU53" s="87"/>
      <c r="FKV53" s="87"/>
      <c r="FKW53" s="87"/>
      <c r="FKX53" s="87"/>
      <c r="FKY53" s="87"/>
      <c r="FKZ53" s="87"/>
      <c r="FLA53" s="87"/>
      <c r="FLB53" s="87"/>
      <c r="FLC53" s="87"/>
      <c r="FLD53" s="87"/>
      <c r="FLE53" s="87"/>
      <c r="FLF53" s="87"/>
      <c r="FLG53" s="87"/>
      <c r="FLH53" s="87"/>
      <c r="FLI53" s="87"/>
      <c r="FLJ53" s="87"/>
      <c r="FLK53" s="87"/>
      <c r="FLL53" s="87"/>
      <c r="FLM53" s="87"/>
      <c r="FLN53" s="87"/>
      <c r="FLO53" s="87"/>
      <c r="FLP53" s="87"/>
      <c r="FLQ53" s="87"/>
      <c r="FLR53" s="87"/>
      <c r="FLS53" s="87"/>
      <c r="FLT53" s="87"/>
      <c r="FLU53" s="87"/>
      <c r="FLV53" s="87"/>
      <c r="FLW53" s="87"/>
      <c r="FLX53" s="87"/>
      <c r="FLY53" s="87"/>
      <c r="FLZ53" s="87"/>
      <c r="FMA53" s="87"/>
      <c r="FMB53" s="87"/>
      <c r="FMC53" s="87"/>
      <c r="FMD53" s="87"/>
      <c r="FME53" s="87"/>
      <c r="FMF53" s="87"/>
      <c r="FMG53" s="87"/>
      <c r="FMH53" s="87"/>
      <c r="FMI53" s="87"/>
      <c r="FMJ53" s="87"/>
      <c r="FMK53" s="87"/>
      <c r="FML53" s="87"/>
      <c r="FMM53" s="87"/>
      <c r="FMN53" s="87"/>
      <c r="FMO53" s="87"/>
      <c r="FMP53" s="87"/>
      <c r="FMQ53" s="87"/>
      <c r="FMR53" s="87"/>
      <c r="FMS53" s="87"/>
      <c r="FMT53" s="87"/>
      <c r="FMU53" s="87"/>
      <c r="FMV53" s="87"/>
      <c r="FMW53" s="87"/>
      <c r="FMX53" s="87"/>
      <c r="FMY53" s="87"/>
      <c r="FMZ53" s="87"/>
      <c r="FNA53" s="87"/>
      <c r="FNB53" s="87"/>
      <c r="FNC53" s="87"/>
      <c r="FND53" s="87"/>
      <c r="FNE53" s="87"/>
      <c r="FNF53" s="87"/>
      <c r="FNG53" s="87"/>
      <c r="FNH53" s="87"/>
      <c r="FNI53" s="87"/>
      <c r="FNJ53" s="87"/>
      <c r="FNK53" s="87"/>
      <c r="FNL53" s="87"/>
      <c r="FNM53" s="87"/>
      <c r="FNN53" s="87"/>
      <c r="FNO53" s="87"/>
      <c r="FNP53" s="87"/>
      <c r="FNQ53" s="87"/>
      <c r="FNR53" s="87"/>
      <c r="FNS53" s="87"/>
      <c r="FNT53" s="87"/>
      <c r="FNU53" s="87"/>
      <c r="FNV53" s="87"/>
      <c r="FNW53" s="87"/>
      <c r="FNX53" s="87"/>
      <c r="FNY53" s="87"/>
      <c r="FNZ53" s="87"/>
      <c r="FOA53" s="87"/>
      <c r="FOB53" s="87"/>
      <c r="FOC53" s="87"/>
      <c r="FOD53" s="87"/>
      <c r="FOE53" s="87"/>
      <c r="FOF53" s="87"/>
      <c r="FOG53" s="87"/>
      <c r="FOH53" s="87"/>
      <c r="FOI53" s="87"/>
      <c r="FOJ53" s="87"/>
      <c r="FOK53" s="87"/>
      <c r="FOL53" s="87"/>
      <c r="FOM53" s="87"/>
      <c r="FON53" s="87"/>
      <c r="FOO53" s="87"/>
      <c r="FOP53" s="87"/>
      <c r="FOQ53" s="87"/>
      <c r="FOR53" s="87"/>
      <c r="FOS53" s="87"/>
      <c r="FOT53" s="87"/>
      <c r="FOU53" s="87"/>
      <c r="FOV53" s="87"/>
      <c r="FOW53" s="87"/>
      <c r="FOX53" s="87"/>
      <c r="FOY53" s="87"/>
      <c r="FOZ53" s="87"/>
      <c r="FPA53" s="87"/>
      <c r="FPB53" s="87"/>
      <c r="FPC53" s="87"/>
      <c r="FPD53" s="87"/>
      <c r="FPE53" s="87"/>
      <c r="FPF53" s="87"/>
      <c r="FPG53" s="87"/>
      <c r="FPH53" s="87"/>
      <c r="FPI53" s="87"/>
      <c r="FPJ53" s="87"/>
      <c r="FPK53" s="87"/>
      <c r="FPL53" s="87"/>
      <c r="FPM53" s="87"/>
      <c r="FPN53" s="87"/>
      <c r="FPO53" s="87"/>
      <c r="FPP53" s="87"/>
      <c r="FPQ53" s="87"/>
      <c r="FPR53" s="87"/>
      <c r="FPS53" s="87"/>
      <c r="FPT53" s="87"/>
      <c r="FPU53" s="87"/>
      <c r="FPV53" s="87"/>
      <c r="FPW53" s="87"/>
      <c r="FPX53" s="87"/>
      <c r="FPY53" s="87"/>
      <c r="FPZ53" s="87"/>
      <c r="FQA53" s="87"/>
      <c r="FQB53" s="87"/>
      <c r="FQC53" s="87"/>
      <c r="FQD53" s="87"/>
      <c r="FQE53" s="87"/>
      <c r="FQF53" s="87"/>
      <c r="FQG53" s="87"/>
      <c r="FQH53" s="87"/>
      <c r="FQI53" s="87"/>
      <c r="FQJ53" s="87"/>
      <c r="FQK53" s="87"/>
      <c r="FQL53" s="87"/>
      <c r="FQM53" s="87"/>
      <c r="FQN53" s="87"/>
      <c r="FQO53" s="87"/>
      <c r="FQP53" s="87"/>
      <c r="FQQ53" s="87"/>
      <c r="FQR53" s="87"/>
      <c r="FQS53" s="87"/>
      <c r="FQT53" s="87"/>
      <c r="FQU53" s="87"/>
      <c r="FQV53" s="87"/>
      <c r="FQW53" s="87"/>
      <c r="FQX53" s="87"/>
      <c r="FQY53" s="87"/>
      <c r="FQZ53" s="87"/>
      <c r="FRA53" s="87"/>
      <c r="FRB53" s="87"/>
      <c r="FRC53" s="87"/>
      <c r="FRD53" s="87"/>
      <c r="FRE53" s="87"/>
      <c r="FRF53" s="87"/>
      <c r="FRG53" s="87"/>
      <c r="FRH53" s="87"/>
      <c r="FRI53" s="87"/>
      <c r="FRJ53" s="87"/>
      <c r="FRK53" s="87"/>
      <c r="FRL53" s="87"/>
      <c r="FRM53" s="87"/>
      <c r="FRN53" s="87"/>
      <c r="FRO53" s="87"/>
      <c r="FRP53" s="87"/>
      <c r="FRQ53" s="87"/>
      <c r="FRR53" s="87"/>
      <c r="FRS53" s="87"/>
      <c r="FRT53" s="87"/>
      <c r="FRU53" s="87"/>
      <c r="FRV53" s="87"/>
      <c r="FRW53" s="87"/>
      <c r="FRX53" s="87"/>
      <c r="FRY53" s="87"/>
      <c r="FRZ53" s="87"/>
      <c r="FSA53" s="87"/>
      <c r="FSB53" s="87"/>
      <c r="FSC53" s="87"/>
      <c r="FSD53" s="87"/>
      <c r="FSE53" s="87"/>
      <c r="FSF53" s="87"/>
      <c r="FSG53" s="87"/>
      <c r="FSH53" s="87"/>
      <c r="FSI53" s="87"/>
      <c r="FSJ53" s="87"/>
      <c r="FSK53" s="87"/>
      <c r="FSL53" s="87"/>
      <c r="FSM53" s="87"/>
      <c r="FSN53" s="87"/>
      <c r="FSO53" s="87"/>
      <c r="FSP53" s="87"/>
      <c r="FSQ53" s="87"/>
      <c r="FSR53" s="87"/>
      <c r="FSS53" s="87"/>
      <c r="FST53" s="87"/>
      <c r="FSU53" s="87"/>
      <c r="FSV53" s="87"/>
      <c r="FSW53" s="87"/>
      <c r="FSX53" s="87"/>
      <c r="FSY53" s="87"/>
      <c r="FSZ53" s="87"/>
      <c r="FTA53" s="87"/>
      <c r="FTB53" s="87"/>
      <c r="FTC53" s="87"/>
      <c r="FTD53" s="87"/>
      <c r="FTE53" s="87"/>
      <c r="FTF53" s="87"/>
      <c r="FTG53" s="87"/>
      <c r="FTH53" s="87"/>
      <c r="FTI53" s="87"/>
      <c r="FTJ53" s="87"/>
      <c r="FTK53" s="87"/>
      <c r="FTL53" s="87"/>
      <c r="FTM53" s="87"/>
      <c r="FTN53" s="87"/>
      <c r="FTO53" s="87"/>
      <c r="FTP53" s="87"/>
      <c r="FTQ53" s="87"/>
      <c r="FTR53" s="87"/>
      <c r="FTS53" s="87"/>
      <c r="FTT53" s="87"/>
      <c r="FTU53" s="87"/>
      <c r="FTV53" s="87"/>
      <c r="FTW53" s="87"/>
      <c r="FTX53" s="87"/>
      <c r="FTY53" s="87"/>
      <c r="FTZ53" s="87"/>
      <c r="FUA53" s="87"/>
      <c r="FUB53" s="87"/>
      <c r="FUC53" s="87"/>
      <c r="FUD53" s="87"/>
      <c r="FUE53" s="87"/>
      <c r="FUF53" s="87"/>
      <c r="FUG53" s="87"/>
      <c r="FUH53" s="87"/>
      <c r="FUI53" s="87"/>
      <c r="FUJ53" s="87"/>
      <c r="FUK53" s="87"/>
      <c r="FUL53" s="87"/>
      <c r="FUM53" s="87"/>
      <c r="FUN53" s="87"/>
      <c r="FUO53" s="87"/>
      <c r="FUP53" s="87"/>
      <c r="FUQ53" s="87"/>
      <c r="FUR53" s="87"/>
      <c r="FUS53" s="87"/>
      <c r="FUT53" s="87"/>
      <c r="FUU53" s="87"/>
      <c r="FUV53" s="87"/>
      <c r="FUW53" s="87"/>
      <c r="FUX53" s="87"/>
      <c r="FUY53" s="87"/>
      <c r="FUZ53" s="87"/>
      <c r="FVA53" s="87"/>
      <c r="FVB53" s="87"/>
      <c r="FVC53" s="87"/>
      <c r="FVD53" s="87"/>
      <c r="FVE53" s="87"/>
      <c r="FVF53" s="87"/>
      <c r="FVG53" s="87"/>
      <c r="FVH53" s="87"/>
      <c r="FVI53" s="87"/>
      <c r="FVJ53" s="87"/>
      <c r="FVK53" s="87"/>
      <c r="FVL53" s="87"/>
      <c r="FVM53" s="87"/>
      <c r="FVN53" s="87"/>
      <c r="FVO53" s="87"/>
      <c r="FVP53" s="87"/>
      <c r="FVQ53" s="87"/>
      <c r="FVR53" s="87"/>
      <c r="FVS53" s="87"/>
      <c r="FVT53" s="87"/>
      <c r="FVU53" s="87"/>
      <c r="FVV53" s="87"/>
      <c r="FVW53" s="87"/>
      <c r="FVX53" s="87"/>
      <c r="FVY53" s="87"/>
      <c r="FVZ53" s="87"/>
      <c r="FWA53" s="87"/>
      <c r="FWB53" s="87"/>
      <c r="FWC53" s="87"/>
      <c r="FWD53" s="87"/>
      <c r="FWE53" s="87"/>
      <c r="FWF53" s="87"/>
      <c r="FWG53" s="87"/>
      <c r="FWH53" s="87"/>
      <c r="FWI53" s="87"/>
      <c r="FWJ53" s="87"/>
      <c r="FWK53" s="87"/>
      <c r="FWL53" s="87"/>
      <c r="FWM53" s="87"/>
      <c r="FWN53" s="87"/>
      <c r="FWO53" s="87"/>
      <c r="FWP53" s="87"/>
      <c r="FWQ53" s="87"/>
      <c r="FWR53" s="87"/>
      <c r="FWS53" s="87"/>
      <c r="FWT53" s="87"/>
      <c r="FWU53" s="87"/>
      <c r="FWV53" s="87"/>
      <c r="FWW53" s="87"/>
      <c r="FWX53" s="87"/>
      <c r="FWY53" s="87"/>
      <c r="FWZ53" s="87"/>
      <c r="FXA53" s="87"/>
      <c r="FXB53" s="87"/>
      <c r="FXC53" s="87"/>
      <c r="FXD53" s="87"/>
      <c r="FXE53" s="87"/>
      <c r="FXF53" s="87"/>
      <c r="FXG53" s="87"/>
      <c r="FXH53" s="87"/>
      <c r="FXI53" s="87"/>
      <c r="FXJ53" s="87"/>
      <c r="FXK53" s="87"/>
      <c r="FXL53" s="87"/>
      <c r="FXM53" s="87"/>
      <c r="FXN53" s="87"/>
      <c r="FXO53" s="87"/>
      <c r="FXP53" s="87"/>
      <c r="FXQ53" s="87"/>
      <c r="FXR53" s="87"/>
      <c r="FXS53" s="87"/>
      <c r="FXT53" s="87"/>
      <c r="FXU53" s="87"/>
      <c r="FXV53" s="87"/>
      <c r="FXW53" s="87"/>
      <c r="FXX53" s="87"/>
      <c r="FXY53" s="87"/>
      <c r="FXZ53" s="87"/>
      <c r="FYA53" s="87"/>
      <c r="FYB53" s="87"/>
      <c r="FYC53" s="87"/>
      <c r="FYD53" s="87"/>
      <c r="FYE53" s="87"/>
      <c r="FYF53" s="87"/>
      <c r="FYG53" s="87"/>
      <c r="FYH53" s="87"/>
      <c r="FYI53" s="87"/>
      <c r="FYJ53" s="87"/>
      <c r="FYK53" s="87"/>
      <c r="FYL53" s="87"/>
      <c r="FYM53" s="87"/>
      <c r="FYN53" s="87"/>
      <c r="FYO53" s="87"/>
      <c r="FYP53" s="87"/>
      <c r="FYQ53" s="87"/>
      <c r="FYR53" s="87"/>
      <c r="FYS53" s="87"/>
      <c r="FYT53" s="87"/>
      <c r="FYU53" s="87"/>
      <c r="FYV53" s="87"/>
      <c r="FYW53" s="87"/>
      <c r="FYX53" s="87"/>
      <c r="FYY53" s="87"/>
      <c r="FYZ53" s="87"/>
      <c r="FZA53" s="87"/>
      <c r="FZB53" s="87"/>
      <c r="FZC53" s="87"/>
      <c r="FZD53" s="87"/>
      <c r="FZE53" s="87"/>
      <c r="FZF53" s="87"/>
      <c r="FZG53" s="87"/>
      <c r="FZH53" s="87"/>
      <c r="FZI53" s="87"/>
      <c r="FZJ53" s="87"/>
      <c r="FZK53" s="87"/>
      <c r="FZL53" s="87"/>
      <c r="FZM53" s="87"/>
      <c r="FZN53" s="87"/>
      <c r="FZO53" s="87"/>
      <c r="FZP53" s="87"/>
      <c r="FZQ53" s="87"/>
      <c r="FZR53" s="87"/>
      <c r="FZS53" s="87"/>
      <c r="FZT53" s="87"/>
      <c r="FZU53" s="87"/>
      <c r="FZV53" s="87"/>
      <c r="FZW53" s="87"/>
      <c r="FZX53" s="87"/>
      <c r="FZY53" s="87"/>
      <c r="FZZ53" s="87"/>
      <c r="GAA53" s="87"/>
      <c r="GAB53" s="87"/>
      <c r="GAC53" s="87"/>
      <c r="GAD53" s="87"/>
      <c r="GAE53" s="87"/>
      <c r="GAF53" s="87"/>
      <c r="GAG53" s="87"/>
      <c r="GAH53" s="87"/>
      <c r="GAI53" s="87"/>
      <c r="GAJ53" s="87"/>
      <c r="GAK53" s="87"/>
      <c r="GAL53" s="87"/>
      <c r="GAM53" s="87"/>
      <c r="GAN53" s="87"/>
      <c r="GAO53" s="87"/>
      <c r="GAP53" s="87"/>
      <c r="GAQ53" s="87"/>
      <c r="GAR53" s="87"/>
      <c r="GAS53" s="87"/>
      <c r="GAT53" s="87"/>
      <c r="GAU53" s="87"/>
      <c r="GAV53" s="87"/>
      <c r="GAW53" s="87"/>
      <c r="GAX53" s="87"/>
      <c r="GAY53" s="87"/>
      <c r="GAZ53" s="87"/>
      <c r="GBA53" s="87"/>
      <c r="GBB53" s="87"/>
      <c r="GBC53" s="87"/>
      <c r="GBD53" s="87"/>
      <c r="GBE53" s="87"/>
      <c r="GBF53" s="87"/>
      <c r="GBG53" s="87"/>
      <c r="GBH53" s="87"/>
      <c r="GBI53" s="87"/>
      <c r="GBJ53" s="87"/>
      <c r="GBK53" s="87"/>
      <c r="GBL53" s="87"/>
      <c r="GBM53" s="87"/>
      <c r="GBN53" s="87"/>
      <c r="GBO53" s="87"/>
      <c r="GBP53" s="87"/>
      <c r="GBQ53" s="87"/>
      <c r="GBR53" s="87"/>
      <c r="GBS53" s="87"/>
      <c r="GBT53" s="87"/>
      <c r="GBU53" s="87"/>
      <c r="GBV53" s="87"/>
      <c r="GBW53" s="87"/>
      <c r="GBX53" s="87"/>
      <c r="GBY53" s="87"/>
      <c r="GBZ53" s="87"/>
      <c r="GCA53" s="87"/>
      <c r="GCB53" s="87"/>
      <c r="GCC53" s="87"/>
      <c r="GCD53" s="87"/>
      <c r="GCE53" s="87"/>
      <c r="GCF53" s="87"/>
      <c r="GCG53" s="87"/>
      <c r="GCH53" s="87"/>
      <c r="GCI53" s="87"/>
      <c r="GCJ53" s="87"/>
      <c r="GCK53" s="87"/>
      <c r="GCL53" s="87"/>
      <c r="GCM53" s="87"/>
      <c r="GCN53" s="87"/>
      <c r="GCO53" s="87"/>
      <c r="GCP53" s="87"/>
      <c r="GCQ53" s="87"/>
      <c r="GCR53" s="87"/>
      <c r="GCS53" s="87"/>
      <c r="GCT53" s="87"/>
      <c r="GCU53" s="87"/>
      <c r="GCV53" s="87"/>
      <c r="GCW53" s="87"/>
      <c r="GCX53" s="87"/>
      <c r="GCY53" s="87"/>
      <c r="GCZ53" s="87"/>
      <c r="GDA53" s="87"/>
      <c r="GDB53" s="87"/>
      <c r="GDC53" s="87"/>
      <c r="GDD53" s="87"/>
      <c r="GDE53" s="87"/>
      <c r="GDF53" s="87"/>
      <c r="GDG53" s="87"/>
      <c r="GDH53" s="87"/>
      <c r="GDI53" s="87"/>
      <c r="GDJ53" s="87"/>
      <c r="GDK53" s="87"/>
      <c r="GDL53" s="87"/>
      <c r="GDM53" s="87"/>
      <c r="GDN53" s="87"/>
      <c r="GDO53" s="87"/>
      <c r="GDP53" s="87"/>
      <c r="GDQ53" s="87"/>
      <c r="GDR53" s="87"/>
      <c r="GDS53" s="87"/>
      <c r="GDT53" s="87"/>
      <c r="GDU53" s="87"/>
      <c r="GDV53" s="87"/>
      <c r="GDW53" s="87"/>
      <c r="GDX53" s="87"/>
      <c r="GDY53" s="87"/>
      <c r="GDZ53" s="87"/>
      <c r="GEA53" s="87"/>
      <c r="GEB53" s="87"/>
      <c r="GEC53" s="87"/>
      <c r="GED53" s="87"/>
      <c r="GEE53" s="87"/>
      <c r="GEF53" s="87"/>
      <c r="GEG53" s="87"/>
      <c r="GEH53" s="87"/>
      <c r="GEI53" s="87"/>
      <c r="GEJ53" s="87"/>
      <c r="GEK53" s="87"/>
      <c r="GEL53" s="87"/>
      <c r="GEM53" s="87"/>
      <c r="GEN53" s="87"/>
      <c r="GEO53" s="87"/>
      <c r="GEP53" s="87"/>
      <c r="GEQ53" s="87"/>
      <c r="GER53" s="87"/>
      <c r="GES53" s="87"/>
      <c r="GET53" s="87"/>
      <c r="GEU53" s="87"/>
      <c r="GEV53" s="87"/>
      <c r="GEW53" s="87"/>
      <c r="GEX53" s="87"/>
      <c r="GEY53" s="87"/>
      <c r="GEZ53" s="87"/>
      <c r="GFA53" s="87"/>
      <c r="GFB53" s="87"/>
      <c r="GFC53" s="87"/>
      <c r="GFD53" s="87"/>
      <c r="GFE53" s="87"/>
      <c r="GFF53" s="87"/>
      <c r="GFG53" s="87"/>
      <c r="GFH53" s="87"/>
      <c r="GFI53" s="87"/>
      <c r="GFJ53" s="87"/>
      <c r="GFK53" s="87"/>
      <c r="GFL53" s="87"/>
      <c r="GFM53" s="87"/>
      <c r="GFN53" s="87"/>
      <c r="GFO53" s="87"/>
      <c r="GFP53" s="87"/>
      <c r="GFQ53" s="87"/>
      <c r="GFR53" s="87"/>
      <c r="GFS53" s="87"/>
      <c r="GFT53" s="87"/>
      <c r="GFU53" s="87"/>
      <c r="GFV53" s="87"/>
      <c r="GFW53" s="87"/>
      <c r="GFX53" s="87"/>
      <c r="GFY53" s="87"/>
      <c r="GFZ53" s="87"/>
      <c r="GGA53" s="87"/>
      <c r="GGB53" s="87"/>
      <c r="GGC53" s="87"/>
      <c r="GGD53" s="87"/>
      <c r="GGE53" s="87"/>
      <c r="GGF53" s="87"/>
      <c r="GGG53" s="87"/>
      <c r="GGH53" s="87"/>
      <c r="GGI53" s="87"/>
      <c r="GGJ53" s="87"/>
      <c r="GGK53" s="87"/>
      <c r="GGL53" s="87"/>
      <c r="GGM53" s="87"/>
      <c r="GGN53" s="87"/>
      <c r="GGO53" s="87"/>
      <c r="GGP53" s="87"/>
      <c r="GGQ53" s="87"/>
      <c r="GGR53" s="87"/>
      <c r="GGS53" s="87"/>
      <c r="GGT53" s="87"/>
      <c r="GGU53" s="87"/>
      <c r="GGV53" s="87"/>
      <c r="GGW53" s="87"/>
      <c r="GGX53" s="87"/>
      <c r="GGY53" s="87"/>
      <c r="GGZ53" s="87"/>
      <c r="GHA53" s="87"/>
      <c r="GHB53" s="87"/>
      <c r="GHC53" s="87"/>
      <c r="GHD53" s="87"/>
      <c r="GHE53" s="87"/>
      <c r="GHF53" s="87"/>
      <c r="GHG53" s="87"/>
      <c r="GHH53" s="87"/>
      <c r="GHI53" s="87"/>
      <c r="GHJ53" s="87"/>
      <c r="GHK53" s="87"/>
      <c r="GHL53" s="87"/>
      <c r="GHM53" s="87"/>
      <c r="GHN53" s="87"/>
      <c r="GHO53" s="87"/>
      <c r="GHP53" s="87"/>
      <c r="GHQ53" s="87"/>
      <c r="GHR53" s="87"/>
      <c r="GHS53" s="87"/>
      <c r="GHT53" s="87"/>
      <c r="GHU53" s="87"/>
      <c r="GHV53" s="87"/>
      <c r="GHW53" s="87"/>
      <c r="GHX53" s="87"/>
      <c r="GHY53" s="87"/>
      <c r="GHZ53" s="87"/>
      <c r="GIA53" s="87"/>
      <c r="GIB53" s="87"/>
      <c r="GIC53" s="87"/>
      <c r="GID53" s="87"/>
      <c r="GIE53" s="87"/>
      <c r="GIF53" s="87"/>
      <c r="GIG53" s="87"/>
      <c r="GIH53" s="87"/>
      <c r="GII53" s="87"/>
      <c r="GIJ53" s="87"/>
      <c r="GIK53" s="87"/>
      <c r="GIL53" s="87"/>
      <c r="GIM53" s="87"/>
      <c r="GIN53" s="87"/>
      <c r="GIO53" s="87"/>
      <c r="GIP53" s="87"/>
      <c r="GIQ53" s="87"/>
      <c r="GIR53" s="87"/>
      <c r="GIS53" s="87"/>
      <c r="GIT53" s="87"/>
      <c r="GIU53" s="87"/>
      <c r="GIV53" s="87"/>
      <c r="GIW53" s="87"/>
      <c r="GIX53" s="87"/>
      <c r="GIY53" s="87"/>
      <c r="GIZ53" s="87"/>
      <c r="GJA53" s="87"/>
      <c r="GJB53" s="87"/>
      <c r="GJC53" s="87"/>
      <c r="GJD53" s="87"/>
      <c r="GJE53" s="87"/>
      <c r="GJF53" s="87"/>
      <c r="GJG53" s="87"/>
      <c r="GJH53" s="87"/>
      <c r="GJI53" s="87"/>
      <c r="GJJ53" s="87"/>
      <c r="GJK53" s="87"/>
      <c r="GJL53" s="87"/>
      <c r="GJM53" s="87"/>
      <c r="GJN53" s="87"/>
      <c r="GJO53" s="87"/>
      <c r="GJP53" s="87"/>
      <c r="GJQ53" s="87"/>
      <c r="GJR53" s="87"/>
      <c r="GJS53" s="87"/>
      <c r="GJT53" s="87"/>
      <c r="GJU53" s="87"/>
      <c r="GJV53" s="87"/>
      <c r="GJW53" s="87"/>
      <c r="GJX53" s="87"/>
      <c r="GJY53" s="87"/>
      <c r="GJZ53" s="87"/>
      <c r="GKA53" s="87"/>
      <c r="GKB53" s="87"/>
      <c r="GKC53" s="87"/>
      <c r="GKD53" s="87"/>
      <c r="GKE53" s="87"/>
      <c r="GKF53" s="87"/>
      <c r="GKG53" s="87"/>
      <c r="GKH53" s="87"/>
      <c r="GKI53" s="87"/>
      <c r="GKJ53" s="87"/>
      <c r="GKK53" s="87"/>
      <c r="GKL53" s="87"/>
      <c r="GKM53" s="87"/>
      <c r="GKN53" s="87"/>
      <c r="GKO53" s="87"/>
      <c r="GKP53" s="87"/>
      <c r="GKQ53" s="87"/>
      <c r="GKR53" s="87"/>
      <c r="GKS53" s="87"/>
      <c r="GKT53" s="87"/>
      <c r="GKU53" s="87"/>
      <c r="GKV53" s="87"/>
      <c r="GKW53" s="87"/>
      <c r="GKX53" s="87"/>
      <c r="GKY53" s="87"/>
      <c r="GKZ53" s="87"/>
      <c r="GLA53" s="87"/>
      <c r="GLB53" s="87"/>
      <c r="GLC53" s="87"/>
      <c r="GLD53" s="87"/>
      <c r="GLE53" s="87"/>
      <c r="GLF53" s="87"/>
      <c r="GLG53" s="87"/>
      <c r="GLH53" s="87"/>
      <c r="GLI53" s="87"/>
      <c r="GLJ53" s="87"/>
      <c r="GLK53" s="87"/>
      <c r="GLL53" s="87"/>
      <c r="GLM53" s="87"/>
      <c r="GLN53" s="87"/>
      <c r="GLO53" s="87"/>
      <c r="GLP53" s="87"/>
      <c r="GLQ53" s="87"/>
      <c r="GLR53" s="87"/>
      <c r="GLS53" s="87"/>
      <c r="GLT53" s="87"/>
      <c r="GLU53" s="87"/>
      <c r="GLV53" s="87"/>
      <c r="GLW53" s="87"/>
      <c r="GLX53" s="87"/>
      <c r="GLY53" s="87"/>
      <c r="GLZ53" s="87"/>
      <c r="GMA53" s="87"/>
      <c r="GMB53" s="87"/>
      <c r="GMC53" s="87"/>
      <c r="GMD53" s="87"/>
      <c r="GME53" s="87"/>
      <c r="GMF53" s="87"/>
      <c r="GMG53" s="87"/>
      <c r="GMH53" s="87"/>
      <c r="GMI53" s="87"/>
      <c r="GMJ53" s="87"/>
      <c r="GMK53" s="87"/>
      <c r="GML53" s="87"/>
      <c r="GMM53" s="87"/>
      <c r="GMN53" s="87"/>
      <c r="GMO53" s="87"/>
      <c r="GMP53" s="87"/>
      <c r="GMQ53" s="87"/>
      <c r="GMR53" s="87"/>
      <c r="GMS53" s="87"/>
      <c r="GMT53" s="87"/>
      <c r="GMU53" s="87"/>
      <c r="GMV53" s="87"/>
      <c r="GMW53" s="87"/>
      <c r="GMX53" s="87"/>
      <c r="GMY53" s="87"/>
      <c r="GMZ53" s="87"/>
      <c r="GNA53" s="87"/>
      <c r="GNB53" s="87"/>
      <c r="GNC53" s="87"/>
      <c r="GND53" s="87"/>
      <c r="GNE53" s="87"/>
      <c r="GNF53" s="87"/>
      <c r="GNG53" s="87"/>
      <c r="GNH53" s="87"/>
      <c r="GNI53" s="87"/>
      <c r="GNJ53" s="87"/>
      <c r="GNK53" s="87"/>
      <c r="GNL53" s="87"/>
      <c r="GNM53" s="87"/>
      <c r="GNN53" s="87"/>
      <c r="GNO53" s="87"/>
      <c r="GNP53" s="87"/>
      <c r="GNQ53" s="87"/>
      <c r="GNR53" s="87"/>
      <c r="GNS53" s="87"/>
      <c r="GNT53" s="87"/>
      <c r="GNU53" s="87"/>
      <c r="GNV53" s="87"/>
      <c r="GNW53" s="87"/>
      <c r="GNX53" s="87"/>
      <c r="GNY53" s="87"/>
      <c r="GNZ53" s="87"/>
      <c r="GOA53" s="87"/>
      <c r="GOB53" s="87"/>
      <c r="GOC53" s="87"/>
      <c r="GOD53" s="87"/>
      <c r="GOE53" s="87"/>
      <c r="GOF53" s="87"/>
      <c r="GOG53" s="87"/>
      <c r="GOH53" s="87"/>
      <c r="GOI53" s="87"/>
      <c r="GOJ53" s="87"/>
      <c r="GOK53" s="87"/>
      <c r="GOL53" s="87"/>
      <c r="GOM53" s="87"/>
      <c r="GON53" s="87"/>
      <c r="GOO53" s="87"/>
      <c r="GOP53" s="87"/>
      <c r="GOQ53" s="87"/>
      <c r="GOR53" s="87"/>
      <c r="GOS53" s="87"/>
      <c r="GOT53" s="87"/>
      <c r="GOU53" s="87"/>
      <c r="GOV53" s="87"/>
      <c r="GOW53" s="87"/>
      <c r="GOX53" s="87"/>
      <c r="GOY53" s="87"/>
      <c r="GOZ53" s="87"/>
      <c r="GPA53" s="87"/>
      <c r="GPB53" s="87"/>
      <c r="GPC53" s="87"/>
      <c r="GPD53" s="87"/>
      <c r="GPE53" s="87"/>
      <c r="GPF53" s="87"/>
      <c r="GPG53" s="87"/>
      <c r="GPH53" s="87"/>
      <c r="GPI53" s="87"/>
      <c r="GPJ53" s="87"/>
      <c r="GPK53" s="87"/>
      <c r="GPL53" s="87"/>
      <c r="GPM53" s="87"/>
      <c r="GPN53" s="87"/>
      <c r="GPO53" s="87"/>
      <c r="GPP53" s="87"/>
      <c r="GPQ53" s="87"/>
      <c r="GPR53" s="87"/>
      <c r="GPS53" s="87"/>
      <c r="GPT53" s="87"/>
      <c r="GPU53" s="87"/>
      <c r="GPV53" s="87"/>
      <c r="GPW53" s="87"/>
      <c r="GPX53" s="87"/>
      <c r="GPY53" s="87"/>
      <c r="GPZ53" s="87"/>
      <c r="GQA53" s="87"/>
      <c r="GQB53" s="87"/>
      <c r="GQC53" s="87"/>
      <c r="GQD53" s="87"/>
      <c r="GQE53" s="87"/>
      <c r="GQF53" s="87"/>
      <c r="GQG53" s="87"/>
      <c r="GQH53" s="87"/>
      <c r="GQI53" s="87"/>
      <c r="GQJ53" s="87"/>
      <c r="GQK53" s="87"/>
      <c r="GQL53" s="87"/>
      <c r="GQM53" s="87"/>
      <c r="GQN53" s="87"/>
      <c r="GQO53" s="87"/>
      <c r="GQP53" s="87"/>
      <c r="GQQ53" s="87"/>
      <c r="GQR53" s="87"/>
      <c r="GQS53" s="87"/>
      <c r="GQT53" s="87"/>
      <c r="GQU53" s="87"/>
      <c r="GQV53" s="87"/>
      <c r="GQW53" s="87"/>
      <c r="GQX53" s="87"/>
      <c r="GQY53" s="87"/>
      <c r="GQZ53" s="87"/>
      <c r="GRA53" s="87"/>
      <c r="GRB53" s="87"/>
      <c r="GRC53" s="87"/>
      <c r="GRD53" s="87"/>
      <c r="GRE53" s="87"/>
      <c r="GRF53" s="87"/>
      <c r="GRG53" s="87"/>
      <c r="GRH53" s="87"/>
      <c r="GRI53" s="87"/>
      <c r="GRJ53" s="87"/>
      <c r="GRK53" s="87"/>
      <c r="GRL53" s="87"/>
      <c r="GRM53" s="87"/>
      <c r="GRN53" s="87"/>
      <c r="GRO53" s="87"/>
      <c r="GRP53" s="87"/>
      <c r="GRQ53" s="87"/>
      <c r="GRR53" s="87"/>
      <c r="GRS53" s="87"/>
      <c r="GRT53" s="87"/>
      <c r="GRU53" s="87"/>
      <c r="GRV53" s="87"/>
      <c r="GRW53" s="87"/>
      <c r="GRX53" s="87"/>
      <c r="GRY53" s="87"/>
      <c r="GRZ53" s="87"/>
      <c r="GSA53" s="87"/>
      <c r="GSB53" s="87"/>
      <c r="GSC53" s="87"/>
      <c r="GSD53" s="87"/>
      <c r="GSE53" s="87"/>
      <c r="GSF53" s="87"/>
      <c r="GSG53" s="87"/>
      <c r="GSH53" s="87"/>
      <c r="GSI53" s="87"/>
      <c r="GSJ53" s="87"/>
      <c r="GSK53" s="87"/>
      <c r="GSL53" s="87"/>
      <c r="GSM53" s="87"/>
      <c r="GSN53" s="87"/>
      <c r="GSO53" s="87"/>
      <c r="GSP53" s="87"/>
      <c r="GSQ53" s="87"/>
      <c r="GSR53" s="87"/>
      <c r="GSS53" s="87"/>
      <c r="GST53" s="87"/>
      <c r="GSU53" s="87"/>
      <c r="GSV53" s="87"/>
      <c r="GSW53" s="87"/>
      <c r="GSX53" s="87"/>
      <c r="GSY53" s="87"/>
      <c r="GSZ53" s="87"/>
      <c r="GTA53" s="87"/>
      <c r="GTB53" s="87"/>
      <c r="GTC53" s="87"/>
      <c r="GTD53" s="87"/>
      <c r="GTE53" s="87"/>
      <c r="GTF53" s="87"/>
      <c r="GTG53" s="87"/>
      <c r="GTH53" s="87"/>
      <c r="GTI53" s="87"/>
      <c r="GTJ53" s="87"/>
      <c r="GTK53" s="87"/>
      <c r="GTL53" s="87"/>
      <c r="GTM53" s="87"/>
      <c r="GTN53" s="87"/>
      <c r="GTO53" s="87"/>
      <c r="GTP53" s="87"/>
      <c r="GTQ53" s="87"/>
      <c r="GTR53" s="87"/>
      <c r="GTS53" s="87"/>
      <c r="GTT53" s="87"/>
      <c r="GTU53" s="87"/>
      <c r="GTV53" s="87"/>
      <c r="GTW53" s="87"/>
      <c r="GTX53" s="87"/>
      <c r="GTY53" s="87"/>
      <c r="GTZ53" s="87"/>
      <c r="GUA53" s="87"/>
      <c r="GUB53" s="87"/>
      <c r="GUC53" s="87"/>
      <c r="GUD53" s="87"/>
      <c r="GUE53" s="87"/>
      <c r="GUF53" s="87"/>
      <c r="GUG53" s="87"/>
      <c r="GUH53" s="87"/>
      <c r="GUI53" s="87"/>
      <c r="GUJ53" s="87"/>
      <c r="GUK53" s="87"/>
      <c r="GUL53" s="87"/>
      <c r="GUM53" s="87"/>
      <c r="GUN53" s="87"/>
      <c r="GUO53" s="87"/>
      <c r="GUP53" s="87"/>
      <c r="GUQ53" s="87"/>
      <c r="GUR53" s="87"/>
      <c r="GUS53" s="87"/>
      <c r="GUT53" s="87"/>
      <c r="GUU53" s="87"/>
      <c r="GUV53" s="87"/>
      <c r="GUW53" s="87"/>
      <c r="GUX53" s="87"/>
      <c r="GUY53" s="87"/>
      <c r="GUZ53" s="87"/>
      <c r="GVA53" s="87"/>
      <c r="GVB53" s="87"/>
      <c r="GVC53" s="87"/>
      <c r="GVD53" s="87"/>
      <c r="GVE53" s="87"/>
      <c r="GVF53" s="87"/>
      <c r="GVG53" s="87"/>
      <c r="GVH53" s="87"/>
      <c r="GVI53" s="87"/>
      <c r="GVJ53" s="87"/>
      <c r="GVK53" s="87"/>
      <c r="GVL53" s="87"/>
      <c r="GVM53" s="87"/>
      <c r="GVN53" s="87"/>
      <c r="GVO53" s="87"/>
      <c r="GVP53" s="87"/>
      <c r="GVQ53" s="87"/>
      <c r="GVR53" s="87"/>
      <c r="GVS53" s="87"/>
      <c r="GVT53" s="87"/>
      <c r="GVU53" s="87"/>
      <c r="GVV53" s="87"/>
      <c r="GVW53" s="87"/>
      <c r="GVX53" s="87"/>
      <c r="GVY53" s="87"/>
      <c r="GVZ53" s="87"/>
      <c r="GWA53" s="87"/>
      <c r="GWB53" s="87"/>
      <c r="GWC53" s="87"/>
      <c r="GWD53" s="87"/>
      <c r="GWE53" s="87"/>
      <c r="GWF53" s="87"/>
      <c r="GWG53" s="87"/>
      <c r="GWH53" s="87"/>
      <c r="GWI53" s="87"/>
      <c r="GWJ53" s="87"/>
      <c r="GWK53" s="87"/>
      <c r="GWL53" s="87"/>
      <c r="GWM53" s="87"/>
      <c r="GWN53" s="87"/>
      <c r="GWO53" s="87"/>
      <c r="GWP53" s="87"/>
      <c r="GWQ53" s="87"/>
      <c r="GWR53" s="87"/>
      <c r="GWS53" s="87"/>
      <c r="GWT53" s="87"/>
      <c r="GWU53" s="87"/>
      <c r="GWV53" s="87"/>
      <c r="GWW53" s="87"/>
      <c r="GWX53" s="87"/>
      <c r="GWY53" s="87"/>
      <c r="GWZ53" s="87"/>
      <c r="GXA53" s="87"/>
      <c r="GXB53" s="87"/>
      <c r="GXC53" s="87"/>
      <c r="GXD53" s="87"/>
      <c r="GXE53" s="87"/>
      <c r="GXF53" s="87"/>
      <c r="GXG53" s="87"/>
      <c r="GXH53" s="87"/>
      <c r="GXI53" s="87"/>
      <c r="GXJ53" s="87"/>
      <c r="GXK53" s="87"/>
      <c r="GXL53" s="87"/>
      <c r="GXM53" s="87"/>
      <c r="GXN53" s="87"/>
      <c r="GXO53" s="87"/>
      <c r="GXP53" s="87"/>
      <c r="GXQ53" s="87"/>
      <c r="GXR53" s="87"/>
      <c r="GXS53" s="87"/>
      <c r="GXT53" s="87"/>
      <c r="GXU53" s="87"/>
      <c r="GXV53" s="87"/>
      <c r="GXW53" s="87"/>
      <c r="GXX53" s="87"/>
      <c r="GXY53" s="87"/>
      <c r="GXZ53" s="87"/>
      <c r="GYA53" s="87"/>
      <c r="GYB53" s="87"/>
      <c r="GYC53" s="87"/>
      <c r="GYD53" s="87"/>
      <c r="GYE53" s="87"/>
      <c r="GYF53" s="87"/>
      <c r="GYG53" s="87"/>
      <c r="GYH53" s="87"/>
      <c r="GYI53" s="87"/>
      <c r="GYJ53" s="87"/>
      <c r="GYK53" s="87"/>
      <c r="GYL53" s="87"/>
      <c r="GYM53" s="87"/>
      <c r="GYN53" s="87"/>
      <c r="GYO53" s="87"/>
      <c r="GYP53" s="87"/>
      <c r="GYQ53" s="87"/>
      <c r="GYR53" s="87"/>
      <c r="GYS53" s="87"/>
      <c r="GYT53" s="87"/>
      <c r="GYU53" s="87"/>
      <c r="GYV53" s="87"/>
      <c r="GYW53" s="87"/>
      <c r="GYX53" s="87"/>
      <c r="GYY53" s="87"/>
      <c r="GYZ53" s="87"/>
      <c r="GZA53" s="87"/>
      <c r="GZB53" s="87"/>
      <c r="GZC53" s="87"/>
      <c r="GZD53" s="87"/>
      <c r="GZE53" s="87"/>
      <c r="GZF53" s="87"/>
      <c r="GZG53" s="87"/>
      <c r="GZH53" s="87"/>
      <c r="GZI53" s="87"/>
      <c r="GZJ53" s="87"/>
      <c r="GZK53" s="87"/>
      <c r="GZL53" s="87"/>
      <c r="GZM53" s="87"/>
      <c r="GZN53" s="87"/>
      <c r="GZO53" s="87"/>
      <c r="GZP53" s="87"/>
      <c r="GZQ53" s="87"/>
      <c r="GZR53" s="87"/>
      <c r="GZS53" s="87"/>
      <c r="GZT53" s="87"/>
      <c r="GZU53" s="87"/>
      <c r="GZV53" s="87"/>
      <c r="GZW53" s="87"/>
      <c r="GZX53" s="87"/>
      <c r="GZY53" s="87"/>
      <c r="GZZ53" s="87"/>
      <c r="HAA53" s="87"/>
      <c r="HAB53" s="87"/>
      <c r="HAC53" s="87"/>
      <c r="HAD53" s="87"/>
      <c r="HAE53" s="87"/>
      <c r="HAF53" s="87"/>
      <c r="HAG53" s="87"/>
      <c r="HAH53" s="87"/>
      <c r="HAI53" s="87"/>
      <c r="HAJ53" s="87"/>
      <c r="HAK53" s="87"/>
      <c r="HAL53" s="87"/>
      <c r="HAM53" s="87"/>
      <c r="HAN53" s="87"/>
      <c r="HAO53" s="87"/>
      <c r="HAP53" s="87"/>
      <c r="HAQ53" s="87"/>
      <c r="HAR53" s="87"/>
      <c r="HAS53" s="87"/>
      <c r="HAT53" s="87"/>
      <c r="HAU53" s="87"/>
      <c r="HAV53" s="87"/>
      <c r="HAW53" s="87"/>
      <c r="HAX53" s="87"/>
      <c r="HAY53" s="87"/>
      <c r="HAZ53" s="87"/>
      <c r="HBA53" s="87"/>
      <c r="HBB53" s="87"/>
      <c r="HBC53" s="87"/>
      <c r="HBD53" s="87"/>
      <c r="HBE53" s="87"/>
      <c r="HBF53" s="87"/>
      <c r="HBG53" s="87"/>
      <c r="HBH53" s="87"/>
      <c r="HBI53" s="87"/>
      <c r="HBJ53" s="87"/>
      <c r="HBK53" s="87"/>
      <c r="HBL53" s="87"/>
      <c r="HBM53" s="87"/>
      <c r="HBN53" s="87"/>
      <c r="HBO53" s="87"/>
      <c r="HBP53" s="87"/>
      <c r="HBQ53" s="87"/>
      <c r="HBR53" s="87"/>
      <c r="HBS53" s="87"/>
      <c r="HBT53" s="87"/>
      <c r="HBU53" s="87"/>
      <c r="HBV53" s="87"/>
      <c r="HBW53" s="87"/>
      <c r="HBX53" s="87"/>
      <c r="HBY53" s="87"/>
      <c r="HBZ53" s="87"/>
      <c r="HCA53" s="87"/>
      <c r="HCB53" s="87"/>
      <c r="HCC53" s="87"/>
      <c r="HCD53" s="87"/>
      <c r="HCE53" s="87"/>
      <c r="HCF53" s="87"/>
      <c r="HCG53" s="87"/>
      <c r="HCH53" s="87"/>
      <c r="HCI53" s="87"/>
      <c r="HCJ53" s="87"/>
      <c r="HCK53" s="87"/>
      <c r="HCL53" s="87"/>
      <c r="HCM53" s="87"/>
      <c r="HCN53" s="87"/>
      <c r="HCO53" s="87"/>
      <c r="HCP53" s="87"/>
      <c r="HCQ53" s="87"/>
      <c r="HCR53" s="87"/>
      <c r="HCS53" s="87"/>
      <c r="HCT53" s="87"/>
      <c r="HCU53" s="87"/>
      <c r="HCV53" s="87"/>
      <c r="HCW53" s="87"/>
      <c r="HCX53" s="87"/>
      <c r="HCY53" s="87"/>
      <c r="HCZ53" s="87"/>
      <c r="HDA53" s="87"/>
      <c r="HDB53" s="87"/>
      <c r="HDC53" s="87"/>
      <c r="HDD53" s="87"/>
      <c r="HDE53" s="87"/>
      <c r="HDF53" s="87"/>
      <c r="HDG53" s="87"/>
      <c r="HDH53" s="87"/>
      <c r="HDI53" s="87"/>
      <c r="HDJ53" s="87"/>
      <c r="HDK53" s="87"/>
      <c r="HDL53" s="87"/>
      <c r="HDM53" s="87"/>
      <c r="HDN53" s="87"/>
      <c r="HDO53" s="87"/>
      <c r="HDP53" s="87"/>
      <c r="HDQ53" s="87"/>
      <c r="HDR53" s="87"/>
      <c r="HDS53" s="87"/>
      <c r="HDT53" s="87"/>
      <c r="HDU53" s="87"/>
      <c r="HDV53" s="87"/>
      <c r="HDW53" s="87"/>
      <c r="HDX53" s="87"/>
      <c r="HDY53" s="87"/>
      <c r="HDZ53" s="87"/>
      <c r="HEA53" s="87"/>
      <c r="HEB53" s="87"/>
      <c r="HEC53" s="87"/>
      <c r="HED53" s="87"/>
      <c r="HEE53" s="87"/>
      <c r="HEF53" s="87"/>
      <c r="HEG53" s="87"/>
      <c r="HEH53" s="87"/>
      <c r="HEI53" s="87"/>
      <c r="HEJ53" s="87"/>
      <c r="HEK53" s="87"/>
      <c r="HEL53" s="87"/>
      <c r="HEM53" s="87"/>
      <c r="HEN53" s="87"/>
      <c r="HEO53" s="87"/>
      <c r="HEP53" s="87"/>
      <c r="HEQ53" s="87"/>
      <c r="HER53" s="87"/>
      <c r="HES53" s="87"/>
      <c r="HET53" s="87"/>
      <c r="HEU53" s="87"/>
      <c r="HEV53" s="87"/>
      <c r="HEW53" s="87"/>
      <c r="HEX53" s="87"/>
      <c r="HEY53" s="87"/>
      <c r="HEZ53" s="87"/>
      <c r="HFA53" s="87"/>
      <c r="HFB53" s="87"/>
      <c r="HFC53" s="87"/>
      <c r="HFD53" s="87"/>
      <c r="HFE53" s="87"/>
      <c r="HFF53" s="87"/>
      <c r="HFG53" s="87"/>
      <c r="HFH53" s="87"/>
      <c r="HFI53" s="87"/>
      <c r="HFJ53" s="87"/>
      <c r="HFK53" s="87"/>
      <c r="HFL53" s="87"/>
      <c r="HFM53" s="87"/>
      <c r="HFN53" s="87"/>
      <c r="HFO53" s="87"/>
      <c r="HFP53" s="87"/>
      <c r="HFQ53" s="87"/>
      <c r="HFR53" s="87"/>
      <c r="HFS53" s="87"/>
      <c r="HFT53" s="87"/>
      <c r="HFU53" s="87"/>
      <c r="HFV53" s="87"/>
      <c r="HFW53" s="87"/>
      <c r="HFX53" s="87"/>
      <c r="HFY53" s="87"/>
      <c r="HFZ53" s="87"/>
      <c r="HGA53" s="87"/>
      <c r="HGB53" s="87"/>
      <c r="HGC53" s="87"/>
      <c r="HGD53" s="87"/>
      <c r="HGE53" s="87"/>
      <c r="HGF53" s="87"/>
      <c r="HGG53" s="87"/>
      <c r="HGH53" s="87"/>
      <c r="HGI53" s="87"/>
      <c r="HGJ53" s="87"/>
      <c r="HGK53" s="87"/>
      <c r="HGL53" s="87"/>
      <c r="HGM53" s="87"/>
      <c r="HGN53" s="87"/>
      <c r="HGO53" s="87"/>
      <c r="HGP53" s="87"/>
      <c r="HGQ53" s="87"/>
      <c r="HGR53" s="87"/>
      <c r="HGS53" s="87"/>
      <c r="HGT53" s="87"/>
      <c r="HGU53" s="87"/>
      <c r="HGV53" s="87"/>
      <c r="HGW53" s="87"/>
      <c r="HGX53" s="87"/>
      <c r="HGY53" s="87"/>
      <c r="HGZ53" s="87"/>
      <c r="HHA53" s="87"/>
      <c r="HHB53" s="87"/>
      <c r="HHC53" s="87"/>
      <c r="HHD53" s="87"/>
      <c r="HHE53" s="87"/>
      <c r="HHF53" s="87"/>
      <c r="HHG53" s="87"/>
      <c r="HHH53" s="87"/>
      <c r="HHI53" s="87"/>
      <c r="HHJ53" s="87"/>
      <c r="HHK53" s="87"/>
      <c r="HHL53" s="87"/>
      <c r="HHM53" s="87"/>
      <c r="HHN53" s="87"/>
      <c r="HHO53" s="87"/>
      <c r="HHP53" s="87"/>
      <c r="HHQ53" s="87"/>
      <c r="HHR53" s="87"/>
      <c r="HHS53" s="87"/>
      <c r="HHT53" s="87"/>
      <c r="HHU53" s="87"/>
      <c r="HHV53" s="87"/>
      <c r="HHW53" s="87"/>
      <c r="HHX53" s="87"/>
      <c r="HHY53" s="87"/>
      <c r="HHZ53" s="87"/>
      <c r="HIA53" s="87"/>
      <c r="HIB53" s="87"/>
      <c r="HIC53" s="87"/>
      <c r="HID53" s="87"/>
      <c r="HIE53" s="87"/>
      <c r="HIF53" s="87"/>
      <c r="HIG53" s="87"/>
      <c r="HIH53" s="87"/>
      <c r="HII53" s="87"/>
      <c r="HIJ53" s="87"/>
      <c r="HIK53" s="87"/>
      <c r="HIL53" s="87"/>
      <c r="HIM53" s="87"/>
      <c r="HIN53" s="87"/>
      <c r="HIO53" s="87"/>
      <c r="HIP53" s="87"/>
      <c r="HIQ53" s="87"/>
      <c r="HIR53" s="87"/>
      <c r="HIS53" s="87"/>
      <c r="HIT53" s="87"/>
      <c r="HIU53" s="87"/>
      <c r="HIV53" s="87"/>
      <c r="HIW53" s="87"/>
      <c r="HIX53" s="87"/>
      <c r="HIY53" s="87"/>
      <c r="HIZ53" s="87"/>
      <c r="HJA53" s="87"/>
      <c r="HJB53" s="87"/>
      <c r="HJC53" s="87"/>
      <c r="HJD53" s="87"/>
      <c r="HJE53" s="87"/>
      <c r="HJF53" s="87"/>
      <c r="HJG53" s="87"/>
      <c r="HJH53" s="87"/>
      <c r="HJI53" s="87"/>
      <c r="HJJ53" s="87"/>
      <c r="HJK53" s="87"/>
      <c r="HJL53" s="87"/>
      <c r="HJM53" s="87"/>
      <c r="HJN53" s="87"/>
      <c r="HJO53" s="87"/>
      <c r="HJP53" s="87"/>
      <c r="HJQ53" s="87"/>
      <c r="HJR53" s="87"/>
      <c r="HJS53" s="87"/>
      <c r="HJT53" s="87"/>
      <c r="HJU53" s="87"/>
      <c r="HJV53" s="87"/>
      <c r="HJW53" s="87"/>
      <c r="HJX53" s="87"/>
      <c r="HJY53" s="87"/>
      <c r="HJZ53" s="87"/>
      <c r="HKA53" s="87"/>
      <c r="HKB53" s="87"/>
      <c r="HKC53" s="87"/>
      <c r="HKD53" s="87"/>
      <c r="HKE53" s="87"/>
      <c r="HKF53" s="87"/>
      <c r="HKG53" s="87"/>
      <c r="HKH53" s="87"/>
      <c r="HKI53" s="87"/>
      <c r="HKJ53" s="87"/>
      <c r="HKK53" s="87"/>
      <c r="HKL53" s="87"/>
      <c r="HKM53" s="87"/>
      <c r="HKN53" s="87"/>
      <c r="HKO53" s="87"/>
      <c r="HKP53" s="87"/>
      <c r="HKQ53" s="87"/>
      <c r="HKR53" s="87"/>
      <c r="HKS53" s="87"/>
      <c r="HKT53" s="87"/>
      <c r="HKU53" s="87"/>
      <c r="HKV53" s="87"/>
      <c r="HKW53" s="87"/>
      <c r="HKX53" s="87"/>
      <c r="HKY53" s="87"/>
      <c r="HKZ53" s="87"/>
      <c r="HLA53" s="87"/>
      <c r="HLB53" s="87"/>
      <c r="HLC53" s="87"/>
      <c r="HLD53" s="87"/>
      <c r="HLE53" s="87"/>
      <c r="HLF53" s="87"/>
      <c r="HLG53" s="87"/>
      <c r="HLH53" s="87"/>
      <c r="HLI53" s="87"/>
      <c r="HLJ53" s="87"/>
      <c r="HLK53" s="87"/>
      <c r="HLL53" s="87"/>
      <c r="HLM53" s="87"/>
      <c r="HLN53" s="87"/>
      <c r="HLO53" s="87"/>
      <c r="HLP53" s="87"/>
      <c r="HLQ53" s="87"/>
      <c r="HLR53" s="87"/>
      <c r="HLS53" s="87"/>
      <c r="HLT53" s="87"/>
      <c r="HLU53" s="87"/>
      <c r="HLV53" s="87"/>
      <c r="HLW53" s="87"/>
      <c r="HLX53" s="87"/>
      <c r="HLY53" s="87"/>
      <c r="HLZ53" s="87"/>
      <c r="HMA53" s="87"/>
      <c r="HMB53" s="87"/>
      <c r="HMC53" s="87"/>
      <c r="HMD53" s="87"/>
      <c r="HME53" s="87"/>
      <c r="HMF53" s="87"/>
      <c r="HMG53" s="87"/>
      <c r="HMH53" s="87"/>
      <c r="HMI53" s="87"/>
      <c r="HMJ53" s="87"/>
      <c r="HMK53" s="87"/>
      <c r="HML53" s="87"/>
      <c r="HMM53" s="87"/>
      <c r="HMN53" s="87"/>
      <c r="HMO53" s="87"/>
      <c r="HMP53" s="87"/>
      <c r="HMQ53" s="87"/>
      <c r="HMR53" s="87"/>
      <c r="HMS53" s="87"/>
      <c r="HMT53" s="87"/>
      <c r="HMU53" s="87"/>
      <c r="HMV53" s="87"/>
      <c r="HMW53" s="87"/>
      <c r="HMX53" s="87"/>
      <c r="HMY53" s="87"/>
      <c r="HMZ53" s="87"/>
      <c r="HNA53" s="87"/>
      <c r="HNB53" s="87"/>
      <c r="HNC53" s="87"/>
      <c r="HND53" s="87"/>
      <c r="HNE53" s="87"/>
      <c r="HNF53" s="87"/>
      <c r="HNG53" s="87"/>
      <c r="HNH53" s="87"/>
      <c r="HNI53" s="87"/>
      <c r="HNJ53" s="87"/>
      <c r="HNK53" s="87"/>
      <c r="HNL53" s="87"/>
      <c r="HNM53" s="87"/>
      <c r="HNN53" s="87"/>
      <c r="HNO53" s="87"/>
      <c r="HNP53" s="87"/>
      <c r="HNQ53" s="87"/>
      <c r="HNR53" s="87"/>
      <c r="HNS53" s="87"/>
      <c r="HNT53" s="87"/>
      <c r="HNU53" s="87"/>
      <c r="HNV53" s="87"/>
      <c r="HNW53" s="87"/>
      <c r="HNX53" s="87"/>
      <c r="HNY53" s="87"/>
      <c r="HNZ53" s="87"/>
      <c r="HOA53" s="87"/>
      <c r="HOB53" s="87"/>
      <c r="HOC53" s="87"/>
      <c r="HOD53" s="87"/>
      <c r="HOE53" s="87"/>
      <c r="HOF53" s="87"/>
      <c r="HOG53" s="87"/>
      <c r="HOH53" s="87"/>
      <c r="HOI53" s="87"/>
      <c r="HOJ53" s="87"/>
      <c r="HOK53" s="87"/>
      <c r="HOL53" s="87"/>
      <c r="HOM53" s="87"/>
      <c r="HON53" s="87"/>
      <c r="HOO53" s="87"/>
      <c r="HOP53" s="87"/>
      <c r="HOQ53" s="87"/>
      <c r="HOR53" s="87"/>
      <c r="HOS53" s="87"/>
      <c r="HOT53" s="87"/>
      <c r="HOU53" s="87"/>
      <c r="HOV53" s="87"/>
      <c r="HOW53" s="87"/>
      <c r="HOX53" s="87"/>
      <c r="HOY53" s="87"/>
      <c r="HOZ53" s="87"/>
      <c r="HPA53" s="87"/>
      <c r="HPB53" s="87"/>
      <c r="HPC53" s="87"/>
      <c r="HPD53" s="87"/>
      <c r="HPE53" s="87"/>
      <c r="HPF53" s="87"/>
      <c r="HPG53" s="87"/>
      <c r="HPH53" s="87"/>
      <c r="HPI53" s="87"/>
      <c r="HPJ53" s="87"/>
      <c r="HPK53" s="87"/>
      <c r="HPL53" s="87"/>
      <c r="HPM53" s="87"/>
      <c r="HPN53" s="87"/>
      <c r="HPO53" s="87"/>
      <c r="HPP53" s="87"/>
      <c r="HPQ53" s="87"/>
      <c r="HPR53" s="87"/>
      <c r="HPS53" s="87"/>
      <c r="HPT53" s="87"/>
      <c r="HPU53" s="87"/>
      <c r="HPV53" s="87"/>
      <c r="HPW53" s="87"/>
      <c r="HPX53" s="87"/>
      <c r="HPY53" s="87"/>
      <c r="HPZ53" s="87"/>
      <c r="HQA53" s="87"/>
      <c r="HQB53" s="87"/>
      <c r="HQC53" s="87"/>
      <c r="HQD53" s="87"/>
      <c r="HQE53" s="87"/>
      <c r="HQF53" s="87"/>
      <c r="HQG53" s="87"/>
      <c r="HQH53" s="87"/>
      <c r="HQI53" s="87"/>
      <c r="HQJ53" s="87"/>
      <c r="HQK53" s="87"/>
      <c r="HQL53" s="87"/>
      <c r="HQM53" s="87"/>
      <c r="HQN53" s="87"/>
      <c r="HQO53" s="87"/>
      <c r="HQP53" s="87"/>
      <c r="HQQ53" s="87"/>
      <c r="HQR53" s="87"/>
      <c r="HQS53" s="87"/>
      <c r="HQT53" s="87"/>
      <c r="HQU53" s="87"/>
      <c r="HQV53" s="87"/>
      <c r="HQW53" s="87"/>
      <c r="HQX53" s="87"/>
      <c r="HQY53" s="87"/>
      <c r="HQZ53" s="87"/>
      <c r="HRA53" s="87"/>
      <c r="HRB53" s="87"/>
      <c r="HRC53" s="87"/>
      <c r="HRD53" s="87"/>
      <c r="HRE53" s="87"/>
      <c r="HRF53" s="87"/>
      <c r="HRG53" s="87"/>
      <c r="HRH53" s="87"/>
      <c r="HRI53" s="87"/>
      <c r="HRJ53" s="87"/>
      <c r="HRK53" s="87"/>
      <c r="HRL53" s="87"/>
      <c r="HRM53" s="87"/>
      <c r="HRN53" s="87"/>
      <c r="HRO53" s="87"/>
      <c r="HRP53" s="87"/>
      <c r="HRQ53" s="87"/>
      <c r="HRR53" s="87"/>
      <c r="HRS53" s="87"/>
      <c r="HRT53" s="87"/>
      <c r="HRU53" s="87"/>
      <c r="HRV53" s="87"/>
      <c r="HRW53" s="87"/>
      <c r="HRX53" s="87"/>
      <c r="HRY53" s="87"/>
      <c r="HRZ53" s="87"/>
      <c r="HSA53" s="87"/>
      <c r="HSB53" s="87"/>
      <c r="HSC53" s="87"/>
      <c r="HSD53" s="87"/>
      <c r="HSE53" s="87"/>
      <c r="HSF53" s="87"/>
      <c r="HSG53" s="87"/>
      <c r="HSH53" s="87"/>
      <c r="HSI53" s="87"/>
      <c r="HSJ53" s="87"/>
      <c r="HSK53" s="87"/>
      <c r="HSL53" s="87"/>
      <c r="HSM53" s="87"/>
      <c r="HSN53" s="87"/>
      <c r="HSO53" s="87"/>
      <c r="HSP53" s="87"/>
      <c r="HSQ53" s="87"/>
      <c r="HSR53" s="87"/>
      <c r="HSS53" s="87"/>
      <c r="HST53" s="87"/>
      <c r="HSU53" s="87"/>
      <c r="HSV53" s="87"/>
      <c r="HSW53" s="87"/>
      <c r="HSX53" s="87"/>
      <c r="HSY53" s="87"/>
      <c r="HSZ53" s="87"/>
      <c r="HTA53" s="87"/>
      <c r="HTB53" s="87"/>
      <c r="HTC53" s="87"/>
      <c r="HTD53" s="87"/>
      <c r="HTE53" s="87"/>
      <c r="HTF53" s="87"/>
      <c r="HTG53" s="87"/>
      <c r="HTH53" s="87"/>
      <c r="HTI53" s="87"/>
      <c r="HTJ53" s="87"/>
      <c r="HTK53" s="87"/>
      <c r="HTL53" s="87"/>
      <c r="HTM53" s="87"/>
      <c r="HTN53" s="87"/>
      <c r="HTO53" s="87"/>
      <c r="HTP53" s="87"/>
      <c r="HTQ53" s="87"/>
      <c r="HTR53" s="87"/>
      <c r="HTS53" s="87"/>
      <c r="HTT53" s="87"/>
      <c r="HTU53" s="87"/>
      <c r="HTV53" s="87"/>
      <c r="HTW53" s="87"/>
      <c r="HTX53" s="87"/>
      <c r="HTY53" s="87"/>
      <c r="HTZ53" s="87"/>
      <c r="HUA53" s="87"/>
      <c r="HUB53" s="87"/>
      <c r="HUC53" s="87"/>
      <c r="HUD53" s="87"/>
      <c r="HUE53" s="87"/>
      <c r="HUF53" s="87"/>
      <c r="HUG53" s="87"/>
      <c r="HUH53" s="87"/>
      <c r="HUI53" s="87"/>
      <c r="HUJ53" s="87"/>
      <c r="HUK53" s="87"/>
      <c r="HUL53" s="87"/>
      <c r="HUM53" s="87"/>
      <c r="HUN53" s="87"/>
      <c r="HUO53" s="87"/>
      <c r="HUP53" s="87"/>
      <c r="HUQ53" s="87"/>
      <c r="HUR53" s="87"/>
      <c r="HUS53" s="87"/>
      <c r="HUT53" s="87"/>
      <c r="HUU53" s="87"/>
      <c r="HUV53" s="87"/>
      <c r="HUW53" s="87"/>
      <c r="HUX53" s="87"/>
      <c r="HUY53" s="87"/>
      <c r="HUZ53" s="87"/>
      <c r="HVA53" s="87"/>
      <c r="HVB53" s="87"/>
      <c r="HVC53" s="87"/>
      <c r="HVD53" s="87"/>
      <c r="HVE53" s="87"/>
      <c r="HVF53" s="87"/>
      <c r="HVG53" s="87"/>
      <c r="HVH53" s="87"/>
      <c r="HVI53" s="87"/>
      <c r="HVJ53" s="87"/>
      <c r="HVK53" s="87"/>
      <c r="HVL53" s="87"/>
      <c r="HVM53" s="87"/>
      <c r="HVN53" s="87"/>
      <c r="HVO53" s="87"/>
      <c r="HVP53" s="87"/>
      <c r="HVQ53" s="87"/>
      <c r="HVR53" s="87"/>
      <c r="HVS53" s="87"/>
      <c r="HVT53" s="87"/>
      <c r="HVU53" s="87"/>
      <c r="HVV53" s="87"/>
      <c r="HVW53" s="87"/>
      <c r="HVX53" s="87"/>
      <c r="HVY53" s="87"/>
      <c r="HVZ53" s="87"/>
      <c r="HWA53" s="87"/>
      <c r="HWB53" s="87"/>
      <c r="HWC53" s="87"/>
      <c r="HWD53" s="87"/>
      <c r="HWE53" s="87"/>
      <c r="HWF53" s="87"/>
      <c r="HWG53" s="87"/>
      <c r="HWH53" s="87"/>
      <c r="HWI53" s="87"/>
      <c r="HWJ53" s="87"/>
      <c r="HWK53" s="87"/>
      <c r="HWL53" s="87"/>
      <c r="HWM53" s="87"/>
      <c r="HWN53" s="87"/>
      <c r="HWO53" s="87"/>
      <c r="HWP53" s="87"/>
      <c r="HWQ53" s="87"/>
      <c r="HWR53" s="87"/>
      <c r="HWS53" s="87"/>
      <c r="HWT53" s="87"/>
      <c r="HWU53" s="87"/>
      <c r="HWV53" s="87"/>
      <c r="HWW53" s="87"/>
      <c r="HWX53" s="87"/>
      <c r="HWY53" s="87"/>
      <c r="HWZ53" s="87"/>
      <c r="HXA53" s="87"/>
      <c r="HXB53" s="87"/>
      <c r="HXC53" s="87"/>
      <c r="HXD53" s="87"/>
      <c r="HXE53" s="87"/>
      <c r="HXF53" s="87"/>
      <c r="HXG53" s="87"/>
      <c r="HXH53" s="87"/>
      <c r="HXI53" s="87"/>
      <c r="HXJ53" s="87"/>
      <c r="HXK53" s="87"/>
      <c r="HXL53" s="87"/>
      <c r="HXM53" s="87"/>
      <c r="HXN53" s="87"/>
      <c r="HXO53" s="87"/>
      <c r="HXP53" s="87"/>
      <c r="HXQ53" s="87"/>
      <c r="HXR53" s="87"/>
      <c r="HXS53" s="87"/>
      <c r="HXT53" s="87"/>
      <c r="HXU53" s="87"/>
      <c r="HXV53" s="87"/>
      <c r="HXW53" s="87"/>
      <c r="HXX53" s="87"/>
      <c r="HXY53" s="87"/>
      <c r="HXZ53" s="87"/>
      <c r="HYA53" s="87"/>
      <c r="HYB53" s="87"/>
      <c r="HYC53" s="87"/>
      <c r="HYD53" s="87"/>
      <c r="HYE53" s="87"/>
      <c r="HYF53" s="87"/>
      <c r="HYG53" s="87"/>
      <c r="HYH53" s="87"/>
      <c r="HYI53" s="87"/>
      <c r="HYJ53" s="87"/>
      <c r="HYK53" s="87"/>
      <c r="HYL53" s="87"/>
      <c r="HYM53" s="87"/>
      <c r="HYN53" s="87"/>
      <c r="HYO53" s="87"/>
      <c r="HYP53" s="87"/>
      <c r="HYQ53" s="87"/>
      <c r="HYR53" s="87"/>
      <c r="HYS53" s="87"/>
      <c r="HYT53" s="87"/>
      <c r="HYU53" s="87"/>
      <c r="HYV53" s="87"/>
      <c r="HYW53" s="87"/>
      <c r="HYX53" s="87"/>
      <c r="HYY53" s="87"/>
      <c r="HYZ53" s="87"/>
      <c r="HZA53" s="87"/>
      <c r="HZB53" s="87"/>
      <c r="HZC53" s="87"/>
      <c r="HZD53" s="87"/>
      <c r="HZE53" s="87"/>
      <c r="HZF53" s="87"/>
      <c r="HZG53" s="87"/>
      <c r="HZH53" s="87"/>
      <c r="HZI53" s="87"/>
      <c r="HZJ53" s="87"/>
      <c r="HZK53" s="87"/>
      <c r="HZL53" s="87"/>
      <c r="HZM53" s="87"/>
      <c r="HZN53" s="87"/>
      <c r="HZO53" s="87"/>
      <c r="HZP53" s="87"/>
      <c r="HZQ53" s="87"/>
      <c r="HZR53" s="87"/>
      <c r="HZS53" s="87"/>
      <c r="HZT53" s="87"/>
      <c r="HZU53" s="87"/>
      <c r="HZV53" s="87"/>
      <c r="HZW53" s="87"/>
      <c r="HZX53" s="87"/>
      <c r="HZY53" s="87"/>
      <c r="HZZ53" s="87"/>
      <c r="IAA53" s="87"/>
      <c r="IAB53" s="87"/>
      <c r="IAC53" s="87"/>
      <c r="IAD53" s="87"/>
      <c r="IAE53" s="87"/>
      <c r="IAF53" s="87"/>
      <c r="IAG53" s="87"/>
      <c r="IAH53" s="87"/>
      <c r="IAI53" s="87"/>
      <c r="IAJ53" s="87"/>
      <c r="IAK53" s="87"/>
      <c r="IAL53" s="87"/>
      <c r="IAM53" s="87"/>
      <c r="IAN53" s="87"/>
      <c r="IAO53" s="87"/>
      <c r="IAP53" s="87"/>
      <c r="IAQ53" s="87"/>
      <c r="IAR53" s="87"/>
      <c r="IAS53" s="87"/>
      <c r="IAT53" s="87"/>
      <c r="IAU53" s="87"/>
      <c r="IAV53" s="87"/>
      <c r="IAW53" s="87"/>
      <c r="IAX53" s="87"/>
      <c r="IAY53" s="87"/>
      <c r="IAZ53" s="87"/>
      <c r="IBA53" s="87"/>
      <c r="IBB53" s="87"/>
      <c r="IBC53" s="87"/>
      <c r="IBD53" s="87"/>
      <c r="IBE53" s="87"/>
      <c r="IBF53" s="87"/>
      <c r="IBG53" s="87"/>
      <c r="IBH53" s="87"/>
      <c r="IBI53" s="87"/>
      <c r="IBJ53" s="87"/>
      <c r="IBK53" s="87"/>
      <c r="IBL53" s="87"/>
      <c r="IBM53" s="87"/>
      <c r="IBN53" s="87"/>
      <c r="IBO53" s="87"/>
      <c r="IBP53" s="87"/>
      <c r="IBQ53" s="87"/>
      <c r="IBR53" s="87"/>
      <c r="IBS53" s="87"/>
      <c r="IBT53" s="87"/>
      <c r="IBU53" s="87"/>
      <c r="IBV53" s="87"/>
      <c r="IBW53" s="87"/>
      <c r="IBX53" s="87"/>
      <c r="IBY53" s="87"/>
      <c r="IBZ53" s="87"/>
      <c r="ICA53" s="87"/>
      <c r="ICB53" s="87"/>
      <c r="ICC53" s="87"/>
      <c r="ICD53" s="87"/>
      <c r="ICE53" s="87"/>
      <c r="ICF53" s="87"/>
      <c r="ICG53" s="87"/>
      <c r="ICH53" s="87"/>
      <c r="ICI53" s="87"/>
      <c r="ICJ53" s="87"/>
      <c r="ICK53" s="87"/>
      <c r="ICL53" s="87"/>
      <c r="ICM53" s="87"/>
      <c r="ICN53" s="87"/>
      <c r="ICO53" s="87"/>
      <c r="ICP53" s="87"/>
      <c r="ICQ53" s="87"/>
      <c r="ICR53" s="87"/>
      <c r="ICS53" s="87"/>
      <c r="ICT53" s="87"/>
      <c r="ICU53" s="87"/>
      <c r="ICV53" s="87"/>
      <c r="ICW53" s="87"/>
      <c r="ICX53" s="87"/>
      <c r="ICY53" s="87"/>
      <c r="ICZ53" s="87"/>
      <c r="IDA53" s="87"/>
      <c r="IDB53" s="87"/>
      <c r="IDC53" s="87"/>
      <c r="IDD53" s="87"/>
      <c r="IDE53" s="87"/>
      <c r="IDF53" s="87"/>
      <c r="IDG53" s="87"/>
      <c r="IDH53" s="87"/>
      <c r="IDI53" s="87"/>
      <c r="IDJ53" s="87"/>
      <c r="IDK53" s="87"/>
      <c r="IDL53" s="87"/>
      <c r="IDM53" s="87"/>
      <c r="IDN53" s="87"/>
      <c r="IDO53" s="87"/>
      <c r="IDP53" s="87"/>
      <c r="IDQ53" s="87"/>
      <c r="IDR53" s="87"/>
      <c r="IDS53" s="87"/>
      <c r="IDT53" s="87"/>
      <c r="IDU53" s="87"/>
      <c r="IDV53" s="87"/>
      <c r="IDW53" s="87"/>
      <c r="IDX53" s="87"/>
      <c r="IDY53" s="87"/>
      <c r="IDZ53" s="87"/>
      <c r="IEA53" s="87"/>
      <c r="IEB53" s="87"/>
      <c r="IEC53" s="87"/>
      <c r="IED53" s="87"/>
      <c r="IEE53" s="87"/>
      <c r="IEF53" s="87"/>
      <c r="IEG53" s="87"/>
      <c r="IEH53" s="87"/>
      <c r="IEI53" s="87"/>
      <c r="IEJ53" s="87"/>
      <c r="IEK53" s="87"/>
      <c r="IEL53" s="87"/>
      <c r="IEM53" s="87"/>
      <c r="IEN53" s="87"/>
      <c r="IEO53" s="87"/>
      <c r="IEP53" s="87"/>
      <c r="IEQ53" s="87"/>
      <c r="IER53" s="87"/>
      <c r="IES53" s="87"/>
      <c r="IET53" s="87"/>
      <c r="IEU53" s="87"/>
      <c r="IEV53" s="87"/>
      <c r="IEW53" s="87"/>
      <c r="IEX53" s="87"/>
      <c r="IEY53" s="87"/>
      <c r="IEZ53" s="87"/>
      <c r="IFA53" s="87"/>
      <c r="IFB53" s="87"/>
      <c r="IFC53" s="87"/>
      <c r="IFD53" s="87"/>
      <c r="IFE53" s="87"/>
      <c r="IFF53" s="87"/>
      <c r="IFG53" s="87"/>
      <c r="IFH53" s="87"/>
      <c r="IFI53" s="87"/>
      <c r="IFJ53" s="87"/>
      <c r="IFK53" s="87"/>
      <c r="IFL53" s="87"/>
      <c r="IFM53" s="87"/>
      <c r="IFN53" s="87"/>
      <c r="IFO53" s="87"/>
      <c r="IFP53" s="87"/>
      <c r="IFQ53" s="87"/>
      <c r="IFR53" s="87"/>
      <c r="IFS53" s="87"/>
      <c r="IFT53" s="87"/>
      <c r="IFU53" s="87"/>
      <c r="IFV53" s="87"/>
      <c r="IFW53" s="87"/>
      <c r="IFX53" s="87"/>
      <c r="IFY53" s="87"/>
      <c r="IFZ53" s="87"/>
      <c r="IGA53" s="87"/>
      <c r="IGB53" s="87"/>
      <c r="IGC53" s="87"/>
      <c r="IGD53" s="87"/>
      <c r="IGE53" s="87"/>
      <c r="IGF53" s="87"/>
      <c r="IGG53" s="87"/>
      <c r="IGH53" s="87"/>
      <c r="IGI53" s="87"/>
      <c r="IGJ53" s="87"/>
      <c r="IGK53" s="87"/>
      <c r="IGL53" s="87"/>
      <c r="IGM53" s="87"/>
      <c r="IGN53" s="87"/>
      <c r="IGO53" s="87"/>
      <c r="IGP53" s="87"/>
      <c r="IGQ53" s="87"/>
      <c r="IGR53" s="87"/>
      <c r="IGS53" s="87"/>
      <c r="IGT53" s="87"/>
      <c r="IGU53" s="87"/>
      <c r="IGV53" s="87"/>
      <c r="IGW53" s="87"/>
      <c r="IGX53" s="87"/>
      <c r="IGY53" s="87"/>
      <c r="IGZ53" s="87"/>
      <c r="IHA53" s="87"/>
      <c r="IHB53" s="87"/>
      <c r="IHC53" s="87"/>
      <c r="IHD53" s="87"/>
      <c r="IHE53" s="87"/>
      <c r="IHF53" s="87"/>
      <c r="IHG53" s="87"/>
      <c r="IHH53" s="87"/>
      <c r="IHI53" s="87"/>
      <c r="IHJ53" s="87"/>
      <c r="IHK53" s="87"/>
      <c r="IHL53" s="87"/>
      <c r="IHM53" s="87"/>
      <c r="IHN53" s="87"/>
      <c r="IHO53" s="87"/>
      <c r="IHP53" s="87"/>
      <c r="IHQ53" s="87"/>
      <c r="IHR53" s="87"/>
      <c r="IHS53" s="87"/>
      <c r="IHT53" s="87"/>
      <c r="IHU53" s="87"/>
      <c r="IHV53" s="87"/>
      <c r="IHW53" s="87"/>
      <c r="IHX53" s="87"/>
      <c r="IHY53" s="87"/>
      <c r="IHZ53" s="87"/>
      <c r="IIA53" s="87"/>
      <c r="IIB53" s="87"/>
      <c r="IIC53" s="87"/>
      <c r="IID53" s="87"/>
      <c r="IIE53" s="87"/>
      <c r="IIF53" s="87"/>
      <c r="IIG53" s="87"/>
      <c r="IIH53" s="87"/>
      <c r="III53" s="87"/>
      <c r="IIJ53" s="87"/>
      <c r="IIK53" s="87"/>
      <c r="IIL53" s="87"/>
      <c r="IIM53" s="87"/>
      <c r="IIN53" s="87"/>
      <c r="IIO53" s="87"/>
      <c r="IIP53" s="87"/>
      <c r="IIQ53" s="87"/>
      <c r="IIR53" s="87"/>
      <c r="IIS53" s="87"/>
      <c r="IIT53" s="87"/>
      <c r="IIU53" s="87"/>
      <c r="IIV53" s="87"/>
      <c r="IIW53" s="87"/>
      <c r="IIX53" s="87"/>
      <c r="IIY53" s="87"/>
      <c r="IIZ53" s="87"/>
      <c r="IJA53" s="87"/>
      <c r="IJB53" s="87"/>
      <c r="IJC53" s="87"/>
      <c r="IJD53" s="87"/>
      <c r="IJE53" s="87"/>
      <c r="IJF53" s="87"/>
      <c r="IJG53" s="87"/>
      <c r="IJH53" s="87"/>
      <c r="IJI53" s="87"/>
      <c r="IJJ53" s="87"/>
      <c r="IJK53" s="87"/>
      <c r="IJL53" s="87"/>
      <c r="IJM53" s="87"/>
      <c r="IJN53" s="87"/>
      <c r="IJO53" s="87"/>
      <c r="IJP53" s="87"/>
      <c r="IJQ53" s="87"/>
      <c r="IJR53" s="87"/>
      <c r="IJS53" s="87"/>
      <c r="IJT53" s="87"/>
      <c r="IJU53" s="87"/>
      <c r="IJV53" s="87"/>
      <c r="IJW53" s="87"/>
      <c r="IJX53" s="87"/>
      <c r="IJY53" s="87"/>
      <c r="IJZ53" s="87"/>
      <c r="IKA53" s="87"/>
      <c r="IKB53" s="87"/>
      <c r="IKC53" s="87"/>
      <c r="IKD53" s="87"/>
      <c r="IKE53" s="87"/>
      <c r="IKF53" s="87"/>
      <c r="IKG53" s="87"/>
      <c r="IKH53" s="87"/>
      <c r="IKI53" s="87"/>
      <c r="IKJ53" s="87"/>
      <c r="IKK53" s="87"/>
      <c r="IKL53" s="87"/>
      <c r="IKM53" s="87"/>
      <c r="IKN53" s="87"/>
      <c r="IKO53" s="87"/>
      <c r="IKP53" s="87"/>
      <c r="IKQ53" s="87"/>
      <c r="IKR53" s="87"/>
      <c r="IKS53" s="87"/>
      <c r="IKT53" s="87"/>
      <c r="IKU53" s="87"/>
      <c r="IKV53" s="87"/>
      <c r="IKW53" s="87"/>
      <c r="IKX53" s="87"/>
      <c r="IKY53" s="87"/>
      <c r="IKZ53" s="87"/>
      <c r="ILA53" s="87"/>
      <c r="ILB53" s="87"/>
      <c r="ILC53" s="87"/>
      <c r="ILD53" s="87"/>
      <c r="ILE53" s="87"/>
      <c r="ILF53" s="87"/>
      <c r="ILG53" s="87"/>
      <c r="ILH53" s="87"/>
      <c r="ILI53" s="87"/>
      <c r="ILJ53" s="87"/>
      <c r="ILK53" s="87"/>
      <c r="ILL53" s="87"/>
      <c r="ILM53" s="87"/>
      <c r="ILN53" s="87"/>
      <c r="ILO53" s="87"/>
      <c r="ILP53" s="87"/>
      <c r="ILQ53" s="87"/>
      <c r="ILR53" s="87"/>
      <c r="ILS53" s="87"/>
      <c r="ILT53" s="87"/>
      <c r="ILU53" s="87"/>
      <c r="ILV53" s="87"/>
      <c r="ILW53" s="87"/>
      <c r="ILX53" s="87"/>
      <c r="ILY53" s="87"/>
      <c r="ILZ53" s="87"/>
      <c r="IMA53" s="87"/>
      <c r="IMB53" s="87"/>
      <c r="IMC53" s="87"/>
      <c r="IMD53" s="87"/>
      <c r="IME53" s="87"/>
      <c r="IMF53" s="87"/>
      <c r="IMG53" s="87"/>
      <c r="IMH53" s="87"/>
      <c r="IMI53" s="87"/>
      <c r="IMJ53" s="87"/>
      <c r="IMK53" s="87"/>
      <c r="IML53" s="87"/>
      <c r="IMM53" s="87"/>
      <c r="IMN53" s="87"/>
      <c r="IMO53" s="87"/>
      <c r="IMP53" s="87"/>
      <c r="IMQ53" s="87"/>
      <c r="IMR53" s="87"/>
      <c r="IMS53" s="87"/>
      <c r="IMT53" s="87"/>
      <c r="IMU53" s="87"/>
      <c r="IMV53" s="87"/>
      <c r="IMW53" s="87"/>
      <c r="IMX53" s="87"/>
      <c r="IMY53" s="87"/>
      <c r="IMZ53" s="87"/>
      <c r="INA53" s="87"/>
      <c r="INB53" s="87"/>
      <c r="INC53" s="87"/>
      <c r="IND53" s="87"/>
      <c r="INE53" s="87"/>
      <c r="INF53" s="87"/>
      <c r="ING53" s="87"/>
      <c r="INH53" s="87"/>
      <c r="INI53" s="87"/>
      <c r="INJ53" s="87"/>
      <c r="INK53" s="87"/>
      <c r="INL53" s="87"/>
      <c r="INM53" s="87"/>
      <c r="INN53" s="87"/>
      <c r="INO53" s="87"/>
      <c r="INP53" s="87"/>
      <c r="INQ53" s="87"/>
      <c r="INR53" s="87"/>
      <c r="INS53" s="87"/>
      <c r="INT53" s="87"/>
      <c r="INU53" s="87"/>
      <c r="INV53" s="87"/>
      <c r="INW53" s="87"/>
      <c r="INX53" s="87"/>
      <c r="INY53" s="87"/>
      <c r="INZ53" s="87"/>
      <c r="IOA53" s="87"/>
      <c r="IOB53" s="87"/>
      <c r="IOC53" s="87"/>
      <c r="IOD53" s="87"/>
      <c r="IOE53" s="87"/>
      <c r="IOF53" s="87"/>
      <c r="IOG53" s="87"/>
      <c r="IOH53" s="87"/>
      <c r="IOI53" s="87"/>
      <c r="IOJ53" s="87"/>
      <c r="IOK53" s="87"/>
      <c r="IOL53" s="87"/>
      <c r="IOM53" s="87"/>
      <c r="ION53" s="87"/>
      <c r="IOO53" s="87"/>
      <c r="IOP53" s="87"/>
      <c r="IOQ53" s="87"/>
      <c r="IOR53" s="87"/>
      <c r="IOS53" s="87"/>
      <c r="IOT53" s="87"/>
      <c r="IOU53" s="87"/>
      <c r="IOV53" s="87"/>
      <c r="IOW53" s="87"/>
      <c r="IOX53" s="87"/>
      <c r="IOY53" s="87"/>
      <c r="IOZ53" s="87"/>
      <c r="IPA53" s="87"/>
      <c r="IPB53" s="87"/>
      <c r="IPC53" s="87"/>
      <c r="IPD53" s="87"/>
      <c r="IPE53" s="87"/>
      <c r="IPF53" s="87"/>
      <c r="IPG53" s="87"/>
      <c r="IPH53" s="87"/>
      <c r="IPI53" s="87"/>
      <c r="IPJ53" s="87"/>
      <c r="IPK53" s="87"/>
      <c r="IPL53" s="87"/>
      <c r="IPM53" s="87"/>
      <c r="IPN53" s="87"/>
      <c r="IPO53" s="87"/>
      <c r="IPP53" s="87"/>
      <c r="IPQ53" s="87"/>
      <c r="IPR53" s="87"/>
      <c r="IPS53" s="87"/>
      <c r="IPT53" s="87"/>
      <c r="IPU53" s="87"/>
      <c r="IPV53" s="87"/>
      <c r="IPW53" s="87"/>
      <c r="IPX53" s="87"/>
      <c r="IPY53" s="87"/>
      <c r="IPZ53" s="87"/>
      <c r="IQA53" s="87"/>
      <c r="IQB53" s="87"/>
      <c r="IQC53" s="87"/>
      <c r="IQD53" s="87"/>
      <c r="IQE53" s="87"/>
      <c r="IQF53" s="87"/>
      <c r="IQG53" s="87"/>
      <c r="IQH53" s="87"/>
      <c r="IQI53" s="87"/>
      <c r="IQJ53" s="87"/>
      <c r="IQK53" s="87"/>
      <c r="IQL53" s="87"/>
      <c r="IQM53" s="87"/>
      <c r="IQN53" s="87"/>
      <c r="IQO53" s="87"/>
      <c r="IQP53" s="87"/>
      <c r="IQQ53" s="87"/>
      <c r="IQR53" s="87"/>
      <c r="IQS53" s="87"/>
      <c r="IQT53" s="87"/>
      <c r="IQU53" s="87"/>
      <c r="IQV53" s="87"/>
      <c r="IQW53" s="87"/>
      <c r="IQX53" s="87"/>
      <c r="IQY53" s="87"/>
      <c r="IQZ53" s="87"/>
      <c r="IRA53" s="87"/>
      <c r="IRB53" s="87"/>
      <c r="IRC53" s="87"/>
      <c r="IRD53" s="87"/>
      <c r="IRE53" s="87"/>
      <c r="IRF53" s="87"/>
      <c r="IRG53" s="87"/>
      <c r="IRH53" s="87"/>
      <c r="IRI53" s="87"/>
      <c r="IRJ53" s="87"/>
      <c r="IRK53" s="87"/>
      <c r="IRL53" s="87"/>
      <c r="IRM53" s="87"/>
      <c r="IRN53" s="87"/>
      <c r="IRO53" s="87"/>
      <c r="IRP53" s="87"/>
      <c r="IRQ53" s="87"/>
      <c r="IRR53" s="87"/>
      <c r="IRS53" s="87"/>
      <c r="IRT53" s="87"/>
      <c r="IRU53" s="87"/>
      <c r="IRV53" s="87"/>
      <c r="IRW53" s="87"/>
      <c r="IRX53" s="87"/>
      <c r="IRY53" s="87"/>
      <c r="IRZ53" s="87"/>
      <c r="ISA53" s="87"/>
      <c r="ISB53" s="87"/>
      <c r="ISC53" s="87"/>
      <c r="ISD53" s="87"/>
      <c r="ISE53" s="87"/>
      <c r="ISF53" s="87"/>
      <c r="ISG53" s="87"/>
      <c r="ISH53" s="87"/>
      <c r="ISI53" s="87"/>
      <c r="ISJ53" s="87"/>
      <c r="ISK53" s="87"/>
      <c r="ISL53" s="87"/>
      <c r="ISM53" s="87"/>
      <c r="ISN53" s="87"/>
      <c r="ISO53" s="87"/>
      <c r="ISP53" s="87"/>
      <c r="ISQ53" s="87"/>
      <c r="ISR53" s="87"/>
      <c r="ISS53" s="87"/>
      <c r="IST53" s="87"/>
      <c r="ISU53" s="87"/>
      <c r="ISV53" s="87"/>
      <c r="ISW53" s="87"/>
      <c r="ISX53" s="87"/>
      <c r="ISY53" s="87"/>
      <c r="ISZ53" s="87"/>
      <c r="ITA53" s="87"/>
      <c r="ITB53" s="87"/>
      <c r="ITC53" s="87"/>
      <c r="ITD53" s="87"/>
      <c r="ITE53" s="87"/>
      <c r="ITF53" s="87"/>
      <c r="ITG53" s="87"/>
      <c r="ITH53" s="87"/>
      <c r="ITI53" s="87"/>
      <c r="ITJ53" s="87"/>
      <c r="ITK53" s="87"/>
      <c r="ITL53" s="87"/>
      <c r="ITM53" s="87"/>
      <c r="ITN53" s="87"/>
      <c r="ITO53" s="87"/>
      <c r="ITP53" s="87"/>
      <c r="ITQ53" s="87"/>
      <c r="ITR53" s="87"/>
      <c r="ITS53" s="87"/>
      <c r="ITT53" s="87"/>
      <c r="ITU53" s="87"/>
      <c r="ITV53" s="87"/>
      <c r="ITW53" s="87"/>
      <c r="ITX53" s="87"/>
      <c r="ITY53" s="87"/>
      <c r="ITZ53" s="87"/>
      <c r="IUA53" s="87"/>
      <c r="IUB53" s="87"/>
      <c r="IUC53" s="87"/>
      <c r="IUD53" s="87"/>
      <c r="IUE53" s="87"/>
      <c r="IUF53" s="87"/>
      <c r="IUG53" s="87"/>
      <c r="IUH53" s="87"/>
      <c r="IUI53" s="87"/>
      <c r="IUJ53" s="87"/>
      <c r="IUK53" s="87"/>
      <c r="IUL53" s="87"/>
      <c r="IUM53" s="87"/>
      <c r="IUN53" s="87"/>
      <c r="IUO53" s="87"/>
      <c r="IUP53" s="87"/>
      <c r="IUQ53" s="87"/>
      <c r="IUR53" s="87"/>
      <c r="IUS53" s="87"/>
      <c r="IUT53" s="87"/>
      <c r="IUU53" s="87"/>
      <c r="IUV53" s="87"/>
      <c r="IUW53" s="87"/>
      <c r="IUX53" s="87"/>
      <c r="IUY53" s="87"/>
      <c r="IUZ53" s="87"/>
      <c r="IVA53" s="87"/>
      <c r="IVB53" s="87"/>
      <c r="IVC53" s="87"/>
      <c r="IVD53" s="87"/>
      <c r="IVE53" s="87"/>
      <c r="IVF53" s="87"/>
      <c r="IVG53" s="87"/>
      <c r="IVH53" s="87"/>
      <c r="IVI53" s="87"/>
      <c r="IVJ53" s="87"/>
      <c r="IVK53" s="87"/>
      <c r="IVL53" s="87"/>
      <c r="IVM53" s="87"/>
      <c r="IVN53" s="87"/>
      <c r="IVO53" s="87"/>
      <c r="IVP53" s="87"/>
      <c r="IVQ53" s="87"/>
      <c r="IVR53" s="87"/>
      <c r="IVS53" s="87"/>
      <c r="IVT53" s="87"/>
      <c r="IVU53" s="87"/>
      <c r="IVV53" s="87"/>
      <c r="IVW53" s="87"/>
      <c r="IVX53" s="87"/>
      <c r="IVY53" s="87"/>
      <c r="IVZ53" s="87"/>
      <c r="IWA53" s="87"/>
      <c r="IWB53" s="87"/>
      <c r="IWC53" s="87"/>
      <c r="IWD53" s="87"/>
      <c r="IWE53" s="87"/>
      <c r="IWF53" s="87"/>
      <c r="IWG53" s="87"/>
      <c r="IWH53" s="87"/>
      <c r="IWI53" s="87"/>
      <c r="IWJ53" s="87"/>
      <c r="IWK53" s="87"/>
      <c r="IWL53" s="87"/>
      <c r="IWM53" s="87"/>
      <c r="IWN53" s="87"/>
      <c r="IWO53" s="87"/>
      <c r="IWP53" s="87"/>
      <c r="IWQ53" s="87"/>
      <c r="IWR53" s="87"/>
      <c r="IWS53" s="87"/>
      <c r="IWT53" s="87"/>
      <c r="IWU53" s="87"/>
      <c r="IWV53" s="87"/>
      <c r="IWW53" s="87"/>
      <c r="IWX53" s="87"/>
      <c r="IWY53" s="87"/>
      <c r="IWZ53" s="87"/>
      <c r="IXA53" s="87"/>
      <c r="IXB53" s="87"/>
      <c r="IXC53" s="87"/>
      <c r="IXD53" s="87"/>
      <c r="IXE53" s="87"/>
      <c r="IXF53" s="87"/>
      <c r="IXG53" s="87"/>
      <c r="IXH53" s="87"/>
      <c r="IXI53" s="87"/>
      <c r="IXJ53" s="87"/>
      <c r="IXK53" s="87"/>
      <c r="IXL53" s="87"/>
      <c r="IXM53" s="87"/>
      <c r="IXN53" s="87"/>
      <c r="IXO53" s="87"/>
      <c r="IXP53" s="87"/>
      <c r="IXQ53" s="87"/>
      <c r="IXR53" s="87"/>
      <c r="IXS53" s="87"/>
      <c r="IXT53" s="87"/>
      <c r="IXU53" s="87"/>
      <c r="IXV53" s="87"/>
      <c r="IXW53" s="87"/>
      <c r="IXX53" s="87"/>
      <c r="IXY53" s="87"/>
      <c r="IXZ53" s="87"/>
      <c r="IYA53" s="87"/>
      <c r="IYB53" s="87"/>
      <c r="IYC53" s="87"/>
      <c r="IYD53" s="87"/>
      <c r="IYE53" s="87"/>
      <c r="IYF53" s="87"/>
      <c r="IYG53" s="87"/>
      <c r="IYH53" s="87"/>
      <c r="IYI53" s="87"/>
      <c r="IYJ53" s="87"/>
      <c r="IYK53" s="87"/>
      <c r="IYL53" s="87"/>
      <c r="IYM53" s="87"/>
      <c r="IYN53" s="87"/>
      <c r="IYO53" s="87"/>
      <c r="IYP53" s="87"/>
      <c r="IYQ53" s="87"/>
      <c r="IYR53" s="87"/>
      <c r="IYS53" s="87"/>
      <c r="IYT53" s="87"/>
      <c r="IYU53" s="87"/>
      <c r="IYV53" s="87"/>
      <c r="IYW53" s="87"/>
      <c r="IYX53" s="87"/>
      <c r="IYY53" s="87"/>
      <c r="IYZ53" s="87"/>
      <c r="IZA53" s="87"/>
      <c r="IZB53" s="87"/>
      <c r="IZC53" s="87"/>
      <c r="IZD53" s="87"/>
      <c r="IZE53" s="87"/>
      <c r="IZF53" s="87"/>
      <c r="IZG53" s="87"/>
      <c r="IZH53" s="87"/>
      <c r="IZI53" s="87"/>
      <c r="IZJ53" s="87"/>
      <c r="IZK53" s="87"/>
      <c r="IZL53" s="87"/>
      <c r="IZM53" s="87"/>
      <c r="IZN53" s="87"/>
      <c r="IZO53" s="87"/>
      <c r="IZP53" s="87"/>
      <c r="IZQ53" s="87"/>
      <c r="IZR53" s="87"/>
      <c r="IZS53" s="87"/>
      <c r="IZT53" s="87"/>
      <c r="IZU53" s="87"/>
      <c r="IZV53" s="87"/>
      <c r="IZW53" s="87"/>
      <c r="IZX53" s="87"/>
      <c r="IZY53" s="87"/>
      <c r="IZZ53" s="87"/>
      <c r="JAA53" s="87"/>
      <c r="JAB53" s="87"/>
      <c r="JAC53" s="87"/>
      <c r="JAD53" s="87"/>
      <c r="JAE53" s="87"/>
      <c r="JAF53" s="87"/>
      <c r="JAG53" s="87"/>
      <c r="JAH53" s="87"/>
      <c r="JAI53" s="87"/>
      <c r="JAJ53" s="87"/>
      <c r="JAK53" s="87"/>
      <c r="JAL53" s="87"/>
      <c r="JAM53" s="87"/>
      <c r="JAN53" s="87"/>
      <c r="JAO53" s="87"/>
      <c r="JAP53" s="87"/>
      <c r="JAQ53" s="87"/>
      <c r="JAR53" s="87"/>
      <c r="JAS53" s="87"/>
      <c r="JAT53" s="87"/>
      <c r="JAU53" s="87"/>
      <c r="JAV53" s="87"/>
      <c r="JAW53" s="87"/>
      <c r="JAX53" s="87"/>
      <c r="JAY53" s="87"/>
      <c r="JAZ53" s="87"/>
      <c r="JBA53" s="87"/>
      <c r="JBB53" s="87"/>
      <c r="JBC53" s="87"/>
      <c r="JBD53" s="87"/>
      <c r="JBE53" s="87"/>
      <c r="JBF53" s="87"/>
      <c r="JBG53" s="87"/>
      <c r="JBH53" s="87"/>
      <c r="JBI53" s="87"/>
      <c r="JBJ53" s="87"/>
      <c r="JBK53" s="87"/>
      <c r="JBL53" s="87"/>
      <c r="JBM53" s="87"/>
      <c r="JBN53" s="87"/>
      <c r="JBO53" s="87"/>
      <c r="JBP53" s="87"/>
      <c r="JBQ53" s="87"/>
      <c r="JBR53" s="87"/>
      <c r="JBS53" s="87"/>
      <c r="JBT53" s="87"/>
      <c r="JBU53" s="87"/>
      <c r="JBV53" s="87"/>
      <c r="JBW53" s="87"/>
      <c r="JBX53" s="87"/>
      <c r="JBY53" s="87"/>
      <c r="JBZ53" s="87"/>
      <c r="JCA53" s="87"/>
      <c r="JCB53" s="87"/>
      <c r="JCC53" s="87"/>
      <c r="JCD53" s="87"/>
      <c r="JCE53" s="87"/>
      <c r="JCF53" s="87"/>
      <c r="JCG53" s="87"/>
      <c r="JCH53" s="87"/>
      <c r="JCI53" s="87"/>
      <c r="JCJ53" s="87"/>
      <c r="JCK53" s="87"/>
      <c r="JCL53" s="87"/>
      <c r="JCM53" s="87"/>
      <c r="JCN53" s="87"/>
      <c r="JCO53" s="87"/>
      <c r="JCP53" s="87"/>
      <c r="JCQ53" s="87"/>
      <c r="JCR53" s="87"/>
      <c r="JCS53" s="87"/>
      <c r="JCT53" s="87"/>
      <c r="JCU53" s="87"/>
      <c r="JCV53" s="87"/>
      <c r="JCW53" s="87"/>
      <c r="JCX53" s="87"/>
      <c r="JCY53" s="87"/>
      <c r="JCZ53" s="87"/>
      <c r="JDA53" s="87"/>
      <c r="JDB53" s="87"/>
      <c r="JDC53" s="87"/>
      <c r="JDD53" s="87"/>
      <c r="JDE53" s="87"/>
      <c r="JDF53" s="87"/>
      <c r="JDG53" s="87"/>
      <c r="JDH53" s="87"/>
      <c r="JDI53" s="87"/>
      <c r="JDJ53" s="87"/>
      <c r="JDK53" s="87"/>
      <c r="JDL53" s="87"/>
      <c r="JDM53" s="87"/>
      <c r="JDN53" s="87"/>
      <c r="JDO53" s="87"/>
      <c r="JDP53" s="87"/>
      <c r="JDQ53" s="87"/>
      <c r="JDR53" s="87"/>
      <c r="JDS53" s="87"/>
      <c r="JDT53" s="87"/>
      <c r="JDU53" s="87"/>
      <c r="JDV53" s="87"/>
      <c r="JDW53" s="87"/>
      <c r="JDX53" s="87"/>
      <c r="JDY53" s="87"/>
      <c r="JDZ53" s="87"/>
      <c r="JEA53" s="87"/>
      <c r="JEB53" s="87"/>
      <c r="JEC53" s="87"/>
      <c r="JED53" s="87"/>
      <c r="JEE53" s="87"/>
      <c r="JEF53" s="87"/>
      <c r="JEG53" s="87"/>
      <c r="JEH53" s="87"/>
      <c r="JEI53" s="87"/>
      <c r="JEJ53" s="87"/>
      <c r="JEK53" s="87"/>
      <c r="JEL53" s="87"/>
      <c r="JEM53" s="87"/>
      <c r="JEN53" s="87"/>
      <c r="JEO53" s="87"/>
      <c r="JEP53" s="87"/>
      <c r="JEQ53" s="87"/>
      <c r="JER53" s="87"/>
      <c r="JES53" s="87"/>
      <c r="JET53" s="87"/>
      <c r="JEU53" s="87"/>
      <c r="JEV53" s="87"/>
      <c r="JEW53" s="87"/>
      <c r="JEX53" s="87"/>
      <c r="JEY53" s="87"/>
      <c r="JEZ53" s="87"/>
      <c r="JFA53" s="87"/>
      <c r="JFB53" s="87"/>
      <c r="JFC53" s="87"/>
      <c r="JFD53" s="87"/>
      <c r="JFE53" s="87"/>
      <c r="JFF53" s="87"/>
      <c r="JFG53" s="87"/>
      <c r="JFH53" s="87"/>
      <c r="JFI53" s="87"/>
      <c r="JFJ53" s="87"/>
      <c r="JFK53" s="87"/>
      <c r="JFL53" s="87"/>
      <c r="JFM53" s="87"/>
      <c r="JFN53" s="87"/>
      <c r="JFO53" s="87"/>
      <c r="JFP53" s="87"/>
      <c r="JFQ53" s="87"/>
      <c r="JFR53" s="87"/>
      <c r="JFS53" s="87"/>
      <c r="JFT53" s="87"/>
      <c r="JFU53" s="87"/>
      <c r="JFV53" s="87"/>
      <c r="JFW53" s="87"/>
      <c r="JFX53" s="87"/>
      <c r="JFY53" s="87"/>
      <c r="JFZ53" s="87"/>
      <c r="JGA53" s="87"/>
      <c r="JGB53" s="87"/>
      <c r="JGC53" s="87"/>
      <c r="JGD53" s="87"/>
      <c r="JGE53" s="87"/>
      <c r="JGF53" s="87"/>
      <c r="JGG53" s="87"/>
      <c r="JGH53" s="87"/>
      <c r="JGI53" s="87"/>
      <c r="JGJ53" s="87"/>
      <c r="JGK53" s="87"/>
      <c r="JGL53" s="87"/>
      <c r="JGM53" s="87"/>
      <c r="JGN53" s="87"/>
      <c r="JGO53" s="87"/>
      <c r="JGP53" s="87"/>
      <c r="JGQ53" s="87"/>
      <c r="JGR53" s="87"/>
      <c r="JGS53" s="87"/>
      <c r="JGT53" s="87"/>
      <c r="JGU53" s="87"/>
      <c r="JGV53" s="87"/>
      <c r="JGW53" s="87"/>
      <c r="JGX53" s="87"/>
      <c r="JGY53" s="87"/>
      <c r="JGZ53" s="87"/>
      <c r="JHA53" s="87"/>
      <c r="JHB53" s="87"/>
      <c r="JHC53" s="87"/>
      <c r="JHD53" s="87"/>
      <c r="JHE53" s="87"/>
      <c r="JHF53" s="87"/>
      <c r="JHG53" s="87"/>
      <c r="JHH53" s="87"/>
      <c r="JHI53" s="87"/>
      <c r="JHJ53" s="87"/>
      <c r="JHK53" s="87"/>
      <c r="JHL53" s="87"/>
      <c r="JHM53" s="87"/>
      <c r="JHN53" s="87"/>
      <c r="JHO53" s="87"/>
      <c r="JHP53" s="87"/>
      <c r="JHQ53" s="87"/>
      <c r="JHR53" s="87"/>
      <c r="JHS53" s="87"/>
      <c r="JHT53" s="87"/>
      <c r="JHU53" s="87"/>
      <c r="JHV53" s="87"/>
      <c r="JHW53" s="87"/>
      <c r="JHX53" s="87"/>
      <c r="JHY53" s="87"/>
      <c r="JHZ53" s="87"/>
      <c r="JIA53" s="87"/>
      <c r="JIB53" s="87"/>
      <c r="JIC53" s="87"/>
      <c r="JID53" s="87"/>
      <c r="JIE53" s="87"/>
      <c r="JIF53" s="87"/>
      <c r="JIG53" s="87"/>
      <c r="JIH53" s="87"/>
      <c r="JII53" s="87"/>
      <c r="JIJ53" s="87"/>
      <c r="JIK53" s="87"/>
      <c r="JIL53" s="87"/>
      <c r="JIM53" s="87"/>
      <c r="JIN53" s="87"/>
      <c r="JIO53" s="87"/>
      <c r="JIP53" s="87"/>
      <c r="JIQ53" s="87"/>
      <c r="JIR53" s="87"/>
      <c r="JIS53" s="87"/>
      <c r="JIT53" s="87"/>
      <c r="JIU53" s="87"/>
      <c r="JIV53" s="87"/>
      <c r="JIW53" s="87"/>
      <c r="JIX53" s="87"/>
      <c r="JIY53" s="87"/>
      <c r="JIZ53" s="87"/>
      <c r="JJA53" s="87"/>
      <c r="JJB53" s="87"/>
      <c r="JJC53" s="87"/>
      <c r="JJD53" s="87"/>
      <c r="JJE53" s="87"/>
      <c r="JJF53" s="87"/>
      <c r="JJG53" s="87"/>
      <c r="JJH53" s="87"/>
      <c r="JJI53" s="87"/>
      <c r="JJJ53" s="87"/>
      <c r="JJK53" s="87"/>
      <c r="JJL53" s="87"/>
      <c r="JJM53" s="87"/>
      <c r="JJN53" s="87"/>
      <c r="JJO53" s="87"/>
      <c r="JJP53" s="87"/>
      <c r="JJQ53" s="87"/>
      <c r="JJR53" s="87"/>
      <c r="JJS53" s="87"/>
      <c r="JJT53" s="87"/>
      <c r="JJU53" s="87"/>
      <c r="JJV53" s="87"/>
      <c r="JJW53" s="87"/>
      <c r="JJX53" s="87"/>
      <c r="JJY53" s="87"/>
      <c r="JJZ53" s="87"/>
      <c r="JKA53" s="87"/>
      <c r="JKB53" s="87"/>
      <c r="JKC53" s="87"/>
      <c r="JKD53" s="87"/>
      <c r="JKE53" s="87"/>
      <c r="JKF53" s="87"/>
      <c r="JKG53" s="87"/>
      <c r="JKH53" s="87"/>
      <c r="JKI53" s="87"/>
      <c r="JKJ53" s="87"/>
      <c r="JKK53" s="87"/>
      <c r="JKL53" s="87"/>
      <c r="JKM53" s="87"/>
      <c r="JKN53" s="87"/>
      <c r="JKO53" s="87"/>
      <c r="JKP53" s="87"/>
      <c r="JKQ53" s="87"/>
      <c r="JKR53" s="87"/>
      <c r="JKS53" s="87"/>
      <c r="JKT53" s="87"/>
      <c r="JKU53" s="87"/>
      <c r="JKV53" s="87"/>
      <c r="JKW53" s="87"/>
      <c r="JKX53" s="87"/>
      <c r="JKY53" s="87"/>
      <c r="JKZ53" s="87"/>
      <c r="JLA53" s="87"/>
      <c r="JLB53" s="87"/>
      <c r="JLC53" s="87"/>
      <c r="JLD53" s="87"/>
      <c r="JLE53" s="87"/>
      <c r="JLF53" s="87"/>
      <c r="JLG53" s="87"/>
      <c r="JLH53" s="87"/>
      <c r="JLI53" s="87"/>
      <c r="JLJ53" s="87"/>
      <c r="JLK53" s="87"/>
      <c r="JLL53" s="87"/>
      <c r="JLM53" s="87"/>
      <c r="JLN53" s="87"/>
      <c r="JLO53" s="87"/>
      <c r="JLP53" s="87"/>
      <c r="JLQ53" s="87"/>
      <c r="JLR53" s="87"/>
      <c r="JLS53" s="87"/>
      <c r="JLT53" s="87"/>
      <c r="JLU53" s="87"/>
      <c r="JLV53" s="87"/>
      <c r="JLW53" s="87"/>
      <c r="JLX53" s="87"/>
      <c r="JLY53" s="87"/>
      <c r="JLZ53" s="87"/>
      <c r="JMA53" s="87"/>
      <c r="JMB53" s="87"/>
      <c r="JMC53" s="87"/>
      <c r="JMD53" s="87"/>
      <c r="JME53" s="87"/>
      <c r="JMF53" s="87"/>
      <c r="JMG53" s="87"/>
      <c r="JMH53" s="87"/>
      <c r="JMI53" s="87"/>
      <c r="JMJ53" s="87"/>
      <c r="JMK53" s="87"/>
      <c r="JML53" s="87"/>
      <c r="JMM53" s="87"/>
      <c r="JMN53" s="87"/>
      <c r="JMO53" s="87"/>
      <c r="JMP53" s="87"/>
      <c r="JMQ53" s="87"/>
      <c r="JMR53" s="87"/>
      <c r="JMS53" s="87"/>
      <c r="JMT53" s="87"/>
      <c r="JMU53" s="87"/>
      <c r="JMV53" s="87"/>
      <c r="JMW53" s="87"/>
      <c r="JMX53" s="87"/>
      <c r="JMY53" s="87"/>
      <c r="JMZ53" s="87"/>
      <c r="JNA53" s="87"/>
      <c r="JNB53" s="87"/>
      <c r="JNC53" s="87"/>
      <c r="JND53" s="87"/>
      <c r="JNE53" s="87"/>
      <c r="JNF53" s="87"/>
      <c r="JNG53" s="87"/>
      <c r="JNH53" s="87"/>
      <c r="JNI53" s="87"/>
      <c r="JNJ53" s="87"/>
      <c r="JNK53" s="87"/>
      <c r="JNL53" s="87"/>
      <c r="JNM53" s="87"/>
      <c r="JNN53" s="87"/>
      <c r="JNO53" s="87"/>
      <c r="JNP53" s="87"/>
      <c r="JNQ53" s="87"/>
      <c r="JNR53" s="87"/>
      <c r="JNS53" s="87"/>
      <c r="JNT53" s="87"/>
      <c r="JNU53" s="87"/>
      <c r="JNV53" s="87"/>
      <c r="JNW53" s="87"/>
      <c r="JNX53" s="87"/>
      <c r="JNY53" s="87"/>
      <c r="JNZ53" s="87"/>
      <c r="JOA53" s="87"/>
      <c r="JOB53" s="87"/>
      <c r="JOC53" s="87"/>
      <c r="JOD53" s="87"/>
      <c r="JOE53" s="87"/>
      <c r="JOF53" s="87"/>
      <c r="JOG53" s="87"/>
      <c r="JOH53" s="87"/>
      <c r="JOI53" s="87"/>
      <c r="JOJ53" s="87"/>
      <c r="JOK53" s="87"/>
      <c r="JOL53" s="87"/>
      <c r="JOM53" s="87"/>
      <c r="JON53" s="87"/>
      <c r="JOO53" s="87"/>
      <c r="JOP53" s="87"/>
      <c r="JOQ53" s="87"/>
      <c r="JOR53" s="87"/>
      <c r="JOS53" s="87"/>
      <c r="JOT53" s="87"/>
      <c r="JOU53" s="87"/>
      <c r="JOV53" s="87"/>
      <c r="JOW53" s="87"/>
      <c r="JOX53" s="87"/>
      <c r="JOY53" s="87"/>
      <c r="JOZ53" s="87"/>
      <c r="JPA53" s="87"/>
      <c r="JPB53" s="87"/>
      <c r="JPC53" s="87"/>
      <c r="JPD53" s="87"/>
      <c r="JPE53" s="87"/>
      <c r="JPF53" s="87"/>
      <c r="JPG53" s="87"/>
      <c r="JPH53" s="87"/>
      <c r="JPI53" s="87"/>
      <c r="JPJ53" s="87"/>
      <c r="JPK53" s="87"/>
      <c r="JPL53" s="87"/>
      <c r="JPM53" s="87"/>
      <c r="JPN53" s="87"/>
      <c r="JPO53" s="87"/>
      <c r="JPP53" s="87"/>
      <c r="JPQ53" s="87"/>
      <c r="JPR53" s="87"/>
      <c r="JPS53" s="87"/>
      <c r="JPT53" s="87"/>
      <c r="JPU53" s="87"/>
      <c r="JPV53" s="87"/>
      <c r="JPW53" s="87"/>
      <c r="JPX53" s="87"/>
      <c r="JPY53" s="87"/>
      <c r="JPZ53" s="87"/>
      <c r="JQA53" s="87"/>
      <c r="JQB53" s="87"/>
      <c r="JQC53" s="87"/>
      <c r="JQD53" s="87"/>
      <c r="JQE53" s="87"/>
      <c r="JQF53" s="87"/>
      <c r="JQG53" s="87"/>
      <c r="JQH53" s="87"/>
      <c r="JQI53" s="87"/>
      <c r="JQJ53" s="87"/>
      <c r="JQK53" s="87"/>
      <c r="JQL53" s="87"/>
      <c r="JQM53" s="87"/>
      <c r="JQN53" s="87"/>
      <c r="JQO53" s="87"/>
      <c r="JQP53" s="87"/>
      <c r="JQQ53" s="87"/>
      <c r="JQR53" s="87"/>
      <c r="JQS53" s="87"/>
      <c r="JQT53" s="87"/>
      <c r="JQU53" s="87"/>
      <c r="JQV53" s="87"/>
      <c r="JQW53" s="87"/>
      <c r="JQX53" s="87"/>
      <c r="JQY53" s="87"/>
      <c r="JQZ53" s="87"/>
      <c r="JRA53" s="87"/>
      <c r="JRB53" s="87"/>
      <c r="JRC53" s="87"/>
      <c r="JRD53" s="87"/>
      <c r="JRE53" s="87"/>
      <c r="JRF53" s="87"/>
      <c r="JRG53" s="87"/>
      <c r="JRH53" s="87"/>
      <c r="JRI53" s="87"/>
      <c r="JRJ53" s="87"/>
      <c r="JRK53" s="87"/>
      <c r="JRL53" s="87"/>
      <c r="JRM53" s="87"/>
      <c r="JRN53" s="87"/>
      <c r="JRO53" s="87"/>
      <c r="JRP53" s="87"/>
      <c r="JRQ53" s="87"/>
      <c r="JRR53" s="87"/>
      <c r="JRS53" s="87"/>
      <c r="JRT53" s="87"/>
      <c r="JRU53" s="87"/>
      <c r="JRV53" s="87"/>
      <c r="JRW53" s="87"/>
      <c r="JRX53" s="87"/>
      <c r="JRY53" s="87"/>
      <c r="JRZ53" s="87"/>
      <c r="JSA53" s="87"/>
      <c r="JSB53" s="87"/>
      <c r="JSC53" s="87"/>
      <c r="JSD53" s="87"/>
      <c r="JSE53" s="87"/>
      <c r="JSF53" s="87"/>
      <c r="JSG53" s="87"/>
      <c r="JSH53" s="87"/>
      <c r="JSI53" s="87"/>
      <c r="JSJ53" s="87"/>
      <c r="JSK53" s="87"/>
      <c r="JSL53" s="87"/>
      <c r="JSM53" s="87"/>
      <c r="JSN53" s="87"/>
      <c r="JSO53" s="87"/>
      <c r="JSP53" s="87"/>
      <c r="JSQ53" s="87"/>
      <c r="JSR53" s="87"/>
      <c r="JSS53" s="87"/>
      <c r="JST53" s="87"/>
      <c r="JSU53" s="87"/>
      <c r="JSV53" s="87"/>
      <c r="JSW53" s="87"/>
      <c r="JSX53" s="87"/>
      <c r="JSY53" s="87"/>
      <c r="JSZ53" s="87"/>
      <c r="JTA53" s="87"/>
      <c r="JTB53" s="87"/>
      <c r="JTC53" s="87"/>
      <c r="JTD53" s="87"/>
      <c r="JTE53" s="87"/>
      <c r="JTF53" s="87"/>
      <c r="JTG53" s="87"/>
      <c r="JTH53" s="87"/>
      <c r="JTI53" s="87"/>
      <c r="JTJ53" s="87"/>
      <c r="JTK53" s="87"/>
      <c r="JTL53" s="87"/>
      <c r="JTM53" s="87"/>
      <c r="JTN53" s="87"/>
      <c r="JTO53" s="87"/>
      <c r="JTP53" s="87"/>
      <c r="JTQ53" s="87"/>
      <c r="JTR53" s="87"/>
      <c r="JTS53" s="87"/>
      <c r="JTT53" s="87"/>
      <c r="JTU53" s="87"/>
      <c r="JTV53" s="87"/>
      <c r="JTW53" s="87"/>
      <c r="JTX53" s="87"/>
      <c r="JTY53" s="87"/>
      <c r="JTZ53" s="87"/>
      <c r="JUA53" s="87"/>
      <c r="JUB53" s="87"/>
      <c r="JUC53" s="87"/>
      <c r="JUD53" s="87"/>
      <c r="JUE53" s="87"/>
      <c r="JUF53" s="87"/>
      <c r="JUG53" s="87"/>
      <c r="JUH53" s="87"/>
      <c r="JUI53" s="87"/>
      <c r="JUJ53" s="87"/>
      <c r="JUK53" s="87"/>
      <c r="JUL53" s="87"/>
      <c r="JUM53" s="87"/>
      <c r="JUN53" s="87"/>
      <c r="JUO53" s="87"/>
      <c r="JUP53" s="87"/>
      <c r="JUQ53" s="87"/>
      <c r="JUR53" s="87"/>
      <c r="JUS53" s="87"/>
      <c r="JUT53" s="87"/>
      <c r="JUU53" s="87"/>
      <c r="JUV53" s="87"/>
      <c r="JUW53" s="87"/>
      <c r="JUX53" s="87"/>
      <c r="JUY53" s="87"/>
      <c r="JUZ53" s="87"/>
      <c r="JVA53" s="87"/>
      <c r="JVB53" s="87"/>
      <c r="JVC53" s="87"/>
      <c r="JVD53" s="87"/>
      <c r="JVE53" s="87"/>
      <c r="JVF53" s="87"/>
      <c r="JVG53" s="87"/>
      <c r="JVH53" s="87"/>
      <c r="JVI53" s="87"/>
      <c r="JVJ53" s="87"/>
      <c r="JVK53" s="87"/>
      <c r="JVL53" s="87"/>
      <c r="JVM53" s="87"/>
      <c r="JVN53" s="87"/>
      <c r="JVO53" s="87"/>
      <c r="JVP53" s="87"/>
      <c r="JVQ53" s="87"/>
      <c r="JVR53" s="87"/>
      <c r="JVS53" s="87"/>
      <c r="JVT53" s="87"/>
      <c r="JVU53" s="87"/>
      <c r="JVV53" s="87"/>
      <c r="JVW53" s="87"/>
      <c r="JVX53" s="87"/>
      <c r="JVY53" s="87"/>
      <c r="JVZ53" s="87"/>
      <c r="JWA53" s="87"/>
      <c r="JWB53" s="87"/>
      <c r="JWC53" s="87"/>
      <c r="JWD53" s="87"/>
      <c r="JWE53" s="87"/>
      <c r="JWF53" s="87"/>
      <c r="JWG53" s="87"/>
      <c r="JWH53" s="87"/>
      <c r="JWI53" s="87"/>
      <c r="JWJ53" s="87"/>
      <c r="JWK53" s="87"/>
      <c r="JWL53" s="87"/>
      <c r="JWM53" s="87"/>
      <c r="JWN53" s="87"/>
      <c r="JWO53" s="87"/>
      <c r="JWP53" s="87"/>
      <c r="JWQ53" s="87"/>
      <c r="JWR53" s="87"/>
      <c r="JWS53" s="87"/>
      <c r="JWT53" s="87"/>
      <c r="JWU53" s="87"/>
      <c r="JWV53" s="87"/>
      <c r="JWW53" s="87"/>
      <c r="JWX53" s="87"/>
      <c r="JWY53" s="87"/>
      <c r="JWZ53" s="87"/>
      <c r="JXA53" s="87"/>
      <c r="JXB53" s="87"/>
      <c r="JXC53" s="87"/>
      <c r="JXD53" s="87"/>
      <c r="JXE53" s="87"/>
      <c r="JXF53" s="87"/>
      <c r="JXG53" s="87"/>
      <c r="JXH53" s="87"/>
      <c r="JXI53" s="87"/>
      <c r="JXJ53" s="87"/>
      <c r="JXK53" s="87"/>
      <c r="JXL53" s="87"/>
      <c r="JXM53" s="87"/>
      <c r="JXN53" s="87"/>
      <c r="JXO53" s="87"/>
      <c r="JXP53" s="87"/>
      <c r="JXQ53" s="87"/>
      <c r="JXR53" s="87"/>
      <c r="JXS53" s="87"/>
      <c r="JXT53" s="87"/>
      <c r="JXU53" s="87"/>
      <c r="JXV53" s="87"/>
      <c r="JXW53" s="87"/>
      <c r="JXX53" s="87"/>
      <c r="JXY53" s="87"/>
      <c r="JXZ53" s="87"/>
      <c r="JYA53" s="87"/>
      <c r="JYB53" s="87"/>
      <c r="JYC53" s="87"/>
      <c r="JYD53" s="87"/>
      <c r="JYE53" s="87"/>
      <c r="JYF53" s="87"/>
      <c r="JYG53" s="87"/>
      <c r="JYH53" s="87"/>
      <c r="JYI53" s="87"/>
      <c r="JYJ53" s="87"/>
      <c r="JYK53" s="87"/>
      <c r="JYL53" s="87"/>
      <c r="JYM53" s="87"/>
      <c r="JYN53" s="87"/>
      <c r="JYO53" s="87"/>
      <c r="JYP53" s="87"/>
      <c r="JYQ53" s="87"/>
      <c r="JYR53" s="87"/>
      <c r="JYS53" s="87"/>
      <c r="JYT53" s="87"/>
      <c r="JYU53" s="87"/>
      <c r="JYV53" s="87"/>
      <c r="JYW53" s="87"/>
      <c r="JYX53" s="87"/>
      <c r="JYY53" s="87"/>
      <c r="JYZ53" s="87"/>
      <c r="JZA53" s="87"/>
      <c r="JZB53" s="87"/>
      <c r="JZC53" s="87"/>
      <c r="JZD53" s="87"/>
      <c r="JZE53" s="87"/>
      <c r="JZF53" s="87"/>
      <c r="JZG53" s="87"/>
      <c r="JZH53" s="87"/>
      <c r="JZI53" s="87"/>
      <c r="JZJ53" s="87"/>
      <c r="JZK53" s="87"/>
      <c r="JZL53" s="87"/>
      <c r="JZM53" s="87"/>
      <c r="JZN53" s="87"/>
      <c r="JZO53" s="87"/>
      <c r="JZP53" s="87"/>
      <c r="JZQ53" s="87"/>
      <c r="JZR53" s="87"/>
      <c r="JZS53" s="87"/>
      <c r="JZT53" s="87"/>
      <c r="JZU53" s="87"/>
      <c r="JZV53" s="87"/>
      <c r="JZW53" s="87"/>
      <c r="JZX53" s="87"/>
      <c r="JZY53" s="87"/>
      <c r="JZZ53" s="87"/>
      <c r="KAA53" s="87"/>
      <c r="KAB53" s="87"/>
      <c r="KAC53" s="87"/>
      <c r="KAD53" s="87"/>
      <c r="KAE53" s="87"/>
      <c r="KAF53" s="87"/>
      <c r="KAG53" s="87"/>
      <c r="KAH53" s="87"/>
      <c r="KAI53" s="87"/>
      <c r="KAJ53" s="87"/>
      <c r="KAK53" s="87"/>
      <c r="KAL53" s="87"/>
      <c r="KAM53" s="87"/>
      <c r="KAN53" s="87"/>
      <c r="KAO53" s="87"/>
      <c r="KAP53" s="87"/>
      <c r="KAQ53" s="87"/>
      <c r="KAR53" s="87"/>
      <c r="KAS53" s="87"/>
      <c r="KAT53" s="87"/>
      <c r="KAU53" s="87"/>
      <c r="KAV53" s="87"/>
      <c r="KAW53" s="87"/>
      <c r="KAX53" s="87"/>
      <c r="KAY53" s="87"/>
      <c r="KAZ53" s="87"/>
      <c r="KBA53" s="87"/>
      <c r="KBB53" s="87"/>
      <c r="KBC53" s="87"/>
      <c r="KBD53" s="87"/>
      <c r="KBE53" s="87"/>
      <c r="KBF53" s="87"/>
      <c r="KBG53" s="87"/>
      <c r="KBH53" s="87"/>
      <c r="KBI53" s="87"/>
      <c r="KBJ53" s="87"/>
      <c r="KBK53" s="87"/>
      <c r="KBL53" s="87"/>
      <c r="KBM53" s="87"/>
      <c r="KBN53" s="87"/>
      <c r="KBO53" s="87"/>
      <c r="KBP53" s="87"/>
      <c r="KBQ53" s="87"/>
      <c r="KBR53" s="87"/>
      <c r="KBS53" s="87"/>
      <c r="KBT53" s="87"/>
      <c r="KBU53" s="87"/>
      <c r="KBV53" s="87"/>
      <c r="KBW53" s="87"/>
      <c r="KBX53" s="87"/>
      <c r="KBY53" s="87"/>
      <c r="KBZ53" s="87"/>
      <c r="KCA53" s="87"/>
      <c r="KCB53" s="87"/>
      <c r="KCC53" s="87"/>
      <c r="KCD53" s="87"/>
      <c r="KCE53" s="87"/>
      <c r="KCF53" s="87"/>
      <c r="KCG53" s="87"/>
      <c r="KCH53" s="87"/>
      <c r="KCI53" s="87"/>
      <c r="KCJ53" s="87"/>
      <c r="KCK53" s="87"/>
      <c r="KCL53" s="87"/>
      <c r="KCM53" s="87"/>
      <c r="KCN53" s="87"/>
      <c r="KCO53" s="87"/>
      <c r="KCP53" s="87"/>
      <c r="KCQ53" s="87"/>
      <c r="KCR53" s="87"/>
      <c r="KCS53" s="87"/>
      <c r="KCT53" s="87"/>
      <c r="KCU53" s="87"/>
      <c r="KCV53" s="87"/>
      <c r="KCW53" s="87"/>
      <c r="KCX53" s="87"/>
      <c r="KCY53" s="87"/>
      <c r="KCZ53" s="87"/>
      <c r="KDA53" s="87"/>
      <c r="KDB53" s="87"/>
      <c r="KDC53" s="87"/>
      <c r="KDD53" s="87"/>
      <c r="KDE53" s="87"/>
      <c r="KDF53" s="87"/>
      <c r="KDG53" s="87"/>
      <c r="KDH53" s="87"/>
      <c r="KDI53" s="87"/>
      <c r="KDJ53" s="87"/>
      <c r="KDK53" s="87"/>
      <c r="KDL53" s="87"/>
      <c r="KDM53" s="87"/>
      <c r="KDN53" s="87"/>
      <c r="KDO53" s="87"/>
      <c r="KDP53" s="87"/>
      <c r="KDQ53" s="87"/>
      <c r="KDR53" s="87"/>
      <c r="KDS53" s="87"/>
      <c r="KDT53" s="87"/>
      <c r="KDU53" s="87"/>
      <c r="KDV53" s="87"/>
      <c r="KDW53" s="87"/>
      <c r="KDX53" s="87"/>
      <c r="KDY53" s="87"/>
      <c r="KDZ53" s="87"/>
      <c r="KEA53" s="87"/>
      <c r="KEB53" s="87"/>
      <c r="KEC53" s="87"/>
      <c r="KED53" s="87"/>
      <c r="KEE53" s="87"/>
      <c r="KEF53" s="87"/>
      <c r="KEG53" s="87"/>
      <c r="KEH53" s="87"/>
      <c r="KEI53" s="87"/>
      <c r="KEJ53" s="87"/>
      <c r="KEK53" s="87"/>
      <c r="KEL53" s="87"/>
      <c r="KEM53" s="87"/>
      <c r="KEN53" s="87"/>
      <c r="KEO53" s="87"/>
      <c r="KEP53" s="87"/>
      <c r="KEQ53" s="87"/>
      <c r="KER53" s="87"/>
      <c r="KES53" s="87"/>
      <c r="KET53" s="87"/>
      <c r="KEU53" s="87"/>
      <c r="KEV53" s="87"/>
      <c r="KEW53" s="87"/>
      <c r="KEX53" s="87"/>
      <c r="KEY53" s="87"/>
      <c r="KEZ53" s="87"/>
      <c r="KFA53" s="87"/>
      <c r="KFB53" s="87"/>
      <c r="KFC53" s="87"/>
      <c r="KFD53" s="87"/>
      <c r="KFE53" s="87"/>
      <c r="KFF53" s="87"/>
      <c r="KFG53" s="87"/>
      <c r="KFH53" s="87"/>
      <c r="KFI53" s="87"/>
      <c r="KFJ53" s="87"/>
      <c r="KFK53" s="87"/>
      <c r="KFL53" s="87"/>
      <c r="KFM53" s="87"/>
      <c r="KFN53" s="87"/>
      <c r="KFO53" s="87"/>
      <c r="KFP53" s="87"/>
      <c r="KFQ53" s="87"/>
      <c r="KFR53" s="87"/>
      <c r="KFS53" s="87"/>
      <c r="KFT53" s="87"/>
      <c r="KFU53" s="87"/>
      <c r="KFV53" s="87"/>
      <c r="KFW53" s="87"/>
      <c r="KFX53" s="87"/>
      <c r="KFY53" s="87"/>
      <c r="KFZ53" s="87"/>
      <c r="KGA53" s="87"/>
      <c r="KGB53" s="87"/>
      <c r="KGC53" s="87"/>
      <c r="KGD53" s="87"/>
      <c r="KGE53" s="87"/>
      <c r="KGF53" s="87"/>
      <c r="KGG53" s="87"/>
      <c r="KGH53" s="87"/>
      <c r="KGI53" s="87"/>
      <c r="KGJ53" s="87"/>
      <c r="KGK53" s="87"/>
      <c r="KGL53" s="87"/>
      <c r="KGM53" s="87"/>
      <c r="KGN53" s="87"/>
      <c r="KGO53" s="87"/>
      <c r="KGP53" s="87"/>
      <c r="KGQ53" s="87"/>
      <c r="KGR53" s="87"/>
      <c r="KGS53" s="87"/>
      <c r="KGT53" s="87"/>
      <c r="KGU53" s="87"/>
      <c r="KGV53" s="87"/>
      <c r="KGW53" s="87"/>
      <c r="KGX53" s="87"/>
      <c r="KGY53" s="87"/>
      <c r="KGZ53" s="87"/>
      <c r="KHA53" s="87"/>
      <c r="KHB53" s="87"/>
      <c r="KHC53" s="87"/>
      <c r="KHD53" s="87"/>
      <c r="KHE53" s="87"/>
      <c r="KHF53" s="87"/>
      <c r="KHG53" s="87"/>
      <c r="KHH53" s="87"/>
      <c r="KHI53" s="87"/>
      <c r="KHJ53" s="87"/>
      <c r="KHK53" s="87"/>
      <c r="KHL53" s="87"/>
      <c r="KHM53" s="87"/>
      <c r="KHN53" s="87"/>
      <c r="KHO53" s="87"/>
      <c r="KHP53" s="87"/>
      <c r="KHQ53" s="87"/>
      <c r="KHR53" s="87"/>
      <c r="KHS53" s="87"/>
      <c r="KHT53" s="87"/>
      <c r="KHU53" s="87"/>
      <c r="KHV53" s="87"/>
      <c r="KHW53" s="87"/>
      <c r="KHX53" s="87"/>
      <c r="KHY53" s="87"/>
      <c r="KHZ53" s="87"/>
      <c r="KIA53" s="87"/>
      <c r="KIB53" s="87"/>
      <c r="KIC53" s="87"/>
      <c r="KID53" s="87"/>
      <c r="KIE53" s="87"/>
      <c r="KIF53" s="87"/>
      <c r="KIG53" s="87"/>
      <c r="KIH53" s="87"/>
      <c r="KII53" s="87"/>
      <c r="KIJ53" s="87"/>
      <c r="KIK53" s="87"/>
      <c r="KIL53" s="87"/>
      <c r="KIM53" s="87"/>
      <c r="KIN53" s="87"/>
      <c r="KIO53" s="87"/>
      <c r="KIP53" s="87"/>
      <c r="KIQ53" s="87"/>
      <c r="KIR53" s="87"/>
      <c r="KIS53" s="87"/>
      <c r="KIT53" s="87"/>
      <c r="KIU53" s="87"/>
      <c r="KIV53" s="87"/>
      <c r="KIW53" s="87"/>
      <c r="KIX53" s="87"/>
      <c r="KIY53" s="87"/>
      <c r="KIZ53" s="87"/>
      <c r="KJA53" s="87"/>
      <c r="KJB53" s="87"/>
      <c r="KJC53" s="87"/>
      <c r="KJD53" s="87"/>
      <c r="KJE53" s="87"/>
      <c r="KJF53" s="87"/>
      <c r="KJG53" s="87"/>
      <c r="KJH53" s="87"/>
      <c r="KJI53" s="87"/>
      <c r="KJJ53" s="87"/>
      <c r="KJK53" s="87"/>
      <c r="KJL53" s="87"/>
      <c r="KJM53" s="87"/>
      <c r="KJN53" s="87"/>
      <c r="KJO53" s="87"/>
      <c r="KJP53" s="87"/>
      <c r="KJQ53" s="87"/>
      <c r="KJR53" s="87"/>
      <c r="KJS53" s="87"/>
      <c r="KJT53" s="87"/>
      <c r="KJU53" s="87"/>
      <c r="KJV53" s="87"/>
      <c r="KJW53" s="87"/>
      <c r="KJX53" s="87"/>
      <c r="KJY53" s="87"/>
      <c r="KJZ53" s="87"/>
      <c r="KKA53" s="87"/>
      <c r="KKB53" s="87"/>
      <c r="KKC53" s="87"/>
      <c r="KKD53" s="87"/>
      <c r="KKE53" s="87"/>
      <c r="KKF53" s="87"/>
      <c r="KKG53" s="87"/>
      <c r="KKH53" s="87"/>
      <c r="KKI53" s="87"/>
      <c r="KKJ53" s="87"/>
      <c r="KKK53" s="87"/>
      <c r="KKL53" s="87"/>
      <c r="KKM53" s="87"/>
      <c r="KKN53" s="87"/>
      <c r="KKO53" s="87"/>
      <c r="KKP53" s="87"/>
      <c r="KKQ53" s="87"/>
      <c r="KKR53" s="87"/>
      <c r="KKS53" s="87"/>
      <c r="KKT53" s="87"/>
      <c r="KKU53" s="87"/>
      <c r="KKV53" s="87"/>
      <c r="KKW53" s="87"/>
      <c r="KKX53" s="87"/>
      <c r="KKY53" s="87"/>
      <c r="KKZ53" s="87"/>
      <c r="KLA53" s="87"/>
      <c r="KLB53" s="87"/>
      <c r="KLC53" s="87"/>
      <c r="KLD53" s="87"/>
      <c r="KLE53" s="87"/>
      <c r="KLF53" s="87"/>
      <c r="KLG53" s="87"/>
      <c r="KLH53" s="87"/>
      <c r="KLI53" s="87"/>
      <c r="KLJ53" s="87"/>
      <c r="KLK53" s="87"/>
      <c r="KLL53" s="87"/>
      <c r="KLM53" s="87"/>
      <c r="KLN53" s="87"/>
      <c r="KLO53" s="87"/>
      <c r="KLP53" s="87"/>
      <c r="KLQ53" s="87"/>
      <c r="KLR53" s="87"/>
      <c r="KLS53" s="87"/>
      <c r="KLT53" s="87"/>
      <c r="KLU53" s="87"/>
      <c r="KLV53" s="87"/>
      <c r="KLW53" s="87"/>
      <c r="KLX53" s="87"/>
      <c r="KLY53" s="87"/>
      <c r="KLZ53" s="87"/>
      <c r="KMA53" s="87"/>
      <c r="KMB53" s="87"/>
      <c r="KMC53" s="87"/>
      <c r="KMD53" s="87"/>
      <c r="KME53" s="87"/>
      <c r="KMF53" s="87"/>
      <c r="KMG53" s="87"/>
      <c r="KMH53" s="87"/>
      <c r="KMI53" s="87"/>
      <c r="KMJ53" s="87"/>
      <c r="KMK53" s="87"/>
      <c r="KML53" s="87"/>
      <c r="KMM53" s="87"/>
      <c r="KMN53" s="87"/>
      <c r="KMO53" s="87"/>
      <c r="KMP53" s="87"/>
      <c r="KMQ53" s="87"/>
      <c r="KMR53" s="87"/>
      <c r="KMS53" s="87"/>
      <c r="KMT53" s="87"/>
      <c r="KMU53" s="87"/>
      <c r="KMV53" s="87"/>
      <c r="KMW53" s="87"/>
      <c r="KMX53" s="87"/>
      <c r="KMY53" s="87"/>
      <c r="KMZ53" s="87"/>
      <c r="KNA53" s="87"/>
      <c r="KNB53" s="87"/>
      <c r="KNC53" s="87"/>
      <c r="KND53" s="87"/>
      <c r="KNE53" s="87"/>
      <c r="KNF53" s="87"/>
      <c r="KNG53" s="87"/>
      <c r="KNH53" s="87"/>
      <c r="KNI53" s="87"/>
      <c r="KNJ53" s="87"/>
      <c r="KNK53" s="87"/>
      <c r="KNL53" s="87"/>
      <c r="KNM53" s="87"/>
      <c r="KNN53" s="87"/>
      <c r="KNO53" s="87"/>
      <c r="KNP53" s="87"/>
      <c r="KNQ53" s="87"/>
      <c r="KNR53" s="87"/>
      <c r="KNS53" s="87"/>
      <c r="KNT53" s="87"/>
      <c r="KNU53" s="87"/>
      <c r="KNV53" s="87"/>
      <c r="KNW53" s="87"/>
      <c r="KNX53" s="87"/>
      <c r="KNY53" s="87"/>
      <c r="KNZ53" s="87"/>
      <c r="KOA53" s="87"/>
      <c r="KOB53" s="87"/>
      <c r="KOC53" s="87"/>
      <c r="KOD53" s="87"/>
      <c r="KOE53" s="87"/>
      <c r="KOF53" s="87"/>
      <c r="KOG53" s="87"/>
      <c r="KOH53" s="87"/>
      <c r="KOI53" s="87"/>
      <c r="KOJ53" s="87"/>
      <c r="KOK53" s="87"/>
      <c r="KOL53" s="87"/>
      <c r="KOM53" s="87"/>
      <c r="KON53" s="87"/>
      <c r="KOO53" s="87"/>
      <c r="KOP53" s="87"/>
      <c r="KOQ53" s="87"/>
      <c r="KOR53" s="87"/>
      <c r="KOS53" s="87"/>
      <c r="KOT53" s="87"/>
      <c r="KOU53" s="87"/>
      <c r="KOV53" s="87"/>
      <c r="KOW53" s="87"/>
      <c r="KOX53" s="87"/>
      <c r="KOY53" s="87"/>
      <c r="KOZ53" s="87"/>
      <c r="KPA53" s="87"/>
      <c r="KPB53" s="87"/>
      <c r="KPC53" s="87"/>
      <c r="KPD53" s="87"/>
      <c r="KPE53" s="87"/>
      <c r="KPF53" s="87"/>
      <c r="KPG53" s="87"/>
      <c r="KPH53" s="87"/>
      <c r="KPI53" s="87"/>
      <c r="KPJ53" s="87"/>
      <c r="KPK53" s="87"/>
      <c r="KPL53" s="87"/>
      <c r="KPM53" s="87"/>
      <c r="KPN53" s="87"/>
      <c r="KPO53" s="87"/>
      <c r="KPP53" s="87"/>
      <c r="KPQ53" s="87"/>
      <c r="KPR53" s="87"/>
      <c r="KPS53" s="87"/>
      <c r="KPT53" s="87"/>
      <c r="KPU53" s="87"/>
      <c r="KPV53" s="87"/>
      <c r="KPW53" s="87"/>
      <c r="KPX53" s="87"/>
      <c r="KPY53" s="87"/>
      <c r="KPZ53" s="87"/>
      <c r="KQA53" s="87"/>
      <c r="KQB53" s="87"/>
      <c r="KQC53" s="87"/>
      <c r="KQD53" s="87"/>
      <c r="KQE53" s="87"/>
      <c r="KQF53" s="87"/>
      <c r="KQG53" s="87"/>
      <c r="KQH53" s="87"/>
      <c r="KQI53" s="87"/>
      <c r="KQJ53" s="87"/>
      <c r="KQK53" s="87"/>
      <c r="KQL53" s="87"/>
      <c r="KQM53" s="87"/>
      <c r="KQN53" s="87"/>
      <c r="KQO53" s="87"/>
      <c r="KQP53" s="87"/>
      <c r="KQQ53" s="87"/>
      <c r="KQR53" s="87"/>
      <c r="KQS53" s="87"/>
      <c r="KQT53" s="87"/>
      <c r="KQU53" s="87"/>
      <c r="KQV53" s="87"/>
      <c r="KQW53" s="87"/>
      <c r="KQX53" s="87"/>
      <c r="KQY53" s="87"/>
      <c r="KQZ53" s="87"/>
      <c r="KRA53" s="87"/>
      <c r="KRB53" s="87"/>
      <c r="KRC53" s="87"/>
      <c r="KRD53" s="87"/>
      <c r="KRE53" s="87"/>
      <c r="KRF53" s="87"/>
      <c r="KRG53" s="87"/>
      <c r="KRH53" s="87"/>
      <c r="KRI53" s="87"/>
      <c r="KRJ53" s="87"/>
      <c r="KRK53" s="87"/>
      <c r="KRL53" s="87"/>
      <c r="KRM53" s="87"/>
      <c r="KRN53" s="87"/>
      <c r="KRO53" s="87"/>
      <c r="KRP53" s="87"/>
      <c r="KRQ53" s="87"/>
      <c r="KRR53" s="87"/>
      <c r="KRS53" s="87"/>
      <c r="KRT53" s="87"/>
      <c r="KRU53" s="87"/>
      <c r="KRV53" s="87"/>
      <c r="KRW53" s="87"/>
      <c r="KRX53" s="87"/>
      <c r="KRY53" s="87"/>
      <c r="KRZ53" s="87"/>
      <c r="KSA53" s="87"/>
      <c r="KSB53" s="87"/>
      <c r="KSC53" s="87"/>
      <c r="KSD53" s="87"/>
      <c r="KSE53" s="87"/>
      <c r="KSF53" s="87"/>
      <c r="KSG53" s="87"/>
      <c r="KSH53" s="87"/>
      <c r="KSI53" s="87"/>
      <c r="KSJ53" s="87"/>
      <c r="KSK53" s="87"/>
      <c r="KSL53" s="87"/>
      <c r="KSM53" s="87"/>
      <c r="KSN53" s="87"/>
      <c r="KSO53" s="87"/>
      <c r="KSP53" s="87"/>
      <c r="KSQ53" s="87"/>
      <c r="KSR53" s="87"/>
      <c r="KSS53" s="87"/>
      <c r="KST53" s="87"/>
      <c r="KSU53" s="87"/>
      <c r="KSV53" s="87"/>
      <c r="KSW53" s="87"/>
      <c r="KSX53" s="87"/>
      <c r="KSY53" s="87"/>
      <c r="KSZ53" s="87"/>
      <c r="KTA53" s="87"/>
      <c r="KTB53" s="87"/>
      <c r="KTC53" s="87"/>
      <c r="KTD53" s="87"/>
      <c r="KTE53" s="87"/>
      <c r="KTF53" s="87"/>
      <c r="KTG53" s="87"/>
      <c r="KTH53" s="87"/>
      <c r="KTI53" s="87"/>
      <c r="KTJ53" s="87"/>
      <c r="KTK53" s="87"/>
      <c r="KTL53" s="87"/>
      <c r="KTM53" s="87"/>
      <c r="KTN53" s="87"/>
      <c r="KTO53" s="87"/>
      <c r="KTP53" s="87"/>
      <c r="KTQ53" s="87"/>
      <c r="KTR53" s="87"/>
      <c r="KTS53" s="87"/>
      <c r="KTT53" s="87"/>
      <c r="KTU53" s="87"/>
      <c r="KTV53" s="87"/>
      <c r="KTW53" s="87"/>
      <c r="KTX53" s="87"/>
      <c r="KTY53" s="87"/>
      <c r="KTZ53" s="87"/>
      <c r="KUA53" s="87"/>
      <c r="KUB53" s="87"/>
      <c r="KUC53" s="87"/>
      <c r="KUD53" s="87"/>
      <c r="KUE53" s="87"/>
      <c r="KUF53" s="87"/>
      <c r="KUG53" s="87"/>
      <c r="KUH53" s="87"/>
      <c r="KUI53" s="87"/>
      <c r="KUJ53" s="87"/>
      <c r="KUK53" s="87"/>
      <c r="KUL53" s="87"/>
      <c r="KUM53" s="87"/>
      <c r="KUN53" s="87"/>
      <c r="KUO53" s="87"/>
      <c r="KUP53" s="87"/>
      <c r="KUQ53" s="87"/>
      <c r="KUR53" s="87"/>
      <c r="KUS53" s="87"/>
      <c r="KUT53" s="87"/>
      <c r="KUU53" s="87"/>
      <c r="KUV53" s="87"/>
      <c r="KUW53" s="87"/>
      <c r="KUX53" s="87"/>
      <c r="KUY53" s="87"/>
      <c r="KUZ53" s="87"/>
      <c r="KVA53" s="87"/>
      <c r="KVB53" s="87"/>
      <c r="KVC53" s="87"/>
      <c r="KVD53" s="87"/>
      <c r="KVE53" s="87"/>
      <c r="KVF53" s="87"/>
      <c r="KVG53" s="87"/>
      <c r="KVH53" s="87"/>
      <c r="KVI53" s="87"/>
      <c r="KVJ53" s="87"/>
      <c r="KVK53" s="87"/>
      <c r="KVL53" s="87"/>
      <c r="KVM53" s="87"/>
      <c r="KVN53" s="87"/>
      <c r="KVO53" s="87"/>
      <c r="KVP53" s="87"/>
      <c r="KVQ53" s="87"/>
      <c r="KVR53" s="87"/>
      <c r="KVS53" s="87"/>
      <c r="KVT53" s="87"/>
      <c r="KVU53" s="87"/>
      <c r="KVV53" s="87"/>
      <c r="KVW53" s="87"/>
      <c r="KVX53" s="87"/>
      <c r="KVY53" s="87"/>
      <c r="KVZ53" s="87"/>
      <c r="KWA53" s="87"/>
      <c r="KWB53" s="87"/>
      <c r="KWC53" s="87"/>
      <c r="KWD53" s="87"/>
      <c r="KWE53" s="87"/>
      <c r="KWF53" s="87"/>
      <c r="KWG53" s="87"/>
      <c r="KWH53" s="87"/>
      <c r="KWI53" s="87"/>
      <c r="KWJ53" s="87"/>
      <c r="KWK53" s="87"/>
      <c r="KWL53" s="87"/>
      <c r="KWM53" s="87"/>
      <c r="KWN53" s="87"/>
      <c r="KWO53" s="87"/>
      <c r="KWP53" s="87"/>
      <c r="KWQ53" s="87"/>
      <c r="KWR53" s="87"/>
      <c r="KWS53" s="87"/>
      <c r="KWT53" s="87"/>
      <c r="KWU53" s="87"/>
      <c r="KWV53" s="87"/>
      <c r="KWW53" s="87"/>
      <c r="KWX53" s="87"/>
      <c r="KWY53" s="87"/>
      <c r="KWZ53" s="87"/>
      <c r="KXA53" s="87"/>
      <c r="KXB53" s="87"/>
      <c r="KXC53" s="87"/>
      <c r="KXD53" s="87"/>
      <c r="KXE53" s="87"/>
      <c r="KXF53" s="87"/>
      <c r="KXG53" s="87"/>
      <c r="KXH53" s="87"/>
      <c r="KXI53" s="87"/>
      <c r="KXJ53" s="87"/>
      <c r="KXK53" s="87"/>
      <c r="KXL53" s="87"/>
      <c r="KXM53" s="87"/>
      <c r="KXN53" s="87"/>
      <c r="KXO53" s="87"/>
      <c r="KXP53" s="87"/>
      <c r="KXQ53" s="87"/>
      <c r="KXR53" s="87"/>
      <c r="KXS53" s="87"/>
      <c r="KXT53" s="87"/>
      <c r="KXU53" s="87"/>
      <c r="KXV53" s="87"/>
      <c r="KXW53" s="87"/>
      <c r="KXX53" s="87"/>
      <c r="KXY53" s="87"/>
      <c r="KXZ53" s="87"/>
      <c r="KYA53" s="87"/>
      <c r="KYB53" s="87"/>
      <c r="KYC53" s="87"/>
      <c r="KYD53" s="87"/>
      <c r="KYE53" s="87"/>
      <c r="KYF53" s="87"/>
      <c r="KYG53" s="87"/>
      <c r="KYH53" s="87"/>
      <c r="KYI53" s="87"/>
      <c r="KYJ53" s="87"/>
      <c r="KYK53" s="87"/>
      <c r="KYL53" s="87"/>
      <c r="KYM53" s="87"/>
      <c r="KYN53" s="87"/>
      <c r="KYO53" s="87"/>
      <c r="KYP53" s="87"/>
      <c r="KYQ53" s="87"/>
      <c r="KYR53" s="87"/>
      <c r="KYS53" s="87"/>
      <c r="KYT53" s="87"/>
      <c r="KYU53" s="87"/>
      <c r="KYV53" s="87"/>
      <c r="KYW53" s="87"/>
      <c r="KYX53" s="87"/>
      <c r="KYY53" s="87"/>
      <c r="KYZ53" s="87"/>
      <c r="KZA53" s="87"/>
      <c r="KZB53" s="87"/>
      <c r="KZC53" s="87"/>
      <c r="KZD53" s="87"/>
      <c r="KZE53" s="87"/>
      <c r="KZF53" s="87"/>
      <c r="KZG53" s="87"/>
      <c r="KZH53" s="87"/>
      <c r="KZI53" s="87"/>
      <c r="KZJ53" s="87"/>
      <c r="KZK53" s="87"/>
      <c r="KZL53" s="87"/>
      <c r="KZM53" s="87"/>
      <c r="KZN53" s="87"/>
      <c r="KZO53" s="87"/>
      <c r="KZP53" s="87"/>
      <c r="KZQ53" s="87"/>
      <c r="KZR53" s="87"/>
      <c r="KZS53" s="87"/>
      <c r="KZT53" s="87"/>
      <c r="KZU53" s="87"/>
      <c r="KZV53" s="87"/>
      <c r="KZW53" s="87"/>
      <c r="KZX53" s="87"/>
      <c r="KZY53" s="87"/>
      <c r="KZZ53" s="87"/>
      <c r="LAA53" s="87"/>
      <c r="LAB53" s="87"/>
      <c r="LAC53" s="87"/>
      <c r="LAD53" s="87"/>
      <c r="LAE53" s="87"/>
      <c r="LAF53" s="87"/>
      <c r="LAG53" s="87"/>
      <c r="LAH53" s="87"/>
      <c r="LAI53" s="87"/>
      <c r="LAJ53" s="87"/>
      <c r="LAK53" s="87"/>
      <c r="LAL53" s="87"/>
      <c r="LAM53" s="87"/>
      <c r="LAN53" s="87"/>
      <c r="LAO53" s="87"/>
      <c r="LAP53" s="87"/>
      <c r="LAQ53" s="87"/>
      <c r="LAR53" s="87"/>
      <c r="LAS53" s="87"/>
      <c r="LAT53" s="87"/>
      <c r="LAU53" s="87"/>
      <c r="LAV53" s="87"/>
      <c r="LAW53" s="87"/>
      <c r="LAX53" s="87"/>
      <c r="LAY53" s="87"/>
      <c r="LAZ53" s="87"/>
      <c r="LBA53" s="87"/>
      <c r="LBB53" s="87"/>
      <c r="LBC53" s="87"/>
      <c r="LBD53" s="87"/>
      <c r="LBE53" s="87"/>
      <c r="LBF53" s="87"/>
      <c r="LBG53" s="87"/>
      <c r="LBH53" s="87"/>
      <c r="LBI53" s="87"/>
      <c r="LBJ53" s="87"/>
      <c r="LBK53" s="87"/>
      <c r="LBL53" s="87"/>
      <c r="LBM53" s="87"/>
      <c r="LBN53" s="87"/>
      <c r="LBO53" s="87"/>
      <c r="LBP53" s="87"/>
      <c r="LBQ53" s="87"/>
      <c r="LBR53" s="87"/>
      <c r="LBS53" s="87"/>
      <c r="LBT53" s="87"/>
      <c r="LBU53" s="87"/>
      <c r="LBV53" s="87"/>
      <c r="LBW53" s="87"/>
      <c r="LBX53" s="87"/>
      <c r="LBY53" s="87"/>
      <c r="LBZ53" s="87"/>
      <c r="LCA53" s="87"/>
      <c r="LCB53" s="87"/>
      <c r="LCC53" s="87"/>
      <c r="LCD53" s="87"/>
      <c r="LCE53" s="87"/>
      <c r="LCF53" s="87"/>
      <c r="LCG53" s="87"/>
      <c r="LCH53" s="87"/>
      <c r="LCI53" s="87"/>
      <c r="LCJ53" s="87"/>
      <c r="LCK53" s="87"/>
      <c r="LCL53" s="87"/>
      <c r="LCM53" s="87"/>
      <c r="LCN53" s="87"/>
      <c r="LCO53" s="87"/>
      <c r="LCP53" s="87"/>
      <c r="LCQ53" s="87"/>
      <c r="LCR53" s="87"/>
      <c r="LCS53" s="87"/>
      <c r="LCT53" s="87"/>
      <c r="LCU53" s="87"/>
      <c r="LCV53" s="87"/>
      <c r="LCW53" s="87"/>
      <c r="LCX53" s="87"/>
      <c r="LCY53" s="87"/>
      <c r="LCZ53" s="87"/>
      <c r="LDA53" s="87"/>
      <c r="LDB53" s="87"/>
      <c r="LDC53" s="87"/>
      <c r="LDD53" s="87"/>
      <c r="LDE53" s="87"/>
      <c r="LDF53" s="87"/>
      <c r="LDG53" s="87"/>
      <c r="LDH53" s="87"/>
      <c r="LDI53" s="87"/>
      <c r="LDJ53" s="87"/>
      <c r="LDK53" s="87"/>
      <c r="LDL53" s="87"/>
      <c r="LDM53" s="87"/>
      <c r="LDN53" s="87"/>
      <c r="LDO53" s="87"/>
      <c r="LDP53" s="87"/>
      <c r="LDQ53" s="87"/>
      <c r="LDR53" s="87"/>
      <c r="LDS53" s="87"/>
      <c r="LDT53" s="87"/>
      <c r="LDU53" s="87"/>
      <c r="LDV53" s="87"/>
      <c r="LDW53" s="87"/>
      <c r="LDX53" s="87"/>
      <c r="LDY53" s="87"/>
      <c r="LDZ53" s="87"/>
      <c r="LEA53" s="87"/>
      <c r="LEB53" s="87"/>
      <c r="LEC53" s="87"/>
      <c r="LED53" s="87"/>
      <c r="LEE53" s="87"/>
      <c r="LEF53" s="87"/>
      <c r="LEG53" s="87"/>
      <c r="LEH53" s="87"/>
      <c r="LEI53" s="87"/>
      <c r="LEJ53" s="87"/>
      <c r="LEK53" s="87"/>
      <c r="LEL53" s="87"/>
      <c r="LEM53" s="87"/>
      <c r="LEN53" s="87"/>
      <c r="LEO53" s="87"/>
      <c r="LEP53" s="87"/>
      <c r="LEQ53" s="87"/>
      <c r="LER53" s="87"/>
      <c r="LES53" s="87"/>
      <c r="LET53" s="87"/>
      <c r="LEU53" s="87"/>
      <c r="LEV53" s="87"/>
      <c r="LEW53" s="87"/>
      <c r="LEX53" s="87"/>
      <c r="LEY53" s="87"/>
      <c r="LEZ53" s="87"/>
      <c r="LFA53" s="87"/>
      <c r="LFB53" s="87"/>
      <c r="LFC53" s="87"/>
      <c r="LFD53" s="87"/>
      <c r="LFE53" s="87"/>
      <c r="LFF53" s="87"/>
      <c r="LFG53" s="87"/>
      <c r="LFH53" s="87"/>
      <c r="LFI53" s="87"/>
      <c r="LFJ53" s="87"/>
      <c r="LFK53" s="87"/>
      <c r="LFL53" s="87"/>
      <c r="LFM53" s="87"/>
      <c r="LFN53" s="87"/>
      <c r="LFO53" s="87"/>
      <c r="LFP53" s="87"/>
      <c r="LFQ53" s="87"/>
      <c r="LFR53" s="87"/>
      <c r="LFS53" s="87"/>
      <c r="LFT53" s="87"/>
      <c r="LFU53" s="87"/>
      <c r="LFV53" s="87"/>
      <c r="LFW53" s="87"/>
      <c r="LFX53" s="87"/>
      <c r="LFY53" s="87"/>
      <c r="LFZ53" s="87"/>
      <c r="LGA53" s="87"/>
      <c r="LGB53" s="87"/>
      <c r="LGC53" s="87"/>
      <c r="LGD53" s="87"/>
      <c r="LGE53" s="87"/>
      <c r="LGF53" s="87"/>
      <c r="LGG53" s="87"/>
      <c r="LGH53" s="87"/>
      <c r="LGI53" s="87"/>
      <c r="LGJ53" s="87"/>
      <c r="LGK53" s="87"/>
      <c r="LGL53" s="87"/>
      <c r="LGM53" s="87"/>
      <c r="LGN53" s="87"/>
      <c r="LGO53" s="87"/>
      <c r="LGP53" s="87"/>
      <c r="LGQ53" s="87"/>
      <c r="LGR53" s="87"/>
      <c r="LGS53" s="87"/>
      <c r="LGT53" s="87"/>
      <c r="LGU53" s="87"/>
      <c r="LGV53" s="87"/>
      <c r="LGW53" s="87"/>
      <c r="LGX53" s="87"/>
      <c r="LGY53" s="87"/>
      <c r="LGZ53" s="87"/>
      <c r="LHA53" s="87"/>
      <c r="LHB53" s="87"/>
      <c r="LHC53" s="87"/>
      <c r="LHD53" s="87"/>
      <c r="LHE53" s="87"/>
      <c r="LHF53" s="87"/>
      <c r="LHG53" s="87"/>
      <c r="LHH53" s="87"/>
      <c r="LHI53" s="87"/>
      <c r="LHJ53" s="87"/>
      <c r="LHK53" s="87"/>
      <c r="LHL53" s="87"/>
      <c r="LHM53" s="87"/>
      <c r="LHN53" s="87"/>
      <c r="LHO53" s="87"/>
      <c r="LHP53" s="87"/>
      <c r="LHQ53" s="87"/>
      <c r="LHR53" s="87"/>
      <c r="LHS53" s="87"/>
      <c r="LHT53" s="87"/>
      <c r="LHU53" s="87"/>
      <c r="LHV53" s="87"/>
      <c r="LHW53" s="87"/>
      <c r="LHX53" s="87"/>
      <c r="LHY53" s="87"/>
      <c r="LHZ53" s="87"/>
      <c r="LIA53" s="87"/>
      <c r="LIB53" s="87"/>
      <c r="LIC53" s="87"/>
      <c r="LID53" s="87"/>
      <c r="LIE53" s="87"/>
      <c r="LIF53" s="87"/>
      <c r="LIG53" s="87"/>
      <c r="LIH53" s="87"/>
      <c r="LII53" s="87"/>
      <c r="LIJ53" s="87"/>
      <c r="LIK53" s="87"/>
      <c r="LIL53" s="87"/>
      <c r="LIM53" s="87"/>
      <c r="LIN53" s="87"/>
      <c r="LIO53" s="87"/>
      <c r="LIP53" s="87"/>
      <c r="LIQ53" s="87"/>
      <c r="LIR53" s="87"/>
      <c r="LIS53" s="87"/>
      <c r="LIT53" s="87"/>
      <c r="LIU53" s="87"/>
      <c r="LIV53" s="87"/>
      <c r="LIW53" s="87"/>
      <c r="LIX53" s="87"/>
      <c r="LIY53" s="87"/>
      <c r="LIZ53" s="87"/>
      <c r="LJA53" s="87"/>
      <c r="LJB53" s="87"/>
      <c r="LJC53" s="87"/>
      <c r="LJD53" s="87"/>
      <c r="LJE53" s="87"/>
      <c r="LJF53" s="87"/>
      <c r="LJG53" s="87"/>
      <c r="LJH53" s="87"/>
      <c r="LJI53" s="87"/>
      <c r="LJJ53" s="87"/>
      <c r="LJK53" s="87"/>
      <c r="LJL53" s="87"/>
      <c r="LJM53" s="87"/>
      <c r="LJN53" s="87"/>
      <c r="LJO53" s="87"/>
      <c r="LJP53" s="87"/>
      <c r="LJQ53" s="87"/>
      <c r="LJR53" s="87"/>
      <c r="LJS53" s="87"/>
      <c r="LJT53" s="87"/>
      <c r="LJU53" s="87"/>
      <c r="LJV53" s="87"/>
      <c r="LJW53" s="87"/>
      <c r="LJX53" s="87"/>
      <c r="LJY53" s="87"/>
      <c r="LJZ53" s="87"/>
      <c r="LKA53" s="87"/>
      <c r="LKB53" s="87"/>
      <c r="LKC53" s="87"/>
      <c r="LKD53" s="87"/>
      <c r="LKE53" s="87"/>
      <c r="LKF53" s="87"/>
      <c r="LKG53" s="87"/>
      <c r="LKH53" s="87"/>
      <c r="LKI53" s="87"/>
      <c r="LKJ53" s="87"/>
      <c r="LKK53" s="87"/>
      <c r="LKL53" s="87"/>
      <c r="LKM53" s="87"/>
      <c r="LKN53" s="87"/>
      <c r="LKO53" s="87"/>
      <c r="LKP53" s="87"/>
      <c r="LKQ53" s="87"/>
      <c r="LKR53" s="87"/>
      <c r="LKS53" s="87"/>
      <c r="LKT53" s="87"/>
      <c r="LKU53" s="87"/>
      <c r="LKV53" s="87"/>
      <c r="LKW53" s="87"/>
      <c r="LKX53" s="87"/>
      <c r="LKY53" s="87"/>
      <c r="LKZ53" s="87"/>
      <c r="LLA53" s="87"/>
      <c r="LLB53" s="87"/>
      <c r="LLC53" s="87"/>
      <c r="LLD53" s="87"/>
      <c r="LLE53" s="87"/>
      <c r="LLF53" s="87"/>
      <c r="LLG53" s="87"/>
      <c r="LLH53" s="87"/>
      <c r="LLI53" s="87"/>
      <c r="LLJ53" s="87"/>
      <c r="LLK53" s="87"/>
      <c r="LLL53" s="87"/>
      <c r="LLM53" s="87"/>
      <c r="LLN53" s="87"/>
      <c r="LLO53" s="87"/>
      <c r="LLP53" s="87"/>
      <c r="LLQ53" s="87"/>
      <c r="LLR53" s="87"/>
      <c r="LLS53" s="87"/>
      <c r="LLT53" s="87"/>
      <c r="LLU53" s="87"/>
      <c r="LLV53" s="87"/>
      <c r="LLW53" s="87"/>
      <c r="LLX53" s="87"/>
      <c r="LLY53" s="87"/>
      <c r="LLZ53" s="87"/>
      <c r="LMA53" s="87"/>
      <c r="LMB53" s="87"/>
      <c r="LMC53" s="87"/>
      <c r="LMD53" s="87"/>
      <c r="LME53" s="87"/>
      <c r="LMF53" s="87"/>
      <c r="LMG53" s="87"/>
      <c r="LMH53" s="87"/>
      <c r="LMI53" s="87"/>
      <c r="LMJ53" s="87"/>
      <c r="LMK53" s="87"/>
      <c r="LML53" s="87"/>
      <c r="LMM53" s="87"/>
      <c r="LMN53" s="87"/>
      <c r="LMO53" s="87"/>
      <c r="LMP53" s="87"/>
      <c r="LMQ53" s="87"/>
      <c r="LMR53" s="87"/>
      <c r="LMS53" s="87"/>
      <c r="LMT53" s="87"/>
      <c r="LMU53" s="87"/>
      <c r="LMV53" s="87"/>
      <c r="LMW53" s="87"/>
      <c r="LMX53" s="87"/>
      <c r="LMY53" s="87"/>
      <c r="LMZ53" s="87"/>
      <c r="LNA53" s="87"/>
      <c r="LNB53" s="87"/>
      <c r="LNC53" s="87"/>
      <c r="LND53" s="87"/>
      <c r="LNE53" s="87"/>
      <c r="LNF53" s="87"/>
      <c r="LNG53" s="87"/>
      <c r="LNH53" s="87"/>
      <c r="LNI53" s="87"/>
      <c r="LNJ53" s="87"/>
      <c r="LNK53" s="87"/>
      <c r="LNL53" s="87"/>
      <c r="LNM53" s="87"/>
      <c r="LNN53" s="87"/>
      <c r="LNO53" s="87"/>
      <c r="LNP53" s="87"/>
      <c r="LNQ53" s="87"/>
      <c r="LNR53" s="87"/>
      <c r="LNS53" s="87"/>
      <c r="LNT53" s="87"/>
      <c r="LNU53" s="87"/>
      <c r="LNV53" s="87"/>
      <c r="LNW53" s="87"/>
      <c r="LNX53" s="87"/>
      <c r="LNY53" s="87"/>
      <c r="LNZ53" s="87"/>
      <c r="LOA53" s="87"/>
      <c r="LOB53" s="87"/>
      <c r="LOC53" s="87"/>
      <c r="LOD53" s="87"/>
      <c r="LOE53" s="87"/>
      <c r="LOF53" s="87"/>
      <c r="LOG53" s="87"/>
      <c r="LOH53" s="87"/>
      <c r="LOI53" s="87"/>
      <c r="LOJ53" s="87"/>
      <c r="LOK53" s="87"/>
      <c r="LOL53" s="87"/>
      <c r="LOM53" s="87"/>
      <c r="LON53" s="87"/>
      <c r="LOO53" s="87"/>
      <c r="LOP53" s="87"/>
      <c r="LOQ53" s="87"/>
      <c r="LOR53" s="87"/>
      <c r="LOS53" s="87"/>
      <c r="LOT53" s="87"/>
      <c r="LOU53" s="87"/>
      <c r="LOV53" s="87"/>
      <c r="LOW53" s="87"/>
      <c r="LOX53" s="87"/>
      <c r="LOY53" s="87"/>
      <c r="LOZ53" s="87"/>
      <c r="LPA53" s="87"/>
      <c r="LPB53" s="87"/>
      <c r="LPC53" s="87"/>
      <c r="LPD53" s="87"/>
      <c r="LPE53" s="87"/>
      <c r="LPF53" s="87"/>
      <c r="LPG53" s="87"/>
      <c r="LPH53" s="87"/>
      <c r="LPI53" s="87"/>
      <c r="LPJ53" s="87"/>
      <c r="LPK53" s="87"/>
      <c r="LPL53" s="87"/>
      <c r="LPM53" s="87"/>
      <c r="LPN53" s="87"/>
      <c r="LPO53" s="87"/>
      <c r="LPP53" s="87"/>
      <c r="LPQ53" s="87"/>
      <c r="LPR53" s="87"/>
      <c r="LPS53" s="87"/>
      <c r="LPT53" s="87"/>
      <c r="LPU53" s="87"/>
      <c r="LPV53" s="87"/>
      <c r="LPW53" s="87"/>
      <c r="LPX53" s="87"/>
      <c r="LPY53" s="87"/>
      <c r="LPZ53" s="87"/>
      <c r="LQA53" s="87"/>
      <c r="LQB53" s="87"/>
      <c r="LQC53" s="87"/>
      <c r="LQD53" s="87"/>
      <c r="LQE53" s="87"/>
      <c r="LQF53" s="87"/>
      <c r="LQG53" s="87"/>
      <c r="LQH53" s="87"/>
      <c r="LQI53" s="87"/>
      <c r="LQJ53" s="87"/>
      <c r="LQK53" s="87"/>
      <c r="LQL53" s="87"/>
      <c r="LQM53" s="87"/>
      <c r="LQN53" s="87"/>
      <c r="LQO53" s="87"/>
      <c r="LQP53" s="87"/>
      <c r="LQQ53" s="87"/>
      <c r="LQR53" s="87"/>
      <c r="LQS53" s="87"/>
      <c r="LQT53" s="87"/>
      <c r="LQU53" s="87"/>
      <c r="LQV53" s="87"/>
      <c r="LQW53" s="87"/>
      <c r="LQX53" s="87"/>
      <c r="LQY53" s="87"/>
      <c r="LQZ53" s="87"/>
      <c r="LRA53" s="87"/>
      <c r="LRB53" s="87"/>
      <c r="LRC53" s="87"/>
      <c r="LRD53" s="87"/>
      <c r="LRE53" s="87"/>
      <c r="LRF53" s="87"/>
      <c r="LRG53" s="87"/>
      <c r="LRH53" s="87"/>
      <c r="LRI53" s="87"/>
      <c r="LRJ53" s="87"/>
      <c r="LRK53" s="87"/>
      <c r="LRL53" s="87"/>
      <c r="LRM53" s="87"/>
      <c r="LRN53" s="87"/>
      <c r="LRO53" s="87"/>
      <c r="LRP53" s="87"/>
      <c r="LRQ53" s="87"/>
      <c r="LRR53" s="87"/>
      <c r="LRS53" s="87"/>
      <c r="LRT53" s="87"/>
      <c r="LRU53" s="87"/>
      <c r="LRV53" s="87"/>
      <c r="LRW53" s="87"/>
      <c r="LRX53" s="87"/>
      <c r="LRY53" s="87"/>
      <c r="LRZ53" s="87"/>
      <c r="LSA53" s="87"/>
      <c r="LSB53" s="87"/>
      <c r="LSC53" s="87"/>
      <c r="LSD53" s="87"/>
      <c r="LSE53" s="87"/>
      <c r="LSF53" s="87"/>
      <c r="LSG53" s="87"/>
      <c r="LSH53" s="87"/>
      <c r="LSI53" s="87"/>
      <c r="LSJ53" s="87"/>
      <c r="LSK53" s="87"/>
      <c r="LSL53" s="87"/>
      <c r="LSM53" s="87"/>
      <c r="LSN53" s="87"/>
      <c r="LSO53" s="87"/>
      <c r="LSP53" s="87"/>
      <c r="LSQ53" s="87"/>
      <c r="LSR53" s="87"/>
      <c r="LSS53" s="87"/>
      <c r="LST53" s="87"/>
      <c r="LSU53" s="87"/>
      <c r="LSV53" s="87"/>
      <c r="LSW53" s="87"/>
      <c r="LSX53" s="87"/>
      <c r="LSY53" s="87"/>
      <c r="LSZ53" s="87"/>
      <c r="LTA53" s="87"/>
      <c r="LTB53" s="87"/>
      <c r="LTC53" s="87"/>
      <c r="LTD53" s="87"/>
      <c r="LTE53" s="87"/>
      <c r="LTF53" s="87"/>
      <c r="LTG53" s="87"/>
      <c r="LTH53" s="87"/>
      <c r="LTI53" s="87"/>
      <c r="LTJ53" s="87"/>
      <c r="LTK53" s="87"/>
      <c r="LTL53" s="87"/>
      <c r="LTM53" s="87"/>
      <c r="LTN53" s="87"/>
      <c r="LTO53" s="87"/>
      <c r="LTP53" s="87"/>
      <c r="LTQ53" s="87"/>
      <c r="LTR53" s="87"/>
      <c r="LTS53" s="87"/>
      <c r="LTT53" s="87"/>
      <c r="LTU53" s="87"/>
      <c r="LTV53" s="87"/>
      <c r="LTW53" s="87"/>
      <c r="LTX53" s="87"/>
      <c r="LTY53" s="87"/>
      <c r="LTZ53" s="87"/>
      <c r="LUA53" s="87"/>
      <c r="LUB53" s="87"/>
      <c r="LUC53" s="87"/>
      <c r="LUD53" s="87"/>
      <c r="LUE53" s="87"/>
      <c r="LUF53" s="87"/>
      <c r="LUG53" s="87"/>
      <c r="LUH53" s="87"/>
      <c r="LUI53" s="87"/>
      <c r="LUJ53" s="87"/>
      <c r="LUK53" s="87"/>
      <c r="LUL53" s="87"/>
      <c r="LUM53" s="87"/>
      <c r="LUN53" s="87"/>
      <c r="LUO53" s="87"/>
      <c r="LUP53" s="87"/>
      <c r="LUQ53" s="87"/>
      <c r="LUR53" s="87"/>
      <c r="LUS53" s="87"/>
      <c r="LUT53" s="87"/>
      <c r="LUU53" s="87"/>
      <c r="LUV53" s="87"/>
      <c r="LUW53" s="87"/>
      <c r="LUX53" s="87"/>
      <c r="LUY53" s="87"/>
      <c r="LUZ53" s="87"/>
      <c r="LVA53" s="87"/>
      <c r="LVB53" s="87"/>
      <c r="LVC53" s="87"/>
      <c r="LVD53" s="87"/>
      <c r="LVE53" s="87"/>
      <c r="LVF53" s="87"/>
      <c r="LVG53" s="87"/>
      <c r="LVH53" s="87"/>
      <c r="LVI53" s="87"/>
      <c r="LVJ53" s="87"/>
      <c r="LVK53" s="87"/>
      <c r="LVL53" s="87"/>
      <c r="LVM53" s="87"/>
      <c r="LVN53" s="87"/>
      <c r="LVO53" s="87"/>
      <c r="LVP53" s="87"/>
      <c r="LVQ53" s="87"/>
      <c r="LVR53" s="87"/>
      <c r="LVS53" s="87"/>
      <c r="LVT53" s="87"/>
      <c r="LVU53" s="87"/>
      <c r="LVV53" s="87"/>
      <c r="LVW53" s="87"/>
      <c r="LVX53" s="87"/>
      <c r="LVY53" s="87"/>
      <c r="LVZ53" s="87"/>
      <c r="LWA53" s="87"/>
      <c r="LWB53" s="87"/>
      <c r="LWC53" s="87"/>
      <c r="LWD53" s="87"/>
      <c r="LWE53" s="87"/>
      <c r="LWF53" s="87"/>
      <c r="LWG53" s="87"/>
      <c r="LWH53" s="87"/>
      <c r="LWI53" s="87"/>
      <c r="LWJ53" s="87"/>
      <c r="LWK53" s="87"/>
      <c r="LWL53" s="87"/>
      <c r="LWM53" s="87"/>
      <c r="LWN53" s="87"/>
      <c r="LWO53" s="87"/>
      <c r="LWP53" s="87"/>
      <c r="LWQ53" s="87"/>
      <c r="LWR53" s="87"/>
      <c r="LWS53" s="87"/>
      <c r="LWT53" s="87"/>
      <c r="LWU53" s="87"/>
      <c r="LWV53" s="87"/>
      <c r="LWW53" s="87"/>
      <c r="LWX53" s="87"/>
      <c r="LWY53" s="87"/>
      <c r="LWZ53" s="87"/>
      <c r="LXA53" s="87"/>
      <c r="LXB53" s="87"/>
      <c r="LXC53" s="87"/>
      <c r="LXD53" s="87"/>
      <c r="LXE53" s="87"/>
      <c r="LXF53" s="87"/>
      <c r="LXG53" s="87"/>
      <c r="LXH53" s="87"/>
      <c r="LXI53" s="87"/>
      <c r="LXJ53" s="87"/>
      <c r="LXK53" s="87"/>
      <c r="LXL53" s="87"/>
      <c r="LXM53" s="87"/>
      <c r="LXN53" s="87"/>
      <c r="LXO53" s="87"/>
      <c r="LXP53" s="87"/>
      <c r="LXQ53" s="87"/>
      <c r="LXR53" s="87"/>
      <c r="LXS53" s="87"/>
      <c r="LXT53" s="87"/>
      <c r="LXU53" s="87"/>
      <c r="LXV53" s="87"/>
      <c r="LXW53" s="87"/>
      <c r="LXX53" s="87"/>
      <c r="LXY53" s="87"/>
      <c r="LXZ53" s="87"/>
      <c r="LYA53" s="87"/>
      <c r="LYB53" s="87"/>
      <c r="LYC53" s="87"/>
      <c r="LYD53" s="87"/>
      <c r="LYE53" s="87"/>
      <c r="LYF53" s="87"/>
      <c r="LYG53" s="87"/>
      <c r="LYH53" s="87"/>
      <c r="LYI53" s="87"/>
      <c r="LYJ53" s="87"/>
      <c r="LYK53" s="87"/>
      <c r="LYL53" s="87"/>
      <c r="LYM53" s="87"/>
      <c r="LYN53" s="87"/>
      <c r="LYO53" s="87"/>
      <c r="LYP53" s="87"/>
      <c r="LYQ53" s="87"/>
      <c r="LYR53" s="87"/>
      <c r="LYS53" s="87"/>
      <c r="LYT53" s="87"/>
      <c r="LYU53" s="87"/>
      <c r="LYV53" s="87"/>
      <c r="LYW53" s="87"/>
      <c r="LYX53" s="87"/>
      <c r="LYY53" s="87"/>
      <c r="LYZ53" s="87"/>
      <c r="LZA53" s="87"/>
      <c r="LZB53" s="87"/>
      <c r="LZC53" s="87"/>
      <c r="LZD53" s="87"/>
      <c r="LZE53" s="87"/>
      <c r="LZF53" s="87"/>
      <c r="LZG53" s="87"/>
      <c r="LZH53" s="87"/>
      <c r="LZI53" s="87"/>
      <c r="LZJ53" s="87"/>
      <c r="LZK53" s="87"/>
      <c r="LZL53" s="87"/>
      <c r="LZM53" s="87"/>
      <c r="LZN53" s="87"/>
      <c r="LZO53" s="87"/>
      <c r="LZP53" s="87"/>
      <c r="LZQ53" s="87"/>
      <c r="LZR53" s="87"/>
      <c r="LZS53" s="87"/>
      <c r="LZT53" s="87"/>
      <c r="LZU53" s="87"/>
      <c r="LZV53" s="87"/>
      <c r="LZW53" s="87"/>
      <c r="LZX53" s="87"/>
      <c r="LZY53" s="87"/>
      <c r="LZZ53" s="87"/>
      <c r="MAA53" s="87"/>
      <c r="MAB53" s="87"/>
      <c r="MAC53" s="87"/>
      <c r="MAD53" s="87"/>
      <c r="MAE53" s="87"/>
      <c r="MAF53" s="87"/>
      <c r="MAG53" s="87"/>
      <c r="MAH53" s="87"/>
      <c r="MAI53" s="87"/>
      <c r="MAJ53" s="87"/>
      <c r="MAK53" s="87"/>
      <c r="MAL53" s="87"/>
      <c r="MAM53" s="87"/>
      <c r="MAN53" s="87"/>
      <c r="MAO53" s="87"/>
      <c r="MAP53" s="87"/>
      <c r="MAQ53" s="87"/>
      <c r="MAR53" s="87"/>
      <c r="MAS53" s="87"/>
      <c r="MAT53" s="87"/>
      <c r="MAU53" s="87"/>
      <c r="MAV53" s="87"/>
      <c r="MAW53" s="87"/>
      <c r="MAX53" s="87"/>
      <c r="MAY53" s="87"/>
      <c r="MAZ53" s="87"/>
      <c r="MBA53" s="87"/>
      <c r="MBB53" s="87"/>
      <c r="MBC53" s="87"/>
      <c r="MBD53" s="87"/>
      <c r="MBE53" s="87"/>
      <c r="MBF53" s="87"/>
      <c r="MBG53" s="87"/>
      <c r="MBH53" s="87"/>
      <c r="MBI53" s="87"/>
      <c r="MBJ53" s="87"/>
      <c r="MBK53" s="87"/>
      <c r="MBL53" s="87"/>
      <c r="MBM53" s="87"/>
      <c r="MBN53" s="87"/>
      <c r="MBO53" s="87"/>
      <c r="MBP53" s="87"/>
      <c r="MBQ53" s="87"/>
      <c r="MBR53" s="87"/>
      <c r="MBS53" s="87"/>
      <c r="MBT53" s="87"/>
      <c r="MBU53" s="87"/>
      <c r="MBV53" s="87"/>
      <c r="MBW53" s="87"/>
      <c r="MBX53" s="87"/>
      <c r="MBY53" s="87"/>
      <c r="MBZ53" s="87"/>
      <c r="MCA53" s="87"/>
      <c r="MCB53" s="87"/>
      <c r="MCC53" s="87"/>
      <c r="MCD53" s="87"/>
      <c r="MCE53" s="87"/>
      <c r="MCF53" s="87"/>
      <c r="MCG53" s="87"/>
      <c r="MCH53" s="87"/>
      <c r="MCI53" s="87"/>
      <c r="MCJ53" s="87"/>
      <c r="MCK53" s="87"/>
      <c r="MCL53" s="87"/>
      <c r="MCM53" s="87"/>
      <c r="MCN53" s="87"/>
      <c r="MCO53" s="87"/>
      <c r="MCP53" s="87"/>
      <c r="MCQ53" s="87"/>
      <c r="MCR53" s="87"/>
      <c r="MCS53" s="87"/>
      <c r="MCT53" s="87"/>
      <c r="MCU53" s="87"/>
      <c r="MCV53" s="87"/>
      <c r="MCW53" s="87"/>
      <c r="MCX53" s="87"/>
      <c r="MCY53" s="87"/>
      <c r="MCZ53" s="87"/>
      <c r="MDA53" s="87"/>
      <c r="MDB53" s="87"/>
      <c r="MDC53" s="87"/>
      <c r="MDD53" s="87"/>
      <c r="MDE53" s="87"/>
      <c r="MDF53" s="87"/>
      <c r="MDG53" s="87"/>
      <c r="MDH53" s="87"/>
      <c r="MDI53" s="87"/>
      <c r="MDJ53" s="87"/>
      <c r="MDK53" s="87"/>
      <c r="MDL53" s="87"/>
      <c r="MDM53" s="87"/>
      <c r="MDN53" s="87"/>
      <c r="MDO53" s="87"/>
      <c r="MDP53" s="87"/>
      <c r="MDQ53" s="87"/>
      <c r="MDR53" s="87"/>
      <c r="MDS53" s="87"/>
      <c r="MDT53" s="87"/>
      <c r="MDU53" s="87"/>
      <c r="MDV53" s="87"/>
      <c r="MDW53" s="87"/>
      <c r="MDX53" s="87"/>
      <c r="MDY53" s="87"/>
      <c r="MDZ53" s="87"/>
      <c r="MEA53" s="87"/>
      <c r="MEB53" s="87"/>
      <c r="MEC53" s="87"/>
      <c r="MED53" s="87"/>
      <c r="MEE53" s="87"/>
      <c r="MEF53" s="87"/>
      <c r="MEG53" s="87"/>
      <c r="MEH53" s="87"/>
      <c r="MEI53" s="87"/>
      <c r="MEJ53" s="87"/>
      <c r="MEK53" s="87"/>
      <c r="MEL53" s="87"/>
      <c r="MEM53" s="87"/>
      <c r="MEN53" s="87"/>
      <c r="MEO53" s="87"/>
      <c r="MEP53" s="87"/>
      <c r="MEQ53" s="87"/>
      <c r="MER53" s="87"/>
      <c r="MES53" s="87"/>
      <c r="MET53" s="87"/>
      <c r="MEU53" s="87"/>
      <c r="MEV53" s="87"/>
      <c r="MEW53" s="87"/>
      <c r="MEX53" s="87"/>
      <c r="MEY53" s="87"/>
      <c r="MEZ53" s="87"/>
      <c r="MFA53" s="87"/>
      <c r="MFB53" s="87"/>
      <c r="MFC53" s="87"/>
      <c r="MFD53" s="87"/>
      <c r="MFE53" s="87"/>
      <c r="MFF53" s="87"/>
      <c r="MFG53" s="87"/>
      <c r="MFH53" s="87"/>
      <c r="MFI53" s="87"/>
      <c r="MFJ53" s="87"/>
      <c r="MFK53" s="87"/>
      <c r="MFL53" s="87"/>
      <c r="MFM53" s="87"/>
      <c r="MFN53" s="87"/>
      <c r="MFO53" s="87"/>
      <c r="MFP53" s="87"/>
      <c r="MFQ53" s="87"/>
      <c r="MFR53" s="87"/>
      <c r="MFS53" s="87"/>
      <c r="MFT53" s="87"/>
      <c r="MFU53" s="87"/>
      <c r="MFV53" s="87"/>
      <c r="MFW53" s="87"/>
      <c r="MFX53" s="87"/>
      <c r="MFY53" s="87"/>
      <c r="MFZ53" s="87"/>
      <c r="MGA53" s="87"/>
      <c r="MGB53" s="87"/>
      <c r="MGC53" s="87"/>
      <c r="MGD53" s="87"/>
      <c r="MGE53" s="87"/>
      <c r="MGF53" s="87"/>
      <c r="MGG53" s="87"/>
      <c r="MGH53" s="87"/>
      <c r="MGI53" s="87"/>
      <c r="MGJ53" s="87"/>
      <c r="MGK53" s="87"/>
      <c r="MGL53" s="87"/>
      <c r="MGM53" s="87"/>
      <c r="MGN53" s="87"/>
      <c r="MGO53" s="87"/>
      <c r="MGP53" s="87"/>
      <c r="MGQ53" s="87"/>
      <c r="MGR53" s="87"/>
      <c r="MGS53" s="87"/>
      <c r="MGT53" s="87"/>
      <c r="MGU53" s="87"/>
      <c r="MGV53" s="87"/>
      <c r="MGW53" s="87"/>
      <c r="MGX53" s="87"/>
      <c r="MGY53" s="87"/>
      <c r="MGZ53" s="87"/>
      <c r="MHA53" s="87"/>
      <c r="MHB53" s="87"/>
      <c r="MHC53" s="87"/>
      <c r="MHD53" s="87"/>
      <c r="MHE53" s="87"/>
      <c r="MHF53" s="87"/>
      <c r="MHG53" s="87"/>
      <c r="MHH53" s="87"/>
      <c r="MHI53" s="87"/>
      <c r="MHJ53" s="87"/>
      <c r="MHK53" s="87"/>
      <c r="MHL53" s="87"/>
      <c r="MHM53" s="87"/>
      <c r="MHN53" s="87"/>
      <c r="MHO53" s="87"/>
      <c r="MHP53" s="87"/>
      <c r="MHQ53" s="87"/>
      <c r="MHR53" s="87"/>
      <c r="MHS53" s="87"/>
      <c r="MHT53" s="87"/>
      <c r="MHU53" s="87"/>
      <c r="MHV53" s="87"/>
      <c r="MHW53" s="87"/>
      <c r="MHX53" s="87"/>
      <c r="MHY53" s="87"/>
      <c r="MHZ53" s="87"/>
      <c r="MIA53" s="87"/>
      <c r="MIB53" s="87"/>
      <c r="MIC53" s="87"/>
      <c r="MID53" s="87"/>
      <c r="MIE53" s="87"/>
      <c r="MIF53" s="87"/>
      <c r="MIG53" s="87"/>
      <c r="MIH53" s="87"/>
      <c r="MII53" s="87"/>
      <c r="MIJ53" s="87"/>
      <c r="MIK53" s="87"/>
      <c r="MIL53" s="87"/>
      <c r="MIM53" s="87"/>
      <c r="MIN53" s="87"/>
      <c r="MIO53" s="87"/>
      <c r="MIP53" s="87"/>
      <c r="MIQ53" s="87"/>
      <c r="MIR53" s="87"/>
      <c r="MIS53" s="87"/>
      <c r="MIT53" s="87"/>
      <c r="MIU53" s="87"/>
      <c r="MIV53" s="87"/>
      <c r="MIW53" s="87"/>
      <c r="MIX53" s="87"/>
      <c r="MIY53" s="87"/>
      <c r="MIZ53" s="87"/>
      <c r="MJA53" s="87"/>
      <c r="MJB53" s="87"/>
      <c r="MJC53" s="87"/>
      <c r="MJD53" s="87"/>
      <c r="MJE53" s="87"/>
      <c r="MJF53" s="87"/>
      <c r="MJG53" s="87"/>
      <c r="MJH53" s="87"/>
      <c r="MJI53" s="87"/>
      <c r="MJJ53" s="87"/>
      <c r="MJK53" s="87"/>
      <c r="MJL53" s="87"/>
      <c r="MJM53" s="87"/>
      <c r="MJN53" s="87"/>
      <c r="MJO53" s="87"/>
      <c r="MJP53" s="87"/>
      <c r="MJQ53" s="87"/>
      <c r="MJR53" s="87"/>
      <c r="MJS53" s="87"/>
      <c r="MJT53" s="87"/>
      <c r="MJU53" s="87"/>
      <c r="MJV53" s="87"/>
      <c r="MJW53" s="87"/>
      <c r="MJX53" s="87"/>
      <c r="MJY53" s="87"/>
      <c r="MJZ53" s="87"/>
      <c r="MKA53" s="87"/>
      <c r="MKB53" s="87"/>
      <c r="MKC53" s="87"/>
      <c r="MKD53" s="87"/>
      <c r="MKE53" s="87"/>
      <c r="MKF53" s="87"/>
      <c r="MKG53" s="87"/>
      <c r="MKH53" s="87"/>
      <c r="MKI53" s="87"/>
      <c r="MKJ53" s="87"/>
      <c r="MKK53" s="87"/>
      <c r="MKL53" s="87"/>
      <c r="MKM53" s="87"/>
      <c r="MKN53" s="87"/>
      <c r="MKO53" s="87"/>
      <c r="MKP53" s="87"/>
      <c r="MKQ53" s="87"/>
      <c r="MKR53" s="87"/>
      <c r="MKS53" s="87"/>
      <c r="MKT53" s="87"/>
      <c r="MKU53" s="87"/>
      <c r="MKV53" s="87"/>
      <c r="MKW53" s="87"/>
      <c r="MKX53" s="87"/>
      <c r="MKY53" s="87"/>
      <c r="MKZ53" s="87"/>
      <c r="MLA53" s="87"/>
      <c r="MLB53" s="87"/>
      <c r="MLC53" s="87"/>
      <c r="MLD53" s="87"/>
      <c r="MLE53" s="87"/>
      <c r="MLF53" s="87"/>
      <c r="MLG53" s="87"/>
      <c r="MLH53" s="87"/>
      <c r="MLI53" s="87"/>
      <c r="MLJ53" s="87"/>
      <c r="MLK53" s="87"/>
      <c r="MLL53" s="87"/>
      <c r="MLM53" s="87"/>
      <c r="MLN53" s="87"/>
      <c r="MLO53" s="87"/>
      <c r="MLP53" s="87"/>
      <c r="MLQ53" s="87"/>
      <c r="MLR53" s="87"/>
      <c r="MLS53" s="87"/>
      <c r="MLT53" s="87"/>
      <c r="MLU53" s="87"/>
      <c r="MLV53" s="87"/>
      <c r="MLW53" s="87"/>
      <c r="MLX53" s="87"/>
      <c r="MLY53" s="87"/>
      <c r="MLZ53" s="87"/>
      <c r="MMA53" s="87"/>
      <c r="MMB53" s="87"/>
      <c r="MMC53" s="87"/>
      <c r="MMD53" s="87"/>
      <c r="MME53" s="87"/>
      <c r="MMF53" s="87"/>
      <c r="MMG53" s="87"/>
      <c r="MMH53" s="87"/>
      <c r="MMI53" s="87"/>
      <c r="MMJ53" s="87"/>
      <c r="MMK53" s="87"/>
      <c r="MML53" s="87"/>
      <c r="MMM53" s="87"/>
      <c r="MMN53" s="87"/>
      <c r="MMO53" s="87"/>
      <c r="MMP53" s="87"/>
      <c r="MMQ53" s="87"/>
      <c r="MMR53" s="87"/>
      <c r="MMS53" s="87"/>
      <c r="MMT53" s="87"/>
      <c r="MMU53" s="87"/>
      <c r="MMV53" s="87"/>
      <c r="MMW53" s="87"/>
      <c r="MMX53" s="87"/>
      <c r="MMY53" s="87"/>
      <c r="MMZ53" s="87"/>
      <c r="MNA53" s="87"/>
      <c r="MNB53" s="87"/>
      <c r="MNC53" s="87"/>
      <c r="MND53" s="87"/>
      <c r="MNE53" s="87"/>
      <c r="MNF53" s="87"/>
      <c r="MNG53" s="87"/>
      <c r="MNH53" s="87"/>
      <c r="MNI53" s="87"/>
      <c r="MNJ53" s="87"/>
      <c r="MNK53" s="87"/>
      <c r="MNL53" s="87"/>
      <c r="MNM53" s="87"/>
      <c r="MNN53" s="87"/>
      <c r="MNO53" s="87"/>
      <c r="MNP53" s="87"/>
      <c r="MNQ53" s="87"/>
      <c r="MNR53" s="87"/>
      <c r="MNS53" s="87"/>
      <c r="MNT53" s="87"/>
      <c r="MNU53" s="87"/>
      <c r="MNV53" s="87"/>
      <c r="MNW53" s="87"/>
      <c r="MNX53" s="87"/>
      <c r="MNY53" s="87"/>
      <c r="MNZ53" s="87"/>
      <c r="MOA53" s="87"/>
      <c r="MOB53" s="87"/>
      <c r="MOC53" s="87"/>
      <c r="MOD53" s="87"/>
      <c r="MOE53" s="87"/>
      <c r="MOF53" s="87"/>
      <c r="MOG53" s="87"/>
      <c r="MOH53" s="87"/>
      <c r="MOI53" s="87"/>
      <c r="MOJ53" s="87"/>
      <c r="MOK53" s="87"/>
      <c r="MOL53" s="87"/>
      <c r="MOM53" s="87"/>
      <c r="MON53" s="87"/>
      <c r="MOO53" s="87"/>
      <c r="MOP53" s="87"/>
      <c r="MOQ53" s="87"/>
      <c r="MOR53" s="87"/>
      <c r="MOS53" s="87"/>
      <c r="MOT53" s="87"/>
      <c r="MOU53" s="87"/>
      <c r="MOV53" s="87"/>
      <c r="MOW53" s="87"/>
      <c r="MOX53" s="87"/>
      <c r="MOY53" s="87"/>
      <c r="MOZ53" s="87"/>
      <c r="MPA53" s="87"/>
      <c r="MPB53" s="87"/>
      <c r="MPC53" s="87"/>
      <c r="MPD53" s="87"/>
      <c r="MPE53" s="87"/>
      <c r="MPF53" s="87"/>
      <c r="MPG53" s="87"/>
      <c r="MPH53" s="87"/>
      <c r="MPI53" s="87"/>
      <c r="MPJ53" s="87"/>
      <c r="MPK53" s="87"/>
      <c r="MPL53" s="87"/>
      <c r="MPM53" s="87"/>
      <c r="MPN53" s="87"/>
      <c r="MPO53" s="87"/>
      <c r="MPP53" s="87"/>
      <c r="MPQ53" s="87"/>
      <c r="MPR53" s="87"/>
      <c r="MPS53" s="87"/>
      <c r="MPT53" s="87"/>
      <c r="MPU53" s="87"/>
      <c r="MPV53" s="87"/>
      <c r="MPW53" s="87"/>
      <c r="MPX53" s="87"/>
      <c r="MPY53" s="87"/>
      <c r="MPZ53" s="87"/>
      <c r="MQA53" s="87"/>
      <c r="MQB53" s="87"/>
      <c r="MQC53" s="87"/>
      <c r="MQD53" s="87"/>
      <c r="MQE53" s="87"/>
      <c r="MQF53" s="87"/>
      <c r="MQG53" s="87"/>
      <c r="MQH53" s="87"/>
      <c r="MQI53" s="87"/>
      <c r="MQJ53" s="87"/>
      <c r="MQK53" s="87"/>
      <c r="MQL53" s="87"/>
      <c r="MQM53" s="87"/>
      <c r="MQN53" s="87"/>
      <c r="MQO53" s="87"/>
      <c r="MQP53" s="87"/>
      <c r="MQQ53" s="87"/>
      <c r="MQR53" s="87"/>
      <c r="MQS53" s="87"/>
      <c r="MQT53" s="87"/>
      <c r="MQU53" s="87"/>
      <c r="MQV53" s="87"/>
      <c r="MQW53" s="87"/>
      <c r="MQX53" s="87"/>
      <c r="MQY53" s="87"/>
      <c r="MQZ53" s="87"/>
      <c r="MRA53" s="87"/>
      <c r="MRB53" s="87"/>
      <c r="MRC53" s="87"/>
      <c r="MRD53" s="87"/>
      <c r="MRE53" s="87"/>
      <c r="MRF53" s="87"/>
      <c r="MRG53" s="87"/>
      <c r="MRH53" s="87"/>
      <c r="MRI53" s="87"/>
      <c r="MRJ53" s="87"/>
      <c r="MRK53" s="87"/>
      <c r="MRL53" s="87"/>
      <c r="MRM53" s="87"/>
      <c r="MRN53" s="87"/>
      <c r="MRO53" s="87"/>
      <c r="MRP53" s="87"/>
      <c r="MRQ53" s="87"/>
      <c r="MRR53" s="87"/>
      <c r="MRS53" s="87"/>
      <c r="MRT53" s="87"/>
      <c r="MRU53" s="87"/>
      <c r="MRV53" s="87"/>
      <c r="MRW53" s="87"/>
      <c r="MRX53" s="87"/>
      <c r="MRY53" s="87"/>
      <c r="MRZ53" s="87"/>
      <c r="MSA53" s="87"/>
      <c r="MSB53" s="87"/>
      <c r="MSC53" s="87"/>
      <c r="MSD53" s="87"/>
      <c r="MSE53" s="87"/>
      <c r="MSF53" s="87"/>
      <c r="MSG53" s="87"/>
      <c r="MSH53" s="87"/>
      <c r="MSI53" s="87"/>
      <c r="MSJ53" s="87"/>
      <c r="MSK53" s="87"/>
      <c r="MSL53" s="87"/>
      <c r="MSM53" s="87"/>
      <c r="MSN53" s="87"/>
      <c r="MSO53" s="87"/>
      <c r="MSP53" s="87"/>
      <c r="MSQ53" s="87"/>
      <c r="MSR53" s="87"/>
      <c r="MSS53" s="87"/>
      <c r="MST53" s="87"/>
      <c r="MSU53" s="87"/>
      <c r="MSV53" s="87"/>
      <c r="MSW53" s="87"/>
      <c r="MSX53" s="87"/>
      <c r="MSY53" s="87"/>
      <c r="MSZ53" s="87"/>
      <c r="MTA53" s="87"/>
      <c r="MTB53" s="87"/>
      <c r="MTC53" s="87"/>
      <c r="MTD53" s="87"/>
      <c r="MTE53" s="87"/>
      <c r="MTF53" s="87"/>
      <c r="MTG53" s="87"/>
      <c r="MTH53" s="87"/>
      <c r="MTI53" s="87"/>
      <c r="MTJ53" s="87"/>
      <c r="MTK53" s="87"/>
      <c r="MTL53" s="87"/>
      <c r="MTM53" s="87"/>
      <c r="MTN53" s="87"/>
      <c r="MTO53" s="87"/>
      <c r="MTP53" s="87"/>
      <c r="MTQ53" s="87"/>
      <c r="MTR53" s="87"/>
      <c r="MTS53" s="87"/>
      <c r="MTT53" s="87"/>
      <c r="MTU53" s="87"/>
      <c r="MTV53" s="87"/>
      <c r="MTW53" s="87"/>
      <c r="MTX53" s="87"/>
      <c r="MTY53" s="87"/>
      <c r="MTZ53" s="87"/>
      <c r="MUA53" s="87"/>
      <c r="MUB53" s="87"/>
      <c r="MUC53" s="87"/>
      <c r="MUD53" s="87"/>
      <c r="MUE53" s="87"/>
      <c r="MUF53" s="87"/>
      <c r="MUG53" s="87"/>
      <c r="MUH53" s="87"/>
      <c r="MUI53" s="87"/>
      <c r="MUJ53" s="87"/>
      <c r="MUK53" s="87"/>
      <c r="MUL53" s="87"/>
      <c r="MUM53" s="87"/>
      <c r="MUN53" s="87"/>
      <c r="MUO53" s="87"/>
      <c r="MUP53" s="87"/>
      <c r="MUQ53" s="87"/>
      <c r="MUR53" s="87"/>
      <c r="MUS53" s="87"/>
      <c r="MUT53" s="87"/>
      <c r="MUU53" s="87"/>
      <c r="MUV53" s="87"/>
      <c r="MUW53" s="87"/>
      <c r="MUX53" s="87"/>
      <c r="MUY53" s="87"/>
      <c r="MUZ53" s="87"/>
      <c r="MVA53" s="87"/>
      <c r="MVB53" s="87"/>
      <c r="MVC53" s="87"/>
      <c r="MVD53" s="87"/>
      <c r="MVE53" s="87"/>
      <c r="MVF53" s="87"/>
      <c r="MVG53" s="87"/>
      <c r="MVH53" s="87"/>
      <c r="MVI53" s="87"/>
      <c r="MVJ53" s="87"/>
      <c r="MVK53" s="87"/>
      <c r="MVL53" s="87"/>
      <c r="MVM53" s="87"/>
      <c r="MVN53" s="87"/>
      <c r="MVO53" s="87"/>
      <c r="MVP53" s="87"/>
      <c r="MVQ53" s="87"/>
      <c r="MVR53" s="87"/>
      <c r="MVS53" s="87"/>
      <c r="MVT53" s="87"/>
      <c r="MVU53" s="87"/>
      <c r="MVV53" s="87"/>
      <c r="MVW53" s="87"/>
      <c r="MVX53" s="87"/>
      <c r="MVY53" s="87"/>
      <c r="MVZ53" s="87"/>
      <c r="MWA53" s="87"/>
      <c r="MWB53" s="87"/>
      <c r="MWC53" s="87"/>
      <c r="MWD53" s="87"/>
      <c r="MWE53" s="87"/>
      <c r="MWF53" s="87"/>
      <c r="MWG53" s="87"/>
      <c r="MWH53" s="87"/>
      <c r="MWI53" s="87"/>
      <c r="MWJ53" s="87"/>
      <c r="MWK53" s="87"/>
      <c r="MWL53" s="87"/>
      <c r="MWM53" s="87"/>
      <c r="MWN53" s="87"/>
      <c r="MWO53" s="87"/>
      <c r="MWP53" s="87"/>
      <c r="MWQ53" s="87"/>
      <c r="MWR53" s="87"/>
      <c r="MWS53" s="87"/>
      <c r="MWT53" s="87"/>
      <c r="MWU53" s="87"/>
      <c r="MWV53" s="87"/>
      <c r="MWW53" s="87"/>
      <c r="MWX53" s="87"/>
      <c r="MWY53" s="87"/>
      <c r="MWZ53" s="87"/>
      <c r="MXA53" s="87"/>
      <c r="MXB53" s="87"/>
      <c r="MXC53" s="87"/>
      <c r="MXD53" s="87"/>
      <c r="MXE53" s="87"/>
      <c r="MXF53" s="87"/>
      <c r="MXG53" s="87"/>
      <c r="MXH53" s="87"/>
      <c r="MXI53" s="87"/>
      <c r="MXJ53" s="87"/>
      <c r="MXK53" s="87"/>
      <c r="MXL53" s="87"/>
      <c r="MXM53" s="87"/>
      <c r="MXN53" s="87"/>
      <c r="MXO53" s="87"/>
      <c r="MXP53" s="87"/>
      <c r="MXQ53" s="87"/>
      <c r="MXR53" s="87"/>
      <c r="MXS53" s="87"/>
      <c r="MXT53" s="87"/>
      <c r="MXU53" s="87"/>
      <c r="MXV53" s="87"/>
      <c r="MXW53" s="87"/>
      <c r="MXX53" s="87"/>
      <c r="MXY53" s="87"/>
      <c r="MXZ53" s="87"/>
      <c r="MYA53" s="87"/>
      <c r="MYB53" s="87"/>
      <c r="MYC53" s="87"/>
      <c r="MYD53" s="87"/>
      <c r="MYE53" s="87"/>
      <c r="MYF53" s="87"/>
      <c r="MYG53" s="87"/>
      <c r="MYH53" s="87"/>
      <c r="MYI53" s="87"/>
      <c r="MYJ53" s="87"/>
      <c r="MYK53" s="87"/>
      <c r="MYL53" s="87"/>
      <c r="MYM53" s="87"/>
      <c r="MYN53" s="87"/>
      <c r="MYO53" s="87"/>
      <c r="MYP53" s="87"/>
      <c r="MYQ53" s="87"/>
      <c r="MYR53" s="87"/>
      <c r="MYS53" s="87"/>
      <c r="MYT53" s="87"/>
      <c r="MYU53" s="87"/>
      <c r="MYV53" s="87"/>
      <c r="MYW53" s="87"/>
      <c r="MYX53" s="87"/>
      <c r="MYY53" s="87"/>
      <c r="MYZ53" s="87"/>
      <c r="MZA53" s="87"/>
      <c r="MZB53" s="87"/>
      <c r="MZC53" s="87"/>
      <c r="MZD53" s="87"/>
      <c r="MZE53" s="87"/>
      <c r="MZF53" s="87"/>
      <c r="MZG53" s="87"/>
      <c r="MZH53" s="87"/>
      <c r="MZI53" s="87"/>
      <c r="MZJ53" s="87"/>
      <c r="MZK53" s="87"/>
      <c r="MZL53" s="87"/>
      <c r="MZM53" s="87"/>
      <c r="MZN53" s="87"/>
      <c r="MZO53" s="87"/>
      <c r="MZP53" s="87"/>
      <c r="MZQ53" s="87"/>
      <c r="MZR53" s="87"/>
      <c r="MZS53" s="87"/>
      <c r="MZT53" s="87"/>
      <c r="MZU53" s="87"/>
      <c r="MZV53" s="87"/>
      <c r="MZW53" s="87"/>
      <c r="MZX53" s="87"/>
      <c r="MZY53" s="87"/>
      <c r="MZZ53" s="87"/>
      <c r="NAA53" s="87"/>
      <c r="NAB53" s="87"/>
      <c r="NAC53" s="87"/>
      <c r="NAD53" s="87"/>
      <c r="NAE53" s="87"/>
      <c r="NAF53" s="87"/>
      <c r="NAG53" s="87"/>
      <c r="NAH53" s="87"/>
      <c r="NAI53" s="87"/>
      <c r="NAJ53" s="87"/>
      <c r="NAK53" s="87"/>
      <c r="NAL53" s="87"/>
      <c r="NAM53" s="87"/>
      <c r="NAN53" s="87"/>
      <c r="NAO53" s="87"/>
      <c r="NAP53" s="87"/>
      <c r="NAQ53" s="87"/>
      <c r="NAR53" s="87"/>
      <c r="NAS53" s="87"/>
      <c r="NAT53" s="87"/>
      <c r="NAU53" s="87"/>
      <c r="NAV53" s="87"/>
      <c r="NAW53" s="87"/>
      <c r="NAX53" s="87"/>
      <c r="NAY53" s="87"/>
      <c r="NAZ53" s="87"/>
      <c r="NBA53" s="87"/>
      <c r="NBB53" s="87"/>
      <c r="NBC53" s="87"/>
      <c r="NBD53" s="87"/>
      <c r="NBE53" s="87"/>
      <c r="NBF53" s="87"/>
      <c r="NBG53" s="87"/>
      <c r="NBH53" s="87"/>
      <c r="NBI53" s="87"/>
      <c r="NBJ53" s="87"/>
      <c r="NBK53" s="87"/>
      <c r="NBL53" s="87"/>
      <c r="NBM53" s="87"/>
      <c r="NBN53" s="87"/>
      <c r="NBO53" s="87"/>
      <c r="NBP53" s="87"/>
      <c r="NBQ53" s="87"/>
      <c r="NBR53" s="87"/>
      <c r="NBS53" s="87"/>
      <c r="NBT53" s="87"/>
      <c r="NBU53" s="87"/>
      <c r="NBV53" s="87"/>
      <c r="NBW53" s="87"/>
      <c r="NBX53" s="87"/>
      <c r="NBY53" s="87"/>
      <c r="NBZ53" s="87"/>
      <c r="NCA53" s="87"/>
      <c r="NCB53" s="87"/>
      <c r="NCC53" s="87"/>
      <c r="NCD53" s="87"/>
      <c r="NCE53" s="87"/>
      <c r="NCF53" s="87"/>
      <c r="NCG53" s="87"/>
      <c r="NCH53" s="87"/>
      <c r="NCI53" s="87"/>
      <c r="NCJ53" s="87"/>
      <c r="NCK53" s="87"/>
      <c r="NCL53" s="87"/>
      <c r="NCM53" s="87"/>
      <c r="NCN53" s="87"/>
      <c r="NCO53" s="87"/>
      <c r="NCP53" s="87"/>
      <c r="NCQ53" s="87"/>
      <c r="NCR53" s="87"/>
      <c r="NCS53" s="87"/>
      <c r="NCT53" s="87"/>
      <c r="NCU53" s="87"/>
      <c r="NCV53" s="87"/>
      <c r="NCW53" s="87"/>
      <c r="NCX53" s="87"/>
      <c r="NCY53" s="87"/>
      <c r="NCZ53" s="87"/>
      <c r="NDA53" s="87"/>
      <c r="NDB53" s="87"/>
      <c r="NDC53" s="87"/>
      <c r="NDD53" s="87"/>
      <c r="NDE53" s="87"/>
      <c r="NDF53" s="87"/>
      <c r="NDG53" s="87"/>
      <c r="NDH53" s="87"/>
      <c r="NDI53" s="87"/>
      <c r="NDJ53" s="87"/>
      <c r="NDK53" s="87"/>
      <c r="NDL53" s="87"/>
      <c r="NDM53" s="87"/>
      <c r="NDN53" s="87"/>
      <c r="NDO53" s="87"/>
      <c r="NDP53" s="87"/>
      <c r="NDQ53" s="87"/>
      <c r="NDR53" s="87"/>
      <c r="NDS53" s="87"/>
      <c r="NDT53" s="87"/>
      <c r="NDU53" s="87"/>
      <c r="NDV53" s="87"/>
      <c r="NDW53" s="87"/>
      <c r="NDX53" s="87"/>
      <c r="NDY53" s="87"/>
      <c r="NDZ53" s="87"/>
      <c r="NEA53" s="87"/>
      <c r="NEB53" s="87"/>
      <c r="NEC53" s="87"/>
      <c r="NED53" s="87"/>
      <c r="NEE53" s="87"/>
      <c r="NEF53" s="87"/>
      <c r="NEG53" s="87"/>
      <c r="NEH53" s="87"/>
      <c r="NEI53" s="87"/>
      <c r="NEJ53" s="87"/>
      <c r="NEK53" s="87"/>
      <c r="NEL53" s="87"/>
      <c r="NEM53" s="87"/>
      <c r="NEN53" s="87"/>
      <c r="NEO53" s="87"/>
      <c r="NEP53" s="87"/>
      <c r="NEQ53" s="87"/>
      <c r="NER53" s="87"/>
      <c r="NES53" s="87"/>
      <c r="NET53" s="87"/>
      <c r="NEU53" s="87"/>
      <c r="NEV53" s="87"/>
      <c r="NEW53" s="87"/>
      <c r="NEX53" s="87"/>
      <c r="NEY53" s="87"/>
      <c r="NEZ53" s="87"/>
      <c r="NFA53" s="87"/>
      <c r="NFB53" s="87"/>
      <c r="NFC53" s="87"/>
      <c r="NFD53" s="87"/>
      <c r="NFE53" s="87"/>
      <c r="NFF53" s="87"/>
      <c r="NFG53" s="87"/>
      <c r="NFH53" s="87"/>
      <c r="NFI53" s="87"/>
      <c r="NFJ53" s="87"/>
      <c r="NFK53" s="87"/>
      <c r="NFL53" s="87"/>
      <c r="NFM53" s="87"/>
      <c r="NFN53" s="87"/>
      <c r="NFO53" s="87"/>
      <c r="NFP53" s="87"/>
      <c r="NFQ53" s="87"/>
      <c r="NFR53" s="87"/>
      <c r="NFS53" s="87"/>
      <c r="NFT53" s="87"/>
      <c r="NFU53" s="87"/>
      <c r="NFV53" s="87"/>
      <c r="NFW53" s="87"/>
      <c r="NFX53" s="87"/>
      <c r="NFY53" s="87"/>
      <c r="NFZ53" s="87"/>
      <c r="NGA53" s="87"/>
      <c r="NGB53" s="87"/>
      <c r="NGC53" s="87"/>
      <c r="NGD53" s="87"/>
      <c r="NGE53" s="87"/>
      <c r="NGF53" s="87"/>
      <c r="NGG53" s="87"/>
      <c r="NGH53" s="87"/>
      <c r="NGI53" s="87"/>
      <c r="NGJ53" s="87"/>
      <c r="NGK53" s="87"/>
      <c r="NGL53" s="87"/>
      <c r="NGM53" s="87"/>
      <c r="NGN53" s="87"/>
      <c r="NGO53" s="87"/>
      <c r="NGP53" s="87"/>
      <c r="NGQ53" s="87"/>
      <c r="NGR53" s="87"/>
      <c r="NGS53" s="87"/>
      <c r="NGT53" s="87"/>
      <c r="NGU53" s="87"/>
      <c r="NGV53" s="87"/>
      <c r="NGW53" s="87"/>
      <c r="NGX53" s="87"/>
      <c r="NGY53" s="87"/>
      <c r="NGZ53" s="87"/>
      <c r="NHA53" s="87"/>
      <c r="NHB53" s="87"/>
      <c r="NHC53" s="87"/>
      <c r="NHD53" s="87"/>
      <c r="NHE53" s="87"/>
      <c r="NHF53" s="87"/>
      <c r="NHG53" s="87"/>
      <c r="NHH53" s="87"/>
      <c r="NHI53" s="87"/>
      <c r="NHJ53" s="87"/>
      <c r="NHK53" s="87"/>
      <c r="NHL53" s="87"/>
      <c r="NHM53" s="87"/>
      <c r="NHN53" s="87"/>
      <c r="NHO53" s="87"/>
      <c r="NHP53" s="87"/>
      <c r="NHQ53" s="87"/>
      <c r="NHR53" s="87"/>
      <c r="NHS53" s="87"/>
      <c r="NHT53" s="87"/>
      <c r="NHU53" s="87"/>
      <c r="NHV53" s="87"/>
      <c r="NHW53" s="87"/>
      <c r="NHX53" s="87"/>
      <c r="NHY53" s="87"/>
      <c r="NHZ53" s="87"/>
      <c r="NIA53" s="87"/>
      <c r="NIB53" s="87"/>
      <c r="NIC53" s="87"/>
      <c r="NID53" s="87"/>
      <c r="NIE53" s="87"/>
      <c r="NIF53" s="87"/>
      <c r="NIG53" s="87"/>
      <c r="NIH53" s="87"/>
      <c r="NII53" s="87"/>
      <c r="NIJ53" s="87"/>
      <c r="NIK53" s="87"/>
      <c r="NIL53" s="87"/>
      <c r="NIM53" s="87"/>
      <c r="NIN53" s="87"/>
      <c r="NIO53" s="87"/>
      <c r="NIP53" s="87"/>
      <c r="NIQ53" s="87"/>
      <c r="NIR53" s="87"/>
      <c r="NIS53" s="87"/>
      <c r="NIT53" s="87"/>
      <c r="NIU53" s="87"/>
      <c r="NIV53" s="87"/>
      <c r="NIW53" s="87"/>
      <c r="NIX53" s="87"/>
      <c r="NIY53" s="87"/>
      <c r="NIZ53" s="87"/>
      <c r="NJA53" s="87"/>
      <c r="NJB53" s="87"/>
      <c r="NJC53" s="87"/>
      <c r="NJD53" s="87"/>
      <c r="NJE53" s="87"/>
      <c r="NJF53" s="87"/>
      <c r="NJG53" s="87"/>
      <c r="NJH53" s="87"/>
      <c r="NJI53" s="87"/>
      <c r="NJJ53" s="87"/>
      <c r="NJK53" s="87"/>
      <c r="NJL53" s="87"/>
      <c r="NJM53" s="87"/>
      <c r="NJN53" s="87"/>
      <c r="NJO53" s="87"/>
      <c r="NJP53" s="87"/>
      <c r="NJQ53" s="87"/>
      <c r="NJR53" s="87"/>
      <c r="NJS53" s="87"/>
      <c r="NJT53" s="87"/>
      <c r="NJU53" s="87"/>
      <c r="NJV53" s="87"/>
      <c r="NJW53" s="87"/>
      <c r="NJX53" s="87"/>
      <c r="NJY53" s="87"/>
      <c r="NJZ53" s="87"/>
      <c r="NKA53" s="87"/>
      <c r="NKB53" s="87"/>
      <c r="NKC53" s="87"/>
      <c r="NKD53" s="87"/>
      <c r="NKE53" s="87"/>
      <c r="NKF53" s="87"/>
      <c r="NKG53" s="87"/>
      <c r="NKH53" s="87"/>
      <c r="NKI53" s="87"/>
      <c r="NKJ53" s="87"/>
      <c r="NKK53" s="87"/>
      <c r="NKL53" s="87"/>
      <c r="NKM53" s="87"/>
      <c r="NKN53" s="87"/>
      <c r="NKO53" s="87"/>
      <c r="NKP53" s="87"/>
      <c r="NKQ53" s="87"/>
      <c r="NKR53" s="87"/>
      <c r="NKS53" s="87"/>
      <c r="NKT53" s="87"/>
      <c r="NKU53" s="87"/>
      <c r="NKV53" s="87"/>
      <c r="NKW53" s="87"/>
      <c r="NKX53" s="87"/>
      <c r="NKY53" s="87"/>
      <c r="NKZ53" s="87"/>
      <c r="NLA53" s="87"/>
      <c r="NLB53" s="87"/>
      <c r="NLC53" s="87"/>
      <c r="NLD53" s="87"/>
      <c r="NLE53" s="87"/>
      <c r="NLF53" s="87"/>
      <c r="NLG53" s="87"/>
      <c r="NLH53" s="87"/>
      <c r="NLI53" s="87"/>
      <c r="NLJ53" s="87"/>
      <c r="NLK53" s="87"/>
      <c r="NLL53" s="87"/>
      <c r="NLM53" s="87"/>
      <c r="NLN53" s="87"/>
      <c r="NLO53" s="87"/>
      <c r="NLP53" s="87"/>
      <c r="NLQ53" s="87"/>
      <c r="NLR53" s="87"/>
      <c r="NLS53" s="87"/>
      <c r="NLT53" s="87"/>
      <c r="NLU53" s="87"/>
      <c r="NLV53" s="87"/>
      <c r="NLW53" s="87"/>
      <c r="NLX53" s="87"/>
      <c r="NLY53" s="87"/>
      <c r="NLZ53" s="87"/>
      <c r="NMA53" s="87"/>
      <c r="NMB53" s="87"/>
      <c r="NMC53" s="87"/>
      <c r="NMD53" s="87"/>
      <c r="NME53" s="87"/>
      <c r="NMF53" s="87"/>
      <c r="NMG53" s="87"/>
      <c r="NMH53" s="87"/>
      <c r="NMI53" s="87"/>
      <c r="NMJ53" s="87"/>
      <c r="NMK53" s="87"/>
      <c r="NML53" s="87"/>
      <c r="NMM53" s="87"/>
      <c r="NMN53" s="87"/>
      <c r="NMO53" s="87"/>
      <c r="NMP53" s="87"/>
      <c r="NMQ53" s="87"/>
      <c r="NMR53" s="87"/>
      <c r="NMS53" s="87"/>
      <c r="NMT53" s="87"/>
      <c r="NMU53" s="87"/>
      <c r="NMV53" s="87"/>
      <c r="NMW53" s="87"/>
      <c r="NMX53" s="87"/>
      <c r="NMY53" s="87"/>
      <c r="NMZ53" s="87"/>
      <c r="NNA53" s="87"/>
      <c r="NNB53" s="87"/>
      <c r="NNC53" s="87"/>
      <c r="NND53" s="87"/>
      <c r="NNE53" s="87"/>
      <c r="NNF53" s="87"/>
      <c r="NNG53" s="87"/>
      <c r="NNH53" s="87"/>
      <c r="NNI53" s="87"/>
      <c r="NNJ53" s="87"/>
      <c r="NNK53" s="87"/>
      <c r="NNL53" s="87"/>
      <c r="NNM53" s="87"/>
      <c r="NNN53" s="87"/>
      <c r="NNO53" s="87"/>
      <c r="NNP53" s="87"/>
      <c r="NNQ53" s="87"/>
      <c r="NNR53" s="87"/>
      <c r="NNS53" s="87"/>
      <c r="NNT53" s="87"/>
      <c r="NNU53" s="87"/>
      <c r="NNV53" s="87"/>
      <c r="NNW53" s="87"/>
      <c r="NNX53" s="87"/>
      <c r="NNY53" s="87"/>
      <c r="NNZ53" s="87"/>
      <c r="NOA53" s="87"/>
      <c r="NOB53" s="87"/>
      <c r="NOC53" s="87"/>
      <c r="NOD53" s="87"/>
      <c r="NOE53" s="87"/>
      <c r="NOF53" s="87"/>
      <c r="NOG53" s="87"/>
      <c r="NOH53" s="87"/>
      <c r="NOI53" s="87"/>
      <c r="NOJ53" s="87"/>
      <c r="NOK53" s="87"/>
      <c r="NOL53" s="87"/>
      <c r="NOM53" s="87"/>
      <c r="NON53" s="87"/>
      <c r="NOO53" s="87"/>
      <c r="NOP53" s="87"/>
      <c r="NOQ53" s="87"/>
      <c r="NOR53" s="87"/>
      <c r="NOS53" s="87"/>
      <c r="NOT53" s="87"/>
      <c r="NOU53" s="87"/>
      <c r="NOV53" s="87"/>
      <c r="NOW53" s="87"/>
      <c r="NOX53" s="87"/>
      <c r="NOY53" s="87"/>
      <c r="NOZ53" s="87"/>
      <c r="NPA53" s="87"/>
      <c r="NPB53" s="87"/>
      <c r="NPC53" s="87"/>
      <c r="NPD53" s="87"/>
      <c r="NPE53" s="87"/>
      <c r="NPF53" s="87"/>
      <c r="NPG53" s="87"/>
      <c r="NPH53" s="87"/>
      <c r="NPI53" s="87"/>
      <c r="NPJ53" s="87"/>
      <c r="NPK53" s="87"/>
      <c r="NPL53" s="87"/>
      <c r="NPM53" s="87"/>
      <c r="NPN53" s="87"/>
      <c r="NPO53" s="87"/>
      <c r="NPP53" s="87"/>
      <c r="NPQ53" s="87"/>
      <c r="NPR53" s="87"/>
      <c r="NPS53" s="87"/>
      <c r="NPT53" s="87"/>
      <c r="NPU53" s="87"/>
      <c r="NPV53" s="87"/>
      <c r="NPW53" s="87"/>
      <c r="NPX53" s="87"/>
      <c r="NPY53" s="87"/>
      <c r="NPZ53" s="87"/>
      <c r="NQA53" s="87"/>
      <c r="NQB53" s="87"/>
      <c r="NQC53" s="87"/>
      <c r="NQD53" s="87"/>
      <c r="NQE53" s="87"/>
      <c r="NQF53" s="87"/>
      <c r="NQG53" s="87"/>
      <c r="NQH53" s="87"/>
      <c r="NQI53" s="87"/>
      <c r="NQJ53" s="87"/>
      <c r="NQK53" s="87"/>
      <c r="NQL53" s="87"/>
      <c r="NQM53" s="87"/>
      <c r="NQN53" s="87"/>
      <c r="NQO53" s="87"/>
      <c r="NQP53" s="87"/>
      <c r="NQQ53" s="87"/>
      <c r="NQR53" s="87"/>
      <c r="NQS53" s="87"/>
      <c r="NQT53" s="87"/>
      <c r="NQU53" s="87"/>
      <c r="NQV53" s="87"/>
      <c r="NQW53" s="87"/>
      <c r="NQX53" s="87"/>
      <c r="NQY53" s="87"/>
      <c r="NQZ53" s="87"/>
      <c r="NRA53" s="87"/>
      <c r="NRB53" s="87"/>
      <c r="NRC53" s="87"/>
      <c r="NRD53" s="87"/>
      <c r="NRE53" s="87"/>
      <c r="NRF53" s="87"/>
      <c r="NRG53" s="87"/>
      <c r="NRH53" s="87"/>
      <c r="NRI53" s="87"/>
      <c r="NRJ53" s="87"/>
      <c r="NRK53" s="87"/>
      <c r="NRL53" s="87"/>
      <c r="NRM53" s="87"/>
      <c r="NRN53" s="87"/>
      <c r="NRO53" s="87"/>
      <c r="NRP53" s="87"/>
      <c r="NRQ53" s="87"/>
      <c r="NRR53" s="87"/>
      <c r="NRS53" s="87"/>
      <c r="NRT53" s="87"/>
      <c r="NRU53" s="87"/>
      <c r="NRV53" s="87"/>
      <c r="NRW53" s="87"/>
      <c r="NRX53" s="87"/>
      <c r="NRY53" s="87"/>
      <c r="NRZ53" s="87"/>
      <c r="NSA53" s="87"/>
      <c r="NSB53" s="87"/>
      <c r="NSC53" s="87"/>
      <c r="NSD53" s="87"/>
      <c r="NSE53" s="87"/>
      <c r="NSF53" s="87"/>
      <c r="NSG53" s="87"/>
      <c r="NSH53" s="87"/>
      <c r="NSI53" s="87"/>
      <c r="NSJ53" s="87"/>
      <c r="NSK53" s="87"/>
      <c r="NSL53" s="87"/>
      <c r="NSM53" s="87"/>
      <c r="NSN53" s="87"/>
      <c r="NSO53" s="87"/>
      <c r="NSP53" s="87"/>
      <c r="NSQ53" s="87"/>
      <c r="NSR53" s="87"/>
      <c r="NSS53" s="87"/>
      <c r="NST53" s="87"/>
      <c r="NSU53" s="87"/>
      <c r="NSV53" s="87"/>
      <c r="NSW53" s="87"/>
      <c r="NSX53" s="87"/>
      <c r="NSY53" s="87"/>
      <c r="NSZ53" s="87"/>
      <c r="NTA53" s="87"/>
      <c r="NTB53" s="87"/>
      <c r="NTC53" s="87"/>
      <c r="NTD53" s="87"/>
      <c r="NTE53" s="87"/>
      <c r="NTF53" s="87"/>
      <c r="NTG53" s="87"/>
      <c r="NTH53" s="87"/>
      <c r="NTI53" s="87"/>
      <c r="NTJ53" s="87"/>
      <c r="NTK53" s="87"/>
      <c r="NTL53" s="87"/>
      <c r="NTM53" s="87"/>
      <c r="NTN53" s="87"/>
      <c r="NTO53" s="87"/>
      <c r="NTP53" s="87"/>
      <c r="NTQ53" s="87"/>
      <c r="NTR53" s="87"/>
      <c r="NTS53" s="87"/>
      <c r="NTT53" s="87"/>
      <c r="NTU53" s="87"/>
      <c r="NTV53" s="87"/>
      <c r="NTW53" s="87"/>
      <c r="NTX53" s="87"/>
      <c r="NTY53" s="87"/>
      <c r="NTZ53" s="87"/>
      <c r="NUA53" s="87"/>
      <c r="NUB53" s="87"/>
      <c r="NUC53" s="87"/>
      <c r="NUD53" s="87"/>
      <c r="NUE53" s="87"/>
      <c r="NUF53" s="87"/>
      <c r="NUG53" s="87"/>
      <c r="NUH53" s="87"/>
      <c r="NUI53" s="87"/>
      <c r="NUJ53" s="87"/>
      <c r="NUK53" s="87"/>
      <c r="NUL53" s="87"/>
      <c r="NUM53" s="87"/>
      <c r="NUN53" s="87"/>
      <c r="NUO53" s="87"/>
      <c r="NUP53" s="87"/>
      <c r="NUQ53" s="87"/>
      <c r="NUR53" s="87"/>
      <c r="NUS53" s="87"/>
      <c r="NUT53" s="87"/>
      <c r="NUU53" s="87"/>
      <c r="NUV53" s="87"/>
      <c r="NUW53" s="87"/>
      <c r="NUX53" s="87"/>
      <c r="NUY53" s="87"/>
      <c r="NUZ53" s="87"/>
      <c r="NVA53" s="87"/>
      <c r="NVB53" s="87"/>
      <c r="NVC53" s="87"/>
      <c r="NVD53" s="87"/>
      <c r="NVE53" s="87"/>
      <c r="NVF53" s="87"/>
      <c r="NVG53" s="87"/>
      <c r="NVH53" s="87"/>
      <c r="NVI53" s="87"/>
      <c r="NVJ53" s="87"/>
      <c r="NVK53" s="87"/>
      <c r="NVL53" s="87"/>
      <c r="NVM53" s="87"/>
      <c r="NVN53" s="87"/>
      <c r="NVO53" s="87"/>
      <c r="NVP53" s="87"/>
      <c r="NVQ53" s="87"/>
      <c r="NVR53" s="87"/>
      <c r="NVS53" s="87"/>
      <c r="NVT53" s="87"/>
      <c r="NVU53" s="87"/>
      <c r="NVV53" s="87"/>
      <c r="NVW53" s="87"/>
      <c r="NVX53" s="87"/>
      <c r="NVY53" s="87"/>
      <c r="NVZ53" s="87"/>
      <c r="NWA53" s="87"/>
      <c r="NWB53" s="87"/>
      <c r="NWC53" s="87"/>
      <c r="NWD53" s="87"/>
      <c r="NWE53" s="87"/>
      <c r="NWF53" s="87"/>
      <c r="NWG53" s="87"/>
      <c r="NWH53" s="87"/>
      <c r="NWI53" s="87"/>
      <c r="NWJ53" s="87"/>
      <c r="NWK53" s="87"/>
      <c r="NWL53" s="87"/>
      <c r="NWM53" s="87"/>
      <c r="NWN53" s="87"/>
      <c r="NWO53" s="87"/>
      <c r="NWP53" s="87"/>
      <c r="NWQ53" s="87"/>
      <c r="NWR53" s="87"/>
      <c r="NWS53" s="87"/>
      <c r="NWT53" s="87"/>
      <c r="NWU53" s="87"/>
      <c r="NWV53" s="87"/>
      <c r="NWW53" s="87"/>
      <c r="NWX53" s="87"/>
      <c r="NWY53" s="87"/>
      <c r="NWZ53" s="87"/>
      <c r="NXA53" s="87"/>
      <c r="NXB53" s="87"/>
      <c r="NXC53" s="87"/>
      <c r="NXD53" s="87"/>
      <c r="NXE53" s="87"/>
      <c r="NXF53" s="87"/>
      <c r="NXG53" s="87"/>
      <c r="NXH53" s="87"/>
      <c r="NXI53" s="87"/>
      <c r="NXJ53" s="87"/>
      <c r="NXK53" s="87"/>
      <c r="NXL53" s="87"/>
      <c r="NXM53" s="87"/>
      <c r="NXN53" s="87"/>
      <c r="NXO53" s="87"/>
      <c r="NXP53" s="87"/>
      <c r="NXQ53" s="87"/>
      <c r="NXR53" s="87"/>
      <c r="NXS53" s="87"/>
      <c r="NXT53" s="87"/>
      <c r="NXU53" s="87"/>
      <c r="NXV53" s="87"/>
      <c r="NXW53" s="87"/>
      <c r="NXX53" s="87"/>
      <c r="NXY53" s="87"/>
      <c r="NXZ53" s="87"/>
      <c r="NYA53" s="87"/>
      <c r="NYB53" s="87"/>
      <c r="NYC53" s="87"/>
      <c r="NYD53" s="87"/>
      <c r="NYE53" s="87"/>
      <c r="NYF53" s="87"/>
      <c r="NYG53" s="87"/>
      <c r="NYH53" s="87"/>
      <c r="NYI53" s="87"/>
      <c r="NYJ53" s="87"/>
      <c r="NYK53" s="87"/>
      <c r="NYL53" s="87"/>
      <c r="NYM53" s="87"/>
      <c r="NYN53" s="87"/>
      <c r="NYO53" s="87"/>
      <c r="NYP53" s="87"/>
      <c r="NYQ53" s="87"/>
      <c r="NYR53" s="87"/>
      <c r="NYS53" s="87"/>
      <c r="NYT53" s="87"/>
      <c r="NYU53" s="87"/>
      <c r="NYV53" s="87"/>
      <c r="NYW53" s="87"/>
      <c r="NYX53" s="87"/>
      <c r="NYY53" s="87"/>
      <c r="NYZ53" s="87"/>
      <c r="NZA53" s="87"/>
      <c r="NZB53" s="87"/>
      <c r="NZC53" s="87"/>
      <c r="NZD53" s="87"/>
      <c r="NZE53" s="87"/>
      <c r="NZF53" s="87"/>
      <c r="NZG53" s="87"/>
      <c r="NZH53" s="87"/>
      <c r="NZI53" s="87"/>
      <c r="NZJ53" s="87"/>
      <c r="NZK53" s="87"/>
      <c r="NZL53" s="87"/>
      <c r="NZM53" s="87"/>
      <c r="NZN53" s="87"/>
      <c r="NZO53" s="87"/>
      <c r="NZP53" s="87"/>
      <c r="NZQ53" s="87"/>
      <c r="NZR53" s="87"/>
      <c r="NZS53" s="87"/>
      <c r="NZT53" s="87"/>
      <c r="NZU53" s="87"/>
      <c r="NZV53" s="87"/>
      <c r="NZW53" s="87"/>
      <c r="NZX53" s="87"/>
      <c r="NZY53" s="87"/>
      <c r="NZZ53" s="87"/>
      <c r="OAA53" s="87"/>
      <c r="OAB53" s="87"/>
      <c r="OAC53" s="87"/>
      <c r="OAD53" s="87"/>
      <c r="OAE53" s="87"/>
      <c r="OAF53" s="87"/>
      <c r="OAG53" s="87"/>
      <c r="OAH53" s="87"/>
      <c r="OAI53" s="87"/>
      <c r="OAJ53" s="87"/>
      <c r="OAK53" s="87"/>
      <c r="OAL53" s="87"/>
      <c r="OAM53" s="87"/>
      <c r="OAN53" s="87"/>
      <c r="OAO53" s="87"/>
      <c r="OAP53" s="87"/>
      <c r="OAQ53" s="87"/>
      <c r="OAR53" s="87"/>
      <c r="OAS53" s="87"/>
      <c r="OAT53" s="87"/>
      <c r="OAU53" s="87"/>
      <c r="OAV53" s="87"/>
      <c r="OAW53" s="87"/>
      <c r="OAX53" s="87"/>
      <c r="OAY53" s="87"/>
      <c r="OAZ53" s="87"/>
      <c r="OBA53" s="87"/>
      <c r="OBB53" s="87"/>
      <c r="OBC53" s="87"/>
      <c r="OBD53" s="87"/>
      <c r="OBE53" s="87"/>
      <c r="OBF53" s="87"/>
      <c r="OBG53" s="87"/>
      <c r="OBH53" s="87"/>
      <c r="OBI53" s="87"/>
      <c r="OBJ53" s="87"/>
      <c r="OBK53" s="87"/>
      <c r="OBL53" s="87"/>
      <c r="OBM53" s="87"/>
      <c r="OBN53" s="87"/>
      <c r="OBO53" s="87"/>
      <c r="OBP53" s="87"/>
      <c r="OBQ53" s="87"/>
      <c r="OBR53" s="87"/>
      <c r="OBS53" s="87"/>
      <c r="OBT53" s="87"/>
      <c r="OBU53" s="87"/>
      <c r="OBV53" s="87"/>
      <c r="OBW53" s="87"/>
      <c r="OBX53" s="87"/>
      <c r="OBY53" s="87"/>
      <c r="OBZ53" s="87"/>
      <c r="OCA53" s="87"/>
      <c r="OCB53" s="87"/>
      <c r="OCC53" s="87"/>
      <c r="OCD53" s="87"/>
      <c r="OCE53" s="87"/>
      <c r="OCF53" s="87"/>
      <c r="OCG53" s="87"/>
      <c r="OCH53" s="87"/>
      <c r="OCI53" s="87"/>
      <c r="OCJ53" s="87"/>
      <c r="OCK53" s="87"/>
      <c r="OCL53" s="87"/>
      <c r="OCM53" s="87"/>
      <c r="OCN53" s="87"/>
      <c r="OCO53" s="87"/>
      <c r="OCP53" s="87"/>
      <c r="OCQ53" s="87"/>
      <c r="OCR53" s="87"/>
      <c r="OCS53" s="87"/>
      <c r="OCT53" s="87"/>
      <c r="OCU53" s="87"/>
      <c r="OCV53" s="87"/>
      <c r="OCW53" s="87"/>
      <c r="OCX53" s="87"/>
      <c r="OCY53" s="87"/>
      <c r="OCZ53" s="87"/>
      <c r="ODA53" s="87"/>
      <c r="ODB53" s="87"/>
      <c r="ODC53" s="87"/>
      <c r="ODD53" s="87"/>
      <c r="ODE53" s="87"/>
      <c r="ODF53" s="87"/>
      <c r="ODG53" s="87"/>
      <c r="ODH53" s="87"/>
      <c r="ODI53" s="87"/>
      <c r="ODJ53" s="87"/>
      <c r="ODK53" s="87"/>
      <c r="ODL53" s="87"/>
      <c r="ODM53" s="87"/>
      <c r="ODN53" s="87"/>
      <c r="ODO53" s="87"/>
      <c r="ODP53" s="87"/>
      <c r="ODQ53" s="87"/>
      <c r="ODR53" s="87"/>
      <c r="ODS53" s="87"/>
      <c r="ODT53" s="87"/>
      <c r="ODU53" s="87"/>
      <c r="ODV53" s="87"/>
      <c r="ODW53" s="87"/>
      <c r="ODX53" s="87"/>
      <c r="ODY53" s="87"/>
      <c r="ODZ53" s="87"/>
      <c r="OEA53" s="87"/>
      <c r="OEB53" s="87"/>
      <c r="OEC53" s="87"/>
      <c r="OED53" s="87"/>
      <c r="OEE53" s="87"/>
      <c r="OEF53" s="87"/>
      <c r="OEG53" s="87"/>
      <c r="OEH53" s="87"/>
      <c r="OEI53" s="87"/>
      <c r="OEJ53" s="87"/>
      <c r="OEK53" s="87"/>
      <c r="OEL53" s="87"/>
      <c r="OEM53" s="87"/>
      <c r="OEN53" s="87"/>
      <c r="OEO53" s="87"/>
      <c r="OEP53" s="87"/>
      <c r="OEQ53" s="87"/>
      <c r="OER53" s="87"/>
      <c r="OES53" s="87"/>
      <c r="OET53" s="87"/>
      <c r="OEU53" s="87"/>
      <c r="OEV53" s="87"/>
      <c r="OEW53" s="87"/>
      <c r="OEX53" s="87"/>
      <c r="OEY53" s="87"/>
      <c r="OEZ53" s="87"/>
      <c r="OFA53" s="87"/>
      <c r="OFB53" s="87"/>
      <c r="OFC53" s="87"/>
      <c r="OFD53" s="87"/>
      <c r="OFE53" s="87"/>
      <c r="OFF53" s="87"/>
      <c r="OFG53" s="87"/>
      <c r="OFH53" s="87"/>
      <c r="OFI53" s="87"/>
      <c r="OFJ53" s="87"/>
      <c r="OFK53" s="87"/>
      <c r="OFL53" s="87"/>
      <c r="OFM53" s="87"/>
      <c r="OFN53" s="87"/>
      <c r="OFO53" s="87"/>
      <c r="OFP53" s="87"/>
      <c r="OFQ53" s="87"/>
      <c r="OFR53" s="87"/>
      <c r="OFS53" s="87"/>
      <c r="OFT53" s="87"/>
      <c r="OFU53" s="87"/>
      <c r="OFV53" s="87"/>
      <c r="OFW53" s="87"/>
      <c r="OFX53" s="87"/>
      <c r="OFY53" s="87"/>
      <c r="OFZ53" s="87"/>
      <c r="OGA53" s="87"/>
      <c r="OGB53" s="87"/>
      <c r="OGC53" s="87"/>
      <c r="OGD53" s="87"/>
      <c r="OGE53" s="87"/>
      <c r="OGF53" s="87"/>
      <c r="OGG53" s="87"/>
      <c r="OGH53" s="87"/>
      <c r="OGI53" s="87"/>
      <c r="OGJ53" s="87"/>
      <c r="OGK53" s="87"/>
      <c r="OGL53" s="87"/>
      <c r="OGM53" s="87"/>
      <c r="OGN53" s="87"/>
      <c r="OGO53" s="87"/>
      <c r="OGP53" s="87"/>
      <c r="OGQ53" s="87"/>
      <c r="OGR53" s="87"/>
      <c r="OGS53" s="87"/>
      <c r="OGT53" s="87"/>
      <c r="OGU53" s="87"/>
      <c r="OGV53" s="87"/>
      <c r="OGW53" s="87"/>
      <c r="OGX53" s="87"/>
      <c r="OGY53" s="87"/>
      <c r="OGZ53" s="87"/>
      <c r="OHA53" s="87"/>
      <c r="OHB53" s="87"/>
      <c r="OHC53" s="87"/>
      <c r="OHD53" s="87"/>
      <c r="OHE53" s="87"/>
      <c r="OHF53" s="87"/>
      <c r="OHG53" s="87"/>
      <c r="OHH53" s="87"/>
      <c r="OHI53" s="87"/>
      <c r="OHJ53" s="87"/>
      <c r="OHK53" s="87"/>
      <c r="OHL53" s="87"/>
      <c r="OHM53" s="87"/>
      <c r="OHN53" s="87"/>
      <c r="OHO53" s="87"/>
      <c r="OHP53" s="87"/>
      <c r="OHQ53" s="87"/>
      <c r="OHR53" s="87"/>
      <c r="OHS53" s="87"/>
      <c r="OHT53" s="87"/>
      <c r="OHU53" s="87"/>
      <c r="OHV53" s="87"/>
      <c r="OHW53" s="87"/>
      <c r="OHX53" s="87"/>
      <c r="OHY53" s="87"/>
      <c r="OHZ53" s="87"/>
      <c r="OIA53" s="87"/>
      <c r="OIB53" s="87"/>
      <c r="OIC53" s="87"/>
      <c r="OID53" s="87"/>
      <c r="OIE53" s="87"/>
      <c r="OIF53" s="87"/>
      <c r="OIG53" s="87"/>
      <c r="OIH53" s="87"/>
      <c r="OII53" s="87"/>
      <c r="OIJ53" s="87"/>
      <c r="OIK53" s="87"/>
      <c r="OIL53" s="87"/>
      <c r="OIM53" s="87"/>
      <c r="OIN53" s="87"/>
      <c r="OIO53" s="87"/>
      <c r="OIP53" s="87"/>
      <c r="OIQ53" s="87"/>
      <c r="OIR53" s="87"/>
      <c r="OIS53" s="87"/>
      <c r="OIT53" s="87"/>
      <c r="OIU53" s="87"/>
      <c r="OIV53" s="87"/>
      <c r="OIW53" s="87"/>
      <c r="OIX53" s="87"/>
      <c r="OIY53" s="87"/>
      <c r="OIZ53" s="87"/>
      <c r="OJA53" s="87"/>
      <c r="OJB53" s="87"/>
      <c r="OJC53" s="87"/>
      <c r="OJD53" s="87"/>
      <c r="OJE53" s="87"/>
      <c r="OJF53" s="87"/>
      <c r="OJG53" s="87"/>
      <c r="OJH53" s="87"/>
      <c r="OJI53" s="87"/>
      <c r="OJJ53" s="87"/>
      <c r="OJK53" s="87"/>
      <c r="OJL53" s="87"/>
      <c r="OJM53" s="87"/>
      <c r="OJN53" s="87"/>
      <c r="OJO53" s="87"/>
      <c r="OJP53" s="87"/>
      <c r="OJQ53" s="87"/>
      <c r="OJR53" s="87"/>
      <c r="OJS53" s="87"/>
      <c r="OJT53" s="87"/>
      <c r="OJU53" s="87"/>
      <c r="OJV53" s="87"/>
      <c r="OJW53" s="87"/>
      <c r="OJX53" s="87"/>
      <c r="OJY53" s="87"/>
      <c r="OJZ53" s="87"/>
      <c r="OKA53" s="87"/>
      <c r="OKB53" s="87"/>
      <c r="OKC53" s="87"/>
      <c r="OKD53" s="87"/>
      <c r="OKE53" s="87"/>
      <c r="OKF53" s="87"/>
      <c r="OKG53" s="87"/>
      <c r="OKH53" s="87"/>
      <c r="OKI53" s="87"/>
      <c r="OKJ53" s="87"/>
      <c r="OKK53" s="87"/>
      <c r="OKL53" s="87"/>
      <c r="OKM53" s="87"/>
      <c r="OKN53" s="87"/>
      <c r="OKO53" s="87"/>
      <c r="OKP53" s="87"/>
      <c r="OKQ53" s="87"/>
      <c r="OKR53" s="87"/>
      <c r="OKS53" s="87"/>
      <c r="OKT53" s="87"/>
      <c r="OKU53" s="87"/>
      <c r="OKV53" s="87"/>
      <c r="OKW53" s="87"/>
      <c r="OKX53" s="87"/>
      <c r="OKY53" s="87"/>
      <c r="OKZ53" s="87"/>
      <c r="OLA53" s="87"/>
      <c r="OLB53" s="87"/>
      <c r="OLC53" s="87"/>
      <c r="OLD53" s="87"/>
      <c r="OLE53" s="87"/>
      <c r="OLF53" s="87"/>
      <c r="OLG53" s="87"/>
      <c r="OLH53" s="87"/>
      <c r="OLI53" s="87"/>
      <c r="OLJ53" s="87"/>
      <c r="OLK53" s="87"/>
      <c r="OLL53" s="87"/>
      <c r="OLM53" s="87"/>
      <c r="OLN53" s="87"/>
      <c r="OLO53" s="87"/>
      <c r="OLP53" s="87"/>
      <c r="OLQ53" s="87"/>
      <c r="OLR53" s="87"/>
      <c r="OLS53" s="87"/>
      <c r="OLT53" s="87"/>
      <c r="OLU53" s="87"/>
      <c r="OLV53" s="87"/>
      <c r="OLW53" s="87"/>
      <c r="OLX53" s="87"/>
      <c r="OLY53" s="87"/>
      <c r="OLZ53" s="87"/>
      <c r="OMA53" s="87"/>
      <c r="OMB53" s="87"/>
      <c r="OMC53" s="87"/>
      <c r="OMD53" s="87"/>
      <c r="OME53" s="87"/>
      <c r="OMF53" s="87"/>
      <c r="OMG53" s="87"/>
      <c r="OMH53" s="87"/>
      <c r="OMI53" s="87"/>
      <c r="OMJ53" s="87"/>
      <c r="OMK53" s="87"/>
      <c r="OML53" s="87"/>
      <c r="OMM53" s="87"/>
      <c r="OMN53" s="87"/>
      <c r="OMO53" s="87"/>
      <c r="OMP53" s="87"/>
      <c r="OMQ53" s="87"/>
      <c r="OMR53" s="87"/>
      <c r="OMS53" s="87"/>
      <c r="OMT53" s="87"/>
      <c r="OMU53" s="87"/>
      <c r="OMV53" s="87"/>
      <c r="OMW53" s="87"/>
      <c r="OMX53" s="87"/>
      <c r="OMY53" s="87"/>
      <c r="OMZ53" s="87"/>
      <c r="ONA53" s="87"/>
      <c r="ONB53" s="87"/>
      <c r="ONC53" s="87"/>
      <c r="OND53" s="87"/>
      <c r="ONE53" s="87"/>
      <c r="ONF53" s="87"/>
      <c r="ONG53" s="87"/>
      <c r="ONH53" s="87"/>
      <c r="ONI53" s="87"/>
      <c r="ONJ53" s="87"/>
      <c r="ONK53" s="87"/>
      <c r="ONL53" s="87"/>
      <c r="ONM53" s="87"/>
      <c r="ONN53" s="87"/>
      <c r="ONO53" s="87"/>
      <c r="ONP53" s="87"/>
      <c r="ONQ53" s="87"/>
      <c r="ONR53" s="87"/>
      <c r="ONS53" s="87"/>
      <c r="ONT53" s="87"/>
      <c r="ONU53" s="87"/>
      <c r="ONV53" s="87"/>
      <c r="ONW53" s="87"/>
      <c r="ONX53" s="87"/>
      <c r="ONY53" s="87"/>
      <c r="ONZ53" s="87"/>
      <c r="OOA53" s="87"/>
      <c r="OOB53" s="87"/>
      <c r="OOC53" s="87"/>
      <c r="OOD53" s="87"/>
      <c r="OOE53" s="87"/>
      <c r="OOF53" s="87"/>
      <c r="OOG53" s="87"/>
      <c r="OOH53" s="87"/>
      <c r="OOI53" s="87"/>
      <c r="OOJ53" s="87"/>
      <c r="OOK53" s="87"/>
      <c r="OOL53" s="87"/>
      <c r="OOM53" s="87"/>
      <c r="OON53" s="87"/>
      <c r="OOO53" s="87"/>
      <c r="OOP53" s="87"/>
      <c r="OOQ53" s="87"/>
      <c r="OOR53" s="87"/>
      <c r="OOS53" s="87"/>
      <c r="OOT53" s="87"/>
      <c r="OOU53" s="87"/>
      <c r="OOV53" s="87"/>
      <c r="OOW53" s="87"/>
      <c r="OOX53" s="87"/>
      <c r="OOY53" s="87"/>
      <c r="OOZ53" s="87"/>
      <c r="OPA53" s="87"/>
      <c r="OPB53" s="87"/>
      <c r="OPC53" s="87"/>
      <c r="OPD53" s="87"/>
      <c r="OPE53" s="87"/>
      <c r="OPF53" s="87"/>
      <c r="OPG53" s="87"/>
      <c r="OPH53" s="87"/>
      <c r="OPI53" s="87"/>
      <c r="OPJ53" s="87"/>
      <c r="OPK53" s="87"/>
      <c r="OPL53" s="87"/>
      <c r="OPM53" s="87"/>
      <c r="OPN53" s="87"/>
      <c r="OPO53" s="87"/>
      <c r="OPP53" s="87"/>
      <c r="OPQ53" s="87"/>
      <c r="OPR53" s="87"/>
      <c r="OPS53" s="87"/>
      <c r="OPT53" s="87"/>
      <c r="OPU53" s="87"/>
      <c r="OPV53" s="87"/>
      <c r="OPW53" s="87"/>
      <c r="OPX53" s="87"/>
      <c r="OPY53" s="87"/>
      <c r="OPZ53" s="87"/>
      <c r="OQA53" s="87"/>
      <c r="OQB53" s="87"/>
      <c r="OQC53" s="87"/>
      <c r="OQD53" s="87"/>
      <c r="OQE53" s="87"/>
      <c r="OQF53" s="87"/>
      <c r="OQG53" s="87"/>
      <c r="OQH53" s="87"/>
      <c r="OQI53" s="87"/>
      <c r="OQJ53" s="87"/>
      <c r="OQK53" s="87"/>
      <c r="OQL53" s="87"/>
      <c r="OQM53" s="87"/>
      <c r="OQN53" s="87"/>
      <c r="OQO53" s="87"/>
      <c r="OQP53" s="87"/>
      <c r="OQQ53" s="87"/>
      <c r="OQR53" s="87"/>
      <c r="OQS53" s="87"/>
      <c r="OQT53" s="87"/>
      <c r="OQU53" s="87"/>
      <c r="OQV53" s="87"/>
      <c r="OQW53" s="87"/>
      <c r="OQX53" s="87"/>
      <c r="OQY53" s="87"/>
      <c r="OQZ53" s="87"/>
      <c r="ORA53" s="87"/>
      <c r="ORB53" s="87"/>
      <c r="ORC53" s="87"/>
      <c r="ORD53" s="87"/>
      <c r="ORE53" s="87"/>
      <c r="ORF53" s="87"/>
      <c r="ORG53" s="87"/>
      <c r="ORH53" s="87"/>
      <c r="ORI53" s="87"/>
      <c r="ORJ53" s="87"/>
      <c r="ORK53" s="87"/>
      <c r="ORL53" s="87"/>
      <c r="ORM53" s="87"/>
      <c r="ORN53" s="87"/>
      <c r="ORO53" s="87"/>
      <c r="ORP53" s="87"/>
      <c r="ORQ53" s="87"/>
      <c r="ORR53" s="87"/>
      <c r="ORS53" s="87"/>
      <c r="ORT53" s="87"/>
      <c r="ORU53" s="87"/>
      <c r="ORV53" s="87"/>
      <c r="ORW53" s="87"/>
      <c r="ORX53" s="87"/>
      <c r="ORY53" s="87"/>
      <c r="ORZ53" s="87"/>
      <c r="OSA53" s="87"/>
      <c r="OSB53" s="87"/>
      <c r="OSC53" s="87"/>
      <c r="OSD53" s="87"/>
      <c r="OSE53" s="87"/>
      <c r="OSF53" s="87"/>
      <c r="OSG53" s="87"/>
      <c r="OSH53" s="87"/>
      <c r="OSI53" s="87"/>
      <c r="OSJ53" s="87"/>
      <c r="OSK53" s="87"/>
      <c r="OSL53" s="87"/>
      <c r="OSM53" s="87"/>
      <c r="OSN53" s="87"/>
      <c r="OSO53" s="87"/>
      <c r="OSP53" s="87"/>
      <c r="OSQ53" s="87"/>
      <c r="OSR53" s="87"/>
      <c r="OSS53" s="87"/>
      <c r="OST53" s="87"/>
      <c r="OSU53" s="87"/>
      <c r="OSV53" s="87"/>
      <c r="OSW53" s="87"/>
      <c r="OSX53" s="87"/>
      <c r="OSY53" s="87"/>
      <c r="OSZ53" s="87"/>
      <c r="OTA53" s="87"/>
      <c r="OTB53" s="87"/>
      <c r="OTC53" s="87"/>
      <c r="OTD53" s="87"/>
      <c r="OTE53" s="87"/>
      <c r="OTF53" s="87"/>
      <c r="OTG53" s="87"/>
      <c r="OTH53" s="87"/>
      <c r="OTI53" s="87"/>
      <c r="OTJ53" s="87"/>
      <c r="OTK53" s="87"/>
      <c r="OTL53" s="87"/>
      <c r="OTM53" s="87"/>
      <c r="OTN53" s="87"/>
      <c r="OTO53" s="87"/>
      <c r="OTP53" s="87"/>
      <c r="OTQ53" s="87"/>
      <c r="OTR53" s="87"/>
      <c r="OTS53" s="87"/>
      <c r="OTT53" s="87"/>
      <c r="OTU53" s="87"/>
      <c r="OTV53" s="87"/>
      <c r="OTW53" s="87"/>
      <c r="OTX53" s="87"/>
      <c r="OTY53" s="87"/>
      <c r="OTZ53" s="87"/>
      <c r="OUA53" s="87"/>
      <c r="OUB53" s="87"/>
      <c r="OUC53" s="87"/>
      <c r="OUD53" s="87"/>
      <c r="OUE53" s="87"/>
      <c r="OUF53" s="87"/>
      <c r="OUG53" s="87"/>
      <c r="OUH53" s="87"/>
      <c r="OUI53" s="87"/>
      <c r="OUJ53" s="87"/>
      <c r="OUK53" s="87"/>
      <c r="OUL53" s="87"/>
      <c r="OUM53" s="87"/>
      <c r="OUN53" s="87"/>
      <c r="OUO53" s="87"/>
      <c r="OUP53" s="87"/>
      <c r="OUQ53" s="87"/>
      <c r="OUR53" s="87"/>
      <c r="OUS53" s="87"/>
      <c r="OUT53" s="87"/>
      <c r="OUU53" s="87"/>
      <c r="OUV53" s="87"/>
      <c r="OUW53" s="87"/>
      <c r="OUX53" s="87"/>
      <c r="OUY53" s="87"/>
      <c r="OUZ53" s="87"/>
      <c r="OVA53" s="87"/>
      <c r="OVB53" s="87"/>
      <c r="OVC53" s="87"/>
      <c r="OVD53" s="87"/>
      <c r="OVE53" s="87"/>
      <c r="OVF53" s="87"/>
      <c r="OVG53" s="87"/>
      <c r="OVH53" s="87"/>
      <c r="OVI53" s="87"/>
      <c r="OVJ53" s="87"/>
      <c r="OVK53" s="87"/>
      <c r="OVL53" s="87"/>
      <c r="OVM53" s="87"/>
      <c r="OVN53" s="87"/>
      <c r="OVO53" s="87"/>
      <c r="OVP53" s="87"/>
      <c r="OVQ53" s="87"/>
      <c r="OVR53" s="87"/>
      <c r="OVS53" s="87"/>
      <c r="OVT53" s="87"/>
      <c r="OVU53" s="87"/>
      <c r="OVV53" s="87"/>
      <c r="OVW53" s="87"/>
      <c r="OVX53" s="87"/>
      <c r="OVY53" s="87"/>
      <c r="OVZ53" s="87"/>
      <c r="OWA53" s="87"/>
      <c r="OWB53" s="87"/>
      <c r="OWC53" s="87"/>
      <c r="OWD53" s="87"/>
      <c r="OWE53" s="87"/>
      <c r="OWF53" s="87"/>
      <c r="OWG53" s="87"/>
      <c r="OWH53" s="87"/>
      <c r="OWI53" s="87"/>
      <c r="OWJ53" s="87"/>
      <c r="OWK53" s="87"/>
      <c r="OWL53" s="87"/>
      <c r="OWM53" s="87"/>
      <c r="OWN53" s="87"/>
      <c r="OWO53" s="87"/>
      <c r="OWP53" s="87"/>
      <c r="OWQ53" s="87"/>
      <c r="OWR53" s="87"/>
      <c r="OWS53" s="87"/>
      <c r="OWT53" s="87"/>
      <c r="OWU53" s="87"/>
      <c r="OWV53" s="87"/>
      <c r="OWW53" s="87"/>
      <c r="OWX53" s="87"/>
      <c r="OWY53" s="87"/>
      <c r="OWZ53" s="87"/>
      <c r="OXA53" s="87"/>
      <c r="OXB53" s="87"/>
      <c r="OXC53" s="87"/>
      <c r="OXD53" s="87"/>
      <c r="OXE53" s="87"/>
      <c r="OXF53" s="87"/>
      <c r="OXG53" s="87"/>
      <c r="OXH53" s="87"/>
      <c r="OXI53" s="87"/>
      <c r="OXJ53" s="87"/>
      <c r="OXK53" s="87"/>
      <c r="OXL53" s="87"/>
      <c r="OXM53" s="87"/>
      <c r="OXN53" s="87"/>
      <c r="OXO53" s="87"/>
      <c r="OXP53" s="87"/>
      <c r="OXQ53" s="87"/>
      <c r="OXR53" s="87"/>
      <c r="OXS53" s="87"/>
      <c r="OXT53" s="87"/>
      <c r="OXU53" s="87"/>
      <c r="OXV53" s="87"/>
      <c r="OXW53" s="87"/>
      <c r="OXX53" s="87"/>
      <c r="OXY53" s="87"/>
      <c r="OXZ53" s="87"/>
      <c r="OYA53" s="87"/>
      <c r="OYB53" s="87"/>
      <c r="OYC53" s="87"/>
      <c r="OYD53" s="87"/>
      <c r="OYE53" s="87"/>
      <c r="OYF53" s="87"/>
      <c r="OYG53" s="87"/>
      <c r="OYH53" s="87"/>
      <c r="OYI53" s="87"/>
      <c r="OYJ53" s="87"/>
      <c r="OYK53" s="87"/>
      <c r="OYL53" s="87"/>
      <c r="OYM53" s="87"/>
      <c r="OYN53" s="87"/>
      <c r="OYO53" s="87"/>
      <c r="OYP53" s="87"/>
      <c r="OYQ53" s="87"/>
      <c r="OYR53" s="87"/>
      <c r="OYS53" s="87"/>
      <c r="OYT53" s="87"/>
      <c r="OYU53" s="87"/>
      <c r="OYV53" s="87"/>
      <c r="OYW53" s="87"/>
      <c r="OYX53" s="87"/>
      <c r="OYY53" s="87"/>
      <c r="OYZ53" s="87"/>
      <c r="OZA53" s="87"/>
      <c r="OZB53" s="87"/>
      <c r="OZC53" s="87"/>
      <c r="OZD53" s="87"/>
      <c r="OZE53" s="87"/>
      <c r="OZF53" s="87"/>
      <c r="OZG53" s="87"/>
      <c r="OZH53" s="87"/>
      <c r="OZI53" s="87"/>
      <c r="OZJ53" s="87"/>
      <c r="OZK53" s="87"/>
      <c r="OZL53" s="87"/>
      <c r="OZM53" s="87"/>
      <c r="OZN53" s="87"/>
      <c r="OZO53" s="87"/>
      <c r="OZP53" s="87"/>
      <c r="OZQ53" s="87"/>
      <c r="OZR53" s="87"/>
      <c r="OZS53" s="87"/>
      <c r="OZT53" s="87"/>
      <c r="OZU53" s="87"/>
      <c r="OZV53" s="87"/>
      <c r="OZW53" s="87"/>
      <c r="OZX53" s="87"/>
      <c r="OZY53" s="87"/>
      <c r="OZZ53" s="87"/>
      <c r="PAA53" s="87"/>
      <c r="PAB53" s="87"/>
      <c r="PAC53" s="87"/>
      <c r="PAD53" s="87"/>
      <c r="PAE53" s="87"/>
      <c r="PAF53" s="87"/>
      <c r="PAG53" s="87"/>
      <c r="PAH53" s="87"/>
      <c r="PAI53" s="87"/>
      <c r="PAJ53" s="87"/>
      <c r="PAK53" s="87"/>
      <c r="PAL53" s="87"/>
      <c r="PAM53" s="87"/>
      <c r="PAN53" s="87"/>
      <c r="PAO53" s="87"/>
      <c r="PAP53" s="87"/>
      <c r="PAQ53" s="87"/>
      <c r="PAR53" s="87"/>
      <c r="PAS53" s="87"/>
      <c r="PAT53" s="87"/>
      <c r="PAU53" s="87"/>
      <c r="PAV53" s="87"/>
      <c r="PAW53" s="87"/>
      <c r="PAX53" s="87"/>
      <c r="PAY53" s="87"/>
      <c r="PAZ53" s="87"/>
      <c r="PBA53" s="87"/>
      <c r="PBB53" s="87"/>
      <c r="PBC53" s="87"/>
      <c r="PBD53" s="87"/>
      <c r="PBE53" s="87"/>
      <c r="PBF53" s="87"/>
      <c r="PBG53" s="87"/>
      <c r="PBH53" s="87"/>
      <c r="PBI53" s="87"/>
      <c r="PBJ53" s="87"/>
      <c r="PBK53" s="87"/>
      <c r="PBL53" s="87"/>
      <c r="PBM53" s="87"/>
      <c r="PBN53" s="87"/>
      <c r="PBO53" s="87"/>
      <c r="PBP53" s="87"/>
      <c r="PBQ53" s="87"/>
      <c r="PBR53" s="87"/>
      <c r="PBS53" s="87"/>
      <c r="PBT53" s="87"/>
      <c r="PBU53" s="87"/>
      <c r="PBV53" s="87"/>
      <c r="PBW53" s="87"/>
      <c r="PBX53" s="87"/>
      <c r="PBY53" s="87"/>
      <c r="PBZ53" s="87"/>
      <c r="PCA53" s="87"/>
      <c r="PCB53" s="87"/>
      <c r="PCC53" s="87"/>
      <c r="PCD53" s="87"/>
      <c r="PCE53" s="87"/>
      <c r="PCF53" s="87"/>
      <c r="PCG53" s="87"/>
      <c r="PCH53" s="87"/>
      <c r="PCI53" s="87"/>
      <c r="PCJ53" s="87"/>
      <c r="PCK53" s="87"/>
      <c r="PCL53" s="87"/>
      <c r="PCM53" s="87"/>
      <c r="PCN53" s="87"/>
      <c r="PCO53" s="87"/>
      <c r="PCP53" s="87"/>
      <c r="PCQ53" s="87"/>
      <c r="PCR53" s="87"/>
      <c r="PCS53" s="87"/>
      <c r="PCT53" s="87"/>
      <c r="PCU53" s="87"/>
      <c r="PCV53" s="87"/>
      <c r="PCW53" s="87"/>
      <c r="PCX53" s="87"/>
      <c r="PCY53" s="87"/>
      <c r="PCZ53" s="87"/>
      <c r="PDA53" s="87"/>
      <c r="PDB53" s="87"/>
      <c r="PDC53" s="87"/>
      <c r="PDD53" s="87"/>
      <c r="PDE53" s="87"/>
      <c r="PDF53" s="87"/>
      <c r="PDG53" s="87"/>
      <c r="PDH53" s="87"/>
      <c r="PDI53" s="87"/>
      <c r="PDJ53" s="87"/>
      <c r="PDK53" s="87"/>
      <c r="PDL53" s="87"/>
      <c r="PDM53" s="87"/>
      <c r="PDN53" s="87"/>
      <c r="PDO53" s="87"/>
      <c r="PDP53" s="87"/>
      <c r="PDQ53" s="87"/>
      <c r="PDR53" s="87"/>
      <c r="PDS53" s="87"/>
      <c r="PDT53" s="87"/>
      <c r="PDU53" s="87"/>
      <c r="PDV53" s="87"/>
      <c r="PDW53" s="87"/>
      <c r="PDX53" s="87"/>
      <c r="PDY53" s="87"/>
      <c r="PDZ53" s="87"/>
      <c r="PEA53" s="87"/>
      <c r="PEB53" s="87"/>
      <c r="PEC53" s="87"/>
      <c r="PED53" s="87"/>
      <c r="PEE53" s="87"/>
      <c r="PEF53" s="87"/>
      <c r="PEG53" s="87"/>
      <c r="PEH53" s="87"/>
      <c r="PEI53" s="87"/>
      <c r="PEJ53" s="87"/>
      <c r="PEK53" s="87"/>
      <c r="PEL53" s="87"/>
      <c r="PEM53" s="87"/>
      <c r="PEN53" s="87"/>
      <c r="PEO53" s="87"/>
      <c r="PEP53" s="87"/>
      <c r="PEQ53" s="87"/>
      <c r="PER53" s="87"/>
      <c r="PES53" s="87"/>
      <c r="PET53" s="87"/>
      <c r="PEU53" s="87"/>
      <c r="PEV53" s="87"/>
      <c r="PEW53" s="87"/>
      <c r="PEX53" s="87"/>
      <c r="PEY53" s="87"/>
      <c r="PEZ53" s="87"/>
      <c r="PFA53" s="87"/>
      <c r="PFB53" s="87"/>
      <c r="PFC53" s="87"/>
      <c r="PFD53" s="87"/>
      <c r="PFE53" s="87"/>
      <c r="PFF53" s="87"/>
      <c r="PFG53" s="87"/>
      <c r="PFH53" s="87"/>
      <c r="PFI53" s="87"/>
      <c r="PFJ53" s="87"/>
      <c r="PFK53" s="87"/>
      <c r="PFL53" s="87"/>
      <c r="PFM53" s="87"/>
      <c r="PFN53" s="87"/>
      <c r="PFO53" s="87"/>
      <c r="PFP53" s="87"/>
      <c r="PFQ53" s="87"/>
      <c r="PFR53" s="87"/>
      <c r="PFS53" s="87"/>
      <c r="PFT53" s="87"/>
      <c r="PFU53" s="87"/>
      <c r="PFV53" s="87"/>
      <c r="PFW53" s="87"/>
      <c r="PFX53" s="87"/>
      <c r="PFY53" s="87"/>
      <c r="PFZ53" s="87"/>
      <c r="PGA53" s="87"/>
      <c r="PGB53" s="87"/>
      <c r="PGC53" s="87"/>
      <c r="PGD53" s="87"/>
      <c r="PGE53" s="87"/>
      <c r="PGF53" s="87"/>
      <c r="PGG53" s="87"/>
      <c r="PGH53" s="87"/>
      <c r="PGI53" s="87"/>
      <c r="PGJ53" s="87"/>
      <c r="PGK53" s="87"/>
      <c r="PGL53" s="87"/>
      <c r="PGM53" s="87"/>
      <c r="PGN53" s="87"/>
      <c r="PGO53" s="87"/>
      <c r="PGP53" s="87"/>
      <c r="PGQ53" s="87"/>
      <c r="PGR53" s="87"/>
      <c r="PGS53" s="87"/>
      <c r="PGT53" s="87"/>
      <c r="PGU53" s="87"/>
      <c r="PGV53" s="87"/>
      <c r="PGW53" s="87"/>
      <c r="PGX53" s="87"/>
      <c r="PGY53" s="87"/>
      <c r="PGZ53" s="87"/>
      <c r="PHA53" s="87"/>
      <c r="PHB53" s="87"/>
      <c r="PHC53" s="87"/>
      <c r="PHD53" s="87"/>
      <c r="PHE53" s="87"/>
      <c r="PHF53" s="87"/>
      <c r="PHG53" s="87"/>
      <c r="PHH53" s="87"/>
      <c r="PHI53" s="87"/>
      <c r="PHJ53" s="87"/>
      <c r="PHK53" s="87"/>
      <c r="PHL53" s="87"/>
      <c r="PHM53" s="87"/>
      <c r="PHN53" s="87"/>
      <c r="PHO53" s="87"/>
      <c r="PHP53" s="87"/>
      <c r="PHQ53" s="87"/>
      <c r="PHR53" s="87"/>
      <c r="PHS53" s="87"/>
      <c r="PHT53" s="87"/>
      <c r="PHU53" s="87"/>
      <c r="PHV53" s="87"/>
      <c r="PHW53" s="87"/>
      <c r="PHX53" s="87"/>
      <c r="PHY53" s="87"/>
      <c r="PHZ53" s="87"/>
      <c r="PIA53" s="87"/>
      <c r="PIB53" s="87"/>
      <c r="PIC53" s="87"/>
      <c r="PID53" s="87"/>
      <c r="PIE53" s="87"/>
      <c r="PIF53" s="87"/>
      <c r="PIG53" s="87"/>
      <c r="PIH53" s="87"/>
      <c r="PII53" s="87"/>
      <c r="PIJ53" s="87"/>
      <c r="PIK53" s="87"/>
      <c r="PIL53" s="87"/>
      <c r="PIM53" s="87"/>
      <c r="PIN53" s="87"/>
      <c r="PIO53" s="87"/>
      <c r="PIP53" s="87"/>
      <c r="PIQ53" s="87"/>
      <c r="PIR53" s="87"/>
      <c r="PIS53" s="87"/>
      <c r="PIT53" s="87"/>
      <c r="PIU53" s="87"/>
      <c r="PIV53" s="87"/>
      <c r="PIW53" s="87"/>
      <c r="PIX53" s="87"/>
      <c r="PIY53" s="87"/>
      <c r="PIZ53" s="87"/>
      <c r="PJA53" s="87"/>
      <c r="PJB53" s="87"/>
      <c r="PJC53" s="87"/>
      <c r="PJD53" s="87"/>
      <c r="PJE53" s="87"/>
      <c r="PJF53" s="87"/>
      <c r="PJG53" s="87"/>
      <c r="PJH53" s="87"/>
      <c r="PJI53" s="87"/>
      <c r="PJJ53" s="87"/>
      <c r="PJK53" s="87"/>
      <c r="PJL53" s="87"/>
      <c r="PJM53" s="87"/>
      <c r="PJN53" s="87"/>
      <c r="PJO53" s="87"/>
      <c r="PJP53" s="87"/>
      <c r="PJQ53" s="87"/>
      <c r="PJR53" s="87"/>
      <c r="PJS53" s="87"/>
      <c r="PJT53" s="87"/>
      <c r="PJU53" s="87"/>
      <c r="PJV53" s="87"/>
      <c r="PJW53" s="87"/>
      <c r="PJX53" s="87"/>
      <c r="PJY53" s="87"/>
      <c r="PJZ53" s="87"/>
      <c r="PKA53" s="87"/>
      <c r="PKB53" s="87"/>
      <c r="PKC53" s="87"/>
      <c r="PKD53" s="87"/>
      <c r="PKE53" s="87"/>
      <c r="PKF53" s="87"/>
      <c r="PKG53" s="87"/>
      <c r="PKH53" s="87"/>
      <c r="PKI53" s="87"/>
      <c r="PKJ53" s="87"/>
      <c r="PKK53" s="87"/>
      <c r="PKL53" s="87"/>
      <c r="PKM53" s="87"/>
      <c r="PKN53" s="87"/>
      <c r="PKO53" s="87"/>
      <c r="PKP53" s="87"/>
      <c r="PKQ53" s="87"/>
      <c r="PKR53" s="87"/>
      <c r="PKS53" s="87"/>
      <c r="PKT53" s="87"/>
      <c r="PKU53" s="87"/>
      <c r="PKV53" s="87"/>
      <c r="PKW53" s="87"/>
      <c r="PKX53" s="87"/>
      <c r="PKY53" s="87"/>
      <c r="PKZ53" s="87"/>
      <c r="PLA53" s="87"/>
      <c r="PLB53" s="87"/>
      <c r="PLC53" s="87"/>
      <c r="PLD53" s="87"/>
      <c r="PLE53" s="87"/>
      <c r="PLF53" s="87"/>
      <c r="PLG53" s="87"/>
      <c r="PLH53" s="87"/>
      <c r="PLI53" s="87"/>
      <c r="PLJ53" s="87"/>
      <c r="PLK53" s="87"/>
      <c r="PLL53" s="87"/>
      <c r="PLM53" s="87"/>
      <c r="PLN53" s="87"/>
      <c r="PLO53" s="87"/>
      <c r="PLP53" s="87"/>
      <c r="PLQ53" s="87"/>
      <c r="PLR53" s="87"/>
      <c r="PLS53" s="87"/>
      <c r="PLT53" s="87"/>
      <c r="PLU53" s="87"/>
      <c r="PLV53" s="87"/>
      <c r="PLW53" s="87"/>
      <c r="PLX53" s="87"/>
      <c r="PLY53" s="87"/>
      <c r="PLZ53" s="87"/>
      <c r="PMA53" s="87"/>
      <c r="PMB53" s="87"/>
      <c r="PMC53" s="87"/>
      <c r="PMD53" s="87"/>
      <c r="PME53" s="87"/>
      <c r="PMF53" s="87"/>
      <c r="PMG53" s="87"/>
      <c r="PMH53" s="87"/>
      <c r="PMI53" s="87"/>
      <c r="PMJ53" s="87"/>
      <c r="PMK53" s="87"/>
      <c r="PML53" s="87"/>
      <c r="PMM53" s="87"/>
      <c r="PMN53" s="87"/>
      <c r="PMO53" s="87"/>
      <c r="PMP53" s="87"/>
      <c r="PMQ53" s="87"/>
      <c r="PMR53" s="87"/>
      <c r="PMS53" s="87"/>
      <c r="PMT53" s="87"/>
      <c r="PMU53" s="87"/>
      <c r="PMV53" s="87"/>
      <c r="PMW53" s="87"/>
      <c r="PMX53" s="87"/>
      <c r="PMY53" s="87"/>
      <c r="PMZ53" s="87"/>
      <c r="PNA53" s="87"/>
      <c r="PNB53" s="87"/>
      <c r="PNC53" s="87"/>
      <c r="PND53" s="87"/>
      <c r="PNE53" s="87"/>
      <c r="PNF53" s="87"/>
      <c r="PNG53" s="87"/>
      <c r="PNH53" s="87"/>
      <c r="PNI53" s="87"/>
      <c r="PNJ53" s="87"/>
      <c r="PNK53" s="87"/>
      <c r="PNL53" s="87"/>
      <c r="PNM53" s="87"/>
      <c r="PNN53" s="87"/>
      <c r="PNO53" s="87"/>
      <c r="PNP53" s="87"/>
      <c r="PNQ53" s="87"/>
      <c r="PNR53" s="87"/>
      <c r="PNS53" s="87"/>
      <c r="PNT53" s="87"/>
      <c r="PNU53" s="87"/>
      <c r="PNV53" s="87"/>
      <c r="PNW53" s="87"/>
      <c r="PNX53" s="87"/>
      <c r="PNY53" s="87"/>
      <c r="PNZ53" s="87"/>
      <c r="POA53" s="87"/>
      <c r="POB53" s="87"/>
      <c r="POC53" s="87"/>
      <c r="POD53" s="87"/>
      <c r="POE53" s="87"/>
      <c r="POF53" s="87"/>
      <c r="POG53" s="87"/>
      <c r="POH53" s="87"/>
      <c r="POI53" s="87"/>
      <c r="POJ53" s="87"/>
      <c r="POK53" s="87"/>
      <c r="POL53" s="87"/>
      <c r="POM53" s="87"/>
      <c r="PON53" s="87"/>
      <c r="POO53" s="87"/>
      <c r="POP53" s="87"/>
      <c r="POQ53" s="87"/>
      <c r="POR53" s="87"/>
      <c r="POS53" s="87"/>
      <c r="POT53" s="87"/>
      <c r="POU53" s="87"/>
      <c r="POV53" s="87"/>
      <c r="POW53" s="87"/>
      <c r="POX53" s="87"/>
      <c r="POY53" s="87"/>
      <c r="POZ53" s="87"/>
      <c r="PPA53" s="87"/>
      <c r="PPB53" s="87"/>
      <c r="PPC53" s="87"/>
      <c r="PPD53" s="87"/>
      <c r="PPE53" s="87"/>
      <c r="PPF53" s="87"/>
      <c r="PPG53" s="87"/>
      <c r="PPH53" s="87"/>
      <c r="PPI53" s="87"/>
      <c r="PPJ53" s="87"/>
      <c r="PPK53" s="87"/>
      <c r="PPL53" s="87"/>
      <c r="PPM53" s="87"/>
      <c r="PPN53" s="87"/>
      <c r="PPO53" s="87"/>
      <c r="PPP53" s="87"/>
      <c r="PPQ53" s="87"/>
      <c r="PPR53" s="87"/>
      <c r="PPS53" s="87"/>
      <c r="PPT53" s="87"/>
      <c r="PPU53" s="87"/>
      <c r="PPV53" s="87"/>
      <c r="PPW53" s="87"/>
      <c r="PPX53" s="87"/>
      <c r="PPY53" s="87"/>
      <c r="PPZ53" s="87"/>
      <c r="PQA53" s="87"/>
      <c r="PQB53" s="87"/>
      <c r="PQC53" s="87"/>
      <c r="PQD53" s="87"/>
      <c r="PQE53" s="87"/>
      <c r="PQF53" s="87"/>
      <c r="PQG53" s="87"/>
      <c r="PQH53" s="87"/>
      <c r="PQI53" s="87"/>
      <c r="PQJ53" s="87"/>
      <c r="PQK53" s="87"/>
      <c r="PQL53" s="87"/>
      <c r="PQM53" s="87"/>
      <c r="PQN53" s="87"/>
      <c r="PQO53" s="87"/>
      <c r="PQP53" s="87"/>
      <c r="PQQ53" s="87"/>
      <c r="PQR53" s="87"/>
      <c r="PQS53" s="87"/>
      <c r="PQT53" s="87"/>
      <c r="PQU53" s="87"/>
      <c r="PQV53" s="87"/>
      <c r="PQW53" s="87"/>
      <c r="PQX53" s="87"/>
      <c r="PQY53" s="87"/>
      <c r="PQZ53" s="87"/>
      <c r="PRA53" s="87"/>
      <c r="PRB53" s="87"/>
      <c r="PRC53" s="87"/>
      <c r="PRD53" s="87"/>
      <c r="PRE53" s="87"/>
      <c r="PRF53" s="87"/>
      <c r="PRG53" s="87"/>
      <c r="PRH53" s="87"/>
      <c r="PRI53" s="87"/>
      <c r="PRJ53" s="87"/>
      <c r="PRK53" s="87"/>
      <c r="PRL53" s="87"/>
      <c r="PRM53" s="87"/>
      <c r="PRN53" s="87"/>
      <c r="PRO53" s="87"/>
      <c r="PRP53" s="87"/>
      <c r="PRQ53" s="87"/>
      <c r="PRR53" s="87"/>
      <c r="PRS53" s="87"/>
      <c r="PRT53" s="87"/>
      <c r="PRU53" s="87"/>
      <c r="PRV53" s="87"/>
      <c r="PRW53" s="87"/>
      <c r="PRX53" s="87"/>
      <c r="PRY53" s="87"/>
      <c r="PRZ53" s="87"/>
      <c r="PSA53" s="87"/>
      <c r="PSB53" s="87"/>
      <c r="PSC53" s="87"/>
      <c r="PSD53" s="87"/>
      <c r="PSE53" s="87"/>
      <c r="PSF53" s="87"/>
      <c r="PSG53" s="87"/>
      <c r="PSH53" s="87"/>
      <c r="PSI53" s="87"/>
      <c r="PSJ53" s="87"/>
      <c r="PSK53" s="87"/>
      <c r="PSL53" s="87"/>
      <c r="PSM53" s="87"/>
      <c r="PSN53" s="87"/>
      <c r="PSO53" s="87"/>
      <c r="PSP53" s="87"/>
      <c r="PSQ53" s="87"/>
      <c r="PSR53" s="87"/>
      <c r="PSS53" s="87"/>
      <c r="PST53" s="87"/>
      <c r="PSU53" s="87"/>
      <c r="PSV53" s="87"/>
      <c r="PSW53" s="87"/>
      <c r="PSX53" s="87"/>
      <c r="PSY53" s="87"/>
      <c r="PSZ53" s="87"/>
      <c r="PTA53" s="87"/>
      <c r="PTB53" s="87"/>
      <c r="PTC53" s="87"/>
      <c r="PTD53" s="87"/>
      <c r="PTE53" s="87"/>
      <c r="PTF53" s="87"/>
      <c r="PTG53" s="87"/>
      <c r="PTH53" s="87"/>
      <c r="PTI53" s="87"/>
      <c r="PTJ53" s="87"/>
      <c r="PTK53" s="87"/>
      <c r="PTL53" s="87"/>
      <c r="PTM53" s="87"/>
      <c r="PTN53" s="87"/>
      <c r="PTO53" s="87"/>
      <c r="PTP53" s="87"/>
      <c r="PTQ53" s="87"/>
      <c r="PTR53" s="87"/>
      <c r="PTS53" s="87"/>
      <c r="PTT53" s="87"/>
      <c r="PTU53" s="87"/>
      <c r="PTV53" s="87"/>
      <c r="PTW53" s="87"/>
      <c r="PTX53" s="87"/>
      <c r="PTY53" s="87"/>
      <c r="PTZ53" s="87"/>
      <c r="PUA53" s="87"/>
      <c r="PUB53" s="87"/>
      <c r="PUC53" s="87"/>
      <c r="PUD53" s="87"/>
      <c r="PUE53" s="87"/>
      <c r="PUF53" s="87"/>
      <c r="PUG53" s="87"/>
      <c r="PUH53" s="87"/>
      <c r="PUI53" s="87"/>
      <c r="PUJ53" s="87"/>
      <c r="PUK53" s="87"/>
      <c r="PUL53" s="87"/>
      <c r="PUM53" s="87"/>
      <c r="PUN53" s="87"/>
      <c r="PUO53" s="87"/>
      <c r="PUP53" s="87"/>
      <c r="PUQ53" s="87"/>
      <c r="PUR53" s="87"/>
      <c r="PUS53" s="87"/>
      <c r="PUT53" s="87"/>
      <c r="PUU53" s="87"/>
      <c r="PUV53" s="87"/>
      <c r="PUW53" s="87"/>
      <c r="PUX53" s="87"/>
      <c r="PUY53" s="87"/>
      <c r="PUZ53" s="87"/>
      <c r="PVA53" s="87"/>
      <c r="PVB53" s="87"/>
      <c r="PVC53" s="87"/>
      <c r="PVD53" s="87"/>
      <c r="PVE53" s="87"/>
      <c r="PVF53" s="87"/>
      <c r="PVG53" s="87"/>
      <c r="PVH53" s="87"/>
      <c r="PVI53" s="87"/>
      <c r="PVJ53" s="87"/>
      <c r="PVK53" s="87"/>
      <c r="PVL53" s="87"/>
      <c r="PVM53" s="87"/>
      <c r="PVN53" s="87"/>
      <c r="PVO53" s="87"/>
      <c r="PVP53" s="87"/>
      <c r="PVQ53" s="87"/>
      <c r="PVR53" s="87"/>
      <c r="PVS53" s="87"/>
      <c r="PVT53" s="87"/>
      <c r="PVU53" s="87"/>
      <c r="PVV53" s="87"/>
      <c r="PVW53" s="87"/>
      <c r="PVX53" s="87"/>
      <c r="PVY53" s="87"/>
      <c r="PVZ53" s="87"/>
      <c r="PWA53" s="87"/>
      <c r="PWB53" s="87"/>
      <c r="PWC53" s="87"/>
      <c r="PWD53" s="87"/>
      <c r="PWE53" s="87"/>
      <c r="PWF53" s="87"/>
      <c r="PWG53" s="87"/>
      <c r="PWH53" s="87"/>
      <c r="PWI53" s="87"/>
      <c r="PWJ53" s="87"/>
      <c r="PWK53" s="87"/>
      <c r="PWL53" s="87"/>
      <c r="PWM53" s="87"/>
      <c r="PWN53" s="87"/>
      <c r="PWO53" s="87"/>
      <c r="PWP53" s="87"/>
      <c r="PWQ53" s="87"/>
      <c r="PWR53" s="87"/>
      <c r="PWS53" s="87"/>
      <c r="PWT53" s="87"/>
      <c r="PWU53" s="87"/>
      <c r="PWV53" s="87"/>
      <c r="PWW53" s="87"/>
      <c r="PWX53" s="87"/>
      <c r="PWY53" s="87"/>
      <c r="PWZ53" s="87"/>
      <c r="PXA53" s="87"/>
      <c r="PXB53" s="87"/>
      <c r="PXC53" s="87"/>
      <c r="PXD53" s="87"/>
      <c r="PXE53" s="87"/>
      <c r="PXF53" s="87"/>
      <c r="PXG53" s="87"/>
      <c r="PXH53" s="87"/>
      <c r="PXI53" s="87"/>
      <c r="PXJ53" s="87"/>
      <c r="PXK53" s="87"/>
      <c r="PXL53" s="87"/>
      <c r="PXM53" s="87"/>
      <c r="PXN53" s="87"/>
      <c r="PXO53" s="87"/>
      <c r="PXP53" s="87"/>
      <c r="PXQ53" s="87"/>
      <c r="PXR53" s="87"/>
      <c r="PXS53" s="87"/>
      <c r="PXT53" s="87"/>
      <c r="PXU53" s="87"/>
      <c r="PXV53" s="87"/>
      <c r="PXW53" s="87"/>
      <c r="PXX53" s="87"/>
      <c r="PXY53" s="87"/>
      <c r="PXZ53" s="87"/>
      <c r="PYA53" s="87"/>
      <c r="PYB53" s="87"/>
      <c r="PYC53" s="87"/>
      <c r="PYD53" s="87"/>
      <c r="PYE53" s="87"/>
      <c r="PYF53" s="87"/>
      <c r="PYG53" s="87"/>
      <c r="PYH53" s="87"/>
      <c r="PYI53" s="87"/>
      <c r="PYJ53" s="87"/>
      <c r="PYK53" s="87"/>
      <c r="PYL53" s="87"/>
      <c r="PYM53" s="87"/>
      <c r="PYN53" s="87"/>
      <c r="PYO53" s="87"/>
      <c r="PYP53" s="87"/>
      <c r="PYQ53" s="87"/>
      <c r="PYR53" s="87"/>
      <c r="PYS53" s="87"/>
      <c r="PYT53" s="87"/>
      <c r="PYU53" s="87"/>
      <c r="PYV53" s="87"/>
      <c r="PYW53" s="87"/>
      <c r="PYX53" s="87"/>
      <c r="PYY53" s="87"/>
      <c r="PYZ53" s="87"/>
      <c r="PZA53" s="87"/>
      <c r="PZB53" s="87"/>
      <c r="PZC53" s="87"/>
      <c r="PZD53" s="87"/>
      <c r="PZE53" s="87"/>
      <c r="PZF53" s="87"/>
      <c r="PZG53" s="87"/>
      <c r="PZH53" s="87"/>
      <c r="PZI53" s="87"/>
      <c r="PZJ53" s="87"/>
      <c r="PZK53" s="87"/>
      <c r="PZL53" s="87"/>
      <c r="PZM53" s="87"/>
      <c r="PZN53" s="87"/>
      <c r="PZO53" s="87"/>
      <c r="PZP53" s="87"/>
      <c r="PZQ53" s="87"/>
      <c r="PZR53" s="87"/>
      <c r="PZS53" s="87"/>
      <c r="PZT53" s="87"/>
      <c r="PZU53" s="87"/>
      <c r="PZV53" s="87"/>
      <c r="PZW53" s="87"/>
      <c r="PZX53" s="87"/>
      <c r="PZY53" s="87"/>
      <c r="PZZ53" s="87"/>
      <c r="QAA53" s="87"/>
      <c r="QAB53" s="87"/>
      <c r="QAC53" s="87"/>
      <c r="QAD53" s="87"/>
      <c r="QAE53" s="87"/>
      <c r="QAF53" s="87"/>
      <c r="QAG53" s="87"/>
      <c r="QAH53" s="87"/>
      <c r="QAI53" s="87"/>
      <c r="QAJ53" s="87"/>
      <c r="QAK53" s="87"/>
      <c r="QAL53" s="87"/>
      <c r="QAM53" s="87"/>
      <c r="QAN53" s="87"/>
      <c r="QAO53" s="87"/>
      <c r="QAP53" s="87"/>
      <c r="QAQ53" s="87"/>
      <c r="QAR53" s="87"/>
      <c r="QAS53" s="87"/>
      <c r="QAT53" s="87"/>
      <c r="QAU53" s="87"/>
      <c r="QAV53" s="87"/>
      <c r="QAW53" s="87"/>
      <c r="QAX53" s="87"/>
      <c r="QAY53" s="87"/>
      <c r="QAZ53" s="87"/>
      <c r="QBA53" s="87"/>
      <c r="QBB53" s="87"/>
      <c r="QBC53" s="87"/>
      <c r="QBD53" s="87"/>
      <c r="QBE53" s="87"/>
      <c r="QBF53" s="87"/>
      <c r="QBG53" s="87"/>
      <c r="QBH53" s="87"/>
      <c r="QBI53" s="87"/>
      <c r="QBJ53" s="87"/>
      <c r="QBK53" s="87"/>
      <c r="QBL53" s="87"/>
      <c r="QBM53" s="87"/>
      <c r="QBN53" s="87"/>
      <c r="QBO53" s="87"/>
      <c r="QBP53" s="87"/>
      <c r="QBQ53" s="87"/>
      <c r="QBR53" s="87"/>
      <c r="QBS53" s="87"/>
      <c r="QBT53" s="87"/>
      <c r="QBU53" s="87"/>
      <c r="QBV53" s="87"/>
      <c r="QBW53" s="87"/>
      <c r="QBX53" s="87"/>
      <c r="QBY53" s="87"/>
      <c r="QBZ53" s="87"/>
      <c r="QCA53" s="87"/>
      <c r="QCB53" s="87"/>
      <c r="QCC53" s="87"/>
      <c r="QCD53" s="87"/>
      <c r="QCE53" s="87"/>
      <c r="QCF53" s="87"/>
      <c r="QCG53" s="87"/>
      <c r="QCH53" s="87"/>
      <c r="QCI53" s="87"/>
      <c r="QCJ53" s="87"/>
      <c r="QCK53" s="87"/>
      <c r="QCL53" s="87"/>
      <c r="QCM53" s="87"/>
      <c r="QCN53" s="87"/>
      <c r="QCO53" s="87"/>
      <c r="QCP53" s="87"/>
      <c r="QCQ53" s="87"/>
      <c r="QCR53" s="87"/>
      <c r="QCS53" s="87"/>
      <c r="QCT53" s="87"/>
      <c r="QCU53" s="87"/>
      <c r="QCV53" s="87"/>
      <c r="QCW53" s="87"/>
      <c r="QCX53" s="87"/>
      <c r="QCY53" s="87"/>
      <c r="QCZ53" s="87"/>
      <c r="QDA53" s="87"/>
      <c r="QDB53" s="87"/>
      <c r="QDC53" s="87"/>
      <c r="QDD53" s="87"/>
      <c r="QDE53" s="87"/>
      <c r="QDF53" s="87"/>
      <c r="QDG53" s="87"/>
      <c r="QDH53" s="87"/>
      <c r="QDI53" s="87"/>
      <c r="QDJ53" s="87"/>
      <c r="QDK53" s="87"/>
      <c r="QDL53" s="87"/>
      <c r="QDM53" s="87"/>
      <c r="QDN53" s="87"/>
      <c r="QDO53" s="87"/>
      <c r="QDP53" s="87"/>
      <c r="QDQ53" s="87"/>
      <c r="QDR53" s="87"/>
      <c r="QDS53" s="87"/>
      <c r="QDT53" s="87"/>
      <c r="QDU53" s="87"/>
      <c r="QDV53" s="87"/>
      <c r="QDW53" s="87"/>
      <c r="QDX53" s="87"/>
      <c r="QDY53" s="87"/>
      <c r="QDZ53" s="87"/>
      <c r="QEA53" s="87"/>
      <c r="QEB53" s="87"/>
      <c r="QEC53" s="87"/>
      <c r="QED53" s="87"/>
      <c r="QEE53" s="87"/>
      <c r="QEF53" s="87"/>
      <c r="QEG53" s="87"/>
      <c r="QEH53" s="87"/>
      <c r="QEI53" s="87"/>
      <c r="QEJ53" s="87"/>
      <c r="QEK53" s="87"/>
      <c r="QEL53" s="87"/>
      <c r="QEM53" s="87"/>
      <c r="QEN53" s="87"/>
      <c r="QEO53" s="87"/>
      <c r="QEP53" s="87"/>
      <c r="QEQ53" s="87"/>
      <c r="QER53" s="87"/>
      <c r="QES53" s="87"/>
      <c r="QET53" s="87"/>
      <c r="QEU53" s="87"/>
      <c r="QEV53" s="87"/>
      <c r="QEW53" s="87"/>
      <c r="QEX53" s="87"/>
      <c r="QEY53" s="87"/>
      <c r="QEZ53" s="87"/>
      <c r="QFA53" s="87"/>
      <c r="QFB53" s="87"/>
      <c r="QFC53" s="87"/>
      <c r="QFD53" s="87"/>
      <c r="QFE53" s="87"/>
      <c r="QFF53" s="87"/>
      <c r="QFG53" s="87"/>
      <c r="QFH53" s="87"/>
      <c r="QFI53" s="87"/>
      <c r="QFJ53" s="87"/>
      <c r="QFK53" s="87"/>
      <c r="QFL53" s="87"/>
      <c r="QFM53" s="87"/>
      <c r="QFN53" s="87"/>
      <c r="QFO53" s="87"/>
      <c r="QFP53" s="87"/>
      <c r="QFQ53" s="87"/>
      <c r="QFR53" s="87"/>
      <c r="QFS53" s="87"/>
      <c r="QFT53" s="87"/>
      <c r="QFU53" s="87"/>
      <c r="QFV53" s="87"/>
      <c r="QFW53" s="87"/>
      <c r="QFX53" s="87"/>
      <c r="QFY53" s="87"/>
      <c r="QFZ53" s="87"/>
      <c r="QGA53" s="87"/>
      <c r="QGB53" s="87"/>
      <c r="QGC53" s="87"/>
      <c r="QGD53" s="87"/>
      <c r="QGE53" s="87"/>
      <c r="QGF53" s="87"/>
      <c r="QGG53" s="87"/>
      <c r="QGH53" s="87"/>
      <c r="QGI53" s="87"/>
      <c r="QGJ53" s="87"/>
      <c r="QGK53" s="87"/>
      <c r="QGL53" s="87"/>
      <c r="QGM53" s="87"/>
      <c r="QGN53" s="87"/>
      <c r="QGO53" s="87"/>
      <c r="QGP53" s="87"/>
      <c r="QGQ53" s="87"/>
      <c r="QGR53" s="87"/>
      <c r="QGS53" s="87"/>
      <c r="QGT53" s="87"/>
      <c r="QGU53" s="87"/>
      <c r="QGV53" s="87"/>
      <c r="QGW53" s="87"/>
      <c r="QGX53" s="87"/>
      <c r="QGY53" s="87"/>
      <c r="QGZ53" s="87"/>
      <c r="QHA53" s="87"/>
      <c r="QHB53" s="87"/>
      <c r="QHC53" s="87"/>
      <c r="QHD53" s="87"/>
      <c r="QHE53" s="87"/>
      <c r="QHF53" s="87"/>
      <c r="QHG53" s="87"/>
      <c r="QHH53" s="87"/>
      <c r="QHI53" s="87"/>
      <c r="QHJ53" s="87"/>
      <c r="QHK53" s="87"/>
      <c r="QHL53" s="87"/>
      <c r="QHM53" s="87"/>
      <c r="QHN53" s="87"/>
      <c r="QHO53" s="87"/>
      <c r="QHP53" s="87"/>
      <c r="QHQ53" s="87"/>
      <c r="QHR53" s="87"/>
      <c r="QHS53" s="87"/>
      <c r="QHT53" s="87"/>
      <c r="QHU53" s="87"/>
      <c r="QHV53" s="87"/>
      <c r="QHW53" s="87"/>
      <c r="QHX53" s="87"/>
      <c r="QHY53" s="87"/>
      <c r="QHZ53" s="87"/>
      <c r="QIA53" s="87"/>
      <c r="QIB53" s="87"/>
      <c r="QIC53" s="87"/>
      <c r="QID53" s="87"/>
      <c r="QIE53" s="87"/>
      <c r="QIF53" s="87"/>
      <c r="QIG53" s="87"/>
      <c r="QIH53" s="87"/>
      <c r="QII53" s="87"/>
      <c r="QIJ53" s="87"/>
      <c r="QIK53" s="87"/>
      <c r="QIL53" s="87"/>
      <c r="QIM53" s="87"/>
      <c r="QIN53" s="87"/>
      <c r="QIO53" s="87"/>
      <c r="QIP53" s="87"/>
      <c r="QIQ53" s="87"/>
      <c r="QIR53" s="87"/>
      <c r="QIS53" s="87"/>
      <c r="QIT53" s="87"/>
      <c r="QIU53" s="87"/>
      <c r="QIV53" s="87"/>
      <c r="QIW53" s="87"/>
      <c r="QIX53" s="87"/>
      <c r="QIY53" s="87"/>
      <c r="QIZ53" s="87"/>
      <c r="QJA53" s="87"/>
      <c r="QJB53" s="87"/>
      <c r="QJC53" s="87"/>
      <c r="QJD53" s="87"/>
      <c r="QJE53" s="87"/>
      <c r="QJF53" s="87"/>
      <c r="QJG53" s="87"/>
      <c r="QJH53" s="87"/>
      <c r="QJI53" s="87"/>
      <c r="QJJ53" s="87"/>
      <c r="QJK53" s="87"/>
      <c r="QJL53" s="87"/>
      <c r="QJM53" s="87"/>
      <c r="QJN53" s="87"/>
      <c r="QJO53" s="87"/>
      <c r="QJP53" s="87"/>
      <c r="QJQ53" s="87"/>
      <c r="QJR53" s="87"/>
      <c r="QJS53" s="87"/>
      <c r="QJT53" s="87"/>
      <c r="QJU53" s="87"/>
      <c r="QJV53" s="87"/>
      <c r="QJW53" s="87"/>
      <c r="QJX53" s="87"/>
      <c r="QJY53" s="87"/>
      <c r="QJZ53" s="87"/>
      <c r="QKA53" s="87"/>
      <c r="QKB53" s="87"/>
      <c r="QKC53" s="87"/>
      <c r="QKD53" s="87"/>
      <c r="QKE53" s="87"/>
      <c r="QKF53" s="87"/>
      <c r="QKG53" s="87"/>
      <c r="QKH53" s="87"/>
      <c r="QKI53" s="87"/>
      <c r="QKJ53" s="87"/>
      <c r="QKK53" s="87"/>
      <c r="QKL53" s="87"/>
      <c r="QKM53" s="87"/>
      <c r="QKN53" s="87"/>
      <c r="QKO53" s="87"/>
      <c r="QKP53" s="87"/>
      <c r="QKQ53" s="87"/>
      <c r="QKR53" s="87"/>
      <c r="QKS53" s="87"/>
      <c r="QKT53" s="87"/>
      <c r="QKU53" s="87"/>
      <c r="QKV53" s="87"/>
      <c r="QKW53" s="87"/>
      <c r="QKX53" s="87"/>
      <c r="QKY53" s="87"/>
      <c r="QKZ53" s="87"/>
      <c r="QLA53" s="87"/>
      <c r="QLB53" s="87"/>
      <c r="QLC53" s="87"/>
      <c r="QLD53" s="87"/>
      <c r="QLE53" s="87"/>
      <c r="QLF53" s="87"/>
      <c r="QLG53" s="87"/>
      <c r="QLH53" s="87"/>
      <c r="QLI53" s="87"/>
      <c r="QLJ53" s="87"/>
      <c r="QLK53" s="87"/>
      <c r="QLL53" s="87"/>
      <c r="QLM53" s="87"/>
      <c r="QLN53" s="87"/>
      <c r="QLO53" s="87"/>
      <c r="QLP53" s="87"/>
      <c r="QLQ53" s="87"/>
      <c r="QLR53" s="87"/>
      <c r="QLS53" s="87"/>
      <c r="QLT53" s="87"/>
      <c r="QLU53" s="87"/>
      <c r="QLV53" s="87"/>
      <c r="QLW53" s="87"/>
      <c r="QLX53" s="87"/>
      <c r="QLY53" s="87"/>
      <c r="QLZ53" s="87"/>
      <c r="QMA53" s="87"/>
      <c r="QMB53" s="87"/>
      <c r="QMC53" s="87"/>
      <c r="QMD53" s="87"/>
      <c r="QME53" s="87"/>
      <c r="QMF53" s="87"/>
      <c r="QMG53" s="87"/>
      <c r="QMH53" s="87"/>
      <c r="QMI53" s="87"/>
      <c r="QMJ53" s="87"/>
      <c r="QMK53" s="87"/>
      <c r="QML53" s="87"/>
      <c r="QMM53" s="87"/>
      <c r="QMN53" s="87"/>
      <c r="QMO53" s="87"/>
      <c r="QMP53" s="87"/>
      <c r="QMQ53" s="87"/>
      <c r="QMR53" s="87"/>
      <c r="QMS53" s="87"/>
      <c r="QMT53" s="87"/>
      <c r="QMU53" s="87"/>
      <c r="QMV53" s="87"/>
      <c r="QMW53" s="87"/>
      <c r="QMX53" s="87"/>
      <c r="QMY53" s="87"/>
      <c r="QMZ53" s="87"/>
      <c r="QNA53" s="87"/>
      <c r="QNB53" s="87"/>
      <c r="QNC53" s="87"/>
      <c r="QND53" s="87"/>
      <c r="QNE53" s="87"/>
      <c r="QNF53" s="87"/>
      <c r="QNG53" s="87"/>
      <c r="QNH53" s="87"/>
      <c r="QNI53" s="87"/>
      <c r="QNJ53" s="87"/>
      <c r="QNK53" s="87"/>
      <c r="QNL53" s="87"/>
      <c r="QNM53" s="87"/>
      <c r="QNN53" s="87"/>
      <c r="QNO53" s="87"/>
      <c r="QNP53" s="87"/>
      <c r="QNQ53" s="87"/>
      <c r="QNR53" s="87"/>
      <c r="QNS53" s="87"/>
      <c r="QNT53" s="87"/>
      <c r="QNU53" s="87"/>
      <c r="QNV53" s="87"/>
      <c r="QNW53" s="87"/>
      <c r="QNX53" s="87"/>
      <c r="QNY53" s="87"/>
      <c r="QNZ53" s="87"/>
      <c r="QOA53" s="87"/>
      <c r="QOB53" s="87"/>
      <c r="QOC53" s="87"/>
      <c r="QOD53" s="87"/>
      <c r="QOE53" s="87"/>
      <c r="QOF53" s="87"/>
      <c r="QOG53" s="87"/>
      <c r="QOH53" s="87"/>
      <c r="QOI53" s="87"/>
      <c r="QOJ53" s="87"/>
      <c r="QOK53" s="87"/>
      <c r="QOL53" s="87"/>
      <c r="QOM53" s="87"/>
      <c r="QON53" s="87"/>
      <c r="QOO53" s="87"/>
      <c r="QOP53" s="87"/>
      <c r="QOQ53" s="87"/>
      <c r="QOR53" s="87"/>
      <c r="QOS53" s="87"/>
      <c r="QOT53" s="87"/>
      <c r="QOU53" s="87"/>
      <c r="QOV53" s="87"/>
      <c r="QOW53" s="87"/>
      <c r="QOX53" s="87"/>
      <c r="QOY53" s="87"/>
      <c r="QOZ53" s="87"/>
      <c r="QPA53" s="87"/>
      <c r="QPB53" s="87"/>
      <c r="QPC53" s="87"/>
      <c r="QPD53" s="87"/>
      <c r="QPE53" s="87"/>
      <c r="QPF53" s="87"/>
      <c r="QPG53" s="87"/>
      <c r="QPH53" s="87"/>
      <c r="QPI53" s="87"/>
      <c r="QPJ53" s="87"/>
      <c r="QPK53" s="87"/>
      <c r="QPL53" s="87"/>
      <c r="QPM53" s="87"/>
      <c r="QPN53" s="87"/>
      <c r="QPO53" s="87"/>
      <c r="QPP53" s="87"/>
      <c r="QPQ53" s="87"/>
      <c r="QPR53" s="87"/>
      <c r="QPS53" s="87"/>
      <c r="QPT53" s="87"/>
      <c r="QPU53" s="87"/>
      <c r="QPV53" s="87"/>
      <c r="QPW53" s="87"/>
      <c r="QPX53" s="87"/>
      <c r="QPY53" s="87"/>
      <c r="QPZ53" s="87"/>
      <c r="QQA53" s="87"/>
      <c r="QQB53" s="87"/>
      <c r="QQC53" s="87"/>
      <c r="QQD53" s="87"/>
      <c r="QQE53" s="87"/>
      <c r="QQF53" s="87"/>
      <c r="QQG53" s="87"/>
      <c r="QQH53" s="87"/>
      <c r="QQI53" s="87"/>
      <c r="QQJ53" s="87"/>
      <c r="QQK53" s="87"/>
      <c r="QQL53" s="87"/>
      <c r="QQM53" s="87"/>
      <c r="QQN53" s="87"/>
      <c r="QQO53" s="87"/>
      <c r="QQP53" s="87"/>
      <c r="QQQ53" s="87"/>
      <c r="QQR53" s="87"/>
      <c r="QQS53" s="87"/>
      <c r="QQT53" s="87"/>
      <c r="QQU53" s="87"/>
      <c r="QQV53" s="87"/>
      <c r="QQW53" s="87"/>
      <c r="QQX53" s="87"/>
      <c r="QQY53" s="87"/>
      <c r="QQZ53" s="87"/>
      <c r="QRA53" s="87"/>
      <c r="QRB53" s="87"/>
      <c r="QRC53" s="87"/>
      <c r="QRD53" s="87"/>
      <c r="QRE53" s="87"/>
      <c r="QRF53" s="87"/>
      <c r="QRG53" s="87"/>
      <c r="QRH53" s="87"/>
      <c r="QRI53" s="87"/>
      <c r="QRJ53" s="87"/>
      <c r="QRK53" s="87"/>
      <c r="QRL53" s="87"/>
      <c r="QRM53" s="87"/>
      <c r="QRN53" s="87"/>
      <c r="QRO53" s="87"/>
      <c r="QRP53" s="87"/>
      <c r="QRQ53" s="87"/>
      <c r="QRR53" s="87"/>
      <c r="QRS53" s="87"/>
      <c r="QRT53" s="87"/>
      <c r="QRU53" s="87"/>
      <c r="QRV53" s="87"/>
      <c r="QRW53" s="87"/>
      <c r="QRX53" s="87"/>
      <c r="QRY53" s="87"/>
      <c r="QRZ53" s="87"/>
      <c r="QSA53" s="87"/>
      <c r="QSB53" s="87"/>
      <c r="QSC53" s="87"/>
      <c r="QSD53" s="87"/>
      <c r="QSE53" s="87"/>
      <c r="QSF53" s="87"/>
      <c r="QSG53" s="87"/>
      <c r="QSH53" s="87"/>
      <c r="QSI53" s="87"/>
      <c r="QSJ53" s="87"/>
      <c r="QSK53" s="87"/>
      <c r="QSL53" s="87"/>
      <c r="QSM53" s="87"/>
      <c r="QSN53" s="87"/>
      <c r="QSO53" s="87"/>
      <c r="QSP53" s="87"/>
      <c r="QSQ53" s="87"/>
      <c r="QSR53" s="87"/>
      <c r="QSS53" s="87"/>
      <c r="QST53" s="87"/>
      <c r="QSU53" s="87"/>
      <c r="QSV53" s="87"/>
      <c r="QSW53" s="87"/>
      <c r="QSX53" s="87"/>
      <c r="QSY53" s="87"/>
      <c r="QSZ53" s="87"/>
      <c r="QTA53" s="87"/>
      <c r="QTB53" s="87"/>
      <c r="QTC53" s="87"/>
      <c r="QTD53" s="87"/>
      <c r="QTE53" s="87"/>
      <c r="QTF53" s="87"/>
      <c r="QTG53" s="87"/>
      <c r="QTH53" s="87"/>
      <c r="QTI53" s="87"/>
      <c r="QTJ53" s="87"/>
      <c r="QTK53" s="87"/>
      <c r="QTL53" s="87"/>
      <c r="QTM53" s="87"/>
      <c r="QTN53" s="87"/>
      <c r="QTO53" s="87"/>
      <c r="QTP53" s="87"/>
      <c r="QTQ53" s="87"/>
      <c r="QTR53" s="87"/>
      <c r="QTS53" s="87"/>
      <c r="QTT53" s="87"/>
      <c r="QTU53" s="87"/>
      <c r="QTV53" s="87"/>
      <c r="QTW53" s="87"/>
      <c r="QTX53" s="87"/>
      <c r="QTY53" s="87"/>
      <c r="QTZ53" s="87"/>
      <c r="QUA53" s="87"/>
      <c r="QUB53" s="87"/>
      <c r="QUC53" s="87"/>
      <c r="QUD53" s="87"/>
      <c r="QUE53" s="87"/>
      <c r="QUF53" s="87"/>
      <c r="QUG53" s="87"/>
      <c r="QUH53" s="87"/>
      <c r="QUI53" s="87"/>
      <c r="QUJ53" s="87"/>
      <c r="QUK53" s="87"/>
      <c r="QUL53" s="87"/>
      <c r="QUM53" s="87"/>
      <c r="QUN53" s="87"/>
      <c r="QUO53" s="87"/>
      <c r="QUP53" s="87"/>
      <c r="QUQ53" s="87"/>
      <c r="QUR53" s="87"/>
      <c r="QUS53" s="87"/>
      <c r="QUT53" s="87"/>
      <c r="QUU53" s="87"/>
      <c r="QUV53" s="87"/>
      <c r="QUW53" s="87"/>
      <c r="QUX53" s="87"/>
      <c r="QUY53" s="87"/>
      <c r="QUZ53" s="87"/>
      <c r="QVA53" s="87"/>
      <c r="QVB53" s="87"/>
      <c r="QVC53" s="87"/>
      <c r="QVD53" s="87"/>
      <c r="QVE53" s="87"/>
      <c r="QVF53" s="87"/>
      <c r="QVG53" s="87"/>
      <c r="QVH53" s="87"/>
      <c r="QVI53" s="87"/>
      <c r="QVJ53" s="87"/>
      <c r="QVK53" s="87"/>
      <c r="QVL53" s="87"/>
      <c r="QVM53" s="87"/>
      <c r="QVN53" s="87"/>
      <c r="QVO53" s="87"/>
      <c r="QVP53" s="87"/>
      <c r="QVQ53" s="87"/>
      <c r="QVR53" s="87"/>
      <c r="QVS53" s="87"/>
      <c r="QVT53" s="87"/>
      <c r="QVU53" s="87"/>
      <c r="QVV53" s="87"/>
      <c r="QVW53" s="87"/>
      <c r="QVX53" s="87"/>
      <c r="QVY53" s="87"/>
      <c r="QVZ53" s="87"/>
      <c r="QWA53" s="87"/>
      <c r="QWB53" s="87"/>
      <c r="QWC53" s="87"/>
      <c r="QWD53" s="87"/>
      <c r="QWE53" s="87"/>
      <c r="QWF53" s="87"/>
      <c r="QWG53" s="87"/>
      <c r="QWH53" s="87"/>
      <c r="QWI53" s="87"/>
      <c r="QWJ53" s="87"/>
      <c r="QWK53" s="87"/>
      <c r="QWL53" s="87"/>
      <c r="QWM53" s="87"/>
      <c r="QWN53" s="87"/>
      <c r="QWO53" s="87"/>
      <c r="QWP53" s="87"/>
      <c r="QWQ53" s="87"/>
      <c r="QWR53" s="87"/>
      <c r="QWS53" s="87"/>
      <c r="QWT53" s="87"/>
      <c r="QWU53" s="87"/>
      <c r="QWV53" s="87"/>
      <c r="QWW53" s="87"/>
      <c r="QWX53" s="87"/>
      <c r="QWY53" s="87"/>
      <c r="QWZ53" s="87"/>
      <c r="QXA53" s="87"/>
      <c r="QXB53" s="87"/>
      <c r="QXC53" s="87"/>
      <c r="QXD53" s="87"/>
      <c r="QXE53" s="87"/>
      <c r="QXF53" s="87"/>
      <c r="QXG53" s="87"/>
      <c r="QXH53" s="87"/>
      <c r="QXI53" s="87"/>
      <c r="QXJ53" s="87"/>
      <c r="QXK53" s="87"/>
      <c r="QXL53" s="87"/>
      <c r="QXM53" s="87"/>
      <c r="QXN53" s="87"/>
      <c r="QXO53" s="87"/>
      <c r="QXP53" s="87"/>
      <c r="QXQ53" s="87"/>
      <c r="QXR53" s="87"/>
      <c r="QXS53" s="87"/>
      <c r="QXT53" s="87"/>
      <c r="QXU53" s="87"/>
      <c r="QXV53" s="87"/>
      <c r="QXW53" s="87"/>
      <c r="QXX53" s="87"/>
      <c r="QXY53" s="87"/>
      <c r="QXZ53" s="87"/>
      <c r="QYA53" s="87"/>
      <c r="QYB53" s="87"/>
      <c r="QYC53" s="87"/>
      <c r="QYD53" s="87"/>
      <c r="QYE53" s="87"/>
      <c r="QYF53" s="87"/>
      <c r="QYG53" s="87"/>
      <c r="QYH53" s="87"/>
      <c r="QYI53" s="87"/>
      <c r="QYJ53" s="87"/>
      <c r="QYK53" s="87"/>
      <c r="QYL53" s="87"/>
      <c r="QYM53" s="87"/>
      <c r="QYN53" s="87"/>
      <c r="QYO53" s="87"/>
      <c r="QYP53" s="87"/>
      <c r="QYQ53" s="87"/>
      <c r="QYR53" s="87"/>
      <c r="QYS53" s="87"/>
      <c r="QYT53" s="87"/>
      <c r="QYU53" s="87"/>
      <c r="QYV53" s="87"/>
      <c r="QYW53" s="87"/>
      <c r="QYX53" s="87"/>
      <c r="QYY53" s="87"/>
      <c r="QYZ53" s="87"/>
      <c r="QZA53" s="87"/>
      <c r="QZB53" s="87"/>
      <c r="QZC53" s="87"/>
      <c r="QZD53" s="87"/>
      <c r="QZE53" s="87"/>
      <c r="QZF53" s="87"/>
      <c r="QZG53" s="87"/>
      <c r="QZH53" s="87"/>
      <c r="QZI53" s="87"/>
      <c r="QZJ53" s="87"/>
      <c r="QZK53" s="87"/>
      <c r="QZL53" s="87"/>
      <c r="QZM53" s="87"/>
      <c r="QZN53" s="87"/>
      <c r="QZO53" s="87"/>
      <c r="QZP53" s="87"/>
      <c r="QZQ53" s="87"/>
      <c r="QZR53" s="87"/>
      <c r="QZS53" s="87"/>
      <c r="QZT53" s="87"/>
      <c r="QZU53" s="87"/>
      <c r="QZV53" s="87"/>
      <c r="QZW53" s="87"/>
      <c r="QZX53" s="87"/>
      <c r="QZY53" s="87"/>
      <c r="QZZ53" s="87"/>
      <c r="RAA53" s="87"/>
      <c r="RAB53" s="87"/>
      <c r="RAC53" s="87"/>
      <c r="RAD53" s="87"/>
      <c r="RAE53" s="87"/>
      <c r="RAF53" s="87"/>
      <c r="RAG53" s="87"/>
      <c r="RAH53" s="87"/>
      <c r="RAI53" s="87"/>
      <c r="RAJ53" s="87"/>
      <c r="RAK53" s="87"/>
      <c r="RAL53" s="87"/>
      <c r="RAM53" s="87"/>
      <c r="RAN53" s="87"/>
      <c r="RAO53" s="87"/>
      <c r="RAP53" s="87"/>
      <c r="RAQ53" s="87"/>
      <c r="RAR53" s="87"/>
      <c r="RAS53" s="87"/>
      <c r="RAT53" s="87"/>
      <c r="RAU53" s="87"/>
      <c r="RAV53" s="87"/>
      <c r="RAW53" s="87"/>
      <c r="RAX53" s="87"/>
      <c r="RAY53" s="87"/>
      <c r="RAZ53" s="87"/>
      <c r="RBA53" s="87"/>
      <c r="RBB53" s="87"/>
      <c r="RBC53" s="87"/>
      <c r="RBD53" s="87"/>
      <c r="RBE53" s="87"/>
      <c r="RBF53" s="87"/>
      <c r="RBG53" s="87"/>
      <c r="RBH53" s="87"/>
      <c r="RBI53" s="87"/>
      <c r="RBJ53" s="87"/>
      <c r="RBK53" s="87"/>
      <c r="RBL53" s="87"/>
      <c r="RBM53" s="87"/>
      <c r="RBN53" s="87"/>
      <c r="RBO53" s="87"/>
      <c r="RBP53" s="87"/>
      <c r="RBQ53" s="87"/>
      <c r="RBR53" s="87"/>
      <c r="RBS53" s="87"/>
      <c r="RBT53" s="87"/>
      <c r="RBU53" s="87"/>
      <c r="RBV53" s="87"/>
      <c r="RBW53" s="87"/>
      <c r="RBX53" s="87"/>
      <c r="RBY53" s="87"/>
      <c r="RBZ53" s="87"/>
      <c r="RCA53" s="87"/>
      <c r="RCB53" s="87"/>
      <c r="RCC53" s="87"/>
      <c r="RCD53" s="87"/>
      <c r="RCE53" s="87"/>
      <c r="RCF53" s="87"/>
      <c r="RCG53" s="87"/>
      <c r="RCH53" s="87"/>
      <c r="RCI53" s="87"/>
      <c r="RCJ53" s="87"/>
      <c r="RCK53" s="87"/>
      <c r="RCL53" s="87"/>
      <c r="RCM53" s="87"/>
      <c r="RCN53" s="87"/>
      <c r="RCO53" s="87"/>
      <c r="RCP53" s="87"/>
      <c r="RCQ53" s="87"/>
      <c r="RCR53" s="87"/>
      <c r="RCS53" s="87"/>
      <c r="RCT53" s="87"/>
      <c r="RCU53" s="87"/>
      <c r="RCV53" s="87"/>
      <c r="RCW53" s="87"/>
      <c r="RCX53" s="87"/>
      <c r="RCY53" s="87"/>
      <c r="RCZ53" s="87"/>
      <c r="RDA53" s="87"/>
      <c r="RDB53" s="87"/>
      <c r="RDC53" s="87"/>
      <c r="RDD53" s="87"/>
      <c r="RDE53" s="87"/>
      <c r="RDF53" s="87"/>
      <c r="RDG53" s="87"/>
      <c r="RDH53" s="87"/>
      <c r="RDI53" s="87"/>
      <c r="RDJ53" s="87"/>
      <c r="RDK53" s="87"/>
      <c r="RDL53" s="87"/>
      <c r="RDM53" s="87"/>
      <c r="RDN53" s="87"/>
      <c r="RDO53" s="87"/>
      <c r="RDP53" s="87"/>
      <c r="RDQ53" s="87"/>
      <c r="RDR53" s="87"/>
      <c r="RDS53" s="87"/>
      <c r="RDT53" s="87"/>
      <c r="RDU53" s="87"/>
      <c r="RDV53" s="87"/>
      <c r="RDW53" s="87"/>
      <c r="RDX53" s="87"/>
      <c r="RDY53" s="87"/>
      <c r="RDZ53" s="87"/>
      <c r="REA53" s="87"/>
      <c r="REB53" s="87"/>
      <c r="REC53" s="87"/>
      <c r="RED53" s="87"/>
      <c r="REE53" s="87"/>
      <c r="REF53" s="87"/>
      <c r="REG53" s="87"/>
      <c r="REH53" s="87"/>
      <c r="REI53" s="87"/>
      <c r="REJ53" s="87"/>
      <c r="REK53" s="87"/>
      <c r="REL53" s="87"/>
      <c r="REM53" s="87"/>
      <c r="REN53" s="87"/>
      <c r="REO53" s="87"/>
      <c r="REP53" s="87"/>
      <c r="REQ53" s="87"/>
      <c r="RER53" s="87"/>
      <c r="RES53" s="87"/>
      <c r="RET53" s="87"/>
      <c r="REU53" s="87"/>
      <c r="REV53" s="87"/>
      <c r="REW53" s="87"/>
      <c r="REX53" s="87"/>
      <c r="REY53" s="87"/>
      <c r="REZ53" s="87"/>
      <c r="RFA53" s="87"/>
      <c r="RFB53" s="87"/>
      <c r="RFC53" s="87"/>
      <c r="RFD53" s="87"/>
      <c r="RFE53" s="87"/>
      <c r="RFF53" s="87"/>
      <c r="RFG53" s="87"/>
      <c r="RFH53" s="87"/>
      <c r="RFI53" s="87"/>
      <c r="RFJ53" s="87"/>
      <c r="RFK53" s="87"/>
      <c r="RFL53" s="87"/>
      <c r="RFM53" s="87"/>
      <c r="RFN53" s="87"/>
      <c r="RFO53" s="87"/>
      <c r="RFP53" s="87"/>
      <c r="RFQ53" s="87"/>
      <c r="RFR53" s="87"/>
      <c r="RFS53" s="87"/>
      <c r="RFT53" s="87"/>
      <c r="RFU53" s="87"/>
      <c r="RFV53" s="87"/>
      <c r="RFW53" s="87"/>
      <c r="RFX53" s="87"/>
      <c r="RFY53" s="87"/>
      <c r="RFZ53" s="87"/>
      <c r="RGA53" s="87"/>
      <c r="RGB53" s="87"/>
      <c r="RGC53" s="87"/>
      <c r="RGD53" s="87"/>
      <c r="RGE53" s="87"/>
      <c r="RGF53" s="87"/>
      <c r="RGG53" s="87"/>
      <c r="RGH53" s="87"/>
      <c r="RGI53" s="87"/>
      <c r="RGJ53" s="87"/>
      <c r="RGK53" s="87"/>
      <c r="RGL53" s="87"/>
      <c r="RGM53" s="87"/>
      <c r="RGN53" s="87"/>
      <c r="RGO53" s="87"/>
      <c r="RGP53" s="87"/>
      <c r="RGQ53" s="87"/>
      <c r="RGR53" s="87"/>
      <c r="RGS53" s="87"/>
      <c r="RGT53" s="87"/>
      <c r="RGU53" s="87"/>
      <c r="RGV53" s="87"/>
      <c r="RGW53" s="87"/>
      <c r="RGX53" s="87"/>
      <c r="RGY53" s="87"/>
      <c r="RGZ53" s="87"/>
      <c r="RHA53" s="87"/>
      <c r="RHB53" s="87"/>
      <c r="RHC53" s="87"/>
      <c r="RHD53" s="87"/>
      <c r="RHE53" s="87"/>
      <c r="RHF53" s="87"/>
      <c r="RHG53" s="87"/>
      <c r="RHH53" s="87"/>
      <c r="RHI53" s="87"/>
      <c r="RHJ53" s="87"/>
      <c r="RHK53" s="87"/>
      <c r="RHL53" s="87"/>
      <c r="RHM53" s="87"/>
      <c r="RHN53" s="87"/>
      <c r="RHO53" s="87"/>
      <c r="RHP53" s="87"/>
      <c r="RHQ53" s="87"/>
      <c r="RHR53" s="87"/>
      <c r="RHS53" s="87"/>
      <c r="RHT53" s="87"/>
      <c r="RHU53" s="87"/>
      <c r="RHV53" s="87"/>
      <c r="RHW53" s="87"/>
      <c r="RHX53" s="87"/>
      <c r="RHY53" s="87"/>
      <c r="RHZ53" s="87"/>
      <c r="RIA53" s="87"/>
      <c r="RIB53" s="87"/>
      <c r="RIC53" s="87"/>
      <c r="RID53" s="87"/>
      <c r="RIE53" s="87"/>
      <c r="RIF53" s="87"/>
      <c r="RIG53" s="87"/>
      <c r="RIH53" s="87"/>
      <c r="RII53" s="87"/>
      <c r="RIJ53" s="87"/>
      <c r="RIK53" s="87"/>
      <c r="RIL53" s="87"/>
      <c r="RIM53" s="87"/>
      <c r="RIN53" s="87"/>
      <c r="RIO53" s="87"/>
      <c r="RIP53" s="87"/>
      <c r="RIQ53" s="87"/>
      <c r="RIR53" s="87"/>
      <c r="RIS53" s="87"/>
      <c r="RIT53" s="87"/>
      <c r="RIU53" s="87"/>
      <c r="RIV53" s="87"/>
      <c r="RIW53" s="87"/>
      <c r="RIX53" s="87"/>
      <c r="RIY53" s="87"/>
      <c r="RIZ53" s="87"/>
      <c r="RJA53" s="87"/>
      <c r="RJB53" s="87"/>
      <c r="RJC53" s="87"/>
      <c r="RJD53" s="87"/>
      <c r="RJE53" s="87"/>
      <c r="RJF53" s="87"/>
      <c r="RJG53" s="87"/>
      <c r="RJH53" s="87"/>
      <c r="RJI53" s="87"/>
      <c r="RJJ53" s="87"/>
      <c r="RJK53" s="87"/>
      <c r="RJL53" s="87"/>
      <c r="RJM53" s="87"/>
      <c r="RJN53" s="87"/>
      <c r="RJO53" s="87"/>
      <c r="RJP53" s="87"/>
      <c r="RJQ53" s="87"/>
      <c r="RJR53" s="87"/>
      <c r="RJS53" s="87"/>
      <c r="RJT53" s="87"/>
      <c r="RJU53" s="87"/>
      <c r="RJV53" s="87"/>
      <c r="RJW53" s="87"/>
      <c r="RJX53" s="87"/>
      <c r="RJY53" s="87"/>
      <c r="RJZ53" s="87"/>
      <c r="RKA53" s="87"/>
      <c r="RKB53" s="87"/>
      <c r="RKC53" s="87"/>
      <c r="RKD53" s="87"/>
      <c r="RKE53" s="87"/>
      <c r="RKF53" s="87"/>
      <c r="RKG53" s="87"/>
      <c r="RKH53" s="87"/>
      <c r="RKI53" s="87"/>
      <c r="RKJ53" s="87"/>
      <c r="RKK53" s="87"/>
      <c r="RKL53" s="87"/>
      <c r="RKM53" s="87"/>
      <c r="RKN53" s="87"/>
      <c r="RKO53" s="87"/>
      <c r="RKP53" s="87"/>
      <c r="RKQ53" s="87"/>
      <c r="RKR53" s="87"/>
      <c r="RKS53" s="87"/>
      <c r="RKT53" s="87"/>
      <c r="RKU53" s="87"/>
      <c r="RKV53" s="87"/>
      <c r="RKW53" s="87"/>
      <c r="RKX53" s="87"/>
      <c r="RKY53" s="87"/>
      <c r="RKZ53" s="87"/>
      <c r="RLA53" s="87"/>
      <c r="RLB53" s="87"/>
      <c r="RLC53" s="87"/>
      <c r="RLD53" s="87"/>
      <c r="RLE53" s="87"/>
      <c r="RLF53" s="87"/>
      <c r="RLG53" s="87"/>
      <c r="RLH53" s="87"/>
      <c r="RLI53" s="87"/>
      <c r="RLJ53" s="87"/>
      <c r="RLK53" s="87"/>
      <c r="RLL53" s="87"/>
      <c r="RLM53" s="87"/>
      <c r="RLN53" s="87"/>
      <c r="RLO53" s="87"/>
      <c r="RLP53" s="87"/>
      <c r="RLQ53" s="87"/>
      <c r="RLR53" s="87"/>
      <c r="RLS53" s="87"/>
      <c r="RLT53" s="87"/>
      <c r="RLU53" s="87"/>
      <c r="RLV53" s="87"/>
      <c r="RLW53" s="87"/>
      <c r="RLX53" s="87"/>
      <c r="RLY53" s="87"/>
      <c r="RLZ53" s="87"/>
      <c r="RMA53" s="87"/>
      <c r="RMB53" s="87"/>
      <c r="RMC53" s="87"/>
      <c r="RMD53" s="87"/>
      <c r="RME53" s="87"/>
      <c r="RMF53" s="87"/>
      <c r="RMG53" s="87"/>
      <c r="RMH53" s="87"/>
      <c r="RMI53" s="87"/>
      <c r="RMJ53" s="87"/>
      <c r="RMK53" s="87"/>
      <c r="RML53" s="87"/>
      <c r="RMM53" s="87"/>
      <c r="RMN53" s="87"/>
      <c r="RMO53" s="87"/>
      <c r="RMP53" s="87"/>
      <c r="RMQ53" s="87"/>
      <c r="RMR53" s="87"/>
      <c r="RMS53" s="87"/>
      <c r="RMT53" s="87"/>
      <c r="RMU53" s="87"/>
      <c r="RMV53" s="87"/>
      <c r="RMW53" s="87"/>
      <c r="RMX53" s="87"/>
      <c r="RMY53" s="87"/>
      <c r="RMZ53" s="87"/>
      <c r="RNA53" s="87"/>
      <c r="RNB53" s="87"/>
      <c r="RNC53" s="87"/>
      <c r="RND53" s="87"/>
      <c r="RNE53" s="87"/>
      <c r="RNF53" s="87"/>
      <c r="RNG53" s="87"/>
      <c r="RNH53" s="87"/>
      <c r="RNI53" s="87"/>
      <c r="RNJ53" s="87"/>
      <c r="RNK53" s="87"/>
      <c r="RNL53" s="87"/>
      <c r="RNM53" s="87"/>
      <c r="RNN53" s="87"/>
      <c r="RNO53" s="87"/>
      <c r="RNP53" s="87"/>
      <c r="RNQ53" s="87"/>
      <c r="RNR53" s="87"/>
      <c r="RNS53" s="87"/>
      <c r="RNT53" s="87"/>
      <c r="RNU53" s="87"/>
      <c r="RNV53" s="87"/>
      <c r="RNW53" s="87"/>
      <c r="RNX53" s="87"/>
      <c r="RNY53" s="87"/>
      <c r="RNZ53" s="87"/>
      <c r="ROA53" s="87"/>
      <c r="ROB53" s="87"/>
      <c r="ROC53" s="87"/>
      <c r="ROD53" s="87"/>
      <c r="ROE53" s="87"/>
      <c r="ROF53" s="87"/>
      <c r="ROG53" s="87"/>
      <c r="ROH53" s="87"/>
      <c r="ROI53" s="87"/>
      <c r="ROJ53" s="87"/>
      <c r="ROK53" s="87"/>
      <c r="ROL53" s="87"/>
      <c r="ROM53" s="87"/>
      <c r="RON53" s="87"/>
      <c r="ROO53" s="87"/>
      <c r="ROP53" s="87"/>
      <c r="ROQ53" s="87"/>
      <c r="ROR53" s="87"/>
      <c r="ROS53" s="87"/>
      <c r="ROT53" s="87"/>
      <c r="ROU53" s="87"/>
      <c r="ROV53" s="87"/>
      <c r="ROW53" s="87"/>
      <c r="ROX53" s="87"/>
      <c r="ROY53" s="87"/>
      <c r="ROZ53" s="87"/>
      <c r="RPA53" s="87"/>
      <c r="RPB53" s="87"/>
      <c r="RPC53" s="87"/>
      <c r="RPD53" s="87"/>
      <c r="RPE53" s="87"/>
      <c r="RPF53" s="87"/>
      <c r="RPG53" s="87"/>
      <c r="RPH53" s="87"/>
      <c r="RPI53" s="87"/>
      <c r="RPJ53" s="87"/>
      <c r="RPK53" s="87"/>
      <c r="RPL53" s="87"/>
      <c r="RPM53" s="87"/>
      <c r="RPN53" s="87"/>
      <c r="RPO53" s="87"/>
      <c r="RPP53" s="87"/>
      <c r="RPQ53" s="87"/>
      <c r="RPR53" s="87"/>
      <c r="RPS53" s="87"/>
      <c r="RPT53" s="87"/>
      <c r="RPU53" s="87"/>
      <c r="RPV53" s="87"/>
      <c r="RPW53" s="87"/>
      <c r="RPX53" s="87"/>
      <c r="RPY53" s="87"/>
      <c r="RPZ53" s="87"/>
      <c r="RQA53" s="87"/>
      <c r="RQB53" s="87"/>
      <c r="RQC53" s="87"/>
      <c r="RQD53" s="87"/>
      <c r="RQE53" s="87"/>
      <c r="RQF53" s="87"/>
      <c r="RQG53" s="87"/>
      <c r="RQH53" s="87"/>
      <c r="RQI53" s="87"/>
      <c r="RQJ53" s="87"/>
      <c r="RQK53" s="87"/>
      <c r="RQL53" s="87"/>
      <c r="RQM53" s="87"/>
      <c r="RQN53" s="87"/>
      <c r="RQO53" s="87"/>
      <c r="RQP53" s="87"/>
      <c r="RQQ53" s="87"/>
      <c r="RQR53" s="87"/>
      <c r="RQS53" s="87"/>
      <c r="RQT53" s="87"/>
      <c r="RQU53" s="87"/>
      <c r="RQV53" s="87"/>
      <c r="RQW53" s="87"/>
      <c r="RQX53" s="87"/>
      <c r="RQY53" s="87"/>
      <c r="RQZ53" s="87"/>
      <c r="RRA53" s="87"/>
      <c r="RRB53" s="87"/>
      <c r="RRC53" s="87"/>
      <c r="RRD53" s="87"/>
      <c r="RRE53" s="87"/>
      <c r="RRF53" s="87"/>
      <c r="RRG53" s="87"/>
      <c r="RRH53" s="87"/>
      <c r="RRI53" s="87"/>
      <c r="RRJ53" s="87"/>
      <c r="RRK53" s="87"/>
      <c r="RRL53" s="87"/>
      <c r="RRM53" s="87"/>
      <c r="RRN53" s="87"/>
      <c r="RRO53" s="87"/>
      <c r="RRP53" s="87"/>
      <c r="RRQ53" s="87"/>
      <c r="RRR53" s="87"/>
      <c r="RRS53" s="87"/>
      <c r="RRT53" s="87"/>
      <c r="RRU53" s="87"/>
      <c r="RRV53" s="87"/>
      <c r="RRW53" s="87"/>
      <c r="RRX53" s="87"/>
      <c r="RRY53" s="87"/>
      <c r="RRZ53" s="87"/>
      <c r="RSA53" s="87"/>
      <c r="RSB53" s="87"/>
      <c r="RSC53" s="87"/>
      <c r="RSD53" s="87"/>
      <c r="RSE53" s="87"/>
      <c r="RSF53" s="87"/>
      <c r="RSG53" s="87"/>
      <c r="RSH53" s="87"/>
      <c r="RSI53" s="87"/>
      <c r="RSJ53" s="87"/>
      <c r="RSK53" s="87"/>
      <c r="RSL53" s="87"/>
      <c r="RSM53" s="87"/>
      <c r="RSN53" s="87"/>
      <c r="RSO53" s="87"/>
      <c r="RSP53" s="87"/>
      <c r="RSQ53" s="87"/>
      <c r="RSR53" s="87"/>
      <c r="RSS53" s="87"/>
      <c r="RST53" s="87"/>
      <c r="RSU53" s="87"/>
      <c r="RSV53" s="87"/>
      <c r="RSW53" s="87"/>
      <c r="RSX53" s="87"/>
      <c r="RSY53" s="87"/>
      <c r="RSZ53" s="87"/>
      <c r="RTA53" s="87"/>
      <c r="RTB53" s="87"/>
      <c r="RTC53" s="87"/>
      <c r="RTD53" s="87"/>
      <c r="RTE53" s="87"/>
      <c r="RTF53" s="87"/>
      <c r="RTG53" s="87"/>
      <c r="RTH53" s="87"/>
      <c r="RTI53" s="87"/>
      <c r="RTJ53" s="87"/>
      <c r="RTK53" s="87"/>
      <c r="RTL53" s="87"/>
      <c r="RTM53" s="87"/>
      <c r="RTN53" s="87"/>
      <c r="RTO53" s="87"/>
      <c r="RTP53" s="87"/>
      <c r="RTQ53" s="87"/>
      <c r="RTR53" s="87"/>
      <c r="RTS53" s="87"/>
      <c r="RTT53" s="87"/>
      <c r="RTU53" s="87"/>
      <c r="RTV53" s="87"/>
      <c r="RTW53" s="87"/>
      <c r="RTX53" s="87"/>
      <c r="RTY53" s="87"/>
      <c r="RTZ53" s="87"/>
      <c r="RUA53" s="87"/>
      <c r="RUB53" s="87"/>
      <c r="RUC53" s="87"/>
      <c r="RUD53" s="87"/>
      <c r="RUE53" s="87"/>
      <c r="RUF53" s="87"/>
      <c r="RUG53" s="87"/>
      <c r="RUH53" s="87"/>
      <c r="RUI53" s="87"/>
      <c r="RUJ53" s="87"/>
      <c r="RUK53" s="87"/>
      <c r="RUL53" s="87"/>
      <c r="RUM53" s="87"/>
      <c r="RUN53" s="87"/>
      <c r="RUO53" s="87"/>
      <c r="RUP53" s="87"/>
      <c r="RUQ53" s="87"/>
      <c r="RUR53" s="87"/>
      <c r="RUS53" s="87"/>
      <c r="RUT53" s="87"/>
      <c r="RUU53" s="87"/>
      <c r="RUV53" s="87"/>
      <c r="RUW53" s="87"/>
      <c r="RUX53" s="87"/>
      <c r="RUY53" s="87"/>
      <c r="RUZ53" s="87"/>
      <c r="RVA53" s="87"/>
      <c r="RVB53" s="87"/>
      <c r="RVC53" s="87"/>
      <c r="RVD53" s="87"/>
      <c r="RVE53" s="87"/>
      <c r="RVF53" s="87"/>
      <c r="RVG53" s="87"/>
      <c r="RVH53" s="87"/>
      <c r="RVI53" s="87"/>
      <c r="RVJ53" s="87"/>
      <c r="RVK53" s="87"/>
      <c r="RVL53" s="87"/>
      <c r="RVM53" s="87"/>
      <c r="RVN53" s="87"/>
      <c r="RVO53" s="87"/>
      <c r="RVP53" s="87"/>
      <c r="RVQ53" s="87"/>
      <c r="RVR53" s="87"/>
      <c r="RVS53" s="87"/>
      <c r="RVT53" s="87"/>
      <c r="RVU53" s="87"/>
      <c r="RVV53" s="87"/>
      <c r="RVW53" s="87"/>
      <c r="RVX53" s="87"/>
      <c r="RVY53" s="87"/>
      <c r="RVZ53" s="87"/>
      <c r="RWA53" s="87"/>
      <c r="RWB53" s="87"/>
      <c r="RWC53" s="87"/>
      <c r="RWD53" s="87"/>
      <c r="RWE53" s="87"/>
      <c r="RWF53" s="87"/>
      <c r="RWG53" s="87"/>
      <c r="RWH53" s="87"/>
      <c r="RWI53" s="87"/>
      <c r="RWJ53" s="87"/>
      <c r="RWK53" s="87"/>
      <c r="RWL53" s="87"/>
      <c r="RWM53" s="87"/>
      <c r="RWN53" s="87"/>
      <c r="RWO53" s="87"/>
      <c r="RWP53" s="87"/>
      <c r="RWQ53" s="87"/>
      <c r="RWR53" s="87"/>
      <c r="RWS53" s="87"/>
      <c r="RWT53" s="87"/>
      <c r="RWU53" s="87"/>
      <c r="RWV53" s="87"/>
      <c r="RWW53" s="87"/>
      <c r="RWX53" s="87"/>
      <c r="RWY53" s="87"/>
      <c r="RWZ53" s="87"/>
      <c r="RXA53" s="87"/>
      <c r="RXB53" s="87"/>
      <c r="RXC53" s="87"/>
      <c r="RXD53" s="87"/>
      <c r="RXE53" s="87"/>
      <c r="RXF53" s="87"/>
      <c r="RXG53" s="87"/>
      <c r="RXH53" s="87"/>
      <c r="RXI53" s="87"/>
      <c r="RXJ53" s="87"/>
      <c r="RXK53" s="87"/>
      <c r="RXL53" s="87"/>
      <c r="RXM53" s="87"/>
      <c r="RXN53" s="87"/>
      <c r="RXO53" s="87"/>
      <c r="RXP53" s="87"/>
      <c r="RXQ53" s="87"/>
      <c r="RXR53" s="87"/>
      <c r="RXS53" s="87"/>
      <c r="RXT53" s="87"/>
      <c r="RXU53" s="87"/>
      <c r="RXV53" s="87"/>
      <c r="RXW53" s="87"/>
      <c r="RXX53" s="87"/>
      <c r="RXY53" s="87"/>
      <c r="RXZ53" s="87"/>
      <c r="RYA53" s="87"/>
      <c r="RYB53" s="87"/>
      <c r="RYC53" s="87"/>
      <c r="RYD53" s="87"/>
      <c r="RYE53" s="87"/>
      <c r="RYF53" s="87"/>
      <c r="RYG53" s="87"/>
      <c r="RYH53" s="87"/>
      <c r="RYI53" s="87"/>
      <c r="RYJ53" s="87"/>
      <c r="RYK53" s="87"/>
      <c r="RYL53" s="87"/>
      <c r="RYM53" s="87"/>
      <c r="RYN53" s="87"/>
      <c r="RYO53" s="87"/>
      <c r="RYP53" s="87"/>
      <c r="RYQ53" s="87"/>
      <c r="RYR53" s="87"/>
      <c r="RYS53" s="87"/>
      <c r="RYT53" s="87"/>
      <c r="RYU53" s="87"/>
      <c r="RYV53" s="87"/>
      <c r="RYW53" s="87"/>
      <c r="RYX53" s="87"/>
      <c r="RYY53" s="87"/>
      <c r="RYZ53" s="87"/>
      <c r="RZA53" s="87"/>
      <c r="RZB53" s="87"/>
      <c r="RZC53" s="87"/>
      <c r="RZD53" s="87"/>
      <c r="RZE53" s="87"/>
      <c r="RZF53" s="87"/>
      <c r="RZG53" s="87"/>
      <c r="RZH53" s="87"/>
      <c r="RZI53" s="87"/>
      <c r="RZJ53" s="87"/>
      <c r="RZK53" s="87"/>
      <c r="RZL53" s="87"/>
      <c r="RZM53" s="87"/>
      <c r="RZN53" s="87"/>
      <c r="RZO53" s="87"/>
      <c r="RZP53" s="87"/>
      <c r="RZQ53" s="87"/>
      <c r="RZR53" s="87"/>
      <c r="RZS53" s="87"/>
      <c r="RZT53" s="87"/>
      <c r="RZU53" s="87"/>
      <c r="RZV53" s="87"/>
      <c r="RZW53" s="87"/>
      <c r="RZX53" s="87"/>
      <c r="RZY53" s="87"/>
      <c r="RZZ53" s="87"/>
      <c r="SAA53" s="87"/>
      <c r="SAB53" s="87"/>
      <c r="SAC53" s="87"/>
      <c r="SAD53" s="87"/>
      <c r="SAE53" s="87"/>
      <c r="SAF53" s="87"/>
      <c r="SAG53" s="87"/>
      <c r="SAH53" s="87"/>
      <c r="SAI53" s="87"/>
      <c r="SAJ53" s="87"/>
      <c r="SAK53" s="87"/>
      <c r="SAL53" s="87"/>
      <c r="SAM53" s="87"/>
      <c r="SAN53" s="87"/>
      <c r="SAO53" s="87"/>
      <c r="SAP53" s="87"/>
      <c r="SAQ53" s="87"/>
      <c r="SAR53" s="87"/>
      <c r="SAS53" s="87"/>
      <c r="SAT53" s="87"/>
      <c r="SAU53" s="87"/>
      <c r="SAV53" s="87"/>
      <c r="SAW53" s="87"/>
      <c r="SAX53" s="87"/>
      <c r="SAY53" s="87"/>
      <c r="SAZ53" s="87"/>
      <c r="SBA53" s="87"/>
      <c r="SBB53" s="87"/>
      <c r="SBC53" s="87"/>
      <c r="SBD53" s="87"/>
      <c r="SBE53" s="87"/>
      <c r="SBF53" s="87"/>
      <c r="SBG53" s="87"/>
      <c r="SBH53" s="87"/>
      <c r="SBI53" s="87"/>
      <c r="SBJ53" s="87"/>
      <c r="SBK53" s="87"/>
      <c r="SBL53" s="87"/>
      <c r="SBM53" s="87"/>
      <c r="SBN53" s="87"/>
      <c r="SBO53" s="87"/>
      <c r="SBP53" s="87"/>
      <c r="SBQ53" s="87"/>
      <c r="SBR53" s="87"/>
      <c r="SBS53" s="87"/>
      <c r="SBT53" s="87"/>
      <c r="SBU53" s="87"/>
      <c r="SBV53" s="87"/>
      <c r="SBW53" s="87"/>
      <c r="SBX53" s="87"/>
      <c r="SBY53" s="87"/>
      <c r="SBZ53" s="87"/>
      <c r="SCA53" s="87"/>
      <c r="SCB53" s="87"/>
      <c r="SCC53" s="87"/>
      <c r="SCD53" s="87"/>
      <c r="SCE53" s="87"/>
      <c r="SCF53" s="87"/>
      <c r="SCG53" s="87"/>
      <c r="SCH53" s="87"/>
      <c r="SCI53" s="87"/>
      <c r="SCJ53" s="87"/>
      <c r="SCK53" s="87"/>
      <c r="SCL53" s="87"/>
      <c r="SCM53" s="87"/>
      <c r="SCN53" s="87"/>
      <c r="SCO53" s="87"/>
      <c r="SCP53" s="87"/>
      <c r="SCQ53" s="87"/>
      <c r="SCR53" s="87"/>
      <c r="SCS53" s="87"/>
      <c r="SCT53" s="87"/>
      <c r="SCU53" s="87"/>
      <c r="SCV53" s="87"/>
      <c r="SCW53" s="87"/>
      <c r="SCX53" s="87"/>
      <c r="SCY53" s="87"/>
      <c r="SCZ53" s="87"/>
      <c r="SDA53" s="87"/>
      <c r="SDB53" s="87"/>
      <c r="SDC53" s="87"/>
      <c r="SDD53" s="87"/>
      <c r="SDE53" s="87"/>
      <c r="SDF53" s="87"/>
      <c r="SDG53" s="87"/>
      <c r="SDH53" s="87"/>
      <c r="SDI53" s="87"/>
      <c r="SDJ53" s="87"/>
      <c r="SDK53" s="87"/>
      <c r="SDL53" s="87"/>
      <c r="SDM53" s="87"/>
      <c r="SDN53" s="87"/>
      <c r="SDO53" s="87"/>
      <c r="SDP53" s="87"/>
      <c r="SDQ53" s="87"/>
      <c r="SDR53" s="87"/>
      <c r="SDS53" s="87"/>
      <c r="SDT53" s="87"/>
      <c r="SDU53" s="87"/>
      <c r="SDV53" s="87"/>
      <c r="SDW53" s="87"/>
      <c r="SDX53" s="87"/>
      <c r="SDY53" s="87"/>
      <c r="SDZ53" s="87"/>
      <c r="SEA53" s="87"/>
      <c r="SEB53" s="87"/>
      <c r="SEC53" s="87"/>
      <c r="SED53" s="87"/>
      <c r="SEE53" s="87"/>
      <c r="SEF53" s="87"/>
      <c r="SEG53" s="87"/>
      <c r="SEH53" s="87"/>
      <c r="SEI53" s="87"/>
      <c r="SEJ53" s="87"/>
      <c r="SEK53" s="87"/>
      <c r="SEL53" s="87"/>
      <c r="SEM53" s="87"/>
      <c r="SEN53" s="87"/>
      <c r="SEO53" s="87"/>
      <c r="SEP53" s="87"/>
      <c r="SEQ53" s="87"/>
      <c r="SER53" s="87"/>
      <c r="SES53" s="87"/>
      <c r="SET53" s="87"/>
      <c r="SEU53" s="87"/>
      <c r="SEV53" s="87"/>
      <c r="SEW53" s="87"/>
      <c r="SEX53" s="87"/>
      <c r="SEY53" s="87"/>
      <c r="SEZ53" s="87"/>
      <c r="SFA53" s="87"/>
      <c r="SFB53" s="87"/>
      <c r="SFC53" s="87"/>
      <c r="SFD53" s="87"/>
      <c r="SFE53" s="87"/>
      <c r="SFF53" s="87"/>
      <c r="SFG53" s="87"/>
      <c r="SFH53" s="87"/>
      <c r="SFI53" s="87"/>
      <c r="SFJ53" s="87"/>
      <c r="SFK53" s="87"/>
      <c r="SFL53" s="87"/>
      <c r="SFM53" s="87"/>
      <c r="SFN53" s="87"/>
      <c r="SFO53" s="87"/>
      <c r="SFP53" s="87"/>
      <c r="SFQ53" s="87"/>
      <c r="SFR53" s="87"/>
      <c r="SFS53" s="87"/>
      <c r="SFT53" s="87"/>
      <c r="SFU53" s="87"/>
      <c r="SFV53" s="87"/>
      <c r="SFW53" s="87"/>
      <c r="SFX53" s="87"/>
      <c r="SFY53" s="87"/>
      <c r="SFZ53" s="87"/>
      <c r="SGA53" s="87"/>
      <c r="SGB53" s="87"/>
      <c r="SGC53" s="87"/>
      <c r="SGD53" s="87"/>
      <c r="SGE53" s="87"/>
      <c r="SGF53" s="87"/>
      <c r="SGG53" s="87"/>
      <c r="SGH53" s="87"/>
      <c r="SGI53" s="87"/>
      <c r="SGJ53" s="87"/>
      <c r="SGK53" s="87"/>
      <c r="SGL53" s="87"/>
      <c r="SGM53" s="87"/>
      <c r="SGN53" s="87"/>
      <c r="SGO53" s="87"/>
      <c r="SGP53" s="87"/>
      <c r="SGQ53" s="87"/>
      <c r="SGR53" s="87"/>
      <c r="SGS53" s="87"/>
      <c r="SGT53" s="87"/>
      <c r="SGU53" s="87"/>
      <c r="SGV53" s="87"/>
      <c r="SGW53" s="87"/>
      <c r="SGX53" s="87"/>
      <c r="SGY53" s="87"/>
      <c r="SGZ53" s="87"/>
      <c r="SHA53" s="87"/>
      <c r="SHB53" s="87"/>
      <c r="SHC53" s="87"/>
      <c r="SHD53" s="87"/>
      <c r="SHE53" s="87"/>
      <c r="SHF53" s="87"/>
      <c r="SHG53" s="87"/>
      <c r="SHH53" s="87"/>
      <c r="SHI53" s="87"/>
      <c r="SHJ53" s="87"/>
      <c r="SHK53" s="87"/>
      <c r="SHL53" s="87"/>
      <c r="SHM53" s="87"/>
      <c r="SHN53" s="87"/>
      <c r="SHO53" s="87"/>
      <c r="SHP53" s="87"/>
      <c r="SHQ53" s="87"/>
      <c r="SHR53" s="87"/>
      <c r="SHS53" s="87"/>
      <c r="SHT53" s="87"/>
      <c r="SHU53" s="87"/>
      <c r="SHV53" s="87"/>
      <c r="SHW53" s="87"/>
      <c r="SHX53" s="87"/>
      <c r="SHY53" s="87"/>
      <c r="SHZ53" s="87"/>
      <c r="SIA53" s="87"/>
      <c r="SIB53" s="87"/>
      <c r="SIC53" s="87"/>
      <c r="SID53" s="87"/>
      <c r="SIE53" s="87"/>
      <c r="SIF53" s="87"/>
      <c r="SIG53" s="87"/>
      <c r="SIH53" s="87"/>
      <c r="SII53" s="87"/>
      <c r="SIJ53" s="87"/>
      <c r="SIK53" s="87"/>
      <c r="SIL53" s="87"/>
      <c r="SIM53" s="87"/>
      <c r="SIN53" s="87"/>
      <c r="SIO53" s="87"/>
      <c r="SIP53" s="87"/>
      <c r="SIQ53" s="87"/>
      <c r="SIR53" s="87"/>
      <c r="SIS53" s="87"/>
      <c r="SIT53" s="87"/>
      <c r="SIU53" s="87"/>
      <c r="SIV53" s="87"/>
      <c r="SIW53" s="87"/>
      <c r="SIX53" s="87"/>
      <c r="SIY53" s="87"/>
      <c r="SIZ53" s="87"/>
      <c r="SJA53" s="87"/>
      <c r="SJB53" s="87"/>
      <c r="SJC53" s="87"/>
      <c r="SJD53" s="87"/>
      <c r="SJE53" s="87"/>
      <c r="SJF53" s="87"/>
      <c r="SJG53" s="87"/>
      <c r="SJH53" s="87"/>
      <c r="SJI53" s="87"/>
      <c r="SJJ53" s="87"/>
      <c r="SJK53" s="87"/>
      <c r="SJL53" s="87"/>
      <c r="SJM53" s="87"/>
      <c r="SJN53" s="87"/>
      <c r="SJO53" s="87"/>
      <c r="SJP53" s="87"/>
      <c r="SJQ53" s="87"/>
      <c r="SJR53" s="87"/>
      <c r="SJS53" s="87"/>
      <c r="SJT53" s="87"/>
      <c r="SJU53" s="87"/>
      <c r="SJV53" s="87"/>
      <c r="SJW53" s="87"/>
      <c r="SJX53" s="87"/>
      <c r="SJY53" s="87"/>
      <c r="SJZ53" s="87"/>
      <c r="SKA53" s="87"/>
      <c r="SKB53" s="87"/>
      <c r="SKC53" s="87"/>
      <c r="SKD53" s="87"/>
      <c r="SKE53" s="87"/>
      <c r="SKF53" s="87"/>
      <c r="SKG53" s="87"/>
      <c r="SKH53" s="87"/>
      <c r="SKI53" s="87"/>
      <c r="SKJ53" s="87"/>
      <c r="SKK53" s="87"/>
      <c r="SKL53" s="87"/>
      <c r="SKM53" s="87"/>
      <c r="SKN53" s="87"/>
      <c r="SKO53" s="87"/>
      <c r="SKP53" s="87"/>
      <c r="SKQ53" s="87"/>
      <c r="SKR53" s="87"/>
      <c r="SKS53" s="87"/>
      <c r="SKT53" s="87"/>
      <c r="SKU53" s="87"/>
      <c r="SKV53" s="87"/>
      <c r="SKW53" s="87"/>
      <c r="SKX53" s="87"/>
      <c r="SKY53" s="87"/>
      <c r="SKZ53" s="87"/>
      <c r="SLA53" s="87"/>
      <c r="SLB53" s="87"/>
      <c r="SLC53" s="87"/>
      <c r="SLD53" s="87"/>
      <c r="SLE53" s="87"/>
      <c r="SLF53" s="87"/>
      <c r="SLG53" s="87"/>
      <c r="SLH53" s="87"/>
      <c r="SLI53" s="87"/>
      <c r="SLJ53" s="87"/>
      <c r="SLK53" s="87"/>
      <c r="SLL53" s="87"/>
      <c r="SLM53" s="87"/>
      <c r="SLN53" s="87"/>
      <c r="SLO53" s="87"/>
      <c r="SLP53" s="87"/>
      <c r="SLQ53" s="87"/>
      <c r="SLR53" s="87"/>
      <c r="SLS53" s="87"/>
      <c r="SLT53" s="87"/>
      <c r="SLU53" s="87"/>
      <c r="SLV53" s="87"/>
      <c r="SLW53" s="87"/>
      <c r="SLX53" s="87"/>
      <c r="SLY53" s="87"/>
      <c r="SLZ53" s="87"/>
      <c r="SMA53" s="87"/>
      <c r="SMB53" s="87"/>
      <c r="SMC53" s="87"/>
      <c r="SMD53" s="87"/>
      <c r="SME53" s="87"/>
      <c r="SMF53" s="87"/>
      <c r="SMG53" s="87"/>
      <c r="SMH53" s="87"/>
      <c r="SMI53" s="87"/>
      <c r="SMJ53" s="87"/>
      <c r="SMK53" s="87"/>
      <c r="SML53" s="87"/>
      <c r="SMM53" s="87"/>
      <c r="SMN53" s="87"/>
      <c r="SMO53" s="87"/>
      <c r="SMP53" s="87"/>
      <c r="SMQ53" s="87"/>
      <c r="SMR53" s="87"/>
      <c r="SMS53" s="87"/>
      <c r="SMT53" s="87"/>
      <c r="SMU53" s="87"/>
      <c r="SMV53" s="87"/>
      <c r="SMW53" s="87"/>
      <c r="SMX53" s="87"/>
      <c r="SMY53" s="87"/>
      <c r="SMZ53" s="87"/>
      <c r="SNA53" s="87"/>
      <c r="SNB53" s="87"/>
      <c r="SNC53" s="87"/>
      <c r="SND53" s="87"/>
      <c r="SNE53" s="87"/>
      <c r="SNF53" s="87"/>
      <c r="SNG53" s="87"/>
      <c r="SNH53" s="87"/>
      <c r="SNI53" s="87"/>
      <c r="SNJ53" s="87"/>
      <c r="SNK53" s="87"/>
      <c r="SNL53" s="87"/>
      <c r="SNM53" s="87"/>
      <c r="SNN53" s="87"/>
      <c r="SNO53" s="87"/>
      <c r="SNP53" s="87"/>
      <c r="SNQ53" s="87"/>
      <c r="SNR53" s="87"/>
      <c r="SNS53" s="87"/>
      <c r="SNT53" s="87"/>
      <c r="SNU53" s="87"/>
      <c r="SNV53" s="87"/>
      <c r="SNW53" s="87"/>
      <c r="SNX53" s="87"/>
      <c r="SNY53" s="87"/>
      <c r="SNZ53" s="87"/>
      <c r="SOA53" s="87"/>
      <c r="SOB53" s="87"/>
      <c r="SOC53" s="87"/>
      <c r="SOD53" s="87"/>
      <c r="SOE53" s="87"/>
      <c r="SOF53" s="87"/>
      <c r="SOG53" s="87"/>
      <c r="SOH53" s="87"/>
      <c r="SOI53" s="87"/>
      <c r="SOJ53" s="87"/>
      <c r="SOK53" s="87"/>
      <c r="SOL53" s="87"/>
      <c r="SOM53" s="87"/>
      <c r="SON53" s="87"/>
      <c r="SOO53" s="87"/>
      <c r="SOP53" s="87"/>
      <c r="SOQ53" s="87"/>
      <c r="SOR53" s="87"/>
      <c r="SOS53" s="87"/>
      <c r="SOT53" s="87"/>
      <c r="SOU53" s="87"/>
      <c r="SOV53" s="87"/>
      <c r="SOW53" s="87"/>
      <c r="SOX53" s="87"/>
      <c r="SOY53" s="87"/>
      <c r="SOZ53" s="87"/>
      <c r="SPA53" s="87"/>
      <c r="SPB53" s="87"/>
      <c r="SPC53" s="87"/>
      <c r="SPD53" s="87"/>
      <c r="SPE53" s="87"/>
      <c r="SPF53" s="87"/>
      <c r="SPG53" s="87"/>
      <c r="SPH53" s="87"/>
      <c r="SPI53" s="87"/>
      <c r="SPJ53" s="87"/>
      <c r="SPK53" s="87"/>
      <c r="SPL53" s="87"/>
      <c r="SPM53" s="87"/>
      <c r="SPN53" s="87"/>
      <c r="SPO53" s="87"/>
      <c r="SPP53" s="87"/>
      <c r="SPQ53" s="87"/>
      <c r="SPR53" s="87"/>
      <c r="SPS53" s="87"/>
      <c r="SPT53" s="87"/>
      <c r="SPU53" s="87"/>
      <c r="SPV53" s="87"/>
      <c r="SPW53" s="87"/>
      <c r="SPX53" s="87"/>
      <c r="SPY53" s="87"/>
      <c r="SPZ53" s="87"/>
      <c r="SQA53" s="87"/>
      <c r="SQB53" s="87"/>
      <c r="SQC53" s="87"/>
      <c r="SQD53" s="87"/>
      <c r="SQE53" s="87"/>
      <c r="SQF53" s="87"/>
      <c r="SQG53" s="87"/>
      <c r="SQH53" s="87"/>
      <c r="SQI53" s="87"/>
      <c r="SQJ53" s="87"/>
      <c r="SQK53" s="87"/>
      <c r="SQL53" s="87"/>
      <c r="SQM53" s="87"/>
      <c r="SQN53" s="87"/>
      <c r="SQO53" s="87"/>
      <c r="SQP53" s="87"/>
      <c r="SQQ53" s="87"/>
      <c r="SQR53" s="87"/>
      <c r="SQS53" s="87"/>
      <c r="SQT53" s="87"/>
      <c r="SQU53" s="87"/>
      <c r="SQV53" s="87"/>
      <c r="SQW53" s="87"/>
      <c r="SQX53" s="87"/>
      <c r="SQY53" s="87"/>
      <c r="SQZ53" s="87"/>
      <c r="SRA53" s="87"/>
      <c r="SRB53" s="87"/>
      <c r="SRC53" s="87"/>
      <c r="SRD53" s="87"/>
      <c r="SRE53" s="87"/>
      <c r="SRF53" s="87"/>
      <c r="SRG53" s="87"/>
      <c r="SRH53" s="87"/>
      <c r="SRI53" s="87"/>
      <c r="SRJ53" s="87"/>
      <c r="SRK53" s="87"/>
      <c r="SRL53" s="87"/>
      <c r="SRM53" s="87"/>
      <c r="SRN53" s="87"/>
      <c r="SRO53" s="87"/>
      <c r="SRP53" s="87"/>
      <c r="SRQ53" s="87"/>
      <c r="SRR53" s="87"/>
      <c r="SRS53" s="87"/>
      <c r="SRT53" s="87"/>
      <c r="SRU53" s="87"/>
      <c r="SRV53" s="87"/>
      <c r="SRW53" s="87"/>
      <c r="SRX53" s="87"/>
      <c r="SRY53" s="87"/>
      <c r="SRZ53" s="87"/>
      <c r="SSA53" s="87"/>
      <c r="SSB53" s="87"/>
      <c r="SSC53" s="87"/>
      <c r="SSD53" s="87"/>
      <c r="SSE53" s="87"/>
      <c r="SSF53" s="87"/>
      <c r="SSG53" s="87"/>
      <c r="SSH53" s="87"/>
      <c r="SSI53" s="87"/>
      <c r="SSJ53" s="87"/>
      <c r="SSK53" s="87"/>
      <c r="SSL53" s="87"/>
      <c r="SSM53" s="87"/>
      <c r="SSN53" s="87"/>
      <c r="SSO53" s="87"/>
      <c r="SSP53" s="87"/>
      <c r="SSQ53" s="87"/>
      <c r="SSR53" s="87"/>
      <c r="SSS53" s="87"/>
      <c r="SST53" s="87"/>
      <c r="SSU53" s="87"/>
      <c r="SSV53" s="87"/>
      <c r="SSW53" s="87"/>
      <c r="SSX53" s="87"/>
      <c r="SSY53" s="87"/>
      <c r="SSZ53" s="87"/>
      <c r="STA53" s="87"/>
      <c r="STB53" s="87"/>
      <c r="STC53" s="87"/>
      <c r="STD53" s="87"/>
      <c r="STE53" s="87"/>
      <c r="STF53" s="87"/>
      <c r="STG53" s="87"/>
      <c r="STH53" s="87"/>
      <c r="STI53" s="87"/>
      <c r="STJ53" s="87"/>
      <c r="STK53" s="87"/>
      <c r="STL53" s="87"/>
      <c r="STM53" s="87"/>
      <c r="STN53" s="87"/>
      <c r="STO53" s="87"/>
      <c r="STP53" s="87"/>
      <c r="STQ53" s="87"/>
      <c r="STR53" s="87"/>
      <c r="STS53" s="87"/>
      <c r="STT53" s="87"/>
      <c r="STU53" s="87"/>
      <c r="STV53" s="87"/>
      <c r="STW53" s="87"/>
      <c r="STX53" s="87"/>
      <c r="STY53" s="87"/>
      <c r="STZ53" s="87"/>
      <c r="SUA53" s="87"/>
      <c r="SUB53" s="87"/>
      <c r="SUC53" s="87"/>
      <c r="SUD53" s="87"/>
      <c r="SUE53" s="87"/>
      <c r="SUF53" s="87"/>
      <c r="SUG53" s="87"/>
      <c r="SUH53" s="87"/>
      <c r="SUI53" s="87"/>
      <c r="SUJ53" s="87"/>
      <c r="SUK53" s="87"/>
      <c r="SUL53" s="87"/>
      <c r="SUM53" s="87"/>
      <c r="SUN53" s="87"/>
      <c r="SUO53" s="87"/>
      <c r="SUP53" s="87"/>
      <c r="SUQ53" s="87"/>
      <c r="SUR53" s="87"/>
      <c r="SUS53" s="87"/>
      <c r="SUT53" s="87"/>
      <c r="SUU53" s="87"/>
      <c r="SUV53" s="87"/>
      <c r="SUW53" s="87"/>
      <c r="SUX53" s="87"/>
      <c r="SUY53" s="87"/>
      <c r="SUZ53" s="87"/>
      <c r="SVA53" s="87"/>
      <c r="SVB53" s="87"/>
      <c r="SVC53" s="87"/>
      <c r="SVD53" s="87"/>
      <c r="SVE53" s="87"/>
      <c r="SVF53" s="87"/>
      <c r="SVG53" s="87"/>
      <c r="SVH53" s="87"/>
      <c r="SVI53" s="87"/>
      <c r="SVJ53" s="87"/>
      <c r="SVK53" s="87"/>
      <c r="SVL53" s="87"/>
      <c r="SVM53" s="87"/>
      <c r="SVN53" s="87"/>
      <c r="SVO53" s="87"/>
      <c r="SVP53" s="87"/>
      <c r="SVQ53" s="87"/>
      <c r="SVR53" s="87"/>
      <c r="SVS53" s="87"/>
      <c r="SVT53" s="87"/>
      <c r="SVU53" s="87"/>
      <c r="SVV53" s="87"/>
      <c r="SVW53" s="87"/>
      <c r="SVX53" s="87"/>
      <c r="SVY53" s="87"/>
      <c r="SVZ53" s="87"/>
      <c r="SWA53" s="87"/>
      <c r="SWB53" s="87"/>
      <c r="SWC53" s="87"/>
      <c r="SWD53" s="87"/>
      <c r="SWE53" s="87"/>
      <c r="SWF53" s="87"/>
      <c r="SWG53" s="87"/>
      <c r="SWH53" s="87"/>
      <c r="SWI53" s="87"/>
      <c r="SWJ53" s="87"/>
      <c r="SWK53" s="87"/>
      <c r="SWL53" s="87"/>
      <c r="SWM53" s="87"/>
      <c r="SWN53" s="87"/>
      <c r="SWO53" s="87"/>
      <c r="SWP53" s="87"/>
      <c r="SWQ53" s="87"/>
      <c r="SWR53" s="87"/>
      <c r="SWS53" s="87"/>
      <c r="SWT53" s="87"/>
      <c r="SWU53" s="87"/>
      <c r="SWV53" s="87"/>
      <c r="SWW53" s="87"/>
      <c r="SWX53" s="87"/>
      <c r="SWY53" s="87"/>
      <c r="SWZ53" s="87"/>
      <c r="SXA53" s="87"/>
      <c r="SXB53" s="87"/>
      <c r="SXC53" s="87"/>
      <c r="SXD53" s="87"/>
      <c r="SXE53" s="87"/>
      <c r="SXF53" s="87"/>
      <c r="SXG53" s="87"/>
      <c r="SXH53" s="87"/>
      <c r="SXI53" s="87"/>
      <c r="SXJ53" s="87"/>
      <c r="SXK53" s="87"/>
      <c r="SXL53" s="87"/>
      <c r="SXM53" s="87"/>
      <c r="SXN53" s="87"/>
      <c r="SXO53" s="87"/>
      <c r="SXP53" s="87"/>
      <c r="SXQ53" s="87"/>
      <c r="SXR53" s="87"/>
      <c r="SXS53" s="87"/>
      <c r="SXT53" s="87"/>
      <c r="SXU53" s="87"/>
      <c r="SXV53" s="87"/>
      <c r="SXW53" s="87"/>
      <c r="SXX53" s="87"/>
      <c r="SXY53" s="87"/>
      <c r="SXZ53" s="87"/>
      <c r="SYA53" s="87"/>
      <c r="SYB53" s="87"/>
      <c r="SYC53" s="87"/>
      <c r="SYD53" s="87"/>
      <c r="SYE53" s="87"/>
      <c r="SYF53" s="87"/>
      <c r="SYG53" s="87"/>
      <c r="SYH53" s="87"/>
      <c r="SYI53" s="87"/>
      <c r="SYJ53" s="87"/>
      <c r="SYK53" s="87"/>
      <c r="SYL53" s="87"/>
      <c r="SYM53" s="87"/>
      <c r="SYN53" s="87"/>
      <c r="SYO53" s="87"/>
      <c r="SYP53" s="87"/>
      <c r="SYQ53" s="87"/>
      <c r="SYR53" s="87"/>
      <c r="SYS53" s="87"/>
      <c r="SYT53" s="87"/>
      <c r="SYU53" s="87"/>
      <c r="SYV53" s="87"/>
      <c r="SYW53" s="87"/>
      <c r="SYX53" s="87"/>
      <c r="SYY53" s="87"/>
      <c r="SYZ53" s="87"/>
      <c r="SZA53" s="87"/>
      <c r="SZB53" s="87"/>
      <c r="SZC53" s="87"/>
      <c r="SZD53" s="87"/>
      <c r="SZE53" s="87"/>
      <c r="SZF53" s="87"/>
      <c r="SZG53" s="87"/>
      <c r="SZH53" s="87"/>
      <c r="SZI53" s="87"/>
      <c r="SZJ53" s="87"/>
      <c r="SZK53" s="87"/>
      <c r="SZL53" s="87"/>
      <c r="SZM53" s="87"/>
      <c r="SZN53" s="87"/>
      <c r="SZO53" s="87"/>
      <c r="SZP53" s="87"/>
      <c r="SZQ53" s="87"/>
      <c r="SZR53" s="87"/>
      <c r="SZS53" s="87"/>
      <c r="SZT53" s="87"/>
      <c r="SZU53" s="87"/>
      <c r="SZV53" s="87"/>
      <c r="SZW53" s="87"/>
      <c r="SZX53" s="87"/>
      <c r="SZY53" s="87"/>
      <c r="SZZ53" s="87"/>
      <c r="TAA53" s="87"/>
      <c r="TAB53" s="87"/>
      <c r="TAC53" s="87"/>
      <c r="TAD53" s="87"/>
      <c r="TAE53" s="87"/>
      <c r="TAF53" s="87"/>
      <c r="TAG53" s="87"/>
      <c r="TAH53" s="87"/>
      <c r="TAI53" s="87"/>
      <c r="TAJ53" s="87"/>
      <c r="TAK53" s="87"/>
      <c r="TAL53" s="87"/>
      <c r="TAM53" s="87"/>
      <c r="TAN53" s="87"/>
      <c r="TAO53" s="87"/>
      <c r="TAP53" s="87"/>
      <c r="TAQ53" s="87"/>
      <c r="TAR53" s="87"/>
      <c r="TAS53" s="87"/>
      <c r="TAT53" s="87"/>
      <c r="TAU53" s="87"/>
      <c r="TAV53" s="87"/>
      <c r="TAW53" s="87"/>
      <c r="TAX53" s="87"/>
      <c r="TAY53" s="87"/>
      <c r="TAZ53" s="87"/>
      <c r="TBA53" s="87"/>
      <c r="TBB53" s="87"/>
      <c r="TBC53" s="87"/>
      <c r="TBD53" s="87"/>
      <c r="TBE53" s="87"/>
      <c r="TBF53" s="87"/>
      <c r="TBG53" s="87"/>
      <c r="TBH53" s="87"/>
      <c r="TBI53" s="87"/>
      <c r="TBJ53" s="87"/>
      <c r="TBK53" s="87"/>
      <c r="TBL53" s="87"/>
      <c r="TBM53" s="87"/>
      <c r="TBN53" s="87"/>
      <c r="TBO53" s="87"/>
      <c r="TBP53" s="87"/>
      <c r="TBQ53" s="87"/>
      <c r="TBR53" s="87"/>
      <c r="TBS53" s="87"/>
      <c r="TBT53" s="87"/>
      <c r="TBU53" s="87"/>
      <c r="TBV53" s="87"/>
      <c r="TBW53" s="87"/>
      <c r="TBX53" s="87"/>
      <c r="TBY53" s="87"/>
      <c r="TBZ53" s="87"/>
      <c r="TCA53" s="87"/>
      <c r="TCB53" s="87"/>
      <c r="TCC53" s="87"/>
      <c r="TCD53" s="87"/>
      <c r="TCE53" s="87"/>
      <c r="TCF53" s="87"/>
      <c r="TCG53" s="87"/>
      <c r="TCH53" s="87"/>
      <c r="TCI53" s="87"/>
      <c r="TCJ53" s="87"/>
      <c r="TCK53" s="87"/>
      <c r="TCL53" s="87"/>
      <c r="TCM53" s="87"/>
      <c r="TCN53" s="87"/>
      <c r="TCO53" s="87"/>
      <c r="TCP53" s="87"/>
      <c r="TCQ53" s="87"/>
      <c r="TCR53" s="87"/>
      <c r="TCS53" s="87"/>
      <c r="TCT53" s="87"/>
      <c r="TCU53" s="87"/>
      <c r="TCV53" s="87"/>
      <c r="TCW53" s="87"/>
      <c r="TCX53" s="87"/>
      <c r="TCY53" s="87"/>
      <c r="TCZ53" s="87"/>
      <c r="TDA53" s="87"/>
      <c r="TDB53" s="87"/>
      <c r="TDC53" s="87"/>
      <c r="TDD53" s="87"/>
      <c r="TDE53" s="87"/>
      <c r="TDF53" s="87"/>
      <c r="TDG53" s="87"/>
      <c r="TDH53" s="87"/>
      <c r="TDI53" s="87"/>
      <c r="TDJ53" s="87"/>
      <c r="TDK53" s="87"/>
      <c r="TDL53" s="87"/>
      <c r="TDM53" s="87"/>
      <c r="TDN53" s="87"/>
      <c r="TDO53" s="87"/>
      <c r="TDP53" s="87"/>
      <c r="TDQ53" s="87"/>
      <c r="TDR53" s="87"/>
      <c r="TDS53" s="87"/>
      <c r="TDT53" s="87"/>
      <c r="TDU53" s="87"/>
      <c r="TDV53" s="87"/>
      <c r="TDW53" s="87"/>
      <c r="TDX53" s="87"/>
      <c r="TDY53" s="87"/>
      <c r="TDZ53" s="87"/>
      <c r="TEA53" s="87"/>
      <c r="TEB53" s="87"/>
      <c r="TEC53" s="87"/>
      <c r="TED53" s="87"/>
      <c r="TEE53" s="87"/>
      <c r="TEF53" s="87"/>
      <c r="TEG53" s="87"/>
      <c r="TEH53" s="87"/>
      <c r="TEI53" s="87"/>
      <c r="TEJ53" s="87"/>
      <c r="TEK53" s="87"/>
      <c r="TEL53" s="87"/>
      <c r="TEM53" s="87"/>
      <c r="TEN53" s="87"/>
      <c r="TEO53" s="87"/>
      <c r="TEP53" s="87"/>
      <c r="TEQ53" s="87"/>
      <c r="TER53" s="87"/>
      <c r="TES53" s="87"/>
      <c r="TET53" s="87"/>
      <c r="TEU53" s="87"/>
      <c r="TEV53" s="87"/>
      <c r="TEW53" s="87"/>
      <c r="TEX53" s="87"/>
      <c r="TEY53" s="87"/>
      <c r="TEZ53" s="87"/>
      <c r="TFA53" s="87"/>
      <c r="TFB53" s="87"/>
      <c r="TFC53" s="87"/>
      <c r="TFD53" s="87"/>
      <c r="TFE53" s="87"/>
      <c r="TFF53" s="87"/>
      <c r="TFG53" s="87"/>
      <c r="TFH53" s="87"/>
      <c r="TFI53" s="87"/>
      <c r="TFJ53" s="87"/>
      <c r="TFK53" s="87"/>
      <c r="TFL53" s="87"/>
      <c r="TFM53" s="87"/>
      <c r="TFN53" s="87"/>
      <c r="TFO53" s="87"/>
      <c r="TFP53" s="87"/>
      <c r="TFQ53" s="87"/>
      <c r="TFR53" s="87"/>
      <c r="TFS53" s="87"/>
      <c r="TFT53" s="87"/>
      <c r="TFU53" s="87"/>
      <c r="TFV53" s="87"/>
      <c r="TFW53" s="87"/>
      <c r="TFX53" s="87"/>
      <c r="TFY53" s="87"/>
      <c r="TFZ53" s="87"/>
      <c r="TGA53" s="87"/>
      <c r="TGB53" s="87"/>
      <c r="TGC53" s="87"/>
      <c r="TGD53" s="87"/>
      <c r="TGE53" s="87"/>
      <c r="TGF53" s="87"/>
      <c r="TGG53" s="87"/>
      <c r="TGH53" s="87"/>
      <c r="TGI53" s="87"/>
      <c r="TGJ53" s="87"/>
      <c r="TGK53" s="87"/>
      <c r="TGL53" s="87"/>
      <c r="TGM53" s="87"/>
      <c r="TGN53" s="87"/>
      <c r="TGO53" s="87"/>
      <c r="TGP53" s="87"/>
      <c r="TGQ53" s="87"/>
      <c r="TGR53" s="87"/>
      <c r="TGS53" s="87"/>
      <c r="TGT53" s="87"/>
      <c r="TGU53" s="87"/>
      <c r="TGV53" s="87"/>
      <c r="TGW53" s="87"/>
      <c r="TGX53" s="87"/>
      <c r="TGY53" s="87"/>
      <c r="TGZ53" s="87"/>
      <c r="THA53" s="87"/>
      <c r="THB53" s="87"/>
      <c r="THC53" s="87"/>
      <c r="THD53" s="87"/>
      <c r="THE53" s="87"/>
      <c r="THF53" s="87"/>
      <c r="THG53" s="87"/>
      <c r="THH53" s="87"/>
      <c r="THI53" s="87"/>
      <c r="THJ53" s="87"/>
      <c r="THK53" s="87"/>
      <c r="THL53" s="87"/>
      <c r="THM53" s="87"/>
      <c r="THN53" s="87"/>
      <c r="THO53" s="87"/>
      <c r="THP53" s="87"/>
      <c r="THQ53" s="87"/>
      <c r="THR53" s="87"/>
      <c r="THS53" s="87"/>
      <c r="THT53" s="87"/>
      <c r="THU53" s="87"/>
      <c r="THV53" s="87"/>
      <c r="THW53" s="87"/>
      <c r="THX53" s="87"/>
      <c r="THY53" s="87"/>
      <c r="THZ53" s="87"/>
      <c r="TIA53" s="87"/>
      <c r="TIB53" s="87"/>
      <c r="TIC53" s="87"/>
      <c r="TID53" s="87"/>
      <c r="TIE53" s="87"/>
      <c r="TIF53" s="87"/>
      <c r="TIG53" s="87"/>
      <c r="TIH53" s="87"/>
      <c r="TII53" s="87"/>
      <c r="TIJ53" s="87"/>
      <c r="TIK53" s="87"/>
      <c r="TIL53" s="87"/>
      <c r="TIM53" s="87"/>
      <c r="TIN53" s="87"/>
      <c r="TIO53" s="87"/>
      <c r="TIP53" s="87"/>
      <c r="TIQ53" s="87"/>
      <c r="TIR53" s="87"/>
      <c r="TIS53" s="87"/>
      <c r="TIT53" s="87"/>
      <c r="TIU53" s="87"/>
      <c r="TIV53" s="87"/>
      <c r="TIW53" s="87"/>
      <c r="TIX53" s="87"/>
      <c r="TIY53" s="87"/>
      <c r="TIZ53" s="87"/>
      <c r="TJA53" s="87"/>
      <c r="TJB53" s="87"/>
      <c r="TJC53" s="87"/>
      <c r="TJD53" s="87"/>
      <c r="TJE53" s="87"/>
      <c r="TJF53" s="87"/>
      <c r="TJG53" s="87"/>
      <c r="TJH53" s="87"/>
      <c r="TJI53" s="87"/>
      <c r="TJJ53" s="87"/>
      <c r="TJK53" s="87"/>
      <c r="TJL53" s="87"/>
      <c r="TJM53" s="87"/>
      <c r="TJN53" s="87"/>
      <c r="TJO53" s="87"/>
      <c r="TJP53" s="87"/>
      <c r="TJQ53" s="87"/>
      <c r="TJR53" s="87"/>
      <c r="TJS53" s="87"/>
      <c r="TJT53" s="87"/>
      <c r="TJU53" s="87"/>
      <c r="TJV53" s="87"/>
      <c r="TJW53" s="87"/>
      <c r="TJX53" s="87"/>
      <c r="TJY53" s="87"/>
      <c r="TJZ53" s="87"/>
      <c r="TKA53" s="87"/>
      <c r="TKB53" s="87"/>
      <c r="TKC53" s="87"/>
      <c r="TKD53" s="87"/>
      <c r="TKE53" s="87"/>
      <c r="TKF53" s="87"/>
      <c r="TKG53" s="87"/>
      <c r="TKH53" s="87"/>
      <c r="TKI53" s="87"/>
      <c r="TKJ53" s="87"/>
      <c r="TKK53" s="87"/>
      <c r="TKL53" s="87"/>
      <c r="TKM53" s="87"/>
      <c r="TKN53" s="87"/>
      <c r="TKO53" s="87"/>
      <c r="TKP53" s="87"/>
      <c r="TKQ53" s="87"/>
      <c r="TKR53" s="87"/>
      <c r="TKS53" s="87"/>
      <c r="TKT53" s="87"/>
      <c r="TKU53" s="87"/>
      <c r="TKV53" s="87"/>
      <c r="TKW53" s="87"/>
      <c r="TKX53" s="87"/>
      <c r="TKY53" s="87"/>
      <c r="TKZ53" s="87"/>
      <c r="TLA53" s="87"/>
      <c r="TLB53" s="87"/>
      <c r="TLC53" s="87"/>
      <c r="TLD53" s="87"/>
      <c r="TLE53" s="87"/>
      <c r="TLF53" s="87"/>
      <c r="TLG53" s="87"/>
      <c r="TLH53" s="87"/>
      <c r="TLI53" s="87"/>
      <c r="TLJ53" s="87"/>
      <c r="TLK53" s="87"/>
      <c r="TLL53" s="87"/>
      <c r="TLM53" s="87"/>
      <c r="TLN53" s="87"/>
      <c r="TLO53" s="87"/>
      <c r="TLP53" s="87"/>
      <c r="TLQ53" s="87"/>
      <c r="TLR53" s="87"/>
      <c r="TLS53" s="87"/>
      <c r="TLT53" s="87"/>
      <c r="TLU53" s="87"/>
      <c r="TLV53" s="87"/>
      <c r="TLW53" s="87"/>
      <c r="TLX53" s="87"/>
      <c r="TLY53" s="87"/>
      <c r="TLZ53" s="87"/>
      <c r="TMA53" s="87"/>
      <c r="TMB53" s="87"/>
      <c r="TMC53" s="87"/>
      <c r="TMD53" s="87"/>
      <c r="TME53" s="87"/>
      <c r="TMF53" s="87"/>
      <c r="TMG53" s="87"/>
      <c r="TMH53" s="87"/>
      <c r="TMI53" s="87"/>
      <c r="TMJ53" s="87"/>
      <c r="TMK53" s="87"/>
      <c r="TML53" s="87"/>
      <c r="TMM53" s="87"/>
      <c r="TMN53" s="87"/>
      <c r="TMO53" s="87"/>
      <c r="TMP53" s="87"/>
      <c r="TMQ53" s="87"/>
      <c r="TMR53" s="87"/>
      <c r="TMS53" s="87"/>
      <c r="TMT53" s="87"/>
      <c r="TMU53" s="87"/>
      <c r="TMV53" s="87"/>
      <c r="TMW53" s="87"/>
      <c r="TMX53" s="87"/>
      <c r="TMY53" s="87"/>
      <c r="TMZ53" s="87"/>
      <c r="TNA53" s="87"/>
      <c r="TNB53" s="87"/>
      <c r="TNC53" s="87"/>
      <c r="TND53" s="87"/>
      <c r="TNE53" s="87"/>
      <c r="TNF53" s="87"/>
      <c r="TNG53" s="87"/>
      <c r="TNH53" s="87"/>
      <c r="TNI53" s="87"/>
      <c r="TNJ53" s="87"/>
      <c r="TNK53" s="87"/>
      <c r="TNL53" s="87"/>
      <c r="TNM53" s="87"/>
      <c r="TNN53" s="87"/>
      <c r="TNO53" s="87"/>
      <c r="TNP53" s="87"/>
      <c r="TNQ53" s="87"/>
      <c r="TNR53" s="87"/>
      <c r="TNS53" s="87"/>
      <c r="TNT53" s="87"/>
      <c r="TNU53" s="87"/>
      <c r="TNV53" s="87"/>
      <c r="TNW53" s="87"/>
      <c r="TNX53" s="87"/>
      <c r="TNY53" s="87"/>
      <c r="TNZ53" s="87"/>
      <c r="TOA53" s="87"/>
      <c r="TOB53" s="87"/>
      <c r="TOC53" s="87"/>
      <c r="TOD53" s="87"/>
      <c r="TOE53" s="87"/>
      <c r="TOF53" s="87"/>
      <c r="TOG53" s="87"/>
      <c r="TOH53" s="87"/>
      <c r="TOI53" s="87"/>
      <c r="TOJ53" s="87"/>
      <c r="TOK53" s="87"/>
      <c r="TOL53" s="87"/>
      <c r="TOM53" s="87"/>
      <c r="TON53" s="87"/>
      <c r="TOO53" s="87"/>
      <c r="TOP53" s="87"/>
      <c r="TOQ53" s="87"/>
      <c r="TOR53" s="87"/>
      <c r="TOS53" s="87"/>
      <c r="TOT53" s="87"/>
      <c r="TOU53" s="87"/>
      <c r="TOV53" s="87"/>
      <c r="TOW53" s="87"/>
      <c r="TOX53" s="87"/>
      <c r="TOY53" s="87"/>
      <c r="TOZ53" s="87"/>
      <c r="TPA53" s="87"/>
      <c r="TPB53" s="87"/>
      <c r="TPC53" s="87"/>
      <c r="TPD53" s="87"/>
      <c r="TPE53" s="87"/>
      <c r="TPF53" s="87"/>
      <c r="TPG53" s="87"/>
      <c r="TPH53" s="87"/>
      <c r="TPI53" s="87"/>
      <c r="TPJ53" s="87"/>
      <c r="TPK53" s="87"/>
      <c r="TPL53" s="87"/>
      <c r="TPM53" s="87"/>
      <c r="TPN53" s="87"/>
      <c r="TPO53" s="87"/>
      <c r="TPP53" s="87"/>
      <c r="TPQ53" s="87"/>
      <c r="TPR53" s="87"/>
      <c r="TPS53" s="87"/>
      <c r="TPT53" s="87"/>
      <c r="TPU53" s="87"/>
      <c r="TPV53" s="87"/>
      <c r="TPW53" s="87"/>
      <c r="TPX53" s="87"/>
      <c r="TPY53" s="87"/>
      <c r="TPZ53" s="87"/>
      <c r="TQA53" s="87"/>
      <c r="TQB53" s="87"/>
      <c r="TQC53" s="87"/>
      <c r="TQD53" s="87"/>
      <c r="TQE53" s="87"/>
      <c r="TQF53" s="87"/>
      <c r="TQG53" s="87"/>
      <c r="TQH53" s="87"/>
      <c r="TQI53" s="87"/>
      <c r="TQJ53" s="87"/>
      <c r="TQK53" s="87"/>
      <c r="TQL53" s="87"/>
      <c r="TQM53" s="87"/>
      <c r="TQN53" s="87"/>
      <c r="TQO53" s="87"/>
      <c r="TQP53" s="87"/>
      <c r="TQQ53" s="87"/>
      <c r="TQR53" s="87"/>
      <c r="TQS53" s="87"/>
      <c r="TQT53" s="87"/>
      <c r="TQU53" s="87"/>
      <c r="TQV53" s="87"/>
      <c r="TQW53" s="87"/>
      <c r="TQX53" s="87"/>
      <c r="TQY53" s="87"/>
      <c r="TQZ53" s="87"/>
      <c r="TRA53" s="87"/>
      <c r="TRB53" s="87"/>
      <c r="TRC53" s="87"/>
      <c r="TRD53" s="87"/>
      <c r="TRE53" s="87"/>
      <c r="TRF53" s="87"/>
      <c r="TRG53" s="87"/>
      <c r="TRH53" s="87"/>
      <c r="TRI53" s="87"/>
      <c r="TRJ53" s="87"/>
      <c r="TRK53" s="87"/>
      <c r="TRL53" s="87"/>
      <c r="TRM53" s="87"/>
      <c r="TRN53" s="87"/>
      <c r="TRO53" s="87"/>
      <c r="TRP53" s="87"/>
      <c r="TRQ53" s="87"/>
      <c r="TRR53" s="87"/>
      <c r="TRS53" s="87"/>
      <c r="TRT53" s="87"/>
      <c r="TRU53" s="87"/>
      <c r="TRV53" s="87"/>
      <c r="TRW53" s="87"/>
      <c r="TRX53" s="87"/>
      <c r="TRY53" s="87"/>
      <c r="TRZ53" s="87"/>
      <c r="TSA53" s="87"/>
      <c r="TSB53" s="87"/>
      <c r="TSC53" s="87"/>
      <c r="TSD53" s="87"/>
      <c r="TSE53" s="87"/>
      <c r="TSF53" s="87"/>
      <c r="TSG53" s="87"/>
      <c r="TSH53" s="87"/>
      <c r="TSI53" s="87"/>
      <c r="TSJ53" s="87"/>
      <c r="TSK53" s="87"/>
      <c r="TSL53" s="87"/>
      <c r="TSM53" s="87"/>
      <c r="TSN53" s="87"/>
      <c r="TSO53" s="87"/>
      <c r="TSP53" s="87"/>
      <c r="TSQ53" s="87"/>
      <c r="TSR53" s="87"/>
      <c r="TSS53" s="87"/>
      <c r="TST53" s="87"/>
      <c r="TSU53" s="87"/>
      <c r="TSV53" s="87"/>
      <c r="TSW53" s="87"/>
      <c r="TSX53" s="87"/>
      <c r="TSY53" s="87"/>
      <c r="TSZ53" s="87"/>
      <c r="TTA53" s="87"/>
      <c r="TTB53" s="87"/>
      <c r="TTC53" s="87"/>
      <c r="TTD53" s="87"/>
      <c r="TTE53" s="87"/>
      <c r="TTF53" s="87"/>
      <c r="TTG53" s="87"/>
      <c r="TTH53" s="87"/>
      <c r="TTI53" s="87"/>
      <c r="TTJ53" s="87"/>
      <c r="TTK53" s="87"/>
      <c r="TTL53" s="87"/>
      <c r="TTM53" s="87"/>
      <c r="TTN53" s="87"/>
      <c r="TTO53" s="87"/>
      <c r="TTP53" s="87"/>
      <c r="TTQ53" s="87"/>
      <c r="TTR53" s="87"/>
      <c r="TTS53" s="87"/>
      <c r="TTT53" s="87"/>
      <c r="TTU53" s="87"/>
      <c r="TTV53" s="87"/>
      <c r="TTW53" s="87"/>
      <c r="TTX53" s="87"/>
      <c r="TTY53" s="87"/>
      <c r="TTZ53" s="87"/>
      <c r="TUA53" s="87"/>
      <c r="TUB53" s="87"/>
      <c r="TUC53" s="87"/>
      <c r="TUD53" s="87"/>
      <c r="TUE53" s="87"/>
      <c r="TUF53" s="87"/>
      <c r="TUG53" s="87"/>
      <c r="TUH53" s="87"/>
      <c r="TUI53" s="87"/>
      <c r="TUJ53" s="87"/>
      <c r="TUK53" s="87"/>
      <c r="TUL53" s="87"/>
      <c r="TUM53" s="87"/>
      <c r="TUN53" s="87"/>
      <c r="TUO53" s="87"/>
      <c r="TUP53" s="87"/>
      <c r="TUQ53" s="87"/>
      <c r="TUR53" s="87"/>
      <c r="TUS53" s="87"/>
      <c r="TUT53" s="87"/>
      <c r="TUU53" s="87"/>
      <c r="TUV53" s="87"/>
      <c r="TUW53" s="87"/>
      <c r="TUX53" s="87"/>
      <c r="TUY53" s="87"/>
      <c r="TUZ53" s="87"/>
      <c r="TVA53" s="87"/>
      <c r="TVB53" s="87"/>
      <c r="TVC53" s="87"/>
      <c r="TVD53" s="87"/>
      <c r="TVE53" s="87"/>
      <c r="TVF53" s="87"/>
      <c r="TVG53" s="87"/>
      <c r="TVH53" s="87"/>
      <c r="TVI53" s="87"/>
      <c r="TVJ53" s="87"/>
      <c r="TVK53" s="87"/>
      <c r="TVL53" s="87"/>
      <c r="TVM53" s="87"/>
      <c r="TVN53" s="87"/>
      <c r="TVO53" s="87"/>
      <c r="TVP53" s="87"/>
      <c r="TVQ53" s="87"/>
      <c r="TVR53" s="87"/>
      <c r="TVS53" s="87"/>
      <c r="TVT53" s="87"/>
      <c r="TVU53" s="87"/>
      <c r="TVV53" s="87"/>
      <c r="TVW53" s="87"/>
      <c r="TVX53" s="87"/>
      <c r="TVY53" s="87"/>
      <c r="TVZ53" s="87"/>
      <c r="TWA53" s="87"/>
      <c r="TWB53" s="87"/>
      <c r="TWC53" s="87"/>
      <c r="TWD53" s="87"/>
      <c r="TWE53" s="87"/>
      <c r="TWF53" s="87"/>
      <c r="TWG53" s="87"/>
      <c r="TWH53" s="87"/>
      <c r="TWI53" s="87"/>
      <c r="TWJ53" s="87"/>
      <c r="TWK53" s="87"/>
      <c r="TWL53" s="87"/>
      <c r="TWM53" s="87"/>
      <c r="TWN53" s="87"/>
      <c r="TWO53" s="87"/>
      <c r="TWP53" s="87"/>
      <c r="TWQ53" s="87"/>
      <c r="TWR53" s="87"/>
      <c r="TWS53" s="87"/>
      <c r="TWT53" s="87"/>
      <c r="TWU53" s="87"/>
      <c r="TWV53" s="87"/>
      <c r="TWW53" s="87"/>
      <c r="TWX53" s="87"/>
      <c r="TWY53" s="87"/>
      <c r="TWZ53" s="87"/>
      <c r="TXA53" s="87"/>
      <c r="TXB53" s="87"/>
      <c r="TXC53" s="87"/>
      <c r="TXD53" s="87"/>
      <c r="TXE53" s="87"/>
      <c r="TXF53" s="87"/>
      <c r="TXG53" s="87"/>
      <c r="TXH53" s="87"/>
      <c r="TXI53" s="87"/>
      <c r="TXJ53" s="87"/>
      <c r="TXK53" s="87"/>
      <c r="TXL53" s="87"/>
      <c r="TXM53" s="87"/>
      <c r="TXN53" s="87"/>
      <c r="TXO53" s="87"/>
      <c r="TXP53" s="87"/>
      <c r="TXQ53" s="87"/>
      <c r="TXR53" s="87"/>
      <c r="TXS53" s="87"/>
      <c r="TXT53" s="87"/>
      <c r="TXU53" s="87"/>
      <c r="TXV53" s="87"/>
      <c r="TXW53" s="87"/>
      <c r="TXX53" s="87"/>
      <c r="TXY53" s="87"/>
      <c r="TXZ53" s="87"/>
      <c r="TYA53" s="87"/>
      <c r="TYB53" s="87"/>
      <c r="TYC53" s="87"/>
      <c r="TYD53" s="87"/>
      <c r="TYE53" s="87"/>
      <c r="TYF53" s="87"/>
      <c r="TYG53" s="87"/>
      <c r="TYH53" s="87"/>
      <c r="TYI53" s="87"/>
      <c r="TYJ53" s="87"/>
      <c r="TYK53" s="87"/>
      <c r="TYL53" s="87"/>
      <c r="TYM53" s="87"/>
      <c r="TYN53" s="87"/>
      <c r="TYO53" s="87"/>
      <c r="TYP53" s="87"/>
      <c r="TYQ53" s="87"/>
      <c r="TYR53" s="87"/>
      <c r="TYS53" s="87"/>
      <c r="TYT53" s="87"/>
      <c r="TYU53" s="87"/>
      <c r="TYV53" s="87"/>
      <c r="TYW53" s="87"/>
      <c r="TYX53" s="87"/>
      <c r="TYY53" s="87"/>
      <c r="TYZ53" s="87"/>
      <c r="TZA53" s="87"/>
      <c r="TZB53" s="87"/>
      <c r="TZC53" s="87"/>
      <c r="TZD53" s="87"/>
      <c r="TZE53" s="87"/>
      <c r="TZF53" s="87"/>
      <c r="TZG53" s="87"/>
      <c r="TZH53" s="87"/>
      <c r="TZI53" s="87"/>
      <c r="TZJ53" s="87"/>
      <c r="TZK53" s="87"/>
      <c r="TZL53" s="87"/>
      <c r="TZM53" s="87"/>
      <c r="TZN53" s="87"/>
      <c r="TZO53" s="87"/>
      <c r="TZP53" s="87"/>
      <c r="TZQ53" s="87"/>
      <c r="TZR53" s="87"/>
      <c r="TZS53" s="87"/>
      <c r="TZT53" s="87"/>
      <c r="TZU53" s="87"/>
      <c r="TZV53" s="87"/>
      <c r="TZW53" s="87"/>
      <c r="TZX53" s="87"/>
      <c r="TZY53" s="87"/>
      <c r="TZZ53" s="87"/>
      <c r="UAA53" s="87"/>
      <c r="UAB53" s="87"/>
      <c r="UAC53" s="87"/>
      <c r="UAD53" s="87"/>
      <c r="UAE53" s="87"/>
      <c r="UAF53" s="87"/>
      <c r="UAG53" s="87"/>
      <c r="UAH53" s="87"/>
      <c r="UAI53" s="87"/>
      <c r="UAJ53" s="87"/>
      <c r="UAK53" s="87"/>
      <c r="UAL53" s="87"/>
      <c r="UAM53" s="87"/>
      <c r="UAN53" s="87"/>
      <c r="UAO53" s="87"/>
      <c r="UAP53" s="87"/>
      <c r="UAQ53" s="87"/>
      <c r="UAR53" s="87"/>
      <c r="UAS53" s="87"/>
      <c r="UAT53" s="87"/>
      <c r="UAU53" s="87"/>
      <c r="UAV53" s="87"/>
      <c r="UAW53" s="87"/>
      <c r="UAX53" s="87"/>
      <c r="UAY53" s="87"/>
      <c r="UAZ53" s="87"/>
      <c r="UBA53" s="87"/>
      <c r="UBB53" s="87"/>
      <c r="UBC53" s="87"/>
      <c r="UBD53" s="87"/>
      <c r="UBE53" s="87"/>
      <c r="UBF53" s="87"/>
      <c r="UBG53" s="87"/>
      <c r="UBH53" s="87"/>
      <c r="UBI53" s="87"/>
      <c r="UBJ53" s="87"/>
      <c r="UBK53" s="87"/>
      <c r="UBL53" s="87"/>
      <c r="UBM53" s="87"/>
      <c r="UBN53" s="87"/>
      <c r="UBO53" s="87"/>
      <c r="UBP53" s="87"/>
      <c r="UBQ53" s="87"/>
      <c r="UBR53" s="87"/>
      <c r="UBS53" s="87"/>
      <c r="UBT53" s="87"/>
      <c r="UBU53" s="87"/>
      <c r="UBV53" s="87"/>
      <c r="UBW53" s="87"/>
      <c r="UBX53" s="87"/>
      <c r="UBY53" s="87"/>
      <c r="UBZ53" s="87"/>
      <c r="UCA53" s="87"/>
      <c r="UCB53" s="87"/>
      <c r="UCC53" s="87"/>
      <c r="UCD53" s="87"/>
      <c r="UCE53" s="87"/>
      <c r="UCF53" s="87"/>
      <c r="UCG53" s="87"/>
      <c r="UCH53" s="87"/>
      <c r="UCI53" s="87"/>
      <c r="UCJ53" s="87"/>
      <c r="UCK53" s="87"/>
      <c r="UCL53" s="87"/>
      <c r="UCM53" s="87"/>
      <c r="UCN53" s="87"/>
      <c r="UCO53" s="87"/>
      <c r="UCP53" s="87"/>
      <c r="UCQ53" s="87"/>
      <c r="UCR53" s="87"/>
      <c r="UCS53" s="87"/>
      <c r="UCT53" s="87"/>
      <c r="UCU53" s="87"/>
      <c r="UCV53" s="87"/>
      <c r="UCW53" s="87"/>
      <c r="UCX53" s="87"/>
      <c r="UCY53" s="87"/>
      <c r="UCZ53" s="87"/>
      <c r="UDA53" s="87"/>
      <c r="UDB53" s="87"/>
      <c r="UDC53" s="87"/>
      <c r="UDD53" s="87"/>
      <c r="UDE53" s="87"/>
      <c r="UDF53" s="87"/>
      <c r="UDG53" s="87"/>
      <c r="UDH53" s="87"/>
      <c r="UDI53" s="87"/>
      <c r="UDJ53" s="87"/>
      <c r="UDK53" s="87"/>
      <c r="UDL53" s="87"/>
      <c r="UDM53" s="87"/>
      <c r="UDN53" s="87"/>
      <c r="UDO53" s="87"/>
      <c r="UDP53" s="87"/>
      <c r="UDQ53" s="87"/>
      <c r="UDR53" s="87"/>
      <c r="UDS53" s="87"/>
      <c r="UDT53" s="87"/>
      <c r="UDU53" s="87"/>
      <c r="UDV53" s="87"/>
      <c r="UDW53" s="87"/>
      <c r="UDX53" s="87"/>
      <c r="UDY53" s="87"/>
      <c r="UDZ53" s="87"/>
      <c r="UEA53" s="87"/>
      <c r="UEB53" s="87"/>
      <c r="UEC53" s="87"/>
      <c r="UED53" s="87"/>
      <c r="UEE53" s="87"/>
      <c r="UEF53" s="87"/>
      <c r="UEG53" s="87"/>
      <c r="UEH53" s="87"/>
      <c r="UEI53" s="87"/>
      <c r="UEJ53" s="87"/>
      <c r="UEK53" s="87"/>
      <c r="UEL53" s="87"/>
      <c r="UEM53" s="87"/>
      <c r="UEN53" s="87"/>
      <c r="UEO53" s="87"/>
      <c r="UEP53" s="87"/>
      <c r="UEQ53" s="87"/>
      <c r="UER53" s="87"/>
      <c r="UES53" s="87"/>
      <c r="UET53" s="87"/>
      <c r="UEU53" s="87"/>
      <c r="UEV53" s="87"/>
      <c r="UEW53" s="87"/>
      <c r="UEX53" s="87"/>
      <c r="UEY53" s="87"/>
      <c r="UEZ53" s="87"/>
      <c r="UFA53" s="87"/>
      <c r="UFB53" s="87"/>
      <c r="UFC53" s="87"/>
      <c r="UFD53" s="87"/>
      <c r="UFE53" s="87"/>
      <c r="UFF53" s="87"/>
      <c r="UFG53" s="87"/>
      <c r="UFH53" s="87"/>
      <c r="UFI53" s="87"/>
      <c r="UFJ53" s="87"/>
      <c r="UFK53" s="87"/>
      <c r="UFL53" s="87"/>
      <c r="UFM53" s="87"/>
      <c r="UFN53" s="87"/>
      <c r="UFO53" s="87"/>
      <c r="UFP53" s="87"/>
      <c r="UFQ53" s="87"/>
      <c r="UFR53" s="87"/>
      <c r="UFS53" s="87"/>
      <c r="UFT53" s="87"/>
      <c r="UFU53" s="87"/>
      <c r="UFV53" s="87"/>
      <c r="UFW53" s="87"/>
      <c r="UFX53" s="87"/>
      <c r="UFY53" s="87"/>
      <c r="UFZ53" s="87"/>
      <c r="UGA53" s="87"/>
      <c r="UGB53" s="87"/>
      <c r="UGC53" s="87"/>
      <c r="UGD53" s="87"/>
      <c r="UGE53" s="87"/>
      <c r="UGF53" s="87"/>
      <c r="UGG53" s="87"/>
      <c r="UGH53" s="87"/>
      <c r="UGI53" s="87"/>
      <c r="UGJ53" s="87"/>
      <c r="UGK53" s="87"/>
      <c r="UGL53" s="87"/>
      <c r="UGM53" s="87"/>
      <c r="UGN53" s="87"/>
      <c r="UGO53" s="87"/>
      <c r="UGP53" s="87"/>
      <c r="UGQ53" s="87"/>
      <c r="UGR53" s="87"/>
      <c r="UGS53" s="87"/>
      <c r="UGT53" s="87"/>
      <c r="UGU53" s="87"/>
      <c r="UGV53" s="87"/>
      <c r="UGW53" s="87"/>
      <c r="UGX53" s="87"/>
      <c r="UGY53" s="87"/>
      <c r="UGZ53" s="87"/>
      <c r="UHA53" s="87"/>
      <c r="UHB53" s="87"/>
      <c r="UHC53" s="87"/>
      <c r="UHD53" s="87"/>
      <c r="UHE53" s="87"/>
      <c r="UHF53" s="87"/>
      <c r="UHG53" s="87"/>
      <c r="UHH53" s="87"/>
      <c r="UHI53" s="87"/>
      <c r="UHJ53" s="87"/>
      <c r="UHK53" s="87"/>
      <c r="UHL53" s="87"/>
      <c r="UHM53" s="87"/>
      <c r="UHN53" s="87"/>
      <c r="UHO53" s="87"/>
      <c r="UHP53" s="87"/>
      <c r="UHQ53" s="87"/>
      <c r="UHR53" s="87"/>
      <c r="UHS53" s="87"/>
      <c r="UHT53" s="87"/>
      <c r="UHU53" s="87"/>
      <c r="UHV53" s="87"/>
      <c r="UHW53" s="87"/>
      <c r="UHX53" s="87"/>
      <c r="UHY53" s="87"/>
      <c r="UHZ53" s="87"/>
      <c r="UIA53" s="87"/>
      <c r="UIB53" s="87"/>
      <c r="UIC53" s="87"/>
      <c r="UID53" s="87"/>
      <c r="UIE53" s="87"/>
      <c r="UIF53" s="87"/>
      <c r="UIG53" s="87"/>
      <c r="UIH53" s="87"/>
      <c r="UII53" s="87"/>
      <c r="UIJ53" s="87"/>
      <c r="UIK53" s="87"/>
      <c r="UIL53" s="87"/>
      <c r="UIM53" s="87"/>
      <c r="UIN53" s="87"/>
      <c r="UIO53" s="87"/>
      <c r="UIP53" s="87"/>
      <c r="UIQ53" s="87"/>
      <c r="UIR53" s="87"/>
      <c r="UIS53" s="87"/>
      <c r="UIT53" s="87"/>
      <c r="UIU53" s="87"/>
      <c r="UIV53" s="87"/>
      <c r="UIW53" s="87"/>
      <c r="UIX53" s="87"/>
      <c r="UIY53" s="87"/>
      <c r="UIZ53" s="87"/>
      <c r="UJA53" s="87"/>
      <c r="UJB53" s="87"/>
      <c r="UJC53" s="87"/>
      <c r="UJD53" s="87"/>
      <c r="UJE53" s="87"/>
      <c r="UJF53" s="87"/>
      <c r="UJG53" s="87"/>
      <c r="UJH53" s="87"/>
      <c r="UJI53" s="87"/>
      <c r="UJJ53" s="87"/>
      <c r="UJK53" s="87"/>
      <c r="UJL53" s="87"/>
      <c r="UJM53" s="87"/>
      <c r="UJN53" s="87"/>
      <c r="UJO53" s="87"/>
      <c r="UJP53" s="87"/>
      <c r="UJQ53" s="87"/>
      <c r="UJR53" s="87"/>
      <c r="UJS53" s="87"/>
      <c r="UJT53" s="87"/>
      <c r="UJU53" s="87"/>
      <c r="UJV53" s="87"/>
      <c r="UJW53" s="87"/>
      <c r="UJX53" s="87"/>
      <c r="UJY53" s="87"/>
      <c r="UJZ53" s="87"/>
      <c r="UKA53" s="87"/>
      <c r="UKB53" s="87"/>
      <c r="UKC53" s="87"/>
      <c r="UKD53" s="87"/>
      <c r="UKE53" s="87"/>
      <c r="UKF53" s="87"/>
      <c r="UKG53" s="87"/>
      <c r="UKH53" s="87"/>
      <c r="UKI53" s="87"/>
      <c r="UKJ53" s="87"/>
      <c r="UKK53" s="87"/>
      <c r="UKL53" s="87"/>
      <c r="UKM53" s="87"/>
      <c r="UKN53" s="87"/>
      <c r="UKO53" s="87"/>
      <c r="UKP53" s="87"/>
      <c r="UKQ53" s="87"/>
      <c r="UKR53" s="87"/>
      <c r="UKS53" s="87"/>
      <c r="UKT53" s="87"/>
      <c r="UKU53" s="87"/>
      <c r="UKV53" s="87"/>
      <c r="UKW53" s="87"/>
      <c r="UKX53" s="87"/>
      <c r="UKY53" s="87"/>
      <c r="UKZ53" s="87"/>
      <c r="ULA53" s="87"/>
      <c r="ULB53" s="87"/>
      <c r="ULC53" s="87"/>
      <c r="ULD53" s="87"/>
      <c r="ULE53" s="87"/>
      <c r="ULF53" s="87"/>
      <c r="ULG53" s="87"/>
      <c r="ULH53" s="87"/>
      <c r="ULI53" s="87"/>
      <c r="ULJ53" s="87"/>
      <c r="ULK53" s="87"/>
      <c r="ULL53" s="87"/>
      <c r="ULM53" s="87"/>
      <c r="ULN53" s="87"/>
      <c r="ULO53" s="87"/>
      <c r="ULP53" s="87"/>
      <c r="ULQ53" s="87"/>
      <c r="ULR53" s="87"/>
      <c r="ULS53" s="87"/>
      <c r="ULT53" s="87"/>
      <c r="ULU53" s="87"/>
      <c r="ULV53" s="87"/>
      <c r="ULW53" s="87"/>
      <c r="ULX53" s="87"/>
      <c r="ULY53" s="87"/>
      <c r="ULZ53" s="87"/>
      <c r="UMA53" s="87"/>
      <c r="UMB53" s="87"/>
      <c r="UMC53" s="87"/>
      <c r="UMD53" s="87"/>
      <c r="UME53" s="87"/>
      <c r="UMF53" s="87"/>
      <c r="UMG53" s="87"/>
      <c r="UMH53" s="87"/>
      <c r="UMI53" s="87"/>
      <c r="UMJ53" s="87"/>
      <c r="UMK53" s="87"/>
      <c r="UML53" s="87"/>
      <c r="UMM53" s="87"/>
      <c r="UMN53" s="87"/>
      <c r="UMO53" s="87"/>
      <c r="UMP53" s="87"/>
      <c r="UMQ53" s="87"/>
      <c r="UMR53" s="87"/>
      <c r="UMS53" s="87"/>
      <c r="UMT53" s="87"/>
      <c r="UMU53" s="87"/>
      <c r="UMV53" s="87"/>
      <c r="UMW53" s="87"/>
      <c r="UMX53" s="87"/>
      <c r="UMY53" s="87"/>
      <c r="UMZ53" s="87"/>
      <c r="UNA53" s="87"/>
      <c r="UNB53" s="87"/>
      <c r="UNC53" s="87"/>
      <c r="UND53" s="87"/>
      <c r="UNE53" s="87"/>
      <c r="UNF53" s="87"/>
      <c r="UNG53" s="87"/>
      <c r="UNH53" s="87"/>
      <c r="UNI53" s="87"/>
      <c r="UNJ53" s="87"/>
      <c r="UNK53" s="87"/>
      <c r="UNL53" s="87"/>
      <c r="UNM53" s="87"/>
      <c r="UNN53" s="87"/>
      <c r="UNO53" s="87"/>
      <c r="UNP53" s="87"/>
      <c r="UNQ53" s="87"/>
      <c r="UNR53" s="87"/>
      <c r="UNS53" s="87"/>
      <c r="UNT53" s="87"/>
      <c r="UNU53" s="87"/>
      <c r="UNV53" s="87"/>
      <c r="UNW53" s="87"/>
      <c r="UNX53" s="87"/>
      <c r="UNY53" s="87"/>
      <c r="UNZ53" s="87"/>
      <c r="UOA53" s="87"/>
      <c r="UOB53" s="87"/>
      <c r="UOC53" s="87"/>
      <c r="UOD53" s="87"/>
      <c r="UOE53" s="87"/>
      <c r="UOF53" s="87"/>
      <c r="UOG53" s="87"/>
      <c r="UOH53" s="87"/>
      <c r="UOI53" s="87"/>
      <c r="UOJ53" s="87"/>
      <c r="UOK53" s="87"/>
      <c r="UOL53" s="87"/>
      <c r="UOM53" s="87"/>
      <c r="UON53" s="87"/>
      <c r="UOO53" s="87"/>
      <c r="UOP53" s="87"/>
      <c r="UOQ53" s="87"/>
      <c r="UOR53" s="87"/>
      <c r="UOS53" s="87"/>
      <c r="UOT53" s="87"/>
      <c r="UOU53" s="87"/>
      <c r="UOV53" s="87"/>
      <c r="UOW53" s="87"/>
      <c r="UOX53" s="87"/>
      <c r="UOY53" s="87"/>
      <c r="UOZ53" s="87"/>
      <c r="UPA53" s="87"/>
      <c r="UPB53" s="87"/>
      <c r="UPC53" s="87"/>
      <c r="UPD53" s="87"/>
      <c r="UPE53" s="87"/>
      <c r="UPF53" s="87"/>
      <c r="UPG53" s="87"/>
      <c r="UPH53" s="87"/>
      <c r="UPI53" s="87"/>
      <c r="UPJ53" s="87"/>
      <c r="UPK53" s="87"/>
      <c r="UPL53" s="87"/>
      <c r="UPM53" s="87"/>
      <c r="UPN53" s="87"/>
      <c r="UPO53" s="87"/>
      <c r="UPP53" s="87"/>
      <c r="UPQ53" s="87"/>
      <c r="UPR53" s="87"/>
      <c r="UPS53" s="87"/>
      <c r="UPT53" s="87"/>
      <c r="UPU53" s="87"/>
      <c r="UPV53" s="87"/>
      <c r="UPW53" s="87"/>
      <c r="UPX53" s="87"/>
      <c r="UPY53" s="87"/>
      <c r="UPZ53" s="87"/>
      <c r="UQA53" s="87"/>
      <c r="UQB53" s="87"/>
      <c r="UQC53" s="87"/>
      <c r="UQD53" s="87"/>
      <c r="UQE53" s="87"/>
      <c r="UQF53" s="87"/>
      <c r="UQG53" s="87"/>
      <c r="UQH53" s="87"/>
      <c r="UQI53" s="87"/>
      <c r="UQJ53" s="87"/>
      <c r="UQK53" s="87"/>
      <c r="UQL53" s="87"/>
      <c r="UQM53" s="87"/>
      <c r="UQN53" s="87"/>
      <c r="UQO53" s="87"/>
      <c r="UQP53" s="87"/>
      <c r="UQQ53" s="87"/>
      <c r="UQR53" s="87"/>
      <c r="UQS53" s="87"/>
      <c r="UQT53" s="87"/>
      <c r="UQU53" s="87"/>
      <c r="UQV53" s="87"/>
      <c r="UQW53" s="87"/>
      <c r="UQX53" s="87"/>
      <c r="UQY53" s="87"/>
      <c r="UQZ53" s="87"/>
      <c r="URA53" s="87"/>
      <c r="URB53" s="87"/>
      <c r="URC53" s="87"/>
      <c r="URD53" s="87"/>
      <c r="URE53" s="87"/>
      <c r="URF53" s="87"/>
      <c r="URG53" s="87"/>
      <c r="URH53" s="87"/>
      <c r="URI53" s="87"/>
      <c r="URJ53" s="87"/>
      <c r="URK53" s="87"/>
      <c r="URL53" s="87"/>
      <c r="URM53" s="87"/>
      <c r="URN53" s="87"/>
      <c r="URO53" s="87"/>
      <c r="URP53" s="87"/>
      <c r="URQ53" s="87"/>
      <c r="URR53" s="87"/>
      <c r="URS53" s="87"/>
      <c r="URT53" s="87"/>
      <c r="URU53" s="87"/>
      <c r="URV53" s="87"/>
      <c r="URW53" s="87"/>
      <c r="URX53" s="87"/>
      <c r="URY53" s="87"/>
      <c r="URZ53" s="87"/>
      <c r="USA53" s="87"/>
      <c r="USB53" s="87"/>
      <c r="USC53" s="87"/>
      <c r="USD53" s="87"/>
      <c r="USE53" s="87"/>
      <c r="USF53" s="87"/>
      <c r="USG53" s="87"/>
      <c r="USH53" s="87"/>
      <c r="USI53" s="87"/>
      <c r="USJ53" s="87"/>
      <c r="USK53" s="87"/>
      <c r="USL53" s="87"/>
      <c r="USM53" s="87"/>
      <c r="USN53" s="87"/>
      <c r="USO53" s="87"/>
      <c r="USP53" s="87"/>
      <c r="USQ53" s="87"/>
      <c r="USR53" s="87"/>
      <c r="USS53" s="87"/>
      <c r="UST53" s="87"/>
      <c r="USU53" s="87"/>
      <c r="USV53" s="87"/>
      <c r="USW53" s="87"/>
      <c r="USX53" s="87"/>
      <c r="USY53" s="87"/>
      <c r="USZ53" s="87"/>
      <c r="UTA53" s="87"/>
      <c r="UTB53" s="87"/>
      <c r="UTC53" s="87"/>
      <c r="UTD53" s="87"/>
      <c r="UTE53" s="87"/>
      <c r="UTF53" s="87"/>
      <c r="UTG53" s="87"/>
      <c r="UTH53" s="87"/>
      <c r="UTI53" s="87"/>
      <c r="UTJ53" s="87"/>
      <c r="UTK53" s="87"/>
      <c r="UTL53" s="87"/>
      <c r="UTM53" s="87"/>
      <c r="UTN53" s="87"/>
      <c r="UTO53" s="87"/>
      <c r="UTP53" s="87"/>
      <c r="UTQ53" s="87"/>
      <c r="UTR53" s="87"/>
      <c r="UTS53" s="87"/>
      <c r="UTT53" s="87"/>
      <c r="UTU53" s="87"/>
      <c r="UTV53" s="87"/>
      <c r="UTW53" s="87"/>
      <c r="UTX53" s="87"/>
      <c r="UTY53" s="87"/>
      <c r="UTZ53" s="87"/>
      <c r="UUA53" s="87"/>
      <c r="UUB53" s="87"/>
      <c r="UUC53" s="87"/>
      <c r="UUD53" s="87"/>
      <c r="UUE53" s="87"/>
      <c r="UUF53" s="87"/>
      <c r="UUG53" s="87"/>
      <c r="UUH53" s="87"/>
      <c r="UUI53" s="87"/>
      <c r="UUJ53" s="87"/>
      <c r="UUK53" s="87"/>
      <c r="UUL53" s="87"/>
      <c r="UUM53" s="87"/>
      <c r="UUN53" s="87"/>
      <c r="UUO53" s="87"/>
      <c r="UUP53" s="87"/>
      <c r="UUQ53" s="87"/>
      <c r="UUR53" s="87"/>
      <c r="UUS53" s="87"/>
      <c r="UUT53" s="87"/>
      <c r="UUU53" s="87"/>
      <c r="UUV53" s="87"/>
      <c r="UUW53" s="87"/>
      <c r="UUX53" s="87"/>
      <c r="UUY53" s="87"/>
      <c r="UUZ53" s="87"/>
      <c r="UVA53" s="87"/>
      <c r="UVB53" s="87"/>
      <c r="UVC53" s="87"/>
      <c r="UVD53" s="87"/>
      <c r="UVE53" s="87"/>
      <c r="UVF53" s="87"/>
      <c r="UVG53" s="87"/>
      <c r="UVH53" s="87"/>
      <c r="UVI53" s="87"/>
      <c r="UVJ53" s="87"/>
      <c r="UVK53" s="87"/>
      <c r="UVL53" s="87"/>
      <c r="UVM53" s="87"/>
      <c r="UVN53" s="87"/>
      <c r="UVO53" s="87"/>
      <c r="UVP53" s="87"/>
      <c r="UVQ53" s="87"/>
      <c r="UVR53" s="87"/>
      <c r="UVS53" s="87"/>
      <c r="UVT53" s="87"/>
      <c r="UVU53" s="87"/>
      <c r="UVV53" s="87"/>
      <c r="UVW53" s="87"/>
      <c r="UVX53" s="87"/>
      <c r="UVY53" s="87"/>
      <c r="UVZ53" s="87"/>
      <c r="UWA53" s="87"/>
      <c r="UWB53" s="87"/>
      <c r="UWC53" s="87"/>
      <c r="UWD53" s="87"/>
      <c r="UWE53" s="87"/>
      <c r="UWF53" s="87"/>
      <c r="UWG53" s="87"/>
      <c r="UWH53" s="87"/>
      <c r="UWI53" s="87"/>
      <c r="UWJ53" s="87"/>
      <c r="UWK53" s="87"/>
      <c r="UWL53" s="87"/>
      <c r="UWM53" s="87"/>
      <c r="UWN53" s="87"/>
      <c r="UWO53" s="87"/>
      <c r="UWP53" s="87"/>
      <c r="UWQ53" s="87"/>
      <c r="UWR53" s="87"/>
      <c r="UWS53" s="87"/>
      <c r="UWT53" s="87"/>
      <c r="UWU53" s="87"/>
      <c r="UWV53" s="87"/>
      <c r="UWW53" s="87"/>
      <c r="UWX53" s="87"/>
      <c r="UWY53" s="87"/>
      <c r="UWZ53" s="87"/>
      <c r="UXA53" s="87"/>
      <c r="UXB53" s="87"/>
      <c r="UXC53" s="87"/>
      <c r="UXD53" s="87"/>
      <c r="UXE53" s="87"/>
      <c r="UXF53" s="87"/>
      <c r="UXG53" s="87"/>
      <c r="UXH53" s="87"/>
      <c r="UXI53" s="87"/>
      <c r="UXJ53" s="87"/>
      <c r="UXK53" s="87"/>
      <c r="UXL53" s="87"/>
      <c r="UXM53" s="87"/>
      <c r="UXN53" s="87"/>
      <c r="UXO53" s="87"/>
      <c r="UXP53" s="87"/>
      <c r="UXQ53" s="87"/>
      <c r="UXR53" s="87"/>
      <c r="UXS53" s="87"/>
      <c r="UXT53" s="87"/>
      <c r="UXU53" s="87"/>
      <c r="UXV53" s="87"/>
      <c r="UXW53" s="87"/>
      <c r="UXX53" s="87"/>
      <c r="UXY53" s="87"/>
      <c r="UXZ53" s="87"/>
      <c r="UYA53" s="87"/>
      <c r="UYB53" s="87"/>
      <c r="UYC53" s="87"/>
      <c r="UYD53" s="87"/>
      <c r="UYE53" s="87"/>
      <c r="UYF53" s="87"/>
      <c r="UYG53" s="87"/>
      <c r="UYH53" s="87"/>
      <c r="UYI53" s="87"/>
      <c r="UYJ53" s="87"/>
      <c r="UYK53" s="87"/>
      <c r="UYL53" s="87"/>
      <c r="UYM53" s="87"/>
      <c r="UYN53" s="87"/>
      <c r="UYO53" s="87"/>
      <c r="UYP53" s="87"/>
      <c r="UYQ53" s="87"/>
      <c r="UYR53" s="87"/>
      <c r="UYS53" s="87"/>
      <c r="UYT53" s="87"/>
      <c r="UYU53" s="87"/>
      <c r="UYV53" s="87"/>
      <c r="UYW53" s="87"/>
      <c r="UYX53" s="87"/>
      <c r="UYY53" s="87"/>
      <c r="UYZ53" s="87"/>
      <c r="UZA53" s="87"/>
      <c r="UZB53" s="87"/>
      <c r="UZC53" s="87"/>
      <c r="UZD53" s="87"/>
      <c r="UZE53" s="87"/>
      <c r="UZF53" s="87"/>
      <c r="UZG53" s="87"/>
      <c r="UZH53" s="87"/>
      <c r="UZI53" s="87"/>
      <c r="UZJ53" s="87"/>
      <c r="UZK53" s="87"/>
      <c r="UZL53" s="87"/>
      <c r="UZM53" s="87"/>
      <c r="UZN53" s="87"/>
      <c r="UZO53" s="87"/>
      <c r="UZP53" s="87"/>
      <c r="UZQ53" s="87"/>
      <c r="UZR53" s="87"/>
      <c r="UZS53" s="87"/>
      <c r="UZT53" s="87"/>
      <c r="UZU53" s="87"/>
      <c r="UZV53" s="87"/>
      <c r="UZW53" s="87"/>
      <c r="UZX53" s="87"/>
      <c r="UZY53" s="87"/>
      <c r="UZZ53" s="87"/>
      <c r="VAA53" s="87"/>
      <c r="VAB53" s="87"/>
      <c r="VAC53" s="87"/>
      <c r="VAD53" s="87"/>
      <c r="VAE53" s="87"/>
      <c r="VAF53" s="87"/>
      <c r="VAG53" s="87"/>
      <c r="VAH53" s="87"/>
      <c r="VAI53" s="87"/>
      <c r="VAJ53" s="87"/>
      <c r="VAK53" s="87"/>
      <c r="VAL53" s="87"/>
      <c r="VAM53" s="87"/>
      <c r="VAN53" s="87"/>
      <c r="VAO53" s="87"/>
      <c r="VAP53" s="87"/>
      <c r="VAQ53" s="87"/>
      <c r="VAR53" s="87"/>
      <c r="VAS53" s="87"/>
      <c r="VAT53" s="87"/>
      <c r="VAU53" s="87"/>
      <c r="VAV53" s="87"/>
      <c r="VAW53" s="87"/>
      <c r="VAX53" s="87"/>
      <c r="VAY53" s="87"/>
      <c r="VAZ53" s="87"/>
      <c r="VBA53" s="87"/>
      <c r="VBB53" s="87"/>
      <c r="VBC53" s="87"/>
      <c r="VBD53" s="87"/>
      <c r="VBE53" s="87"/>
      <c r="VBF53" s="87"/>
      <c r="VBG53" s="87"/>
      <c r="VBH53" s="87"/>
      <c r="VBI53" s="87"/>
      <c r="VBJ53" s="87"/>
      <c r="VBK53" s="87"/>
      <c r="VBL53" s="87"/>
      <c r="VBM53" s="87"/>
      <c r="VBN53" s="87"/>
      <c r="VBO53" s="87"/>
      <c r="VBP53" s="87"/>
      <c r="VBQ53" s="87"/>
      <c r="VBR53" s="87"/>
      <c r="VBS53" s="87"/>
      <c r="VBT53" s="87"/>
      <c r="VBU53" s="87"/>
      <c r="VBV53" s="87"/>
      <c r="VBW53" s="87"/>
      <c r="VBX53" s="87"/>
      <c r="VBY53" s="87"/>
      <c r="VBZ53" s="87"/>
      <c r="VCA53" s="87"/>
      <c r="VCB53" s="87"/>
      <c r="VCC53" s="87"/>
      <c r="VCD53" s="87"/>
      <c r="VCE53" s="87"/>
      <c r="VCF53" s="87"/>
      <c r="VCG53" s="87"/>
      <c r="VCH53" s="87"/>
      <c r="VCI53" s="87"/>
      <c r="VCJ53" s="87"/>
      <c r="VCK53" s="87"/>
      <c r="VCL53" s="87"/>
      <c r="VCM53" s="87"/>
      <c r="VCN53" s="87"/>
      <c r="VCO53" s="87"/>
      <c r="VCP53" s="87"/>
      <c r="VCQ53" s="87"/>
      <c r="VCR53" s="87"/>
      <c r="VCS53" s="87"/>
      <c r="VCT53" s="87"/>
      <c r="VCU53" s="87"/>
      <c r="VCV53" s="87"/>
      <c r="VCW53" s="87"/>
      <c r="VCX53" s="87"/>
      <c r="VCY53" s="87"/>
      <c r="VCZ53" s="87"/>
      <c r="VDA53" s="87"/>
      <c r="VDB53" s="87"/>
      <c r="VDC53" s="87"/>
      <c r="VDD53" s="87"/>
      <c r="VDE53" s="87"/>
      <c r="VDF53" s="87"/>
      <c r="VDG53" s="87"/>
      <c r="VDH53" s="87"/>
      <c r="VDI53" s="87"/>
      <c r="VDJ53" s="87"/>
      <c r="VDK53" s="87"/>
      <c r="VDL53" s="87"/>
      <c r="VDM53" s="87"/>
      <c r="VDN53" s="87"/>
      <c r="VDO53" s="87"/>
      <c r="VDP53" s="87"/>
      <c r="VDQ53" s="87"/>
      <c r="VDR53" s="87"/>
      <c r="VDS53" s="87"/>
      <c r="VDT53" s="87"/>
      <c r="VDU53" s="87"/>
      <c r="VDV53" s="87"/>
      <c r="VDW53" s="87"/>
      <c r="VDX53" s="87"/>
      <c r="VDY53" s="87"/>
      <c r="VDZ53" s="87"/>
      <c r="VEA53" s="87"/>
      <c r="VEB53" s="87"/>
      <c r="VEC53" s="87"/>
      <c r="VED53" s="87"/>
      <c r="VEE53" s="87"/>
      <c r="VEF53" s="87"/>
      <c r="VEG53" s="87"/>
      <c r="VEH53" s="87"/>
      <c r="VEI53" s="87"/>
      <c r="VEJ53" s="87"/>
      <c r="VEK53" s="87"/>
      <c r="VEL53" s="87"/>
      <c r="VEM53" s="87"/>
      <c r="VEN53" s="87"/>
      <c r="VEO53" s="87"/>
      <c r="VEP53" s="87"/>
      <c r="VEQ53" s="87"/>
      <c r="VER53" s="87"/>
      <c r="VES53" s="87"/>
      <c r="VET53" s="87"/>
      <c r="VEU53" s="87"/>
      <c r="VEV53" s="87"/>
      <c r="VEW53" s="87"/>
      <c r="VEX53" s="87"/>
      <c r="VEY53" s="87"/>
      <c r="VEZ53" s="87"/>
      <c r="VFA53" s="87"/>
      <c r="VFB53" s="87"/>
      <c r="VFC53" s="87"/>
      <c r="VFD53" s="87"/>
      <c r="VFE53" s="87"/>
      <c r="VFF53" s="87"/>
      <c r="VFG53" s="87"/>
      <c r="VFH53" s="87"/>
      <c r="VFI53" s="87"/>
      <c r="VFJ53" s="87"/>
      <c r="VFK53" s="87"/>
      <c r="VFL53" s="87"/>
      <c r="VFM53" s="87"/>
      <c r="VFN53" s="87"/>
      <c r="VFO53" s="87"/>
      <c r="VFP53" s="87"/>
      <c r="VFQ53" s="87"/>
      <c r="VFR53" s="87"/>
      <c r="VFS53" s="87"/>
      <c r="VFT53" s="87"/>
      <c r="VFU53" s="87"/>
      <c r="VFV53" s="87"/>
      <c r="VFW53" s="87"/>
      <c r="VFX53" s="87"/>
      <c r="VFY53" s="87"/>
      <c r="VFZ53" s="87"/>
      <c r="VGA53" s="87"/>
      <c r="VGB53" s="87"/>
      <c r="VGC53" s="87"/>
      <c r="VGD53" s="87"/>
      <c r="VGE53" s="87"/>
      <c r="VGF53" s="87"/>
      <c r="VGG53" s="87"/>
      <c r="VGH53" s="87"/>
      <c r="VGI53" s="87"/>
      <c r="VGJ53" s="87"/>
      <c r="VGK53" s="87"/>
      <c r="VGL53" s="87"/>
      <c r="VGM53" s="87"/>
      <c r="VGN53" s="87"/>
      <c r="VGO53" s="87"/>
      <c r="VGP53" s="87"/>
      <c r="VGQ53" s="87"/>
      <c r="VGR53" s="87"/>
      <c r="VGS53" s="87"/>
      <c r="VGT53" s="87"/>
      <c r="VGU53" s="87"/>
      <c r="VGV53" s="87"/>
      <c r="VGW53" s="87"/>
      <c r="VGX53" s="87"/>
      <c r="VGY53" s="87"/>
      <c r="VGZ53" s="87"/>
      <c r="VHA53" s="87"/>
      <c r="VHB53" s="87"/>
      <c r="VHC53" s="87"/>
      <c r="VHD53" s="87"/>
      <c r="VHE53" s="87"/>
      <c r="VHF53" s="87"/>
      <c r="VHG53" s="87"/>
      <c r="VHH53" s="87"/>
      <c r="VHI53" s="87"/>
      <c r="VHJ53" s="87"/>
      <c r="VHK53" s="87"/>
      <c r="VHL53" s="87"/>
      <c r="VHM53" s="87"/>
      <c r="VHN53" s="87"/>
      <c r="VHO53" s="87"/>
      <c r="VHP53" s="87"/>
      <c r="VHQ53" s="87"/>
      <c r="VHR53" s="87"/>
      <c r="VHS53" s="87"/>
      <c r="VHT53" s="87"/>
      <c r="VHU53" s="87"/>
      <c r="VHV53" s="87"/>
      <c r="VHW53" s="87"/>
      <c r="VHX53" s="87"/>
      <c r="VHY53" s="87"/>
      <c r="VHZ53" s="87"/>
      <c r="VIA53" s="87"/>
      <c r="VIB53" s="87"/>
      <c r="VIC53" s="87"/>
      <c r="VID53" s="87"/>
      <c r="VIE53" s="87"/>
      <c r="VIF53" s="87"/>
      <c r="VIG53" s="87"/>
      <c r="VIH53" s="87"/>
      <c r="VII53" s="87"/>
      <c r="VIJ53" s="87"/>
      <c r="VIK53" s="87"/>
      <c r="VIL53" s="87"/>
      <c r="VIM53" s="87"/>
      <c r="VIN53" s="87"/>
      <c r="VIO53" s="87"/>
      <c r="VIP53" s="87"/>
      <c r="VIQ53" s="87"/>
      <c r="VIR53" s="87"/>
      <c r="VIS53" s="87"/>
      <c r="VIT53" s="87"/>
      <c r="VIU53" s="87"/>
      <c r="VIV53" s="87"/>
      <c r="VIW53" s="87"/>
      <c r="VIX53" s="87"/>
      <c r="VIY53" s="87"/>
      <c r="VIZ53" s="87"/>
      <c r="VJA53" s="87"/>
      <c r="VJB53" s="87"/>
      <c r="VJC53" s="87"/>
      <c r="VJD53" s="87"/>
      <c r="VJE53" s="87"/>
      <c r="VJF53" s="87"/>
      <c r="VJG53" s="87"/>
      <c r="VJH53" s="87"/>
      <c r="VJI53" s="87"/>
      <c r="VJJ53" s="87"/>
      <c r="VJK53" s="87"/>
      <c r="VJL53" s="87"/>
      <c r="VJM53" s="87"/>
      <c r="VJN53" s="87"/>
      <c r="VJO53" s="87"/>
      <c r="VJP53" s="87"/>
      <c r="VJQ53" s="87"/>
      <c r="VJR53" s="87"/>
      <c r="VJS53" s="87"/>
      <c r="VJT53" s="87"/>
      <c r="VJU53" s="87"/>
      <c r="VJV53" s="87"/>
      <c r="VJW53" s="87"/>
      <c r="VJX53" s="87"/>
      <c r="VJY53" s="87"/>
      <c r="VJZ53" s="87"/>
      <c r="VKA53" s="87"/>
      <c r="VKB53" s="87"/>
      <c r="VKC53" s="87"/>
      <c r="VKD53" s="87"/>
      <c r="VKE53" s="87"/>
      <c r="VKF53" s="87"/>
      <c r="VKG53" s="87"/>
      <c r="VKH53" s="87"/>
      <c r="VKI53" s="87"/>
      <c r="VKJ53" s="87"/>
      <c r="VKK53" s="87"/>
      <c r="VKL53" s="87"/>
      <c r="VKM53" s="87"/>
      <c r="VKN53" s="87"/>
      <c r="VKO53" s="87"/>
      <c r="VKP53" s="87"/>
      <c r="VKQ53" s="87"/>
      <c r="VKR53" s="87"/>
      <c r="VKS53" s="87"/>
      <c r="VKT53" s="87"/>
      <c r="VKU53" s="87"/>
      <c r="VKV53" s="87"/>
      <c r="VKW53" s="87"/>
      <c r="VKX53" s="87"/>
      <c r="VKY53" s="87"/>
      <c r="VKZ53" s="87"/>
      <c r="VLA53" s="87"/>
      <c r="VLB53" s="87"/>
      <c r="VLC53" s="87"/>
      <c r="VLD53" s="87"/>
      <c r="VLE53" s="87"/>
      <c r="VLF53" s="87"/>
      <c r="VLG53" s="87"/>
      <c r="VLH53" s="87"/>
      <c r="VLI53" s="87"/>
      <c r="VLJ53" s="87"/>
      <c r="VLK53" s="87"/>
      <c r="VLL53" s="87"/>
      <c r="VLM53" s="87"/>
      <c r="VLN53" s="87"/>
      <c r="VLO53" s="87"/>
      <c r="VLP53" s="87"/>
      <c r="VLQ53" s="87"/>
      <c r="VLR53" s="87"/>
      <c r="VLS53" s="87"/>
      <c r="VLT53" s="87"/>
      <c r="VLU53" s="87"/>
      <c r="VLV53" s="87"/>
      <c r="VLW53" s="87"/>
      <c r="VLX53" s="87"/>
      <c r="VLY53" s="87"/>
      <c r="VLZ53" s="87"/>
      <c r="VMA53" s="87"/>
      <c r="VMB53" s="87"/>
      <c r="VMC53" s="87"/>
      <c r="VMD53" s="87"/>
      <c r="VME53" s="87"/>
      <c r="VMF53" s="87"/>
      <c r="VMG53" s="87"/>
      <c r="VMH53" s="87"/>
      <c r="VMI53" s="87"/>
      <c r="VMJ53" s="87"/>
      <c r="VMK53" s="87"/>
      <c r="VML53" s="87"/>
      <c r="VMM53" s="87"/>
      <c r="VMN53" s="87"/>
      <c r="VMO53" s="87"/>
      <c r="VMP53" s="87"/>
      <c r="VMQ53" s="87"/>
      <c r="VMR53" s="87"/>
      <c r="VMS53" s="87"/>
      <c r="VMT53" s="87"/>
      <c r="VMU53" s="87"/>
      <c r="VMV53" s="87"/>
      <c r="VMW53" s="87"/>
      <c r="VMX53" s="87"/>
      <c r="VMY53" s="87"/>
      <c r="VMZ53" s="87"/>
      <c r="VNA53" s="87"/>
      <c r="VNB53" s="87"/>
      <c r="VNC53" s="87"/>
      <c r="VND53" s="87"/>
      <c r="VNE53" s="87"/>
      <c r="VNF53" s="87"/>
      <c r="VNG53" s="87"/>
      <c r="VNH53" s="87"/>
      <c r="VNI53" s="87"/>
      <c r="VNJ53" s="87"/>
      <c r="VNK53" s="87"/>
      <c r="VNL53" s="87"/>
      <c r="VNM53" s="87"/>
      <c r="VNN53" s="87"/>
      <c r="VNO53" s="87"/>
      <c r="VNP53" s="87"/>
      <c r="VNQ53" s="87"/>
      <c r="VNR53" s="87"/>
      <c r="VNS53" s="87"/>
      <c r="VNT53" s="87"/>
      <c r="VNU53" s="87"/>
      <c r="VNV53" s="87"/>
      <c r="VNW53" s="87"/>
      <c r="VNX53" s="87"/>
      <c r="VNY53" s="87"/>
      <c r="VNZ53" s="87"/>
      <c r="VOA53" s="87"/>
      <c r="VOB53" s="87"/>
      <c r="VOC53" s="87"/>
      <c r="VOD53" s="87"/>
      <c r="VOE53" s="87"/>
      <c r="VOF53" s="87"/>
      <c r="VOG53" s="87"/>
      <c r="VOH53" s="87"/>
      <c r="VOI53" s="87"/>
      <c r="VOJ53" s="87"/>
      <c r="VOK53" s="87"/>
      <c r="VOL53" s="87"/>
      <c r="VOM53" s="87"/>
      <c r="VON53" s="87"/>
      <c r="VOO53" s="87"/>
      <c r="VOP53" s="87"/>
      <c r="VOQ53" s="87"/>
      <c r="VOR53" s="87"/>
      <c r="VOS53" s="87"/>
      <c r="VOT53" s="87"/>
      <c r="VOU53" s="87"/>
      <c r="VOV53" s="87"/>
      <c r="VOW53" s="87"/>
      <c r="VOX53" s="87"/>
      <c r="VOY53" s="87"/>
      <c r="VOZ53" s="87"/>
      <c r="VPA53" s="87"/>
      <c r="VPB53" s="87"/>
      <c r="VPC53" s="87"/>
      <c r="VPD53" s="87"/>
      <c r="VPE53" s="87"/>
      <c r="VPF53" s="87"/>
      <c r="VPG53" s="87"/>
      <c r="VPH53" s="87"/>
      <c r="VPI53" s="87"/>
      <c r="VPJ53" s="87"/>
      <c r="VPK53" s="87"/>
      <c r="VPL53" s="87"/>
      <c r="VPM53" s="87"/>
      <c r="VPN53" s="87"/>
      <c r="VPO53" s="87"/>
      <c r="VPP53" s="87"/>
      <c r="VPQ53" s="87"/>
      <c r="VPR53" s="87"/>
      <c r="VPS53" s="87"/>
      <c r="VPT53" s="87"/>
      <c r="VPU53" s="87"/>
      <c r="VPV53" s="87"/>
      <c r="VPW53" s="87"/>
      <c r="VPX53" s="87"/>
      <c r="VPY53" s="87"/>
      <c r="VPZ53" s="87"/>
      <c r="VQA53" s="87"/>
      <c r="VQB53" s="87"/>
      <c r="VQC53" s="87"/>
      <c r="VQD53" s="87"/>
      <c r="VQE53" s="87"/>
      <c r="VQF53" s="87"/>
      <c r="VQG53" s="87"/>
      <c r="VQH53" s="87"/>
      <c r="VQI53" s="87"/>
      <c r="VQJ53" s="87"/>
      <c r="VQK53" s="87"/>
      <c r="VQL53" s="87"/>
      <c r="VQM53" s="87"/>
      <c r="VQN53" s="87"/>
      <c r="VQO53" s="87"/>
      <c r="VQP53" s="87"/>
      <c r="VQQ53" s="87"/>
      <c r="VQR53" s="87"/>
      <c r="VQS53" s="87"/>
      <c r="VQT53" s="87"/>
      <c r="VQU53" s="87"/>
      <c r="VQV53" s="87"/>
      <c r="VQW53" s="87"/>
      <c r="VQX53" s="87"/>
      <c r="VQY53" s="87"/>
      <c r="VQZ53" s="87"/>
      <c r="VRA53" s="87"/>
      <c r="VRB53" s="87"/>
      <c r="VRC53" s="87"/>
      <c r="VRD53" s="87"/>
      <c r="VRE53" s="87"/>
      <c r="VRF53" s="87"/>
      <c r="VRG53" s="87"/>
      <c r="VRH53" s="87"/>
      <c r="VRI53" s="87"/>
      <c r="VRJ53" s="87"/>
      <c r="VRK53" s="87"/>
      <c r="VRL53" s="87"/>
      <c r="VRM53" s="87"/>
      <c r="VRN53" s="87"/>
      <c r="VRO53" s="87"/>
      <c r="VRP53" s="87"/>
      <c r="VRQ53" s="87"/>
      <c r="VRR53" s="87"/>
      <c r="VRS53" s="87"/>
      <c r="VRT53" s="87"/>
      <c r="VRU53" s="87"/>
      <c r="VRV53" s="87"/>
      <c r="VRW53" s="87"/>
      <c r="VRX53" s="87"/>
      <c r="VRY53" s="87"/>
      <c r="VRZ53" s="87"/>
      <c r="VSA53" s="87"/>
      <c r="VSB53" s="87"/>
      <c r="VSC53" s="87"/>
      <c r="VSD53" s="87"/>
      <c r="VSE53" s="87"/>
      <c r="VSF53" s="87"/>
      <c r="VSG53" s="87"/>
      <c r="VSH53" s="87"/>
      <c r="VSI53" s="87"/>
      <c r="VSJ53" s="87"/>
      <c r="VSK53" s="87"/>
      <c r="VSL53" s="87"/>
      <c r="VSM53" s="87"/>
      <c r="VSN53" s="87"/>
      <c r="VSO53" s="87"/>
      <c r="VSP53" s="87"/>
      <c r="VSQ53" s="87"/>
      <c r="VSR53" s="87"/>
      <c r="VSS53" s="87"/>
      <c r="VST53" s="87"/>
      <c r="VSU53" s="87"/>
      <c r="VSV53" s="87"/>
      <c r="VSW53" s="87"/>
      <c r="VSX53" s="87"/>
      <c r="VSY53" s="87"/>
      <c r="VSZ53" s="87"/>
      <c r="VTA53" s="87"/>
      <c r="VTB53" s="87"/>
      <c r="VTC53" s="87"/>
      <c r="VTD53" s="87"/>
      <c r="VTE53" s="87"/>
      <c r="VTF53" s="87"/>
      <c r="VTG53" s="87"/>
      <c r="VTH53" s="87"/>
      <c r="VTI53" s="87"/>
      <c r="VTJ53" s="87"/>
      <c r="VTK53" s="87"/>
      <c r="VTL53" s="87"/>
      <c r="VTM53" s="87"/>
      <c r="VTN53" s="87"/>
      <c r="VTO53" s="87"/>
      <c r="VTP53" s="87"/>
      <c r="VTQ53" s="87"/>
      <c r="VTR53" s="87"/>
      <c r="VTS53" s="87"/>
      <c r="VTT53" s="87"/>
      <c r="VTU53" s="87"/>
      <c r="VTV53" s="87"/>
      <c r="VTW53" s="87"/>
      <c r="VTX53" s="87"/>
      <c r="VTY53" s="87"/>
      <c r="VTZ53" s="87"/>
      <c r="VUA53" s="87"/>
      <c r="VUB53" s="87"/>
      <c r="VUC53" s="87"/>
      <c r="VUD53" s="87"/>
      <c r="VUE53" s="87"/>
      <c r="VUF53" s="87"/>
      <c r="VUG53" s="87"/>
      <c r="VUH53" s="87"/>
      <c r="VUI53" s="87"/>
      <c r="VUJ53" s="87"/>
      <c r="VUK53" s="87"/>
      <c r="VUL53" s="87"/>
      <c r="VUM53" s="87"/>
      <c r="VUN53" s="87"/>
      <c r="VUO53" s="87"/>
      <c r="VUP53" s="87"/>
      <c r="VUQ53" s="87"/>
      <c r="VUR53" s="87"/>
      <c r="VUS53" s="87"/>
      <c r="VUT53" s="87"/>
      <c r="VUU53" s="87"/>
      <c r="VUV53" s="87"/>
      <c r="VUW53" s="87"/>
      <c r="VUX53" s="87"/>
      <c r="VUY53" s="87"/>
      <c r="VUZ53" s="87"/>
      <c r="VVA53" s="87"/>
      <c r="VVB53" s="87"/>
      <c r="VVC53" s="87"/>
      <c r="VVD53" s="87"/>
      <c r="VVE53" s="87"/>
      <c r="VVF53" s="87"/>
      <c r="VVG53" s="87"/>
      <c r="VVH53" s="87"/>
      <c r="VVI53" s="87"/>
      <c r="VVJ53" s="87"/>
      <c r="VVK53" s="87"/>
      <c r="VVL53" s="87"/>
      <c r="VVM53" s="87"/>
      <c r="VVN53" s="87"/>
      <c r="VVO53" s="87"/>
      <c r="VVP53" s="87"/>
      <c r="VVQ53" s="87"/>
      <c r="VVR53" s="87"/>
      <c r="VVS53" s="87"/>
      <c r="VVT53" s="87"/>
      <c r="VVU53" s="87"/>
      <c r="VVV53" s="87"/>
      <c r="VVW53" s="87"/>
      <c r="VVX53" s="87"/>
      <c r="VVY53" s="87"/>
      <c r="VVZ53" s="87"/>
      <c r="VWA53" s="87"/>
      <c r="VWB53" s="87"/>
      <c r="VWC53" s="87"/>
      <c r="VWD53" s="87"/>
      <c r="VWE53" s="87"/>
      <c r="VWF53" s="87"/>
      <c r="VWG53" s="87"/>
      <c r="VWH53" s="87"/>
      <c r="VWI53" s="87"/>
      <c r="VWJ53" s="87"/>
      <c r="VWK53" s="87"/>
      <c r="VWL53" s="87"/>
      <c r="VWM53" s="87"/>
      <c r="VWN53" s="87"/>
      <c r="VWO53" s="87"/>
      <c r="VWP53" s="87"/>
      <c r="VWQ53" s="87"/>
      <c r="VWR53" s="87"/>
      <c r="VWS53" s="87"/>
      <c r="VWT53" s="87"/>
      <c r="VWU53" s="87"/>
      <c r="VWV53" s="87"/>
      <c r="VWW53" s="87"/>
      <c r="VWX53" s="87"/>
      <c r="VWY53" s="87"/>
      <c r="VWZ53" s="87"/>
      <c r="VXA53" s="87"/>
      <c r="VXB53" s="87"/>
      <c r="VXC53" s="87"/>
      <c r="VXD53" s="87"/>
      <c r="VXE53" s="87"/>
      <c r="VXF53" s="87"/>
      <c r="VXG53" s="87"/>
      <c r="VXH53" s="87"/>
      <c r="VXI53" s="87"/>
      <c r="VXJ53" s="87"/>
      <c r="VXK53" s="87"/>
      <c r="VXL53" s="87"/>
      <c r="VXM53" s="87"/>
      <c r="VXN53" s="87"/>
      <c r="VXO53" s="87"/>
      <c r="VXP53" s="87"/>
      <c r="VXQ53" s="87"/>
      <c r="VXR53" s="87"/>
      <c r="VXS53" s="87"/>
      <c r="VXT53" s="87"/>
      <c r="VXU53" s="87"/>
      <c r="VXV53" s="87"/>
      <c r="VXW53" s="87"/>
      <c r="VXX53" s="87"/>
      <c r="VXY53" s="87"/>
      <c r="VXZ53" s="87"/>
      <c r="VYA53" s="87"/>
      <c r="VYB53" s="87"/>
      <c r="VYC53" s="87"/>
      <c r="VYD53" s="87"/>
      <c r="VYE53" s="87"/>
      <c r="VYF53" s="87"/>
      <c r="VYG53" s="87"/>
      <c r="VYH53" s="87"/>
      <c r="VYI53" s="87"/>
      <c r="VYJ53" s="87"/>
      <c r="VYK53" s="87"/>
      <c r="VYL53" s="87"/>
      <c r="VYM53" s="87"/>
      <c r="VYN53" s="87"/>
      <c r="VYO53" s="87"/>
      <c r="VYP53" s="87"/>
      <c r="VYQ53" s="87"/>
      <c r="VYR53" s="87"/>
      <c r="VYS53" s="87"/>
      <c r="VYT53" s="87"/>
      <c r="VYU53" s="87"/>
      <c r="VYV53" s="87"/>
      <c r="VYW53" s="87"/>
      <c r="VYX53" s="87"/>
      <c r="VYY53" s="87"/>
      <c r="VYZ53" s="87"/>
      <c r="VZA53" s="87"/>
      <c r="VZB53" s="87"/>
      <c r="VZC53" s="87"/>
      <c r="VZD53" s="87"/>
      <c r="VZE53" s="87"/>
      <c r="VZF53" s="87"/>
      <c r="VZG53" s="87"/>
      <c r="VZH53" s="87"/>
      <c r="VZI53" s="87"/>
      <c r="VZJ53" s="87"/>
      <c r="VZK53" s="87"/>
      <c r="VZL53" s="87"/>
      <c r="VZM53" s="87"/>
      <c r="VZN53" s="87"/>
      <c r="VZO53" s="87"/>
      <c r="VZP53" s="87"/>
      <c r="VZQ53" s="87"/>
      <c r="VZR53" s="87"/>
      <c r="VZS53" s="87"/>
      <c r="VZT53" s="87"/>
      <c r="VZU53" s="87"/>
      <c r="VZV53" s="87"/>
      <c r="VZW53" s="87"/>
      <c r="VZX53" s="87"/>
      <c r="VZY53" s="87"/>
      <c r="VZZ53" s="87"/>
      <c r="WAA53" s="87"/>
      <c r="WAB53" s="87"/>
      <c r="WAC53" s="87"/>
      <c r="WAD53" s="87"/>
      <c r="WAE53" s="87"/>
      <c r="WAF53" s="87"/>
      <c r="WAG53" s="87"/>
      <c r="WAH53" s="87"/>
      <c r="WAI53" s="87"/>
      <c r="WAJ53" s="87"/>
      <c r="WAK53" s="87"/>
      <c r="WAL53" s="87"/>
      <c r="WAM53" s="87"/>
      <c r="WAN53" s="87"/>
      <c r="WAO53" s="87"/>
      <c r="WAP53" s="87"/>
      <c r="WAQ53" s="87"/>
      <c r="WAR53" s="87"/>
      <c r="WAS53" s="87"/>
      <c r="WAT53" s="87"/>
      <c r="WAU53" s="87"/>
      <c r="WAV53" s="87"/>
      <c r="WAW53" s="87"/>
      <c r="WAX53" s="87"/>
      <c r="WAY53" s="87"/>
      <c r="WAZ53" s="87"/>
      <c r="WBA53" s="87"/>
      <c r="WBB53" s="87"/>
      <c r="WBC53" s="87"/>
      <c r="WBD53" s="87"/>
      <c r="WBE53" s="87"/>
      <c r="WBF53" s="87"/>
      <c r="WBG53" s="87"/>
      <c r="WBH53" s="87"/>
      <c r="WBI53" s="87"/>
      <c r="WBJ53" s="87"/>
      <c r="WBK53" s="87"/>
      <c r="WBL53" s="87"/>
      <c r="WBM53" s="87"/>
      <c r="WBN53" s="87"/>
      <c r="WBO53" s="87"/>
      <c r="WBP53" s="87"/>
      <c r="WBQ53" s="87"/>
      <c r="WBR53" s="87"/>
      <c r="WBS53" s="87"/>
      <c r="WBT53" s="87"/>
      <c r="WBU53" s="87"/>
      <c r="WBV53" s="87"/>
      <c r="WBW53" s="87"/>
      <c r="WBX53" s="87"/>
      <c r="WBY53" s="87"/>
      <c r="WBZ53" s="87"/>
      <c r="WCA53" s="87"/>
      <c r="WCB53" s="87"/>
      <c r="WCC53" s="87"/>
      <c r="WCD53" s="87"/>
      <c r="WCE53" s="87"/>
      <c r="WCF53" s="87"/>
      <c r="WCG53" s="87"/>
      <c r="WCH53" s="87"/>
      <c r="WCI53" s="87"/>
      <c r="WCJ53" s="87"/>
      <c r="WCK53" s="87"/>
      <c r="WCL53" s="87"/>
      <c r="WCM53" s="87"/>
      <c r="WCN53" s="87"/>
      <c r="WCO53" s="87"/>
      <c r="WCP53" s="87"/>
      <c r="WCQ53" s="87"/>
      <c r="WCR53" s="87"/>
      <c r="WCS53" s="87"/>
      <c r="WCT53" s="87"/>
      <c r="WCU53" s="87"/>
      <c r="WCV53" s="87"/>
      <c r="WCW53" s="87"/>
      <c r="WCX53" s="87"/>
      <c r="WCY53" s="87"/>
      <c r="WCZ53" s="87"/>
      <c r="WDA53" s="87"/>
      <c r="WDB53" s="87"/>
      <c r="WDC53" s="87"/>
      <c r="WDD53" s="87"/>
      <c r="WDE53" s="87"/>
      <c r="WDF53" s="87"/>
      <c r="WDG53" s="87"/>
      <c r="WDH53" s="87"/>
      <c r="WDI53" s="87"/>
      <c r="WDJ53" s="87"/>
      <c r="WDK53" s="87"/>
      <c r="WDL53" s="87"/>
      <c r="WDM53" s="87"/>
      <c r="WDN53" s="87"/>
      <c r="WDO53" s="87"/>
      <c r="WDP53" s="87"/>
      <c r="WDQ53" s="87"/>
      <c r="WDR53" s="87"/>
      <c r="WDS53" s="87"/>
      <c r="WDT53" s="87"/>
      <c r="WDU53" s="87"/>
      <c r="WDV53" s="87"/>
      <c r="WDW53" s="87"/>
      <c r="WDX53" s="87"/>
      <c r="WDY53" s="87"/>
      <c r="WDZ53" s="87"/>
      <c r="WEA53" s="87"/>
      <c r="WEB53" s="87"/>
      <c r="WEC53" s="87"/>
      <c r="WED53" s="87"/>
      <c r="WEE53" s="87"/>
      <c r="WEF53" s="87"/>
      <c r="WEG53" s="87"/>
      <c r="WEH53" s="87"/>
      <c r="WEI53" s="87"/>
      <c r="WEJ53" s="87"/>
      <c r="WEK53" s="87"/>
      <c r="WEL53" s="87"/>
      <c r="WEM53" s="87"/>
      <c r="WEN53" s="87"/>
      <c r="WEO53" s="87"/>
      <c r="WEP53" s="87"/>
      <c r="WEQ53" s="87"/>
      <c r="WER53" s="87"/>
      <c r="WES53" s="87"/>
      <c r="WET53" s="87"/>
      <c r="WEU53" s="87"/>
      <c r="WEV53" s="87"/>
      <c r="WEW53" s="87"/>
      <c r="WEX53" s="87"/>
      <c r="WEY53" s="87"/>
      <c r="WEZ53" s="87"/>
      <c r="WFA53" s="87"/>
      <c r="WFB53" s="87"/>
      <c r="WFC53" s="87"/>
      <c r="WFD53" s="87"/>
      <c r="WFE53" s="87"/>
      <c r="WFF53" s="87"/>
      <c r="WFG53" s="87"/>
      <c r="WFH53" s="87"/>
      <c r="WFI53" s="87"/>
      <c r="WFJ53" s="87"/>
      <c r="WFK53" s="87"/>
      <c r="WFL53" s="87"/>
      <c r="WFM53" s="87"/>
      <c r="WFN53" s="87"/>
      <c r="WFO53" s="87"/>
      <c r="WFP53" s="87"/>
      <c r="WFQ53" s="87"/>
      <c r="WFR53" s="87"/>
      <c r="WFS53" s="87"/>
      <c r="WFT53" s="87"/>
      <c r="WFU53" s="87"/>
      <c r="WFV53" s="87"/>
      <c r="WFW53" s="87"/>
      <c r="WFX53" s="87"/>
      <c r="WFY53" s="87"/>
      <c r="WFZ53" s="87"/>
      <c r="WGA53" s="87"/>
      <c r="WGB53" s="87"/>
      <c r="WGC53" s="87"/>
      <c r="WGD53" s="87"/>
      <c r="WGE53" s="87"/>
      <c r="WGF53" s="87"/>
      <c r="WGG53" s="87"/>
      <c r="WGH53" s="87"/>
      <c r="WGI53" s="87"/>
      <c r="WGJ53" s="87"/>
      <c r="WGK53" s="87"/>
      <c r="WGL53" s="87"/>
      <c r="WGM53" s="87"/>
      <c r="WGN53" s="87"/>
      <c r="WGO53" s="87"/>
      <c r="WGP53" s="87"/>
      <c r="WGQ53" s="87"/>
      <c r="WGR53" s="87"/>
      <c r="WGS53" s="87"/>
      <c r="WGT53" s="87"/>
      <c r="WGU53" s="87"/>
      <c r="WGV53" s="87"/>
      <c r="WGW53" s="87"/>
      <c r="WGX53" s="87"/>
      <c r="WGY53" s="87"/>
      <c r="WGZ53" s="87"/>
      <c r="WHA53" s="87"/>
      <c r="WHB53" s="87"/>
      <c r="WHC53" s="87"/>
      <c r="WHD53" s="87"/>
      <c r="WHE53" s="87"/>
      <c r="WHF53" s="87"/>
      <c r="WHG53" s="87"/>
      <c r="WHH53" s="87"/>
      <c r="WHI53" s="87"/>
      <c r="WHJ53" s="87"/>
      <c r="WHK53" s="87"/>
      <c r="WHL53" s="87"/>
      <c r="WHM53" s="87"/>
      <c r="WHN53" s="87"/>
      <c r="WHO53" s="87"/>
      <c r="WHP53" s="87"/>
      <c r="WHQ53" s="87"/>
      <c r="WHR53" s="87"/>
      <c r="WHS53" s="87"/>
      <c r="WHT53" s="87"/>
      <c r="WHU53" s="87"/>
      <c r="WHV53" s="87"/>
      <c r="WHW53" s="87"/>
      <c r="WHX53" s="87"/>
      <c r="WHY53" s="87"/>
      <c r="WHZ53" s="87"/>
      <c r="WIA53" s="87"/>
      <c r="WIB53" s="87"/>
      <c r="WIC53" s="87"/>
      <c r="WID53" s="87"/>
      <c r="WIE53" s="87"/>
      <c r="WIF53" s="87"/>
      <c r="WIG53" s="87"/>
      <c r="WIH53" s="87"/>
      <c r="WII53" s="87"/>
      <c r="WIJ53" s="87"/>
      <c r="WIK53" s="87"/>
      <c r="WIL53" s="87"/>
      <c r="WIM53" s="87"/>
      <c r="WIN53" s="87"/>
      <c r="WIO53" s="87"/>
      <c r="WIP53" s="87"/>
      <c r="WIQ53" s="87"/>
      <c r="WIR53" s="87"/>
      <c r="WIS53" s="87"/>
      <c r="WIT53" s="87"/>
      <c r="WIU53" s="87"/>
      <c r="WIV53" s="87"/>
      <c r="WIW53" s="87"/>
      <c r="WIX53" s="87"/>
      <c r="WIY53" s="87"/>
      <c r="WIZ53" s="87"/>
      <c r="WJA53" s="87"/>
      <c r="WJB53" s="87"/>
      <c r="WJC53" s="87"/>
      <c r="WJD53" s="87"/>
      <c r="WJE53" s="87"/>
      <c r="WJF53" s="87"/>
      <c r="WJG53" s="87"/>
      <c r="WJH53" s="87"/>
      <c r="WJI53" s="87"/>
      <c r="WJJ53" s="87"/>
      <c r="WJK53" s="87"/>
      <c r="WJL53" s="87"/>
      <c r="WJM53" s="87"/>
      <c r="WJN53" s="87"/>
      <c r="WJO53" s="87"/>
      <c r="WJP53" s="87"/>
      <c r="WJQ53" s="87"/>
      <c r="WJR53" s="87"/>
      <c r="WJS53" s="87"/>
      <c r="WJT53" s="87"/>
      <c r="WJU53" s="87"/>
      <c r="WJV53" s="87"/>
      <c r="WJW53" s="87"/>
      <c r="WJX53" s="87"/>
      <c r="WJY53" s="87"/>
      <c r="WJZ53" s="87"/>
      <c r="WKA53" s="87"/>
      <c r="WKB53" s="87"/>
      <c r="WKC53" s="87"/>
      <c r="WKD53" s="87"/>
      <c r="WKE53" s="87"/>
      <c r="WKF53" s="87"/>
      <c r="WKG53" s="87"/>
      <c r="WKH53" s="87"/>
      <c r="WKI53" s="87"/>
      <c r="WKJ53" s="87"/>
      <c r="WKK53" s="87"/>
      <c r="WKL53" s="87"/>
      <c r="WKM53" s="87"/>
      <c r="WKN53" s="87"/>
      <c r="WKO53" s="87"/>
      <c r="WKP53" s="87"/>
      <c r="WKQ53" s="87"/>
      <c r="WKR53" s="87"/>
      <c r="WKS53" s="87"/>
      <c r="WKT53" s="87"/>
      <c r="WKU53" s="87"/>
      <c r="WKV53" s="87"/>
      <c r="WKW53" s="87"/>
      <c r="WKX53" s="87"/>
      <c r="WKY53" s="87"/>
      <c r="WKZ53" s="87"/>
      <c r="WLA53" s="87"/>
      <c r="WLB53" s="87"/>
      <c r="WLC53" s="87"/>
      <c r="WLD53" s="87"/>
      <c r="WLE53" s="87"/>
      <c r="WLF53" s="87"/>
      <c r="WLG53" s="87"/>
      <c r="WLH53" s="87"/>
      <c r="WLI53" s="87"/>
      <c r="WLJ53" s="87"/>
      <c r="WLK53" s="87"/>
      <c r="WLL53" s="87"/>
      <c r="WLM53" s="87"/>
      <c r="WLN53" s="87"/>
      <c r="WLO53" s="87"/>
      <c r="WLP53" s="87"/>
      <c r="WLQ53" s="87"/>
      <c r="WLR53" s="87"/>
      <c r="WLS53" s="87"/>
      <c r="WLT53" s="87"/>
      <c r="WLU53" s="87"/>
      <c r="WLV53" s="87"/>
      <c r="WLW53" s="87"/>
      <c r="WLX53" s="87"/>
      <c r="WLY53" s="87"/>
      <c r="WLZ53" s="87"/>
      <c r="WMA53" s="87"/>
      <c r="WMB53" s="87"/>
      <c r="WMC53" s="87"/>
      <c r="WMD53" s="87"/>
      <c r="WME53" s="87"/>
      <c r="WMF53" s="87"/>
      <c r="WMG53" s="87"/>
      <c r="WMH53" s="87"/>
      <c r="WMI53" s="87"/>
      <c r="WMJ53" s="87"/>
      <c r="WMK53" s="87"/>
      <c r="WML53" s="87"/>
      <c r="WMM53" s="87"/>
      <c r="WMN53" s="87"/>
      <c r="WMO53" s="87"/>
      <c r="WMP53" s="87"/>
      <c r="WMQ53" s="87"/>
      <c r="WMR53" s="87"/>
      <c r="WMS53" s="87"/>
      <c r="WMT53" s="87"/>
      <c r="WMU53" s="87"/>
      <c r="WMV53" s="87"/>
      <c r="WMW53" s="87"/>
      <c r="WMX53" s="87"/>
      <c r="WMY53" s="87"/>
      <c r="WMZ53" s="87"/>
      <c r="WNA53" s="87"/>
      <c r="WNB53" s="87"/>
      <c r="WNC53" s="87"/>
      <c r="WND53" s="87"/>
      <c r="WNE53" s="87"/>
      <c r="WNF53" s="87"/>
      <c r="WNG53" s="87"/>
      <c r="WNH53" s="87"/>
      <c r="WNI53" s="87"/>
      <c r="WNJ53" s="87"/>
      <c r="WNK53" s="87"/>
      <c r="WNL53" s="87"/>
      <c r="WNM53" s="87"/>
      <c r="WNN53" s="87"/>
      <c r="WNO53" s="87"/>
      <c r="WNP53" s="87"/>
      <c r="WNQ53" s="87"/>
      <c r="WNR53" s="87"/>
      <c r="WNS53" s="87"/>
      <c r="WNT53" s="87"/>
      <c r="WNU53" s="87"/>
      <c r="WNV53" s="87"/>
      <c r="WNW53" s="87"/>
      <c r="WNX53" s="87"/>
      <c r="WNY53" s="87"/>
      <c r="WNZ53" s="87"/>
      <c r="WOA53" s="87"/>
      <c r="WOB53" s="87"/>
      <c r="WOC53" s="87"/>
      <c r="WOD53" s="87"/>
      <c r="WOE53" s="87"/>
      <c r="WOF53" s="87"/>
      <c r="WOG53" s="87"/>
      <c r="WOH53" s="87"/>
      <c r="WOI53" s="87"/>
      <c r="WOJ53" s="87"/>
      <c r="WOK53" s="87"/>
      <c r="WOL53" s="87"/>
      <c r="WOM53" s="87"/>
      <c r="WON53" s="87"/>
      <c r="WOO53" s="87"/>
      <c r="WOP53" s="87"/>
      <c r="WOQ53" s="87"/>
      <c r="WOR53" s="87"/>
      <c r="WOS53" s="87"/>
      <c r="WOT53" s="87"/>
      <c r="WOU53" s="87"/>
      <c r="WOV53" s="87"/>
      <c r="WOW53" s="87"/>
      <c r="WOX53" s="87"/>
      <c r="WOY53" s="87"/>
      <c r="WOZ53" s="87"/>
      <c r="WPA53" s="87"/>
      <c r="WPB53" s="87"/>
      <c r="WPC53" s="87"/>
      <c r="WPD53" s="87"/>
      <c r="WPE53" s="87"/>
      <c r="WPF53" s="87"/>
      <c r="WPG53" s="87"/>
      <c r="WPH53" s="87"/>
      <c r="WPI53" s="87"/>
      <c r="WPJ53" s="87"/>
      <c r="WPK53" s="87"/>
      <c r="WPL53" s="87"/>
      <c r="WPM53" s="87"/>
      <c r="WPN53" s="87"/>
      <c r="WPO53" s="87"/>
      <c r="WPP53" s="87"/>
      <c r="WPQ53" s="87"/>
      <c r="WPR53" s="87"/>
      <c r="WPS53" s="87"/>
      <c r="WPT53" s="87"/>
      <c r="WPU53" s="87"/>
      <c r="WPV53" s="87"/>
      <c r="WPW53" s="87"/>
      <c r="WPX53" s="87"/>
      <c r="WPY53" s="87"/>
      <c r="WPZ53" s="87"/>
      <c r="WQA53" s="87"/>
      <c r="WQB53" s="87"/>
      <c r="WQC53" s="87"/>
      <c r="WQD53" s="87"/>
      <c r="WQE53" s="87"/>
      <c r="WQF53" s="87"/>
      <c r="WQG53" s="87"/>
      <c r="WQH53" s="87"/>
      <c r="WQI53" s="87"/>
      <c r="WQJ53" s="87"/>
      <c r="WQK53" s="87"/>
      <c r="WQL53" s="87"/>
      <c r="WQM53" s="87"/>
      <c r="WQN53" s="87"/>
      <c r="WQO53" s="87"/>
      <c r="WQP53" s="87"/>
      <c r="WQQ53" s="87"/>
      <c r="WQR53" s="87"/>
      <c r="WQS53" s="87"/>
      <c r="WQT53" s="87"/>
      <c r="WQU53" s="87"/>
      <c r="WQV53" s="87"/>
      <c r="WQW53" s="87"/>
      <c r="WQX53" s="87"/>
      <c r="WQY53" s="87"/>
      <c r="WQZ53" s="87"/>
      <c r="WRA53" s="87"/>
      <c r="WRB53" s="87"/>
      <c r="WRC53" s="87"/>
      <c r="WRD53" s="87"/>
      <c r="WRE53" s="87"/>
      <c r="WRF53" s="87"/>
      <c r="WRG53" s="87"/>
      <c r="WRH53" s="87"/>
      <c r="WRI53" s="87"/>
      <c r="WRJ53" s="87"/>
      <c r="WRK53" s="87"/>
      <c r="WRL53" s="87"/>
      <c r="WRM53" s="87"/>
      <c r="WRN53" s="87"/>
      <c r="WRO53" s="87"/>
      <c r="WRP53" s="87"/>
      <c r="WRQ53" s="87"/>
      <c r="WRR53" s="87"/>
      <c r="WRS53" s="87"/>
      <c r="WRT53" s="87"/>
      <c r="WRU53" s="87"/>
      <c r="WRV53" s="87"/>
      <c r="WRW53" s="87"/>
      <c r="WRX53" s="87"/>
      <c r="WRY53" s="87"/>
      <c r="WRZ53" s="87"/>
      <c r="WSA53" s="87"/>
      <c r="WSB53" s="87"/>
      <c r="WSC53" s="87"/>
      <c r="WSD53" s="87"/>
      <c r="WSE53" s="87"/>
      <c r="WSF53" s="87"/>
      <c r="WSG53" s="87"/>
      <c r="WSH53" s="87"/>
      <c r="WSI53" s="87"/>
      <c r="WSJ53" s="87"/>
      <c r="WSK53" s="87"/>
      <c r="WSL53" s="87"/>
      <c r="WSM53" s="87"/>
      <c r="WSN53" s="87"/>
      <c r="WSO53" s="87"/>
      <c r="WSP53" s="87"/>
      <c r="WSQ53" s="87"/>
      <c r="WSR53" s="87"/>
      <c r="WSS53" s="87"/>
      <c r="WST53" s="87"/>
      <c r="WSU53" s="87"/>
      <c r="WSV53" s="87"/>
      <c r="WSW53" s="87"/>
      <c r="WSX53" s="87"/>
      <c r="WSY53" s="87"/>
      <c r="WSZ53" s="87"/>
      <c r="WTA53" s="87"/>
      <c r="WTB53" s="87"/>
      <c r="WTC53" s="87"/>
      <c r="WTD53" s="87"/>
      <c r="WTE53" s="87"/>
      <c r="WTF53" s="87"/>
      <c r="WTG53" s="87"/>
      <c r="WTH53" s="87"/>
      <c r="WTI53" s="87"/>
      <c r="WTJ53" s="87"/>
      <c r="WTK53" s="87"/>
      <c r="WTL53" s="87"/>
      <c r="WTM53" s="87"/>
      <c r="WTN53" s="87"/>
      <c r="WTO53" s="87"/>
      <c r="WTP53" s="87"/>
      <c r="WTQ53" s="87"/>
      <c r="WTR53" s="87"/>
      <c r="WTS53" s="87"/>
      <c r="WTT53" s="87"/>
      <c r="WTU53" s="87"/>
      <c r="WTV53" s="87"/>
      <c r="WTW53" s="87"/>
      <c r="WTX53" s="87"/>
      <c r="WTY53" s="87"/>
      <c r="WTZ53" s="87"/>
      <c r="WUA53" s="87"/>
      <c r="WUB53" s="87"/>
      <c r="WUC53" s="87"/>
      <c r="WUD53" s="87"/>
      <c r="WUE53" s="87"/>
      <c r="WUF53" s="87"/>
      <c r="WUG53" s="87"/>
      <c r="WUH53" s="87"/>
      <c r="WUI53" s="87"/>
      <c r="WUJ53" s="87"/>
      <c r="WUK53" s="87"/>
      <c r="WUL53" s="87"/>
      <c r="WUM53" s="87"/>
      <c r="WUN53" s="87"/>
      <c r="WUO53" s="87"/>
      <c r="WUP53" s="87"/>
      <c r="WUQ53" s="87"/>
      <c r="WUR53" s="87"/>
      <c r="WUS53" s="87"/>
      <c r="WUT53" s="87"/>
      <c r="WUU53" s="87"/>
      <c r="WUV53" s="87"/>
      <c r="WUW53" s="87"/>
      <c r="WUX53" s="87"/>
      <c r="WUY53" s="87"/>
      <c r="WUZ53" s="87"/>
      <c r="WVA53" s="87"/>
      <c r="WVB53" s="87"/>
      <c r="WVC53" s="87"/>
      <c r="WVD53" s="87"/>
      <c r="WVE53" s="87"/>
      <c r="WVF53" s="87"/>
      <c r="WVG53" s="87"/>
      <c r="WVH53" s="87"/>
      <c r="WVI53" s="87"/>
      <c r="WVJ53" s="87"/>
      <c r="WVK53" s="87"/>
      <c r="WVL53" s="87"/>
      <c r="WVM53" s="87"/>
      <c r="WVN53" s="87"/>
      <c r="WVO53" s="87"/>
      <c r="WVP53" s="87"/>
      <c r="WVQ53" s="87"/>
      <c r="WVR53" s="87"/>
      <c r="WVS53" s="87"/>
      <c r="WVT53" s="87"/>
      <c r="WVU53" s="87"/>
      <c r="WVV53" s="87"/>
      <c r="WVW53" s="87"/>
      <c r="WVX53" s="87"/>
      <c r="WVY53" s="87"/>
      <c r="WVZ53" s="87"/>
      <c r="WWA53" s="87"/>
      <c r="WWB53" s="87"/>
      <c r="WWC53" s="87"/>
      <c r="WWD53" s="87"/>
      <c r="WWE53" s="87"/>
      <c r="WWF53" s="87"/>
      <c r="WWG53" s="87"/>
      <c r="WWH53" s="87"/>
      <c r="WWI53" s="87"/>
      <c r="WWJ53" s="87"/>
      <c r="WWK53" s="87"/>
      <c r="WWL53" s="87"/>
      <c r="WWM53" s="87"/>
      <c r="WWN53" s="87"/>
      <c r="WWO53" s="87"/>
      <c r="WWP53" s="87"/>
      <c r="WWQ53" s="87"/>
      <c r="WWR53" s="87"/>
      <c r="WWS53" s="87"/>
      <c r="WWT53" s="87"/>
      <c r="WWU53" s="87"/>
      <c r="WWV53" s="87"/>
      <c r="WWW53" s="87"/>
      <c r="WWX53" s="87"/>
      <c r="WWY53" s="87"/>
      <c r="WWZ53" s="87"/>
      <c r="WXA53" s="87"/>
      <c r="WXB53" s="87"/>
      <c r="WXC53" s="87"/>
      <c r="WXD53" s="87"/>
      <c r="WXE53" s="87"/>
      <c r="WXF53" s="87"/>
      <c r="WXG53" s="87"/>
      <c r="WXH53" s="87"/>
      <c r="WXI53" s="87"/>
      <c r="WXJ53" s="87"/>
      <c r="WXK53" s="87"/>
      <c r="WXL53" s="87"/>
      <c r="WXM53" s="87"/>
      <c r="WXN53" s="87"/>
      <c r="WXO53" s="87"/>
      <c r="WXP53" s="87"/>
      <c r="WXQ53" s="87"/>
      <c r="WXR53" s="87"/>
      <c r="WXS53" s="87"/>
      <c r="WXT53" s="87"/>
      <c r="WXU53" s="87"/>
      <c r="WXV53" s="87"/>
      <c r="WXW53" s="87"/>
      <c r="WXX53" s="87"/>
      <c r="WXY53" s="87"/>
      <c r="WXZ53" s="87"/>
      <c r="WYA53" s="87"/>
      <c r="WYB53" s="87"/>
      <c r="WYC53" s="87"/>
      <c r="WYD53" s="87"/>
      <c r="WYE53" s="87"/>
      <c r="WYF53" s="87"/>
      <c r="WYG53" s="87"/>
      <c r="WYH53" s="87"/>
      <c r="WYI53" s="87"/>
      <c r="WYJ53" s="87"/>
      <c r="WYK53" s="87"/>
      <c r="WYL53" s="87"/>
      <c r="WYM53" s="87"/>
      <c r="WYN53" s="87"/>
      <c r="WYO53" s="87"/>
      <c r="WYP53" s="87"/>
      <c r="WYQ53" s="87"/>
      <c r="WYR53" s="87"/>
      <c r="WYS53" s="87"/>
      <c r="WYT53" s="87"/>
      <c r="WYU53" s="87"/>
      <c r="WYV53" s="87"/>
      <c r="WYW53" s="87"/>
      <c r="WYX53" s="87"/>
      <c r="WYY53" s="87"/>
      <c r="WYZ53" s="87"/>
      <c r="WZA53" s="87"/>
      <c r="WZB53" s="87"/>
      <c r="WZC53" s="87"/>
      <c r="WZD53" s="87"/>
      <c r="WZE53" s="87"/>
      <c r="WZF53" s="87"/>
      <c r="WZG53" s="87"/>
      <c r="WZH53" s="87"/>
      <c r="WZI53" s="87"/>
      <c r="WZJ53" s="87"/>
      <c r="WZK53" s="87"/>
      <c r="WZL53" s="87"/>
      <c r="WZM53" s="87"/>
      <c r="WZN53" s="87"/>
      <c r="WZO53" s="87"/>
      <c r="WZP53" s="87"/>
      <c r="WZQ53" s="87"/>
      <c r="WZR53" s="87"/>
      <c r="WZS53" s="87"/>
      <c r="WZT53" s="87"/>
      <c r="WZU53" s="87"/>
      <c r="WZV53" s="87"/>
      <c r="WZW53" s="87"/>
      <c r="WZX53" s="87"/>
      <c r="WZY53" s="87"/>
      <c r="WZZ53" s="87"/>
      <c r="XAA53" s="87"/>
      <c r="XAB53" s="87"/>
      <c r="XAC53" s="87"/>
      <c r="XAD53" s="87"/>
      <c r="XAE53" s="87"/>
      <c r="XAF53" s="87"/>
      <c r="XAG53" s="87"/>
      <c r="XAH53" s="87"/>
      <c r="XAI53" s="87"/>
      <c r="XAJ53" s="87"/>
      <c r="XAK53" s="87"/>
      <c r="XAL53" s="87"/>
      <c r="XAM53" s="87"/>
      <c r="XAN53" s="87"/>
      <c r="XAO53" s="87"/>
      <c r="XAP53" s="87"/>
      <c r="XAQ53" s="87"/>
      <c r="XAR53" s="87"/>
      <c r="XAS53" s="87"/>
      <c r="XAT53" s="87"/>
      <c r="XAU53" s="87"/>
      <c r="XAV53" s="87"/>
      <c r="XAW53" s="87"/>
      <c r="XAX53" s="87"/>
      <c r="XAY53" s="87"/>
      <c r="XAZ53" s="87"/>
      <c r="XBA53" s="87"/>
      <c r="XBB53" s="87"/>
      <c r="XBC53" s="87"/>
      <c r="XBD53" s="87"/>
      <c r="XBE53" s="87"/>
      <c r="XBF53" s="87"/>
      <c r="XBG53" s="87"/>
      <c r="XBH53" s="87"/>
      <c r="XBI53" s="87"/>
      <c r="XBJ53" s="87"/>
      <c r="XBK53" s="87"/>
      <c r="XBL53" s="87"/>
      <c r="XBM53" s="87"/>
      <c r="XBN53" s="87"/>
      <c r="XBO53" s="87"/>
      <c r="XBP53" s="87"/>
      <c r="XBQ53" s="87"/>
      <c r="XBR53" s="87"/>
      <c r="XBS53" s="87"/>
      <c r="XBT53" s="87"/>
      <c r="XBU53" s="87"/>
      <c r="XBV53" s="87"/>
      <c r="XBW53" s="87"/>
      <c r="XBX53" s="87"/>
      <c r="XBY53" s="87"/>
      <c r="XBZ53" s="87"/>
      <c r="XCA53" s="87"/>
      <c r="XCB53" s="87"/>
      <c r="XCC53" s="87"/>
      <c r="XCD53" s="87"/>
      <c r="XCE53" s="87"/>
      <c r="XCF53" s="87"/>
      <c r="XCG53" s="87"/>
      <c r="XCH53" s="87"/>
      <c r="XCI53" s="87"/>
      <c r="XCJ53" s="87"/>
      <c r="XCK53" s="87"/>
      <c r="XCL53" s="87"/>
      <c r="XCM53" s="87"/>
      <c r="XCN53" s="87"/>
      <c r="XCO53" s="87"/>
      <c r="XCP53" s="87"/>
      <c r="XCQ53" s="87"/>
      <c r="XCR53" s="87"/>
      <c r="XCS53" s="87"/>
      <c r="XCT53" s="87"/>
      <c r="XCU53" s="87"/>
      <c r="XCV53" s="87"/>
      <c r="XCW53" s="87"/>
      <c r="XCX53" s="87"/>
      <c r="XCY53" s="87"/>
      <c r="XCZ53" s="87"/>
      <c r="XDA53" s="87"/>
      <c r="XDB53" s="87"/>
      <c r="XDC53" s="87"/>
      <c r="XDD53" s="87"/>
      <c r="XDE53" s="87"/>
      <c r="XDF53" s="87"/>
      <c r="XDG53" s="87"/>
      <c r="XDH53" s="87"/>
      <c r="XDI53" s="87"/>
      <c r="XDJ53" s="87"/>
      <c r="XDK53" s="87"/>
      <c r="XDL53" s="87"/>
      <c r="XDM53" s="87"/>
      <c r="XDN53" s="87"/>
      <c r="XDO53" s="87"/>
      <c r="XDP53" s="87"/>
      <c r="XDQ53" s="87"/>
      <c r="XDR53" s="87"/>
      <c r="XDS53" s="87"/>
      <c r="XDT53" s="87"/>
      <c r="XDU53" s="87"/>
      <c r="XDV53" s="87"/>
      <c r="XDW53" s="87"/>
      <c r="XDX53" s="87"/>
      <c r="XDY53" s="87"/>
      <c r="XDZ53" s="87"/>
      <c r="XEA53" s="87"/>
      <c r="XEB53" s="87"/>
      <c r="XEC53" s="87"/>
      <c r="XED53" s="87"/>
      <c r="XEE53" s="87"/>
      <c r="XEF53" s="87"/>
      <c r="XEG53" s="87"/>
      <c r="XEH53" s="87"/>
      <c r="XEI53" s="87"/>
      <c r="XEJ53" s="87"/>
      <c r="XEK53" s="87"/>
      <c r="XEL53" s="87"/>
      <c r="XEM53" s="87"/>
      <c r="XEN53" s="87"/>
      <c r="XEO53" s="87"/>
      <c r="XEP53" s="87"/>
      <c r="XEQ53" s="87"/>
      <c r="XER53" s="87"/>
      <c r="XES53" s="87"/>
      <c r="XET53" s="87"/>
      <c r="XEU53" s="87"/>
      <c r="XEV53" s="87"/>
      <c r="XEW53" s="87"/>
      <c r="XEX53" s="87"/>
      <c r="XEY53" s="87"/>
      <c r="XEZ53" s="87"/>
      <c r="XFA53" s="87"/>
      <c r="XFB53" s="87"/>
      <c r="XFC53" s="87"/>
      <c r="XFD53" s="87"/>
    </row>
    <row r="54" spans="1:16384" s="99" customFormat="1" ht="409.6" thickTop="1" x14ac:dyDescent="0.2">
      <c r="A54" s="96"/>
      <c r="B54" s="93"/>
      <c r="C54" s="462" t="s">
        <v>127</v>
      </c>
      <c r="D54" s="467" t="s">
        <v>872</v>
      </c>
      <c r="E54" s="156" t="s">
        <v>432</v>
      </c>
      <c r="F54" s="135"/>
      <c r="G54" s="137"/>
      <c r="H54" s="441">
        <v>0</v>
      </c>
      <c r="I54" s="175" t="s">
        <v>787</v>
      </c>
      <c r="J54" s="145"/>
      <c r="K54" s="414">
        <v>2</v>
      </c>
      <c r="L54" s="176" t="s">
        <v>751</v>
      </c>
      <c r="M54" s="177" t="s">
        <v>493</v>
      </c>
      <c r="N54" s="414">
        <v>2</v>
      </c>
      <c r="O54" s="176" t="s">
        <v>302</v>
      </c>
      <c r="P54" s="178" t="s">
        <v>289</v>
      </c>
      <c r="Q54" s="414">
        <v>2</v>
      </c>
      <c r="R54" s="135" t="s">
        <v>454</v>
      </c>
      <c r="S54" s="137" t="s">
        <v>455</v>
      </c>
      <c r="T54" s="414">
        <v>2</v>
      </c>
      <c r="U54" s="135" t="s">
        <v>752</v>
      </c>
      <c r="V54" s="405" t="s">
        <v>386</v>
      </c>
      <c r="W54" s="414">
        <v>2</v>
      </c>
      <c r="X54" s="135" t="s">
        <v>590</v>
      </c>
      <c r="Y54" s="412"/>
      <c r="Z54" s="414">
        <v>2</v>
      </c>
      <c r="AA54" s="135" t="s">
        <v>590</v>
      </c>
      <c r="AB54" s="497" t="s">
        <v>794</v>
      </c>
      <c r="AC54" s="399">
        <v>1</v>
      </c>
      <c r="AD54" s="135"/>
      <c r="AE54" s="497"/>
      <c r="AF54" s="407">
        <v>0</v>
      </c>
      <c r="AG54" s="135"/>
      <c r="AH54" s="497"/>
      <c r="AI54" s="407">
        <v>0</v>
      </c>
      <c r="AJ54" s="135"/>
      <c r="AK54" s="497"/>
      <c r="AL54" s="438">
        <v>0</v>
      </c>
      <c r="AM54" s="135"/>
      <c r="AN54" s="497"/>
      <c r="AO54" s="407">
        <v>0</v>
      </c>
      <c r="AP54" s="135"/>
      <c r="AQ54" s="497"/>
      <c r="AR54" s="438">
        <v>0</v>
      </c>
      <c r="AS54" s="118"/>
      <c r="AT54" s="98"/>
      <c r="AU54" s="98"/>
      <c r="AV54" s="96"/>
      <c r="AW54" s="96"/>
      <c r="AX54" s="84"/>
      <c r="AY54" s="84"/>
      <c r="AZ54" s="84"/>
      <c r="BA54" s="84"/>
      <c r="BB54" s="84"/>
      <c r="BC54" s="84"/>
      <c r="BD54" s="84"/>
      <c r="BE54" s="84"/>
      <c r="BF54" s="84"/>
      <c r="BG54" s="84"/>
      <c r="BH54" s="84"/>
      <c r="BI54" s="84"/>
    </row>
    <row r="55" spans="1:16384" ht="76.5" x14ac:dyDescent="0.25">
      <c r="A55" s="78"/>
      <c r="B55" s="88"/>
      <c r="C55" s="463"/>
      <c r="D55" s="466"/>
      <c r="E55" s="130" t="s">
        <v>124</v>
      </c>
      <c r="F55" s="131"/>
      <c r="G55" s="132"/>
      <c r="H55" s="427"/>
      <c r="I55" s="133"/>
      <c r="J55" s="134"/>
      <c r="K55" s="411"/>
      <c r="L55" s="176"/>
      <c r="M55" s="179"/>
      <c r="N55" s="411"/>
      <c r="O55" s="176"/>
      <c r="P55" s="178"/>
      <c r="Q55" s="411"/>
      <c r="R55" s="133"/>
      <c r="S55" s="137"/>
      <c r="T55" s="411"/>
      <c r="U55" s="135"/>
      <c r="V55" s="406"/>
      <c r="W55" s="411"/>
      <c r="X55" s="135"/>
      <c r="Y55" s="413"/>
      <c r="Z55" s="411"/>
      <c r="AA55" s="135"/>
      <c r="AB55" s="499"/>
      <c r="AC55" s="401"/>
      <c r="AD55" s="135" t="s">
        <v>759</v>
      </c>
      <c r="AE55" s="499"/>
      <c r="AF55" s="409"/>
      <c r="AG55" s="135" t="s">
        <v>759</v>
      </c>
      <c r="AH55" s="499"/>
      <c r="AI55" s="409"/>
      <c r="AJ55" s="135" t="s">
        <v>656</v>
      </c>
      <c r="AK55" s="499"/>
      <c r="AL55" s="439"/>
      <c r="AM55" s="135" t="s">
        <v>759</v>
      </c>
      <c r="AN55" s="499"/>
      <c r="AO55" s="409"/>
      <c r="AP55" s="135" t="s">
        <v>656</v>
      </c>
      <c r="AQ55" s="499"/>
      <c r="AR55" s="439"/>
      <c r="AS55" s="118"/>
      <c r="AT55" s="98"/>
      <c r="AU55" s="98"/>
      <c r="AV55" s="78"/>
      <c r="AW55" s="78"/>
      <c r="AX55" s="79"/>
      <c r="AY55" s="79"/>
      <c r="AZ55" s="79"/>
      <c r="BA55" s="79"/>
      <c r="BB55" s="79"/>
      <c r="BC55" s="79"/>
      <c r="BD55" s="79"/>
      <c r="BE55" s="79"/>
      <c r="BF55" s="79"/>
      <c r="BG55" s="79"/>
      <c r="BH55" s="79"/>
      <c r="BI55" s="79"/>
    </row>
    <row r="56" spans="1:16384" ht="165.75" x14ac:dyDescent="0.25">
      <c r="A56" s="78"/>
      <c r="B56" s="88"/>
      <c r="C56" s="463"/>
      <c r="D56" s="465" t="s">
        <v>873</v>
      </c>
      <c r="E56" s="180" t="s">
        <v>125</v>
      </c>
      <c r="F56" s="131"/>
      <c r="G56" s="132"/>
      <c r="H56" s="441">
        <v>0</v>
      </c>
      <c r="I56" s="133"/>
      <c r="J56" s="134"/>
      <c r="K56" s="414">
        <v>2</v>
      </c>
      <c r="L56" s="135" t="s">
        <v>750</v>
      </c>
      <c r="M56" s="136"/>
      <c r="N56" s="414">
        <v>2</v>
      </c>
      <c r="O56" s="135" t="s">
        <v>749</v>
      </c>
      <c r="P56" s="137" t="s">
        <v>289</v>
      </c>
      <c r="Q56" s="414">
        <v>2</v>
      </c>
      <c r="R56" s="133" t="s">
        <v>750</v>
      </c>
      <c r="S56" s="137"/>
      <c r="T56" s="414">
        <v>2</v>
      </c>
      <c r="U56" s="133" t="s">
        <v>750</v>
      </c>
      <c r="V56" s="405"/>
      <c r="W56" s="414">
        <v>2</v>
      </c>
      <c r="X56" s="133" t="s">
        <v>750</v>
      </c>
      <c r="Y56" s="412"/>
      <c r="Z56" s="414">
        <v>2</v>
      </c>
      <c r="AA56" s="135" t="s">
        <v>780</v>
      </c>
      <c r="AB56" s="497" t="s">
        <v>794</v>
      </c>
      <c r="AC56" s="399">
        <v>1</v>
      </c>
      <c r="AD56" s="135"/>
      <c r="AE56" s="497"/>
      <c r="AF56" s="407">
        <v>0</v>
      </c>
      <c r="AG56" s="135"/>
      <c r="AH56" s="497"/>
      <c r="AI56" s="407">
        <v>0</v>
      </c>
      <c r="AJ56" s="135"/>
      <c r="AK56" s="497"/>
      <c r="AL56" s="407">
        <v>0</v>
      </c>
      <c r="AM56" s="131"/>
      <c r="AN56" s="497"/>
      <c r="AO56" s="407">
        <v>0</v>
      </c>
      <c r="AP56" s="135"/>
      <c r="AQ56" s="497"/>
      <c r="AR56" s="494">
        <v>1</v>
      </c>
      <c r="AS56" s="118"/>
      <c r="AT56" s="98"/>
      <c r="AU56" s="98"/>
      <c r="AV56" s="78"/>
      <c r="AW56" s="78"/>
      <c r="AX56" s="79"/>
      <c r="AY56" s="79"/>
      <c r="AZ56" s="79"/>
      <c r="BA56" s="79"/>
      <c r="BB56" s="79"/>
      <c r="BC56" s="79"/>
      <c r="BD56" s="79"/>
      <c r="BE56" s="79"/>
      <c r="BF56" s="79"/>
      <c r="BG56" s="79"/>
      <c r="BH56" s="79"/>
      <c r="BI56" s="79"/>
    </row>
    <row r="57" spans="1:16384" ht="345" customHeight="1" x14ac:dyDescent="0.25">
      <c r="A57" s="78"/>
      <c r="B57" s="88"/>
      <c r="C57" s="463"/>
      <c r="D57" s="466"/>
      <c r="E57" s="181" t="s">
        <v>126</v>
      </c>
      <c r="F57" s="131"/>
      <c r="G57" s="132"/>
      <c r="H57" s="427"/>
      <c r="I57" s="133" t="s">
        <v>788</v>
      </c>
      <c r="J57" s="134"/>
      <c r="K57" s="411"/>
      <c r="L57" s="135"/>
      <c r="M57" s="136"/>
      <c r="N57" s="411"/>
      <c r="O57" s="135"/>
      <c r="P57" s="154"/>
      <c r="Q57" s="411"/>
      <c r="R57" s="152"/>
      <c r="S57" s="137"/>
      <c r="T57" s="411"/>
      <c r="U57" s="135"/>
      <c r="V57" s="406"/>
      <c r="W57" s="411"/>
      <c r="X57" s="135"/>
      <c r="Y57" s="413"/>
      <c r="Z57" s="411"/>
      <c r="AA57" s="135"/>
      <c r="AB57" s="499"/>
      <c r="AC57" s="401"/>
      <c r="AD57" s="135" t="s">
        <v>534</v>
      </c>
      <c r="AE57" s="499"/>
      <c r="AF57" s="409"/>
      <c r="AG57" s="135" t="s">
        <v>632</v>
      </c>
      <c r="AH57" s="499"/>
      <c r="AI57" s="409"/>
      <c r="AJ57" s="135" t="s">
        <v>669</v>
      </c>
      <c r="AK57" s="499"/>
      <c r="AL57" s="409"/>
      <c r="AM57" s="135" t="s">
        <v>632</v>
      </c>
      <c r="AN57" s="499"/>
      <c r="AO57" s="409"/>
      <c r="AP57" s="135" t="s">
        <v>934</v>
      </c>
      <c r="AQ57" s="499"/>
      <c r="AR57" s="495"/>
      <c r="AS57" s="118"/>
      <c r="AT57" s="98"/>
      <c r="AU57" s="98"/>
      <c r="AV57" s="78"/>
      <c r="AW57" s="78"/>
      <c r="AX57" s="79"/>
      <c r="AY57" s="79"/>
      <c r="AZ57" s="79"/>
      <c r="BA57" s="79"/>
      <c r="BB57" s="79"/>
      <c r="BC57" s="79"/>
      <c r="BD57" s="79"/>
      <c r="BE57" s="79"/>
      <c r="BF57" s="79"/>
      <c r="BG57" s="79"/>
      <c r="BH57" s="79"/>
      <c r="BI57" s="79"/>
    </row>
    <row r="58" spans="1:16384" ht="132.75" customHeight="1" x14ac:dyDescent="0.25">
      <c r="A58" s="78"/>
      <c r="B58" s="88"/>
      <c r="C58" s="463"/>
      <c r="D58" s="456" t="s">
        <v>874</v>
      </c>
      <c r="E58" s="120" t="s">
        <v>128</v>
      </c>
      <c r="F58" s="444" t="s">
        <v>227</v>
      </c>
      <c r="G58" s="405" t="s">
        <v>226</v>
      </c>
      <c r="H58" s="441">
        <v>0</v>
      </c>
      <c r="I58" s="133" t="s">
        <v>262</v>
      </c>
      <c r="J58" s="134" t="s">
        <v>250</v>
      </c>
      <c r="K58" s="414">
        <v>2</v>
      </c>
      <c r="L58" s="135"/>
      <c r="M58" s="136"/>
      <c r="N58" s="399">
        <v>1</v>
      </c>
      <c r="O58" s="135"/>
      <c r="P58" s="137"/>
      <c r="Q58" s="399">
        <v>1</v>
      </c>
      <c r="R58" s="133" t="s">
        <v>760</v>
      </c>
      <c r="S58" s="137" t="s">
        <v>378</v>
      </c>
      <c r="T58" s="414">
        <v>2</v>
      </c>
      <c r="U58" s="135" t="s">
        <v>387</v>
      </c>
      <c r="V58" s="405" t="s">
        <v>388</v>
      </c>
      <c r="W58" s="414">
        <v>2</v>
      </c>
      <c r="X58" s="128"/>
      <c r="Y58" s="412"/>
      <c r="Z58" s="494">
        <v>1</v>
      </c>
      <c r="AA58" s="135"/>
      <c r="AB58" s="497" t="s">
        <v>794</v>
      </c>
      <c r="AC58" s="494">
        <v>1</v>
      </c>
      <c r="AD58" s="135"/>
      <c r="AE58" s="497"/>
      <c r="AF58" s="494">
        <v>1</v>
      </c>
      <c r="AG58" s="135"/>
      <c r="AH58" s="497"/>
      <c r="AI58" s="494">
        <v>1</v>
      </c>
      <c r="AJ58" s="135"/>
      <c r="AK58" s="497"/>
      <c r="AL58" s="494">
        <v>1</v>
      </c>
      <c r="AM58" s="131"/>
      <c r="AN58" s="497"/>
      <c r="AO58" s="494">
        <v>1</v>
      </c>
      <c r="AP58" s="135"/>
      <c r="AQ58" s="497"/>
      <c r="AR58" s="494">
        <v>1</v>
      </c>
      <c r="AS58" s="118"/>
      <c r="AT58" s="98"/>
      <c r="AU58" s="98"/>
      <c r="AV58" s="78"/>
      <c r="AW58" s="78"/>
      <c r="AX58" s="79"/>
      <c r="AY58" s="79"/>
      <c r="AZ58" s="79"/>
      <c r="BA58" s="79"/>
      <c r="BB58" s="79"/>
      <c r="BC58" s="79"/>
      <c r="BD58" s="79"/>
      <c r="BE58" s="79"/>
      <c r="BF58" s="79"/>
      <c r="BG58" s="79"/>
      <c r="BH58" s="79"/>
      <c r="BI58" s="79"/>
    </row>
    <row r="59" spans="1:16384" ht="293.25" customHeight="1" x14ac:dyDescent="0.25">
      <c r="A59" s="78"/>
      <c r="B59" s="88"/>
      <c r="C59" s="463"/>
      <c r="D59" s="456"/>
      <c r="E59" s="138" t="s">
        <v>129</v>
      </c>
      <c r="F59" s="445"/>
      <c r="G59" s="482"/>
      <c r="H59" s="427"/>
      <c r="I59" s="133"/>
      <c r="J59" s="134"/>
      <c r="K59" s="410"/>
      <c r="L59" s="135" t="s">
        <v>494</v>
      </c>
      <c r="M59" s="136"/>
      <c r="N59" s="400"/>
      <c r="O59" s="135" t="s">
        <v>568</v>
      </c>
      <c r="P59" s="137"/>
      <c r="Q59" s="400"/>
      <c r="R59" s="133"/>
      <c r="S59" s="137"/>
      <c r="T59" s="410"/>
      <c r="U59" s="135"/>
      <c r="V59" s="482"/>
      <c r="W59" s="410"/>
      <c r="X59" s="135" t="s">
        <v>591</v>
      </c>
      <c r="Y59" s="423"/>
      <c r="Z59" s="495"/>
      <c r="AA59" s="135" t="s">
        <v>591</v>
      </c>
      <c r="AB59" s="498"/>
      <c r="AC59" s="495"/>
      <c r="AD59" s="135" t="s">
        <v>762</v>
      </c>
      <c r="AE59" s="498"/>
      <c r="AF59" s="495"/>
      <c r="AG59" s="135" t="s">
        <v>761</v>
      </c>
      <c r="AH59" s="498"/>
      <c r="AI59" s="495"/>
      <c r="AJ59" s="135" t="s">
        <v>695</v>
      </c>
      <c r="AK59" s="498"/>
      <c r="AL59" s="495"/>
      <c r="AM59" s="135" t="s">
        <v>762</v>
      </c>
      <c r="AN59" s="498"/>
      <c r="AO59" s="495"/>
      <c r="AP59" s="135"/>
      <c r="AQ59" s="498"/>
      <c r="AR59" s="495"/>
      <c r="AS59" s="118"/>
      <c r="AT59" s="98"/>
      <c r="AU59" s="98"/>
      <c r="AV59" s="78"/>
      <c r="AW59" s="78"/>
      <c r="AX59" s="79"/>
      <c r="AY59" s="79"/>
      <c r="AZ59" s="79"/>
      <c r="BA59" s="79"/>
      <c r="BB59" s="79"/>
      <c r="BC59" s="79"/>
      <c r="BD59" s="79"/>
      <c r="BE59" s="79"/>
      <c r="BF59" s="79"/>
      <c r="BG59" s="79"/>
      <c r="BH59" s="79"/>
      <c r="BI59" s="79"/>
    </row>
    <row r="60" spans="1:16384" ht="38.25" x14ac:dyDescent="0.25">
      <c r="A60" s="78"/>
      <c r="B60" s="88"/>
      <c r="C60" s="463"/>
      <c r="D60" s="457"/>
      <c r="E60" s="130" t="s">
        <v>21</v>
      </c>
      <c r="F60" s="446"/>
      <c r="G60" s="406"/>
      <c r="H60" s="442"/>
      <c r="I60" s="133"/>
      <c r="J60" s="134"/>
      <c r="K60" s="411"/>
      <c r="L60" s="135"/>
      <c r="M60" s="136"/>
      <c r="N60" s="401"/>
      <c r="O60" s="135"/>
      <c r="P60" s="137"/>
      <c r="Q60" s="401"/>
      <c r="R60" s="133"/>
      <c r="S60" s="137"/>
      <c r="T60" s="411"/>
      <c r="U60" s="135"/>
      <c r="V60" s="406"/>
      <c r="W60" s="411"/>
      <c r="X60" s="135"/>
      <c r="Y60" s="413"/>
      <c r="Z60" s="496"/>
      <c r="AA60" s="135"/>
      <c r="AB60" s="499"/>
      <c r="AC60" s="496"/>
      <c r="AD60" s="141"/>
      <c r="AE60" s="499"/>
      <c r="AF60" s="496"/>
      <c r="AG60" s="135"/>
      <c r="AH60" s="499"/>
      <c r="AI60" s="496"/>
      <c r="AJ60" s="128"/>
      <c r="AK60" s="499"/>
      <c r="AL60" s="496"/>
      <c r="AM60" s="131"/>
      <c r="AN60" s="499"/>
      <c r="AO60" s="496"/>
      <c r="AP60" s="135" t="s">
        <v>656</v>
      </c>
      <c r="AQ60" s="499"/>
      <c r="AR60" s="496"/>
      <c r="AS60" s="118"/>
      <c r="AT60" s="98"/>
      <c r="AU60" s="98"/>
      <c r="AV60" s="78"/>
      <c r="AW60" s="78"/>
      <c r="AX60" s="79"/>
      <c r="AY60" s="79"/>
      <c r="AZ60" s="79"/>
      <c r="BA60" s="79"/>
      <c r="BB60" s="79"/>
      <c r="BC60" s="79"/>
      <c r="BD60" s="79"/>
      <c r="BE60" s="79"/>
      <c r="BF60" s="79"/>
      <c r="BG60" s="79"/>
      <c r="BH60" s="79"/>
      <c r="BI60" s="79"/>
    </row>
    <row r="61" spans="1:16384" ht="216.75" x14ac:dyDescent="0.25">
      <c r="A61" s="78"/>
      <c r="B61" s="88"/>
      <c r="C61" s="463"/>
      <c r="D61" s="452" t="s">
        <v>875</v>
      </c>
      <c r="E61" s="138" t="s">
        <v>437</v>
      </c>
      <c r="F61" s="444" t="s">
        <v>229</v>
      </c>
      <c r="G61" s="405" t="s">
        <v>230</v>
      </c>
      <c r="H61" s="441">
        <v>0</v>
      </c>
      <c r="I61" s="133" t="s">
        <v>257</v>
      </c>
      <c r="J61" s="134" t="s">
        <v>250</v>
      </c>
      <c r="K61" s="414">
        <v>2</v>
      </c>
      <c r="L61" s="135" t="s">
        <v>768</v>
      </c>
      <c r="M61" s="136"/>
      <c r="N61" s="414">
        <v>2</v>
      </c>
      <c r="O61" s="135" t="s">
        <v>292</v>
      </c>
      <c r="P61" s="137"/>
      <c r="Q61" s="418">
        <v>2</v>
      </c>
      <c r="R61" s="133" t="s">
        <v>770</v>
      </c>
      <c r="S61" s="405" t="s">
        <v>442</v>
      </c>
      <c r="T61" s="414">
        <v>2</v>
      </c>
      <c r="U61" s="135" t="s">
        <v>769</v>
      </c>
      <c r="V61" s="137"/>
      <c r="W61" s="418">
        <v>2</v>
      </c>
      <c r="X61" s="128"/>
      <c r="Y61" s="412"/>
      <c r="Z61" s="407">
        <v>0</v>
      </c>
      <c r="AA61" s="182"/>
      <c r="AB61" s="412"/>
      <c r="AC61" s="407">
        <v>0</v>
      </c>
      <c r="AD61" s="128"/>
      <c r="AE61" s="412"/>
      <c r="AF61" s="407">
        <v>0</v>
      </c>
      <c r="AG61" s="128"/>
      <c r="AH61" s="412"/>
      <c r="AI61" s="407">
        <v>0</v>
      </c>
      <c r="AJ61" s="128"/>
      <c r="AK61" s="412"/>
      <c r="AL61" s="407">
        <v>0</v>
      </c>
      <c r="AM61" s="128"/>
      <c r="AN61" s="412"/>
      <c r="AO61" s="407">
        <v>0</v>
      </c>
      <c r="AP61" s="135"/>
      <c r="AQ61" s="497"/>
      <c r="AR61" s="407">
        <v>0</v>
      </c>
      <c r="AS61" s="118"/>
      <c r="AT61" s="98"/>
      <c r="AU61" s="98"/>
      <c r="AV61" s="78"/>
      <c r="AW61" s="78"/>
      <c r="AX61" s="79"/>
      <c r="AY61" s="79"/>
      <c r="AZ61" s="79"/>
      <c r="BA61" s="79"/>
      <c r="BB61" s="79"/>
      <c r="BC61" s="79"/>
      <c r="BD61" s="79"/>
      <c r="BE61" s="79"/>
      <c r="BF61" s="79"/>
      <c r="BG61" s="79"/>
      <c r="BH61" s="79"/>
      <c r="BI61" s="79"/>
    </row>
    <row r="62" spans="1:16384" ht="38.25" x14ac:dyDescent="0.25">
      <c r="A62" s="78"/>
      <c r="B62" s="88"/>
      <c r="C62" s="463"/>
      <c r="D62" s="452"/>
      <c r="E62" s="130" t="s">
        <v>130</v>
      </c>
      <c r="F62" s="446"/>
      <c r="G62" s="406"/>
      <c r="H62" s="442"/>
      <c r="I62" s="142"/>
      <c r="J62" s="143"/>
      <c r="K62" s="411"/>
      <c r="L62" s="135"/>
      <c r="M62" s="136"/>
      <c r="N62" s="411"/>
      <c r="O62" s="128"/>
      <c r="P62" s="137"/>
      <c r="Q62" s="419"/>
      <c r="R62" s="133"/>
      <c r="S62" s="406"/>
      <c r="T62" s="411"/>
      <c r="U62" s="128"/>
      <c r="V62" s="137"/>
      <c r="W62" s="419"/>
      <c r="X62" s="135" t="s">
        <v>789</v>
      </c>
      <c r="Y62" s="413"/>
      <c r="Z62" s="409"/>
      <c r="AA62" s="135" t="s">
        <v>795</v>
      </c>
      <c r="AB62" s="413"/>
      <c r="AC62" s="409"/>
      <c r="AD62" s="135" t="s">
        <v>789</v>
      </c>
      <c r="AE62" s="413"/>
      <c r="AF62" s="409"/>
      <c r="AG62" s="135" t="s">
        <v>789</v>
      </c>
      <c r="AH62" s="413"/>
      <c r="AI62" s="409"/>
      <c r="AJ62" s="135" t="s">
        <v>789</v>
      </c>
      <c r="AK62" s="413"/>
      <c r="AL62" s="409"/>
      <c r="AM62" s="135" t="s">
        <v>789</v>
      </c>
      <c r="AN62" s="413"/>
      <c r="AO62" s="409"/>
      <c r="AP62" s="135" t="s">
        <v>935</v>
      </c>
      <c r="AQ62" s="499"/>
      <c r="AR62" s="409"/>
      <c r="AS62" s="108"/>
      <c r="AT62" s="109"/>
      <c r="AU62" s="109"/>
      <c r="AV62" s="78"/>
      <c r="AW62" s="78"/>
      <c r="AX62" s="79"/>
      <c r="AY62" s="79"/>
      <c r="AZ62" s="79"/>
      <c r="BA62" s="79"/>
      <c r="BB62" s="79"/>
      <c r="BC62" s="79"/>
      <c r="BD62" s="79"/>
      <c r="BE62" s="79"/>
      <c r="BF62" s="79"/>
      <c r="BG62" s="79"/>
      <c r="BH62" s="79"/>
      <c r="BI62" s="79"/>
    </row>
    <row r="63" spans="1:16384" ht="165.75" x14ac:dyDescent="0.25">
      <c r="A63" s="78"/>
      <c r="B63" s="88"/>
      <c r="C63" s="463"/>
      <c r="D63" s="452" t="s">
        <v>876</v>
      </c>
      <c r="E63" s="138" t="s">
        <v>131</v>
      </c>
      <c r="F63" s="444" t="s">
        <v>231</v>
      </c>
      <c r="G63" s="447"/>
      <c r="H63" s="441">
        <v>0</v>
      </c>
      <c r="I63" s="133"/>
      <c r="J63" s="134"/>
      <c r="K63" s="399">
        <v>1</v>
      </c>
      <c r="L63" s="135"/>
      <c r="M63" s="136"/>
      <c r="N63" s="399">
        <v>1</v>
      </c>
      <c r="O63" s="135"/>
      <c r="P63" s="137"/>
      <c r="Q63" s="399">
        <v>1</v>
      </c>
      <c r="R63" s="133" t="s">
        <v>760</v>
      </c>
      <c r="S63" s="137" t="s">
        <v>377</v>
      </c>
      <c r="T63" s="414">
        <v>2</v>
      </c>
      <c r="U63" s="135" t="s">
        <v>543</v>
      </c>
      <c r="V63" s="137"/>
      <c r="W63" s="414">
        <v>2</v>
      </c>
      <c r="X63" s="135" t="s">
        <v>592</v>
      </c>
      <c r="Y63" s="412"/>
      <c r="Z63" s="414">
        <v>2</v>
      </c>
      <c r="AA63" s="135"/>
      <c r="AB63" s="497" t="s">
        <v>794</v>
      </c>
      <c r="AC63" s="399">
        <v>1</v>
      </c>
      <c r="AD63" s="135"/>
      <c r="AE63" s="497"/>
      <c r="AF63" s="407">
        <v>0</v>
      </c>
      <c r="AG63" s="135"/>
      <c r="AH63" s="497"/>
      <c r="AI63" s="407">
        <v>0</v>
      </c>
      <c r="AJ63" s="135"/>
      <c r="AK63" s="497"/>
      <c r="AL63" s="407">
        <v>0</v>
      </c>
      <c r="AM63" s="135"/>
      <c r="AN63" s="497"/>
      <c r="AO63" s="407">
        <v>0</v>
      </c>
      <c r="AP63" s="135"/>
      <c r="AQ63" s="497"/>
      <c r="AR63" s="399">
        <v>1</v>
      </c>
      <c r="AS63" s="118"/>
      <c r="AT63" s="98"/>
      <c r="AU63" s="98"/>
      <c r="AV63" s="78"/>
      <c r="AW63" s="78"/>
      <c r="AX63" s="79"/>
      <c r="AY63" s="79"/>
      <c r="AZ63" s="79"/>
      <c r="BA63" s="79"/>
      <c r="BB63" s="79"/>
      <c r="BC63" s="79"/>
      <c r="BD63" s="79"/>
      <c r="BE63" s="79"/>
      <c r="BF63" s="79"/>
      <c r="BG63" s="79"/>
      <c r="BH63" s="79"/>
      <c r="BI63" s="79"/>
    </row>
    <row r="64" spans="1:16384" ht="144" customHeight="1" x14ac:dyDescent="0.25">
      <c r="A64" s="78"/>
      <c r="B64" s="88"/>
      <c r="C64" s="463"/>
      <c r="D64" s="452"/>
      <c r="E64" s="138" t="s">
        <v>132</v>
      </c>
      <c r="F64" s="445"/>
      <c r="G64" s="448"/>
      <c r="H64" s="427"/>
      <c r="I64" s="133" t="s">
        <v>238</v>
      </c>
      <c r="J64" s="134" t="s">
        <v>237</v>
      </c>
      <c r="K64" s="400"/>
      <c r="L64" s="135" t="s">
        <v>767</v>
      </c>
      <c r="M64" s="136"/>
      <c r="N64" s="400"/>
      <c r="O64" s="135" t="s">
        <v>766</v>
      </c>
      <c r="P64" s="137"/>
      <c r="Q64" s="400"/>
      <c r="R64" s="133"/>
      <c r="S64" s="137"/>
      <c r="T64" s="410"/>
      <c r="U64" s="135"/>
      <c r="V64" s="137"/>
      <c r="W64" s="410"/>
      <c r="X64" s="135"/>
      <c r="Y64" s="423"/>
      <c r="Z64" s="410"/>
      <c r="AA64" s="135" t="s">
        <v>781</v>
      </c>
      <c r="AB64" s="498"/>
      <c r="AC64" s="400"/>
      <c r="AD64" s="135"/>
      <c r="AE64" s="498"/>
      <c r="AF64" s="408"/>
      <c r="AG64" s="135"/>
      <c r="AH64" s="498"/>
      <c r="AI64" s="408"/>
      <c r="AJ64" s="135"/>
      <c r="AK64" s="498"/>
      <c r="AL64" s="408"/>
      <c r="AM64" s="135"/>
      <c r="AN64" s="498"/>
      <c r="AO64" s="408"/>
      <c r="AP64" s="135" t="s">
        <v>936</v>
      </c>
      <c r="AQ64" s="498"/>
      <c r="AR64" s="400"/>
      <c r="AS64" s="118"/>
      <c r="AT64" s="98"/>
      <c r="AU64" s="98"/>
      <c r="AV64" s="78"/>
      <c r="AW64" s="78"/>
      <c r="AX64" s="79"/>
      <c r="AY64" s="79"/>
      <c r="AZ64" s="79"/>
      <c r="BA64" s="79"/>
      <c r="BB64" s="79"/>
      <c r="BC64" s="79"/>
      <c r="BD64" s="79"/>
      <c r="BE64" s="79"/>
      <c r="BF64" s="79"/>
      <c r="BG64" s="79"/>
      <c r="BH64" s="79"/>
      <c r="BI64" s="79"/>
    </row>
    <row r="65" spans="1:16384" ht="51" x14ac:dyDescent="0.25">
      <c r="A65" s="78"/>
      <c r="B65" s="88"/>
      <c r="C65" s="463"/>
      <c r="D65" s="452"/>
      <c r="E65" s="130" t="s">
        <v>133</v>
      </c>
      <c r="F65" s="446"/>
      <c r="G65" s="449"/>
      <c r="H65" s="442"/>
      <c r="I65" s="133"/>
      <c r="J65" s="134"/>
      <c r="K65" s="401"/>
      <c r="L65" s="135"/>
      <c r="M65" s="136"/>
      <c r="N65" s="401"/>
      <c r="O65" s="135"/>
      <c r="P65" s="137"/>
      <c r="Q65" s="401"/>
      <c r="R65" s="133"/>
      <c r="S65" s="137"/>
      <c r="T65" s="411"/>
      <c r="U65" s="135"/>
      <c r="V65" s="137"/>
      <c r="W65" s="411"/>
      <c r="X65" s="135"/>
      <c r="Y65" s="413"/>
      <c r="Z65" s="411"/>
      <c r="AA65" s="135"/>
      <c r="AB65" s="499"/>
      <c r="AC65" s="401"/>
      <c r="AD65" s="141" t="s">
        <v>535</v>
      </c>
      <c r="AE65" s="499"/>
      <c r="AF65" s="409"/>
      <c r="AG65" s="135" t="s">
        <v>632</v>
      </c>
      <c r="AH65" s="499"/>
      <c r="AI65" s="409"/>
      <c r="AJ65" s="135" t="s">
        <v>670</v>
      </c>
      <c r="AK65" s="499"/>
      <c r="AL65" s="409"/>
      <c r="AM65" s="135" t="s">
        <v>632</v>
      </c>
      <c r="AN65" s="499"/>
      <c r="AO65" s="409"/>
      <c r="AP65" s="135"/>
      <c r="AQ65" s="499"/>
      <c r="AR65" s="401"/>
      <c r="AS65" s="118"/>
      <c r="AT65" s="98"/>
      <c r="AU65" s="98"/>
      <c r="AV65" s="78"/>
      <c r="AW65" s="78"/>
      <c r="AX65" s="79"/>
      <c r="AY65" s="79"/>
      <c r="AZ65" s="79"/>
      <c r="BA65" s="79"/>
      <c r="BB65" s="79"/>
      <c r="BC65" s="79"/>
      <c r="BD65" s="79"/>
      <c r="BE65" s="79"/>
      <c r="BF65" s="79"/>
      <c r="BG65" s="79"/>
      <c r="BH65" s="79"/>
      <c r="BI65" s="79"/>
    </row>
    <row r="66" spans="1:16384" ht="204" customHeight="1" x14ac:dyDescent="0.25">
      <c r="A66" s="78"/>
      <c r="B66" s="88"/>
      <c r="C66" s="463"/>
      <c r="D66" s="452" t="s">
        <v>877</v>
      </c>
      <c r="E66" s="183" t="s">
        <v>134</v>
      </c>
      <c r="F66" s="483"/>
      <c r="G66" s="447"/>
      <c r="H66" s="441">
        <v>0</v>
      </c>
      <c r="I66" s="133" t="s">
        <v>242</v>
      </c>
      <c r="J66" s="134"/>
      <c r="K66" s="414">
        <v>2</v>
      </c>
      <c r="L66" s="135" t="s">
        <v>495</v>
      </c>
      <c r="M66" s="136" t="s">
        <v>496</v>
      </c>
      <c r="N66" s="414">
        <v>2</v>
      </c>
      <c r="O66" s="135"/>
      <c r="P66" s="137"/>
      <c r="Q66" s="407">
        <v>0</v>
      </c>
      <c r="R66" s="133" t="s">
        <v>373</v>
      </c>
      <c r="S66" s="137"/>
      <c r="T66" s="414">
        <v>2</v>
      </c>
      <c r="U66" s="135" t="s">
        <v>427</v>
      </c>
      <c r="V66" s="405" t="s">
        <v>428</v>
      </c>
      <c r="W66" s="414">
        <v>2</v>
      </c>
      <c r="X66" s="135" t="s">
        <v>593</v>
      </c>
      <c r="Y66" s="412"/>
      <c r="Z66" s="414">
        <v>2</v>
      </c>
      <c r="AA66" s="128"/>
      <c r="AB66" s="497" t="s">
        <v>794</v>
      </c>
      <c r="AC66" s="399">
        <v>1</v>
      </c>
      <c r="AD66" s="135"/>
      <c r="AE66" s="497"/>
      <c r="AF66" s="407">
        <v>0</v>
      </c>
      <c r="AG66" s="135"/>
      <c r="AH66" s="497"/>
      <c r="AI66" s="407">
        <v>0</v>
      </c>
      <c r="AJ66" s="135"/>
      <c r="AK66" s="497" t="s">
        <v>858</v>
      </c>
      <c r="AL66" s="399">
        <v>1</v>
      </c>
      <c r="AM66" s="131"/>
      <c r="AN66" s="497"/>
      <c r="AO66" s="399">
        <v>1</v>
      </c>
      <c r="AP66" s="135"/>
      <c r="AQ66" s="497"/>
      <c r="AR66" s="399">
        <v>1</v>
      </c>
      <c r="AS66" s="118"/>
      <c r="AT66" s="98"/>
      <c r="AU66" s="98"/>
      <c r="AV66" s="78"/>
      <c r="AW66" s="78"/>
      <c r="AX66" s="79"/>
      <c r="AY66" s="79"/>
      <c r="AZ66" s="79"/>
      <c r="BA66" s="79"/>
      <c r="BB66" s="79"/>
      <c r="BC66" s="79"/>
      <c r="BD66" s="79"/>
      <c r="BE66" s="79"/>
      <c r="BF66" s="79"/>
      <c r="BG66" s="79"/>
      <c r="BH66" s="79"/>
      <c r="BI66" s="79"/>
    </row>
    <row r="67" spans="1:16384" ht="216.75" customHeight="1" x14ac:dyDescent="0.25">
      <c r="A67" s="78"/>
      <c r="B67" s="88"/>
      <c r="C67" s="463"/>
      <c r="D67" s="452"/>
      <c r="E67" s="183" t="s">
        <v>89</v>
      </c>
      <c r="F67" s="484"/>
      <c r="G67" s="448"/>
      <c r="H67" s="427"/>
      <c r="I67" s="133"/>
      <c r="J67" s="134"/>
      <c r="K67" s="410"/>
      <c r="L67" s="135"/>
      <c r="M67" s="136"/>
      <c r="N67" s="410"/>
      <c r="O67" s="135"/>
      <c r="P67" s="137"/>
      <c r="Q67" s="408"/>
      <c r="R67" s="133"/>
      <c r="S67" s="137"/>
      <c r="T67" s="410"/>
      <c r="U67" s="135"/>
      <c r="V67" s="482"/>
      <c r="W67" s="410"/>
      <c r="X67" s="135"/>
      <c r="Y67" s="423"/>
      <c r="Z67" s="410"/>
      <c r="AA67" s="135" t="s">
        <v>778</v>
      </c>
      <c r="AB67" s="498"/>
      <c r="AC67" s="400"/>
      <c r="AD67" s="135"/>
      <c r="AE67" s="498"/>
      <c r="AF67" s="408"/>
      <c r="AG67" s="128"/>
      <c r="AH67" s="498"/>
      <c r="AI67" s="408"/>
      <c r="AJ67" s="135" t="s">
        <v>859</v>
      </c>
      <c r="AK67" s="498"/>
      <c r="AL67" s="400"/>
      <c r="AM67" s="135" t="s">
        <v>880</v>
      </c>
      <c r="AN67" s="498"/>
      <c r="AO67" s="400"/>
      <c r="AP67" s="135" t="s">
        <v>937</v>
      </c>
      <c r="AQ67" s="498"/>
      <c r="AR67" s="400"/>
      <c r="AS67" s="118"/>
      <c r="AT67" s="98"/>
      <c r="AU67" s="98"/>
      <c r="AV67" s="78"/>
      <c r="AW67" s="78"/>
      <c r="AX67" s="79"/>
      <c r="AY67" s="79"/>
      <c r="AZ67" s="79"/>
      <c r="BA67" s="79"/>
      <c r="BB67" s="79"/>
      <c r="BC67" s="79"/>
      <c r="BD67" s="79"/>
      <c r="BE67" s="79"/>
      <c r="BF67" s="79"/>
      <c r="BG67" s="79"/>
      <c r="BH67" s="79"/>
      <c r="BI67" s="79"/>
    </row>
    <row r="68" spans="1:16384" ht="216.75" x14ac:dyDescent="0.25">
      <c r="A68" s="78"/>
      <c r="B68" s="88"/>
      <c r="C68" s="463"/>
      <c r="D68" s="452"/>
      <c r="E68" s="184" t="s">
        <v>21</v>
      </c>
      <c r="F68" s="485"/>
      <c r="G68" s="449"/>
      <c r="H68" s="442"/>
      <c r="I68" s="133"/>
      <c r="J68" s="134"/>
      <c r="K68" s="411"/>
      <c r="L68" s="135"/>
      <c r="M68" s="136"/>
      <c r="N68" s="411"/>
      <c r="O68" s="135" t="s">
        <v>569</v>
      </c>
      <c r="P68" s="137"/>
      <c r="Q68" s="409"/>
      <c r="R68" s="133"/>
      <c r="S68" s="137"/>
      <c r="T68" s="411"/>
      <c r="U68" s="135"/>
      <c r="V68" s="406"/>
      <c r="W68" s="411"/>
      <c r="X68" s="135"/>
      <c r="Y68" s="413"/>
      <c r="Z68" s="411"/>
      <c r="AA68" s="135"/>
      <c r="AB68" s="499"/>
      <c r="AC68" s="401"/>
      <c r="AD68" s="135" t="s">
        <v>763</v>
      </c>
      <c r="AE68" s="499"/>
      <c r="AF68" s="409"/>
      <c r="AG68" s="135" t="s">
        <v>633</v>
      </c>
      <c r="AH68" s="499"/>
      <c r="AI68" s="409"/>
      <c r="AJ68" s="135"/>
      <c r="AK68" s="499"/>
      <c r="AL68" s="401"/>
      <c r="AM68" s="131"/>
      <c r="AN68" s="499"/>
      <c r="AO68" s="401"/>
      <c r="AP68" s="135"/>
      <c r="AQ68" s="499"/>
      <c r="AR68" s="401"/>
      <c r="AS68" s="118"/>
      <c r="AT68" s="98"/>
      <c r="AU68" s="98"/>
      <c r="AV68" s="78"/>
      <c r="AW68" s="78"/>
      <c r="AX68" s="79"/>
      <c r="AY68" s="79"/>
      <c r="AZ68" s="79"/>
      <c r="BA68" s="79"/>
      <c r="BB68" s="79"/>
      <c r="BC68" s="79"/>
      <c r="BD68" s="79"/>
      <c r="BE68" s="79"/>
      <c r="BF68" s="79"/>
      <c r="BG68" s="79"/>
      <c r="BH68" s="79"/>
      <c r="BI68" s="79"/>
    </row>
    <row r="69" spans="1:16384" ht="242.25" x14ac:dyDescent="0.25">
      <c r="A69" s="78"/>
      <c r="B69" s="88"/>
      <c r="C69" s="463"/>
      <c r="D69" s="452" t="s">
        <v>878</v>
      </c>
      <c r="E69" s="138" t="s">
        <v>135</v>
      </c>
      <c r="F69" s="444" t="s">
        <v>228</v>
      </c>
      <c r="G69" s="447"/>
      <c r="H69" s="441">
        <v>0</v>
      </c>
      <c r="I69" s="133" t="s">
        <v>240</v>
      </c>
      <c r="J69" s="134" t="s">
        <v>239</v>
      </c>
      <c r="K69" s="414">
        <v>2</v>
      </c>
      <c r="L69" s="135" t="s">
        <v>497</v>
      </c>
      <c r="M69" s="136" t="s">
        <v>496</v>
      </c>
      <c r="N69" s="414">
        <v>2</v>
      </c>
      <c r="O69" s="135" t="s">
        <v>570</v>
      </c>
      <c r="P69" s="137" t="s">
        <v>294</v>
      </c>
      <c r="Q69" s="414">
        <v>2</v>
      </c>
      <c r="R69" s="133" t="s">
        <v>448</v>
      </c>
      <c r="S69" s="405" t="s">
        <v>344</v>
      </c>
      <c r="T69" s="414">
        <v>2</v>
      </c>
      <c r="U69" s="135" t="s">
        <v>544</v>
      </c>
      <c r="V69" s="405" t="s">
        <v>659</v>
      </c>
      <c r="W69" s="414">
        <v>2</v>
      </c>
      <c r="X69" s="135" t="s">
        <v>660</v>
      </c>
      <c r="Y69" s="412" t="s">
        <v>661</v>
      </c>
      <c r="Z69" s="414">
        <v>2</v>
      </c>
      <c r="AA69" s="135"/>
      <c r="AB69" s="497"/>
      <c r="AC69" s="407">
        <v>0</v>
      </c>
      <c r="AD69" s="135"/>
      <c r="AE69" s="497"/>
      <c r="AF69" s="407">
        <v>0</v>
      </c>
      <c r="AG69" s="135"/>
      <c r="AH69" s="497"/>
      <c r="AI69" s="407">
        <v>0</v>
      </c>
      <c r="AJ69" s="135"/>
      <c r="AK69" s="497"/>
      <c r="AL69" s="407">
        <v>0</v>
      </c>
      <c r="AM69" s="131"/>
      <c r="AN69" s="497"/>
      <c r="AO69" s="407">
        <v>0</v>
      </c>
      <c r="AP69" s="135"/>
      <c r="AQ69" s="497"/>
      <c r="AR69" s="399">
        <v>1</v>
      </c>
      <c r="AS69" s="118"/>
      <c r="AT69" s="98"/>
      <c r="AU69" s="98"/>
      <c r="AV69" s="78"/>
      <c r="AW69" s="78"/>
      <c r="AX69" s="79"/>
      <c r="AY69" s="79"/>
      <c r="AZ69" s="79"/>
      <c r="BA69" s="79"/>
      <c r="BB69" s="79"/>
      <c r="BC69" s="79"/>
      <c r="BD69" s="79"/>
      <c r="BE69" s="79"/>
      <c r="BF69" s="79"/>
      <c r="BG69" s="79"/>
      <c r="BH69" s="79"/>
      <c r="BI69" s="79"/>
    </row>
    <row r="70" spans="1:16384" ht="153" x14ac:dyDescent="0.25">
      <c r="A70" s="78"/>
      <c r="B70" s="88"/>
      <c r="C70" s="463"/>
      <c r="D70" s="452"/>
      <c r="E70" s="185" t="s">
        <v>136</v>
      </c>
      <c r="F70" s="446"/>
      <c r="G70" s="449"/>
      <c r="H70" s="442"/>
      <c r="I70" s="133"/>
      <c r="J70" s="134"/>
      <c r="K70" s="411"/>
      <c r="L70" s="135"/>
      <c r="M70" s="136"/>
      <c r="N70" s="411"/>
      <c r="O70" s="135"/>
      <c r="P70" s="137"/>
      <c r="Q70" s="411"/>
      <c r="R70" s="133"/>
      <c r="S70" s="406"/>
      <c r="T70" s="411"/>
      <c r="U70" s="135"/>
      <c r="V70" s="406"/>
      <c r="W70" s="411"/>
      <c r="X70" s="135"/>
      <c r="Y70" s="413"/>
      <c r="Z70" s="411"/>
      <c r="AA70" s="135" t="s">
        <v>782</v>
      </c>
      <c r="AB70" s="499"/>
      <c r="AC70" s="409"/>
      <c r="AD70" s="141" t="s">
        <v>765</v>
      </c>
      <c r="AE70" s="499"/>
      <c r="AF70" s="409"/>
      <c r="AG70" s="135" t="s">
        <v>764</v>
      </c>
      <c r="AH70" s="499"/>
      <c r="AI70" s="409"/>
      <c r="AJ70" s="135" t="s">
        <v>670</v>
      </c>
      <c r="AK70" s="499"/>
      <c r="AL70" s="409"/>
      <c r="AM70" s="131" t="s">
        <v>712</v>
      </c>
      <c r="AN70" s="499"/>
      <c r="AO70" s="409"/>
      <c r="AP70" s="135" t="s">
        <v>945</v>
      </c>
      <c r="AQ70" s="499"/>
      <c r="AR70" s="400"/>
      <c r="AS70" s="118"/>
      <c r="AT70" s="98"/>
      <c r="AU70" s="98"/>
      <c r="AV70" s="78"/>
      <c r="AW70" s="78"/>
      <c r="AX70" s="79"/>
      <c r="AY70" s="79"/>
      <c r="AZ70" s="79"/>
      <c r="BA70" s="79"/>
      <c r="BB70" s="79"/>
      <c r="BC70" s="79"/>
      <c r="BD70" s="79"/>
      <c r="BE70" s="79"/>
      <c r="BF70" s="79"/>
      <c r="BG70" s="79"/>
      <c r="BH70" s="79"/>
      <c r="BI70" s="79"/>
    </row>
    <row r="71" spans="1:16384" ht="180" x14ac:dyDescent="0.25">
      <c r="A71" s="78"/>
      <c r="B71" s="88"/>
      <c r="C71" s="463"/>
      <c r="D71" s="458" t="s">
        <v>879</v>
      </c>
      <c r="E71" s="185" t="s">
        <v>171</v>
      </c>
      <c r="F71" s="444" t="s">
        <v>611</v>
      </c>
      <c r="G71" s="447"/>
      <c r="H71" s="441">
        <v>0</v>
      </c>
      <c r="I71" s="133" t="s">
        <v>256</v>
      </c>
      <c r="J71" s="134" t="s">
        <v>250</v>
      </c>
      <c r="K71" s="421">
        <v>1</v>
      </c>
      <c r="L71" s="135" t="s">
        <v>771</v>
      </c>
      <c r="M71" s="136" t="s">
        <v>496</v>
      </c>
      <c r="N71" s="414">
        <v>2</v>
      </c>
      <c r="O71" s="128"/>
      <c r="P71" s="137"/>
      <c r="Q71" s="407">
        <v>0</v>
      </c>
      <c r="R71" s="186" t="s">
        <v>443</v>
      </c>
      <c r="S71" s="405" t="s">
        <v>442</v>
      </c>
      <c r="T71" s="414">
        <v>2</v>
      </c>
      <c r="U71" s="135" t="s">
        <v>658</v>
      </c>
      <c r="V71" s="405" t="s">
        <v>657</v>
      </c>
      <c r="W71" s="414">
        <v>2</v>
      </c>
      <c r="X71" s="135" t="s">
        <v>849</v>
      </c>
      <c r="Y71" s="137" t="s">
        <v>851</v>
      </c>
      <c r="Z71" s="414">
        <v>2</v>
      </c>
      <c r="AA71" s="128"/>
      <c r="AB71" s="137"/>
      <c r="AC71" s="407">
        <v>0</v>
      </c>
      <c r="AD71" s="135"/>
      <c r="AE71" s="497"/>
      <c r="AF71" s="407">
        <v>0</v>
      </c>
      <c r="AG71" s="135"/>
      <c r="AH71" s="497"/>
      <c r="AI71" s="407">
        <v>0</v>
      </c>
      <c r="AJ71" s="135"/>
      <c r="AK71" s="497"/>
      <c r="AL71" s="407">
        <v>0</v>
      </c>
      <c r="AM71" s="135"/>
      <c r="AN71" s="497"/>
      <c r="AO71" s="407">
        <v>0</v>
      </c>
      <c r="AP71" s="135"/>
      <c r="AQ71" s="497"/>
      <c r="AR71" s="407">
        <v>0</v>
      </c>
      <c r="AS71" s="118"/>
      <c r="AT71" s="98"/>
      <c r="AU71" s="98"/>
      <c r="AV71" s="78"/>
      <c r="AW71" s="78"/>
      <c r="AX71" s="79"/>
      <c r="AY71" s="79"/>
      <c r="AZ71" s="79"/>
      <c r="BA71" s="79"/>
      <c r="BB71" s="79"/>
      <c r="BC71" s="79"/>
      <c r="BD71" s="79"/>
      <c r="BE71" s="79"/>
      <c r="BF71" s="79"/>
      <c r="BG71" s="79"/>
      <c r="BH71" s="79"/>
      <c r="BI71" s="79"/>
    </row>
    <row r="72" spans="1:16384" ht="51.75" thickBot="1" x14ac:dyDescent="0.3">
      <c r="A72" s="78"/>
      <c r="B72" s="88"/>
      <c r="C72" s="464"/>
      <c r="D72" s="459"/>
      <c r="E72" s="184" t="s">
        <v>21</v>
      </c>
      <c r="F72" s="446"/>
      <c r="G72" s="449"/>
      <c r="H72" s="442"/>
      <c r="I72" s="133"/>
      <c r="J72" s="134"/>
      <c r="K72" s="422"/>
      <c r="L72" s="135"/>
      <c r="M72" s="136"/>
      <c r="N72" s="411"/>
      <c r="O72" s="135" t="s">
        <v>789</v>
      </c>
      <c r="P72" s="137"/>
      <c r="Q72" s="409"/>
      <c r="R72" s="133"/>
      <c r="S72" s="406"/>
      <c r="T72" s="411"/>
      <c r="U72" s="135"/>
      <c r="V72" s="406"/>
      <c r="W72" s="411"/>
      <c r="X72" s="135"/>
      <c r="Y72" s="137"/>
      <c r="Z72" s="411"/>
      <c r="AA72" s="135" t="s">
        <v>790</v>
      </c>
      <c r="AB72" s="137"/>
      <c r="AC72" s="409"/>
      <c r="AD72" s="141" t="s">
        <v>535</v>
      </c>
      <c r="AE72" s="499"/>
      <c r="AF72" s="409"/>
      <c r="AG72" s="187" t="s">
        <v>21</v>
      </c>
      <c r="AH72" s="499"/>
      <c r="AI72" s="409"/>
      <c r="AJ72" s="135" t="s">
        <v>670</v>
      </c>
      <c r="AK72" s="499"/>
      <c r="AL72" s="409"/>
      <c r="AM72" s="135" t="s">
        <v>789</v>
      </c>
      <c r="AN72" s="499"/>
      <c r="AO72" s="409"/>
      <c r="AP72" s="135" t="s">
        <v>15</v>
      </c>
      <c r="AQ72" s="499"/>
      <c r="AR72" s="409"/>
      <c r="AS72" s="118"/>
      <c r="AT72" s="98"/>
      <c r="AU72" s="98"/>
      <c r="AV72" s="78"/>
      <c r="AW72" s="78"/>
      <c r="AX72" s="79"/>
      <c r="AY72" s="79"/>
      <c r="AZ72" s="79"/>
      <c r="BA72" s="79"/>
      <c r="BB72" s="79"/>
      <c r="BC72" s="79"/>
      <c r="BD72" s="79"/>
      <c r="BE72" s="79"/>
      <c r="BF72" s="79"/>
      <c r="BG72" s="79"/>
      <c r="BH72" s="79"/>
      <c r="BI72" s="79"/>
    </row>
    <row r="73" spans="1:16384" s="174" customFormat="1" ht="16.5" thickTop="1" thickBot="1" x14ac:dyDescent="0.3">
      <c r="A73" s="78"/>
      <c r="B73" s="88"/>
      <c r="C73" s="29" t="s">
        <v>221</v>
      </c>
      <c r="D73" s="30"/>
      <c r="E73" s="30"/>
      <c r="F73" s="110"/>
      <c r="G73" s="110"/>
      <c r="H73" s="111"/>
      <c r="I73" s="112"/>
      <c r="J73" s="112"/>
      <c r="K73" s="113"/>
      <c r="L73" s="114"/>
      <c r="M73" s="115"/>
      <c r="N73" s="111"/>
      <c r="O73" s="114"/>
      <c r="P73" s="114"/>
      <c r="Q73" s="111"/>
      <c r="R73" s="112"/>
      <c r="S73" s="114"/>
      <c r="T73" s="111"/>
      <c r="U73" s="114"/>
      <c r="V73" s="114"/>
      <c r="W73" s="111"/>
      <c r="X73" s="114"/>
      <c r="Y73" s="111"/>
      <c r="Z73" s="111"/>
      <c r="AA73" s="114"/>
      <c r="AB73" s="110"/>
      <c r="AC73" s="111"/>
      <c r="AD73" s="114"/>
      <c r="AE73" s="110"/>
      <c r="AF73" s="111"/>
      <c r="AG73" s="114"/>
      <c r="AH73" s="110"/>
      <c r="AI73" s="116"/>
      <c r="AJ73" s="114"/>
      <c r="AK73" s="110"/>
      <c r="AL73" s="111"/>
      <c r="AM73" s="110"/>
      <c r="AN73" s="110"/>
      <c r="AO73" s="110"/>
      <c r="AP73" s="114"/>
      <c r="AQ73" s="110"/>
      <c r="AR73" s="117"/>
      <c r="AS73" s="118"/>
      <c r="AT73" s="98"/>
      <c r="AU73" s="98"/>
      <c r="AV73" s="78"/>
      <c r="AW73" s="78"/>
      <c r="AX73" s="79"/>
      <c r="AY73" s="79"/>
      <c r="AZ73" s="79"/>
      <c r="BA73" s="79"/>
      <c r="BB73" s="79"/>
      <c r="BC73" s="79"/>
      <c r="BD73" s="79"/>
      <c r="BE73" s="79"/>
      <c r="BF73" s="79"/>
      <c r="BG73" s="79"/>
      <c r="BH73" s="79"/>
      <c r="BI73" s="79"/>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c r="IW73" s="87"/>
      <c r="IX73" s="87"/>
      <c r="IY73" s="87"/>
      <c r="IZ73" s="87"/>
      <c r="JA73" s="87"/>
      <c r="JB73" s="87"/>
      <c r="JC73" s="87"/>
      <c r="JD73" s="87"/>
      <c r="JE73" s="87"/>
      <c r="JF73" s="87"/>
      <c r="JG73" s="87"/>
      <c r="JH73" s="87"/>
      <c r="JI73" s="87"/>
      <c r="JJ73" s="87"/>
      <c r="JK73" s="87"/>
      <c r="JL73" s="87"/>
      <c r="JM73" s="87"/>
      <c r="JN73" s="87"/>
      <c r="JO73" s="87"/>
      <c r="JP73" s="87"/>
      <c r="JQ73" s="87"/>
      <c r="JR73" s="87"/>
      <c r="JS73" s="87"/>
      <c r="JT73" s="87"/>
      <c r="JU73" s="87"/>
      <c r="JV73" s="87"/>
      <c r="JW73" s="87"/>
      <c r="JX73" s="87"/>
      <c r="JY73" s="87"/>
      <c r="JZ73" s="87"/>
      <c r="KA73" s="87"/>
      <c r="KB73" s="87"/>
      <c r="KC73" s="87"/>
      <c r="KD73" s="87"/>
      <c r="KE73" s="87"/>
      <c r="KF73" s="87"/>
      <c r="KG73" s="87"/>
      <c r="KH73" s="87"/>
      <c r="KI73" s="87"/>
      <c r="KJ73" s="87"/>
      <c r="KK73" s="87"/>
      <c r="KL73" s="87"/>
      <c r="KM73" s="87"/>
      <c r="KN73" s="87"/>
      <c r="KO73" s="87"/>
      <c r="KP73" s="87"/>
      <c r="KQ73" s="87"/>
      <c r="KR73" s="87"/>
      <c r="KS73" s="87"/>
      <c r="KT73" s="87"/>
      <c r="KU73" s="87"/>
      <c r="KV73" s="87"/>
      <c r="KW73" s="87"/>
      <c r="KX73" s="87"/>
      <c r="KY73" s="87"/>
      <c r="KZ73" s="87"/>
      <c r="LA73" s="87"/>
      <c r="LB73" s="87"/>
      <c r="LC73" s="87"/>
      <c r="LD73" s="87"/>
      <c r="LE73" s="87"/>
      <c r="LF73" s="87"/>
      <c r="LG73" s="87"/>
      <c r="LH73" s="87"/>
      <c r="LI73" s="87"/>
      <c r="LJ73" s="87"/>
      <c r="LK73" s="87"/>
      <c r="LL73" s="87"/>
      <c r="LM73" s="87"/>
      <c r="LN73" s="87"/>
      <c r="LO73" s="87"/>
      <c r="LP73" s="87"/>
      <c r="LQ73" s="87"/>
      <c r="LR73" s="87"/>
      <c r="LS73" s="87"/>
      <c r="LT73" s="87"/>
      <c r="LU73" s="87"/>
      <c r="LV73" s="87"/>
      <c r="LW73" s="87"/>
      <c r="LX73" s="87"/>
      <c r="LY73" s="87"/>
      <c r="LZ73" s="87"/>
      <c r="MA73" s="87"/>
      <c r="MB73" s="87"/>
      <c r="MC73" s="87"/>
      <c r="MD73" s="87"/>
      <c r="ME73" s="87"/>
      <c r="MF73" s="87"/>
      <c r="MG73" s="87"/>
      <c r="MH73" s="87"/>
      <c r="MI73" s="87"/>
      <c r="MJ73" s="87"/>
      <c r="MK73" s="87"/>
      <c r="ML73" s="87"/>
      <c r="MM73" s="87"/>
      <c r="MN73" s="87"/>
      <c r="MO73" s="87"/>
      <c r="MP73" s="87"/>
      <c r="MQ73" s="87"/>
      <c r="MR73" s="87"/>
      <c r="MS73" s="87"/>
      <c r="MT73" s="87"/>
      <c r="MU73" s="87"/>
      <c r="MV73" s="87"/>
      <c r="MW73" s="87"/>
      <c r="MX73" s="87"/>
      <c r="MY73" s="87"/>
      <c r="MZ73" s="87"/>
      <c r="NA73" s="87"/>
      <c r="NB73" s="87"/>
      <c r="NC73" s="87"/>
      <c r="ND73" s="87"/>
      <c r="NE73" s="87"/>
      <c r="NF73" s="87"/>
      <c r="NG73" s="87"/>
      <c r="NH73" s="87"/>
      <c r="NI73" s="87"/>
      <c r="NJ73" s="87"/>
      <c r="NK73" s="87"/>
      <c r="NL73" s="87"/>
      <c r="NM73" s="87"/>
      <c r="NN73" s="87"/>
      <c r="NO73" s="87"/>
      <c r="NP73" s="87"/>
      <c r="NQ73" s="87"/>
      <c r="NR73" s="87"/>
      <c r="NS73" s="87"/>
      <c r="NT73" s="87"/>
      <c r="NU73" s="87"/>
      <c r="NV73" s="87"/>
      <c r="NW73" s="87"/>
      <c r="NX73" s="87"/>
      <c r="NY73" s="87"/>
      <c r="NZ73" s="87"/>
      <c r="OA73" s="87"/>
      <c r="OB73" s="87"/>
      <c r="OC73" s="87"/>
      <c r="OD73" s="87"/>
      <c r="OE73" s="87"/>
      <c r="OF73" s="87"/>
      <c r="OG73" s="87"/>
      <c r="OH73" s="87"/>
      <c r="OI73" s="87"/>
      <c r="OJ73" s="87"/>
      <c r="OK73" s="87"/>
      <c r="OL73" s="87"/>
      <c r="OM73" s="87"/>
      <c r="ON73" s="87"/>
      <c r="OO73" s="87"/>
      <c r="OP73" s="87"/>
      <c r="OQ73" s="87"/>
      <c r="OR73" s="87"/>
      <c r="OS73" s="87"/>
      <c r="OT73" s="87"/>
      <c r="OU73" s="87"/>
      <c r="OV73" s="87"/>
      <c r="OW73" s="87"/>
      <c r="OX73" s="87"/>
      <c r="OY73" s="87"/>
      <c r="OZ73" s="87"/>
      <c r="PA73" s="87"/>
      <c r="PB73" s="87"/>
      <c r="PC73" s="87"/>
      <c r="PD73" s="87"/>
      <c r="PE73" s="87"/>
      <c r="PF73" s="87"/>
      <c r="PG73" s="87"/>
      <c r="PH73" s="87"/>
      <c r="PI73" s="87"/>
      <c r="PJ73" s="87"/>
      <c r="PK73" s="87"/>
      <c r="PL73" s="87"/>
      <c r="PM73" s="87"/>
      <c r="PN73" s="87"/>
      <c r="PO73" s="87"/>
      <c r="PP73" s="87"/>
      <c r="PQ73" s="87"/>
      <c r="PR73" s="87"/>
      <c r="PS73" s="87"/>
      <c r="PT73" s="87"/>
      <c r="PU73" s="87"/>
      <c r="PV73" s="87"/>
      <c r="PW73" s="87"/>
      <c r="PX73" s="87"/>
      <c r="PY73" s="87"/>
      <c r="PZ73" s="87"/>
      <c r="QA73" s="87"/>
      <c r="QB73" s="87"/>
      <c r="QC73" s="87"/>
      <c r="QD73" s="87"/>
      <c r="QE73" s="87"/>
      <c r="QF73" s="87"/>
      <c r="QG73" s="87"/>
      <c r="QH73" s="87"/>
      <c r="QI73" s="87"/>
      <c r="QJ73" s="87"/>
      <c r="QK73" s="87"/>
      <c r="QL73" s="87"/>
      <c r="QM73" s="87"/>
      <c r="QN73" s="87"/>
      <c r="QO73" s="87"/>
      <c r="QP73" s="87"/>
      <c r="QQ73" s="87"/>
      <c r="QR73" s="87"/>
      <c r="QS73" s="87"/>
      <c r="QT73" s="87"/>
      <c r="QU73" s="87"/>
      <c r="QV73" s="87"/>
      <c r="QW73" s="87"/>
      <c r="QX73" s="87"/>
      <c r="QY73" s="87"/>
      <c r="QZ73" s="87"/>
      <c r="RA73" s="87"/>
      <c r="RB73" s="87"/>
      <c r="RC73" s="87"/>
      <c r="RD73" s="87"/>
      <c r="RE73" s="87"/>
      <c r="RF73" s="87"/>
      <c r="RG73" s="87"/>
      <c r="RH73" s="87"/>
      <c r="RI73" s="87"/>
      <c r="RJ73" s="87"/>
      <c r="RK73" s="87"/>
      <c r="RL73" s="87"/>
      <c r="RM73" s="87"/>
      <c r="RN73" s="87"/>
      <c r="RO73" s="87"/>
      <c r="RP73" s="87"/>
      <c r="RQ73" s="87"/>
      <c r="RR73" s="87"/>
      <c r="RS73" s="87"/>
      <c r="RT73" s="87"/>
      <c r="RU73" s="87"/>
      <c r="RV73" s="87"/>
      <c r="RW73" s="87"/>
      <c r="RX73" s="87"/>
      <c r="RY73" s="87"/>
      <c r="RZ73" s="87"/>
      <c r="SA73" s="87"/>
      <c r="SB73" s="87"/>
      <c r="SC73" s="87"/>
      <c r="SD73" s="87"/>
      <c r="SE73" s="87"/>
      <c r="SF73" s="87"/>
      <c r="SG73" s="87"/>
      <c r="SH73" s="87"/>
      <c r="SI73" s="87"/>
      <c r="SJ73" s="87"/>
      <c r="SK73" s="87"/>
      <c r="SL73" s="87"/>
      <c r="SM73" s="87"/>
      <c r="SN73" s="87"/>
      <c r="SO73" s="87"/>
      <c r="SP73" s="87"/>
      <c r="SQ73" s="87"/>
      <c r="SR73" s="87"/>
      <c r="SS73" s="87"/>
      <c r="ST73" s="87"/>
      <c r="SU73" s="87"/>
      <c r="SV73" s="87"/>
      <c r="SW73" s="87"/>
      <c r="SX73" s="87"/>
      <c r="SY73" s="87"/>
      <c r="SZ73" s="87"/>
      <c r="TA73" s="87"/>
      <c r="TB73" s="87"/>
      <c r="TC73" s="87"/>
      <c r="TD73" s="87"/>
      <c r="TE73" s="87"/>
      <c r="TF73" s="87"/>
      <c r="TG73" s="87"/>
      <c r="TH73" s="87"/>
      <c r="TI73" s="87"/>
      <c r="TJ73" s="87"/>
      <c r="TK73" s="87"/>
      <c r="TL73" s="87"/>
      <c r="TM73" s="87"/>
      <c r="TN73" s="87"/>
      <c r="TO73" s="87"/>
      <c r="TP73" s="87"/>
      <c r="TQ73" s="87"/>
      <c r="TR73" s="87"/>
      <c r="TS73" s="87"/>
      <c r="TT73" s="87"/>
      <c r="TU73" s="87"/>
      <c r="TV73" s="87"/>
      <c r="TW73" s="87"/>
      <c r="TX73" s="87"/>
      <c r="TY73" s="87"/>
      <c r="TZ73" s="87"/>
      <c r="UA73" s="87"/>
      <c r="UB73" s="87"/>
      <c r="UC73" s="87"/>
      <c r="UD73" s="87"/>
      <c r="UE73" s="87"/>
      <c r="UF73" s="87"/>
      <c r="UG73" s="87"/>
      <c r="UH73" s="87"/>
      <c r="UI73" s="87"/>
      <c r="UJ73" s="87"/>
      <c r="UK73" s="87"/>
      <c r="UL73" s="87"/>
      <c r="UM73" s="87"/>
      <c r="UN73" s="87"/>
      <c r="UO73" s="87"/>
      <c r="UP73" s="87"/>
      <c r="UQ73" s="87"/>
      <c r="UR73" s="87"/>
      <c r="US73" s="87"/>
      <c r="UT73" s="87"/>
      <c r="UU73" s="87"/>
      <c r="UV73" s="87"/>
      <c r="UW73" s="87"/>
      <c r="UX73" s="87"/>
      <c r="UY73" s="87"/>
      <c r="UZ73" s="87"/>
      <c r="VA73" s="87"/>
      <c r="VB73" s="87"/>
      <c r="VC73" s="87"/>
      <c r="VD73" s="87"/>
      <c r="VE73" s="87"/>
      <c r="VF73" s="87"/>
      <c r="VG73" s="87"/>
      <c r="VH73" s="87"/>
      <c r="VI73" s="87"/>
      <c r="VJ73" s="87"/>
      <c r="VK73" s="87"/>
      <c r="VL73" s="87"/>
      <c r="VM73" s="87"/>
      <c r="VN73" s="87"/>
      <c r="VO73" s="87"/>
      <c r="VP73" s="87"/>
      <c r="VQ73" s="87"/>
      <c r="VR73" s="87"/>
      <c r="VS73" s="87"/>
      <c r="VT73" s="87"/>
      <c r="VU73" s="87"/>
      <c r="VV73" s="87"/>
      <c r="VW73" s="87"/>
      <c r="VX73" s="87"/>
      <c r="VY73" s="87"/>
      <c r="VZ73" s="87"/>
      <c r="WA73" s="87"/>
      <c r="WB73" s="87"/>
      <c r="WC73" s="87"/>
      <c r="WD73" s="87"/>
      <c r="WE73" s="87"/>
      <c r="WF73" s="87"/>
      <c r="WG73" s="87"/>
      <c r="WH73" s="87"/>
      <c r="WI73" s="87"/>
      <c r="WJ73" s="87"/>
      <c r="WK73" s="87"/>
      <c r="WL73" s="87"/>
      <c r="WM73" s="87"/>
      <c r="WN73" s="87"/>
      <c r="WO73" s="87"/>
      <c r="WP73" s="87"/>
      <c r="WQ73" s="87"/>
      <c r="WR73" s="87"/>
      <c r="WS73" s="87"/>
      <c r="WT73" s="87"/>
      <c r="WU73" s="87"/>
      <c r="WV73" s="87"/>
      <c r="WW73" s="87"/>
      <c r="WX73" s="87"/>
      <c r="WY73" s="87"/>
      <c r="WZ73" s="87"/>
      <c r="XA73" s="87"/>
      <c r="XB73" s="87"/>
      <c r="XC73" s="87"/>
      <c r="XD73" s="87"/>
      <c r="XE73" s="87"/>
      <c r="XF73" s="87"/>
      <c r="XG73" s="87"/>
      <c r="XH73" s="87"/>
      <c r="XI73" s="87"/>
      <c r="XJ73" s="87"/>
      <c r="XK73" s="87"/>
      <c r="XL73" s="87"/>
      <c r="XM73" s="87"/>
      <c r="XN73" s="87"/>
      <c r="XO73" s="87"/>
      <c r="XP73" s="87"/>
      <c r="XQ73" s="87"/>
      <c r="XR73" s="87"/>
      <c r="XS73" s="87"/>
      <c r="XT73" s="87"/>
      <c r="XU73" s="87"/>
      <c r="XV73" s="87"/>
      <c r="XW73" s="87"/>
      <c r="XX73" s="87"/>
      <c r="XY73" s="87"/>
      <c r="XZ73" s="87"/>
      <c r="YA73" s="87"/>
      <c r="YB73" s="87"/>
      <c r="YC73" s="87"/>
      <c r="YD73" s="87"/>
      <c r="YE73" s="87"/>
      <c r="YF73" s="87"/>
      <c r="YG73" s="87"/>
      <c r="YH73" s="87"/>
      <c r="YI73" s="87"/>
      <c r="YJ73" s="87"/>
      <c r="YK73" s="87"/>
      <c r="YL73" s="87"/>
      <c r="YM73" s="87"/>
      <c r="YN73" s="87"/>
      <c r="YO73" s="87"/>
      <c r="YP73" s="87"/>
      <c r="YQ73" s="87"/>
      <c r="YR73" s="87"/>
      <c r="YS73" s="87"/>
      <c r="YT73" s="87"/>
      <c r="YU73" s="87"/>
      <c r="YV73" s="87"/>
      <c r="YW73" s="87"/>
      <c r="YX73" s="87"/>
      <c r="YY73" s="87"/>
      <c r="YZ73" s="87"/>
      <c r="ZA73" s="87"/>
      <c r="ZB73" s="87"/>
      <c r="ZC73" s="87"/>
      <c r="ZD73" s="87"/>
      <c r="ZE73" s="87"/>
      <c r="ZF73" s="87"/>
      <c r="ZG73" s="87"/>
      <c r="ZH73" s="87"/>
      <c r="ZI73" s="87"/>
      <c r="ZJ73" s="87"/>
      <c r="ZK73" s="87"/>
      <c r="ZL73" s="87"/>
      <c r="ZM73" s="87"/>
      <c r="ZN73" s="87"/>
      <c r="ZO73" s="87"/>
      <c r="ZP73" s="87"/>
      <c r="ZQ73" s="87"/>
      <c r="ZR73" s="87"/>
      <c r="ZS73" s="87"/>
      <c r="ZT73" s="87"/>
      <c r="ZU73" s="87"/>
      <c r="ZV73" s="87"/>
      <c r="ZW73" s="87"/>
      <c r="ZX73" s="87"/>
      <c r="ZY73" s="87"/>
      <c r="ZZ73" s="87"/>
      <c r="AAA73" s="87"/>
      <c r="AAB73" s="87"/>
      <c r="AAC73" s="87"/>
      <c r="AAD73" s="87"/>
      <c r="AAE73" s="87"/>
      <c r="AAF73" s="87"/>
      <c r="AAG73" s="87"/>
      <c r="AAH73" s="87"/>
      <c r="AAI73" s="87"/>
      <c r="AAJ73" s="87"/>
      <c r="AAK73" s="87"/>
      <c r="AAL73" s="87"/>
      <c r="AAM73" s="87"/>
      <c r="AAN73" s="87"/>
      <c r="AAO73" s="87"/>
      <c r="AAP73" s="87"/>
      <c r="AAQ73" s="87"/>
      <c r="AAR73" s="87"/>
      <c r="AAS73" s="87"/>
      <c r="AAT73" s="87"/>
      <c r="AAU73" s="87"/>
      <c r="AAV73" s="87"/>
      <c r="AAW73" s="87"/>
      <c r="AAX73" s="87"/>
      <c r="AAY73" s="87"/>
      <c r="AAZ73" s="87"/>
      <c r="ABA73" s="87"/>
      <c r="ABB73" s="87"/>
      <c r="ABC73" s="87"/>
      <c r="ABD73" s="87"/>
      <c r="ABE73" s="87"/>
      <c r="ABF73" s="87"/>
      <c r="ABG73" s="87"/>
      <c r="ABH73" s="87"/>
      <c r="ABI73" s="87"/>
      <c r="ABJ73" s="87"/>
      <c r="ABK73" s="87"/>
      <c r="ABL73" s="87"/>
      <c r="ABM73" s="87"/>
      <c r="ABN73" s="87"/>
      <c r="ABO73" s="87"/>
      <c r="ABP73" s="87"/>
      <c r="ABQ73" s="87"/>
      <c r="ABR73" s="87"/>
      <c r="ABS73" s="87"/>
      <c r="ABT73" s="87"/>
      <c r="ABU73" s="87"/>
      <c r="ABV73" s="87"/>
      <c r="ABW73" s="87"/>
      <c r="ABX73" s="87"/>
      <c r="ABY73" s="87"/>
      <c r="ABZ73" s="87"/>
      <c r="ACA73" s="87"/>
      <c r="ACB73" s="87"/>
      <c r="ACC73" s="87"/>
      <c r="ACD73" s="87"/>
      <c r="ACE73" s="87"/>
      <c r="ACF73" s="87"/>
      <c r="ACG73" s="87"/>
      <c r="ACH73" s="87"/>
      <c r="ACI73" s="87"/>
      <c r="ACJ73" s="87"/>
      <c r="ACK73" s="87"/>
      <c r="ACL73" s="87"/>
      <c r="ACM73" s="87"/>
      <c r="ACN73" s="87"/>
      <c r="ACO73" s="87"/>
      <c r="ACP73" s="87"/>
      <c r="ACQ73" s="87"/>
      <c r="ACR73" s="87"/>
      <c r="ACS73" s="87"/>
      <c r="ACT73" s="87"/>
      <c r="ACU73" s="87"/>
      <c r="ACV73" s="87"/>
      <c r="ACW73" s="87"/>
      <c r="ACX73" s="87"/>
      <c r="ACY73" s="87"/>
      <c r="ACZ73" s="87"/>
      <c r="ADA73" s="87"/>
      <c r="ADB73" s="87"/>
      <c r="ADC73" s="87"/>
      <c r="ADD73" s="87"/>
      <c r="ADE73" s="87"/>
      <c r="ADF73" s="87"/>
      <c r="ADG73" s="87"/>
      <c r="ADH73" s="87"/>
      <c r="ADI73" s="87"/>
      <c r="ADJ73" s="87"/>
      <c r="ADK73" s="87"/>
      <c r="ADL73" s="87"/>
      <c r="ADM73" s="87"/>
      <c r="ADN73" s="87"/>
      <c r="ADO73" s="87"/>
      <c r="ADP73" s="87"/>
      <c r="ADQ73" s="87"/>
      <c r="ADR73" s="87"/>
      <c r="ADS73" s="87"/>
      <c r="ADT73" s="87"/>
      <c r="ADU73" s="87"/>
      <c r="ADV73" s="87"/>
      <c r="ADW73" s="87"/>
      <c r="ADX73" s="87"/>
      <c r="ADY73" s="87"/>
      <c r="ADZ73" s="87"/>
      <c r="AEA73" s="87"/>
      <c r="AEB73" s="87"/>
      <c r="AEC73" s="87"/>
      <c r="AED73" s="87"/>
      <c r="AEE73" s="87"/>
      <c r="AEF73" s="87"/>
      <c r="AEG73" s="87"/>
      <c r="AEH73" s="87"/>
      <c r="AEI73" s="87"/>
      <c r="AEJ73" s="87"/>
      <c r="AEK73" s="87"/>
      <c r="AEL73" s="87"/>
      <c r="AEM73" s="87"/>
      <c r="AEN73" s="87"/>
      <c r="AEO73" s="87"/>
      <c r="AEP73" s="87"/>
      <c r="AEQ73" s="87"/>
      <c r="AER73" s="87"/>
      <c r="AES73" s="87"/>
      <c r="AET73" s="87"/>
      <c r="AEU73" s="87"/>
      <c r="AEV73" s="87"/>
      <c r="AEW73" s="87"/>
      <c r="AEX73" s="87"/>
      <c r="AEY73" s="87"/>
      <c r="AEZ73" s="87"/>
      <c r="AFA73" s="87"/>
      <c r="AFB73" s="87"/>
      <c r="AFC73" s="87"/>
      <c r="AFD73" s="87"/>
      <c r="AFE73" s="87"/>
      <c r="AFF73" s="87"/>
      <c r="AFG73" s="87"/>
      <c r="AFH73" s="87"/>
      <c r="AFI73" s="87"/>
      <c r="AFJ73" s="87"/>
      <c r="AFK73" s="87"/>
      <c r="AFL73" s="87"/>
      <c r="AFM73" s="87"/>
      <c r="AFN73" s="87"/>
      <c r="AFO73" s="87"/>
      <c r="AFP73" s="87"/>
      <c r="AFQ73" s="87"/>
      <c r="AFR73" s="87"/>
      <c r="AFS73" s="87"/>
      <c r="AFT73" s="87"/>
      <c r="AFU73" s="87"/>
      <c r="AFV73" s="87"/>
      <c r="AFW73" s="87"/>
      <c r="AFX73" s="87"/>
      <c r="AFY73" s="87"/>
      <c r="AFZ73" s="87"/>
      <c r="AGA73" s="87"/>
      <c r="AGB73" s="87"/>
      <c r="AGC73" s="87"/>
      <c r="AGD73" s="87"/>
      <c r="AGE73" s="87"/>
      <c r="AGF73" s="87"/>
      <c r="AGG73" s="87"/>
      <c r="AGH73" s="87"/>
      <c r="AGI73" s="87"/>
      <c r="AGJ73" s="87"/>
      <c r="AGK73" s="87"/>
      <c r="AGL73" s="87"/>
      <c r="AGM73" s="87"/>
      <c r="AGN73" s="87"/>
      <c r="AGO73" s="87"/>
      <c r="AGP73" s="87"/>
      <c r="AGQ73" s="87"/>
      <c r="AGR73" s="87"/>
      <c r="AGS73" s="87"/>
      <c r="AGT73" s="87"/>
      <c r="AGU73" s="87"/>
      <c r="AGV73" s="87"/>
      <c r="AGW73" s="87"/>
      <c r="AGX73" s="87"/>
      <c r="AGY73" s="87"/>
      <c r="AGZ73" s="87"/>
      <c r="AHA73" s="87"/>
      <c r="AHB73" s="87"/>
      <c r="AHC73" s="87"/>
      <c r="AHD73" s="87"/>
      <c r="AHE73" s="87"/>
      <c r="AHF73" s="87"/>
      <c r="AHG73" s="87"/>
      <c r="AHH73" s="87"/>
      <c r="AHI73" s="87"/>
      <c r="AHJ73" s="87"/>
      <c r="AHK73" s="87"/>
      <c r="AHL73" s="87"/>
      <c r="AHM73" s="87"/>
      <c r="AHN73" s="87"/>
      <c r="AHO73" s="87"/>
      <c r="AHP73" s="87"/>
      <c r="AHQ73" s="87"/>
      <c r="AHR73" s="87"/>
      <c r="AHS73" s="87"/>
      <c r="AHT73" s="87"/>
      <c r="AHU73" s="87"/>
      <c r="AHV73" s="87"/>
      <c r="AHW73" s="87"/>
      <c r="AHX73" s="87"/>
      <c r="AHY73" s="87"/>
      <c r="AHZ73" s="87"/>
      <c r="AIA73" s="87"/>
      <c r="AIB73" s="87"/>
      <c r="AIC73" s="87"/>
      <c r="AID73" s="87"/>
      <c r="AIE73" s="87"/>
      <c r="AIF73" s="87"/>
      <c r="AIG73" s="87"/>
      <c r="AIH73" s="87"/>
      <c r="AII73" s="87"/>
      <c r="AIJ73" s="87"/>
      <c r="AIK73" s="87"/>
      <c r="AIL73" s="87"/>
      <c r="AIM73" s="87"/>
      <c r="AIN73" s="87"/>
      <c r="AIO73" s="87"/>
      <c r="AIP73" s="87"/>
      <c r="AIQ73" s="87"/>
      <c r="AIR73" s="87"/>
      <c r="AIS73" s="87"/>
      <c r="AIT73" s="87"/>
      <c r="AIU73" s="87"/>
      <c r="AIV73" s="87"/>
      <c r="AIW73" s="87"/>
      <c r="AIX73" s="87"/>
      <c r="AIY73" s="87"/>
      <c r="AIZ73" s="87"/>
      <c r="AJA73" s="87"/>
      <c r="AJB73" s="87"/>
      <c r="AJC73" s="87"/>
      <c r="AJD73" s="87"/>
      <c r="AJE73" s="87"/>
      <c r="AJF73" s="87"/>
      <c r="AJG73" s="87"/>
      <c r="AJH73" s="87"/>
      <c r="AJI73" s="87"/>
      <c r="AJJ73" s="87"/>
      <c r="AJK73" s="87"/>
      <c r="AJL73" s="87"/>
      <c r="AJM73" s="87"/>
      <c r="AJN73" s="87"/>
      <c r="AJO73" s="87"/>
      <c r="AJP73" s="87"/>
      <c r="AJQ73" s="87"/>
      <c r="AJR73" s="87"/>
      <c r="AJS73" s="87"/>
      <c r="AJT73" s="87"/>
      <c r="AJU73" s="87"/>
      <c r="AJV73" s="87"/>
      <c r="AJW73" s="87"/>
      <c r="AJX73" s="87"/>
      <c r="AJY73" s="87"/>
      <c r="AJZ73" s="87"/>
      <c r="AKA73" s="87"/>
      <c r="AKB73" s="87"/>
      <c r="AKC73" s="87"/>
      <c r="AKD73" s="87"/>
      <c r="AKE73" s="87"/>
      <c r="AKF73" s="87"/>
      <c r="AKG73" s="87"/>
      <c r="AKH73" s="87"/>
      <c r="AKI73" s="87"/>
      <c r="AKJ73" s="87"/>
      <c r="AKK73" s="87"/>
      <c r="AKL73" s="87"/>
      <c r="AKM73" s="87"/>
      <c r="AKN73" s="87"/>
      <c r="AKO73" s="87"/>
      <c r="AKP73" s="87"/>
      <c r="AKQ73" s="87"/>
      <c r="AKR73" s="87"/>
      <c r="AKS73" s="87"/>
      <c r="AKT73" s="87"/>
      <c r="AKU73" s="87"/>
      <c r="AKV73" s="87"/>
      <c r="AKW73" s="87"/>
      <c r="AKX73" s="87"/>
      <c r="AKY73" s="87"/>
      <c r="AKZ73" s="87"/>
      <c r="ALA73" s="87"/>
      <c r="ALB73" s="87"/>
      <c r="ALC73" s="87"/>
      <c r="ALD73" s="87"/>
      <c r="ALE73" s="87"/>
      <c r="ALF73" s="87"/>
      <c r="ALG73" s="87"/>
      <c r="ALH73" s="87"/>
      <c r="ALI73" s="87"/>
      <c r="ALJ73" s="87"/>
      <c r="ALK73" s="87"/>
      <c r="ALL73" s="87"/>
      <c r="ALM73" s="87"/>
      <c r="ALN73" s="87"/>
      <c r="ALO73" s="87"/>
      <c r="ALP73" s="87"/>
      <c r="ALQ73" s="87"/>
      <c r="ALR73" s="87"/>
      <c r="ALS73" s="87"/>
      <c r="ALT73" s="87"/>
      <c r="ALU73" s="87"/>
      <c r="ALV73" s="87"/>
      <c r="ALW73" s="87"/>
      <c r="ALX73" s="87"/>
      <c r="ALY73" s="87"/>
      <c r="ALZ73" s="87"/>
      <c r="AMA73" s="87"/>
      <c r="AMB73" s="87"/>
      <c r="AMC73" s="87"/>
      <c r="AMD73" s="87"/>
      <c r="AME73" s="87"/>
      <c r="AMF73" s="87"/>
      <c r="AMG73" s="87"/>
      <c r="AMH73" s="87"/>
      <c r="AMI73" s="87"/>
      <c r="AMJ73" s="87"/>
      <c r="AMK73" s="87"/>
      <c r="AML73" s="87"/>
      <c r="AMM73" s="87"/>
      <c r="AMN73" s="87"/>
      <c r="AMO73" s="87"/>
      <c r="AMP73" s="87"/>
      <c r="AMQ73" s="87"/>
      <c r="AMR73" s="87"/>
      <c r="AMS73" s="87"/>
      <c r="AMT73" s="87"/>
      <c r="AMU73" s="87"/>
      <c r="AMV73" s="87"/>
      <c r="AMW73" s="87"/>
      <c r="AMX73" s="87"/>
      <c r="AMY73" s="87"/>
      <c r="AMZ73" s="87"/>
      <c r="ANA73" s="87"/>
      <c r="ANB73" s="87"/>
      <c r="ANC73" s="87"/>
      <c r="AND73" s="87"/>
      <c r="ANE73" s="87"/>
      <c r="ANF73" s="87"/>
      <c r="ANG73" s="87"/>
      <c r="ANH73" s="87"/>
      <c r="ANI73" s="87"/>
      <c r="ANJ73" s="87"/>
      <c r="ANK73" s="87"/>
      <c r="ANL73" s="87"/>
      <c r="ANM73" s="87"/>
      <c r="ANN73" s="87"/>
      <c r="ANO73" s="87"/>
      <c r="ANP73" s="87"/>
      <c r="ANQ73" s="87"/>
      <c r="ANR73" s="87"/>
      <c r="ANS73" s="87"/>
      <c r="ANT73" s="87"/>
      <c r="ANU73" s="87"/>
      <c r="ANV73" s="87"/>
      <c r="ANW73" s="87"/>
      <c r="ANX73" s="87"/>
      <c r="ANY73" s="87"/>
      <c r="ANZ73" s="87"/>
      <c r="AOA73" s="87"/>
      <c r="AOB73" s="87"/>
      <c r="AOC73" s="87"/>
      <c r="AOD73" s="87"/>
      <c r="AOE73" s="87"/>
      <c r="AOF73" s="87"/>
      <c r="AOG73" s="87"/>
      <c r="AOH73" s="87"/>
      <c r="AOI73" s="87"/>
      <c r="AOJ73" s="87"/>
      <c r="AOK73" s="87"/>
      <c r="AOL73" s="87"/>
      <c r="AOM73" s="87"/>
      <c r="AON73" s="87"/>
      <c r="AOO73" s="87"/>
      <c r="AOP73" s="87"/>
      <c r="AOQ73" s="87"/>
      <c r="AOR73" s="87"/>
      <c r="AOS73" s="87"/>
      <c r="AOT73" s="87"/>
      <c r="AOU73" s="87"/>
      <c r="AOV73" s="87"/>
      <c r="AOW73" s="87"/>
      <c r="AOX73" s="87"/>
      <c r="AOY73" s="87"/>
      <c r="AOZ73" s="87"/>
      <c r="APA73" s="87"/>
      <c r="APB73" s="87"/>
      <c r="APC73" s="87"/>
      <c r="APD73" s="87"/>
      <c r="APE73" s="87"/>
      <c r="APF73" s="87"/>
      <c r="APG73" s="87"/>
      <c r="APH73" s="87"/>
      <c r="API73" s="87"/>
      <c r="APJ73" s="87"/>
      <c r="APK73" s="87"/>
      <c r="APL73" s="87"/>
      <c r="APM73" s="87"/>
      <c r="APN73" s="87"/>
      <c r="APO73" s="87"/>
      <c r="APP73" s="87"/>
      <c r="APQ73" s="87"/>
      <c r="APR73" s="87"/>
      <c r="APS73" s="87"/>
      <c r="APT73" s="87"/>
      <c r="APU73" s="87"/>
      <c r="APV73" s="87"/>
      <c r="APW73" s="87"/>
      <c r="APX73" s="87"/>
      <c r="APY73" s="87"/>
      <c r="APZ73" s="87"/>
      <c r="AQA73" s="87"/>
      <c r="AQB73" s="87"/>
      <c r="AQC73" s="87"/>
      <c r="AQD73" s="87"/>
      <c r="AQE73" s="87"/>
      <c r="AQF73" s="87"/>
      <c r="AQG73" s="87"/>
      <c r="AQH73" s="87"/>
      <c r="AQI73" s="87"/>
      <c r="AQJ73" s="87"/>
      <c r="AQK73" s="87"/>
      <c r="AQL73" s="87"/>
      <c r="AQM73" s="87"/>
      <c r="AQN73" s="87"/>
      <c r="AQO73" s="87"/>
      <c r="AQP73" s="87"/>
      <c r="AQQ73" s="87"/>
      <c r="AQR73" s="87"/>
      <c r="AQS73" s="87"/>
      <c r="AQT73" s="87"/>
      <c r="AQU73" s="87"/>
      <c r="AQV73" s="87"/>
      <c r="AQW73" s="87"/>
      <c r="AQX73" s="87"/>
      <c r="AQY73" s="87"/>
      <c r="AQZ73" s="87"/>
      <c r="ARA73" s="87"/>
      <c r="ARB73" s="87"/>
      <c r="ARC73" s="87"/>
      <c r="ARD73" s="87"/>
      <c r="ARE73" s="87"/>
      <c r="ARF73" s="87"/>
      <c r="ARG73" s="87"/>
      <c r="ARH73" s="87"/>
      <c r="ARI73" s="87"/>
      <c r="ARJ73" s="87"/>
      <c r="ARK73" s="87"/>
      <c r="ARL73" s="87"/>
      <c r="ARM73" s="87"/>
      <c r="ARN73" s="87"/>
      <c r="ARO73" s="87"/>
      <c r="ARP73" s="87"/>
      <c r="ARQ73" s="87"/>
      <c r="ARR73" s="87"/>
      <c r="ARS73" s="87"/>
      <c r="ART73" s="87"/>
      <c r="ARU73" s="87"/>
      <c r="ARV73" s="87"/>
      <c r="ARW73" s="87"/>
      <c r="ARX73" s="87"/>
      <c r="ARY73" s="87"/>
      <c r="ARZ73" s="87"/>
      <c r="ASA73" s="87"/>
      <c r="ASB73" s="87"/>
      <c r="ASC73" s="87"/>
      <c r="ASD73" s="87"/>
      <c r="ASE73" s="87"/>
      <c r="ASF73" s="87"/>
      <c r="ASG73" s="87"/>
      <c r="ASH73" s="87"/>
      <c r="ASI73" s="87"/>
      <c r="ASJ73" s="87"/>
      <c r="ASK73" s="87"/>
      <c r="ASL73" s="87"/>
      <c r="ASM73" s="87"/>
      <c r="ASN73" s="87"/>
      <c r="ASO73" s="87"/>
      <c r="ASP73" s="87"/>
      <c r="ASQ73" s="87"/>
      <c r="ASR73" s="87"/>
      <c r="ASS73" s="87"/>
      <c r="AST73" s="87"/>
      <c r="ASU73" s="87"/>
      <c r="ASV73" s="87"/>
      <c r="ASW73" s="87"/>
      <c r="ASX73" s="87"/>
      <c r="ASY73" s="87"/>
      <c r="ASZ73" s="87"/>
      <c r="ATA73" s="87"/>
      <c r="ATB73" s="87"/>
      <c r="ATC73" s="87"/>
      <c r="ATD73" s="87"/>
      <c r="ATE73" s="87"/>
      <c r="ATF73" s="87"/>
      <c r="ATG73" s="87"/>
      <c r="ATH73" s="87"/>
      <c r="ATI73" s="87"/>
      <c r="ATJ73" s="87"/>
      <c r="ATK73" s="87"/>
      <c r="ATL73" s="87"/>
      <c r="ATM73" s="87"/>
      <c r="ATN73" s="87"/>
      <c r="ATO73" s="87"/>
      <c r="ATP73" s="87"/>
      <c r="ATQ73" s="87"/>
      <c r="ATR73" s="87"/>
      <c r="ATS73" s="87"/>
      <c r="ATT73" s="87"/>
      <c r="ATU73" s="87"/>
      <c r="ATV73" s="87"/>
      <c r="ATW73" s="87"/>
      <c r="ATX73" s="87"/>
      <c r="ATY73" s="87"/>
      <c r="ATZ73" s="87"/>
      <c r="AUA73" s="87"/>
      <c r="AUB73" s="87"/>
      <c r="AUC73" s="87"/>
      <c r="AUD73" s="87"/>
      <c r="AUE73" s="87"/>
      <c r="AUF73" s="87"/>
      <c r="AUG73" s="87"/>
      <c r="AUH73" s="87"/>
      <c r="AUI73" s="87"/>
      <c r="AUJ73" s="87"/>
      <c r="AUK73" s="87"/>
      <c r="AUL73" s="87"/>
      <c r="AUM73" s="87"/>
      <c r="AUN73" s="87"/>
      <c r="AUO73" s="87"/>
      <c r="AUP73" s="87"/>
      <c r="AUQ73" s="87"/>
      <c r="AUR73" s="87"/>
      <c r="AUS73" s="87"/>
      <c r="AUT73" s="87"/>
      <c r="AUU73" s="87"/>
      <c r="AUV73" s="87"/>
      <c r="AUW73" s="87"/>
      <c r="AUX73" s="87"/>
      <c r="AUY73" s="87"/>
      <c r="AUZ73" s="87"/>
      <c r="AVA73" s="87"/>
      <c r="AVB73" s="87"/>
      <c r="AVC73" s="87"/>
      <c r="AVD73" s="87"/>
      <c r="AVE73" s="87"/>
      <c r="AVF73" s="87"/>
      <c r="AVG73" s="87"/>
      <c r="AVH73" s="87"/>
      <c r="AVI73" s="87"/>
      <c r="AVJ73" s="87"/>
      <c r="AVK73" s="87"/>
      <c r="AVL73" s="87"/>
      <c r="AVM73" s="87"/>
      <c r="AVN73" s="87"/>
      <c r="AVO73" s="87"/>
      <c r="AVP73" s="87"/>
      <c r="AVQ73" s="87"/>
      <c r="AVR73" s="87"/>
      <c r="AVS73" s="87"/>
      <c r="AVT73" s="87"/>
      <c r="AVU73" s="87"/>
      <c r="AVV73" s="87"/>
      <c r="AVW73" s="87"/>
      <c r="AVX73" s="87"/>
      <c r="AVY73" s="87"/>
      <c r="AVZ73" s="87"/>
      <c r="AWA73" s="87"/>
      <c r="AWB73" s="87"/>
      <c r="AWC73" s="87"/>
      <c r="AWD73" s="87"/>
      <c r="AWE73" s="87"/>
      <c r="AWF73" s="87"/>
      <c r="AWG73" s="87"/>
      <c r="AWH73" s="87"/>
      <c r="AWI73" s="87"/>
      <c r="AWJ73" s="87"/>
      <c r="AWK73" s="87"/>
      <c r="AWL73" s="87"/>
      <c r="AWM73" s="87"/>
      <c r="AWN73" s="87"/>
      <c r="AWO73" s="87"/>
      <c r="AWP73" s="87"/>
      <c r="AWQ73" s="87"/>
      <c r="AWR73" s="87"/>
      <c r="AWS73" s="87"/>
      <c r="AWT73" s="87"/>
      <c r="AWU73" s="87"/>
      <c r="AWV73" s="87"/>
      <c r="AWW73" s="87"/>
      <c r="AWX73" s="87"/>
      <c r="AWY73" s="87"/>
      <c r="AWZ73" s="87"/>
      <c r="AXA73" s="87"/>
      <c r="AXB73" s="87"/>
      <c r="AXC73" s="87"/>
      <c r="AXD73" s="87"/>
      <c r="AXE73" s="87"/>
      <c r="AXF73" s="87"/>
      <c r="AXG73" s="87"/>
      <c r="AXH73" s="87"/>
      <c r="AXI73" s="87"/>
      <c r="AXJ73" s="87"/>
      <c r="AXK73" s="87"/>
      <c r="AXL73" s="87"/>
      <c r="AXM73" s="87"/>
      <c r="AXN73" s="87"/>
      <c r="AXO73" s="87"/>
      <c r="AXP73" s="87"/>
      <c r="AXQ73" s="87"/>
      <c r="AXR73" s="87"/>
      <c r="AXS73" s="87"/>
      <c r="AXT73" s="87"/>
      <c r="AXU73" s="87"/>
      <c r="AXV73" s="87"/>
      <c r="AXW73" s="87"/>
      <c r="AXX73" s="87"/>
      <c r="AXY73" s="87"/>
      <c r="AXZ73" s="87"/>
      <c r="AYA73" s="87"/>
      <c r="AYB73" s="87"/>
      <c r="AYC73" s="87"/>
      <c r="AYD73" s="87"/>
      <c r="AYE73" s="87"/>
      <c r="AYF73" s="87"/>
      <c r="AYG73" s="87"/>
      <c r="AYH73" s="87"/>
      <c r="AYI73" s="87"/>
      <c r="AYJ73" s="87"/>
      <c r="AYK73" s="87"/>
      <c r="AYL73" s="87"/>
      <c r="AYM73" s="87"/>
      <c r="AYN73" s="87"/>
      <c r="AYO73" s="87"/>
      <c r="AYP73" s="87"/>
      <c r="AYQ73" s="87"/>
      <c r="AYR73" s="87"/>
      <c r="AYS73" s="87"/>
      <c r="AYT73" s="87"/>
      <c r="AYU73" s="87"/>
      <c r="AYV73" s="87"/>
      <c r="AYW73" s="87"/>
      <c r="AYX73" s="87"/>
      <c r="AYY73" s="87"/>
      <c r="AYZ73" s="87"/>
      <c r="AZA73" s="87"/>
      <c r="AZB73" s="87"/>
      <c r="AZC73" s="87"/>
      <c r="AZD73" s="87"/>
      <c r="AZE73" s="87"/>
      <c r="AZF73" s="87"/>
      <c r="AZG73" s="87"/>
      <c r="AZH73" s="87"/>
      <c r="AZI73" s="87"/>
      <c r="AZJ73" s="87"/>
      <c r="AZK73" s="87"/>
      <c r="AZL73" s="87"/>
      <c r="AZM73" s="87"/>
      <c r="AZN73" s="87"/>
      <c r="AZO73" s="87"/>
      <c r="AZP73" s="87"/>
      <c r="AZQ73" s="87"/>
      <c r="AZR73" s="87"/>
      <c r="AZS73" s="87"/>
      <c r="AZT73" s="87"/>
      <c r="AZU73" s="87"/>
      <c r="AZV73" s="87"/>
      <c r="AZW73" s="87"/>
      <c r="AZX73" s="87"/>
      <c r="AZY73" s="87"/>
      <c r="AZZ73" s="87"/>
      <c r="BAA73" s="87"/>
      <c r="BAB73" s="87"/>
      <c r="BAC73" s="87"/>
      <c r="BAD73" s="87"/>
      <c r="BAE73" s="87"/>
      <c r="BAF73" s="87"/>
      <c r="BAG73" s="87"/>
      <c r="BAH73" s="87"/>
      <c r="BAI73" s="87"/>
      <c r="BAJ73" s="87"/>
      <c r="BAK73" s="87"/>
      <c r="BAL73" s="87"/>
      <c r="BAM73" s="87"/>
      <c r="BAN73" s="87"/>
      <c r="BAO73" s="87"/>
      <c r="BAP73" s="87"/>
      <c r="BAQ73" s="87"/>
      <c r="BAR73" s="87"/>
      <c r="BAS73" s="87"/>
      <c r="BAT73" s="87"/>
      <c r="BAU73" s="87"/>
      <c r="BAV73" s="87"/>
      <c r="BAW73" s="87"/>
      <c r="BAX73" s="87"/>
      <c r="BAY73" s="87"/>
      <c r="BAZ73" s="87"/>
      <c r="BBA73" s="87"/>
      <c r="BBB73" s="87"/>
      <c r="BBC73" s="87"/>
      <c r="BBD73" s="87"/>
      <c r="BBE73" s="87"/>
      <c r="BBF73" s="87"/>
      <c r="BBG73" s="87"/>
      <c r="BBH73" s="87"/>
      <c r="BBI73" s="87"/>
      <c r="BBJ73" s="87"/>
      <c r="BBK73" s="87"/>
      <c r="BBL73" s="87"/>
      <c r="BBM73" s="87"/>
      <c r="BBN73" s="87"/>
      <c r="BBO73" s="87"/>
      <c r="BBP73" s="87"/>
      <c r="BBQ73" s="87"/>
      <c r="BBR73" s="87"/>
      <c r="BBS73" s="87"/>
      <c r="BBT73" s="87"/>
      <c r="BBU73" s="87"/>
      <c r="BBV73" s="87"/>
      <c r="BBW73" s="87"/>
      <c r="BBX73" s="87"/>
      <c r="BBY73" s="87"/>
      <c r="BBZ73" s="87"/>
      <c r="BCA73" s="87"/>
      <c r="BCB73" s="87"/>
      <c r="BCC73" s="87"/>
      <c r="BCD73" s="87"/>
      <c r="BCE73" s="87"/>
      <c r="BCF73" s="87"/>
      <c r="BCG73" s="87"/>
      <c r="BCH73" s="87"/>
      <c r="BCI73" s="87"/>
      <c r="BCJ73" s="87"/>
      <c r="BCK73" s="87"/>
      <c r="BCL73" s="87"/>
      <c r="BCM73" s="87"/>
      <c r="BCN73" s="87"/>
      <c r="BCO73" s="87"/>
      <c r="BCP73" s="87"/>
      <c r="BCQ73" s="87"/>
      <c r="BCR73" s="87"/>
      <c r="BCS73" s="87"/>
      <c r="BCT73" s="87"/>
      <c r="BCU73" s="87"/>
      <c r="BCV73" s="87"/>
      <c r="BCW73" s="87"/>
      <c r="BCX73" s="87"/>
      <c r="BCY73" s="87"/>
      <c r="BCZ73" s="87"/>
      <c r="BDA73" s="87"/>
      <c r="BDB73" s="87"/>
      <c r="BDC73" s="87"/>
      <c r="BDD73" s="87"/>
      <c r="BDE73" s="87"/>
      <c r="BDF73" s="87"/>
      <c r="BDG73" s="87"/>
      <c r="BDH73" s="87"/>
      <c r="BDI73" s="87"/>
      <c r="BDJ73" s="87"/>
      <c r="BDK73" s="87"/>
      <c r="BDL73" s="87"/>
      <c r="BDM73" s="87"/>
      <c r="BDN73" s="87"/>
      <c r="BDO73" s="87"/>
      <c r="BDP73" s="87"/>
      <c r="BDQ73" s="87"/>
      <c r="BDR73" s="87"/>
      <c r="BDS73" s="87"/>
      <c r="BDT73" s="87"/>
      <c r="BDU73" s="87"/>
      <c r="BDV73" s="87"/>
      <c r="BDW73" s="87"/>
      <c r="BDX73" s="87"/>
      <c r="BDY73" s="87"/>
      <c r="BDZ73" s="87"/>
      <c r="BEA73" s="87"/>
      <c r="BEB73" s="87"/>
      <c r="BEC73" s="87"/>
      <c r="BED73" s="87"/>
      <c r="BEE73" s="87"/>
      <c r="BEF73" s="87"/>
      <c r="BEG73" s="87"/>
      <c r="BEH73" s="87"/>
      <c r="BEI73" s="87"/>
      <c r="BEJ73" s="87"/>
      <c r="BEK73" s="87"/>
      <c r="BEL73" s="87"/>
      <c r="BEM73" s="87"/>
      <c r="BEN73" s="87"/>
      <c r="BEO73" s="87"/>
      <c r="BEP73" s="87"/>
      <c r="BEQ73" s="87"/>
      <c r="BER73" s="87"/>
      <c r="BES73" s="87"/>
      <c r="BET73" s="87"/>
      <c r="BEU73" s="87"/>
      <c r="BEV73" s="87"/>
      <c r="BEW73" s="87"/>
      <c r="BEX73" s="87"/>
      <c r="BEY73" s="87"/>
      <c r="BEZ73" s="87"/>
      <c r="BFA73" s="87"/>
      <c r="BFB73" s="87"/>
      <c r="BFC73" s="87"/>
      <c r="BFD73" s="87"/>
      <c r="BFE73" s="87"/>
      <c r="BFF73" s="87"/>
      <c r="BFG73" s="87"/>
      <c r="BFH73" s="87"/>
      <c r="BFI73" s="87"/>
      <c r="BFJ73" s="87"/>
      <c r="BFK73" s="87"/>
      <c r="BFL73" s="87"/>
      <c r="BFM73" s="87"/>
      <c r="BFN73" s="87"/>
      <c r="BFO73" s="87"/>
      <c r="BFP73" s="87"/>
      <c r="BFQ73" s="87"/>
      <c r="BFR73" s="87"/>
      <c r="BFS73" s="87"/>
      <c r="BFT73" s="87"/>
      <c r="BFU73" s="87"/>
      <c r="BFV73" s="87"/>
      <c r="BFW73" s="87"/>
      <c r="BFX73" s="87"/>
      <c r="BFY73" s="87"/>
      <c r="BFZ73" s="87"/>
      <c r="BGA73" s="87"/>
      <c r="BGB73" s="87"/>
      <c r="BGC73" s="87"/>
      <c r="BGD73" s="87"/>
      <c r="BGE73" s="87"/>
      <c r="BGF73" s="87"/>
      <c r="BGG73" s="87"/>
      <c r="BGH73" s="87"/>
      <c r="BGI73" s="87"/>
      <c r="BGJ73" s="87"/>
      <c r="BGK73" s="87"/>
      <c r="BGL73" s="87"/>
      <c r="BGM73" s="87"/>
      <c r="BGN73" s="87"/>
      <c r="BGO73" s="87"/>
      <c r="BGP73" s="87"/>
      <c r="BGQ73" s="87"/>
      <c r="BGR73" s="87"/>
      <c r="BGS73" s="87"/>
      <c r="BGT73" s="87"/>
      <c r="BGU73" s="87"/>
      <c r="BGV73" s="87"/>
      <c r="BGW73" s="87"/>
      <c r="BGX73" s="87"/>
      <c r="BGY73" s="87"/>
      <c r="BGZ73" s="87"/>
      <c r="BHA73" s="87"/>
      <c r="BHB73" s="87"/>
      <c r="BHC73" s="87"/>
      <c r="BHD73" s="87"/>
      <c r="BHE73" s="87"/>
      <c r="BHF73" s="87"/>
      <c r="BHG73" s="87"/>
      <c r="BHH73" s="87"/>
      <c r="BHI73" s="87"/>
      <c r="BHJ73" s="87"/>
      <c r="BHK73" s="87"/>
      <c r="BHL73" s="87"/>
      <c r="BHM73" s="87"/>
      <c r="BHN73" s="87"/>
      <c r="BHO73" s="87"/>
      <c r="BHP73" s="87"/>
      <c r="BHQ73" s="87"/>
      <c r="BHR73" s="87"/>
      <c r="BHS73" s="87"/>
      <c r="BHT73" s="87"/>
      <c r="BHU73" s="87"/>
      <c r="BHV73" s="87"/>
      <c r="BHW73" s="87"/>
      <c r="BHX73" s="87"/>
      <c r="BHY73" s="87"/>
      <c r="BHZ73" s="87"/>
      <c r="BIA73" s="87"/>
      <c r="BIB73" s="87"/>
      <c r="BIC73" s="87"/>
      <c r="BID73" s="87"/>
      <c r="BIE73" s="87"/>
      <c r="BIF73" s="87"/>
      <c r="BIG73" s="87"/>
      <c r="BIH73" s="87"/>
      <c r="BII73" s="87"/>
      <c r="BIJ73" s="87"/>
      <c r="BIK73" s="87"/>
      <c r="BIL73" s="87"/>
      <c r="BIM73" s="87"/>
      <c r="BIN73" s="87"/>
      <c r="BIO73" s="87"/>
      <c r="BIP73" s="87"/>
      <c r="BIQ73" s="87"/>
      <c r="BIR73" s="87"/>
      <c r="BIS73" s="87"/>
      <c r="BIT73" s="87"/>
      <c r="BIU73" s="87"/>
      <c r="BIV73" s="87"/>
      <c r="BIW73" s="87"/>
      <c r="BIX73" s="87"/>
      <c r="BIY73" s="87"/>
      <c r="BIZ73" s="87"/>
      <c r="BJA73" s="87"/>
      <c r="BJB73" s="87"/>
      <c r="BJC73" s="87"/>
      <c r="BJD73" s="87"/>
      <c r="BJE73" s="87"/>
      <c r="BJF73" s="87"/>
      <c r="BJG73" s="87"/>
      <c r="BJH73" s="87"/>
      <c r="BJI73" s="87"/>
      <c r="BJJ73" s="87"/>
      <c r="BJK73" s="87"/>
      <c r="BJL73" s="87"/>
      <c r="BJM73" s="87"/>
      <c r="BJN73" s="87"/>
      <c r="BJO73" s="87"/>
      <c r="BJP73" s="87"/>
      <c r="BJQ73" s="87"/>
      <c r="BJR73" s="87"/>
      <c r="BJS73" s="87"/>
      <c r="BJT73" s="87"/>
      <c r="BJU73" s="87"/>
      <c r="BJV73" s="87"/>
      <c r="BJW73" s="87"/>
      <c r="BJX73" s="87"/>
      <c r="BJY73" s="87"/>
      <c r="BJZ73" s="87"/>
      <c r="BKA73" s="87"/>
      <c r="BKB73" s="87"/>
      <c r="BKC73" s="87"/>
      <c r="BKD73" s="87"/>
      <c r="BKE73" s="87"/>
      <c r="BKF73" s="87"/>
      <c r="BKG73" s="87"/>
      <c r="BKH73" s="87"/>
      <c r="BKI73" s="87"/>
      <c r="BKJ73" s="87"/>
      <c r="BKK73" s="87"/>
      <c r="BKL73" s="87"/>
      <c r="BKM73" s="87"/>
      <c r="BKN73" s="87"/>
      <c r="BKO73" s="87"/>
      <c r="BKP73" s="87"/>
      <c r="BKQ73" s="87"/>
      <c r="BKR73" s="87"/>
      <c r="BKS73" s="87"/>
      <c r="BKT73" s="87"/>
      <c r="BKU73" s="87"/>
      <c r="BKV73" s="87"/>
      <c r="BKW73" s="87"/>
      <c r="BKX73" s="87"/>
      <c r="BKY73" s="87"/>
      <c r="BKZ73" s="87"/>
      <c r="BLA73" s="87"/>
      <c r="BLB73" s="87"/>
      <c r="BLC73" s="87"/>
      <c r="BLD73" s="87"/>
      <c r="BLE73" s="87"/>
      <c r="BLF73" s="87"/>
      <c r="BLG73" s="87"/>
      <c r="BLH73" s="87"/>
      <c r="BLI73" s="87"/>
      <c r="BLJ73" s="87"/>
      <c r="BLK73" s="87"/>
      <c r="BLL73" s="87"/>
      <c r="BLM73" s="87"/>
      <c r="BLN73" s="87"/>
      <c r="BLO73" s="87"/>
      <c r="BLP73" s="87"/>
      <c r="BLQ73" s="87"/>
      <c r="BLR73" s="87"/>
      <c r="BLS73" s="87"/>
      <c r="BLT73" s="87"/>
      <c r="BLU73" s="87"/>
      <c r="BLV73" s="87"/>
      <c r="BLW73" s="87"/>
      <c r="BLX73" s="87"/>
      <c r="BLY73" s="87"/>
      <c r="BLZ73" s="87"/>
      <c r="BMA73" s="87"/>
      <c r="BMB73" s="87"/>
      <c r="BMC73" s="87"/>
      <c r="BMD73" s="87"/>
      <c r="BME73" s="87"/>
      <c r="BMF73" s="87"/>
      <c r="BMG73" s="87"/>
      <c r="BMH73" s="87"/>
      <c r="BMI73" s="87"/>
      <c r="BMJ73" s="87"/>
      <c r="BMK73" s="87"/>
      <c r="BML73" s="87"/>
      <c r="BMM73" s="87"/>
      <c r="BMN73" s="87"/>
      <c r="BMO73" s="87"/>
      <c r="BMP73" s="87"/>
      <c r="BMQ73" s="87"/>
      <c r="BMR73" s="87"/>
      <c r="BMS73" s="87"/>
      <c r="BMT73" s="87"/>
      <c r="BMU73" s="87"/>
      <c r="BMV73" s="87"/>
      <c r="BMW73" s="87"/>
      <c r="BMX73" s="87"/>
      <c r="BMY73" s="87"/>
      <c r="BMZ73" s="87"/>
      <c r="BNA73" s="87"/>
      <c r="BNB73" s="87"/>
      <c r="BNC73" s="87"/>
      <c r="BND73" s="87"/>
      <c r="BNE73" s="87"/>
      <c r="BNF73" s="87"/>
      <c r="BNG73" s="87"/>
      <c r="BNH73" s="87"/>
      <c r="BNI73" s="87"/>
      <c r="BNJ73" s="87"/>
      <c r="BNK73" s="87"/>
      <c r="BNL73" s="87"/>
      <c r="BNM73" s="87"/>
      <c r="BNN73" s="87"/>
      <c r="BNO73" s="87"/>
      <c r="BNP73" s="87"/>
      <c r="BNQ73" s="87"/>
      <c r="BNR73" s="87"/>
      <c r="BNS73" s="87"/>
      <c r="BNT73" s="87"/>
      <c r="BNU73" s="87"/>
      <c r="BNV73" s="87"/>
      <c r="BNW73" s="87"/>
      <c r="BNX73" s="87"/>
      <c r="BNY73" s="87"/>
      <c r="BNZ73" s="87"/>
      <c r="BOA73" s="87"/>
      <c r="BOB73" s="87"/>
      <c r="BOC73" s="87"/>
      <c r="BOD73" s="87"/>
      <c r="BOE73" s="87"/>
      <c r="BOF73" s="87"/>
      <c r="BOG73" s="87"/>
      <c r="BOH73" s="87"/>
      <c r="BOI73" s="87"/>
      <c r="BOJ73" s="87"/>
      <c r="BOK73" s="87"/>
      <c r="BOL73" s="87"/>
      <c r="BOM73" s="87"/>
      <c r="BON73" s="87"/>
      <c r="BOO73" s="87"/>
      <c r="BOP73" s="87"/>
      <c r="BOQ73" s="87"/>
      <c r="BOR73" s="87"/>
      <c r="BOS73" s="87"/>
      <c r="BOT73" s="87"/>
      <c r="BOU73" s="87"/>
      <c r="BOV73" s="87"/>
      <c r="BOW73" s="87"/>
      <c r="BOX73" s="87"/>
      <c r="BOY73" s="87"/>
      <c r="BOZ73" s="87"/>
      <c r="BPA73" s="87"/>
      <c r="BPB73" s="87"/>
      <c r="BPC73" s="87"/>
      <c r="BPD73" s="87"/>
      <c r="BPE73" s="87"/>
      <c r="BPF73" s="87"/>
      <c r="BPG73" s="87"/>
      <c r="BPH73" s="87"/>
      <c r="BPI73" s="87"/>
      <c r="BPJ73" s="87"/>
      <c r="BPK73" s="87"/>
      <c r="BPL73" s="87"/>
      <c r="BPM73" s="87"/>
      <c r="BPN73" s="87"/>
      <c r="BPO73" s="87"/>
      <c r="BPP73" s="87"/>
      <c r="BPQ73" s="87"/>
      <c r="BPR73" s="87"/>
      <c r="BPS73" s="87"/>
      <c r="BPT73" s="87"/>
      <c r="BPU73" s="87"/>
      <c r="BPV73" s="87"/>
      <c r="BPW73" s="87"/>
      <c r="BPX73" s="87"/>
      <c r="BPY73" s="87"/>
      <c r="BPZ73" s="87"/>
      <c r="BQA73" s="87"/>
      <c r="BQB73" s="87"/>
      <c r="BQC73" s="87"/>
      <c r="BQD73" s="87"/>
      <c r="BQE73" s="87"/>
      <c r="BQF73" s="87"/>
      <c r="BQG73" s="87"/>
      <c r="BQH73" s="87"/>
      <c r="BQI73" s="87"/>
      <c r="BQJ73" s="87"/>
      <c r="BQK73" s="87"/>
      <c r="BQL73" s="87"/>
      <c r="BQM73" s="87"/>
      <c r="BQN73" s="87"/>
      <c r="BQO73" s="87"/>
      <c r="BQP73" s="87"/>
      <c r="BQQ73" s="87"/>
      <c r="BQR73" s="87"/>
      <c r="BQS73" s="87"/>
      <c r="BQT73" s="87"/>
      <c r="BQU73" s="87"/>
      <c r="BQV73" s="87"/>
      <c r="BQW73" s="87"/>
      <c r="BQX73" s="87"/>
      <c r="BQY73" s="87"/>
      <c r="BQZ73" s="87"/>
      <c r="BRA73" s="87"/>
      <c r="BRB73" s="87"/>
      <c r="BRC73" s="87"/>
      <c r="BRD73" s="87"/>
      <c r="BRE73" s="87"/>
      <c r="BRF73" s="87"/>
      <c r="BRG73" s="87"/>
      <c r="BRH73" s="87"/>
      <c r="BRI73" s="87"/>
      <c r="BRJ73" s="87"/>
      <c r="BRK73" s="87"/>
      <c r="BRL73" s="87"/>
      <c r="BRM73" s="87"/>
      <c r="BRN73" s="87"/>
      <c r="BRO73" s="87"/>
      <c r="BRP73" s="87"/>
      <c r="BRQ73" s="87"/>
      <c r="BRR73" s="87"/>
      <c r="BRS73" s="87"/>
      <c r="BRT73" s="87"/>
      <c r="BRU73" s="87"/>
      <c r="BRV73" s="87"/>
      <c r="BRW73" s="87"/>
      <c r="BRX73" s="87"/>
      <c r="BRY73" s="87"/>
      <c r="BRZ73" s="87"/>
      <c r="BSA73" s="87"/>
      <c r="BSB73" s="87"/>
      <c r="BSC73" s="87"/>
      <c r="BSD73" s="87"/>
      <c r="BSE73" s="87"/>
      <c r="BSF73" s="87"/>
      <c r="BSG73" s="87"/>
      <c r="BSH73" s="87"/>
      <c r="BSI73" s="87"/>
      <c r="BSJ73" s="87"/>
      <c r="BSK73" s="87"/>
      <c r="BSL73" s="87"/>
      <c r="BSM73" s="87"/>
      <c r="BSN73" s="87"/>
      <c r="BSO73" s="87"/>
      <c r="BSP73" s="87"/>
      <c r="BSQ73" s="87"/>
      <c r="BSR73" s="87"/>
      <c r="BSS73" s="87"/>
      <c r="BST73" s="87"/>
      <c r="BSU73" s="87"/>
      <c r="BSV73" s="87"/>
      <c r="BSW73" s="87"/>
      <c r="BSX73" s="87"/>
      <c r="BSY73" s="87"/>
      <c r="BSZ73" s="87"/>
      <c r="BTA73" s="87"/>
      <c r="BTB73" s="87"/>
      <c r="BTC73" s="87"/>
      <c r="BTD73" s="87"/>
      <c r="BTE73" s="87"/>
      <c r="BTF73" s="87"/>
      <c r="BTG73" s="87"/>
      <c r="BTH73" s="87"/>
      <c r="BTI73" s="87"/>
      <c r="BTJ73" s="87"/>
      <c r="BTK73" s="87"/>
      <c r="BTL73" s="87"/>
      <c r="BTM73" s="87"/>
      <c r="BTN73" s="87"/>
      <c r="BTO73" s="87"/>
      <c r="BTP73" s="87"/>
      <c r="BTQ73" s="87"/>
      <c r="BTR73" s="87"/>
      <c r="BTS73" s="87"/>
      <c r="BTT73" s="87"/>
      <c r="BTU73" s="87"/>
      <c r="BTV73" s="87"/>
      <c r="BTW73" s="87"/>
      <c r="BTX73" s="87"/>
      <c r="BTY73" s="87"/>
      <c r="BTZ73" s="87"/>
      <c r="BUA73" s="87"/>
      <c r="BUB73" s="87"/>
      <c r="BUC73" s="87"/>
      <c r="BUD73" s="87"/>
      <c r="BUE73" s="87"/>
      <c r="BUF73" s="87"/>
      <c r="BUG73" s="87"/>
      <c r="BUH73" s="87"/>
      <c r="BUI73" s="87"/>
      <c r="BUJ73" s="87"/>
      <c r="BUK73" s="87"/>
      <c r="BUL73" s="87"/>
      <c r="BUM73" s="87"/>
      <c r="BUN73" s="87"/>
      <c r="BUO73" s="87"/>
      <c r="BUP73" s="87"/>
      <c r="BUQ73" s="87"/>
      <c r="BUR73" s="87"/>
      <c r="BUS73" s="87"/>
      <c r="BUT73" s="87"/>
      <c r="BUU73" s="87"/>
      <c r="BUV73" s="87"/>
      <c r="BUW73" s="87"/>
      <c r="BUX73" s="87"/>
      <c r="BUY73" s="87"/>
      <c r="BUZ73" s="87"/>
      <c r="BVA73" s="87"/>
      <c r="BVB73" s="87"/>
      <c r="BVC73" s="87"/>
      <c r="BVD73" s="87"/>
      <c r="BVE73" s="87"/>
      <c r="BVF73" s="87"/>
      <c r="BVG73" s="87"/>
      <c r="BVH73" s="87"/>
      <c r="BVI73" s="87"/>
      <c r="BVJ73" s="87"/>
      <c r="BVK73" s="87"/>
      <c r="BVL73" s="87"/>
      <c r="BVM73" s="87"/>
      <c r="BVN73" s="87"/>
      <c r="BVO73" s="87"/>
      <c r="BVP73" s="87"/>
      <c r="BVQ73" s="87"/>
      <c r="BVR73" s="87"/>
      <c r="BVS73" s="87"/>
      <c r="BVT73" s="87"/>
      <c r="BVU73" s="87"/>
      <c r="BVV73" s="87"/>
      <c r="BVW73" s="87"/>
      <c r="BVX73" s="87"/>
      <c r="BVY73" s="87"/>
      <c r="BVZ73" s="87"/>
      <c r="BWA73" s="87"/>
      <c r="BWB73" s="87"/>
      <c r="BWC73" s="87"/>
      <c r="BWD73" s="87"/>
      <c r="BWE73" s="87"/>
      <c r="BWF73" s="87"/>
      <c r="BWG73" s="87"/>
      <c r="BWH73" s="87"/>
      <c r="BWI73" s="87"/>
      <c r="BWJ73" s="87"/>
      <c r="BWK73" s="87"/>
      <c r="BWL73" s="87"/>
      <c r="BWM73" s="87"/>
      <c r="BWN73" s="87"/>
      <c r="BWO73" s="87"/>
      <c r="BWP73" s="87"/>
      <c r="BWQ73" s="87"/>
      <c r="BWR73" s="87"/>
      <c r="BWS73" s="87"/>
      <c r="BWT73" s="87"/>
      <c r="BWU73" s="87"/>
      <c r="BWV73" s="87"/>
      <c r="BWW73" s="87"/>
      <c r="BWX73" s="87"/>
      <c r="BWY73" s="87"/>
      <c r="BWZ73" s="87"/>
      <c r="BXA73" s="87"/>
      <c r="BXB73" s="87"/>
      <c r="BXC73" s="87"/>
      <c r="BXD73" s="87"/>
      <c r="BXE73" s="87"/>
      <c r="BXF73" s="87"/>
      <c r="BXG73" s="87"/>
      <c r="BXH73" s="87"/>
      <c r="BXI73" s="87"/>
      <c r="BXJ73" s="87"/>
      <c r="BXK73" s="87"/>
      <c r="BXL73" s="87"/>
      <c r="BXM73" s="87"/>
      <c r="BXN73" s="87"/>
      <c r="BXO73" s="87"/>
      <c r="BXP73" s="87"/>
      <c r="BXQ73" s="87"/>
      <c r="BXR73" s="87"/>
      <c r="BXS73" s="87"/>
      <c r="BXT73" s="87"/>
      <c r="BXU73" s="87"/>
      <c r="BXV73" s="87"/>
      <c r="BXW73" s="87"/>
      <c r="BXX73" s="87"/>
      <c r="BXY73" s="87"/>
      <c r="BXZ73" s="87"/>
      <c r="BYA73" s="87"/>
      <c r="BYB73" s="87"/>
      <c r="BYC73" s="87"/>
      <c r="BYD73" s="87"/>
      <c r="BYE73" s="87"/>
      <c r="BYF73" s="87"/>
      <c r="BYG73" s="87"/>
      <c r="BYH73" s="87"/>
      <c r="BYI73" s="87"/>
      <c r="BYJ73" s="87"/>
      <c r="BYK73" s="87"/>
      <c r="BYL73" s="87"/>
      <c r="BYM73" s="87"/>
      <c r="BYN73" s="87"/>
      <c r="BYO73" s="87"/>
      <c r="BYP73" s="87"/>
      <c r="BYQ73" s="87"/>
      <c r="BYR73" s="87"/>
      <c r="BYS73" s="87"/>
      <c r="BYT73" s="87"/>
      <c r="BYU73" s="87"/>
      <c r="BYV73" s="87"/>
      <c r="BYW73" s="87"/>
      <c r="BYX73" s="87"/>
      <c r="BYY73" s="87"/>
      <c r="BYZ73" s="87"/>
      <c r="BZA73" s="87"/>
      <c r="BZB73" s="87"/>
      <c r="BZC73" s="87"/>
      <c r="BZD73" s="87"/>
      <c r="BZE73" s="87"/>
      <c r="BZF73" s="87"/>
      <c r="BZG73" s="87"/>
      <c r="BZH73" s="87"/>
      <c r="BZI73" s="87"/>
      <c r="BZJ73" s="87"/>
      <c r="BZK73" s="87"/>
      <c r="BZL73" s="87"/>
      <c r="BZM73" s="87"/>
      <c r="BZN73" s="87"/>
      <c r="BZO73" s="87"/>
      <c r="BZP73" s="87"/>
      <c r="BZQ73" s="87"/>
      <c r="BZR73" s="87"/>
      <c r="BZS73" s="87"/>
      <c r="BZT73" s="87"/>
      <c r="BZU73" s="87"/>
      <c r="BZV73" s="87"/>
      <c r="BZW73" s="87"/>
      <c r="BZX73" s="87"/>
      <c r="BZY73" s="87"/>
      <c r="BZZ73" s="87"/>
      <c r="CAA73" s="87"/>
      <c r="CAB73" s="87"/>
      <c r="CAC73" s="87"/>
      <c r="CAD73" s="87"/>
      <c r="CAE73" s="87"/>
      <c r="CAF73" s="87"/>
      <c r="CAG73" s="87"/>
      <c r="CAH73" s="87"/>
      <c r="CAI73" s="87"/>
      <c r="CAJ73" s="87"/>
      <c r="CAK73" s="87"/>
      <c r="CAL73" s="87"/>
      <c r="CAM73" s="87"/>
      <c r="CAN73" s="87"/>
      <c r="CAO73" s="87"/>
      <c r="CAP73" s="87"/>
      <c r="CAQ73" s="87"/>
      <c r="CAR73" s="87"/>
      <c r="CAS73" s="87"/>
      <c r="CAT73" s="87"/>
      <c r="CAU73" s="87"/>
      <c r="CAV73" s="87"/>
      <c r="CAW73" s="87"/>
      <c r="CAX73" s="87"/>
      <c r="CAY73" s="87"/>
      <c r="CAZ73" s="87"/>
      <c r="CBA73" s="87"/>
      <c r="CBB73" s="87"/>
      <c r="CBC73" s="87"/>
      <c r="CBD73" s="87"/>
      <c r="CBE73" s="87"/>
      <c r="CBF73" s="87"/>
      <c r="CBG73" s="87"/>
      <c r="CBH73" s="87"/>
      <c r="CBI73" s="87"/>
      <c r="CBJ73" s="87"/>
      <c r="CBK73" s="87"/>
      <c r="CBL73" s="87"/>
      <c r="CBM73" s="87"/>
      <c r="CBN73" s="87"/>
      <c r="CBO73" s="87"/>
      <c r="CBP73" s="87"/>
      <c r="CBQ73" s="87"/>
      <c r="CBR73" s="87"/>
      <c r="CBS73" s="87"/>
      <c r="CBT73" s="87"/>
      <c r="CBU73" s="87"/>
      <c r="CBV73" s="87"/>
      <c r="CBW73" s="87"/>
      <c r="CBX73" s="87"/>
      <c r="CBY73" s="87"/>
      <c r="CBZ73" s="87"/>
      <c r="CCA73" s="87"/>
      <c r="CCB73" s="87"/>
      <c r="CCC73" s="87"/>
      <c r="CCD73" s="87"/>
      <c r="CCE73" s="87"/>
      <c r="CCF73" s="87"/>
      <c r="CCG73" s="87"/>
      <c r="CCH73" s="87"/>
      <c r="CCI73" s="87"/>
      <c r="CCJ73" s="87"/>
      <c r="CCK73" s="87"/>
      <c r="CCL73" s="87"/>
      <c r="CCM73" s="87"/>
      <c r="CCN73" s="87"/>
      <c r="CCO73" s="87"/>
      <c r="CCP73" s="87"/>
      <c r="CCQ73" s="87"/>
      <c r="CCR73" s="87"/>
      <c r="CCS73" s="87"/>
      <c r="CCT73" s="87"/>
      <c r="CCU73" s="87"/>
      <c r="CCV73" s="87"/>
      <c r="CCW73" s="87"/>
      <c r="CCX73" s="87"/>
      <c r="CCY73" s="87"/>
      <c r="CCZ73" s="87"/>
      <c r="CDA73" s="87"/>
      <c r="CDB73" s="87"/>
      <c r="CDC73" s="87"/>
      <c r="CDD73" s="87"/>
      <c r="CDE73" s="87"/>
      <c r="CDF73" s="87"/>
      <c r="CDG73" s="87"/>
      <c r="CDH73" s="87"/>
      <c r="CDI73" s="87"/>
      <c r="CDJ73" s="87"/>
      <c r="CDK73" s="87"/>
      <c r="CDL73" s="87"/>
      <c r="CDM73" s="87"/>
      <c r="CDN73" s="87"/>
      <c r="CDO73" s="87"/>
      <c r="CDP73" s="87"/>
      <c r="CDQ73" s="87"/>
      <c r="CDR73" s="87"/>
      <c r="CDS73" s="87"/>
      <c r="CDT73" s="87"/>
      <c r="CDU73" s="87"/>
      <c r="CDV73" s="87"/>
      <c r="CDW73" s="87"/>
      <c r="CDX73" s="87"/>
      <c r="CDY73" s="87"/>
      <c r="CDZ73" s="87"/>
      <c r="CEA73" s="87"/>
      <c r="CEB73" s="87"/>
      <c r="CEC73" s="87"/>
      <c r="CED73" s="87"/>
      <c r="CEE73" s="87"/>
      <c r="CEF73" s="87"/>
      <c r="CEG73" s="87"/>
      <c r="CEH73" s="87"/>
      <c r="CEI73" s="87"/>
      <c r="CEJ73" s="87"/>
      <c r="CEK73" s="87"/>
      <c r="CEL73" s="87"/>
      <c r="CEM73" s="87"/>
      <c r="CEN73" s="87"/>
      <c r="CEO73" s="87"/>
      <c r="CEP73" s="87"/>
      <c r="CEQ73" s="87"/>
      <c r="CER73" s="87"/>
      <c r="CES73" s="87"/>
      <c r="CET73" s="87"/>
      <c r="CEU73" s="87"/>
      <c r="CEV73" s="87"/>
      <c r="CEW73" s="87"/>
      <c r="CEX73" s="87"/>
      <c r="CEY73" s="87"/>
      <c r="CEZ73" s="87"/>
      <c r="CFA73" s="87"/>
      <c r="CFB73" s="87"/>
      <c r="CFC73" s="87"/>
      <c r="CFD73" s="87"/>
      <c r="CFE73" s="87"/>
      <c r="CFF73" s="87"/>
      <c r="CFG73" s="87"/>
      <c r="CFH73" s="87"/>
      <c r="CFI73" s="87"/>
      <c r="CFJ73" s="87"/>
      <c r="CFK73" s="87"/>
      <c r="CFL73" s="87"/>
      <c r="CFM73" s="87"/>
      <c r="CFN73" s="87"/>
      <c r="CFO73" s="87"/>
      <c r="CFP73" s="87"/>
      <c r="CFQ73" s="87"/>
      <c r="CFR73" s="87"/>
      <c r="CFS73" s="87"/>
      <c r="CFT73" s="87"/>
      <c r="CFU73" s="87"/>
      <c r="CFV73" s="87"/>
      <c r="CFW73" s="87"/>
      <c r="CFX73" s="87"/>
      <c r="CFY73" s="87"/>
      <c r="CFZ73" s="87"/>
      <c r="CGA73" s="87"/>
      <c r="CGB73" s="87"/>
      <c r="CGC73" s="87"/>
      <c r="CGD73" s="87"/>
      <c r="CGE73" s="87"/>
      <c r="CGF73" s="87"/>
      <c r="CGG73" s="87"/>
      <c r="CGH73" s="87"/>
      <c r="CGI73" s="87"/>
      <c r="CGJ73" s="87"/>
      <c r="CGK73" s="87"/>
      <c r="CGL73" s="87"/>
      <c r="CGM73" s="87"/>
      <c r="CGN73" s="87"/>
      <c r="CGO73" s="87"/>
      <c r="CGP73" s="87"/>
      <c r="CGQ73" s="87"/>
      <c r="CGR73" s="87"/>
      <c r="CGS73" s="87"/>
      <c r="CGT73" s="87"/>
      <c r="CGU73" s="87"/>
      <c r="CGV73" s="87"/>
      <c r="CGW73" s="87"/>
      <c r="CGX73" s="87"/>
      <c r="CGY73" s="87"/>
      <c r="CGZ73" s="87"/>
      <c r="CHA73" s="87"/>
      <c r="CHB73" s="87"/>
      <c r="CHC73" s="87"/>
      <c r="CHD73" s="87"/>
      <c r="CHE73" s="87"/>
      <c r="CHF73" s="87"/>
      <c r="CHG73" s="87"/>
      <c r="CHH73" s="87"/>
      <c r="CHI73" s="87"/>
      <c r="CHJ73" s="87"/>
      <c r="CHK73" s="87"/>
      <c r="CHL73" s="87"/>
      <c r="CHM73" s="87"/>
      <c r="CHN73" s="87"/>
      <c r="CHO73" s="87"/>
      <c r="CHP73" s="87"/>
      <c r="CHQ73" s="87"/>
      <c r="CHR73" s="87"/>
      <c r="CHS73" s="87"/>
      <c r="CHT73" s="87"/>
      <c r="CHU73" s="87"/>
      <c r="CHV73" s="87"/>
      <c r="CHW73" s="87"/>
      <c r="CHX73" s="87"/>
      <c r="CHY73" s="87"/>
      <c r="CHZ73" s="87"/>
      <c r="CIA73" s="87"/>
      <c r="CIB73" s="87"/>
      <c r="CIC73" s="87"/>
      <c r="CID73" s="87"/>
      <c r="CIE73" s="87"/>
      <c r="CIF73" s="87"/>
      <c r="CIG73" s="87"/>
      <c r="CIH73" s="87"/>
      <c r="CII73" s="87"/>
      <c r="CIJ73" s="87"/>
      <c r="CIK73" s="87"/>
      <c r="CIL73" s="87"/>
      <c r="CIM73" s="87"/>
      <c r="CIN73" s="87"/>
      <c r="CIO73" s="87"/>
      <c r="CIP73" s="87"/>
      <c r="CIQ73" s="87"/>
      <c r="CIR73" s="87"/>
      <c r="CIS73" s="87"/>
      <c r="CIT73" s="87"/>
      <c r="CIU73" s="87"/>
      <c r="CIV73" s="87"/>
      <c r="CIW73" s="87"/>
      <c r="CIX73" s="87"/>
      <c r="CIY73" s="87"/>
      <c r="CIZ73" s="87"/>
      <c r="CJA73" s="87"/>
      <c r="CJB73" s="87"/>
      <c r="CJC73" s="87"/>
      <c r="CJD73" s="87"/>
      <c r="CJE73" s="87"/>
      <c r="CJF73" s="87"/>
      <c r="CJG73" s="87"/>
      <c r="CJH73" s="87"/>
      <c r="CJI73" s="87"/>
      <c r="CJJ73" s="87"/>
      <c r="CJK73" s="87"/>
      <c r="CJL73" s="87"/>
      <c r="CJM73" s="87"/>
      <c r="CJN73" s="87"/>
      <c r="CJO73" s="87"/>
      <c r="CJP73" s="87"/>
      <c r="CJQ73" s="87"/>
      <c r="CJR73" s="87"/>
      <c r="CJS73" s="87"/>
      <c r="CJT73" s="87"/>
      <c r="CJU73" s="87"/>
      <c r="CJV73" s="87"/>
      <c r="CJW73" s="87"/>
      <c r="CJX73" s="87"/>
      <c r="CJY73" s="87"/>
      <c r="CJZ73" s="87"/>
      <c r="CKA73" s="87"/>
      <c r="CKB73" s="87"/>
      <c r="CKC73" s="87"/>
      <c r="CKD73" s="87"/>
      <c r="CKE73" s="87"/>
      <c r="CKF73" s="87"/>
      <c r="CKG73" s="87"/>
      <c r="CKH73" s="87"/>
      <c r="CKI73" s="87"/>
      <c r="CKJ73" s="87"/>
      <c r="CKK73" s="87"/>
      <c r="CKL73" s="87"/>
      <c r="CKM73" s="87"/>
      <c r="CKN73" s="87"/>
      <c r="CKO73" s="87"/>
      <c r="CKP73" s="87"/>
      <c r="CKQ73" s="87"/>
      <c r="CKR73" s="87"/>
      <c r="CKS73" s="87"/>
      <c r="CKT73" s="87"/>
      <c r="CKU73" s="87"/>
      <c r="CKV73" s="87"/>
      <c r="CKW73" s="87"/>
      <c r="CKX73" s="87"/>
      <c r="CKY73" s="87"/>
      <c r="CKZ73" s="87"/>
      <c r="CLA73" s="87"/>
      <c r="CLB73" s="87"/>
      <c r="CLC73" s="87"/>
      <c r="CLD73" s="87"/>
      <c r="CLE73" s="87"/>
      <c r="CLF73" s="87"/>
      <c r="CLG73" s="87"/>
      <c r="CLH73" s="87"/>
      <c r="CLI73" s="87"/>
      <c r="CLJ73" s="87"/>
      <c r="CLK73" s="87"/>
      <c r="CLL73" s="87"/>
      <c r="CLM73" s="87"/>
      <c r="CLN73" s="87"/>
      <c r="CLO73" s="87"/>
      <c r="CLP73" s="87"/>
      <c r="CLQ73" s="87"/>
      <c r="CLR73" s="87"/>
      <c r="CLS73" s="87"/>
      <c r="CLT73" s="87"/>
      <c r="CLU73" s="87"/>
      <c r="CLV73" s="87"/>
      <c r="CLW73" s="87"/>
      <c r="CLX73" s="87"/>
      <c r="CLY73" s="87"/>
      <c r="CLZ73" s="87"/>
      <c r="CMA73" s="87"/>
      <c r="CMB73" s="87"/>
      <c r="CMC73" s="87"/>
      <c r="CMD73" s="87"/>
      <c r="CME73" s="87"/>
      <c r="CMF73" s="87"/>
      <c r="CMG73" s="87"/>
      <c r="CMH73" s="87"/>
      <c r="CMI73" s="87"/>
      <c r="CMJ73" s="87"/>
      <c r="CMK73" s="87"/>
      <c r="CML73" s="87"/>
      <c r="CMM73" s="87"/>
      <c r="CMN73" s="87"/>
      <c r="CMO73" s="87"/>
      <c r="CMP73" s="87"/>
      <c r="CMQ73" s="87"/>
      <c r="CMR73" s="87"/>
      <c r="CMS73" s="87"/>
      <c r="CMT73" s="87"/>
      <c r="CMU73" s="87"/>
      <c r="CMV73" s="87"/>
      <c r="CMW73" s="87"/>
      <c r="CMX73" s="87"/>
      <c r="CMY73" s="87"/>
      <c r="CMZ73" s="87"/>
      <c r="CNA73" s="87"/>
      <c r="CNB73" s="87"/>
      <c r="CNC73" s="87"/>
      <c r="CND73" s="87"/>
      <c r="CNE73" s="87"/>
      <c r="CNF73" s="87"/>
      <c r="CNG73" s="87"/>
      <c r="CNH73" s="87"/>
      <c r="CNI73" s="87"/>
      <c r="CNJ73" s="87"/>
      <c r="CNK73" s="87"/>
      <c r="CNL73" s="87"/>
      <c r="CNM73" s="87"/>
      <c r="CNN73" s="87"/>
      <c r="CNO73" s="87"/>
      <c r="CNP73" s="87"/>
      <c r="CNQ73" s="87"/>
      <c r="CNR73" s="87"/>
      <c r="CNS73" s="87"/>
      <c r="CNT73" s="87"/>
      <c r="CNU73" s="87"/>
      <c r="CNV73" s="87"/>
      <c r="CNW73" s="87"/>
      <c r="CNX73" s="87"/>
      <c r="CNY73" s="87"/>
      <c r="CNZ73" s="87"/>
      <c r="COA73" s="87"/>
      <c r="COB73" s="87"/>
      <c r="COC73" s="87"/>
      <c r="COD73" s="87"/>
      <c r="COE73" s="87"/>
      <c r="COF73" s="87"/>
      <c r="COG73" s="87"/>
      <c r="COH73" s="87"/>
      <c r="COI73" s="87"/>
      <c r="COJ73" s="87"/>
      <c r="COK73" s="87"/>
      <c r="COL73" s="87"/>
      <c r="COM73" s="87"/>
      <c r="CON73" s="87"/>
      <c r="COO73" s="87"/>
      <c r="COP73" s="87"/>
      <c r="COQ73" s="87"/>
      <c r="COR73" s="87"/>
      <c r="COS73" s="87"/>
      <c r="COT73" s="87"/>
      <c r="COU73" s="87"/>
      <c r="COV73" s="87"/>
      <c r="COW73" s="87"/>
      <c r="COX73" s="87"/>
      <c r="COY73" s="87"/>
      <c r="COZ73" s="87"/>
      <c r="CPA73" s="87"/>
      <c r="CPB73" s="87"/>
      <c r="CPC73" s="87"/>
      <c r="CPD73" s="87"/>
      <c r="CPE73" s="87"/>
      <c r="CPF73" s="87"/>
      <c r="CPG73" s="87"/>
      <c r="CPH73" s="87"/>
      <c r="CPI73" s="87"/>
      <c r="CPJ73" s="87"/>
      <c r="CPK73" s="87"/>
      <c r="CPL73" s="87"/>
      <c r="CPM73" s="87"/>
      <c r="CPN73" s="87"/>
      <c r="CPO73" s="87"/>
      <c r="CPP73" s="87"/>
      <c r="CPQ73" s="87"/>
      <c r="CPR73" s="87"/>
      <c r="CPS73" s="87"/>
      <c r="CPT73" s="87"/>
      <c r="CPU73" s="87"/>
      <c r="CPV73" s="87"/>
      <c r="CPW73" s="87"/>
      <c r="CPX73" s="87"/>
      <c r="CPY73" s="87"/>
      <c r="CPZ73" s="87"/>
      <c r="CQA73" s="87"/>
      <c r="CQB73" s="87"/>
      <c r="CQC73" s="87"/>
      <c r="CQD73" s="87"/>
      <c r="CQE73" s="87"/>
      <c r="CQF73" s="87"/>
      <c r="CQG73" s="87"/>
      <c r="CQH73" s="87"/>
      <c r="CQI73" s="87"/>
      <c r="CQJ73" s="87"/>
      <c r="CQK73" s="87"/>
      <c r="CQL73" s="87"/>
      <c r="CQM73" s="87"/>
      <c r="CQN73" s="87"/>
      <c r="CQO73" s="87"/>
      <c r="CQP73" s="87"/>
      <c r="CQQ73" s="87"/>
      <c r="CQR73" s="87"/>
      <c r="CQS73" s="87"/>
      <c r="CQT73" s="87"/>
      <c r="CQU73" s="87"/>
      <c r="CQV73" s="87"/>
      <c r="CQW73" s="87"/>
      <c r="CQX73" s="87"/>
      <c r="CQY73" s="87"/>
      <c r="CQZ73" s="87"/>
      <c r="CRA73" s="87"/>
      <c r="CRB73" s="87"/>
      <c r="CRC73" s="87"/>
      <c r="CRD73" s="87"/>
      <c r="CRE73" s="87"/>
      <c r="CRF73" s="87"/>
      <c r="CRG73" s="87"/>
      <c r="CRH73" s="87"/>
      <c r="CRI73" s="87"/>
      <c r="CRJ73" s="87"/>
      <c r="CRK73" s="87"/>
      <c r="CRL73" s="87"/>
      <c r="CRM73" s="87"/>
      <c r="CRN73" s="87"/>
      <c r="CRO73" s="87"/>
      <c r="CRP73" s="87"/>
      <c r="CRQ73" s="87"/>
      <c r="CRR73" s="87"/>
      <c r="CRS73" s="87"/>
      <c r="CRT73" s="87"/>
      <c r="CRU73" s="87"/>
      <c r="CRV73" s="87"/>
      <c r="CRW73" s="87"/>
      <c r="CRX73" s="87"/>
      <c r="CRY73" s="87"/>
      <c r="CRZ73" s="87"/>
      <c r="CSA73" s="87"/>
      <c r="CSB73" s="87"/>
      <c r="CSC73" s="87"/>
      <c r="CSD73" s="87"/>
      <c r="CSE73" s="87"/>
      <c r="CSF73" s="87"/>
      <c r="CSG73" s="87"/>
      <c r="CSH73" s="87"/>
      <c r="CSI73" s="87"/>
      <c r="CSJ73" s="87"/>
      <c r="CSK73" s="87"/>
      <c r="CSL73" s="87"/>
      <c r="CSM73" s="87"/>
      <c r="CSN73" s="87"/>
      <c r="CSO73" s="87"/>
      <c r="CSP73" s="87"/>
      <c r="CSQ73" s="87"/>
      <c r="CSR73" s="87"/>
      <c r="CSS73" s="87"/>
      <c r="CST73" s="87"/>
      <c r="CSU73" s="87"/>
      <c r="CSV73" s="87"/>
      <c r="CSW73" s="87"/>
      <c r="CSX73" s="87"/>
      <c r="CSY73" s="87"/>
      <c r="CSZ73" s="87"/>
      <c r="CTA73" s="87"/>
      <c r="CTB73" s="87"/>
      <c r="CTC73" s="87"/>
      <c r="CTD73" s="87"/>
      <c r="CTE73" s="87"/>
      <c r="CTF73" s="87"/>
      <c r="CTG73" s="87"/>
      <c r="CTH73" s="87"/>
      <c r="CTI73" s="87"/>
      <c r="CTJ73" s="87"/>
      <c r="CTK73" s="87"/>
      <c r="CTL73" s="87"/>
      <c r="CTM73" s="87"/>
      <c r="CTN73" s="87"/>
      <c r="CTO73" s="87"/>
      <c r="CTP73" s="87"/>
      <c r="CTQ73" s="87"/>
      <c r="CTR73" s="87"/>
      <c r="CTS73" s="87"/>
      <c r="CTT73" s="87"/>
      <c r="CTU73" s="87"/>
      <c r="CTV73" s="87"/>
      <c r="CTW73" s="87"/>
      <c r="CTX73" s="87"/>
      <c r="CTY73" s="87"/>
      <c r="CTZ73" s="87"/>
      <c r="CUA73" s="87"/>
      <c r="CUB73" s="87"/>
      <c r="CUC73" s="87"/>
      <c r="CUD73" s="87"/>
      <c r="CUE73" s="87"/>
      <c r="CUF73" s="87"/>
      <c r="CUG73" s="87"/>
      <c r="CUH73" s="87"/>
      <c r="CUI73" s="87"/>
      <c r="CUJ73" s="87"/>
      <c r="CUK73" s="87"/>
      <c r="CUL73" s="87"/>
      <c r="CUM73" s="87"/>
      <c r="CUN73" s="87"/>
      <c r="CUO73" s="87"/>
      <c r="CUP73" s="87"/>
      <c r="CUQ73" s="87"/>
      <c r="CUR73" s="87"/>
      <c r="CUS73" s="87"/>
      <c r="CUT73" s="87"/>
      <c r="CUU73" s="87"/>
      <c r="CUV73" s="87"/>
      <c r="CUW73" s="87"/>
      <c r="CUX73" s="87"/>
      <c r="CUY73" s="87"/>
      <c r="CUZ73" s="87"/>
      <c r="CVA73" s="87"/>
      <c r="CVB73" s="87"/>
      <c r="CVC73" s="87"/>
      <c r="CVD73" s="87"/>
      <c r="CVE73" s="87"/>
      <c r="CVF73" s="87"/>
      <c r="CVG73" s="87"/>
      <c r="CVH73" s="87"/>
      <c r="CVI73" s="87"/>
      <c r="CVJ73" s="87"/>
      <c r="CVK73" s="87"/>
      <c r="CVL73" s="87"/>
      <c r="CVM73" s="87"/>
      <c r="CVN73" s="87"/>
      <c r="CVO73" s="87"/>
      <c r="CVP73" s="87"/>
      <c r="CVQ73" s="87"/>
      <c r="CVR73" s="87"/>
      <c r="CVS73" s="87"/>
      <c r="CVT73" s="87"/>
      <c r="CVU73" s="87"/>
      <c r="CVV73" s="87"/>
      <c r="CVW73" s="87"/>
      <c r="CVX73" s="87"/>
      <c r="CVY73" s="87"/>
      <c r="CVZ73" s="87"/>
      <c r="CWA73" s="87"/>
      <c r="CWB73" s="87"/>
      <c r="CWC73" s="87"/>
      <c r="CWD73" s="87"/>
      <c r="CWE73" s="87"/>
      <c r="CWF73" s="87"/>
      <c r="CWG73" s="87"/>
      <c r="CWH73" s="87"/>
      <c r="CWI73" s="87"/>
      <c r="CWJ73" s="87"/>
      <c r="CWK73" s="87"/>
      <c r="CWL73" s="87"/>
      <c r="CWM73" s="87"/>
      <c r="CWN73" s="87"/>
      <c r="CWO73" s="87"/>
      <c r="CWP73" s="87"/>
      <c r="CWQ73" s="87"/>
      <c r="CWR73" s="87"/>
      <c r="CWS73" s="87"/>
      <c r="CWT73" s="87"/>
      <c r="CWU73" s="87"/>
      <c r="CWV73" s="87"/>
      <c r="CWW73" s="87"/>
      <c r="CWX73" s="87"/>
      <c r="CWY73" s="87"/>
      <c r="CWZ73" s="87"/>
      <c r="CXA73" s="87"/>
      <c r="CXB73" s="87"/>
      <c r="CXC73" s="87"/>
      <c r="CXD73" s="87"/>
      <c r="CXE73" s="87"/>
      <c r="CXF73" s="87"/>
      <c r="CXG73" s="87"/>
      <c r="CXH73" s="87"/>
      <c r="CXI73" s="87"/>
      <c r="CXJ73" s="87"/>
      <c r="CXK73" s="87"/>
      <c r="CXL73" s="87"/>
      <c r="CXM73" s="87"/>
      <c r="CXN73" s="87"/>
      <c r="CXO73" s="87"/>
      <c r="CXP73" s="87"/>
      <c r="CXQ73" s="87"/>
      <c r="CXR73" s="87"/>
      <c r="CXS73" s="87"/>
      <c r="CXT73" s="87"/>
      <c r="CXU73" s="87"/>
      <c r="CXV73" s="87"/>
      <c r="CXW73" s="87"/>
      <c r="CXX73" s="87"/>
      <c r="CXY73" s="87"/>
      <c r="CXZ73" s="87"/>
      <c r="CYA73" s="87"/>
      <c r="CYB73" s="87"/>
      <c r="CYC73" s="87"/>
      <c r="CYD73" s="87"/>
      <c r="CYE73" s="87"/>
      <c r="CYF73" s="87"/>
      <c r="CYG73" s="87"/>
      <c r="CYH73" s="87"/>
      <c r="CYI73" s="87"/>
      <c r="CYJ73" s="87"/>
      <c r="CYK73" s="87"/>
      <c r="CYL73" s="87"/>
      <c r="CYM73" s="87"/>
      <c r="CYN73" s="87"/>
      <c r="CYO73" s="87"/>
      <c r="CYP73" s="87"/>
      <c r="CYQ73" s="87"/>
      <c r="CYR73" s="87"/>
      <c r="CYS73" s="87"/>
      <c r="CYT73" s="87"/>
      <c r="CYU73" s="87"/>
      <c r="CYV73" s="87"/>
      <c r="CYW73" s="87"/>
      <c r="CYX73" s="87"/>
      <c r="CYY73" s="87"/>
      <c r="CYZ73" s="87"/>
      <c r="CZA73" s="87"/>
      <c r="CZB73" s="87"/>
      <c r="CZC73" s="87"/>
      <c r="CZD73" s="87"/>
      <c r="CZE73" s="87"/>
      <c r="CZF73" s="87"/>
      <c r="CZG73" s="87"/>
      <c r="CZH73" s="87"/>
      <c r="CZI73" s="87"/>
      <c r="CZJ73" s="87"/>
      <c r="CZK73" s="87"/>
      <c r="CZL73" s="87"/>
      <c r="CZM73" s="87"/>
      <c r="CZN73" s="87"/>
      <c r="CZO73" s="87"/>
      <c r="CZP73" s="87"/>
      <c r="CZQ73" s="87"/>
      <c r="CZR73" s="87"/>
      <c r="CZS73" s="87"/>
      <c r="CZT73" s="87"/>
      <c r="CZU73" s="87"/>
      <c r="CZV73" s="87"/>
      <c r="CZW73" s="87"/>
      <c r="CZX73" s="87"/>
      <c r="CZY73" s="87"/>
      <c r="CZZ73" s="87"/>
      <c r="DAA73" s="87"/>
      <c r="DAB73" s="87"/>
      <c r="DAC73" s="87"/>
      <c r="DAD73" s="87"/>
      <c r="DAE73" s="87"/>
      <c r="DAF73" s="87"/>
      <c r="DAG73" s="87"/>
      <c r="DAH73" s="87"/>
      <c r="DAI73" s="87"/>
      <c r="DAJ73" s="87"/>
      <c r="DAK73" s="87"/>
      <c r="DAL73" s="87"/>
      <c r="DAM73" s="87"/>
      <c r="DAN73" s="87"/>
      <c r="DAO73" s="87"/>
      <c r="DAP73" s="87"/>
      <c r="DAQ73" s="87"/>
      <c r="DAR73" s="87"/>
      <c r="DAS73" s="87"/>
      <c r="DAT73" s="87"/>
      <c r="DAU73" s="87"/>
      <c r="DAV73" s="87"/>
      <c r="DAW73" s="87"/>
      <c r="DAX73" s="87"/>
      <c r="DAY73" s="87"/>
      <c r="DAZ73" s="87"/>
      <c r="DBA73" s="87"/>
      <c r="DBB73" s="87"/>
      <c r="DBC73" s="87"/>
      <c r="DBD73" s="87"/>
      <c r="DBE73" s="87"/>
      <c r="DBF73" s="87"/>
      <c r="DBG73" s="87"/>
      <c r="DBH73" s="87"/>
      <c r="DBI73" s="87"/>
      <c r="DBJ73" s="87"/>
      <c r="DBK73" s="87"/>
      <c r="DBL73" s="87"/>
      <c r="DBM73" s="87"/>
      <c r="DBN73" s="87"/>
      <c r="DBO73" s="87"/>
      <c r="DBP73" s="87"/>
      <c r="DBQ73" s="87"/>
      <c r="DBR73" s="87"/>
      <c r="DBS73" s="87"/>
      <c r="DBT73" s="87"/>
      <c r="DBU73" s="87"/>
      <c r="DBV73" s="87"/>
      <c r="DBW73" s="87"/>
      <c r="DBX73" s="87"/>
      <c r="DBY73" s="87"/>
      <c r="DBZ73" s="87"/>
      <c r="DCA73" s="87"/>
      <c r="DCB73" s="87"/>
      <c r="DCC73" s="87"/>
      <c r="DCD73" s="87"/>
      <c r="DCE73" s="87"/>
      <c r="DCF73" s="87"/>
      <c r="DCG73" s="87"/>
      <c r="DCH73" s="87"/>
      <c r="DCI73" s="87"/>
      <c r="DCJ73" s="87"/>
      <c r="DCK73" s="87"/>
      <c r="DCL73" s="87"/>
      <c r="DCM73" s="87"/>
      <c r="DCN73" s="87"/>
      <c r="DCO73" s="87"/>
      <c r="DCP73" s="87"/>
      <c r="DCQ73" s="87"/>
      <c r="DCR73" s="87"/>
      <c r="DCS73" s="87"/>
      <c r="DCT73" s="87"/>
      <c r="DCU73" s="87"/>
      <c r="DCV73" s="87"/>
      <c r="DCW73" s="87"/>
      <c r="DCX73" s="87"/>
      <c r="DCY73" s="87"/>
      <c r="DCZ73" s="87"/>
      <c r="DDA73" s="87"/>
      <c r="DDB73" s="87"/>
      <c r="DDC73" s="87"/>
      <c r="DDD73" s="87"/>
      <c r="DDE73" s="87"/>
      <c r="DDF73" s="87"/>
      <c r="DDG73" s="87"/>
      <c r="DDH73" s="87"/>
      <c r="DDI73" s="87"/>
      <c r="DDJ73" s="87"/>
      <c r="DDK73" s="87"/>
      <c r="DDL73" s="87"/>
      <c r="DDM73" s="87"/>
      <c r="DDN73" s="87"/>
      <c r="DDO73" s="87"/>
      <c r="DDP73" s="87"/>
      <c r="DDQ73" s="87"/>
      <c r="DDR73" s="87"/>
      <c r="DDS73" s="87"/>
      <c r="DDT73" s="87"/>
      <c r="DDU73" s="87"/>
      <c r="DDV73" s="87"/>
      <c r="DDW73" s="87"/>
      <c r="DDX73" s="87"/>
      <c r="DDY73" s="87"/>
      <c r="DDZ73" s="87"/>
      <c r="DEA73" s="87"/>
      <c r="DEB73" s="87"/>
      <c r="DEC73" s="87"/>
      <c r="DED73" s="87"/>
      <c r="DEE73" s="87"/>
      <c r="DEF73" s="87"/>
      <c r="DEG73" s="87"/>
      <c r="DEH73" s="87"/>
      <c r="DEI73" s="87"/>
      <c r="DEJ73" s="87"/>
      <c r="DEK73" s="87"/>
      <c r="DEL73" s="87"/>
      <c r="DEM73" s="87"/>
      <c r="DEN73" s="87"/>
      <c r="DEO73" s="87"/>
      <c r="DEP73" s="87"/>
      <c r="DEQ73" s="87"/>
      <c r="DER73" s="87"/>
      <c r="DES73" s="87"/>
      <c r="DET73" s="87"/>
      <c r="DEU73" s="87"/>
      <c r="DEV73" s="87"/>
      <c r="DEW73" s="87"/>
      <c r="DEX73" s="87"/>
      <c r="DEY73" s="87"/>
      <c r="DEZ73" s="87"/>
      <c r="DFA73" s="87"/>
      <c r="DFB73" s="87"/>
      <c r="DFC73" s="87"/>
      <c r="DFD73" s="87"/>
      <c r="DFE73" s="87"/>
      <c r="DFF73" s="87"/>
      <c r="DFG73" s="87"/>
      <c r="DFH73" s="87"/>
      <c r="DFI73" s="87"/>
      <c r="DFJ73" s="87"/>
      <c r="DFK73" s="87"/>
      <c r="DFL73" s="87"/>
      <c r="DFM73" s="87"/>
      <c r="DFN73" s="87"/>
      <c r="DFO73" s="87"/>
      <c r="DFP73" s="87"/>
      <c r="DFQ73" s="87"/>
      <c r="DFR73" s="87"/>
      <c r="DFS73" s="87"/>
      <c r="DFT73" s="87"/>
      <c r="DFU73" s="87"/>
      <c r="DFV73" s="87"/>
      <c r="DFW73" s="87"/>
      <c r="DFX73" s="87"/>
      <c r="DFY73" s="87"/>
      <c r="DFZ73" s="87"/>
      <c r="DGA73" s="87"/>
      <c r="DGB73" s="87"/>
      <c r="DGC73" s="87"/>
      <c r="DGD73" s="87"/>
      <c r="DGE73" s="87"/>
      <c r="DGF73" s="87"/>
      <c r="DGG73" s="87"/>
      <c r="DGH73" s="87"/>
      <c r="DGI73" s="87"/>
      <c r="DGJ73" s="87"/>
      <c r="DGK73" s="87"/>
      <c r="DGL73" s="87"/>
      <c r="DGM73" s="87"/>
      <c r="DGN73" s="87"/>
      <c r="DGO73" s="87"/>
      <c r="DGP73" s="87"/>
      <c r="DGQ73" s="87"/>
      <c r="DGR73" s="87"/>
      <c r="DGS73" s="87"/>
      <c r="DGT73" s="87"/>
      <c r="DGU73" s="87"/>
      <c r="DGV73" s="87"/>
      <c r="DGW73" s="87"/>
      <c r="DGX73" s="87"/>
      <c r="DGY73" s="87"/>
      <c r="DGZ73" s="87"/>
      <c r="DHA73" s="87"/>
      <c r="DHB73" s="87"/>
      <c r="DHC73" s="87"/>
      <c r="DHD73" s="87"/>
      <c r="DHE73" s="87"/>
      <c r="DHF73" s="87"/>
      <c r="DHG73" s="87"/>
      <c r="DHH73" s="87"/>
      <c r="DHI73" s="87"/>
      <c r="DHJ73" s="87"/>
      <c r="DHK73" s="87"/>
      <c r="DHL73" s="87"/>
      <c r="DHM73" s="87"/>
      <c r="DHN73" s="87"/>
      <c r="DHO73" s="87"/>
      <c r="DHP73" s="87"/>
      <c r="DHQ73" s="87"/>
      <c r="DHR73" s="87"/>
      <c r="DHS73" s="87"/>
      <c r="DHT73" s="87"/>
      <c r="DHU73" s="87"/>
      <c r="DHV73" s="87"/>
      <c r="DHW73" s="87"/>
      <c r="DHX73" s="87"/>
      <c r="DHY73" s="87"/>
      <c r="DHZ73" s="87"/>
      <c r="DIA73" s="87"/>
      <c r="DIB73" s="87"/>
      <c r="DIC73" s="87"/>
      <c r="DID73" s="87"/>
      <c r="DIE73" s="87"/>
      <c r="DIF73" s="87"/>
      <c r="DIG73" s="87"/>
      <c r="DIH73" s="87"/>
      <c r="DII73" s="87"/>
      <c r="DIJ73" s="87"/>
      <c r="DIK73" s="87"/>
      <c r="DIL73" s="87"/>
      <c r="DIM73" s="87"/>
      <c r="DIN73" s="87"/>
      <c r="DIO73" s="87"/>
      <c r="DIP73" s="87"/>
      <c r="DIQ73" s="87"/>
      <c r="DIR73" s="87"/>
      <c r="DIS73" s="87"/>
      <c r="DIT73" s="87"/>
      <c r="DIU73" s="87"/>
      <c r="DIV73" s="87"/>
      <c r="DIW73" s="87"/>
      <c r="DIX73" s="87"/>
      <c r="DIY73" s="87"/>
      <c r="DIZ73" s="87"/>
      <c r="DJA73" s="87"/>
      <c r="DJB73" s="87"/>
      <c r="DJC73" s="87"/>
      <c r="DJD73" s="87"/>
      <c r="DJE73" s="87"/>
      <c r="DJF73" s="87"/>
      <c r="DJG73" s="87"/>
      <c r="DJH73" s="87"/>
      <c r="DJI73" s="87"/>
      <c r="DJJ73" s="87"/>
      <c r="DJK73" s="87"/>
      <c r="DJL73" s="87"/>
      <c r="DJM73" s="87"/>
      <c r="DJN73" s="87"/>
      <c r="DJO73" s="87"/>
      <c r="DJP73" s="87"/>
      <c r="DJQ73" s="87"/>
      <c r="DJR73" s="87"/>
      <c r="DJS73" s="87"/>
      <c r="DJT73" s="87"/>
      <c r="DJU73" s="87"/>
      <c r="DJV73" s="87"/>
      <c r="DJW73" s="87"/>
      <c r="DJX73" s="87"/>
      <c r="DJY73" s="87"/>
      <c r="DJZ73" s="87"/>
      <c r="DKA73" s="87"/>
      <c r="DKB73" s="87"/>
      <c r="DKC73" s="87"/>
      <c r="DKD73" s="87"/>
      <c r="DKE73" s="87"/>
      <c r="DKF73" s="87"/>
      <c r="DKG73" s="87"/>
      <c r="DKH73" s="87"/>
      <c r="DKI73" s="87"/>
      <c r="DKJ73" s="87"/>
      <c r="DKK73" s="87"/>
      <c r="DKL73" s="87"/>
      <c r="DKM73" s="87"/>
      <c r="DKN73" s="87"/>
      <c r="DKO73" s="87"/>
      <c r="DKP73" s="87"/>
      <c r="DKQ73" s="87"/>
      <c r="DKR73" s="87"/>
      <c r="DKS73" s="87"/>
      <c r="DKT73" s="87"/>
      <c r="DKU73" s="87"/>
      <c r="DKV73" s="87"/>
      <c r="DKW73" s="87"/>
      <c r="DKX73" s="87"/>
      <c r="DKY73" s="87"/>
      <c r="DKZ73" s="87"/>
      <c r="DLA73" s="87"/>
      <c r="DLB73" s="87"/>
      <c r="DLC73" s="87"/>
      <c r="DLD73" s="87"/>
      <c r="DLE73" s="87"/>
      <c r="DLF73" s="87"/>
      <c r="DLG73" s="87"/>
      <c r="DLH73" s="87"/>
      <c r="DLI73" s="87"/>
      <c r="DLJ73" s="87"/>
      <c r="DLK73" s="87"/>
      <c r="DLL73" s="87"/>
      <c r="DLM73" s="87"/>
      <c r="DLN73" s="87"/>
      <c r="DLO73" s="87"/>
      <c r="DLP73" s="87"/>
      <c r="DLQ73" s="87"/>
      <c r="DLR73" s="87"/>
      <c r="DLS73" s="87"/>
      <c r="DLT73" s="87"/>
      <c r="DLU73" s="87"/>
      <c r="DLV73" s="87"/>
      <c r="DLW73" s="87"/>
      <c r="DLX73" s="87"/>
      <c r="DLY73" s="87"/>
      <c r="DLZ73" s="87"/>
      <c r="DMA73" s="87"/>
      <c r="DMB73" s="87"/>
      <c r="DMC73" s="87"/>
      <c r="DMD73" s="87"/>
      <c r="DME73" s="87"/>
      <c r="DMF73" s="87"/>
      <c r="DMG73" s="87"/>
      <c r="DMH73" s="87"/>
      <c r="DMI73" s="87"/>
      <c r="DMJ73" s="87"/>
      <c r="DMK73" s="87"/>
      <c r="DML73" s="87"/>
      <c r="DMM73" s="87"/>
      <c r="DMN73" s="87"/>
      <c r="DMO73" s="87"/>
      <c r="DMP73" s="87"/>
      <c r="DMQ73" s="87"/>
      <c r="DMR73" s="87"/>
      <c r="DMS73" s="87"/>
      <c r="DMT73" s="87"/>
      <c r="DMU73" s="87"/>
      <c r="DMV73" s="87"/>
      <c r="DMW73" s="87"/>
      <c r="DMX73" s="87"/>
      <c r="DMY73" s="87"/>
      <c r="DMZ73" s="87"/>
      <c r="DNA73" s="87"/>
      <c r="DNB73" s="87"/>
      <c r="DNC73" s="87"/>
      <c r="DND73" s="87"/>
      <c r="DNE73" s="87"/>
      <c r="DNF73" s="87"/>
      <c r="DNG73" s="87"/>
      <c r="DNH73" s="87"/>
      <c r="DNI73" s="87"/>
      <c r="DNJ73" s="87"/>
      <c r="DNK73" s="87"/>
      <c r="DNL73" s="87"/>
      <c r="DNM73" s="87"/>
      <c r="DNN73" s="87"/>
      <c r="DNO73" s="87"/>
      <c r="DNP73" s="87"/>
      <c r="DNQ73" s="87"/>
      <c r="DNR73" s="87"/>
      <c r="DNS73" s="87"/>
      <c r="DNT73" s="87"/>
      <c r="DNU73" s="87"/>
      <c r="DNV73" s="87"/>
      <c r="DNW73" s="87"/>
      <c r="DNX73" s="87"/>
      <c r="DNY73" s="87"/>
      <c r="DNZ73" s="87"/>
      <c r="DOA73" s="87"/>
      <c r="DOB73" s="87"/>
      <c r="DOC73" s="87"/>
      <c r="DOD73" s="87"/>
      <c r="DOE73" s="87"/>
      <c r="DOF73" s="87"/>
      <c r="DOG73" s="87"/>
      <c r="DOH73" s="87"/>
      <c r="DOI73" s="87"/>
      <c r="DOJ73" s="87"/>
      <c r="DOK73" s="87"/>
      <c r="DOL73" s="87"/>
      <c r="DOM73" s="87"/>
      <c r="DON73" s="87"/>
      <c r="DOO73" s="87"/>
      <c r="DOP73" s="87"/>
      <c r="DOQ73" s="87"/>
      <c r="DOR73" s="87"/>
      <c r="DOS73" s="87"/>
      <c r="DOT73" s="87"/>
      <c r="DOU73" s="87"/>
      <c r="DOV73" s="87"/>
      <c r="DOW73" s="87"/>
      <c r="DOX73" s="87"/>
      <c r="DOY73" s="87"/>
      <c r="DOZ73" s="87"/>
      <c r="DPA73" s="87"/>
      <c r="DPB73" s="87"/>
      <c r="DPC73" s="87"/>
      <c r="DPD73" s="87"/>
      <c r="DPE73" s="87"/>
      <c r="DPF73" s="87"/>
      <c r="DPG73" s="87"/>
      <c r="DPH73" s="87"/>
      <c r="DPI73" s="87"/>
      <c r="DPJ73" s="87"/>
      <c r="DPK73" s="87"/>
      <c r="DPL73" s="87"/>
      <c r="DPM73" s="87"/>
      <c r="DPN73" s="87"/>
      <c r="DPO73" s="87"/>
      <c r="DPP73" s="87"/>
      <c r="DPQ73" s="87"/>
      <c r="DPR73" s="87"/>
      <c r="DPS73" s="87"/>
      <c r="DPT73" s="87"/>
      <c r="DPU73" s="87"/>
      <c r="DPV73" s="87"/>
      <c r="DPW73" s="87"/>
      <c r="DPX73" s="87"/>
      <c r="DPY73" s="87"/>
      <c r="DPZ73" s="87"/>
      <c r="DQA73" s="87"/>
      <c r="DQB73" s="87"/>
      <c r="DQC73" s="87"/>
      <c r="DQD73" s="87"/>
      <c r="DQE73" s="87"/>
      <c r="DQF73" s="87"/>
      <c r="DQG73" s="87"/>
      <c r="DQH73" s="87"/>
      <c r="DQI73" s="87"/>
      <c r="DQJ73" s="87"/>
      <c r="DQK73" s="87"/>
      <c r="DQL73" s="87"/>
      <c r="DQM73" s="87"/>
      <c r="DQN73" s="87"/>
      <c r="DQO73" s="87"/>
      <c r="DQP73" s="87"/>
      <c r="DQQ73" s="87"/>
      <c r="DQR73" s="87"/>
      <c r="DQS73" s="87"/>
      <c r="DQT73" s="87"/>
      <c r="DQU73" s="87"/>
      <c r="DQV73" s="87"/>
      <c r="DQW73" s="87"/>
      <c r="DQX73" s="87"/>
      <c r="DQY73" s="87"/>
      <c r="DQZ73" s="87"/>
      <c r="DRA73" s="87"/>
      <c r="DRB73" s="87"/>
      <c r="DRC73" s="87"/>
      <c r="DRD73" s="87"/>
      <c r="DRE73" s="87"/>
      <c r="DRF73" s="87"/>
      <c r="DRG73" s="87"/>
      <c r="DRH73" s="87"/>
      <c r="DRI73" s="87"/>
      <c r="DRJ73" s="87"/>
      <c r="DRK73" s="87"/>
      <c r="DRL73" s="87"/>
      <c r="DRM73" s="87"/>
      <c r="DRN73" s="87"/>
      <c r="DRO73" s="87"/>
      <c r="DRP73" s="87"/>
      <c r="DRQ73" s="87"/>
      <c r="DRR73" s="87"/>
      <c r="DRS73" s="87"/>
      <c r="DRT73" s="87"/>
      <c r="DRU73" s="87"/>
      <c r="DRV73" s="87"/>
      <c r="DRW73" s="87"/>
      <c r="DRX73" s="87"/>
      <c r="DRY73" s="87"/>
      <c r="DRZ73" s="87"/>
      <c r="DSA73" s="87"/>
      <c r="DSB73" s="87"/>
      <c r="DSC73" s="87"/>
      <c r="DSD73" s="87"/>
      <c r="DSE73" s="87"/>
      <c r="DSF73" s="87"/>
      <c r="DSG73" s="87"/>
      <c r="DSH73" s="87"/>
      <c r="DSI73" s="87"/>
      <c r="DSJ73" s="87"/>
      <c r="DSK73" s="87"/>
      <c r="DSL73" s="87"/>
      <c r="DSM73" s="87"/>
      <c r="DSN73" s="87"/>
      <c r="DSO73" s="87"/>
      <c r="DSP73" s="87"/>
      <c r="DSQ73" s="87"/>
      <c r="DSR73" s="87"/>
      <c r="DSS73" s="87"/>
      <c r="DST73" s="87"/>
      <c r="DSU73" s="87"/>
      <c r="DSV73" s="87"/>
      <c r="DSW73" s="87"/>
      <c r="DSX73" s="87"/>
      <c r="DSY73" s="87"/>
      <c r="DSZ73" s="87"/>
      <c r="DTA73" s="87"/>
      <c r="DTB73" s="87"/>
      <c r="DTC73" s="87"/>
      <c r="DTD73" s="87"/>
      <c r="DTE73" s="87"/>
      <c r="DTF73" s="87"/>
      <c r="DTG73" s="87"/>
      <c r="DTH73" s="87"/>
      <c r="DTI73" s="87"/>
      <c r="DTJ73" s="87"/>
      <c r="DTK73" s="87"/>
      <c r="DTL73" s="87"/>
      <c r="DTM73" s="87"/>
      <c r="DTN73" s="87"/>
      <c r="DTO73" s="87"/>
      <c r="DTP73" s="87"/>
      <c r="DTQ73" s="87"/>
      <c r="DTR73" s="87"/>
      <c r="DTS73" s="87"/>
      <c r="DTT73" s="87"/>
      <c r="DTU73" s="87"/>
      <c r="DTV73" s="87"/>
      <c r="DTW73" s="87"/>
      <c r="DTX73" s="87"/>
      <c r="DTY73" s="87"/>
      <c r="DTZ73" s="87"/>
      <c r="DUA73" s="87"/>
      <c r="DUB73" s="87"/>
      <c r="DUC73" s="87"/>
      <c r="DUD73" s="87"/>
      <c r="DUE73" s="87"/>
      <c r="DUF73" s="87"/>
      <c r="DUG73" s="87"/>
      <c r="DUH73" s="87"/>
      <c r="DUI73" s="87"/>
      <c r="DUJ73" s="87"/>
      <c r="DUK73" s="87"/>
      <c r="DUL73" s="87"/>
      <c r="DUM73" s="87"/>
      <c r="DUN73" s="87"/>
      <c r="DUO73" s="87"/>
      <c r="DUP73" s="87"/>
      <c r="DUQ73" s="87"/>
      <c r="DUR73" s="87"/>
      <c r="DUS73" s="87"/>
      <c r="DUT73" s="87"/>
      <c r="DUU73" s="87"/>
      <c r="DUV73" s="87"/>
      <c r="DUW73" s="87"/>
      <c r="DUX73" s="87"/>
      <c r="DUY73" s="87"/>
      <c r="DUZ73" s="87"/>
      <c r="DVA73" s="87"/>
      <c r="DVB73" s="87"/>
      <c r="DVC73" s="87"/>
      <c r="DVD73" s="87"/>
      <c r="DVE73" s="87"/>
      <c r="DVF73" s="87"/>
      <c r="DVG73" s="87"/>
      <c r="DVH73" s="87"/>
      <c r="DVI73" s="87"/>
      <c r="DVJ73" s="87"/>
      <c r="DVK73" s="87"/>
      <c r="DVL73" s="87"/>
      <c r="DVM73" s="87"/>
      <c r="DVN73" s="87"/>
      <c r="DVO73" s="87"/>
      <c r="DVP73" s="87"/>
      <c r="DVQ73" s="87"/>
      <c r="DVR73" s="87"/>
      <c r="DVS73" s="87"/>
      <c r="DVT73" s="87"/>
      <c r="DVU73" s="87"/>
      <c r="DVV73" s="87"/>
      <c r="DVW73" s="87"/>
      <c r="DVX73" s="87"/>
      <c r="DVY73" s="87"/>
      <c r="DVZ73" s="87"/>
      <c r="DWA73" s="87"/>
      <c r="DWB73" s="87"/>
      <c r="DWC73" s="87"/>
      <c r="DWD73" s="87"/>
      <c r="DWE73" s="87"/>
      <c r="DWF73" s="87"/>
      <c r="DWG73" s="87"/>
      <c r="DWH73" s="87"/>
      <c r="DWI73" s="87"/>
      <c r="DWJ73" s="87"/>
      <c r="DWK73" s="87"/>
      <c r="DWL73" s="87"/>
      <c r="DWM73" s="87"/>
      <c r="DWN73" s="87"/>
      <c r="DWO73" s="87"/>
      <c r="DWP73" s="87"/>
      <c r="DWQ73" s="87"/>
      <c r="DWR73" s="87"/>
      <c r="DWS73" s="87"/>
      <c r="DWT73" s="87"/>
      <c r="DWU73" s="87"/>
      <c r="DWV73" s="87"/>
      <c r="DWW73" s="87"/>
      <c r="DWX73" s="87"/>
      <c r="DWY73" s="87"/>
      <c r="DWZ73" s="87"/>
      <c r="DXA73" s="87"/>
      <c r="DXB73" s="87"/>
      <c r="DXC73" s="87"/>
      <c r="DXD73" s="87"/>
      <c r="DXE73" s="87"/>
      <c r="DXF73" s="87"/>
      <c r="DXG73" s="87"/>
      <c r="DXH73" s="87"/>
      <c r="DXI73" s="87"/>
      <c r="DXJ73" s="87"/>
      <c r="DXK73" s="87"/>
      <c r="DXL73" s="87"/>
      <c r="DXM73" s="87"/>
      <c r="DXN73" s="87"/>
      <c r="DXO73" s="87"/>
      <c r="DXP73" s="87"/>
      <c r="DXQ73" s="87"/>
      <c r="DXR73" s="87"/>
      <c r="DXS73" s="87"/>
      <c r="DXT73" s="87"/>
      <c r="DXU73" s="87"/>
      <c r="DXV73" s="87"/>
      <c r="DXW73" s="87"/>
      <c r="DXX73" s="87"/>
      <c r="DXY73" s="87"/>
      <c r="DXZ73" s="87"/>
      <c r="DYA73" s="87"/>
      <c r="DYB73" s="87"/>
      <c r="DYC73" s="87"/>
      <c r="DYD73" s="87"/>
      <c r="DYE73" s="87"/>
      <c r="DYF73" s="87"/>
      <c r="DYG73" s="87"/>
      <c r="DYH73" s="87"/>
      <c r="DYI73" s="87"/>
      <c r="DYJ73" s="87"/>
      <c r="DYK73" s="87"/>
      <c r="DYL73" s="87"/>
      <c r="DYM73" s="87"/>
      <c r="DYN73" s="87"/>
      <c r="DYO73" s="87"/>
      <c r="DYP73" s="87"/>
      <c r="DYQ73" s="87"/>
      <c r="DYR73" s="87"/>
      <c r="DYS73" s="87"/>
      <c r="DYT73" s="87"/>
      <c r="DYU73" s="87"/>
      <c r="DYV73" s="87"/>
      <c r="DYW73" s="87"/>
      <c r="DYX73" s="87"/>
      <c r="DYY73" s="87"/>
      <c r="DYZ73" s="87"/>
      <c r="DZA73" s="87"/>
      <c r="DZB73" s="87"/>
      <c r="DZC73" s="87"/>
      <c r="DZD73" s="87"/>
      <c r="DZE73" s="87"/>
      <c r="DZF73" s="87"/>
      <c r="DZG73" s="87"/>
      <c r="DZH73" s="87"/>
      <c r="DZI73" s="87"/>
      <c r="DZJ73" s="87"/>
      <c r="DZK73" s="87"/>
      <c r="DZL73" s="87"/>
      <c r="DZM73" s="87"/>
      <c r="DZN73" s="87"/>
      <c r="DZO73" s="87"/>
      <c r="DZP73" s="87"/>
      <c r="DZQ73" s="87"/>
      <c r="DZR73" s="87"/>
      <c r="DZS73" s="87"/>
      <c r="DZT73" s="87"/>
      <c r="DZU73" s="87"/>
      <c r="DZV73" s="87"/>
      <c r="DZW73" s="87"/>
      <c r="DZX73" s="87"/>
      <c r="DZY73" s="87"/>
      <c r="DZZ73" s="87"/>
      <c r="EAA73" s="87"/>
      <c r="EAB73" s="87"/>
      <c r="EAC73" s="87"/>
      <c r="EAD73" s="87"/>
      <c r="EAE73" s="87"/>
      <c r="EAF73" s="87"/>
      <c r="EAG73" s="87"/>
      <c r="EAH73" s="87"/>
      <c r="EAI73" s="87"/>
      <c r="EAJ73" s="87"/>
      <c r="EAK73" s="87"/>
      <c r="EAL73" s="87"/>
      <c r="EAM73" s="87"/>
      <c r="EAN73" s="87"/>
      <c r="EAO73" s="87"/>
      <c r="EAP73" s="87"/>
      <c r="EAQ73" s="87"/>
      <c r="EAR73" s="87"/>
      <c r="EAS73" s="87"/>
      <c r="EAT73" s="87"/>
      <c r="EAU73" s="87"/>
      <c r="EAV73" s="87"/>
      <c r="EAW73" s="87"/>
      <c r="EAX73" s="87"/>
      <c r="EAY73" s="87"/>
      <c r="EAZ73" s="87"/>
      <c r="EBA73" s="87"/>
      <c r="EBB73" s="87"/>
      <c r="EBC73" s="87"/>
      <c r="EBD73" s="87"/>
      <c r="EBE73" s="87"/>
      <c r="EBF73" s="87"/>
      <c r="EBG73" s="87"/>
      <c r="EBH73" s="87"/>
      <c r="EBI73" s="87"/>
      <c r="EBJ73" s="87"/>
      <c r="EBK73" s="87"/>
      <c r="EBL73" s="87"/>
      <c r="EBM73" s="87"/>
      <c r="EBN73" s="87"/>
      <c r="EBO73" s="87"/>
      <c r="EBP73" s="87"/>
      <c r="EBQ73" s="87"/>
      <c r="EBR73" s="87"/>
      <c r="EBS73" s="87"/>
      <c r="EBT73" s="87"/>
      <c r="EBU73" s="87"/>
      <c r="EBV73" s="87"/>
      <c r="EBW73" s="87"/>
      <c r="EBX73" s="87"/>
      <c r="EBY73" s="87"/>
      <c r="EBZ73" s="87"/>
      <c r="ECA73" s="87"/>
      <c r="ECB73" s="87"/>
      <c r="ECC73" s="87"/>
      <c r="ECD73" s="87"/>
      <c r="ECE73" s="87"/>
      <c r="ECF73" s="87"/>
      <c r="ECG73" s="87"/>
      <c r="ECH73" s="87"/>
      <c r="ECI73" s="87"/>
      <c r="ECJ73" s="87"/>
      <c r="ECK73" s="87"/>
      <c r="ECL73" s="87"/>
      <c r="ECM73" s="87"/>
      <c r="ECN73" s="87"/>
      <c r="ECO73" s="87"/>
      <c r="ECP73" s="87"/>
      <c r="ECQ73" s="87"/>
      <c r="ECR73" s="87"/>
      <c r="ECS73" s="87"/>
      <c r="ECT73" s="87"/>
      <c r="ECU73" s="87"/>
      <c r="ECV73" s="87"/>
      <c r="ECW73" s="87"/>
      <c r="ECX73" s="87"/>
      <c r="ECY73" s="87"/>
      <c r="ECZ73" s="87"/>
      <c r="EDA73" s="87"/>
      <c r="EDB73" s="87"/>
      <c r="EDC73" s="87"/>
      <c r="EDD73" s="87"/>
      <c r="EDE73" s="87"/>
      <c r="EDF73" s="87"/>
      <c r="EDG73" s="87"/>
      <c r="EDH73" s="87"/>
      <c r="EDI73" s="87"/>
      <c r="EDJ73" s="87"/>
      <c r="EDK73" s="87"/>
      <c r="EDL73" s="87"/>
      <c r="EDM73" s="87"/>
      <c r="EDN73" s="87"/>
      <c r="EDO73" s="87"/>
      <c r="EDP73" s="87"/>
      <c r="EDQ73" s="87"/>
      <c r="EDR73" s="87"/>
      <c r="EDS73" s="87"/>
      <c r="EDT73" s="87"/>
      <c r="EDU73" s="87"/>
      <c r="EDV73" s="87"/>
      <c r="EDW73" s="87"/>
      <c r="EDX73" s="87"/>
      <c r="EDY73" s="87"/>
      <c r="EDZ73" s="87"/>
      <c r="EEA73" s="87"/>
      <c r="EEB73" s="87"/>
      <c r="EEC73" s="87"/>
      <c r="EED73" s="87"/>
      <c r="EEE73" s="87"/>
      <c r="EEF73" s="87"/>
      <c r="EEG73" s="87"/>
      <c r="EEH73" s="87"/>
      <c r="EEI73" s="87"/>
      <c r="EEJ73" s="87"/>
      <c r="EEK73" s="87"/>
      <c r="EEL73" s="87"/>
      <c r="EEM73" s="87"/>
      <c r="EEN73" s="87"/>
      <c r="EEO73" s="87"/>
      <c r="EEP73" s="87"/>
      <c r="EEQ73" s="87"/>
      <c r="EER73" s="87"/>
      <c r="EES73" s="87"/>
      <c r="EET73" s="87"/>
      <c r="EEU73" s="87"/>
      <c r="EEV73" s="87"/>
      <c r="EEW73" s="87"/>
      <c r="EEX73" s="87"/>
      <c r="EEY73" s="87"/>
      <c r="EEZ73" s="87"/>
      <c r="EFA73" s="87"/>
      <c r="EFB73" s="87"/>
      <c r="EFC73" s="87"/>
      <c r="EFD73" s="87"/>
      <c r="EFE73" s="87"/>
      <c r="EFF73" s="87"/>
      <c r="EFG73" s="87"/>
      <c r="EFH73" s="87"/>
      <c r="EFI73" s="87"/>
      <c r="EFJ73" s="87"/>
      <c r="EFK73" s="87"/>
      <c r="EFL73" s="87"/>
      <c r="EFM73" s="87"/>
      <c r="EFN73" s="87"/>
      <c r="EFO73" s="87"/>
      <c r="EFP73" s="87"/>
      <c r="EFQ73" s="87"/>
      <c r="EFR73" s="87"/>
      <c r="EFS73" s="87"/>
      <c r="EFT73" s="87"/>
      <c r="EFU73" s="87"/>
      <c r="EFV73" s="87"/>
      <c r="EFW73" s="87"/>
      <c r="EFX73" s="87"/>
      <c r="EFY73" s="87"/>
      <c r="EFZ73" s="87"/>
      <c r="EGA73" s="87"/>
      <c r="EGB73" s="87"/>
      <c r="EGC73" s="87"/>
      <c r="EGD73" s="87"/>
      <c r="EGE73" s="87"/>
      <c r="EGF73" s="87"/>
      <c r="EGG73" s="87"/>
      <c r="EGH73" s="87"/>
      <c r="EGI73" s="87"/>
      <c r="EGJ73" s="87"/>
      <c r="EGK73" s="87"/>
      <c r="EGL73" s="87"/>
      <c r="EGM73" s="87"/>
      <c r="EGN73" s="87"/>
      <c r="EGO73" s="87"/>
      <c r="EGP73" s="87"/>
      <c r="EGQ73" s="87"/>
      <c r="EGR73" s="87"/>
      <c r="EGS73" s="87"/>
      <c r="EGT73" s="87"/>
      <c r="EGU73" s="87"/>
      <c r="EGV73" s="87"/>
      <c r="EGW73" s="87"/>
      <c r="EGX73" s="87"/>
      <c r="EGY73" s="87"/>
      <c r="EGZ73" s="87"/>
      <c r="EHA73" s="87"/>
      <c r="EHB73" s="87"/>
      <c r="EHC73" s="87"/>
      <c r="EHD73" s="87"/>
      <c r="EHE73" s="87"/>
      <c r="EHF73" s="87"/>
      <c r="EHG73" s="87"/>
      <c r="EHH73" s="87"/>
      <c r="EHI73" s="87"/>
      <c r="EHJ73" s="87"/>
      <c r="EHK73" s="87"/>
      <c r="EHL73" s="87"/>
      <c r="EHM73" s="87"/>
      <c r="EHN73" s="87"/>
      <c r="EHO73" s="87"/>
      <c r="EHP73" s="87"/>
      <c r="EHQ73" s="87"/>
      <c r="EHR73" s="87"/>
      <c r="EHS73" s="87"/>
      <c r="EHT73" s="87"/>
      <c r="EHU73" s="87"/>
      <c r="EHV73" s="87"/>
      <c r="EHW73" s="87"/>
      <c r="EHX73" s="87"/>
      <c r="EHY73" s="87"/>
      <c r="EHZ73" s="87"/>
      <c r="EIA73" s="87"/>
      <c r="EIB73" s="87"/>
      <c r="EIC73" s="87"/>
      <c r="EID73" s="87"/>
      <c r="EIE73" s="87"/>
      <c r="EIF73" s="87"/>
      <c r="EIG73" s="87"/>
      <c r="EIH73" s="87"/>
      <c r="EII73" s="87"/>
      <c r="EIJ73" s="87"/>
      <c r="EIK73" s="87"/>
      <c r="EIL73" s="87"/>
      <c r="EIM73" s="87"/>
      <c r="EIN73" s="87"/>
      <c r="EIO73" s="87"/>
      <c r="EIP73" s="87"/>
      <c r="EIQ73" s="87"/>
      <c r="EIR73" s="87"/>
      <c r="EIS73" s="87"/>
      <c r="EIT73" s="87"/>
      <c r="EIU73" s="87"/>
      <c r="EIV73" s="87"/>
      <c r="EIW73" s="87"/>
      <c r="EIX73" s="87"/>
      <c r="EIY73" s="87"/>
      <c r="EIZ73" s="87"/>
      <c r="EJA73" s="87"/>
      <c r="EJB73" s="87"/>
      <c r="EJC73" s="87"/>
      <c r="EJD73" s="87"/>
      <c r="EJE73" s="87"/>
      <c r="EJF73" s="87"/>
      <c r="EJG73" s="87"/>
      <c r="EJH73" s="87"/>
      <c r="EJI73" s="87"/>
      <c r="EJJ73" s="87"/>
      <c r="EJK73" s="87"/>
      <c r="EJL73" s="87"/>
      <c r="EJM73" s="87"/>
      <c r="EJN73" s="87"/>
      <c r="EJO73" s="87"/>
      <c r="EJP73" s="87"/>
      <c r="EJQ73" s="87"/>
      <c r="EJR73" s="87"/>
      <c r="EJS73" s="87"/>
      <c r="EJT73" s="87"/>
      <c r="EJU73" s="87"/>
      <c r="EJV73" s="87"/>
      <c r="EJW73" s="87"/>
      <c r="EJX73" s="87"/>
      <c r="EJY73" s="87"/>
      <c r="EJZ73" s="87"/>
      <c r="EKA73" s="87"/>
      <c r="EKB73" s="87"/>
      <c r="EKC73" s="87"/>
      <c r="EKD73" s="87"/>
      <c r="EKE73" s="87"/>
      <c r="EKF73" s="87"/>
      <c r="EKG73" s="87"/>
      <c r="EKH73" s="87"/>
      <c r="EKI73" s="87"/>
      <c r="EKJ73" s="87"/>
      <c r="EKK73" s="87"/>
      <c r="EKL73" s="87"/>
      <c r="EKM73" s="87"/>
      <c r="EKN73" s="87"/>
      <c r="EKO73" s="87"/>
      <c r="EKP73" s="87"/>
      <c r="EKQ73" s="87"/>
      <c r="EKR73" s="87"/>
      <c r="EKS73" s="87"/>
      <c r="EKT73" s="87"/>
      <c r="EKU73" s="87"/>
      <c r="EKV73" s="87"/>
      <c r="EKW73" s="87"/>
      <c r="EKX73" s="87"/>
      <c r="EKY73" s="87"/>
      <c r="EKZ73" s="87"/>
      <c r="ELA73" s="87"/>
      <c r="ELB73" s="87"/>
      <c r="ELC73" s="87"/>
      <c r="ELD73" s="87"/>
      <c r="ELE73" s="87"/>
      <c r="ELF73" s="87"/>
      <c r="ELG73" s="87"/>
      <c r="ELH73" s="87"/>
      <c r="ELI73" s="87"/>
      <c r="ELJ73" s="87"/>
      <c r="ELK73" s="87"/>
      <c r="ELL73" s="87"/>
      <c r="ELM73" s="87"/>
      <c r="ELN73" s="87"/>
      <c r="ELO73" s="87"/>
      <c r="ELP73" s="87"/>
      <c r="ELQ73" s="87"/>
      <c r="ELR73" s="87"/>
      <c r="ELS73" s="87"/>
      <c r="ELT73" s="87"/>
      <c r="ELU73" s="87"/>
      <c r="ELV73" s="87"/>
      <c r="ELW73" s="87"/>
      <c r="ELX73" s="87"/>
      <c r="ELY73" s="87"/>
      <c r="ELZ73" s="87"/>
      <c r="EMA73" s="87"/>
      <c r="EMB73" s="87"/>
      <c r="EMC73" s="87"/>
      <c r="EMD73" s="87"/>
      <c r="EME73" s="87"/>
      <c r="EMF73" s="87"/>
      <c r="EMG73" s="87"/>
      <c r="EMH73" s="87"/>
      <c r="EMI73" s="87"/>
      <c r="EMJ73" s="87"/>
      <c r="EMK73" s="87"/>
      <c r="EML73" s="87"/>
      <c r="EMM73" s="87"/>
      <c r="EMN73" s="87"/>
      <c r="EMO73" s="87"/>
      <c r="EMP73" s="87"/>
      <c r="EMQ73" s="87"/>
      <c r="EMR73" s="87"/>
      <c r="EMS73" s="87"/>
      <c r="EMT73" s="87"/>
      <c r="EMU73" s="87"/>
      <c r="EMV73" s="87"/>
      <c r="EMW73" s="87"/>
      <c r="EMX73" s="87"/>
      <c r="EMY73" s="87"/>
      <c r="EMZ73" s="87"/>
      <c r="ENA73" s="87"/>
      <c r="ENB73" s="87"/>
      <c r="ENC73" s="87"/>
      <c r="END73" s="87"/>
      <c r="ENE73" s="87"/>
      <c r="ENF73" s="87"/>
      <c r="ENG73" s="87"/>
      <c r="ENH73" s="87"/>
      <c r="ENI73" s="87"/>
      <c r="ENJ73" s="87"/>
      <c r="ENK73" s="87"/>
      <c r="ENL73" s="87"/>
      <c r="ENM73" s="87"/>
      <c r="ENN73" s="87"/>
      <c r="ENO73" s="87"/>
      <c r="ENP73" s="87"/>
      <c r="ENQ73" s="87"/>
      <c r="ENR73" s="87"/>
      <c r="ENS73" s="87"/>
      <c r="ENT73" s="87"/>
      <c r="ENU73" s="87"/>
      <c r="ENV73" s="87"/>
      <c r="ENW73" s="87"/>
      <c r="ENX73" s="87"/>
      <c r="ENY73" s="87"/>
      <c r="ENZ73" s="87"/>
      <c r="EOA73" s="87"/>
      <c r="EOB73" s="87"/>
      <c r="EOC73" s="87"/>
      <c r="EOD73" s="87"/>
      <c r="EOE73" s="87"/>
      <c r="EOF73" s="87"/>
      <c r="EOG73" s="87"/>
      <c r="EOH73" s="87"/>
      <c r="EOI73" s="87"/>
      <c r="EOJ73" s="87"/>
      <c r="EOK73" s="87"/>
      <c r="EOL73" s="87"/>
      <c r="EOM73" s="87"/>
      <c r="EON73" s="87"/>
      <c r="EOO73" s="87"/>
      <c r="EOP73" s="87"/>
      <c r="EOQ73" s="87"/>
      <c r="EOR73" s="87"/>
      <c r="EOS73" s="87"/>
      <c r="EOT73" s="87"/>
      <c r="EOU73" s="87"/>
      <c r="EOV73" s="87"/>
      <c r="EOW73" s="87"/>
      <c r="EOX73" s="87"/>
      <c r="EOY73" s="87"/>
      <c r="EOZ73" s="87"/>
      <c r="EPA73" s="87"/>
      <c r="EPB73" s="87"/>
      <c r="EPC73" s="87"/>
      <c r="EPD73" s="87"/>
      <c r="EPE73" s="87"/>
      <c r="EPF73" s="87"/>
      <c r="EPG73" s="87"/>
      <c r="EPH73" s="87"/>
      <c r="EPI73" s="87"/>
      <c r="EPJ73" s="87"/>
      <c r="EPK73" s="87"/>
      <c r="EPL73" s="87"/>
      <c r="EPM73" s="87"/>
      <c r="EPN73" s="87"/>
      <c r="EPO73" s="87"/>
      <c r="EPP73" s="87"/>
      <c r="EPQ73" s="87"/>
      <c r="EPR73" s="87"/>
      <c r="EPS73" s="87"/>
      <c r="EPT73" s="87"/>
      <c r="EPU73" s="87"/>
      <c r="EPV73" s="87"/>
      <c r="EPW73" s="87"/>
      <c r="EPX73" s="87"/>
      <c r="EPY73" s="87"/>
      <c r="EPZ73" s="87"/>
      <c r="EQA73" s="87"/>
      <c r="EQB73" s="87"/>
      <c r="EQC73" s="87"/>
      <c r="EQD73" s="87"/>
      <c r="EQE73" s="87"/>
      <c r="EQF73" s="87"/>
      <c r="EQG73" s="87"/>
      <c r="EQH73" s="87"/>
      <c r="EQI73" s="87"/>
      <c r="EQJ73" s="87"/>
      <c r="EQK73" s="87"/>
      <c r="EQL73" s="87"/>
      <c r="EQM73" s="87"/>
      <c r="EQN73" s="87"/>
      <c r="EQO73" s="87"/>
      <c r="EQP73" s="87"/>
      <c r="EQQ73" s="87"/>
      <c r="EQR73" s="87"/>
      <c r="EQS73" s="87"/>
      <c r="EQT73" s="87"/>
      <c r="EQU73" s="87"/>
      <c r="EQV73" s="87"/>
      <c r="EQW73" s="87"/>
      <c r="EQX73" s="87"/>
      <c r="EQY73" s="87"/>
      <c r="EQZ73" s="87"/>
      <c r="ERA73" s="87"/>
      <c r="ERB73" s="87"/>
      <c r="ERC73" s="87"/>
      <c r="ERD73" s="87"/>
      <c r="ERE73" s="87"/>
      <c r="ERF73" s="87"/>
      <c r="ERG73" s="87"/>
      <c r="ERH73" s="87"/>
      <c r="ERI73" s="87"/>
      <c r="ERJ73" s="87"/>
      <c r="ERK73" s="87"/>
      <c r="ERL73" s="87"/>
      <c r="ERM73" s="87"/>
      <c r="ERN73" s="87"/>
      <c r="ERO73" s="87"/>
      <c r="ERP73" s="87"/>
      <c r="ERQ73" s="87"/>
      <c r="ERR73" s="87"/>
      <c r="ERS73" s="87"/>
      <c r="ERT73" s="87"/>
      <c r="ERU73" s="87"/>
      <c r="ERV73" s="87"/>
      <c r="ERW73" s="87"/>
      <c r="ERX73" s="87"/>
      <c r="ERY73" s="87"/>
      <c r="ERZ73" s="87"/>
      <c r="ESA73" s="87"/>
      <c r="ESB73" s="87"/>
      <c r="ESC73" s="87"/>
      <c r="ESD73" s="87"/>
      <c r="ESE73" s="87"/>
      <c r="ESF73" s="87"/>
      <c r="ESG73" s="87"/>
      <c r="ESH73" s="87"/>
      <c r="ESI73" s="87"/>
      <c r="ESJ73" s="87"/>
      <c r="ESK73" s="87"/>
      <c r="ESL73" s="87"/>
      <c r="ESM73" s="87"/>
      <c r="ESN73" s="87"/>
      <c r="ESO73" s="87"/>
      <c r="ESP73" s="87"/>
      <c r="ESQ73" s="87"/>
      <c r="ESR73" s="87"/>
      <c r="ESS73" s="87"/>
      <c r="EST73" s="87"/>
      <c r="ESU73" s="87"/>
      <c r="ESV73" s="87"/>
      <c r="ESW73" s="87"/>
      <c r="ESX73" s="87"/>
      <c r="ESY73" s="87"/>
      <c r="ESZ73" s="87"/>
      <c r="ETA73" s="87"/>
      <c r="ETB73" s="87"/>
      <c r="ETC73" s="87"/>
      <c r="ETD73" s="87"/>
      <c r="ETE73" s="87"/>
      <c r="ETF73" s="87"/>
      <c r="ETG73" s="87"/>
      <c r="ETH73" s="87"/>
      <c r="ETI73" s="87"/>
      <c r="ETJ73" s="87"/>
      <c r="ETK73" s="87"/>
      <c r="ETL73" s="87"/>
      <c r="ETM73" s="87"/>
      <c r="ETN73" s="87"/>
      <c r="ETO73" s="87"/>
      <c r="ETP73" s="87"/>
      <c r="ETQ73" s="87"/>
      <c r="ETR73" s="87"/>
      <c r="ETS73" s="87"/>
      <c r="ETT73" s="87"/>
      <c r="ETU73" s="87"/>
      <c r="ETV73" s="87"/>
      <c r="ETW73" s="87"/>
      <c r="ETX73" s="87"/>
      <c r="ETY73" s="87"/>
      <c r="ETZ73" s="87"/>
      <c r="EUA73" s="87"/>
      <c r="EUB73" s="87"/>
      <c r="EUC73" s="87"/>
      <c r="EUD73" s="87"/>
      <c r="EUE73" s="87"/>
      <c r="EUF73" s="87"/>
      <c r="EUG73" s="87"/>
      <c r="EUH73" s="87"/>
      <c r="EUI73" s="87"/>
      <c r="EUJ73" s="87"/>
      <c r="EUK73" s="87"/>
      <c r="EUL73" s="87"/>
      <c r="EUM73" s="87"/>
      <c r="EUN73" s="87"/>
      <c r="EUO73" s="87"/>
      <c r="EUP73" s="87"/>
      <c r="EUQ73" s="87"/>
      <c r="EUR73" s="87"/>
      <c r="EUS73" s="87"/>
      <c r="EUT73" s="87"/>
      <c r="EUU73" s="87"/>
      <c r="EUV73" s="87"/>
      <c r="EUW73" s="87"/>
      <c r="EUX73" s="87"/>
      <c r="EUY73" s="87"/>
      <c r="EUZ73" s="87"/>
      <c r="EVA73" s="87"/>
      <c r="EVB73" s="87"/>
      <c r="EVC73" s="87"/>
      <c r="EVD73" s="87"/>
      <c r="EVE73" s="87"/>
      <c r="EVF73" s="87"/>
      <c r="EVG73" s="87"/>
      <c r="EVH73" s="87"/>
      <c r="EVI73" s="87"/>
      <c r="EVJ73" s="87"/>
      <c r="EVK73" s="87"/>
      <c r="EVL73" s="87"/>
      <c r="EVM73" s="87"/>
      <c r="EVN73" s="87"/>
      <c r="EVO73" s="87"/>
      <c r="EVP73" s="87"/>
      <c r="EVQ73" s="87"/>
      <c r="EVR73" s="87"/>
      <c r="EVS73" s="87"/>
      <c r="EVT73" s="87"/>
      <c r="EVU73" s="87"/>
      <c r="EVV73" s="87"/>
      <c r="EVW73" s="87"/>
      <c r="EVX73" s="87"/>
      <c r="EVY73" s="87"/>
      <c r="EVZ73" s="87"/>
      <c r="EWA73" s="87"/>
      <c r="EWB73" s="87"/>
      <c r="EWC73" s="87"/>
      <c r="EWD73" s="87"/>
      <c r="EWE73" s="87"/>
      <c r="EWF73" s="87"/>
      <c r="EWG73" s="87"/>
      <c r="EWH73" s="87"/>
      <c r="EWI73" s="87"/>
      <c r="EWJ73" s="87"/>
      <c r="EWK73" s="87"/>
      <c r="EWL73" s="87"/>
      <c r="EWM73" s="87"/>
      <c r="EWN73" s="87"/>
      <c r="EWO73" s="87"/>
      <c r="EWP73" s="87"/>
      <c r="EWQ73" s="87"/>
      <c r="EWR73" s="87"/>
      <c r="EWS73" s="87"/>
      <c r="EWT73" s="87"/>
      <c r="EWU73" s="87"/>
      <c r="EWV73" s="87"/>
      <c r="EWW73" s="87"/>
      <c r="EWX73" s="87"/>
      <c r="EWY73" s="87"/>
      <c r="EWZ73" s="87"/>
      <c r="EXA73" s="87"/>
      <c r="EXB73" s="87"/>
      <c r="EXC73" s="87"/>
      <c r="EXD73" s="87"/>
      <c r="EXE73" s="87"/>
      <c r="EXF73" s="87"/>
      <c r="EXG73" s="87"/>
      <c r="EXH73" s="87"/>
      <c r="EXI73" s="87"/>
      <c r="EXJ73" s="87"/>
      <c r="EXK73" s="87"/>
      <c r="EXL73" s="87"/>
      <c r="EXM73" s="87"/>
      <c r="EXN73" s="87"/>
      <c r="EXO73" s="87"/>
      <c r="EXP73" s="87"/>
      <c r="EXQ73" s="87"/>
      <c r="EXR73" s="87"/>
      <c r="EXS73" s="87"/>
      <c r="EXT73" s="87"/>
      <c r="EXU73" s="87"/>
      <c r="EXV73" s="87"/>
      <c r="EXW73" s="87"/>
      <c r="EXX73" s="87"/>
      <c r="EXY73" s="87"/>
      <c r="EXZ73" s="87"/>
      <c r="EYA73" s="87"/>
      <c r="EYB73" s="87"/>
      <c r="EYC73" s="87"/>
      <c r="EYD73" s="87"/>
      <c r="EYE73" s="87"/>
      <c r="EYF73" s="87"/>
      <c r="EYG73" s="87"/>
      <c r="EYH73" s="87"/>
      <c r="EYI73" s="87"/>
      <c r="EYJ73" s="87"/>
      <c r="EYK73" s="87"/>
      <c r="EYL73" s="87"/>
      <c r="EYM73" s="87"/>
      <c r="EYN73" s="87"/>
      <c r="EYO73" s="87"/>
      <c r="EYP73" s="87"/>
      <c r="EYQ73" s="87"/>
      <c r="EYR73" s="87"/>
      <c r="EYS73" s="87"/>
      <c r="EYT73" s="87"/>
      <c r="EYU73" s="87"/>
      <c r="EYV73" s="87"/>
      <c r="EYW73" s="87"/>
      <c r="EYX73" s="87"/>
      <c r="EYY73" s="87"/>
      <c r="EYZ73" s="87"/>
      <c r="EZA73" s="87"/>
      <c r="EZB73" s="87"/>
      <c r="EZC73" s="87"/>
      <c r="EZD73" s="87"/>
      <c r="EZE73" s="87"/>
      <c r="EZF73" s="87"/>
      <c r="EZG73" s="87"/>
      <c r="EZH73" s="87"/>
      <c r="EZI73" s="87"/>
      <c r="EZJ73" s="87"/>
      <c r="EZK73" s="87"/>
      <c r="EZL73" s="87"/>
      <c r="EZM73" s="87"/>
      <c r="EZN73" s="87"/>
      <c r="EZO73" s="87"/>
      <c r="EZP73" s="87"/>
      <c r="EZQ73" s="87"/>
      <c r="EZR73" s="87"/>
      <c r="EZS73" s="87"/>
      <c r="EZT73" s="87"/>
      <c r="EZU73" s="87"/>
      <c r="EZV73" s="87"/>
      <c r="EZW73" s="87"/>
      <c r="EZX73" s="87"/>
      <c r="EZY73" s="87"/>
      <c r="EZZ73" s="87"/>
      <c r="FAA73" s="87"/>
      <c r="FAB73" s="87"/>
      <c r="FAC73" s="87"/>
      <c r="FAD73" s="87"/>
      <c r="FAE73" s="87"/>
      <c r="FAF73" s="87"/>
      <c r="FAG73" s="87"/>
      <c r="FAH73" s="87"/>
      <c r="FAI73" s="87"/>
      <c r="FAJ73" s="87"/>
      <c r="FAK73" s="87"/>
      <c r="FAL73" s="87"/>
      <c r="FAM73" s="87"/>
      <c r="FAN73" s="87"/>
      <c r="FAO73" s="87"/>
      <c r="FAP73" s="87"/>
      <c r="FAQ73" s="87"/>
      <c r="FAR73" s="87"/>
      <c r="FAS73" s="87"/>
      <c r="FAT73" s="87"/>
      <c r="FAU73" s="87"/>
      <c r="FAV73" s="87"/>
      <c r="FAW73" s="87"/>
      <c r="FAX73" s="87"/>
      <c r="FAY73" s="87"/>
      <c r="FAZ73" s="87"/>
      <c r="FBA73" s="87"/>
      <c r="FBB73" s="87"/>
      <c r="FBC73" s="87"/>
      <c r="FBD73" s="87"/>
      <c r="FBE73" s="87"/>
      <c r="FBF73" s="87"/>
      <c r="FBG73" s="87"/>
      <c r="FBH73" s="87"/>
      <c r="FBI73" s="87"/>
      <c r="FBJ73" s="87"/>
      <c r="FBK73" s="87"/>
      <c r="FBL73" s="87"/>
      <c r="FBM73" s="87"/>
      <c r="FBN73" s="87"/>
      <c r="FBO73" s="87"/>
      <c r="FBP73" s="87"/>
      <c r="FBQ73" s="87"/>
      <c r="FBR73" s="87"/>
      <c r="FBS73" s="87"/>
      <c r="FBT73" s="87"/>
      <c r="FBU73" s="87"/>
      <c r="FBV73" s="87"/>
      <c r="FBW73" s="87"/>
      <c r="FBX73" s="87"/>
      <c r="FBY73" s="87"/>
      <c r="FBZ73" s="87"/>
      <c r="FCA73" s="87"/>
      <c r="FCB73" s="87"/>
      <c r="FCC73" s="87"/>
      <c r="FCD73" s="87"/>
      <c r="FCE73" s="87"/>
      <c r="FCF73" s="87"/>
      <c r="FCG73" s="87"/>
      <c r="FCH73" s="87"/>
      <c r="FCI73" s="87"/>
      <c r="FCJ73" s="87"/>
      <c r="FCK73" s="87"/>
      <c r="FCL73" s="87"/>
      <c r="FCM73" s="87"/>
      <c r="FCN73" s="87"/>
      <c r="FCO73" s="87"/>
      <c r="FCP73" s="87"/>
      <c r="FCQ73" s="87"/>
      <c r="FCR73" s="87"/>
      <c r="FCS73" s="87"/>
      <c r="FCT73" s="87"/>
      <c r="FCU73" s="87"/>
      <c r="FCV73" s="87"/>
      <c r="FCW73" s="87"/>
      <c r="FCX73" s="87"/>
      <c r="FCY73" s="87"/>
      <c r="FCZ73" s="87"/>
      <c r="FDA73" s="87"/>
      <c r="FDB73" s="87"/>
      <c r="FDC73" s="87"/>
      <c r="FDD73" s="87"/>
      <c r="FDE73" s="87"/>
      <c r="FDF73" s="87"/>
      <c r="FDG73" s="87"/>
      <c r="FDH73" s="87"/>
      <c r="FDI73" s="87"/>
      <c r="FDJ73" s="87"/>
      <c r="FDK73" s="87"/>
      <c r="FDL73" s="87"/>
      <c r="FDM73" s="87"/>
      <c r="FDN73" s="87"/>
      <c r="FDO73" s="87"/>
      <c r="FDP73" s="87"/>
      <c r="FDQ73" s="87"/>
      <c r="FDR73" s="87"/>
      <c r="FDS73" s="87"/>
      <c r="FDT73" s="87"/>
      <c r="FDU73" s="87"/>
      <c r="FDV73" s="87"/>
      <c r="FDW73" s="87"/>
      <c r="FDX73" s="87"/>
      <c r="FDY73" s="87"/>
      <c r="FDZ73" s="87"/>
      <c r="FEA73" s="87"/>
      <c r="FEB73" s="87"/>
      <c r="FEC73" s="87"/>
      <c r="FED73" s="87"/>
      <c r="FEE73" s="87"/>
      <c r="FEF73" s="87"/>
      <c r="FEG73" s="87"/>
      <c r="FEH73" s="87"/>
      <c r="FEI73" s="87"/>
      <c r="FEJ73" s="87"/>
      <c r="FEK73" s="87"/>
      <c r="FEL73" s="87"/>
      <c r="FEM73" s="87"/>
      <c r="FEN73" s="87"/>
      <c r="FEO73" s="87"/>
      <c r="FEP73" s="87"/>
      <c r="FEQ73" s="87"/>
      <c r="FER73" s="87"/>
      <c r="FES73" s="87"/>
      <c r="FET73" s="87"/>
      <c r="FEU73" s="87"/>
      <c r="FEV73" s="87"/>
      <c r="FEW73" s="87"/>
      <c r="FEX73" s="87"/>
      <c r="FEY73" s="87"/>
      <c r="FEZ73" s="87"/>
      <c r="FFA73" s="87"/>
      <c r="FFB73" s="87"/>
      <c r="FFC73" s="87"/>
      <c r="FFD73" s="87"/>
      <c r="FFE73" s="87"/>
      <c r="FFF73" s="87"/>
      <c r="FFG73" s="87"/>
      <c r="FFH73" s="87"/>
      <c r="FFI73" s="87"/>
      <c r="FFJ73" s="87"/>
      <c r="FFK73" s="87"/>
      <c r="FFL73" s="87"/>
      <c r="FFM73" s="87"/>
      <c r="FFN73" s="87"/>
      <c r="FFO73" s="87"/>
      <c r="FFP73" s="87"/>
      <c r="FFQ73" s="87"/>
      <c r="FFR73" s="87"/>
      <c r="FFS73" s="87"/>
      <c r="FFT73" s="87"/>
      <c r="FFU73" s="87"/>
      <c r="FFV73" s="87"/>
      <c r="FFW73" s="87"/>
      <c r="FFX73" s="87"/>
      <c r="FFY73" s="87"/>
      <c r="FFZ73" s="87"/>
      <c r="FGA73" s="87"/>
      <c r="FGB73" s="87"/>
      <c r="FGC73" s="87"/>
      <c r="FGD73" s="87"/>
      <c r="FGE73" s="87"/>
      <c r="FGF73" s="87"/>
      <c r="FGG73" s="87"/>
      <c r="FGH73" s="87"/>
      <c r="FGI73" s="87"/>
      <c r="FGJ73" s="87"/>
      <c r="FGK73" s="87"/>
      <c r="FGL73" s="87"/>
      <c r="FGM73" s="87"/>
      <c r="FGN73" s="87"/>
      <c r="FGO73" s="87"/>
      <c r="FGP73" s="87"/>
      <c r="FGQ73" s="87"/>
      <c r="FGR73" s="87"/>
      <c r="FGS73" s="87"/>
      <c r="FGT73" s="87"/>
      <c r="FGU73" s="87"/>
      <c r="FGV73" s="87"/>
      <c r="FGW73" s="87"/>
      <c r="FGX73" s="87"/>
      <c r="FGY73" s="87"/>
      <c r="FGZ73" s="87"/>
      <c r="FHA73" s="87"/>
      <c r="FHB73" s="87"/>
      <c r="FHC73" s="87"/>
      <c r="FHD73" s="87"/>
      <c r="FHE73" s="87"/>
      <c r="FHF73" s="87"/>
      <c r="FHG73" s="87"/>
      <c r="FHH73" s="87"/>
      <c r="FHI73" s="87"/>
      <c r="FHJ73" s="87"/>
      <c r="FHK73" s="87"/>
      <c r="FHL73" s="87"/>
      <c r="FHM73" s="87"/>
      <c r="FHN73" s="87"/>
      <c r="FHO73" s="87"/>
      <c r="FHP73" s="87"/>
      <c r="FHQ73" s="87"/>
      <c r="FHR73" s="87"/>
      <c r="FHS73" s="87"/>
      <c r="FHT73" s="87"/>
      <c r="FHU73" s="87"/>
      <c r="FHV73" s="87"/>
      <c r="FHW73" s="87"/>
      <c r="FHX73" s="87"/>
      <c r="FHY73" s="87"/>
      <c r="FHZ73" s="87"/>
      <c r="FIA73" s="87"/>
      <c r="FIB73" s="87"/>
      <c r="FIC73" s="87"/>
      <c r="FID73" s="87"/>
      <c r="FIE73" s="87"/>
      <c r="FIF73" s="87"/>
      <c r="FIG73" s="87"/>
      <c r="FIH73" s="87"/>
      <c r="FII73" s="87"/>
      <c r="FIJ73" s="87"/>
      <c r="FIK73" s="87"/>
      <c r="FIL73" s="87"/>
      <c r="FIM73" s="87"/>
      <c r="FIN73" s="87"/>
      <c r="FIO73" s="87"/>
      <c r="FIP73" s="87"/>
      <c r="FIQ73" s="87"/>
      <c r="FIR73" s="87"/>
      <c r="FIS73" s="87"/>
      <c r="FIT73" s="87"/>
      <c r="FIU73" s="87"/>
      <c r="FIV73" s="87"/>
      <c r="FIW73" s="87"/>
      <c r="FIX73" s="87"/>
      <c r="FIY73" s="87"/>
      <c r="FIZ73" s="87"/>
      <c r="FJA73" s="87"/>
      <c r="FJB73" s="87"/>
      <c r="FJC73" s="87"/>
      <c r="FJD73" s="87"/>
      <c r="FJE73" s="87"/>
      <c r="FJF73" s="87"/>
      <c r="FJG73" s="87"/>
      <c r="FJH73" s="87"/>
      <c r="FJI73" s="87"/>
      <c r="FJJ73" s="87"/>
      <c r="FJK73" s="87"/>
      <c r="FJL73" s="87"/>
      <c r="FJM73" s="87"/>
      <c r="FJN73" s="87"/>
      <c r="FJO73" s="87"/>
      <c r="FJP73" s="87"/>
      <c r="FJQ73" s="87"/>
      <c r="FJR73" s="87"/>
      <c r="FJS73" s="87"/>
      <c r="FJT73" s="87"/>
      <c r="FJU73" s="87"/>
      <c r="FJV73" s="87"/>
      <c r="FJW73" s="87"/>
      <c r="FJX73" s="87"/>
      <c r="FJY73" s="87"/>
      <c r="FJZ73" s="87"/>
      <c r="FKA73" s="87"/>
      <c r="FKB73" s="87"/>
      <c r="FKC73" s="87"/>
      <c r="FKD73" s="87"/>
      <c r="FKE73" s="87"/>
      <c r="FKF73" s="87"/>
      <c r="FKG73" s="87"/>
      <c r="FKH73" s="87"/>
      <c r="FKI73" s="87"/>
      <c r="FKJ73" s="87"/>
      <c r="FKK73" s="87"/>
      <c r="FKL73" s="87"/>
      <c r="FKM73" s="87"/>
      <c r="FKN73" s="87"/>
      <c r="FKO73" s="87"/>
      <c r="FKP73" s="87"/>
      <c r="FKQ73" s="87"/>
      <c r="FKR73" s="87"/>
      <c r="FKS73" s="87"/>
      <c r="FKT73" s="87"/>
      <c r="FKU73" s="87"/>
      <c r="FKV73" s="87"/>
      <c r="FKW73" s="87"/>
      <c r="FKX73" s="87"/>
      <c r="FKY73" s="87"/>
      <c r="FKZ73" s="87"/>
      <c r="FLA73" s="87"/>
      <c r="FLB73" s="87"/>
      <c r="FLC73" s="87"/>
      <c r="FLD73" s="87"/>
      <c r="FLE73" s="87"/>
      <c r="FLF73" s="87"/>
      <c r="FLG73" s="87"/>
      <c r="FLH73" s="87"/>
      <c r="FLI73" s="87"/>
      <c r="FLJ73" s="87"/>
      <c r="FLK73" s="87"/>
      <c r="FLL73" s="87"/>
      <c r="FLM73" s="87"/>
      <c r="FLN73" s="87"/>
      <c r="FLO73" s="87"/>
      <c r="FLP73" s="87"/>
      <c r="FLQ73" s="87"/>
      <c r="FLR73" s="87"/>
      <c r="FLS73" s="87"/>
      <c r="FLT73" s="87"/>
      <c r="FLU73" s="87"/>
      <c r="FLV73" s="87"/>
      <c r="FLW73" s="87"/>
      <c r="FLX73" s="87"/>
      <c r="FLY73" s="87"/>
      <c r="FLZ73" s="87"/>
      <c r="FMA73" s="87"/>
      <c r="FMB73" s="87"/>
      <c r="FMC73" s="87"/>
      <c r="FMD73" s="87"/>
      <c r="FME73" s="87"/>
      <c r="FMF73" s="87"/>
      <c r="FMG73" s="87"/>
      <c r="FMH73" s="87"/>
      <c r="FMI73" s="87"/>
      <c r="FMJ73" s="87"/>
      <c r="FMK73" s="87"/>
      <c r="FML73" s="87"/>
      <c r="FMM73" s="87"/>
      <c r="FMN73" s="87"/>
      <c r="FMO73" s="87"/>
      <c r="FMP73" s="87"/>
      <c r="FMQ73" s="87"/>
      <c r="FMR73" s="87"/>
      <c r="FMS73" s="87"/>
      <c r="FMT73" s="87"/>
      <c r="FMU73" s="87"/>
      <c r="FMV73" s="87"/>
      <c r="FMW73" s="87"/>
      <c r="FMX73" s="87"/>
      <c r="FMY73" s="87"/>
      <c r="FMZ73" s="87"/>
      <c r="FNA73" s="87"/>
      <c r="FNB73" s="87"/>
      <c r="FNC73" s="87"/>
      <c r="FND73" s="87"/>
      <c r="FNE73" s="87"/>
      <c r="FNF73" s="87"/>
      <c r="FNG73" s="87"/>
      <c r="FNH73" s="87"/>
      <c r="FNI73" s="87"/>
      <c r="FNJ73" s="87"/>
      <c r="FNK73" s="87"/>
      <c r="FNL73" s="87"/>
      <c r="FNM73" s="87"/>
      <c r="FNN73" s="87"/>
      <c r="FNO73" s="87"/>
      <c r="FNP73" s="87"/>
      <c r="FNQ73" s="87"/>
      <c r="FNR73" s="87"/>
      <c r="FNS73" s="87"/>
      <c r="FNT73" s="87"/>
      <c r="FNU73" s="87"/>
      <c r="FNV73" s="87"/>
      <c r="FNW73" s="87"/>
      <c r="FNX73" s="87"/>
      <c r="FNY73" s="87"/>
      <c r="FNZ73" s="87"/>
      <c r="FOA73" s="87"/>
      <c r="FOB73" s="87"/>
      <c r="FOC73" s="87"/>
      <c r="FOD73" s="87"/>
      <c r="FOE73" s="87"/>
      <c r="FOF73" s="87"/>
      <c r="FOG73" s="87"/>
      <c r="FOH73" s="87"/>
      <c r="FOI73" s="87"/>
      <c r="FOJ73" s="87"/>
      <c r="FOK73" s="87"/>
      <c r="FOL73" s="87"/>
      <c r="FOM73" s="87"/>
      <c r="FON73" s="87"/>
      <c r="FOO73" s="87"/>
      <c r="FOP73" s="87"/>
      <c r="FOQ73" s="87"/>
      <c r="FOR73" s="87"/>
      <c r="FOS73" s="87"/>
      <c r="FOT73" s="87"/>
      <c r="FOU73" s="87"/>
      <c r="FOV73" s="87"/>
      <c r="FOW73" s="87"/>
      <c r="FOX73" s="87"/>
      <c r="FOY73" s="87"/>
      <c r="FOZ73" s="87"/>
      <c r="FPA73" s="87"/>
      <c r="FPB73" s="87"/>
      <c r="FPC73" s="87"/>
      <c r="FPD73" s="87"/>
      <c r="FPE73" s="87"/>
      <c r="FPF73" s="87"/>
      <c r="FPG73" s="87"/>
      <c r="FPH73" s="87"/>
      <c r="FPI73" s="87"/>
      <c r="FPJ73" s="87"/>
      <c r="FPK73" s="87"/>
      <c r="FPL73" s="87"/>
      <c r="FPM73" s="87"/>
      <c r="FPN73" s="87"/>
      <c r="FPO73" s="87"/>
      <c r="FPP73" s="87"/>
      <c r="FPQ73" s="87"/>
      <c r="FPR73" s="87"/>
      <c r="FPS73" s="87"/>
      <c r="FPT73" s="87"/>
      <c r="FPU73" s="87"/>
      <c r="FPV73" s="87"/>
      <c r="FPW73" s="87"/>
      <c r="FPX73" s="87"/>
      <c r="FPY73" s="87"/>
      <c r="FPZ73" s="87"/>
      <c r="FQA73" s="87"/>
      <c r="FQB73" s="87"/>
      <c r="FQC73" s="87"/>
      <c r="FQD73" s="87"/>
      <c r="FQE73" s="87"/>
      <c r="FQF73" s="87"/>
      <c r="FQG73" s="87"/>
      <c r="FQH73" s="87"/>
      <c r="FQI73" s="87"/>
      <c r="FQJ73" s="87"/>
      <c r="FQK73" s="87"/>
      <c r="FQL73" s="87"/>
      <c r="FQM73" s="87"/>
      <c r="FQN73" s="87"/>
      <c r="FQO73" s="87"/>
      <c r="FQP73" s="87"/>
      <c r="FQQ73" s="87"/>
      <c r="FQR73" s="87"/>
      <c r="FQS73" s="87"/>
      <c r="FQT73" s="87"/>
      <c r="FQU73" s="87"/>
      <c r="FQV73" s="87"/>
      <c r="FQW73" s="87"/>
      <c r="FQX73" s="87"/>
      <c r="FQY73" s="87"/>
      <c r="FQZ73" s="87"/>
      <c r="FRA73" s="87"/>
      <c r="FRB73" s="87"/>
      <c r="FRC73" s="87"/>
      <c r="FRD73" s="87"/>
      <c r="FRE73" s="87"/>
      <c r="FRF73" s="87"/>
      <c r="FRG73" s="87"/>
      <c r="FRH73" s="87"/>
      <c r="FRI73" s="87"/>
      <c r="FRJ73" s="87"/>
      <c r="FRK73" s="87"/>
      <c r="FRL73" s="87"/>
      <c r="FRM73" s="87"/>
      <c r="FRN73" s="87"/>
      <c r="FRO73" s="87"/>
      <c r="FRP73" s="87"/>
      <c r="FRQ73" s="87"/>
      <c r="FRR73" s="87"/>
      <c r="FRS73" s="87"/>
      <c r="FRT73" s="87"/>
      <c r="FRU73" s="87"/>
      <c r="FRV73" s="87"/>
      <c r="FRW73" s="87"/>
      <c r="FRX73" s="87"/>
      <c r="FRY73" s="87"/>
      <c r="FRZ73" s="87"/>
      <c r="FSA73" s="87"/>
      <c r="FSB73" s="87"/>
      <c r="FSC73" s="87"/>
      <c r="FSD73" s="87"/>
      <c r="FSE73" s="87"/>
      <c r="FSF73" s="87"/>
      <c r="FSG73" s="87"/>
      <c r="FSH73" s="87"/>
      <c r="FSI73" s="87"/>
      <c r="FSJ73" s="87"/>
      <c r="FSK73" s="87"/>
      <c r="FSL73" s="87"/>
      <c r="FSM73" s="87"/>
      <c r="FSN73" s="87"/>
      <c r="FSO73" s="87"/>
      <c r="FSP73" s="87"/>
      <c r="FSQ73" s="87"/>
      <c r="FSR73" s="87"/>
      <c r="FSS73" s="87"/>
      <c r="FST73" s="87"/>
      <c r="FSU73" s="87"/>
      <c r="FSV73" s="87"/>
      <c r="FSW73" s="87"/>
      <c r="FSX73" s="87"/>
      <c r="FSY73" s="87"/>
      <c r="FSZ73" s="87"/>
      <c r="FTA73" s="87"/>
      <c r="FTB73" s="87"/>
      <c r="FTC73" s="87"/>
      <c r="FTD73" s="87"/>
      <c r="FTE73" s="87"/>
      <c r="FTF73" s="87"/>
      <c r="FTG73" s="87"/>
      <c r="FTH73" s="87"/>
      <c r="FTI73" s="87"/>
      <c r="FTJ73" s="87"/>
      <c r="FTK73" s="87"/>
      <c r="FTL73" s="87"/>
      <c r="FTM73" s="87"/>
      <c r="FTN73" s="87"/>
      <c r="FTO73" s="87"/>
      <c r="FTP73" s="87"/>
      <c r="FTQ73" s="87"/>
      <c r="FTR73" s="87"/>
      <c r="FTS73" s="87"/>
      <c r="FTT73" s="87"/>
      <c r="FTU73" s="87"/>
      <c r="FTV73" s="87"/>
      <c r="FTW73" s="87"/>
      <c r="FTX73" s="87"/>
      <c r="FTY73" s="87"/>
      <c r="FTZ73" s="87"/>
      <c r="FUA73" s="87"/>
      <c r="FUB73" s="87"/>
      <c r="FUC73" s="87"/>
      <c r="FUD73" s="87"/>
      <c r="FUE73" s="87"/>
      <c r="FUF73" s="87"/>
      <c r="FUG73" s="87"/>
      <c r="FUH73" s="87"/>
      <c r="FUI73" s="87"/>
      <c r="FUJ73" s="87"/>
      <c r="FUK73" s="87"/>
      <c r="FUL73" s="87"/>
      <c r="FUM73" s="87"/>
      <c r="FUN73" s="87"/>
      <c r="FUO73" s="87"/>
      <c r="FUP73" s="87"/>
      <c r="FUQ73" s="87"/>
      <c r="FUR73" s="87"/>
      <c r="FUS73" s="87"/>
      <c r="FUT73" s="87"/>
      <c r="FUU73" s="87"/>
      <c r="FUV73" s="87"/>
      <c r="FUW73" s="87"/>
      <c r="FUX73" s="87"/>
      <c r="FUY73" s="87"/>
      <c r="FUZ73" s="87"/>
      <c r="FVA73" s="87"/>
      <c r="FVB73" s="87"/>
      <c r="FVC73" s="87"/>
      <c r="FVD73" s="87"/>
      <c r="FVE73" s="87"/>
      <c r="FVF73" s="87"/>
      <c r="FVG73" s="87"/>
      <c r="FVH73" s="87"/>
      <c r="FVI73" s="87"/>
      <c r="FVJ73" s="87"/>
      <c r="FVK73" s="87"/>
      <c r="FVL73" s="87"/>
      <c r="FVM73" s="87"/>
      <c r="FVN73" s="87"/>
      <c r="FVO73" s="87"/>
      <c r="FVP73" s="87"/>
      <c r="FVQ73" s="87"/>
      <c r="FVR73" s="87"/>
      <c r="FVS73" s="87"/>
      <c r="FVT73" s="87"/>
      <c r="FVU73" s="87"/>
      <c r="FVV73" s="87"/>
      <c r="FVW73" s="87"/>
      <c r="FVX73" s="87"/>
      <c r="FVY73" s="87"/>
      <c r="FVZ73" s="87"/>
      <c r="FWA73" s="87"/>
      <c r="FWB73" s="87"/>
      <c r="FWC73" s="87"/>
      <c r="FWD73" s="87"/>
      <c r="FWE73" s="87"/>
      <c r="FWF73" s="87"/>
      <c r="FWG73" s="87"/>
      <c r="FWH73" s="87"/>
      <c r="FWI73" s="87"/>
      <c r="FWJ73" s="87"/>
      <c r="FWK73" s="87"/>
      <c r="FWL73" s="87"/>
      <c r="FWM73" s="87"/>
      <c r="FWN73" s="87"/>
      <c r="FWO73" s="87"/>
      <c r="FWP73" s="87"/>
      <c r="FWQ73" s="87"/>
      <c r="FWR73" s="87"/>
      <c r="FWS73" s="87"/>
      <c r="FWT73" s="87"/>
      <c r="FWU73" s="87"/>
      <c r="FWV73" s="87"/>
      <c r="FWW73" s="87"/>
      <c r="FWX73" s="87"/>
      <c r="FWY73" s="87"/>
      <c r="FWZ73" s="87"/>
      <c r="FXA73" s="87"/>
      <c r="FXB73" s="87"/>
      <c r="FXC73" s="87"/>
      <c r="FXD73" s="87"/>
      <c r="FXE73" s="87"/>
      <c r="FXF73" s="87"/>
      <c r="FXG73" s="87"/>
      <c r="FXH73" s="87"/>
      <c r="FXI73" s="87"/>
      <c r="FXJ73" s="87"/>
      <c r="FXK73" s="87"/>
      <c r="FXL73" s="87"/>
      <c r="FXM73" s="87"/>
      <c r="FXN73" s="87"/>
      <c r="FXO73" s="87"/>
      <c r="FXP73" s="87"/>
      <c r="FXQ73" s="87"/>
      <c r="FXR73" s="87"/>
      <c r="FXS73" s="87"/>
      <c r="FXT73" s="87"/>
      <c r="FXU73" s="87"/>
      <c r="FXV73" s="87"/>
      <c r="FXW73" s="87"/>
      <c r="FXX73" s="87"/>
      <c r="FXY73" s="87"/>
      <c r="FXZ73" s="87"/>
      <c r="FYA73" s="87"/>
      <c r="FYB73" s="87"/>
      <c r="FYC73" s="87"/>
      <c r="FYD73" s="87"/>
      <c r="FYE73" s="87"/>
      <c r="FYF73" s="87"/>
      <c r="FYG73" s="87"/>
      <c r="FYH73" s="87"/>
      <c r="FYI73" s="87"/>
      <c r="FYJ73" s="87"/>
      <c r="FYK73" s="87"/>
      <c r="FYL73" s="87"/>
      <c r="FYM73" s="87"/>
      <c r="FYN73" s="87"/>
      <c r="FYO73" s="87"/>
      <c r="FYP73" s="87"/>
      <c r="FYQ73" s="87"/>
      <c r="FYR73" s="87"/>
      <c r="FYS73" s="87"/>
      <c r="FYT73" s="87"/>
      <c r="FYU73" s="87"/>
      <c r="FYV73" s="87"/>
      <c r="FYW73" s="87"/>
      <c r="FYX73" s="87"/>
      <c r="FYY73" s="87"/>
      <c r="FYZ73" s="87"/>
      <c r="FZA73" s="87"/>
      <c r="FZB73" s="87"/>
      <c r="FZC73" s="87"/>
      <c r="FZD73" s="87"/>
      <c r="FZE73" s="87"/>
      <c r="FZF73" s="87"/>
      <c r="FZG73" s="87"/>
      <c r="FZH73" s="87"/>
      <c r="FZI73" s="87"/>
      <c r="FZJ73" s="87"/>
      <c r="FZK73" s="87"/>
      <c r="FZL73" s="87"/>
      <c r="FZM73" s="87"/>
      <c r="FZN73" s="87"/>
      <c r="FZO73" s="87"/>
      <c r="FZP73" s="87"/>
      <c r="FZQ73" s="87"/>
      <c r="FZR73" s="87"/>
      <c r="FZS73" s="87"/>
      <c r="FZT73" s="87"/>
      <c r="FZU73" s="87"/>
      <c r="FZV73" s="87"/>
      <c r="FZW73" s="87"/>
      <c r="FZX73" s="87"/>
      <c r="FZY73" s="87"/>
      <c r="FZZ73" s="87"/>
      <c r="GAA73" s="87"/>
      <c r="GAB73" s="87"/>
      <c r="GAC73" s="87"/>
      <c r="GAD73" s="87"/>
      <c r="GAE73" s="87"/>
      <c r="GAF73" s="87"/>
      <c r="GAG73" s="87"/>
      <c r="GAH73" s="87"/>
      <c r="GAI73" s="87"/>
      <c r="GAJ73" s="87"/>
      <c r="GAK73" s="87"/>
      <c r="GAL73" s="87"/>
      <c r="GAM73" s="87"/>
      <c r="GAN73" s="87"/>
      <c r="GAO73" s="87"/>
      <c r="GAP73" s="87"/>
      <c r="GAQ73" s="87"/>
      <c r="GAR73" s="87"/>
      <c r="GAS73" s="87"/>
      <c r="GAT73" s="87"/>
      <c r="GAU73" s="87"/>
      <c r="GAV73" s="87"/>
      <c r="GAW73" s="87"/>
      <c r="GAX73" s="87"/>
      <c r="GAY73" s="87"/>
      <c r="GAZ73" s="87"/>
      <c r="GBA73" s="87"/>
      <c r="GBB73" s="87"/>
      <c r="GBC73" s="87"/>
      <c r="GBD73" s="87"/>
      <c r="GBE73" s="87"/>
      <c r="GBF73" s="87"/>
      <c r="GBG73" s="87"/>
      <c r="GBH73" s="87"/>
      <c r="GBI73" s="87"/>
      <c r="GBJ73" s="87"/>
      <c r="GBK73" s="87"/>
      <c r="GBL73" s="87"/>
      <c r="GBM73" s="87"/>
      <c r="GBN73" s="87"/>
      <c r="GBO73" s="87"/>
      <c r="GBP73" s="87"/>
      <c r="GBQ73" s="87"/>
      <c r="GBR73" s="87"/>
      <c r="GBS73" s="87"/>
      <c r="GBT73" s="87"/>
      <c r="GBU73" s="87"/>
      <c r="GBV73" s="87"/>
      <c r="GBW73" s="87"/>
      <c r="GBX73" s="87"/>
      <c r="GBY73" s="87"/>
      <c r="GBZ73" s="87"/>
      <c r="GCA73" s="87"/>
      <c r="GCB73" s="87"/>
      <c r="GCC73" s="87"/>
      <c r="GCD73" s="87"/>
      <c r="GCE73" s="87"/>
      <c r="GCF73" s="87"/>
      <c r="GCG73" s="87"/>
      <c r="GCH73" s="87"/>
      <c r="GCI73" s="87"/>
      <c r="GCJ73" s="87"/>
      <c r="GCK73" s="87"/>
      <c r="GCL73" s="87"/>
      <c r="GCM73" s="87"/>
      <c r="GCN73" s="87"/>
      <c r="GCO73" s="87"/>
      <c r="GCP73" s="87"/>
      <c r="GCQ73" s="87"/>
      <c r="GCR73" s="87"/>
      <c r="GCS73" s="87"/>
      <c r="GCT73" s="87"/>
      <c r="GCU73" s="87"/>
      <c r="GCV73" s="87"/>
      <c r="GCW73" s="87"/>
      <c r="GCX73" s="87"/>
      <c r="GCY73" s="87"/>
      <c r="GCZ73" s="87"/>
      <c r="GDA73" s="87"/>
      <c r="GDB73" s="87"/>
      <c r="GDC73" s="87"/>
      <c r="GDD73" s="87"/>
      <c r="GDE73" s="87"/>
      <c r="GDF73" s="87"/>
      <c r="GDG73" s="87"/>
      <c r="GDH73" s="87"/>
      <c r="GDI73" s="87"/>
      <c r="GDJ73" s="87"/>
      <c r="GDK73" s="87"/>
      <c r="GDL73" s="87"/>
      <c r="GDM73" s="87"/>
      <c r="GDN73" s="87"/>
      <c r="GDO73" s="87"/>
      <c r="GDP73" s="87"/>
      <c r="GDQ73" s="87"/>
      <c r="GDR73" s="87"/>
      <c r="GDS73" s="87"/>
      <c r="GDT73" s="87"/>
      <c r="GDU73" s="87"/>
      <c r="GDV73" s="87"/>
      <c r="GDW73" s="87"/>
      <c r="GDX73" s="87"/>
      <c r="GDY73" s="87"/>
      <c r="GDZ73" s="87"/>
      <c r="GEA73" s="87"/>
      <c r="GEB73" s="87"/>
      <c r="GEC73" s="87"/>
      <c r="GED73" s="87"/>
      <c r="GEE73" s="87"/>
      <c r="GEF73" s="87"/>
      <c r="GEG73" s="87"/>
      <c r="GEH73" s="87"/>
      <c r="GEI73" s="87"/>
      <c r="GEJ73" s="87"/>
      <c r="GEK73" s="87"/>
      <c r="GEL73" s="87"/>
      <c r="GEM73" s="87"/>
      <c r="GEN73" s="87"/>
      <c r="GEO73" s="87"/>
      <c r="GEP73" s="87"/>
      <c r="GEQ73" s="87"/>
      <c r="GER73" s="87"/>
      <c r="GES73" s="87"/>
      <c r="GET73" s="87"/>
      <c r="GEU73" s="87"/>
      <c r="GEV73" s="87"/>
      <c r="GEW73" s="87"/>
      <c r="GEX73" s="87"/>
      <c r="GEY73" s="87"/>
      <c r="GEZ73" s="87"/>
      <c r="GFA73" s="87"/>
      <c r="GFB73" s="87"/>
      <c r="GFC73" s="87"/>
      <c r="GFD73" s="87"/>
      <c r="GFE73" s="87"/>
      <c r="GFF73" s="87"/>
      <c r="GFG73" s="87"/>
      <c r="GFH73" s="87"/>
      <c r="GFI73" s="87"/>
      <c r="GFJ73" s="87"/>
      <c r="GFK73" s="87"/>
      <c r="GFL73" s="87"/>
      <c r="GFM73" s="87"/>
      <c r="GFN73" s="87"/>
      <c r="GFO73" s="87"/>
      <c r="GFP73" s="87"/>
      <c r="GFQ73" s="87"/>
      <c r="GFR73" s="87"/>
      <c r="GFS73" s="87"/>
      <c r="GFT73" s="87"/>
      <c r="GFU73" s="87"/>
      <c r="GFV73" s="87"/>
      <c r="GFW73" s="87"/>
      <c r="GFX73" s="87"/>
      <c r="GFY73" s="87"/>
      <c r="GFZ73" s="87"/>
      <c r="GGA73" s="87"/>
      <c r="GGB73" s="87"/>
      <c r="GGC73" s="87"/>
      <c r="GGD73" s="87"/>
      <c r="GGE73" s="87"/>
      <c r="GGF73" s="87"/>
      <c r="GGG73" s="87"/>
      <c r="GGH73" s="87"/>
      <c r="GGI73" s="87"/>
      <c r="GGJ73" s="87"/>
      <c r="GGK73" s="87"/>
      <c r="GGL73" s="87"/>
      <c r="GGM73" s="87"/>
      <c r="GGN73" s="87"/>
      <c r="GGO73" s="87"/>
      <c r="GGP73" s="87"/>
      <c r="GGQ73" s="87"/>
      <c r="GGR73" s="87"/>
      <c r="GGS73" s="87"/>
      <c r="GGT73" s="87"/>
      <c r="GGU73" s="87"/>
      <c r="GGV73" s="87"/>
      <c r="GGW73" s="87"/>
      <c r="GGX73" s="87"/>
      <c r="GGY73" s="87"/>
      <c r="GGZ73" s="87"/>
      <c r="GHA73" s="87"/>
      <c r="GHB73" s="87"/>
      <c r="GHC73" s="87"/>
      <c r="GHD73" s="87"/>
      <c r="GHE73" s="87"/>
      <c r="GHF73" s="87"/>
      <c r="GHG73" s="87"/>
      <c r="GHH73" s="87"/>
      <c r="GHI73" s="87"/>
      <c r="GHJ73" s="87"/>
      <c r="GHK73" s="87"/>
      <c r="GHL73" s="87"/>
      <c r="GHM73" s="87"/>
      <c r="GHN73" s="87"/>
      <c r="GHO73" s="87"/>
      <c r="GHP73" s="87"/>
      <c r="GHQ73" s="87"/>
      <c r="GHR73" s="87"/>
      <c r="GHS73" s="87"/>
      <c r="GHT73" s="87"/>
      <c r="GHU73" s="87"/>
      <c r="GHV73" s="87"/>
      <c r="GHW73" s="87"/>
      <c r="GHX73" s="87"/>
      <c r="GHY73" s="87"/>
      <c r="GHZ73" s="87"/>
      <c r="GIA73" s="87"/>
      <c r="GIB73" s="87"/>
      <c r="GIC73" s="87"/>
      <c r="GID73" s="87"/>
      <c r="GIE73" s="87"/>
      <c r="GIF73" s="87"/>
      <c r="GIG73" s="87"/>
      <c r="GIH73" s="87"/>
      <c r="GII73" s="87"/>
      <c r="GIJ73" s="87"/>
      <c r="GIK73" s="87"/>
      <c r="GIL73" s="87"/>
      <c r="GIM73" s="87"/>
      <c r="GIN73" s="87"/>
      <c r="GIO73" s="87"/>
      <c r="GIP73" s="87"/>
      <c r="GIQ73" s="87"/>
      <c r="GIR73" s="87"/>
      <c r="GIS73" s="87"/>
      <c r="GIT73" s="87"/>
      <c r="GIU73" s="87"/>
      <c r="GIV73" s="87"/>
      <c r="GIW73" s="87"/>
      <c r="GIX73" s="87"/>
      <c r="GIY73" s="87"/>
      <c r="GIZ73" s="87"/>
      <c r="GJA73" s="87"/>
      <c r="GJB73" s="87"/>
      <c r="GJC73" s="87"/>
      <c r="GJD73" s="87"/>
      <c r="GJE73" s="87"/>
      <c r="GJF73" s="87"/>
      <c r="GJG73" s="87"/>
      <c r="GJH73" s="87"/>
      <c r="GJI73" s="87"/>
      <c r="GJJ73" s="87"/>
      <c r="GJK73" s="87"/>
      <c r="GJL73" s="87"/>
      <c r="GJM73" s="87"/>
      <c r="GJN73" s="87"/>
      <c r="GJO73" s="87"/>
      <c r="GJP73" s="87"/>
      <c r="GJQ73" s="87"/>
      <c r="GJR73" s="87"/>
      <c r="GJS73" s="87"/>
      <c r="GJT73" s="87"/>
      <c r="GJU73" s="87"/>
      <c r="GJV73" s="87"/>
      <c r="GJW73" s="87"/>
      <c r="GJX73" s="87"/>
      <c r="GJY73" s="87"/>
      <c r="GJZ73" s="87"/>
      <c r="GKA73" s="87"/>
      <c r="GKB73" s="87"/>
      <c r="GKC73" s="87"/>
      <c r="GKD73" s="87"/>
      <c r="GKE73" s="87"/>
      <c r="GKF73" s="87"/>
      <c r="GKG73" s="87"/>
      <c r="GKH73" s="87"/>
      <c r="GKI73" s="87"/>
      <c r="GKJ73" s="87"/>
      <c r="GKK73" s="87"/>
      <c r="GKL73" s="87"/>
      <c r="GKM73" s="87"/>
      <c r="GKN73" s="87"/>
      <c r="GKO73" s="87"/>
      <c r="GKP73" s="87"/>
      <c r="GKQ73" s="87"/>
      <c r="GKR73" s="87"/>
      <c r="GKS73" s="87"/>
      <c r="GKT73" s="87"/>
      <c r="GKU73" s="87"/>
      <c r="GKV73" s="87"/>
      <c r="GKW73" s="87"/>
      <c r="GKX73" s="87"/>
      <c r="GKY73" s="87"/>
      <c r="GKZ73" s="87"/>
      <c r="GLA73" s="87"/>
      <c r="GLB73" s="87"/>
      <c r="GLC73" s="87"/>
      <c r="GLD73" s="87"/>
      <c r="GLE73" s="87"/>
      <c r="GLF73" s="87"/>
      <c r="GLG73" s="87"/>
      <c r="GLH73" s="87"/>
      <c r="GLI73" s="87"/>
      <c r="GLJ73" s="87"/>
      <c r="GLK73" s="87"/>
      <c r="GLL73" s="87"/>
      <c r="GLM73" s="87"/>
      <c r="GLN73" s="87"/>
      <c r="GLO73" s="87"/>
      <c r="GLP73" s="87"/>
      <c r="GLQ73" s="87"/>
      <c r="GLR73" s="87"/>
      <c r="GLS73" s="87"/>
      <c r="GLT73" s="87"/>
      <c r="GLU73" s="87"/>
      <c r="GLV73" s="87"/>
      <c r="GLW73" s="87"/>
      <c r="GLX73" s="87"/>
      <c r="GLY73" s="87"/>
      <c r="GLZ73" s="87"/>
      <c r="GMA73" s="87"/>
      <c r="GMB73" s="87"/>
      <c r="GMC73" s="87"/>
      <c r="GMD73" s="87"/>
      <c r="GME73" s="87"/>
      <c r="GMF73" s="87"/>
      <c r="GMG73" s="87"/>
      <c r="GMH73" s="87"/>
      <c r="GMI73" s="87"/>
      <c r="GMJ73" s="87"/>
      <c r="GMK73" s="87"/>
      <c r="GML73" s="87"/>
      <c r="GMM73" s="87"/>
      <c r="GMN73" s="87"/>
      <c r="GMO73" s="87"/>
      <c r="GMP73" s="87"/>
      <c r="GMQ73" s="87"/>
      <c r="GMR73" s="87"/>
      <c r="GMS73" s="87"/>
      <c r="GMT73" s="87"/>
      <c r="GMU73" s="87"/>
      <c r="GMV73" s="87"/>
      <c r="GMW73" s="87"/>
      <c r="GMX73" s="87"/>
      <c r="GMY73" s="87"/>
      <c r="GMZ73" s="87"/>
      <c r="GNA73" s="87"/>
      <c r="GNB73" s="87"/>
      <c r="GNC73" s="87"/>
      <c r="GND73" s="87"/>
      <c r="GNE73" s="87"/>
      <c r="GNF73" s="87"/>
      <c r="GNG73" s="87"/>
      <c r="GNH73" s="87"/>
      <c r="GNI73" s="87"/>
      <c r="GNJ73" s="87"/>
      <c r="GNK73" s="87"/>
      <c r="GNL73" s="87"/>
      <c r="GNM73" s="87"/>
      <c r="GNN73" s="87"/>
      <c r="GNO73" s="87"/>
      <c r="GNP73" s="87"/>
      <c r="GNQ73" s="87"/>
      <c r="GNR73" s="87"/>
      <c r="GNS73" s="87"/>
      <c r="GNT73" s="87"/>
      <c r="GNU73" s="87"/>
      <c r="GNV73" s="87"/>
      <c r="GNW73" s="87"/>
      <c r="GNX73" s="87"/>
      <c r="GNY73" s="87"/>
      <c r="GNZ73" s="87"/>
      <c r="GOA73" s="87"/>
      <c r="GOB73" s="87"/>
      <c r="GOC73" s="87"/>
      <c r="GOD73" s="87"/>
      <c r="GOE73" s="87"/>
      <c r="GOF73" s="87"/>
      <c r="GOG73" s="87"/>
      <c r="GOH73" s="87"/>
      <c r="GOI73" s="87"/>
      <c r="GOJ73" s="87"/>
      <c r="GOK73" s="87"/>
      <c r="GOL73" s="87"/>
      <c r="GOM73" s="87"/>
      <c r="GON73" s="87"/>
      <c r="GOO73" s="87"/>
      <c r="GOP73" s="87"/>
      <c r="GOQ73" s="87"/>
      <c r="GOR73" s="87"/>
      <c r="GOS73" s="87"/>
      <c r="GOT73" s="87"/>
      <c r="GOU73" s="87"/>
      <c r="GOV73" s="87"/>
      <c r="GOW73" s="87"/>
      <c r="GOX73" s="87"/>
      <c r="GOY73" s="87"/>
      <c r="GOZ73" s="87"/>
      <c r="GPA73" s="87"/>
      <c r="GPB73" s="87"/>
      <c r="GPC73" s="87"/>
      <c r="GPD73" s="87"/>
      <c r="GPE73" s="87"/>
      <c r="GPF73" s="87"/>
      <c r="GPG73" s="87"/>
      <c r="GPH73" s="87"/>
      <c r="GPI73" s="87"/>
      <c r="GPJ73" s="87"/>
      <c r="GPK73" s="87"/>
      <c r="GPL73" s="87"/>
      <c r="GPM73" s="87"/>
      <c r="GPN73" s="87"/>
      <c r="GPO73" s="87"/>
      <c r="GPP73" s="87"/>
      <c r="GPQ73" s="87"/>
      <c r="GPR73" s="87"/>
      <c r="GPS73" s="87"/>
      <c r="GPT73" s="87"/>
      <c r="GPU73" s="87"/>
      <c r="GPV73" s="87"/>
      <c r="GPW73" s="87"/>
      <c r="GPX73" s="87"/>
      <c r="GPY73" s="87"/>
      <c r="GPZ73" s="87"/>
      <c r="GQA73" s="87"/>
      <c r="GQB73" s="87"/>
      <c r="GQC73" s="87"/>
      <c r="GQD73" s="87"/>
      <c r="GQE73" s="87"/>
      <c r="GQF73" s="87"/>
      <c r="GQG73" s="87"/>
      <c r="GQH73" s="87"/>
      <c r="GQI73" s="87"/>
      <c r="GQJ73" s="87"/>
      <c r="GQK73" s="87"/>
      <c r="GQL73" s="87"/>
      <c r="GQM73" s="87"/>
      <c r="GQN73" s="87"/>
      <c r="GQO73" s="87"/>
      <c r="GQP73" s="87"/>
      <c r="GQQ73" s="87"/>
      <c r="GQR73" s="87"/>
      <c r="GQS73" s="87"/>
      <c r="GQT73" s="87"/>
      <c r="GQU73" s="87"/>
      <c r="GQV73" s="87"/>
      <c r="GQW73" s="87"/>
      <c r="GQX73" s="87"/>
      <c r="GQY73" s="87"/>
      <c r="GQZ73" s="87"/>
      <c r="GRA73" s="87"/>
      <c r="GRB73" s="87"/>
      <c r="GRC73" s="87"/>
      <c r="GRD73" s="87"/>
      <c r="GRE73" s="87"/>
      <c r="GRF73" s="87"/>
      <c r="GRG73" s="87"/>
      <c r="GRH73" s="87"/>
      <c r="GRI73" s="87"/>
      <c r="GRJ73" s="87"/>
      <c r="GRK73" s="87"/>
      <c r="GRL73" s="87"/>
      <c r="GRM73" s="87"/>
      <c r="GRN73" s="87"/>
      <c r="GRO73" s="87"/>
      <c r="GRP73" s="87"/>
      <c r="GRQ73" s="87"/>
      <c r="GRR73" s="87"/>
      <c r="GRS73" s="87"/>
      <c r="GRT73" s="87"/>
      <c r="GRU73" s="87"/>
      <c r="GRV73" s="87"/>
      <c r="GRW73" s="87"/>
      <c r="GRX73" s="87"/>
      <c r="GRY73" s="87"/>
      <c r="GRZ73" s="87"/>
      <c r="GSA73" s="87"/>
      <c r="GSB73" s="87"/>
      <c r="GSC73" s="87"/>
      <c r="GSD73" s="87"/>
      <c r="GSE73" s="87"/>
      <c r="GSF73" s="87"/>
      <c r="GSG73" s="87"/>
      <c r="GSH73" s="87"/>
      <c r="GSI73" s="87"/>
      <c r="GSJ73" s="87"/>
      <c r="GSK73" s="87"/>
      <c r="GSL73" s="87"/>
      <c r="GSM73" s="87"/>
      <c r="GSN73" s="87"/>
      <c r="GSO73" s="87"/>
      <c r="GSP73" s="87"/>
      <c r="GSQ73" s="87"/>
      <c r="GSR73" s="87"/>
      <c r="GSS73" s="87"/>
      <c r="GST73" s="87"/>
      <c r="GSU73" s="87"/>
      <c r="GSV73" s="87"/>
      <c r="GSW73" s="87"/>
      <c r="GSX73" s="87"/>
      <c r="GSY73" s="87"/>
      <c r="GSZ73" s="87"/>
      <c r="GTA73" s="87"/>
      <c r="GTB73" s="87"/>
      <c r="GTC73" s="87"/>
      <c r="GTD73" s="87"/>
      <c r="GTE73" s="87"/>
      <c r="GTF73" s="87"/>
      <c r="GTG73" s="87"/>
      <c r="GTH73" s="87"/>
      <c r="GTI73" s="87"/>
      <c r="GTJ73" s="87"/>
      <c r="GTK73" s="87"/>
      <c r="GTL73" s="87"/>
      <c r="GTM73" s="87"/>
      <c r="GTN73" s="87"/>
      <c r="GTO73" s="87"/>
      <c r="GTP73" s="87"/>
      <c r="GTQ73" s="87"/>
      <c r="GTR73" s="87"/>
      <c r="GTS73" s="87"/>
      <c r="GTT73" s="87"/>
      <c r="GTU73" s="87"/>
      <c r="GTV73" s="87"/>
      <c r="GTW73" s="87"/>
      <c r="GTX73" s="87"/>
      <c r="GTY73" s="87"/>
      <c r="GTZ73" s="87"/>
      <c r="GUA73" s="87"/>
      <c r="GUB73" s="87"/>
      <c r="GUC73" s="87"/>
      <c r="GUD73" s="87"/>
      <c r="GUE73" s="87"/>
      <c r="GUF73" s="87"/>
      <c r="GUG73" s="87"/>
      <c r="GUH73" s="87"/>
      <c r="GUI73" s="87"/>
      <c r="GUJ73" s="87"/>
      <c r="GUK73" s="87"/>
      <c r="GUL73" s="87"/>
      <c r="GUM73" s="87"/>
      <c r="GUN73" s="87"/>
      <c r="GUO73" s="87"/>
      <c r="GUP73" s="87"/>
      <c r="GUQ73" s="87"/>
      <c r="GUR73" s="87"/>
      <c r="GUS73" s="87"/>
      <c r="GUT73" s="87"/>
      <c r="GUU73" s="87"/>
      <c r="GUV73" s="87"/>
      <c r="GUW73" s="87"/>
      <c r="GUX73" s="87"/>
      <c r="GUY73" s="87"/>
      <c r="GUZ73" s="87"/>
      <c r="GVA73" s="87"/>
      <c r="GVB73" s="87"/>
      <c r="GVC73" s="87"/>
      <c r="GVD73" s="87"/>
      <c r="GVE73" s="87"/>
      <c r="GVF73" s="87"/>
      <c r="GVG73" s="87"/>
      <c r="GVH73" s="87"/>
      <c r="GVI73" s="87"/>
      <c r="GVJ73" s="87"/>
      <c r="GVK73" s="87"/>
      <c r="GVL73" s="87"/>
      <c r="GVM73" s="87"/>
      <c r="GVN73" s="87"/>
      <c r="GVO73" s="87"/>
      <c r="GVP73" s="87"/>
      <c r="GVQ73" s="87"/>
      <c r="GVR73" s="87"/>
      <c r="GVS73" s="87"/>
      <c r="GVT73" s="87"/>
      <c r="GVU73" s="87"/>
      <c r="GVV73" s="87"/>
      <c r="GVW73" s="87"/>
      <c r="GVX73" s="87"/>
      <c r="GVY73" s="87"/>
      <c r="GVZ73" s="87"/>
      <c r="GWA73" s="87"/>
      <c r="GWB73" s="87"/>
      <c r="GWC73" s="87"/>
      <c r="GWD73" s="87"/>
      <c r="GWE73" s="87"/>
      <c r="GWF73" s="87"/>
      <c r="GWG73" s="87"/>
      <c r="GWH73" s="87"/>
      <c r="GWI73" s="87"/>
      <c r="GWJ73" s="87"/>
      <c r="GWK73" s="87"/>
      <c r="GWL73" s="87"/>
      <c r="GWM73" s="87"/>
      <c r="GWN73" s="87"/>
      <c r="GWO73" s="87"/>
      <c r="GWP73" s="87"/>
      <c r="GWQ73" s="87"/>
      <c r="GWR73" s="87"/>
      <c r="GWS73" s="87"/>
      <c r="GWT73" s="87"/>
      <c r="GWU73" s="87"/>
      <c r="GWV73" s="87"/>
      <c r="GWW73" s="87"/>
      <c r="GWX73" s="87"/>
      <c r="GWY73" s="87"/>
      <c r="GWZ73" s="87"/>
      <c r="GXA73" s="87"/>
      <c r="GXB73" s="87"/>
      <c r="GXC73" s="87"/>
      <c r="GXD73" s="87"/>
      <c r="GXE73" s="87"/>
      <c r="GXF73" s="87"/>
      <c r="GXG73" s="87"/>
      <c r="GXH73" s="87"/>
      <c r="GXI73" s="87"/>
      <c r="GXJ73" s="87"/>
      <c r="GXK73" s="87"/>
      <c r="GXL73" s="87"/>
      <c r="GXM73" s="87"/>
      <c r="GXN73" s="87"/>
      <c r="GXO73" s="87"/>
      <c r="GXP73" s="87"/>
      <c r="GXQ73" s="87"/>
      <c r="GXR73" s="87"/>
      <c r="GXS73" s="87"/>
      <c r="GXT73" s="87"/>
      <c r="GXU73" s="87"/>
      <c r="GXV73" s="87"/>
      <c r="GXW73" s="87"/>
      <c r="GXX73" s="87"/>
      <c r="GXY73" s="87"/>
      <c r="GXZ73" s="87"/>
      <c r="GYA73" s="87"/>
      <c r="GYB73" s="87"/>
      <c r="GYC73" s="87"/>
      <c r="GYD73" s="87"/>
      <c r="GYE73" s="87"/>
      <c r="GYF73" s="87"/>
      <c r="GYG73" s="87"/>
      <c r="GYH73" s="87"/>
      <c r="GYI73" s="87"/>
      <c r="GYJ73" s="87"/>
      <c r="GYK73" s="87"/>
      <c r="GYL73" s="87"/>
      <c r="GYM73" s="87"/>
      <c r="GYN73" s="87"/>
      <c r="GYO73" s="87"/>
      <c r="GYP73" s="87"/>
      <c r="GYQ73" s="87"/>
      <c r="GYR73" s="87"/>
      <c r="GYS73" s="87"/>
      <c r="GYT73" s="87"/>
      <c r="GYU73" s="87"/>
      <c r="GYV73" s="87"/>
      <c r="GYW73" s="87"/>
      <c r="GYX73" s="87"/>
      <c r="GYY73" s="87"/>
      <c r="GYZ73" s="87"/>
      <c r="GZA73" s="87"/>
      <c r="GZB73" s="87"/>
      <c r="GZC73" s="87"/>
      <c r="GZD73" s="87"/>
      <c r="GZE73" s="87"/>
      <c r="GZF73" s="87"/>
      <c r="GZG73" s="87"/>
      <c r="GZH73" s="87"/>
      <c r="GZI73" s="87"/>
      <c r="GZJ73" s="87"/>
      <c r="GZK73" s="87"/>
      <c r="GZL73" s="87"/>
      <c r="GZM73" s="87"/>
      <c r="GZN73" s="87"/>
      <c r="GZO73" s="87"/>
      <c r="GZP73" s="87"/>
      <c r="GZQ73" s="87"/>
      <c r="GZR73" s="87"/>
      <c r="GZS73" s="87"/>
      <c r="GZT73" s="87"/>
      <c r="GZU73" s="87"/>
      <c r="GZV73" s="87"/>
      <c r="GZW73" s="87"/>
      <c r="GZX73" s="87"/>
      <c r="GZY73" s="87"/>
      <c r="GZZ73" s="87"/>
      <c r="HAA73" s="87"/>
      <c r="HAB73" s="87"/>
      <c r="HAC73" s="87"/>
      <c r="HAD73" s="87"/>
      <c r="HAE73" s="87"/>
      <c r="HAF73" s="87"/>
      <c r="HAG73" s="87"/>
      <c r="HAH73" s="87"/>
      <c r="HAI73" s="87"/>
      <c r="HAJ73" s="87"/>
      <c r="HAK73" s="87"/>
      <c r="HAL73" s="87"/>
      <c r="HAM73" s="87"/>
      <c r="HAN73" s="87"/>
      <c r="HAO73" s="87"/>
      <c r="HAP73" s="87"/>
      <c r="HAQ73" s="87"/>
      <c r="HAR73" s="87"/>
      <c r="HAS73" s="87"/>
      <c r="HAT73" s="87"/>
      <c r="HAU73" s="87"/>
      <c r="HAV73" s="87"/>
      <c r="HAW73" s="87"/>
      <c r="HAX73" s="87"/>
      <c r="HAY73" s="87"/>
      <c r="HAZ73" s="87"/>
      <c r="HBA73" s="87"/>
      <c r="HBB73" s="87"/>
      <c r="HBC73" s="87"/>
      <c r="HBD73" s="87"/>
      <c r="HBE73" s="87"/>
      <c r="HBF73" s="87"/>
      <c r="HBG73" s="87"/>
      <c r="HBH73" s="87"/>
      <c r="HBI73" s="87"/>
      <c r="HBJ73" s="87"/>
      <c r="HBK73" s="87"/>
      <c r="HBL73" s="87"/>
      <c r="HBM73" s="87"/>
      <c r="HBN73" s="87"/>
      <c r="HBO73" s="87"/>
      <c r="HBP73" s="87"/>
      <c r="HBQ73" s="87"/>
      <c r="HBR73" s="87"/>
      <c r="HBS73" s="87"/>
      <c r="HBT73" s="87"/>
      <c r="HBU73" s="87"/>
      <c r="HBV73" s="87"/>
      <c r="HBW73" s="87"/>
      <c r="HBX73" s="87"/>
      <c r="HBY73" s="87"/>
      <c r="HBZ73" s="87"/>
      <c r="HCA73" s="87"/>
      <c r="HCB73" s="87"/>
      <c r="HCC73" s="87"/>
      <c r="HCD73" s="87"/>
      <c r="HCE73" s="87"/>
      <c r="HCF73" s="87"/>
      <c r="HCG73" s="87"/>
      <c r="HCH73" s="87"/>
      <c r="HCI73" s="87"/>
      <c r="HCJ73" s="87"/>
      <c r="HCK73" s="87"/>
      <c r="HCL73" s="87"/>
      <c r="HCM73" s="87"/>
      <c r="HCN73" s="87"/>
      <c r="HCO73" s="87"/>
      <c r="HCP73" s="87"/>
      <c r="HCQ73" s="87"/>
      <c r="HCR73" s="87"/>
      <c r="HCS73" s="87"/>
      <c r="HCT73" s="87"/>
      <c r="HCU73" s="87"/>
      <c r="HCV73" s="87"/>
      <c r="HCW73" s="87"/>
      <c r="HCX73" s="87"/>
      <c r="HCY73" s="87"/>
      <c r="HCZ73" s="87"/>
      <c r="HDA73" s="87"/>
      <c r="HDB73" s="87"/>
      <c r="HDC73" s="87"/>
      <c r="HDD73" s="87"/>
      <c r="HDE73" s="87"/>
      <c r="HDF73" s="87"/>
      <c r="HDG73" s="87"/>
      <c r="HDH73" s="87"/>
      <c r="HDI73" s="87"/>
      <c r="HDJ73" s="87"/>
      <c r="HDK73" s="87"/>
      <c r="HDL73" s="87"/>
      <c r="HDM73" s="87"/>
      <c r="HDN73" s="87"/>
      <c r="HDO73" s="87"/>
      <c r="HDP73" s="87"/>
      <c r="HDQ73" s="87"/>
      <c r="HDR73" s="87"/>
      <c r="HDS73" s="87"/>
      <c r="HDT73" s="87"/>
      <c r="HDU73" s="87"/>
      <c r="HDV73" s="87"/>
      <c r="HDW73" s="87"/>
      <c r="HDX73" s="87"/>
      <c r="HDY73" s="87"/>
      <c r="HDZ73" s="87"/>
      <c r="HEA73" s="87"/>
      <c r="HEB73" s="87"/>
      <c r="HEC73" s="87"/>
      <c r="HED73" s="87"/>
      <c r="HEE73" s="87"/>
      <c r="HEF73" s="87"/>
      <c r="HEG73" s="87"/>
      <c r="HEH73" s="87"/>
      <c r="HEI73" s="87"/>
      <c r="HEJ73" s="87"/>
      <c r="HEK73" s="87"/>
      <c r="HEL73" s="87"/>
      <c r="HEM73" s="87"/>
      <c r="HEN73" s="87"/>
      <c r="HEO73" s="87"/>
      <c r="HEP73" s="87"/>
      <c r="HEQ73" s="87"/>
      <c r="HER73" s="87"/>
      <c r="HES73" s="87"/>
      <c r="HET73" s="87"/>
      <c r="HEU73" s="87"/>
      <c r="HEV73" s="87"/>
      <c r="HEW73" s="87"/>
      <c r="HEX73" s="87"/>
      <c r="HEY73" s="87"/>
      <c r="HEZ73" s="87"/>
      <c r="HFA73" s="87"/>
      <c r="HFB73" s="87"/>
      <c r="HFC73" s="87"/>
      <c r="HFD73" s="87"/>
      <c r="HFE73" s="87"/>
      <c r="HFF73" s="87"/>
      <c r="HFG73" s="87"/>
      <c r="HFH73" s="87"/>
      <c r="HFI73" s="87"/>
      <c r="HFJ73" s="87"/>
      <c r="HFK73" s="87"/>
      <c r="HFL73" s="87"/>
      <c r="HFM73" s="87"/>
      <c r="HFN73" s="87"/>
      <c r="HFO73" s="87"/>
      <c r="HFP73" s="87"/>
      <c r="HFQ73" s="87"/>
      <c r="HFR73" s="87"/>
      <c r="HFS73" s="87"/>
      <c r="HFT73" s="87"/>
      <c r="HFU73" s="87"/>
      <c r="HFV73" s="87"/>
      <c r="HFW73" s="87"/>
      <c r="HFX73" s="87"/>
      <c r="HFY73" s="87"/>
      <c r="HFZ73" s="87"/>
      <c r="HGA73" s="87"/>
      <c r="HGB73" s="87"/>
      <c r="HGC73" s="87"/>
      <c r="HGD73" s="87"/>
      <c r="HGE73" s="87"/>
      <c r="HGF73" s="87"/>
      <c r="HGG73" s="87"/>
      <c r="HGH73" s="87"/>
      <c r="HGI73" s="87"/>
      <c r="HGJ73" s="87"/>
      <c r="HGK73" s="87"/>
      <c r="HGL73" s="87"/>
      <c r="HGM73" s="87"/>
      <c r="HGN73" s="87"/>
      <c r="HGO73" s="87"/>
      <c r="HGP73" s="87"/>
      <c r="HGQ73" s="87"/>
      <c r="HGR73" s="87"/>
      <c r="HGS73" s="87"/>
      <c r="HGT73" s="87"/>
      <c r="HGU73" s="87"/>
      <c r="HGV73" s="87"/>
      <c r="HGW73" s="87"/>
      <c r="HGX73" s="87"/>
      <c r="HGY73" s="87"/>
      <c r="HGZ73" s="87"/>
      <c r="HHA73" s="87"/>
      <c r="HHB73" s="87"/>
      <c r="HHC73" s="87"/>
      <c r="HHD73" s="87"/>
      <c r="HHE73" s="87"/>
      <c r="HHF73" s="87"/>
      <c r="HHG73" s="87"/>
      <c r="HHH73" s="87"/>
      <c r="HHI73" s="87"/>
      <c r="HHJ73" s="87"/>
      <c r="HHK73" s="87"/>
      <c r="HHL73" s="87"/>
      <c r="HHM73" s="87"/>
      <c r="HHN73" s="87"/>
      <c r="HHO73" s="87"/>
      <c r="HHP73" s="87"/>
      <c r="HHQ73" s="87"/>
      <c r="HHR73" s="87"/>
      <c r="HHS73" s="87"/>
      <c r="HHT73" s="87"/>
      <c r="HHU73" s="87"/>
      <c r="HHV73" s="87"/>
      <c r="HHW73" s="87"/>
      <c r="HHX73" s="87"/>
      <c r="HHY73" s="87"/>
      <c r="HHZ73" s="87"/>
      <c r="HIA73" s="87"/>
      <c r="HIB73" s="87"/>
      <c r="HIC73" s="87"/>
      <c r="HID73" s="87"/>
      <c r="HIE73" s="87"/>
      <c r="HIF73" s="87"/>
      <c r="HIG73" s="87"/>
      <c r="HIH73" s="87"/>
      <c r="HII73" s="87"/>
      <c r="HIJ73" s="87"/>
      <c r="HIK73" s="87"/>
      <c r="HIL73" s="87"/>
      <c r="HIM73" s="87"/>
      <c r="HIN73" s="87"/>
      <c r="HIO73" s="87"/>
      <c r="HIP73" s="87"/>
      <c r="HIQ73" s="87"/>
      <c r="HIR73" s="87"/>
      <c r="HIS73" s="87"/>
      <c r="HIT73" s="87"/>
      <c r="HIU73" s="87"/>
      <c r="HIV73" s="87"/>
      <c r="HIW73" s="87"/>
      <c r="HIX73" s="87"/>
      <c r="HIY73" s="87"/>
      <c r="HIZ73" s="87"/>
      <c r="HJA73" s="87"/>
      <c r="HJB73" s="87"/>
      <c r="HJC73" s="87"/>
      <c r="HJD73" s="87"/>
      <c r="HJE73" s="87"/>
      <c r="HJF73" s="87"/>
      <c r="HJG73" s="87"/>
      <c r="HJH73" s="87"/>
      <c r="HJI73" s="87"/>
      <c r="HJJ73" s="87"/>
      <c r="HJK73" s="87"/>
      <c r="HJL73" s="87"/>
      <c r="HJM73" s="87"/>
      <c r="HJN73" s="87"/>
      <c r="HJO73" s="87"/>
      <c r="HJP73" s="87"/>
      <c r="HJQ73" s="87"/>
      <c r="HJR73" s="87"/>
      <c r="HJS73" s="87"/>
      <c r="HJT73" s="87"/>
      <c r="HJU73" s="87"/>
      <c r="HJV73" s="87"/>
      <c r="HJW73" s="87"/>
      <c r="HJX73" s="87"/>
      <c r="HJY73" s="87"/>
      <c r="HJZ73" s="87"/>
      <c r="HKA73" s="87"/>
      <c r="HKB73" s="87"/>
      <c r="HKC73" s="87"/>
      <c r="HKD73" s="87"/>
      <c r="HKE73" s="87"/>
      <c r="HKF73" s="87"/>
      <c r="HKG73" s="87"/>
      <c r="HKH73" s="87"/>
      <c r="HKI73" s="87"/>
      <c r="HKJ73" s="87"/>
      <c r="HKK73" s="87"/>
      <c r="HKL73" s="87"/>
      <c r="HKM73" s="87"/>
      <c r="HKN73" s="87"/>
      <c r="HKO73" s="87"/>
      <c r="HKP73" s="87"/>
      <c r="HKQ73" s="87"/>
      <c r="HKR73" s="87"/>
      <c r="HKS73" s="87"/>
      <c r="HKT73" s="87"/>
      <c r="HKU73" s="87"/>
      <c r="HKV73" s="87"/>
      <c r="HKW73" s="87"/>
      <c r="HKX73" s="87"/>
      <c r="HKY73" s="87"/>
      <c r="HKZ73" s="87"/>
      <c r="HLA73" s="87"/>
      <c r="HLB73" s="87"/>
      <c r="HLC73" s="87"/>
      <c r="HLD73" s="87"/>
      <c r="HLE73" s="87"/>
      <c r="HLF73" s="87"/>
      <c r="HLG73" s="87"/>
      <c r="HLH73" s="87"/>
      <c r="HLI73" s="87"/>
      <c r="HLJ73" s="87"/>
      <c r="HLK73" s="87"/>
      <c r="HLL73" s="87"/>
      <c r="HLM73" s="87"/>
      <c r="HLN73" s="87"/>
      <c r="HLO73" s="87"/>
      <c r="HLP73" s="87"/>
      <c r="HLQ73" s="87"/>
      <c r="HLR73" s="87"/>
      <c r="HLS73" s="87"/>
      <c r="HLT73" s="87"/>
      <c r="HLU73" s="87"/>
      <c r="HLV73" s="87"/>
      <c r="HLW73" s="87"/>
      <c r="HLX73" s="87"/>
      <c r="HLY73" s="87"/>
      <c r="HLZ73" s="87"/>
      <c r="HMA73" s="87"/>
      <c r="HMB73" s="87"/>
      <c r="HMC73" s="87"/>
      <c r="HMD73" s="87"/>
      <c r="HME73" s="87"/>
      <c r="HMF73" s="87"/>
      <c r="HMG73" s="87"/>
      <c r="HMH73" s="87"/>
      <c r="HMI73" s="87"/>
      <c r="HMJ73" s="87"/>
      <c r="HMK73" s="87"/>
      <c r="HML73" s="87"/>
      <c r="HMM73" s="87"/>
      <c r="HMN73" s="87"/>
      <c r="HMO73" s="87"/>
      <c r="HMP73" s="87"/>
      <c r="HMQ73" s="87"/>
      <c r="HMR73" s="87"/>
      <c r="HMS73" s="87"/>
      <c r="HMT73" s="87"/>
      <c r="HMU73" s="87"/>
      <c r="HMV73" s="87"/>
      <c r="HMW73" s="87"/>
      <c r="HMX73" s="87"/>
      <c r="HMY73" s="87"/>
      <c r="HMZ73" s="87"/>
      <c r="HNA73" s="87"/>
      <c r="HNB73" s="87"/>
      <c r="HNC73" s="87"/>
      <c r="HND73" s="87"/>
      <c r="HNE73" s="87"/>
      <c r="HNF73" s="87"/>
      <c r="HNG73" s="87"/>
      <c r="HNH73" s="87"/>
      <c r="HNI73" s="87"/>
      <c r="HNJ73" s="87"/>
      <c r="HNK73" s="87"/>
      <c r="HNL73" s="87"/>
      <c r="HNM73" s="87"/>
      <c r="HNN73" s="87"/>
      <c r="HNO73" s="87"/>
      <c r="HNP73" s="87"/>
      <c r="HNQ73" s="87"/>
      <c r="HNR73" s="87"/>
      <c r="HNS73" s="87"/>
      <c r="HNT73" s="87"/>
      <c r="HNU73" s="87"/>
      <c r="HNV73" s="87"/>
      <c r="HNW73" s="87"/>
      <c r="HNX73" s="87"/>
      <c r="HNY73" s="87"/>
      <c r="HNZ73" s="87"/>
      <c r="HOA73" s="87"/>
      <c r="HOB73" s="87"/>
      <c r="HOC73" s="87"/>
      <c r="HOD73" s="87"/>
      <c r="HOE73" s="87"/>
      <c r="HOF73" s="87"/>
      <c r="HOG73" s="87"/>
      <c r="HOH73" s="87"/>
      <c r="HOI73" s="87"/>
      <c r="HOJ73" s="87"/>
      <c r="HOK73" s="87"/>
      <c r="HOL73" s="87"/>
      <c r="HOM73" s="87"/>
      <c r="HON73" s="87"/>
      <c r="HOO73" s="87"/>
      <c r="HOP73" s="87"/>
      <c r="HOQ73" s="87"/>
      <c r="HOR73" s="87"/>
      <c r="HOS73" s="87"/>
      <c r="HOT73" s="87"/>
      <c r="HOU73" s="87"/>
      <c r="HOV73" s="87"/>
      <c r="HOW73" s="87"/>
      <c r="HOX73" s="87"/>
      <c r="HOY73" s="87"/>
      <c r="HOZ73" s="87"/>
      <c r="HPA73" s="87"/>
      <c r="HPB73" s="87"/>
      <c r="HPC73" s="87"/>
      <c r="HPD73" s="87"/>
      <c r="HPE73" s="87"/>
      <c r="HPF73" s="87"/>
      <c r="HPG73" s="87"/>
      <c r="HPH73" s="87"/>
      <c r="HPI73" s="87"/>
      <c r="HPJ73" s="87"/>
      <c r="HPK73" s="87"/>
      <c r="HPL73" s="87"/>
      <c r="HPM73" s="87"/>
      <c r="HPN73" s="87"/>
      <c r="HPO73" s="87"/>
      <c r="HPP73" s="87"/>
      <c r="HPQ73" s="87"/>
      <c r="HPR73" s="87"/>
      <c r="HPS73" s="87"/>
      <c r="HPT73" s="87"/>
      <c r="HPU73" s="87"/>
      <c r="HPV73" s="87"/>
      <c r="HPW73" s="87"/>
      <c r="HPX73" s="87"/>
      <c r="HPY73" s="87"/>
      <c r="HPZ73" s="87"/>
      <c r="HQA73" s="87"/>
      <c r="HQB73" s="87"/>
      <c r="HQC73" s="87"/>
      <c r="HQD73" s="87"/>
      <c r="HQE73" s="87"/>
      <c r="HQF73" s="87"/>
      <c r="HQG73" s="87"/>
      <c r="HQH73" s="87"/>
      <c r="HQI73" s="87"/>
      <c r="HQJ73" s="87"/>
      <c r="HQK73" s="87"/>
      <c r="HQL73" s="87"/>
      <c r="HQM73" s="87"/>
      <c r="HQN73" s="87"/>
      <c r="HQO73" s="87"/>
      <c r="HQP73" s="87"/>
      <c r="HQQ73" s="87"/>
      <c r="HQR73" s="87"/>
      <c r="HQS73" s="87"/>
      <c r="HQT73" s="87"/>
      <c r="HQU73" s="87"/>
      <c r="HQV73" s="87"/>
      <c r="HQW73" s="87"/>
      <c r="HQX73" s="87"/>
      <c r="HQY73" s="87"/>
      <c r="HQZ73" s="87"/>
      <c r="HRA73" s="87"/>
      <c r="HRB73" s="87"/>
      <c r="HRC73" s="87"/>
      <c r="HRD73" s="87"/>
      <c r="HRE73" s="87"/>
      <c r="HRF73" s="87"/>
      <c r="HRG73" s="87"/>
      <c r="HRH73" s="87"/>
      <c r="HRI73" s="87"/>
      <c r="HRJ73" s="87"/>
      <c r="HRK73" s="87"/>
      <c r="HRL73" s="87"/>
      <c r="HRM73" s="87"/>
      <c r="HRN73" s="87"/>
      <c r="HRO73" s="87"/>
      <c r="HRP73" s="87"/>
      <c r="HRQ73" s="87"/>
      <c r="HRR73" s="87"/>
      <c r="HRS73" s="87"/>
      <c r="HRT73" s="87"/>
      <c r="HRU73" s="87"/>
      <c r="HRV73" s="87"/>
      <c r="HRW73" s="87"/>
      <c r="HRX73" s="87"/>
      <c r="HRY73" s="87"/>
      <c r="HRZ73" s="87"/>
      <c r="HSA73" s="87"/>
      <c r="HSB73" s="87"/>
      <c r="HSC73" s="87"/>
      <c r="HSD73" s="87"/>
      <c r="HSE73" s="87"/>
      <c r="HSF73" s="87"/>
      <c r="HSG73" s="87"/>
      <c r="HSH73" s="87"/>
      <c r="HSI73" s="87"/>
      <c r="HSJ73" s="87"/>
      <c r="HSK73" s="87"/>
      <c r="HSL73" s="87"/>
      <c r="HSM73" s="87"/>
      <c r="HSN73" s="87"/>
      <c r="HSO73" s="87"/>
      <c r="HSP73" s="87"/>
      <c r="HSQ73" s="87"/>
      <c r="HSR73" s="87"/>
      <c r="HSS73" s="87"/>
      <c r="HST73" s="87"/>
      <c r="HSU73" s="87"/>
      <c r="HSV73" s="87"/>
      <c r="HSW73" s="87"/>
      <c r="HSX73" s="87"/>
      <c r="HSY73" s="87"/>
      <c r="HSZ73" s="87"/>
      <c r="HTA73" s="87"/>
      <c r="HTB73" s="87"/>
      <c r="HTC73" s="87"/>
      <c r="HTD73" s="87"/>
      <c r="HTE73" s="87"/>
      <c r="HTF73" s="87"/>
      <c r="HTG73" s="87"/>
      <c r="HTH73" s="87"/>
      <c r="HTI73" s="87"/>
      <c r="HTJ73" s="87"/>
      <c r="HTK73" s="87"/>
      <c r="HTL73" s="87"/>
      <c r="HTM73" s="87"/>
      <c r="HTN73" s="87"/>
      <c r="HTO73" s="87"/>
      <c r="HTP73" s="87"/>
      <c r="HTQ73" s="87"/>
      <c r="HTR73" s="87"/>
      <c r="HTS73" s="87"/>
      <c r="HTT73" s="87"/>
      <c r="HTU73" s="87"/>
      <c r="HTV73" s="87"/>
      <c r="HTW73" s="87"/>
      <c r="HTX73" s="87"/>
      <c r="HTY73" s="87"/>
      <c r="HTZ73" s="87"/>
      <c r="HUA73" s="87"/>
      <c r="HUB73" s="87"/>
      <c r="HUC73" s="87"/>
      <c r="HUD73" s="87"/>
      <c r="HUE73" s="87"/>
      <c r="HUF73" s="87"/>
      <c r="HUG73" s="87"/>
      <c r="HUH73" s="87"/>
      <c r="HUI73" s="87"/>
      <c r="HUJ73" s="87"/>
      <c r="HUK73" s="87"/>
      <c r="HUL73" s="87"/>
      <c r="HUM73" s="87"/>
      <c r="HUN73" s="87"/>
      <c r="HUO73" s="87"/>
      <c r="HUP73" s="87"/>
      <c r="HUQ73" s="87"/>
      <c r="HUR73" s="87"/>
      <c r="HUS73" s="87"/>
      <c r="HUT73" s="87"/>
      <c r="HUU73" s="87"/>
      <c r="HUV73" s="87"/>
      <c r="HUW73" s="87"/>
      <c r="HUX73" s="87"/>
      <c r="HUY73" s="87"/>
      <c r="HUZ73" s="87"/>
      <c r="HVA73" s="87"/>
      <c r="HVB73" s="87"/>
      <c r="HVC73" s="87"/>
      <c r="HVD73" s="87"/>
      <c r="HVE73" s="87"/>
      <c r="HVF73" s="87"/>
      <c r="HVG73" s="87"/>
      <c r="HVH73" s="87"/>
      <c r="HVI73" s="87"/>
      <c r="HVJ73" s="87"/>
      <c r="HVK73" s="87"/>
      <c r="HVL73" s="87"/>
      <c r="HVM73" s="87"/>
      <c r="HVN73" s="87"/>
      <c r="HVO73" s="87"/>
      <c r="HVP73" s="87"/>
      <c r="HVQ73" s="87"/>
      <c r="HVR73" s="87"/>
      <c r="HVS73" s="87"/>
      <c r="HVT73" s="87"/>
      <c r="HVU73" s="87"/>
      <c r="HVV73" s="87"/>
      <c r="HVW73" s="87"/>
      <c r="HVX73" s="87"/>
      <c r="HVY73" s="87"/>
      <c r="HVZ73" s="87"/>
      <c r="HWA73" s="87"/>
      <c r="HWB73" s="87"/>
      <c r="HWC73" s="87"/>
      <c r="HWD73" s="87"/>
      <c r="HWE73" s="87"/>
      <c r="HWF73" s="87"/>
      <c r="HWG73" s="87"/>
      <c r="HWH73" s="87"/>
      <c r="HWI73" s="87"/>
      <c r="HWJ73" s="87"/>
      <c r="HWK73" s="87"/>
      <c r="HWL73" s="87"/>
      <c r="HWM73" s="87"/>
      <c r="HWN73" s="87"/>
      <c r="HWO73" s="87"/>
      <c r="HWP73" s="87"/>
      <c r="HWQ73" s="87"/>
      <c r="HWR73" s="87"/>
      <c r="HWS73" s="87"/>
      <c r="HWT73" s="87"/>
      <c r="HWU73" s="87"/>
      <c r="HWV73" s="87"/>
      <c r="HWW73" s="87"/>
      <c r="HWX73" s="87"/>
      <c r="HWY73" s="87"/>
      <c r="HWZ73" s="87"/>
      <c r="HXA73" s="87"/>
      <c r="HXB73" s="87"/>
      <c r="HXC73" s="87"/>
      <c r="HXD73" s="87"/>
      <c r="HXE73" s="87"/>
      <c r="HXF73" s="87"/>
      <c r="HXG73" s="87"/>
      <c r="HXH73" s="87"/>
      <c r="HXI73" s="87"/>
      <c r="HXJ73" s="87"/>
      <c r="HXK73" s="87"/>
      <c r="HXL73" s="87"/>
      <c r="HXM73" s="87"/>
      <c r="HXN73" s="87"/>
      <c r="HXO73" s="87"/>
      <c r="HXP73" s="87"/>
      <c r="HXQ73" s="87"/>
      <c r="HXR73" s="87"/>
      <c r="HXS73" s="87"/>
      <c r="HXT73" s="87"/>
      <c r="HXU73" s="87"/>
      <c r="HXV73" s="87"/>
      <c r="HXW73" s="87"/>
      <c r="HXX73" s="87"/>
      <c r="HXY73" s="87"/>
      <c r="HXZ73" s="87"/>
      <c r="HYA73" s="87"/>
      <c r="HYB73" s="87"/>
      <c r="HYC73" s="87"/>
      <c r="HYD73" s="87"/>
      <c r="HYE73" s="87"/>
      <c r="HYF73" s="87"/>
      <c r="HYG73" s="87"/>
      <c r="HYH73" s="87"/>
      <c r="HYI73" s="87"/>
      <c r="HYJ73" s="87"/>
      <c r="HYK73" s="87"/>
      <c r="HYL73" s="87"/>
      <c r="HYM73" s="87"/>
      <c r="HYN73" s="87"/>
      <c r="HYO73" s="87"/>
      <c r="HYP73" s="87"/>
      <c r="HYQ73" s="87"/>
      <c r="HYR73" s="87"/>
      <c r="HYS73" s="87"/>
      <c r="HYT73" s="87"/>
      <c r="HYU73" s="87"/>
      <c r="HYV73" s="87"/>
      <c r="HYW73" s="87"/>
      <c r="HYX73" s="87"/>
      <c r="HYY73" s="87"/>
      <c r="HYZ73" s="87"/>
      <c r="HZA73" s="87"/>
      <c r="HZB73" s="87"/>
      <c r="HZC73" s="87"/>
      <c r="HZD73" s="87"/>
      <c r="HZE73" s="87"/>
      <c r="HZF73" s="87"/>
      <c r="HZG73" s="87"/>
      <c r="HZH73" s="87"/>
      <c r="HZI73" s="87"/>
      <c r="HZJ73" s="87"/>
      <c r="HZK73" s="87"/>
      <c r="HZL73" s="87"/>
      <c r="HZM73" s="87"/>
      <c r="HZN73" s="87"/>
      <c r="HZO73" s="87"/>
      <c r="HZP73" s="87"/>
      <c r="HZQ73" s="87"/>
      <c r="HZR73" s="87"/>
      <c r="HZS73" s="87"/>
      <c r="HZT73" s="87"/>
      <c r="HZU73" s="87"/>
      <c r="HZV73" s="87"/>
      <c r="HZW73" s="87"/>
      <c r="HZX73" s="87"/>
      <c r="HZY73" s="87"/>
      <c r="HZZ73" s="87"/>
      <c r="IAA73" s="87"/>
      <c r="IAB73" s="87"/>
      <c r="IAC73" s="87"/>
      <c r="IAD73" s="87"/>
      <c r="IAE73" s="87"/>
      <c r="IAF73" s="87"/>
      <c r="IAG73" s="87"/>
      <c r="IAH73" s="87"/>
      <c r="IAI73" s="87"/>
      <c r="IAJ73" s="87"/>
      <c r="IAK73" s="87"/>
      <c r="IAL73" s="87"/>
      <c r="IAM73" s="87"/>
      <c r="IAN73" s="87"/>
      <c r="IAO73" s="87"/>
      <c r="IAP73" s="87"/>
      <c r="IAQ73" s="87"/>
      <c r="IAR73" s="87"/>
      <c r="IAS73" s="87"/>
      <c r="IAT73" s="87"/>
      <c r="IAU73" s="87"/>
      <c r="IAV73" s="87"/>
      <c r="IAW73" s="87"/>
      <c r="IAX73" s="87"/>
      <c r="IAY73" s="87"/>
      <c r="IAZ73" s="87"/>
      <c r="IBA73" s="87"/>
      <c r="IBB73" s="87"/>
      <c r="IBC73" s="87"/>
      <c r="IBD73" s="87"/>
      <c r="IBE73" s="87"/>
      <c r="IBF73" s="87"/>
      <c r="IBG73" s="87"/>
      <c r="IBH73" s="87"/>
      <c r="IBI73" s="87"/>
      <c r="IBJ73" s="87"/>
      <c r="IBK73" s="87"/>
      <c r="IBL73" s="87"/>
      <c r="IBM73" s="87"/>
      <c r="IBN73" s="87"/>
      <c r="IBO73" s="87"/>
      <c r="IBP73" s="87"/>
      <c r="IBQ73" s="87"/>
      <c r="IBR73" s="87"/>
      <c r="IBS73" s="87"/>
      <c r="IBT73" s="87"/>
      <c r="IBU73" s="87"/>
      <c r="IBV73" s="87"/>
      <c r="IBW73" s="87"/>
      <c r="IBX73" s="87"/>
      <c r="IBY73" s="87"/>
      <c r="IBZ73" s="87"/>
      <c r="ICA73" s="87"/>
      <c r="ICB73" s="87"/>
      <c r="ICC73" s="87"/>
      <c r="ICD73" s="87"/>
      <c r="ICE73" s="87"/>
      <c r="ICF73" s="87"/>
      <c r="ICG73" s="87"/>
      <c r="ICH73" s="87"/>
      <c r="ICI73" s="87"/>
      <c r="ICJ73" s="87"/>
      <c r="ICK73" s="87"/>
      <c r="ICL73" s="87"/>
      <c r="ICM73" s="87"/>
      <c r="ICN73" s="87"/>
      <c r="ICO73" s="87"/>
      <c r="ICP73" s="87"/>
      <c r="ICQ73" s="87"/>
      <c r="ICR73" s="87"/>
      <c r="ICS73" s="87"/>
      <c r="ICT73" s="87"/>
      <c r="ICU73" s="87"/>
      <c r="ICV73" s="87"/>
      <c r="ICW73" s="87"/>
      <c r="ICX73" s="87"/>
      <c r="ICY73" s="87"/>
      <c r="ICZ73" s="87"/>
      <c r="IDA73" s="87"/>
      <c r="IDB73" s="87"/>
      <c r="IDC73" s="87"/>
      <c r="IDD73" s="87"/>
      <c r="IDE73" s="87"/>
      <c r="IDF73" s="87"/>
      <c r="IDG73" s="87"/>
      <c r="IDH73" s="87"/>
      <c r="IDI73" s="87"/>
      <c r="IDJ73" s="87"/>
      <c r="IDK73" s="87"/>
      <c r="IDL73" s="87"/>
      <c r="IDM73" s="87"/>
      <c r="IDN73" s="87"/>
      <c r="IDO73" s="87"/>
      <c r="IDP73" s="87"/>
      <c r="IDQ73" s="87"/>
      <c r="IDR73" s="87"/>
      <c r="IDS73" s="87"/>
      <c r="IDT73" s="87"/>
      <c r="IDU73" s="87"/>
      <c r="IDV73" s="87"/>
      <c r="IDW73" s="87"/>
      <c r="IDX73" s="87"/>
      <c r="IDY73" s="87"/>
      <c r="IDZ73" s="87"/>
      <c r="IEA73" s="87"/>
      <c r="IEB73" s="87"/>
      <c r="IEC73" s="87"/>
      <c r="IED73" s="87"/>
      <c r="IEE73" s="87"/>
      <c r="IEF73" s="87"/>
      <c r="IEG73" s="87"/>
      <c r="IEH73" s="87"/>
      <c r="IEI73" s="87"/>
      <c r="IEJ73" s="87"/>
      <c r="IEK73" s="87"/>
      <c r="IEL73" s="87"/>
      <c r="IEM73" s="87"/>
      <c r="IEN73" s="87"/>
      <c r="IEO73" s="87"/>
      <c r="IEP73" s="87"/>
      <c r="IEQ73" s="87"/>
      <c r="IER73" s="87"/>
      <c r="IES73" s="87"/>
      <c r="IET73" s="87"/>
      <c r="IEU73" s="87"/>
      <c r="IEV73" s="87"/>
      <c r="IEW73" s="87"/>
      <c r="IEX73" s="87"/>
      <c r="IEY73" s="87"/>
      <c r="IEZ73" s="87"/>
      <c r="IFA73" s="87"/>
      <c r="IFB73" s="87"/>
      <c r="IFC73" s="87"/>
      <c r="IFD73" s="87"/>
      <c r="IFE73" s="87"/>
      <c r="IFF73" s="87"/>
      <c r="IFG73" s="87"/>
      <c r="IFH73" s="87"/>
      <c r="IFI73" s="87"/>
      <c r="IFJ73" s="87"/>
      <c r="IFK73" s="87"/>
      <c r="IFL73" s="87"/>
      <c r="IFM73" s="87"/>
      <c r="IFN73" s="87"/>
      <c r="IFO73" s="87"/>
      <c r="IFP73" s="87"/>
      <c r="IFQ73" s="87"/>
      <c r="IFR73" s="87"/>
      <c r="IFS73" s="87"/>
      <c r="IFT73" s="87"/>
      <c r="IFU73" s="87"/>
      <c r="IFV73" s="87"/>
      <c r="IFW73" s="87"/>
      <c r="IFX73" s="87"/>
      <c r="IFY73" s="87"/>
      <c r="IFZ73" s="87"/>
      <c r="IGA73" s="87"/>
      <c r="IGB73" s="87"/>
      <c r="IGC73" s="87"/>
      <c r="IGD73" s="87"/>
      <c r="IGE73" s="87"/>
      <c r="IGF73" s="87"/>
      <c r="IGG73" s="87"/>
      <c r="IGH73" s="87"/>
      <c r="IGI73" s="87"/>
      <c r="IGJ73" s="87"/>
      <c r="IGK73" s="87"/>
      <c r="IGL73" s="87"/>
      <c r="IGM73" s="87"/>
      <c r="IGN73" s="87"/>
      <c r="IGO73" s="87"/>
      <c r="IGP73" s="87"/>
      <c r="IGQ73" s="87"/>
      <c r="IGR73" s="87"/>
      <c r="IGS73" s="87"/>
      <c r="IGT73" s="87"/>
      <c r="IGU73" s="87"/>
      <c r="IGV73" s="87"/>
      <c r="IGW73" s="87"/>
      <c r="IGX73" s="87"/>
      <c r="IGY73" s="87"/>
      <c r="IGZ73" s="87"/>
      <c r="IHA73" s="87"/>
      <c r="IHB73" s="87"/>
      <c r="IHC73" s="87"/>
      <c r="IHD73" s="87"/>
      <c r="IHE73" s="87"/>
      <c r="IHF73" s="87"/>
      <c r="IHG73" s="87"/>
      <c r="IHH73" s="87"/>
      <c r="IHI73" s="87"/>
      <c r="IHJ73" s="87"/>
      <c r="IHK73" s="87"/>
      <c r="IHL73" s="87"/>
      <c r="IHM73" s="87"/>
      <c r="IHN73" s="87"/>
      <c r="IHO73" s="87"/>
      <c r="IHP73" s="87"/>
      <c r="IHQ73" s="87"/>
      <c r="IHR73" s="87"/>
      <c r="IHS73" s="87"/>
      <c r="IHT73" s="87"/>
      <c r="IHU73" s="87"/>
      <c r="IHV73" s="87"/>
      <c r="IHW73" s="87"/>
      <c r="IHX73" s="87"/>
      <c r="IHY73" s="87"/>
      <c r="IHZ73" s="87"/>
      <c r="IIA73" s="87"/>
      <c r="IIB73" s="87"/>
      <c r="IIC73" s="87"/>
      <c r="IID73" s="87"/>
      <c r="IIE73" s="87"/>
      <c r="IIF73" s="87"/>
      <c r="IIG73" s="87"/>
      <c r="IIH73" s="87"/>
      <c r="III73" s="87"/>
      <c r="IIJ73" s="87"/>
      <c r="IIK73" s="87"/>
      <c r="IIL73" s="87"/>
      <c r="IIM73" s="87"/>
      <c r="IIN73" s="87"/>
      <c r="IIO73" s="87"/>
      <c r="IIP73" s="87"/>
      <c r="IIQ73" s="87"/>
      <c r="IIR73" s="87"/>
      <c r="IIS73" s="87"/>
      <c r="IIT73" s="87"/>
      <c r="IIU73" s="87"/>
      <c r="IIV73" s="87"/>
      <c r="IIW73" s="87"/>
      <c r="IIX73" s="87"/>
      <c r="IIY73" s="87"/>
      <c r="IIZ73" s="87"/>
      <c r="IJA73" s="87"/>
      <c r="IJB73" s="87"/>
      <c r="IJC73" s="87"/>
      <c r="IJD73" s="87"/>
      <c r="IJE73" s="87"/>
      <c r="IJF73" s="87"/>
      <c r="IJG73" s="87"/>
      <c r="IJH73" s="87"/>
      <c r="IJI73" s="87"/>
      <c r="IJJ73" s="87"/>
      <c r="IJK73" s="87"/>
      <c r="IJL73" s="87"/>
      <c r="IJM73" s="87"/>
      <c r="IJN73" s="87"/>
      <c r="IJO73" s="87"/>
      <c r="IJP73" s="87"/>
      <c r="IJQ73" s="87"/>
      <c r="IJR73" s="87"/>
      <c r="IJS73" s="87"/>
      <c r="IJT73" s="87"/>
      <c r="IJU73" s="87"/>
      <c r="IJV73" s="87"/>
      <c r="IJW73" s="87"/>
      <c r="IJX73" s="87"/>
      <c r="IJY73" s="87"/>
      <c r="IJZ73" s="87"/>
      <c r="IKA73" s="87"/>
      <c r="IKB73" s="87"/>
      <c r="IKC73" s="87"/>
      <c r="IKD73" s="87"/>
      <c r="IKE73" s="87"/>
      <c r="IKF73" s="87"/>
      <c r="IKG73" s="87"/>
      <c r="IKH73" s="87"/>
      <c r="IKI73" s="87"/>
      <c r="IKJ73" s="87"/>
      <c r="IKK73" s="87"/>
      <c r="IKL73" s="87"/>
      <c r="IKM73" s="87"/>
      <c r="IKN73" s="87"/>
      <c r="IKO73" s="87"/>
      <c r="IKP73" s="87"/>
      <c r="IKQ73" s="87"/>
      <c r="IKR73" s="87"/>
      <c r="IKS73" s="87"/>
      <c r="IKT73" s="87"/>
      <c r="IKU73" s="87"/>
      <c r="IKV73" s="87"/>
      <c r="IKW73" s="87"/>
      <c r="IKX73" s="87"/>
      <c r="IKY73" s="87"/>
      <c r="IKZ73" s="87"/>
      <c r="ILA73" s="87"/>
      <c r="ILB73" s="87"/>
      <c r="ILC73" s="87"/>
      <c r="ILD73" s="87"/>
      <c r="ILE73" s="87"/>
      <c r="ILF73" s="87"/>
      <c r="ILG73" s="87"/>
      <c r="ILH73" s="87"/>
      <c r="ILI73" s="87"/>
      <c r="ILJ73" s="87"/>
      <c r="ILK73" s="87"/>
      <c r="ILL73" s="87"/>
      <c r="ILM73" s="87"/>
      <c r="ILN73" s="87"/>
      <c r="ILO73" s="87"/>
      <c r="ILP73" s="87"/>
      <c r="ILQ73" s="87"/>
      <c r="ILR73" s="87"/>
      <c r="ILS73" s="87"/>
      <c r="ILT73" s="87"/>
      <c r="ILU73" s="87"/>
      <c r="ILV73" s="87"/>
      <c r="ILW73" s="87"/>
      <c r="ILX73" s="87"/>
      <c r="ILY73" s="87"/>
      <c r="ILZ73" s="87"/>
      <c r="IMA73" s="87"/>
      <c r="IMB73" s="87"/>
      <c r="IMC73" s="87"/>
      <c r="IMD73" s="87"/>
      <c r="IME73" s="87"/>
      <c r="IMF73" s="87"/>
      <c r="IMG73" s="87"/>
      <c r="IMH73" s="87"/>
      <c r="IMI73" s="87"/>
      <c r="IMJ73" s="87"/>
      <c r="IMK73" s="87"/>
      <c r="IML73" s="87"/>
      <c r="IMM73" s="87"/>
      <c r="IMN73" s="87"/>
      <c r="IMO73" s="87"/>
      <c r="IMP73" s="87"/>
      <c r="IMQ73" s="87"/>
      <c r="IMR73" s="87"/>
      <c r="IMS73" s="87"/>
      <c r="IMT73" s="87"/>
      <c r="IMU73" s="87"/>
      <c r="IMV73" s="87"/>
      <c r="IMW73" s="87"/>
      <c r="IMX73" s="87"/>
      <c r="IMY73" s="87"/>
      <c r="IMZ73" s="87"/>
      <c r="INA73" s="87"/>
      <c r="INB73" s="87"/>
      <c r="INC73" s="87"/>
      <c r="IND73" s="87"/>
      <c r="INE73" s="87"/>
      <c r="INF73" s="87"/>
      <c r="ING73" s="87"/>
      <c r="INH73" s="87"/>
      <c r="INI73" s="87"/>
      <c r="INJ73" s="87"/>
      <c r="INK73" s="87"/>
      <c r="INL73" s="87"/>
      <c r="INM73" s="87"/>
      <c r="INN73" s="87"/>
      <c r="INO73" s="87"/>
      <c r="INP73" s="87"/>
      <c r="INQ73" s="87"/>
      <c r="INR73" s="87"/>
      <c r="INS73" s="87"/>
      <c r="INT73" s="87"/>
      <c r="INU73" s="87"/>
      <c r="INV73" s="87"/>
      <c r="INW73" s="87"/>
      <c r="INX73" s="87"/>
      <c r="INY73" s="87"/>
      <c r="INZ73" s="87"/>
      <c r="IOA73" s="87"/>
      <c r="IOB73" s="87"/>
      <c r="IOC73" s="87"/>
      <c r="IOD73" s="87"/>
      <c r="IOE73" s="87"/>
      <c r="IOF73" s="87"/>
      <c r="IOG73" s="87"/>
      <c r="IOH73" s="87"/>
      <c r="IOI73" s="87"/>
      <c r="IOJ73" s="87"/>
      <c r="IOK73" s="87"/>
      <c r="IOL73" s="87"/>
      <c r="IOM73" s="87"/>
      <c r="ION73" s="87"/>
      <c r="IOO73" s="87"/>
      <c r="IOP73" s="87"/>
      <c r="IOQ73" s="87"/>
      <c r="IOR73" s="87"/>
      <c r="IOS73" s="87"/>
      <c r="IOT73" s="87"/>
      <c r="IOU73" s="87"/>
      <c r="IOV73" s="87"/>
      <c r="IOW73" s="87"/>
      <c r="IOX73" s="87"/>
      <c r="IOY73" s="87"/>
      <c r="IOZ73" s="87"/>
      <c r="IPA73" s="87"/>
      <c r="IPB73" s="87"/>
      <c r="IPC73" s="87"/>
      <c r="IPD73" s="87"/>
      <c r="IPE73" s="87"/>
      <c r="IPF73" s="87"/>
      <c r="IPG73" s="87"/>
      <c r="IPH73" s="87"/>
      <c r="IPI73" s="87"/>
      <c r="IPJ73" s="87"/>
      <c r="IPK73" s="87"/>
      <c r="IPL73" s="87"/>
      <c r="IPM73" s="87"/>
      <c r="IPN73" s="87"/>
      <c r="IPO73" s="87"/>
      <c r="IPP73" s="87"/>
      <c r="IPQ73" s="87"/>
      <c r="IPR73" s="87"/>
      <c r="IPS73" s="87"/>
      <c r="IPT73" s="87"/>
      <c r="IPU73" s="87"/>
      <c r="IPV73" s="87"/>
      <c r="IPW73" s="87"/>
      <c r="IPX73" s="87"/>
      <c r="IPY73" s="87"/>
      <c r="IPZ73" s="87"/>
      <c r="IQA73" s="87"/>
      <c r="IQB73" s="87"/>
      <c r="IQC73" s="87"/>
      <c r="IQD73" s="87"/>
      <c r="IQE73" s="87"/>
      <c r="IQF73" s="87"/>
      <c r="IQG73" s="87"/>
      <c r="IQH73" s="87"/>
      <c r="IQI73" s="87"/>
      <c r="IQJ73" s="87"/>
      <c r="IQK73" s="87"/>
      <c r="IQL73" s="87"/>
      <c r="IQM73" s="87"/>
      <c r="IQN73" s="87"/>
      <c r="IQO73" s="87"/>
      <c r="IQP73" s="87"/>
      <c r="IQQ73" s="87"/>
      <c r="IQR73" s="87"/>
      <c r="IQS73" s="87"/>
      <c r="IQT73" s="87"/>
      <c r="IQU73" s="87"/>
      <c r="IQV73" s="87"/>
      <c r="IQW73" s="87"/>
      <c r="IQX73" s="87"/>
      <c r="IQY73" s="87"/>
      <c r="IQZ73" s="87"/>
      <c r="IRA73" s="87"/>
      <c r="IRB73" s="87"/>
      <c r="IRC73" s="87"/>
      <c r="IRD73" s="87"/>
      <c r="IRE73" s="87"/>
      <c r="IRF73" s="87"/>
      <c r="IRG73" s="87"/>
      <c r="IRH73" s="87"/>
      <c r="IRI73" s="87"/>
      <c r="IRJ73" s="87"/>
      <c r="IRK73" s="87"/>
      <c r="IRL73" s="87"/>
      <c r="IRM73" s="87"/>
      <c r="IRN73" s="87"/>
      <c r="IRO73" s="87"/>
      <c r="IRP73" s="87"/>
      <c r="IRQ73" s="87"/>
      <c r="IRR73" s="87"/>
      <c r="IRS73" s="87"/>
      <c r="IRT73" s="87"/>
      <c r="IRU73" s="87"/>
      <c r="IRV73" s="87"/>
      <c r="IRW73" s="87"/>
      <c r="IRX73" s="87"/>
      <c r="IRY73" s="87"/>
      <c r="IRZ73" s="87"/>
      <c r="ISA73" s="87"/>
      <c r="ISB73" s="87"/>
      <c r="ISC73" s="87"/>
      <c r="ISD73" s="87"/>
      <c r="ISE73" s="87"/>
      <c r="ISF73" s="87"/>
      <c r="ISG73" s="87"/>
      <c r="ISH73" s="87"/>
      <c r="ISI73" s="87"/>
      <c r="ISJ73" s="87"/>
      <c r="ISK73" s="87"/>
      <c r="ISL73" s="87"/>
      <c r="ISM73" s="87"/>
      <c r="ISN73" s="87"/>
      <c r="ISO73" s="87"/>
      <c r="ISP73" s="87"/>
      <c r="ISQ73" s="87"/>
      <c r="ISR73" s="87"/>
      <c r="ISS73" s="87"/>
      <c r="IST73" s="87"/>
      <c r="ISU73" s="87"/>
      <c r="ISV73" s="87"/>
      <c r="ISW73" s="87"/>
      <c r="ISX73" s="87"/>
      <c r="ISY73" s="87"/>
      <c r="ISZ73" s="87"/>
      <c r="ITA73" s="87"/>
      <c r="ITB73" s="87"/>
      <c r="ITC73" s="87"/>
      <c r="ITD73" s="87"/>
      <c r="ITE73" s="87"/>
      <c r="ITF73" s="87"/>
      <c r="ITG73" s="87"/>
      <c r="ITH73" s="87"/>
      <c r="ITI73" s="87"/>
      <c r="ITJ73" s="87"/>
      <c r="ITK73" s="87"/>
      <c r="ITL73" s="87"/>
      <c r="ITM73" s="87"/>
      <c r="ITN73" s="87"/>
      <c r="ITO73" s="87"/>
      <c r="ITP73" s="87"/>
      <c r="ITQ73" s="87"/>
      <c r="ITR73" s="87"/>
      <c r="ITS73" s="87"/>
      <c r="ITT73" s="87"/>
      <c r="ITU73" s="87"/>
      <c r="ITV73" s="87"/>
      <c r="ITW73" s="87"/>
      <c r="ITX73" s="87"/>
      <c r="ITY73" s="87"/>
      <c r="ITZ73" s="87"/>
      <c r="IUA73" s="87"/>
      <c r="IUB73" s="87"/>
      <c r="IUC73" s="87"/>
      <c r="IUD73" s="87"/>
      <c r="IUE73" s="87"/>
      <c r="IUF73" s="87"/>
      <c r="IUG73" s="87"/>
      <c r="IUH73" s="87"/>
      <c r="IUI73" s="87"/>
      <c r="IUJ73" s="87"/>
      <c r="IUK73" s="87"/>
      <c r="IUL73" s="87"/>
      <c r="IUM73" s="87"/>
      <c r="IUN73" s="87"/>
      <c r="IUO73" s="87"/>
      <c r="IUP73" s="87"/>
      <c r="IUQ73" s="87"/>
      <c r="IUR73" s="87"/>
      <c r="IUS73" s="87"/>
      <c r="IUT73" s="87"/>
      <c r="IUU73" s="87"/>
      <c r="IUV73" s="87"/>
      <c r="IUW73" s="87"/>
      <c r="IUX73" s="87"/>
      <c r="IUY73" s="87"/>
      <c r="IUZ73" s="87"/>
      <c r="IVA73" s="87"/>
      <c r="IVB73" s="87"/>
      <c r="IVC73" s="87"/>
      <c r="IVD73" s="87"/>
      <c r="IVE73" s="87"/>
      <c r="IVF73" s="87"/>
      <c r="IVG73" s="87"/>
      <c r="IVH73" s="87"/>
      <c r="IVI73" s="87"/>
      <c r="IVJ73" s="87"/>
      <c r="IVK73" s="87"/>
      <c r="IVL73" s="87"/>
      <c r="IVM73" s="87"/>
      <c r="IVN73" s="87"/>
      <c r="IVO73" s="87"/>
      <c r="IVP73" s="87"/>
      <c r="IVQ73" s="87"/>
      <c r="IVR73" s="87"/>
      <c r="IVS73" s="87"/>
      <c r="IVT73" s="87"/>
      <c r="IVU73" s="87"/>
      <c r="IVV73" s="87"/>
      <c r="IVW73" s="87"/>
      <c r="IVX73" s="87"/>
      <c r="IVY73" s="87"/>
      <c r="IVZ73" s="87"/>
      <c r="IWA73" s="87"/>
      <c r="IWB73" s="87"/>
      <c r="IWC73" s="87"/>
      <c r="IWD73" s="87"/>
      <c r="IWE73" s="87"/>
      <c r="IWF73" s="87"/>
      <c r="IWG73" s="87"/>
      <c r="IWH73" s="87"/>
      <c r="IWI73" s="87"/>
      <c r="IWJ73" s="87"/>
      <c r="IWK73" s="87"/>
      <c r="IWL73" s="87"/>
      <c r="IWM73" s="87"/>
      <c r="IWN73" s="87"/>
      <c r="IWO73" s="87"/>
      <c r="IWP73" s="87"/>
      <c r="IWQ73" s="87"/>
      <c r="IWR73" s="87"/>
      <c r="IWS73" s="87"/>
      <c r="IWT73" s="87"/>
      <c r="IWU73" s="87"/>
      <c r="IWV73" s="87"/>
      <c r="IWW73" s="87"/>
      <c r="IWX73" s="87"/>
      <c r="IWY73" s="87"/>
      <c r="IWZ73" s="87"/>
      <c r="IXA73" s="87"/>
      <c r="IXB73" s="87"/>
      <c r="IXC73" s="87"/>
      <c r="IXD73" s="87"/>
      <c r="IXE73" s="87"/>
      <c r="IXF73" s="87"/>
      <c r="IXG73" s="87"/>
      <c r="IXH73" s="87"/>
      <c r="IXI73" s="87"/>
      <c r="IXJ73" s="87"/>
      <c r="IXK73" s="87"/>
      <c r="IXL73" s="87"/>
      <c r="IXM73" s="87"/>
      <c r="IXN73" s="87"/>
      <c r="IXO73" s="87"/>
      <c r="IXP73" s="87"/>
      <c r="IXQ73" s="87"/>
      <c r="IXR73" s="87"/>
      <c r="IXS73" s="87"/>
      <c r="IXT73" s="87"/>
      <c r="IXU73" s="87"/>
      <c r="IXV73" s="87"/>
      <c r="IXW73" s="87"/>
      <c r="IXX73" s="87"/>
      <c r="IXY73" s="87"/>
      <c r="IXZ73" s="87"/>
      <c r="IYA73" s="87"/>
      <c r="IYB73" s="87"/>
      <c r="IYC73" s="87"/>
      <c r="IYD73" s="87"/>
      <c r="IYE73" s="87"/>
      <c r="IYF73" s="87"/>
      <c r="IYG73" s="87"/>
      <c r="IYH73" s="87"/>
      <c r="IYI73" s="87"/>
      <c r="IYJ73" s="87"/>
      <c r="IYK73" s="87"/>
      <c r="IYL73" s="87"/>
      <c r="IYM73" s="87"/>
      <c r="IYN73" s="87"/>
      <c r="IYO73" s="87"/>
      <c r="IYP73" s="87"/>
      <c r="IYQ73" s="87"/>
      <c r="IYR73" s="87"/>
      <c r="IYS73" s="87"/>
      <c r="IYT73" s="87"/>
      <c r="IYU73" s="87"/>
      <c r="IYV73" s="87"/>
      <c r="IYW73" s="87"/>
      <c r="IYX73" s="87"/>
      <c r="IYY73" s="87"/>
      <c r="IYZ73" s="87"/>
      <c r="IZA73" s="87"/>
      <c r="IZB73" s="87"/>
      <c r="IZC73" s="87"/>
      <c r="IZD73" s="87"/>
      <c r="IZE73" s="87"/>
      <c r="IZF73" s="87"/>
      <c r="IZG73" s="87"/>
      <c r="IZH73" s="87"/>
      <c r="IZI73" s="87"/>
      <c r="IZJ73" s="87"/>
      <c r="IZK73" s="87"/>
      <c r="IZL73" s="87"/>
      <c r="IZM73" s="87"/>
      <c r="IZN73" s="87"/>
      <c r="IZO73" s="87"/>
      <c r="IZP73" s="87"/>
      <c r="IZQ73" s="87"/>
      <c r="IZR73" s="87"/>
      <c r="IZS73" s="87"/>
      <c r="IZT73" s="87"/>
      <c r="IZU73" s="87"/>
      <c r="IZV73" s="87"/>
      <c r="IZW73" s="87"/>
      <c r="IZX73" s="87"/>
      <c r="IZY73" s="87"/>
      <c r="IZZ73" s="87"/>
      <c r="JAA73" s="87"/>
      <c r="JAB73" s="87"/>
      <c r="JAC73" s="87"/>
      <c r="JAD73" s="87"/>
      <c r="JAE73" s="87"/>
      <c r="JAF73" s="87"/>
      <c r="JAG73" s="87"/>
      <c r="JAH73" s="87"/>
      <c r="JAI73" s="87"/>
      <c r="JAJ73" s="87"/>
      <c r="JAK73" s="87"/>
      <c r="JAL73" s="87"/>
      <c r="JAM73" s="87"/>
      <c r="JAN73" s="87"/>
      <c r="JAO73" s="87"/>
      <c r="JAP73" s="87"/>
      <c r="JAQ73" s="87"/>
      <c r="JAR73" s="87"/>
      <c r="JAS73" s="87"/>
      <c r="JAT73" s="87"/>
      <c r="JAU73" s="87"/>
      <c r="JAV73" s="87"/>
      <c r="JAW73" s="87"/>
      <c r="JAX73" s="87"/>
      <c r="JAY73" s="87"/>
      <c r="JAZ73" s="87"/>
      <c r="JBA73" s="87"/>
      <c r="JBB73" s="87"/>
      <c r="JBC73" s="87"/>
      <c r="JBD73" s="87"/>
      <c r="JBE73" s="87"/>
      <c r="JBF73" s="87"/>
      <c r="JBG73" s="87"/>
      <c r="JBH73" s="87"/>
      <c r="JBI73" s="87"/>
      <c r="JBJ73" s="87"/>
      <c r="JBK73" s="87"/>
      <c r="JBL73" s="87"/>
      <c r="JBM73" s="87"/>
      <c r="JBN73" s="87"/>
      <c r="JBO73" s="87"/>
      <c r="JBP73" s="87"/>
      <c r="JBQ73" s="87"/>
      <c r="JBR73" s="87"/>
      <c r="JBS73" s="87"/>
      <c r="JBT73" s="87"/>
      <c r="JBU73" s="87"/>
      <c r="JBV73" s="87"/>
      <c r="JBW73" s="87"/>
      <c r="JBX73" s="87"/>
      <c r="JBY73" s="87"/>
      <c r="JBZ73" s="87"/>
      <c r="JCA73" s="87"/>
      <c r="JCB73" s="87"/>
      <c r="JCC73" s="87"/>
      <c r="JCD73" s="87"/>
      <c r="JCE73" s="87"/>
      <c r="JCF73" s="87"/>
      <c r="JCG73" s="87"/>
      <c r="JCH73" s="87"/>
      <c r="JCI73" s="87"/>
      <c r="JCJ73" s="87"/>
      <c r="JCK73" s="87"/>
      <c r="JCL73" s="87"/>
      <c r="JCM73" s="87"/>
      <c r="JCN73" s="87"/>
      <c r="JCO73" s="87"/>
      <c r="JCP73" s="87"/>
      <c r="JCQ73" s="87"/>
      <c r="JCR73" s="87"/>
      <c r="JCS73" s="87"/>
      <c r="JCT73" s="87"/>
      <c r="JCU73" s="87"/>
      <c r="JCV73" s="87"/>
      <c r="JCW73" s="87"/>
      <c r="JCX73" s="87"/>
      <c r="JCY73" s="87"/>
      <c r="JCZ73" s="87"/>
      <c r="JDA73" s="87"/>
      <c r="JDB73" s="87"/>
      <c r="JDC73" s="87"/>
      <c r="JDD73" s="87"/>
      <c r="JDE73" s="87"/>
      <c r="JDF73" s="87"/>
      <c r="JDG73" s="87"/>
      <c r="JDH73" s="87"/>
      <c r="JDI73" s="87"/>
      <c r="JDJ73" s="87"/>
      <c r="JDK73" s="87"/>
      <c r="JDL73" s="87"/>
      <c r="JDM73" s="87"/>
      <c r="JDN73" s="87"/>
      <c r="JDO73" s="87"/>
      <c r="JDP73" s="87"/>
      <c r="JDQ73" s="87"/>
      <c r="JDR73" s="87"/>
      <c r="JDS73" s="87"/>
      <c r="JDT73" s="87"/>
      <c r="JDU73" s="87"/>
      <c r="JDV73" s="87"/>
      <c r="JDW73" s="87"/>
      <c r="JDX73" s="87"/>
      <c r="JDY73" s="87"/>
      <c r="JDZ73" s="87"/>
      <c r="JEA73" s="87"/>
      <c r="JEB73" s="87"/>
      <c r="JEC73" s="87"/>
      <c r="JED73" s="87"/>
      <c r="JEE73" s="87"/>
      <c r="JEF73" s="87"/>
      <c r="JEG73" s="87"/>
      <c r="JEH73" s="87"/>
      <c r="JEI73" s="87"/>
      <c r="JEJ73" s="87"/>
      <c r="JEK73" s="87"/>
      <c r="JEL73" s="87"/>
      <c r="JEM73" s="87"/>
      <c r="JEN73" s="87"/>
      <c r="JEO73" s="87"/>
      <c r="JEP73" s="87"/>
      <c r="JEQ73" s="87"/>
      <c r="JER73" s="87"/>
      <c r="JES73" s="87"/>
      <c r="JET73" s="87"/>
      <c r="JEU73" s="87"/>
      <c r="JEV73" s="87"/>
      <c r="JEW73" s="87"/>
      <c r="JEX73" s="87"/>
      <c r="JEY73" s="87"/>
      <c r="JEZ73" s="87"/>
      <c r="JFA73" s="87"/>
      <c r="JFB73" s="87"/>
      <c r="JFC73" s="87"/>
      <c r="JFD73" s="87"/>
      <c r="JFE73" s="87"/>
      <c r="JFF73" s="87"/>
      <c r="JFG73" s="87"/>
      <c r="JFH73" s="87"/>
      <c r="JFI73" s="87"/>
      <c r="JFJ73" s="87"/>
      <c r="JFK73" s="87"/>
      <c r="JFL73" s="87"/>
      <c r="JFM73" s="87"/>
      <c r="JFN73" s="87"/>
      <c r="JFO73" s="87"/>
      <c r="JFP73" s="87"/>
      <c r="JFQ73" s="87"/>
      <c r="JFR73" s="87"/>
      <c r="JFS73" s="87"/>
      <c r="JFT73" s="87"/>
      <c r="JFU73" s="87"/>
      <c r="JFV73" s="87"/>
      <c r="JFW73" s="87"/>
      <c r="JFX73" s="87"/>
      <c r="JFY73" s="87"/>
      <c r="JFZ73" s="87"/>
      <c r="JGA73" s="87"/>
      <c r="JGB73" s="87"/>
      <c r="JGC73" s="87"/>
      <c r="JGD73" s="87"/>
      <c r="JGE73" s="87"/>
      <c r="JGF73" s="87"/>
      <c r="JGG73" s="87"/>
      <c r="JGH73" s="87"/>
      <c r="JGI73" s="87"/>
      <c r="JGJ73" s="87"/>
      <c r="JGK73" s="87"/>
      <c r="JGL73" s="87"/>
      <c r="JGM73" s="87"/>
      <c r="JGN73" s="87"/>
      <c r="JGO73" s="87"/>
      <c r="JGP73" s="87"/>
      <c r="JGQ73" s="87"/>
      <c r="JGR73" s="87"/>
      <c r="JGS73" s="87"/>
      <c r="JGT73" s="87"/>
      <c r="JGU73" s="87"/>
      <c r="JGV73" s="87"/>
      <c r="JGW73" s="87"/>
      <c r="JGX73" s="87"/>
      <c r="JGY73" s="87"/>
      <c r="JGZ73" s="87"/>
      <c r="JHA73" s="87"/>
      <c r="JHB73" s="87"/>
      <c r="JHC73" s="87"/>
      <c r="JHD73" s="87"/>
      <c r="JHE73" s="87"/>
      <c r="JHF73" s="87"/>
      <c r="JHG73" s="87"/>
      <c r="JHH73" s="87"/>
      <c r="JHI73" s="87"/>
      <c r="JHJ73" s="87"/>
      <c r="JHK73" s="87"/>
      <c r="JHL73" s="87"/>
      <c r="JHM73" s="87"/>
      <c r="JHN73" s="87"/>
      <c r="JHO73" s="87"/>
      <c r="JHP73" s="87"/>
      <c r="JHQ73" s="87"/>
      <c r="JHR73" s="87"/>
      <c r="JHS73" s="87"/>
      <c r="JHT73" s="87"/>
      <c r="JHU73" s="87"/>
      <c r="JHV73" s="87"/>
      <c r="JHW73" s="87"/>
      <c r="JHX73" s="87"/>
      <c r="JHY73" s="87"/>
      <c r="JHZ73" s="87"/>
      <c r="JIA73" s="87"/>
      <c r="JIB73" s="87"/>
      <c r="JIC73" s="87"/>
      <c r="JID73" s="87"/>
      <c r="JIE73" s="87"/>
      <c r="JIF73" s="87"/>
      <c r="JIG73" s="87"/>
      <c r="JIH73" s="87"/>
      <c r="JII73" s="87"/>
      <c r="JIJ73" s="87"/>
      <c r="JIK73" s="87"/>
      <c r="JIL73" s="87"/>
      <c r="JIM73" s="87"/>
      <c r="JIN73" s="87"/>
      <c r="JIO73" s="87"/>
      <c r="JIP73" s="87"/>
      <c r="JIQ73" s="87"/>
      <c r="JIR73" s="87"/>
      <c r="JIS73" s="87"/>
      <c r="JIT73" s="87"/>
      <c r="JIU73" s="87"/>
      <c r="JIV73" s="87"/>
      <c r="JIW73" s="87"/>
      <c r="JIX73" s="87"/>
      <c r="JIY73" s="87"/>
      <c r="JIZ73" s="87"/>
      <c r="JJA73" s="87"/>
      <c r="JJB73" s="87"/>
      <c r="JJC73" s="87"/>
      <c r="JJD73" s="87"/>
      <c r="JJE73" s="87"/>
      <c r="JJF73" s="87"/>
      <c r="JJG73" s="87"/>
      <c r="JJH73" s="87"/>
      <c r="JJI73" s="87"/>
      <c r="JJJ73" s="87"/>
      <c r="JJK73" s="87"/>
      <c r="JJL73" s="87"/>
      <c r="JJM73" s="87"/>
      <c r="JJN73" s="87"/>
      <c r="JJO73" s="87"/>
      <c r="JJP73" s="87"/>
      <c r="JJQ73" s="87"/>
      <c r="JJR73" s="87"/>
      <c r="JJS73" s="87"/>
      <c r="JJT73" s="87"/>
      <c r="JJU73" s="87"/>
      <c r="JJV73" s="87"/>
      <c r="JJW73" s="87"/>
      <c r="JJX73" s="87"/>
      <c r="JJY73" s="87"/>
      <c r="JJZ73" s="87"/>
      <c r="JKA73" s="87"/>
      <c r="JKB73" s="87"/>
      <c r="JKC73" s="87"/>
      <c r="JKD73" s="87"/>
      <c r="JKE73" s="87"/>
      <c r="JKF73" s="87"/>
      <c r="JKG73" s="87"/>
      <c r="JKH73" s="87"/>
      <c r="JKI73" s="87"/>
      <c r="JKJ73" s="87"/>
      <c r="JKK73" s="87"/>
      <c r="JKL73" s="87"/>
      <c r="JKM73" s="87"/>
      <c r="JKN73" s="87"/>
      <c r="JKO73" s="87"/>
      <c r="JKP73" s="87"/>
      <c r="JKQ73" s="87"/>
      <c r="JKR73" s="87"/>
      <c r="JKS73" s="87"/>
      <c r="JKT73" s="87"/>
      <c r="JKU73" s="87"/>
      <c r="JKV73" s="87"/>
      <c r="JKW73" s="87"/>
      <c r="JKX73" s="87"/>
      <c r="JKY73" s="87"/>
      <c r="JKZ73" s="87"/>
      <c r="JLA73" s="87"/>
      <c r="JLB73" s="87"/>
      <c r="JLC73" s="87"/>
      <c r="JLD73" s="87"/>
      <c r="JLE73" s="87"/>
      <c r="JLF73" s="87"/>
      <c r="JLG73" s="87"/>
      <c r="JLH73" s="87"/>
      <c r="JLI73" s="87"/>
      <c r="JLJ73" s="87"/>
      <c r="JLK73" s="87"/>
      <c r="JLL73" s="87"/>
      <c r="JLM73" s="87"/>
      <c r="JLN73" s="87"/>
      <c r="JLO73" s="87"/>
      <c r="JLP73" s="87"/>
      <c r="JLQ73" s="87"/>
      <c r="JLR73" s="87"/>
      <c r="JLS73" s="87"/>
      <c r="JLT73" s="87"/>
      <c r="JLU73" s="87"/>
      <c r="JLV73" s="87"/>
      <c r="JLW73" s="87"/>
      <c r="JLX73" s="87"/>
      <c r="JLY73" s="87"/>
      <c r="JLZ73" s="87"/>
      <c r="JMA73" s="87"/>
      <c r="JMB73" s="87"/>
      <c r="JMC73" s="87"/>
      <c r="JMD73" s="87"/>
      <c r="JME73" s="87"/>
      <c r="JMF73" s="87"/>
      <c r="JMG73" s="87"/>
      <c r="JMH73" s="87"/>
      <c r="JMI73" s="87"/>
      <c r="JMJ73" s="87"/>
      <c r="JMK73" s="87"/>
      <c r="JML73" s="87"/>
      <c r="JMM73" s="87"/>
      <c r="JMN73" s="87"/>
      <c r="JMO73" s="87"/>
      <c r="JMP73" s="87"/>
      <c r="JMQ73" s="87"/>
      <c r="JMR73" s="87"/>
      <c r="JMS73" s="87"/>
      <c r="JMT73" s="87"/>
      <c r="JMU73" s="87"/>
      <c r="JMV73" s="87"/>
      <c r="JMW73" s="87"/>
      <c r="JMX73" s="87"/>
      <c r="JMY73" s="87"/>
      <c r="JMZ73" s="87"/>
      <c r="JNA73" s="87"/>
      <c r="JNB73" s="87"/>
      <c r="JNC73" s="87"/>
      <c r="JND73" s="87"/>
      <c r="JNE73" s="87"/>
      <c r="JNF73" s="87"/>
      <c r="JNG73" s="87"/>
      <c r="JNH73" s="87"/>
      <c r="JNI73" s="87"/>
      <c r="JNJ73" s="87"/>
      <c r="JNK73" s="87"/>
      <c r="JNL73" s="87"/>
      <c r="JNM73" s="87"/>
      <c r="JNN73" s="87"/>
      <c r="JNO73" s="87"/>
      <c r="JNP73" s="87"/>
      <c r="JNQ73" s="87"/>
      <c r="JNR73" s="87"/>
      <c r="JNS73" s="87"/>
      <c r="JNT73" s="87"/>
      <c r="JNU73" s="87"/>
      <c r="JNV73" s="87"/>
      <c r="JNW73" s="87"/>
      <c r="JNX73" s="87"/>
      <c r="JNY73" s="87"/>
      <c r="JNZ73" s="87"/>
      <c r="JOA73" s="87"/>
      <c r="JOB73" s="87"/>
      <c r="JOC73" s="87"/>
      <c r="JOD73" s="87"/>
      <c r="JOE73" s="87"/>
      <c r="JOF73" s="87"/>
      <c r="JOG73" s="87"/>
      <c r="JOH73" s="87"/>
      <c r="JOI73" s="87"/>
      <c r="JOJ73" s="87"/>
      <c r="JOK73" s="87"/>
      <c r="JOL73" s="87"/>
      <c r="JOM73" s="87"/>
      <c r="JON73" s="87"/>
      <c r="JOO73" s="87"/>
      <c r="JOP73" s="87"/>
      <c r="JOQ73" s="87"/>
      <c r="JOR73" s="87"/>
      <c r="JOS73" s="87"/>
      <c r="JOT73" s="87"/>
      <c r="JOU73" s="87"/>
      <c r="JOV73" s="87"/>
      <c r="JOW73" s="87"/>
      <c r="JOX73" s="87"/>
      <c r="JOY73" s="87"/>
      <c r="JOZ73" s="87"/>
      <c r="JPA73" s="87"/>
      <c r="JPB73" s="87"/>
      <c r="JPC73" s="87"/>
      <c r="JPD73" s="87"/>
      <c r="JPE73" s="87"/>
      <c r="JPF73" s="87"/>
      <c r="JPG73" s="87"/>
      <c r="JPH73" s="87"/>
      <c r="JPI73" s="87"/>
      <c r="JPJ73" s="87"/>
      <c r="JPK73" s="87"/>
      <c r="JPL73" s="87"/>
      <c r="JPM73" s="87"/>
      <c r="JPN73" s="87"/>
      <c r="JPO73" s="87"/>
      <c r="JPP73" s="87"/>
      <c r="JPQ73" s="87"/>
      <c r="JPR73" s="87"/>
      <c r="JPS73" s="87"/>
      <c r="JPT73" s="87"/>
      <c r="JPU73" s="87"/>
      <c r="JPV73" s="87"/>
      <c r="JPW73" s="87"/>
      <c r="JPX73" s="87"/>
      <c r="JPY73" s="87"/>
      <c r="JPZ73" s="87"/>
      <c r="JQA73" s="87"/>
      <c r="JQB73" s="87"/>
      <c r="JQC73" s="87"/>
      <c r="JQD73" s="87"/>
      <c r="JQE73" s="87"/>
      <c r="JQF73" s="87"/>
      <c r="JQG73" s="87"/>
      <c r="JQH73" s="87"/>
      <c r="JQI73" s="87"/>
      <c r="JQJ73" s="87"/>
      <c r="JQK73" s="87"/>
      <c r="JQL73" s="87"/>
      <c r="JQM73" s="87"/>
      <c r="JQN73" s="87"/>
      <c r="JQO73" s="87"/>
      <c r="JQP73" s="87"/>
      <c r="JQQ73" s="87"/>
      <c r="JQR73" s="87"/>
      <c r="JQS73" s="87"/>
      <c r="JQT73" s="87"/>
      <c r="JQU73" s="87"/>
      <c r="JQV73" s="87"/>
      <c r="JQW73" s="87"/>
      <c r="JQX73" s="87"/>
      <c r="JQY73" s="87"/>
      <c r="JQZ73" s="87"/>
      <c r="JRA73" s="87"/>
      <c r="JRB73" s="87"/>
      <c r="JRC73" s="87"/>
      <c r="JRD73" s="87"/>
      <c r="JRE73" s="87"/>
      <c r="JRF73" s="87"/>
      <c r="JRG73" s="87"/>
      <c r="JRH73" s="87"/>
      <c r="JRI73" s="87"/>
      <c r="JRJ73" s="87"/>
      <c r="JRK73" s="87"/>
      <c r="JRL73" s="87"/>
      <c r="JRM73" s="87"/>
      <c r="JRN73" s="87"/>
      <c r="JRO73" s="87"/>
      <c r="JRP73" s="87"/>
      <c r="JRQ73" s="87"/>
      <c r="JRR73" s="87"/>
      <c r="JRS73" s="87"/>
      <c r="JRT73" s="87"/>
      <c r="JRU73" s="87"/>
      <c r="JRV73" s="87"/>
      <c r="JRW73" s="87"/>
      <c r="JRX73" s="87"/>
      <c r="JRY73" s="87"/>
      <c r="JRZ73" s="87"/>
      <c r="JSA73" s="87"/>
      <c r="JSB73" s="87"/>
      <c r="JSC73" s="87"/>
      <c r="JSD73" s="87"/>
      <c r="JSE73" s="87"/>
      <c r="JSF73" s="87"/>
      <c r="JSG73" s="87"/>
      <c r="JSH73" s="87"/>
      <c r="JSI73" s="87"/>
      <c r="JSJ73" s="87"/>
      <c r="JSK73" s="87"/>
      <c r="JSL73" s="87"/>
      <c r="JSM73" s="87"/>
      <c r="JSN73" s="87"/>
      <c r="JSO73" s="87"/>
      <c r="JSP73" s="87"/>
      <c r="JSQ73" s="87"/>
      <c r="JSR73" s="87"/>
      <c r="JSS73" s="87"/>
      <c r="JST73" s="87"/>
      <c r="JSU73" s="87"/>
      <c r="JSV73" s="87"/>
      <c r="JSW73" s="87"/>
      <c r="JSX73" s="87"/>
      <c r="JSY73" s="87"/>
      <c r="JSZ73" s="87"/>
      <c r="JTA73" s="87"/>
      <c r="JTB73" s="87"/>
      <c r="JTC73" s="87"/>
      <c r="JTD73" s="87"/>
      <c r="JTE73" s="87"/>
      <c r="JTF73" s="87"/>
      <c r="JTG73" s="87"/>
      <c r="JTH73" s="87"/>
      <c r="JTI73" s="87"/>
      <c r="JTJ73" s="87"/>
      <c r="JTK73" s="87"/>
      <c r="JTL73" s="87"/>
      <c r="JTM73" s="87"/>
      <c r="JTN73" s="87"/>
      <c r="JTO73" s="87"/>
      <c r="JTP73" s="87"/>
      <c r="JTQ73" s="87"/>
      <c r="JTR73" s="87"/>
      <c r="JTS73" s="87"/>
      <c r="JTT73" s="87"/>
      <c r="JTU73" s="87"/>
      <c r="JTV73" s="87"/>
      <c r="JTW73" s="87"/>
      <c r="JTX73" s="87"/>
      <c r="JTY73" s="87"/>
      <c r="JTZ73" s="87"/>
      <c r="JUA73" s="87"/>
      <c r="JUB73" s="87"/>
      <c r="JUC73" s="87"/>
      <c r="JUD73" s="87"/>
      <c r="JUE73" s="87"/>
      <c r="JUF73" s="87"/>
      <c r="JUG73" s="87"/>
      <c r="JUH73" s="87"/>
      <c r="JUI73" s="87"/>
      <c r="JUJ73" s="87"/>
      <c r="JUK73" s="87"/>
      <c r="JUL73" s="87"/>
      <c r="JUM73" s="87"/>
      <c r="JUN73" s="87"/>
      <c r="JUO73" s="87"/>
      <c r="JUP73" s="87"/>
      <c r="JUQ73" s="87"/>
      <c r="JUR73" s="87"/>
      <c r="JUS73" s="87"/>
      <c r="JUT73" s="87"/>
      <c r="JUU73" s="87"/>
      <c r="JUV73" s="87"/>
      <c r="JUW73" s="87"/>
      <c r="JUX73" s="87"/>
      <c r="JUY73" s="87"/>
      <c r="JUZ73" s="87"/>
      <c r="JVA73" s="87"/>
      <c r="JVB73" s="87"/>
      <c r="JVC73" s="87"/>
      <c r="JVD73" s="87"/>
      <c r="JVE73" s="87"/>
      <c r="JVF73" s="87"/>
      <c r="JVG73" s="87"/>
      <c r="JVH73" s="87"/>
      <c r="JVI73" s="87"/>
      <c r="JVJ73" s="87"/>
      <c r="JVK73" s="87"/>
      <c r="JVL73" s="87"/>
      <c r="JVM73" s="87"/>
      <c r="JVN73" s="87"/>
      <c r="JVO73" s="87"/>
      <c r="JVP73" s="87"/>
      <c r="JVQ73" s="87"/>
      <c r="JVR73" s="87"/>
      <c r="JVS73" s="87"/>
      <c r="JVT73" s="87"/>
      <c r="JVU73" s="87"/>
      <c r="JVV73" s="87"/>
      <c r="JVW73" s="87"/>
      <c r="JVX73" s="87"/>
      <c r="JVY73" s="87"/>
      <c r="JVZ73" s="87"/>
      <c r="JWA73" s="87"/>
      <c r="JWB73" s="87"/>
      <c r="JWC73" s="87"/>
      <c r="JWD73" s="87"/>
      <c r="JWE73" s="87"/>
      <c r="JWF73" s="87"/>
      <c r="JWG73" s="87"/>
      <c r="JWH73" s="87"/>
      <c r="JWI73" s="87"/>
      <c r="JWJ73" s="87"/>
      <c r="JWK73" s="87"/>
      <c r="JWL73" s="87"/>
      <c r="JWM73" s="87"/>
      <c r="JWN73" s="87"/>
      <c r="JWO73" s="87"/>
      <c r="JWP73" s="87"/>
      <c r="JWQ73" s="87"/>
      <c r="JWR73" s="87"/>
      <c r="JWS73" s="87"/>
      <c r="JWT73" s="87"/>
      <c r="JWU73" s="87"/>
      <c r="JWV73" s="87"/>
      <c r="JWW73" s="87"/>
      <c r="JWX73" s="87"/>
      <c r="JWY73" s="87"/>
      <c r="JWZ73" s="87"/>
      <c r="JXA73" s="87"/>
      <c r="JXB73" s="87"/>
      <c r="JXC73" s="87"/>
      <c r="JXD73" s="87"/>
      <c r="JXE73" s="87"/>
      <c r="JXF73" s="87"/>
      <c r="JXG73" s="87"/>
      <c r="JXH73" s="87"/>
      <c r="JXI73" s="87"/>
      <c r="JXJ73" s="87"/>
      <c r="JXK73" s="87"/>
      <c r="JXL73" s="87"/>
      <c r="JXM73" s="87"/>
      <c r="JXN73" s="87"/>
      <c r="JXO73" s="87"/>
      <c r="JXP73" s="87"/>
      <c r="JXQ73" s="87"/>
      <c r="JXR73" s="87"/>
      <c r="JXS73" s="87"/>
      <c r="JXT73" s="87"/>
      <c r="JXU73" s="87"/>
      <c r="JXV73" s="87"/>
      <c r="JXW73" s="87"/>
      <c r="JXX73" s="87"/>
      <c r="JXY73" s="87"/>
      <c r="JXZ73" s="87"/>
      <c r="JYA73" s="87"/>
      <c r="JYB73" s="87"/>
      <c r="JYC73" s="87"/>
      <c r="JYD73" s="87"/>
      <c r="JYE73" s="87"/>
      <c r="JYF73" s="87"/>
      <c r="JYG73" s="87"/>
      <c r="JYH73" s="87"/>
      <c r="JYI73" s="87"/>
      <c r="JYJ73" s="87"/>
      <c r="JYK73" s="87"/>
      <c r="JYL73" s="87"/>
      <c r="JYM73" s="87"/>
      <c r="JYN73" s="87"/>
      <c r="JYO73" s="87"/>
      <c r="JYP73" s="87"/>
      <c r="JYQ73" s="87"/>
      <c r="JYR73" s="87"/>
      <c r="JYS73" s="87"/>
      <c r="JYT73" s="87"/>
      <c r="JYU73" s="87"/>
      <c r="JYV73" s="87"/>
      <c r="JYW73" s="87"/>
      <c r="JYX73" s="87"/>
      <c r="JYY73" s="87"/>
      <c r="JYZ73" s="87"/>
      <c r="JZA73" s="87"/>
      <c r="JZB73" s="87"/>
      <c r="JZC73" s="87"/>
      <c r="JZD73" s="87"/>
      <c r="JZE73" s="87"/>
      <c r="JZF73" s="87"/>
      <c r="JZG73" s="87"/>
      <c r="JZH73" s="87"/>
      <c r="JZI73" s="87"/>
      <c r="JZJ73" s="87"/>
      <c r="JZK73" s="87"/>
      <c r="JZL73" s="87"/>
      <c r="JZM73" s="87"/>
      <c r="JZN73" s="87"/>
      <c r="JZO73" s="87"/>
      <c r="JZP73" s="87"/>
      <c r="JZQ73" s="87"/>
      <c r="JZR73" s="87"/>
      <c r="JZS73" s="87"/>
      <c r="JZT73" s="87"/>
      <c r="JZU73" s="87"/>
      <c r="JZV73" s="87"/>
      <c r="JZW73" s="87"/>
      <c r="JZX73" s="87"/>
      <c r="JZY73" s="87"/>
      <c r="JZZ73" s="87"/>
      <c r="KAA73" s="87"/>
      <c r="KAB73" s="87"/>
      <c r="KAC73" s="87"/>
      <c r="KAD73" s="87"/>
      <c r="KAE73" s="87"/>
      <c r="KAF73" s="87"/>
      <c r="KAG73" s="87"/>
      <c r="KAH73" s="87"/>
      <c r="KAI73" s="87"/>
      <c r="KAJ73" s="87"/>
      <c r="KAK73" s="87"/>
      <c r="KAL73" s="87"/>
      <c r="KAM73" s="87"/>
      <c r="KAN73" s="87"/>
      <c r="KAO73" s="87"/>
      <c r="KAP73" s="87"/>
      <c r="KAQ73" s="87"/>
      <c r="KAR73" s="87"/>
      <c r="KAS73" s="87"/>
      <c r="KAT73" s="87"/>
      <c r="KAU73" s="87"/>
      <c r="KAV73" s="87"/>
      <c r="KAW73" s="87"/>
      <c r="KAX73" s="87"/>
      <c r="KAY73" s="87"/>
      <c r="KAZ73" s="87"/>
      <c r="KBA73" s="87"/>
      <c r="KBB73" s="87"/>
      <c r="KBC73" s="87"/>
      <c r="KBD73" s="87"/>
      <c r="KBE73" s="87"/>
      <c r="KBF73" s="87"/>
      <c r="KBG73" s="87"/>
      <c r="KBH73" s="87"/>
      <c r="KBI73" s="87"/>
      <c r="KBJ73" s="87"/>
      <c r="KBK73" s="87"/>
      <c r="KBL73" s="87"/>
      <c r="KBM73" s="87"/>
      <c r="KBN73" s="87"/>
      <c r="KBO73" s="87"/>
      <c r="KBP73" s="87"/>
      <c r="KBQ73" s="87"/>
      <c r="KBR73" s="87"/>
      <c r="KBS73" s="87"/>
      <c r="KBT73" s="87"/>
      <c r="KBU73" s="87"/>
      <c r="KBV73" s="87"/>
      <c r="KBW73" s="87"/>
      <c r="KBX73" s="87"/>
      <c r="KBY73" s="87"/>
      <c r="KBZ73" s="87"/>
      <c r="KCA73" s="87"/>
      <c r="KCB73" s="87"/>
      <c r="KCC73" s="87"/>
      <c r="KCD73" s="87"/>
      <c r="KCE73" s="87"/>
      <c r="KCF73" s="87"/>
      <c r="KCG73" s="87"/>
      <c r="KCH73" s="87"/>
      <c r="KCI73" s="87"/>
      <c r="KCJ73" s="87"/>
      <c r="KCK73" s="87"/>
      <c r="KCL73" s="87"/>
      <c r="KCM73" s="87"/>
      <c r="KCN73" s="87"/>
      <c r="KCO73" s="87"/>
      <c r="KCP73" s="87"/>
      <c r="KCQ73" s="87"/>
      <c r="KCR73" s="87"/>
      <c r="KCS73" s="87"/>
      <c r="KCT73" s="87"/>
      <c r="KCU73" s="87"/>
      <c r="KCV73" s="87"/>
      <c r="KCW73" s="87"/>
      <c r="KCX73" s="87"/>
      <c r="KCY73" s="87"/>
      <c r="KCZ73" s="87"/>
      <c r="KDA73" s="87"/>
      <c r="KDB73" s="87"/>
      <c r="KDC73" s="87"/>
      <c r="KDD73" s="87"/>
      <c r="KDE73" s="87"/>
      <c r="KDF73" s="87"/>
      <c r="KDG73" s="87"/>
      <c r="KDH73" s="87"/>
      <c r="KDI73" s="87"/>
      <c r="KDJ73" s="87"/>
      <c r="KDK73" s="87"/>
      <c r="KDL73" s="87"/>
      <c r="KDM73" s="87"/>
      <c r="KDN73" s="87"/>
      <c r="KDO73" s="87"/>
      <c r="KDP73" s="87"/>
      <c r="KDQ73" s="87"/>
      <c r="KDR73" s="87"/>
      <c r="KDS73" s="87"/>
      <c r="KDT73" s="87"/>
      <c r="KDU73" s="87"/>
      <c r="KDV73" s="87"/>
      <c r="KDW73" s="87"/>
      <c r="KDX73" s="87"/>
      <c r="KDY73" s="87"/>
      <c r="KDZ73" s="87"/>
      <c r="KEA73" s="87"/>
      <c r="KEB73" s="87"/>
      <c r="KEC73" s="87"/>
      <c r="KED73" s="87"/>
      <c r="KEE73" s="87"/>
      <c r="KEF73" s="87"/>
      <c r="KEG73" s="87"/>
      <c r="KEH73" s="87"/>
      <c r="KEI73" s="87"/>
      <c r="KEJ73" s="87"/>
      <c r="KEK73" s="87"/>
      <c r="KEL73" s="87"/>
      <c r="KEM73" s="87"/>
      <c r="KEN73" s="87"/>
      <c r="KEO73" s="87"/>
      <c r="KEP73" s="87"/>
      <c r="KEQ73" s="87"/>
      <c r="KER73" s="87"/>
      <c r="KES73" s="87"/>
      <c r="KET73" s="87"/>
      <c r="KEU73" s="87"/>
      <c r="KEV73" s="87"/>
      <c r="KEW73" s="87"/>
      <c r="KEX73" s="87"/>
      <c r="KEY73" s="87"/>
      <c r="KEZ73" s="87"/>
      <c r="KFA73" s="87"/>
      <c r="KFB73" s="87"/>
      <c r="KFC73" s="87"/>
      <c r="KFD73" s="87"/>
      <c r="KFE73" s="87"/>
      <c r="KFF73" s="87"/>
      <c r="KFG73" s="87"/>
      <c r="KFH73" s="87"/>
      <c r="KFI73" s="87"/>
      <c r="KFJ73" s="87"/>
      <c r="KFK73" s="87"/>
      <c r="KFL73" s="87"/>
      <c r="KFM73" s="87"/>
      <c r="KFN73" s="87"/>
      <c r="KFO73" s="87"/>
      <c r="KFP73" s="87"/>
      <c r="KFQ73" s="87"/>
      <c r="KFR73" s="87"/>
      <c r="KFS73" s="87"/>
      <c r="KFT73" s="87"/>
      <c r="KFU73" s="87"/>
      <c r="KFV73" s="87"/>
      <c r="KFW73" s="87"/>
      <c r="KFX73" s="87"/>
      <c r="KFY73" s="87"/>
      <c r="KFZ73" s="87"/>
      <c r="KGA73" s="87"/>
      <c r="KGB73" s="87"/>
      <c r="KGC73" s="87"/>
      <c r="KGD73" s="87"/>
      <c r="KGE73" s="87"/>
      <c r="KGF73" s="87"/>
      <c r="KGG73" s="87"/>
      <c r="KGH73" s="87"/>
      <c r="KGI73" s="87"/>
      <c r="KGJ73" s="87"/>
      <c r="KGK73" s="87"/>
      <c r="KGL73" s="87"/>
      <c r="KGM73" s="87"/>
      <c r="KGN73" s="87"/>
      <c r="KGO73" s="87"/>
      <c r="KGP73" s="87"/>
      <c r="KGQ73" s="87"/>
      <c r="KGR73" s="87"/>
      <c r="KGS73" s="87"/>
      <c r="KGT73" s="87"/>
      <c r="KGU73" s="87"/>
      <c r="KGV73" s="87"/>
      <c r="KGW73" s="87"/>
      <c r="KGX73" s="87"/>
      <c r="KGY73" s="87"/>
      <c r="KGZ73" s="87"/>
      <c r="KHA73" s="87"/>
      <c r="KHB73" s="87"/>
      <c r="KHC73" s="87"/>
      <c r="KHD73" s="87"/>
      <c r="KHE73" s="87"/>
      <c r="KHF73" s="87"/>
      <c r="KHG73" s="87"/>
      <c r="KHH73" s="87"/>
      <c r="KHI73" s="87"/>
      <c r="KHJ73" s="87"/>
      <c r="KHK73" s="87"/>
      <c r="KHL73" s="87"/>
      <c r="KHM73" s="87"/>
      <c r="KHN73" s="87"/>
      <c r="KHO73" s="87"/>
      <c r="KHP73" s="87"/>
      <c r="KHQ73" s="87"/>
      <c r="KHR73" s="87"/>
      <c r="KHS73" s="87"/>
      <c r="KHT73" s="87"/>
      <c r="KHU73" s="87"/>
      <c r="KHV73" s="87"/>
      <c r="KHW73" s="87"/>
      <c r="KHX73" s="87"/>
      <c r="KHY73" s="87"/>
      <c r="KHZ73" s="87"/>
      <c r="KIA73" s="87"/>
      <c r="KIB73" s="87"/>
      <c r="KIC73" s="87"/>
      <c r="KID73" s="87"/>
      <c r="KIE73" s="87"/>
      <c r="KIF73" s="87"/>
      <c r="KIG73" s="87"/>
      <c r="KIH73" s="87"/>
      <c r="KII73" s="87"/>
      <c r="KIJ73" s="87"/>
      <c r="KIK73" s="87"/>
      <c r="KIL73" s="87"/>
      <c r="KIM73" s="87"/>
      <c r="KIN73" s="87"/>
      <c r="KIO73" s="87"/>
      <c r="KIP73" s="87"/>
      <c r="KIQ73" s="87"/>
      <c r="KIR73" s="87"/>
      <c r="KIS73" s="87"/>
      <c r="KIT73" s="87"/>
      <c r="KIU73" s="87"/>
      <c r="KIV73" s="87"/>
      <c r="KIW73" s="87"/>
      <c r="KIX73" s="87"/>
      <c r="KIY73" s="87"/>
      <c r="KIZ73" s="87"/>
      <c r="KJA73" s="87"/>
      <c r="KJB73" s="87"/>
      <c r="KJC73" s="87"/>
      <c r="KJD73" s="87"/>
      <c r="KJE73" s="87"/>
      <c r="KJF73" s="87"/>
      <c r="KJG73" s="87"/>
      <c r="KJH73" s="87"/>
      <c r="KJI73" s="87"/>
      <c r="KJJ73" s="87"/>
      <c r="KJK73" s="87"/>
      <c r="KJL73" s="87"/>
      <c r="KJM73" s="87"/>
      <c r="KJN73" s="87"/>
      <c r="KJO73" s="87"/>
      <c r="KJP73" s="87"/>
      <c r="KJQ73" s="87"/>
      <c r="KJR73" s="87"/>
      <c r="KJS73" s="87"/>
      <c r="KJT73" s="87"/>
      <c r="KJU73" s="87"/>
      <c r="KJV73" s="87"/>
      <c r="KJW73" s="87"/>
      <c r="KJX73" s="87"/>
      <c r="KJY73" s="87"/>
      <c r="KJZ73" s="87"/>
      <c r="KKA73" s="87"/>
      <c r="KKB73" s="87"/>
      <c r="KKC73" s="87"/>
      <c r="KKD73" s="87"/>
      <c r="KKE73" s="87"/>
      <c r="KKF73" s="87"/>
      <c r="KKG73" s="87"/>
      <c r="KKH73" s="87"/>
      <c r="KKI73" s="87"/>
      <c r="KKJ73" s="87"/>
      <c r="KKK73" s="87"/>
      <c r="KKL73" s="87"/>
      <c r="KKM73" s="87"/>
      <c r="KKN73" s="87"/>
      <c r="KKO73" s="87"/>
      <c r="KKP73" s="87"/>
      <c r="KKQ73" s="87"/>
      <c r="KKR73" s="87"/>
      <c r="KKS73" s="87"/>
      <c r="KKT73" s="87"/>
      <c r="KKU73" s="87"/>
      <c r="KKV73" s="87"/>
      <c r="KKW73" s="87"/>
      <c r="KKX73" s="87"/>
      <c r="KKY73" s="87"/>
      <c r="KKZ73" s="87"/>
      <c r="KLA73" s="87"/>
      <c r="KLB73" s="87"/>
      <c r="KLC73" s="87"/>
      <c r="KLD73" s="87"/>
      <c r="KLE73" s="87"/>
      <c r="KLF73" s="87"/>
      <c r="KLG73" s="87"/>
      <c r="KLH73" s="87"/>
      <c r="KLI73" s="87"/>
      <c r="KLJ73" s="87"/>
      <c r="KLK73" s="87"/>
      <c r="KLL73" s="87"/>
      <c r="KLM73" s="87"/>
      <c r="KLN73" s="87"/>
      <c r="KLO73" s="87"/>
      <c r="KLP73" s="87"/>
      <c r="KLQ73" s="87"/>
      <c r="KLR73" s="87"/>
      <c r="KLS73" s="87"/>
      <c r="KLT73" s="87"/>
      <c r="KLU73" s="87"/>
      <c r="KLV73" s="87"/>
      <c r="KLW73" s="87"/>
      <c r="KLX73" s="87"/>
      <c r="KLY73" s="87"/>
      <c r="KLZ73" s="87"/>
      <c r="KMA73" s="87"/>
      <c r="KMB73" s="87"/>
      <c r="KMC73" s="87"/>
      <c r="KMD73" s="87"/>
      <c r="KME73" s="87"/>
      <c r="KMF73" s="87"/>
      <c r="KMG73" s="87"/>
      <c r="KMH73" s="87"/>
      <c r="KMI73" s="87"/>
      <c r="KMJ73" s="87"/>
      <c r="KMK73" s="87"/>
      <c r="KML73" s="87"/>
      <c r="KMM73" s="87"/>
      <c r="KMN73" s="87"/>
      <c r="KMO73" s="87"/>
      <c r="KMP73" s="87"/>
      <c r="KMQ73" s="87"/>
      <c r="KMR73" s="87"/>
      <c r="KMS73" s="87"/>
      <c r="KMT73" s="87"/>
      <c r="KMU73" s="87"/>
      <c r="KMV73" s="87"/>
      <c r="KMW73" s="87"/>
      <c r="KMX73" s="87"/>
      <c r="KMY73" s="87"/>
      <c r="KMZ73" s="87"/>
      <c r="KNA73" s="87"/>
      <c r="KNB73" s="87"/>
      <c r="KNC73" s="87"/>
      <c r="KND73" s="87"/>
      <c r="KNE73" s="87"/>
      <c r="KNF73" s="87"/>
      <c r="KNG73" s="87"/>
      <c r="KNH73" s="87"/>
      <c r="KNI73" s="87"/>
      <c r="KNJ73" s="87"/>
      <c r="KNK73" s="87"/>
      <c r="KNL73" s="87"/>
      <c r="KNM73" s="87"/>
      <c r="KNN73" s="87"/>
      <c r="KNO73" s="87"/>
      <c r="KNP73" s="87"/>
      <c r="KNQ73" s="87"/>
      <c r="KNR73" s="87"/>
      <c r="KNS73" s="87"/>
      <c r="KNT73" s="87"/>
      <c r="KNU73" s="87"/>
      <c r="KNV73" s="87"/>
      <c r="KNW73" s="87"/>
      <c r="KNX73" s="87"/>
      <c r="KNY73" s="87"/>
      <c r="KNZ73" s="87"/>
      <c r="KOA73" s="87"/>
      <c r="KOB73" s="87"/>
      <c r="KOC73" s="87"/>
      <c r="KOD73" s="87"/>
      <c r="KOE73" s="87"/>
      <c r="KOF73" s="87"/>
      <c r="KOG73" s="87"/>
      <c r="KOH73" s="87"/>
      <c r="KOI73" s="87"/>
      <c r="KOJ73" s="87"/>
      <c r="KOK73" s="87"/>
      <c r="KOL73" s="87"/>
      <c r="KOM73" s="87"/>
      <c r="KON73" s="87"/>
      <c r="KOO73" s="87"/>
      <c r="KOP73" s="87"/>
      <c r="KOQ73" s="87"/>
      <c r="KOR73" s="87"/>
      <c r="KOS73" s="87"/>
      <c r="KOT73" s="87"/>
      <c r="KOU73" s="87"/>
      <c r="KOV73" s="87"/>
      <c r="KOW73" s="87"/>
      <c r="KOX73" s="87"/>
      <c r="KOY73" s="87"/>
      <c r="KOZ73" s="87"/>
      <c r="KPA73" s="87"/>
      <c r="KPB73" s="87"/>
      <c r="KPC73" s="87"/>
      <c r="KPD73" s="87"/>
      <c r="KPE73" s="87"/>
      <c r="KPF73" s="87"/>
      <c r="KPG73" s="87"/>
      <c r="KPH73" s="87"/>
      <c r="KPI73" s="87"/>
      <c r="KPJ73" s="87"/>
      <c r="KPK73" s="87"/>
      <c r="KPL73" s="87"/>
      <c r="KPM73" s="87"/>
      <c r="KPN73" s="87"/>
      <c r="KPO73" s="87"/>
      <c r="KPP73" s="87"/>
      <c r="KPQ73" s="87"/>
      <c r="KPR73" s="87"/>
      <c r="KPS73" s="87"/>
      <c r="KPT73" s="87"/>
      <c r="KPU73" s="87"/>
      <c r="KPV73" s="87"/>
      <c r="KPW73" s="87"/>
      <c r="KPX73" s="87"/>
      <c r="KPY73" s="87"/>
      <c r="KPZ73" s="87"/>
      <c r="KQA73" s="87"/>
      <c r="KQB73" s="87"/>
      <c r="KQC73" s="87"/>
      <c r="KQD73" s="87"/>
      <c r="KQE73" s="87"/>
      <c r="KQF73" s="87"/>
      <c r="KQG73" s="87"/>
      <c r="KQH73" s="87"/>
      <c r="KQI73" s="87"/>
      <c r="KQJ73" s="87"/>
      <c r="KQK73" s="87"/>
      <c r="KQL73" s="87"/>
      <c r="KQM73" s="87"/>
      <c r="KQN73" s="87"/>
      <c r="KQO73" s="87"/>
      <c r="KQP73" s="87"/>
      <c r="KQQ73" s="87"/>
      <c r="KQR73" s="87"/>
      <c r="KQS73" s="87"/>
      <c r="KQT73" s="87"/>
      <c r="KQU73" s="87"/>
      <c r="KQV73" s="87"/>
      <c r="KQW73" s="87"/>
      <c r="KQX73" s="87"/>
      <c r="KQY73" s="87"/>
      <c r="KQZ73" s="87"/>
      <c r="KRA73" s="87"/>
      <c r="KRB73" s="87"/>
      <c r="KRC73" s="87"/>
      <c r="KRD73" s="87"/>
      <c r="KRE73" s="87"/>
      <c r="KRF73" s="87"/>
      <c r="KRG73" s="87"/>
      <c r="KRH73" s="87"/>
      <c r="KRI73" s="87"/>
      <c r="KRJ73" s="87"/>
      <c r="KRK73" s="87"/>
      <c r="KRL73" s="87"/>
      <c r="KRM73" s="87"/>
      <c r="KRN73" s="87"/>
      <c r="KRO73" s="87"/>
      <c r="KRP73" s="87"/>
      <c r="KRQ73" s="87"/>
      <c r="KRR73" s="87"/>
      <c r="KRS73" s="87"/>
      <c r="KRT73" s="87"/>
      <c r="KRU73" s="87"/>
      <c r="KRV73" s="87"/>
      <c r="KRW73" s="87"/>
      <c r="KRX73" s="87"/>
      <c r="KRY73" s="87"/>
      <c r="KRZ73" s="87"/>
      <c r="KSA73" s="87"/>
      <c r="KSB73" s="87"/>
      <c r="KSC73" s="87"/>
      <c r="KSD73" s="87"/>
      <c r="KSE73" s="87"/>
      <c r="KSF73" s="87"/>
      <c r="KSG73" s="87"/>
      <c r="KSH73" s="87"/>
      <c r="KSI73" s="87"/>
      <c r="KSJ73" s="87"/>
      <c r="KSK73" s="87"/>
      <c r="KSL73" s="87"/>
      <c r="KSM73" s="87"/>
      <c r="KSN73" s="87"/>
      <c r="KSO73" s="87"/>
      <c r="KSP73" s="87"/>
      <c r="KSQ73" s="87"/>
      <c r="KSR73" s="87"/>
      <c r="KSS73" s="87"/>
      <c r="KST73" s="87"/>
      <c r="KSU73" s="87"/>
      <c r="KSV73" s="87"/>
      <c r="KSW73" s="87"/>
      <c r="KSX73" s="87"/>
      <c r="KSY73" s="87"/>
      <c r="KSZ73" s="87"/>
      <c r="KTA73" s="87"/>
      <c r="KTB73" s="87"/>
      <c r="KTC73" s="87"/>
      <c r="KTD73" s="87"/>
      <c r="KTE73" s="87"/>
      <c r="KTF73" s="87"/>
      <c r="KTG73" s="87"/>
      <c r="KTH73" s="87"/>
      <c r="KTI73" s="87"/>
      <c r="KTJ73" s="87"/>
      <c r="KTK73" s="87"/>
      <c r="KTL73" s="87"/>
      <c r="KTM73" s="87"/>
      <c r="KTN73" s="87"/>
      <c r="KTO73" s="87"/>
      <c r="KTP73" s="87"/>
      <c r="KTQ73" s="87"/>
      <c r="KTR73" s="87"/>
      <c r="KTS73" s="87"/>
      <c r="KTT73" s="87"/>
      <c r="KTU73" s="87"/>
      <c r="KTV73" s="87"/>
      <c r="KTW73" s="87"/>
      <c r="KTX73" s="87"/>
      <c r="KTY73" s="87"/>
      <c r="KTZ73" s="87"/>
      <c r="KUA73" s="87"/>
      <c r="KUB73" s="87"/>
      <c r="KUC73" s="87"/>
      <c r="KUD73" s="87"/>
      <c r="KUE73" s="87"/>
      <c r="KUF73" s="87"/>
      <c r="KUG73" s="87"/>
      <c r="KUH73" s="87"/>
      <c r="KUI73" s="87"/>
      <c r="KUJ73" s="87"/>
      <c r="KUK73" s="87"/>
      <c r="KUL73" s="87"/>
      <c r="KUM73" s="87"/>
      <c r="KUN73" s="87"/>
      <c r="KUO73" s="87"/>
      <c r="KUP73" s="87"/>
      <c r="KUQ73" s="87"/>
      <c r="KUR73" s="87"/>
      <c r="KUS73" s="87"/>
      <c r="KUT73" s="87"/>
      <c r="KUU73" s="87"/>
      <c r="KUV73" s="87"/>
      <c r="KUW73" s="87"/>
      <c r="KUX73" s="87"/>
      <c r="KUY73" s="87"/>
      <c r="KUZ73" s="87"/>
      <c r="KVA73" s="87"/>
      <c r="KVB73" s="87"/>
      <c r="KVC73" s="87"/>
      <c r="KVD73" s="87"/>
      <c r="KVE73" s="87"/>
      <c r="KVF73" s="87"/>
      <c r="KVG73" s="87"/>
      <c r="KVH73" s="87"/>
      <c r="KVI73" s="87"/>
      <c r="KVJ73" s="87"/>
      <c r="KVK73" s="87"/>
      <c r="KVL73" s="87"/>
      <c r="KVM73" s="87"/>
      <c r="KVN73" s="87"/>
      <c r="KVO73" s="87"/>
      <c r="KVP73" s="87"/>
      <c r="KVQ73" s="87"/>
      <c r="KVR73" s="87"/>
      <c r="KVS73" s="87"/>
      <c r="KVT73" s="87"/>
      <c r="KVU73" s="87"/>
      <c r="KVV73" s="87"/>
      <c r="KVW73" s="87"/>
      <c r="KVX73" s="87"/>
      <c r="KVY73" s="87"/>
      <c r="KVZ73" s="87"/>
      <c r="KWA73" s="87"/>
      <c r="KWB73" s="87"/>
      <c r="KWC73" s="87"/>
      <c r="KWD73" s="87"/>
      <c r="KWE73" s="87"/>
      <c r="KWF73" s="87"/>
      <c r="KWG73" s="87"/>
      <c r="KWH73" s="87"/>
      <c r="KWI73" s="87"/>
      <c r="KWJ73" s="87"/>
      <c r="KWK73" s="87"/>
      <c r="KWL73" s="87"/>
      <c r="KWM73" s="87"/>
      <c r="KWN73" s="87"/>
      <c r="KWO73" s="87"/>
      <c r="KWP73" s="87"/>
      <c r="KWQ73" s="87"/>
      <c r="KWR73" s="87"/>
      <c r="KWS73" s="87"/>
      <c r="KWT73" s="87"/>
      <c r="KWU73" s="87"/>
      <c r="KWV73" s="87"/>
      <c r="KWW73" s="87"/>
      <c r="KWX73" s="87"/>
      <c r="KWY73" s="87"/>
      <c r="KWZ73" s="87"/>
      <c r="KXA73" s="87"/>
      <c r="KXB73" s="87"/>
      <c r="KXC73" s="87"/>
      <c r="KXD73" s="87"/>
      <c r="KXE73" s="87"/>
      <c r="KXF73" s="87"/>
      <c r="KXG73" s="87"/>
      <c r="KXH73" s="87"/>
      <c r="KXI73" s="87"/>
      <c r="KXJ73" s="87"/>
      <c r="KXK73" s="87"/>
      <c r="KXL73" s="87"/>
      <c r="KXM73" s="87"/>
      <c r="KXN73" s="87"/>
      <c r="KXO73" s="87"/>
      <c r="KXP73" s="87"/>
      <c r="KXQ73" s="87"/>
      <c r="KXR73" s="87"/>
      <c r="KXS73" s="87"/>
      <c r="KXT73" s="87"/>
      <c r="KXU73" s="87"/>
      <c r="KXV73" s="87"/>
      <c r="KXW73" s="87"/>
      <c r="KXX73" s="87"/>
      <c r="KXY73" s="87"/>
      <c r="KXZ73" s="87"/>
      <c r="KYA73" s="87"/>
      <c r="KYB73" s="87"/>
      <c r="KYC73" s="87"/>
      <c r="KYD73" s="87"/>
      <c r="KYE73" s="87"/>
      <c r="KYF73" s="87"/>
      <c r="KYG73" s="87"/>
      <c r="KYH73" s="87"/>
      <c r="KYI73" s="87"/>
      <c r="KYJ73" s="87"/>
      <c r="KYK73" s="87"/>
      <c r="KYL73" s="87"/>
      <c r="KYM73" s="87"/>
      <c r="KYN73" s="87"/>
      <c r="KYO73" s="87"/>
      <c r="KYP73" s="87"/>
      <c r="KYQ73" s="87"/>
      <c r="KYR73" s="87"/>
      <c r="KYS73" s="87"/>
      <c r="KYT73" s="87"/>
      <c r="KYU73" s="87"/>
      <c r="KYV73" s="87"/>
      <c r="KYW73" s="87"/>
      <c r="KYX73" s="87"/>
      <c r="KYY73" s="87"/>
      <c r="KYZ73" s="87"/>
      <c r="KZA73" s="87"/>
      <c r="KZB73" s="87"/>
      <c r="KZC73" s="87"/>
      <c r="KZD73" s="87"/>
      <c r="KZE73" s="87"/>
      <c r="KZF73" s="87"/>
      <c r="KZG73" s="87"/>
      <c r="KZH73" s="87"/>
      <c r="KZI73" s="87"/>
      <c r="KZJ73" s="87"/>
      <c r="KZK73" s="87"/>
      <c r="KZL73" s="87"/>
      <c r="KZM73" s="87"/>
      <c r="KZN73" s="87"/>
      <c r="KZO73" s="87"/>
      <c r="KZP73" s="87"/>
      <c r="KZQ73" s="87"/>
      <c r="KZR73" s="87"/>
      <c r="KZS73" s="87"/>
      <c r="KZT73" s="87"/>
      <c r="KZU73" s="87"/>
      <c r="KZV73" s="87"/>
      <c r="KZW73" s="87"/>
      <c r="KZX73" s="87"/>
      <c r="KZY73" s="87"/>
      <c r="KZZ73" s="87"/>
      <c r="LAA73" s="87"/>
      <c r="LAB73" s="87"/>
      <c r="LAC73" s="87"/>
      <c r="LAD73" s="87"/>
      <c r="LAE73" s="87"/>
      <c r="LAF73" s="87"/>
      <c r="LAG73" s="87"/>
      <c r="LAH73" s="87"/>
      <c r="LAI73" s="87"/>
      <c r="LAJ73" s="87"/>
      <c r="LAK73" s="87"/>
      <c r="LAL73" s="87"/>
      <c r="LAM73" s="87"/>
      <c r="LAN73" s="87"/>
      <c r="LAO73" s="87"/>
      <c r="LAP73" s="87"/>
      <c r="LAQ73" s="87"/>
      <c r="LAR73" s="87"/>
      <c r="LAS73" s="87"/>
      <c r="LAT73" s="87"/>
      <c r="LAU73" s="87"/>
      <c r="LAV73" s="87"/>
      <c r="LAW73" s="87"/>
      <c r="LAX73" s="87"/>
      <c r="LAY73" s="87"/>
      <c r="LAZ73" s="87"/>
      <c r="LBA73" s="87"/>
      <c r="LBB73" s="87"/>
      <c r="LBC73" s="87"/>
      <c r="LBD73" s="87"/>
      <c r="LBE73" s="87"/>
      <c r="LBF73" s="87"/>
      <c r="LBG73" s="87"/>
      <c r="LBH73" s="87"/>
      <c r="LBI73" s="87"/>
      <c r="LBJ73" s="87"/>
      <c r="LBK73" s="87"/>
      <c r="LBL73" s="87"/>
      <c r="LBM73" s="87"/>
      <c r="LBN73" s="87"/>
      <c r="LBO73" s="87"/>
      <c r="LBP73" s="87"/>
      <c r="LBQ73" s="87"/>
      <c r="LBR73" s="87"/>
      <c r="LBS73" s="87"/>
      <c r="LBT73" s="87"/>
      <c r="LBU73" s="87"/>
      <c r="LBV73" s="87"/>
      <c r="LBW73" s="87"/>
      <c r="LBX73" s="87"/>
      <c r="LBY73" s="87"/>
      <c r="LBZ73" s="87"/>
      <c r="LCA73" s="87"/>
      <c r="LCB73" s="87"/>
      <c r="LCC73" s="87"/>
      <c r="LCD73" s="87"/>
      <c r="LCE73" s="87"/>
      <c r="LCF73" s="87"/>
      <c r="LCG73" s="87"/>
      <c r="LCH73" s="87"/>
      <c r="LCI73" s="87"/>
      <c r="LCJ73" s="87"/>
      <c r="LCK73" s="87"/>
      <c r="LCL73" s="87"/>
      <c r="LCM73" s="87"/>
      <c r="LCN73" s="87"/>
      <c r="LCO73" s="87"/>
      <c r="LCP73" s="87"/>
      <c r="LCQ73" s="87"/>
      <c r="LCR73" s="87"/>
      <c r="LCS73" s="87"/>
      <c r="LCT73" s="87"/>
      <c r="LCU73" s="87"/>
      <c r="LCV73" s="87"/>
      <c r="LCW73" s="87"/>
      <c r="LCX73" s="87"/>
      <c r="LCY73" s="87"/>
      <c r="LCZ73" s="87"/>
      <c r="LDA73" s="87"/>
      <c r="LDB73" s="87"/>
      <c r="LDC73" s="87"/>
      <c r="LDD73" s="87"/>
      <c r="LDE73" s="87"/>
      <c r="LDF73" s="87"/>
      <c r="LDG73" s="87"/>
      <c r="LDH73" s="87"/>
      <c r="LDI73" s="87"/>
      <c r="LDJ73" s="87"/>
      <c r="LDK73" s="87"/>
      <c r="LDL73" s="87"/>
      <c r="LDM73" s="87"/>
      <c r="LDN73" s="87"/>
      <c r="LDO73" s="87"/>
      <c r="LDP73" s="87"/>
      <c r="LDQ73" s="87"/>
      <c r="LDR73" s="87"/>
      <c r="LDS73" s="87"/>
      <c r="LDT73" s="87"/>
      <c r="LDU73" s="87"/>
      <c r="LDV73" s="87"/>
      <c r="LDW73" s="87"/>
      <c r="LDX73" s="87"/>
      <c r="LDY73" s="87"/>
      <c r="LDZ73" s="87"/>
      <c r="LEA73" s="87"/>
      <c r="LEB73" s="87"/>
      <c r="LEC73" s="87"/>
      <c r="LED73" s="87"/>
      <c r="LEE73" s="87"/>
      <c r="LEF73" s="87"/>
      <c r="LEG73" s="87"/>
      <c r="LEH73" s="87"/>
      <c r="LEI73" s="87"/>
      <c r="LEJ73" s="87"/>
      <c r="LEK73" s="87"/>
      <c r="LEL73" s="87"/>
      <c r="LEM73" s="87"/>
      <c r="LEN73" s="87"/>
      <c r="LEO73" s="87"/>
      <c r="LEP73" s="87"/>
      <c r="LEQ73" s="87"/>
      <c r="LER73" s="87"/>
      <c r="LES73" s="87"/>
      <c r="LET73" s="87"/>
      <c r="LEU73" s="87"/>
      <c r="LEV73" s="87"/>
      <c r="LEW73" s="87"/>
      <c r="LEX73" s="87"/>
      <c r="LEY73" s="87"/>
      <c r="LEZ73" s="87"/>
      <c r="LFA73" s="87"/>
      <c r="LFB73" s="87"/>
      <c r="LFC73" s="87"/>
      <c r="LFD73" s="87"/>
      <c r="LFE73" s="87"/>
      <c r="LFF73" s="87"/>
      <c r="LFG73" s="87"/>
      <c r="LFH73" s="87"/>
      <c r="LFI73" s="87"/>
      <c r="LFJ73" s="87"/>
      <c r="LFK73" s="87"/>
      <c r="LFL73" s="87"/>
      <c r="LFM73" s="87"/>
      <c r="LFN73" s="87"/>
      <c r="LFO73" s="87"/>
      <c r="LFP73" s="87"/>
      <c r="LFQ73" s="87"/>
      <c r="LFR73" s="87"/>
      <c r="LFS73" s="87"/>
      <c r="LFT73" s="87"/>
      <c r="LFU73" s="87"/>
      <c r="LFV73" s="87"/>
      <c r="LFW73" s="87"/>
      <c r="LFX73" s="87"/>
      <c r="LFY73" s="87"/>
      <c r="LFZ73" s="87"/>
      <c r="LGA73" s="87"/>
      <c r="LGB73" s="87"/>
      <c r="LGC73" s="87"/>
      <c r="LGD73" s="87"/>
      <c r="LGE73" s="87"/>
      <c r="LGF73" s="87"/>
      <c r="LGG73" s="87"/>
      <c r="LGH73" s="87"/>
      <c r="LGI73" s="87"/>
      <c r="LGJ73" s="87"/>
      <c r="LGK73" s="87"/>
      <c r="LGL73" s="87"/>
      <c r="LGM73" s="87"/>
      <c r="LGN73" s="87"/>
      <c r="LGO73" s="87"/>
      <c r="LGP73" s="87"/>
      <c r="LGQ73" s="87"/>
      <c r="LGR73" s="87"/>
      <c r="LGS73" s="87"/>
      <c r="LGT73" s="87"/>
      <c r="LGU73" s="87"/>
      <c r="LGV73" s="87"/>
      <c r="LGW73" s="87"/>
      <c r="LGX73" s="87"/>
      <c r="LGY73" s="87"/>
      <c r="LGZ73" s="87"/>
      <c r="LHA73" s="87"/>
      <c r="LHB73" s="87"/>
      <c r="LHC73" s="87"/>
      <c r="LHD73" s="87"/>
      <c r="LHE73" s="87"/>
      <c r="LHF73" s="87"/>
      <c r="LHG73" s="87"/>
      <c r="LHH73" s="87"/>
      <c r="LHI73" s="87"/>
      <c r="LHJ73" s="87"/>
      <c r="LHK73" s="87"/>
      <c r="LHL73" s="87"/>
      <c r="LHM73" s="87"/>
      <c r="LHN73" s="87"/>
      <c r="LHO73" s="87"/>
      <c r="LHP73" s="87"/>
      <c r="LHQ73" s="87"/>
      <c r="LHR73" s="87"/>
      <c r="LHS73" s="87"/>
      <c r="LHT73" s="87"/>
      <c r="LHU73" s="87"/>
      <c r="LHV73" s="87"/>
      <c r="LHW73" s="87"/>
      <c r="LHX73" s="87"/>
      <c r="LHY73" s="87"/>
      <c r="LHZ73" s="87"/>
      <c r="LIA73" s="87"/>
      <c r="LIB73" s="87"/>
      <c r="LIC73" s="87"/>
      <c r="LID73" s="87"/>
      <c r="LIE73" s="87"/>
      <c r="LIF73" s="87"/>
      <c r="LIG73" s="87"/>
      <c r="LIH73" s="87"/>
      <c r="LII73" s="87"/>
      <c r="LIJ73" s="87"/>
      <c r="LIK73" s="87"/>
      <c r="LIL73" s="87"/>
      <c r="LIM73" s="87"/>
      <c r="LIN73" s="87"/>
      <c r="LIO73" s="87"/>
      <c r="LIP73" s="87"/>
      <c r="LIQ73" s="87"/>
      <c r="LIR73" s="87"/>
      <c r="LIS73" s="87"/>
      <c r="LIT73" s="87"/>
      <c r="LIU73" s="87"/>
      <c r="LIV73" s="87"/>
      <c r="LIW73" s="87"/>
      <c r="LIX73" s="87"/>
      <c r="LIY73" s="87"/>
      <c r="LIZ73" s="87"/>
      <c r="LJA73" s="87"/>
      <c r="LJB73" s="87"/>
      <c r="LJC73" s="87"/>
      <c r="LJD73" s="87"/>
      <c r="LJE73" s="87"/>
      <c r="LJF73" s="87"/>
      <c r="LJG73" s="87"/>
      <c r="LJH73" s="87"/>
      <c r="LJI73" s="87"/>
      <c r="LJJ73" s="87"/>
      <c r="LJK73" s="87"/>
      <c r="LJL73" s="87"/>
      <c r="LJM73" s="87"/>
      <c r="LJN73" s="87"/>
      <c r="LJO73" s="87"/>
      <c r="LJP73" s="87"/>
      <c r="LJQ73" s="87"/>
      <c r="LJR73" s="87"/>
      <c r="LJS73" s="87"/>
      <c r="LJT73" s="87"/>
      <c r="LJU73" s="87"/>
      <c r="LJV73" s="87"/>
      <c r="LJW73" s="87"/>
      <c r="LJX73" s="87"/>
      <c r="LJY73" s="87"/>
      <c r="LJZ73" s="87"/>
      <c r="LKA73" s="87"/>
      <c r="LKB73" s="87"/>
      <c r="LKC73" s="87"/>
      <c r="LKD73" s="87"/>
      <c r="LKE73" s="87"/>
      <c r="LKF73" s="87"/>
      <c r="LKG73" s="87"/>
      <c r="LKH73" s="87"/>
      <c r="LKI73" s="87"/>
      <c r="LKJ73" s="87"/>
      <c r="LKK73" s="87"/>
      <c r="LKL73" s="87"/>
      <c r="LKM73" s="87"/>
      <c r="LKN73" s="87"/>
      <c r="LKO73" s="87"/>
      <c r="LKP73" s="87"/>
      <c r="LKQ73" s="87"/>
      <c r="LKR73" s="87"/>
      <c r="LKS73" s="87"/>
      <c r="LKT73" s="87"/>
      <c r="LKU73" s="87"/>
      <c r="LKV73" s="87"/>
      <c r="LKW73" s="87"/>
      <c r="LKX73" s="87"/>
      <c r="LKY73" s="87"/>
      <c r="LKZ73" s="87"/>
      <c r="LLA73" s="87"/>
      <c r="LLB73" s="87"/>
      <c r="LLC73" s="87"/>
      <c r="LLD73" s="87"/>
      <c r="LLE73" s="87"/>
      <c r="LLF73" s="87"/>
      <c r="LLG73" s="87"/>
      <c r="LLH73" s="87"/>
      <c r="LLI73" s="87"/>
      <c r="LLJ73" s="87"/>
      <c r="LLK73" s="87"/>
      <c r="LLL73" s="87"/>
      <c r="LLM73" s="87"/>
      <c r="LLN73" s="87"/>
      <c r="LLO73" s="87"/>
      <c r="LLP73" s="87"/>
      <c r="LLQ73" s="87"/>
      <c r="LLR73" s="87"/>
      <c r="LLS73" s="87"/>
      <c r="LLT73" s="87"/>
      <c r="LLU73" s="87"/>
      <c r="LLV73" s="87"/>
      <c r="LLW73" s="87"/>
      <c r="LLX73" s="87"/>
      <c r="LLY73" s="87"/>
      <c r="LLZ73" s="87"/>
      <c r="LMA73" s="87"/>
      <c r="LMB73" s="87"/>
      <c r="LMC73" s="87"/>
      <c r="LMD73" s="87"/>
      <c r="LME73" s="87"/>
      <c r="LMF73" s="87"/>
      <c r="LMG73" s="87"/>
      <c r="LMH73" s="87"/>
      <c r="LMI73" s="87"/>
      <c r="LMJ73" s="87"/>
      <c r="LMK73" s="87"/>
      <c r="LML73" s="87"/>
      <c r="LMM73" s="87"/>
      <c r="LMN73" s="87"/>
      <c r="LMO73" s="87"/>
      <c r="LMP73" s="87"/>
      <c r="LMQ73" s="87"/>
      <c r="LMR73" s="87"/>
      <c r="LMS73" s="87"/>
      <c r="LMT73" s="87"/>
      <c r="LMU73" s="87"/>
      <c r="LMV73" s="87"/>
      <c r="LMW73" s="87"/>
      <c r="LMX73" s="87"/>
      <c r="LMY73" s="87"/>
      <c r="LMZ73" s="87"/>
      <c r="LNA73" s="87"/>
      <c r="LNB73" s="87"/>
      <c r="LNC73" s="87"/>
      <c r="LND73" s="87"/>
      <c r="LNE73" s="87"/>
      <c r="LNF73" s="87"/>
      <c r="LNG73" s="87"/>
      <c r="LNH73" s="87"/>
      <c r="LNI73" s="87"/>
      <c r="LNJ73" s="87"/>
      <c r="LNK73" s="87"/>
      <c r="LNL73" s="87"/>
      <c r="LNM73" s="87"/>
      <c r="LNN73" s="87"/>
      <c r="LNO73" s="87"/>
      <c r="LNP73" s="87"/>
      <c r="LNQ73" s="87"/>
      <c r="LNR73" s="87"/>
      <c r="LNS73" s="87"/>
      <c r="LNT73" s="87"/>
      <c r="LNU73" s="87"/>
      <c r="LNV73" s="87"/>
      <c r="LNW73" s="87"/>
      <c r="LNX73" s="87"/>
      <c r="LNY73" s="87"/>
      <c r="LNZ73" s="87"/>
      <c r="LOA73" s="87"/>
      <c r="LOB73" s="87"/>
      <c r="LOC73" s="87"/>
      <c r="LOD73" s="87"/>
      <c r="LOE73" s="87"/>
      <c r="LOF73" s="87"/>
      <c r="LOG73" s="87"/>
      <c r="LOH73" s="87"/>
      <c r="LOI73" s="87"/>
      <c r="LOJ73" s="87"/>
      <c r="LOK73" s="87"/>
      <c r="LOL73" s="87"/>
      <c r="LOM73" s="87"/>
      <c r="LON73" s="87"/>
      <c r="LOO73" s="87"/>
      <c r="LOP73" s="87"/>
      <c r="LOQ73" s="87"/>
      <c r="LOR73" s="87"/>
      <c r="LOS73" s="87"/>
      <c r="LOT73" s="87"/>
      <c r="LOU73" s="87"/>
      <c r="LOV73" s="87"/>
      <c r="LOW73" s="87"/>
      <c r="LOX73" s="87"/>
      <c r="LOY73" s="87"/>
      <c r="LOZ73" s="87"/>
      <c r="LPA73" s="87"/>
      <c r="LPB73" s="87"/>
      <c r="LPC73" s="87"/>
      <c r="LPD73" s="87"/>
      <c r="LPE73" s="87"/>
      <c r="LPF73" s="87"/>
      <c r="LPG73" s="87"/>
      <c r="LPH73" s="87"/>
      <c r="LPI73" s="87"/>
      <c r="LPJ73" s="87"/>
      <c r="LPK73" s="87"/>
      <c r="LPL73" s="87"/>
      <c r="LPM73" s="87"/>
      <c r="LPN73" s="87"/>
      <c r="LPO73" s="87"/>
      <c r="LPP73" s="87"/>
      <c r="LPQ73" s="87"/>
      <c r="LPR73" s="87"/>
      <c r="LPS73" s="87"/>
      <c r="LPT73" s="87"/>
      <c r="LPU73" s="87"/>
      <c r="LPV73" s="87"/>
      <c r="LPW73" s="87"/>
      <c r="LPX73" s="87"/>
      <c r="LPY73" s="87"/>
      <c r="LPZ73" s="87"/>
      <c r="LQA73" s="87"/>
      <c r="LQB73" s="87"/>
      <c r="LQC73" s="87"/>
      <c r="LQD73" s="87"/>
      <c r="LQE73" s="87"/>
      <c r="LQF73" s="87"/>
      <c r="LQG73" s="87"/>
      <c r="LQH73" s="87"/>
      <c r="LQI73" s="87"/>
      <c r="LQJ73" s="87"/>
      <c r="LQK73" s="87"/>
      <c r="LQL73" s="87"/>
      <c r="LQM73" s="87"/>
      <c r="LQN73" s="87"/>
      <c r="LQO73" s="87"/>
      <c r="LQP73" s="87"/>
      <c r="LQQ73" s="87"/>
      <c r="LQR73" s="87"/>
      <c r="LQS73" s="87"/>
      <c r="LQT73" s="87"/>
      <c r="LQU73" s="87"/>
      <c r="LQV73" s="87"/>
      <c r="LQW73" s="87"/>
      <c r="LQX73" s="87"/>
      <c r="LQY73" s="87"/>
      <c r="LQZ73" s="87"/>
      <c r="LRA73" s="87"/>
      <c r="LRB73" s="87"/>
      <c r="LRC73" s="87"/>
      <c r="LRD73" s="87"/>
      <c r="LRE73" s="87"/>
      <c r="LRF73" s="87"/>
      <c r="LRG73" s="87"/>
      <c r="LRH73" s="87"/>
      <c r="LRI73" s="87"/>
      <c r="LRJ73" s="87"/>
      <c r="LRK73" s="87"/>
      <c r="LRL73" s="87"/>
      <c r="LRM73" s="87"/>
      <c r="LRN73" s="87"/>
      <c r="LRO73" s="87"/>
      <c r="LRP73" s="87"/>
      <c r="LRQ73" s="87"/>
      <c r="LRR73" s="87"/>
      <c r="LRS73" s="87"/>
      <c r="LRT73" s="87"/>
      <c r="LRU73" s="87"/>
      <c r="LRV73" s="87"/>
      <c r="LRW73" s="87"/>
      <c r="LRX73" s="87"/>
      <c r="LRY73" s="87"/>
      <c r="LRZ73" s="87"/>
      <c r="LSA73" s="87"/>
      <c r="LSB73" s="87"/>
      <c r="LSC73" s="87"/>
      <c r="LSD73" s="87"/>
      <c r="LSE73" s="87"/>
      <c r="LSF73" s="87"/>
      <c r="LSG73" s="87"/>
      <c r="LSH73" s="87"/>
      <c r="LSI73" s="87"/>
      <c r="LSJ73" s="87"/>
      <c r="LSK73" s="87"/>
      <c r="LSL73" s="87"/>
      <c r="LSM73" s="87"/>
      <c r="LSN73" s="87"/>
      <c r="LSO73" s="87"/>
      <c r="LSP73" s="87"/>
      <c r="LSQ73" s="87"/>
      <c r="LSR73" s="87"/>
      <c r="LSS73" s="87"/>
      <c r="LST73" s="87"/>
      <c r="LSU73" s="87"/>
      <c r="LSV73" s="87"/>
      <c r="LSW73" s="87"/>
      <c r="LSX73" s="87"/>
      <c r="LSY73" s="87"/>
      <c r="LSZ73" s="87"/>
      <c r="LTA73" s="87"/>
      <c r="LTB73" s="87"/>
      <c r="LTC73" s="87"/>
      <c r="LTD73" s="87"/>
      <c r="LTE73" s="87"/>
      <c r="LTF73" s="87"/>
      <c r="LTG73" s="87"/>
      <c r="LTH73" s="87"/>
      <c r="LTI73" s="87"/>
      <c r="LTJ73" s="87"/>
      <c r="LTK73" s="87"/>
      <c r="LTL73" s="87"/>
      <c r="LTM73" s="87"/>
      <c r="LTN73" s="87"/>
      <c r="LTO73" s="87"/>
      <c r="LTP73" s="87"/>
      <c r="LTQ73" s="87"/>
      <c r="LTR73" s="87"/>
      <c r="LTS73" s="87"/>
      <c r="LTT73" s="87"/>
      <c r="LTU73" s="87"/>
      <c r="LTV73" s="87"/>
      <c r="LTW73" s="87"/>
      <c r="LTX73" s="87"/>
      <c r="LTY73" s="87"/>
      <c r="LTZ73" s="87"/>
      <c r="LUA73" s="87"/>
      <c r="LUB73" s="87"/>
      <c r="LUC73" s="87"/>
      <c r="LUD73" s="87"/>
      <c r="LUE73" s="87"/>
      <c r="LUF73" s="87"/>
      <c r="LUG73" s="87"/>
      <c r="LUH73" s="87"/>
      <c r="LUI73" s="87"/>
      <c r="LUJ73" s="87"/>
      <c r="LUK73" s="87"/>
      <c r="LUL73" s="87"/>
      <c r="LUM73" s="87"/>
      <c r="LUN73" s="87"/>
      <c r="LUO73" s="87"/>
      <c r="LUP73" s="87"/>
      <c r="LUQ73" s="87"/>
      <c r="LUR73" s="87"/>
      <c r="LUS73" s="87"/>
      <c r="LUT73" s="87"/>
      <c r="LUU73" s="87"/>
      <c r="LUV73" s="87"/>
      <c r="LUW73" s="87"/>
      <c r="LUX73" s="87"/>
      <c r="LUY73" s="87"/>
      <c r="LUZ73" s="87"/>
      <c r="LVA73" s="87"/>
      <c r="LVB73" s="87"/>
      <c r="LVC73" s="87"/>
      <c r="LVD73" s="87"/>
      <c r="LVE73" s="87"/>
      <c r="LVF73" s="87"/>
      <c r="LVG73" s="87"/>
      <c r="LVH73" s="87"/>
      <c r="LVI73" s="87"/>
      <c r="LVJ73" s="87"/>
      <c r="LVK73" s="87"/>
      <c r="LVL73" s="87"/>
      <c r="LVM73" s="87"/>
      <c r="LVN73" s="87"/>
      <c r="LVO73" s="87"/>
      <c r="LVP73" s="87"/>
      <c r="LVQ73" s="87"/>
      <c r="LVR73" s="87"/>
      <c r="LVS73" s="87"/>
      <c r="LVT73" s="87"/>
      <c r="LVU73" s="87"/>
      <c r="LVV73" s="87"/>
      <c r="LVW73" s="87"/>
      <c r="LVX73" s="87"/>
      <c r="LVY73" s="87"/>
      <c r="LVZ73" s="87"/>
      <c r="LWA73" s="87"/>
      <c r="LWB73" s="87"/>
      <c r="LWC73" s="87"/>
      <c r="LWD73" s="87"/>
      <c r="LWE73" s="87"/>
      <c r="LWF73" s="87"/>
      <c r="LWG73" s="87"/>
      <c r="LWH73" s="87"/>
      <c r="LWI73" s="87"/>
      <c r="LWJ73" s="87"/>
      <c r="LWK73" s="87"/>
      <c r="LWL73" s="87"/>
      <c r="LWM73" s="87"/>
      <c r="LWN73" s="87"/>
      <c r="LWO73" s="87"/>
      <c r="LWP73" s="87"/>
      <c r="LWQ73" s="87"/>
      <c r="LWR73" s="87"/>
      <c r="LWS73" s="87"/>
      <c r="LWT73" s="87"/>
      <c r="LWU73" s="87"/>
      <c r="LWV73" s="87"/>
      <c r="LWW73" s="87"/>
      <c r="LWX73" s="87"/>
      <c r="LWY73" s="87"/>
      <c r="LWZ73" s="87"/>
      <c r="LXA73" s="87"/>
      <c r="LXB73" s="87"/>
      <c r="LXC73" s="87"/>
      <c r="LXD73" s="87"/>
      <c r="LXE73" s="87"/>
      <c r="LXF73" s="87"/>
      <c r="LXG73" s="87"/>
      <c r="LXH73" s="87"/>
      <c r="LXI73" s="87"/>
      <c r="LXJ73" s="87"/>
      <c r="LXK73" s="87"/>
      <c r="LXL73" s="87"/>
      <c r="LXM73" s="87"/>
      <c r="LXN73" s="87"/>
      <c r="LXO73" s="87"/>
      <c r="LXP73" s="87"/>
      <c r="LXQ73" s="87"/>
      <c r="LXR73" s="87"/>
      <c r="LXS73" s="87"/>
      <c r="LXT73" s="87"/>
      <c r="LXU73" s="87"/>
      <c r="LXV73" s="87"/>
      <c r="LXW73" s="87"/>
      <c r="LXX73" s="87"/>
      <c r="LXY73" s="87"/>
      <c r="LXZ73" s="87"/>
      <c r="LYA73" s="87"/>
      <c r="LYB73" s="87"/>
      <c r="LYC73" s="87"/>
      <c r="LYD73" s="87"/>
      <c r="LYE73" s="87"/>
      <c r="LYF73" s="87"/>
      <c r="LYG73" s="87"/>
      <c r="LYH73" s="87"/>
      <c r="LYI73" s="87"/>
      <c r="LYJ73" s="87"/>
      <c r="LYK73" s="87"/>
      <c r="LYL73" s="87"/>
      <c r="LYM73" s="87"/>
      <c r="LYN73" s="87"/>
      <c r="LYO73" s="87"/>
      <c r="LYP73" s="87"/>
      <c r="LYQ73" s="87"/>
      <c r="LYR73" s="87"/>
      <c r="LYS73" s="87"/>
      <c r="LYT73" s="87"/>
      <c r="LYU73" s="87"/>
      <c r="LYV73" s="87"/>
      <c r="LYW73" s="87"/>
      <c r="LYX73" s="87"/>
      <c r="LYY73" s="87"/>
      <c r="LYZ73" s="87"/>
      <c r="LZA73" s="87"/>
      <c r="LZB73" s="87"/>
      <c r="LZC73" s="87"/>
      <c r="LZD73" s="87"/>
      <c r="LZE73" s="87"/>
      <c r="LZF73" s="87"/>
      <c r="LZG73" s="87"/>
      <c r="LZH73" s="87"/>
      <c r="LZI73" s="87"/>
      <c r="LZJ73" s="87"/>
      <c r="LZK73" s="87"/>
      <c r="LZL73" s="87"/>
      <c r="LZM73" s="87"/>
      <c r="LZN73" s="87"/>
      <c r="LZO73" s="87"/>
      <c r="LZP73" s="87"/>
      <c r="LZQ73" s="87"/>
      <c r="LZR73" s="87"/>
      <c r="LZS73" s="87"/>
      <c r="LZT73" s="87"/>
      <c r="LZU73" s="87"/>
      <c r="LZV73" s="87"/>
      <c r="LZW73" s="87"/>
      <c r="LZX73" s="87"/>
      <c r="LZY73" s="87"/>
      <c r="LZZ73" s="87"/>
      <c r="MAA73" s="87"/>
      <c r="MAB73" s="87"/>
      <c r="MAC73" s="87"/>
      <c r="MAD73" s="87"/>
      <c r="MAE73" s="87"/>
      <c r="MAF73" s="87"/>
      <c r="MAG73" s="87"/>
      <c r="MAH73" s="87"/>
      <c r="MAI73" s="87"/>
      <c r="MAJ73" s="87"/>
      <c r="MAK73" s="87"/>
      <c r="MAL73" s="87"/>
      <c r="MAM73" s="87"/>
      <c r="MAN73" s="87"/>
      <c r="MAO73" s="87"/>
      <c r="MAP73" s="87"/>
      <c r="MAQ73" s="87"/>
      <c r="MAR73" s="87"/>
      <c r="MAS73" s="87"/>
      <c r="MAT73" s="87"/>
      <c r="MAU73" s="87"/>
      <c r="MAV73" s="87"/>
      <c r="MAW73" s="87"/>
      <c r="MAX73" s="87"/>
      <c r="MAY73" s="87"/>
      <c r="MAZ73" s="87"/>
      <c r="MBA73" s="87"/>
      <c r="MBB73" s="87"/>
      <c r="MBC73" s="87"/>
      <c r="MBD73" s="87"/>
      <c r="MBE73" s="87"/>
      <c r="MBF73" s="87"/>
      <c r="MBG73" s="87"/>
      <c r="MBH73" s="87"/>
      <c r="MBI73" s="87"/>
      <c r="MBJ73" s="87"/>
      <c r="MBK73" s="87"/>
      <c r="MBL73" s="87"/>
      <c r="MBM73" s="87"/>
      <c r="MBN73" s="87"/>
      <c r="MBO73" s="87"/>
      <c r="MBP73" s="87"/>
      <c r="MBQ73" s="87"/>
      <c r="MBR73" s="87"/>
      <c r="MBS73" s="87"/>
      <c r="MBT73" s="87"/>
      <c r="MBU73" s="87"/>
      <c r="MBV73" s="87"/>
      <c r="MBW73" s="87"/>
      <c r="MBX73" s="87"/>
      <c r="MBY73" s="87"/>
      <c r="MBZ73" s="87"/>
      <c r="MCA73" s="87"/>
      <c r="MCB73" s="87"/>
      <c r="MCC73" s="87"/>
      <c r="MCD73" s="87"/>
      <c r="MCE73" s="87"/>
      <c r="MCF73" s="87"/>
      <c r="MCG73" s="87"/>
      <c r="MCH73" s="87"/>
      <c r="MCI73" s="87"/>
      <c r="MCJ73" s="87"/>
      <c r="MCK73" s="87"/>
      <c r="MCL73" s="87"/>
      <c r="MCM73" s="87"/>
      <c r="MCN73" s="87"/>
      <c r="MCO73" s="87"/>
      <c r="MCP73" s="87"/>
      <c r="MCQ73" s="87"/>
      <c r="MCR73" s="87"/>
      <c r="MCS73" s="87"/>
      <c r="MCT73" s="87"/>
      <c r="MCU73" s="87"/>
      <c r="MCV73" s="87"/>
      <c r="MCW73" s="87"/>
      <c r="MCX73" s="87"/>
      <c r="MCY73" s="87"/>
      <c r="MCZ73" s="87"/>
      <c r="MDA73" s="87"/>
      <c r="MDB73" s="87"/>
      <c r="MDC73" s="87"/>
      <c r="MDD73" s="87"/>
      <c r="MDE73" s="87"/>
      <c r="MDF73" s="87"/>
      <c r="MDG73" s="87"/>
      <c r="MDH73" s="87"/>
      <c r="MDI73" s="87"/>
      <c r="MDJ73" s="87"/>
      <c r="MDK73" s="87"/>
      <c r="MDL73" s="87"/>
      <c r="MDM73" s="87"/>
      <c r="MDN73" s="87"/>
      <c r="MDO73" s="87"/>
      <c r="MDP73" s="87"/>
      <c r="MDQ73" s="87"/>
      <c r="MDR73" s="87"/>
      <c r="MDS73" s="87"/>
      <c r="MDT73" s="87"/>
      <c r="MDU73" s="87"/>
      <c r="MDV73" s="87"/>
      <c r="MDW73" s="87"/>
      <c r="MDX73" s="87"/>
      <c r="MDY73" s="87"/>
      <c r="MDZ73" s="87"/>
      <c r="MEA73" s="87"/>
      <c r="MEB73" s="87"/>
      <c r="MEC73" s="87"/>
      <c r="MED73" s="87"/>
      <c r="MEE73" s="87"/>
      <c r="MEF73" s="87"/>
      <c r="MEG73" s="87"/>
      <c r="MEH73" s="87"/>
      <c r="MEI73" s="87"/>
      <c r="MEJ73" s="87"/>
      <c r="MEK73" s="87"/>
      <c r="MEL73" s="87"/>
      <c r="MEM73" s="87"/>
      <c r="MEN73" s="87"/>
      <c r="MEO73" s="87"/>
      <c r="MEP73" s="87"/>
      <c r="MEQ73" s="87"/>
      <c r="MER73" s="87"/>
      <c r="MES73" s="87"/>
      <c r="MET73" s="87"/>
      <c r="MEU73" s="87"/>
      <c r="MEV73" s="87"/>
      <c r="MEW73" s="87"/>
      <c r="MEX73" s="87"/>
      <c r="MEY73" s="87"/>
      <c r="MEZ73" s="87"/>
      <c r="MFA73" s="87"/>
      <c r="MFB73" s="87"/>
      <c r="MFC73" s="87"/>
      <c r="MFD73" s="87"/>
      <c r="MFE73" s="87"/>
      <c r="MFF73" s="87"/>
      <c r="MFG73" s="87"/>
      <c r="MFH73" s="87"/>
      <c r="MFI73" s="87"/>
      <c r="MFJ73" s="87"/>
      <c r="MFK73" s="87"/>
      <c r="MFL73" s="87"/>
      <c r="MFM73" s="87"/>
      <c r="MFN73" s="87"/>
      <c r="MFO73" s="87"/>
      <c r="MFP73" s="87"/>
      <c r="MFQ73" s="87"/>
      <c r="MFR73" s="87"/>
      <c r="MFS73" s="87"/>
      <c r="MFT73" s="87"/>
      <c r="MFU73" s="87"/>
      <c r="MFV73" s="87"/>
      <c r="MFW73" s="87"/>
      <c r="MFX73" s="87"/>
      <c r="MFY73" s="87"/>
      <c r="MFZ73" s="87"/>
      <c r="MGA73" s="87"/>
      <c r="MGB73" s="87"/>
      <c r="MGC73" s="87"/>
      <c r="MGD73" s="87"/>
      <c r="MGE73" s="87"/>
      <c r="MGF73" s="87"/>
      <c r="MGG73" s="87"/>
      <c r="MGH73" s="87"/>
      <c r="MGI73" s="87"/>
      <c r="MGJ73" s="87"/>
      <c r="MGK73" s="87"/>
      <c r="MGL73" s="87"/>
      <c r="MGM73" s="87"/>
      <c r="MGN73" s="87"/>
      <c r="MGO73" s="87"/>
      <c r="MGP73" s="87"/>
      <c r="MGQ73" s="87"/>
      <c r="MGR73" s="87"/>
      <c r="MGS73" s="87"/>
      <c r="MGT73" s="87"/>
      <c r="MGU73" s="87"/>
      <c r="MGV73" s="87"/>
      <c r="MGW73" s="87"/>
      <c r="MGX73" s="87"/>
      <c r="MGY73" s="87"/>
      <c r="MGZ73" s="87"/>
      <c r="MHA73" s="87"/>
      <c r="MHB73" s="87"/>
      <c r="MHC73" s="87"/>
      <c r="MHD73" s="87"/>
      <c r="MHE73" s="87"/>
      <c r="MHF73" s="87"/>
      <c r="MHG73" s="87"/>
      <c r="MHH73" s="87"/>
      <c r="MHI73" s="87"/>
      <c r="MHJ73" s="87"/>
      <c r="MHK73" s="87"/>
      <c r="MHL73" s="87"/>
      <c r="MHM73" s="87"/>
      <c r="MHN73" s="87"/>
      <c r="MHO73" s="87"/>
      <c r="MHP73" s="87"/>
      <c r="MHQ73" s="87"/>
      <c r="MHR73" s="87"/>
      <c r="MHS73" s="87"/>
      <c r="MHT73" s="87"/>
      <c r="MHU73" s="87"/>
      <c r="MHV73" s="87"/>
      <c r="MHW73" s="87"/>
      <c r="MHX73" s="87"/>
      <c r="MHY73" s="87"/>
      <c r="MHZ73" s="87"/>
      <c r="MIA73" s="87"/>
      <c r="MIB73" s="87"/>
      <c r="MIC73" s="87"/>
      <c r="MID73" s="87"/>
      <c r="MIE73" s="87"/>
      <c r="MIF73" s="87"/>
      <c r="MIG73" s="87"/>
      <c r="MIH73" s="87"/>
      <c r="MII73" s="87"/>
      <c r="MIJ73" s="87"/>
      <c r="MIK73" s="87"/>
      <c r="MIL73" s="87"/>
      <c r="MIM73" s="87"/>
      <c r="MIN73" s="87"/>
      <c r="MIO73" s="87"/>
      <c r="MIP73" s="87"/>
      <c r="MIQ73" s="87"/>
      <c r="MIR73" s="87"/>
      <c r="MIS73" s="87"/>
      <c r="MIT73" s="87"/>
      <c r="MIU73" s="87"/>
      <c r="MIV73" s="87"/>
      <c r="MIW73" s="87"/>
      <c r="MIX73" s="87"/>
      <c r="MIY73" s="87"/>
      <c r="MIZ73" s="87"/>
      <c r="MJA73" s="87"/>
      <c r="MJB73" s="87"/>
      <c r="MJC73" s="87"/>
      <c r="MJD73" s="87"/>
      <c r="MJE73" s="87"/>
      <c r="MJF73" s="87"/>
      <c r="MJG73" s="87"/>
      <c r="MJH73" s="87"/>
      <c r="MJI73" s="87"/>
      <c r="MJJ73" s="87"/>
      <c r="MJK73" s="87"/>
      <c r="MJL73" s="87"/>
      <c r="MJM73" s="87"/>
      <c r="MJN73" s="87"/>
      <c r="MJO73" s="87"/>
      <c r="MJP73" s="87"/>
      <c r="MJQ73" s="87"/>
      <c r="MJR73" s="87"/>
      <c r="MJS73" s="87"/>
      <c r="MJT73" s="87"/>
      <c r="MJU73" s="87"/>
      <c r="MJV73" s="87"/>
      <c r="MJW73" s="87"/>
      <c r="MJX73" s="87"/>
      <c r="MJY73" s="87"/>
      <c r="MJZ73" s="87"/>
      <c r="MKA73" s="87"/>
      <c r="MKB73" s="87"/>
      <c r="MKC73" s="87"/>
      <c r="MKD73" s="87"/>
      <c r="MKE73" s="87"/>
      <c r="MKF73" s="87"/>
      <c r="MKG73" s="87"/>
      <c r="MKH73" s="87"/>
      <c r="MKI73" s="87"/>
      <c r="MKJ73" s="87"/>
      <c r="MKK73" s="87"/>
      <c r="MKL73" s="87"/>
      <c r="MKM73" s="87"/>
      <c r="MKN73" s="87"/>
      <c r="MKO73" s="87"/>
      <c r="MKP73" s="87"/>
      <c r="MKQ73" s="87"/>
      <c r="MKR73" s="87"/>
      <c r="MKS73" s="87"/>
      <c r="MKT73" s="87"/>
      <c r="MKU73" s="87"/>
      <c r="MKV73" s="87"/>
      <c r="MKW73" s="87"/>
      <c r="MKX73" s="87"/>
      <c r="MKY73" s="87"/>
      <c r="MKZ73" s="87"/>
      <c r="MLA73" s="87"/>
      <c r="MLB73" s="87"/>
      <c r="MLC73" s="87"/>
      <c r="MLD73" s="87"/>
      <c r="MLE73" s="87"/>
      <c r="MLF73" s="87"/>
      <c r="MLG73" s="87"/>
      <c r="MLH73" s="87"/>
      <c r="MLI73" s="87"/>
      <c r="MLJ73" s="87"/>
      <c r="MLK73" s="87"/>
      <c r="MLL73" s="87"/>
      <c r="MLM73" s="87"/>
      <c r="MLN73" s="87"/>
      <c r="MLO73" s="87"/>
      <c r="MLP73" s="87"/>
      <c r="MLQ73" s="87"/>
      <c r="MLR73" s="87"/>
      <c r="MLS73" s="87"/>
      <c r="MLT73" s="87"/>
      <c r="MLU73" s="87"/>
      <c r="MLV73" s="87"/>
      <c r="MLW73" s="87"/>
      <c r="MLX73" s="87"/>
      <c r="MLY73" s="87"/>
      <c r="MLZ73" s="87"/>
      <c r="MMA73" s="87"/>
      <c r="MMB73" s="87"/>
      <c r="MMC73" s="87"/>
      <c r="MMD73" s="87"/>
      <c r="MME73" s="87"/>
      <c r="MMF73" s="87"/>
      <c r="MMG73" s="87"/>
      <c r="MMH73" s="87"/>
      <c r="MMI73" s="87"/>
      <c r="MMJ73" s="87"/>
      <c r="MMK73" s="87"/>
      <c r="MML73" s="87"/>
      <c r="MMM73" s="87"/>
      <c r="MMN73" s="87"/>
      <c r="MMO73" s="87"/>
      <c r="MMP73" s="87"/>
      <c r="MMQ73" s="87"/>
      <c r="MMR73" s="87"/>
      <c r="MMS73" s="87"/>
      <c r="MMT73" s="87"/>
      <c r="MMU73" s="87"/>
      <c r="MMV73" s="87"/>
      <c r="MMW73" s="87"/>
      <c r="MMX73" s="87"/>
      <c r="MMY73" s="87"/>
      <c r="MMZ73" s="87"/>
      <c r="MNA73" s="87"/>
      <c r="MNB73" s="87"/>
      <c r="MNC73" s="87"/>
      <c r="MND73" s="87"/>
      <c r="MNE73" s="87"/>
      <c r="MNF73" s="87"/>
      <c r="MNG73" s="87"/>
      <c r="MNH73" s="87"/>
      <c r="MNI73" s="87"/>
      <c r="MNJ73" s="87"/>
      <c r="MNK73" s="87"/>
      <c r="MNL73" s="87"/>
      <c r="MNM73" s="87"/>
      <c r="MNN73" s="87"/>
      <c r="MNO73" s="87"/>
      <c r="MNP73" s="87"/>
      <c r="MNQ73" s="87"/>
      <c r="MNR73" s="87"/>
      <c r="MNS73" s="87"/>
      <c r="MNT73" s="87"/>
      <c r="MNU73" s="87"/>
      <c r="MNV73" s="87"/>
      <c r="MNW73" s="87"/>
      <c r="MNX73" s="87"/>
      <c r="MNY73" s="87"/>
      <c r="MNZ73" s="87"/>
      <c r="MOA73" s="87"/>
      <c r="MOB73" s="87"/>
      <c r="MOC73" s="87"/>
      <c r="MOD73" s="87"/>
      <c r="MOE73" s="87"/>
      <c r="MOF73" s="87"/>
      <c r="MOG73" s="87"/>
      <c r="MOH73" s="87"/>
      <c r="MOI73" s="87"/>
      <c r="MOJ73" s="87"/>
      <c r="MOK73" s="87"/>
      <c r="MOL73" s="87"/>
      <c r="MOM73" s="87"/>
      <c r="MON73" s="87"/>
      <c r="MOO73" s="87"/>
      <c r="MOP73" s="87"/>
      <c r="MOQ73" s="87"/>
      <c r="MOR73" s="87"/>
      <c r="MOS73" s="87"/>
      <c r="MOT73" s="87"/>
      <c r="MOU73" s="87"/>
      <c r="MOV73" s="87"/>
      <c r="MOW73" s="87"/>
      <c r="MOX73" s="87"/>
      <c r="MOY73" s="87"/>
      <c r="MOZ73" s="87"/>
      <c r="MPA73" s="87"/>
      <c r="MPB73" s="87"/>
      <c r="MPC73" s="87"/>
      <c r="MPD73" s="87"/>
      <c r="MPE73" s="87"/>
      <c r="MPF73" s="87"/>
      <c r="MPG73" s="87"/>
      <c r="MPH73" s="87"/>
      <c r="MPI73" s="87"/>
      <c r="MPJ73" s="87"/>
      <c r="MPK73" s="87"/>
      <c r="MPL73" s="87"/>
      <c r="MPM73" s="87"/>
      <c r="MPN73" s="87"/>
      <c r="MPO73" s="87"/>
      <c r="MPP73" s="87"/>
      <c r="MPQ73" s="87"/>
      <c r="MPR73" s="87"/>
      <c r="MPS73" s="87"/>
      <c r="MPT73" s="87"/>
      <c r="MPU73" s="87"/>
      <c r="MPV73" s="87"/>
      <c r="MPW73" s="87"/>
      <c r="MPX73" s="87"/>
      <c r="MPY73" s="87"/>
      <c r="MPZ73" s="87"/>
      <c r="MQA73" s="87"/>
      <c r="MQB73" s="87"/>
      <c r="MQC73" s="87"/>
      <c r="MQD73" s="87"/>
      <c r="MQE73" s="87"/>
      <c r="MQF73" s="87"/>
      <c r="MQG73" s="87"/>
      <c r="MQH73" s="87"/>
      <c r="MQI73" s="87"/>
      <c r="MQJ73" s="87"/>
      <c r="MQK73" s="87"/>
      <c r="MQL73" s="87"/>
      <c r="MQM73" s="87"/>
      <c r="MQN73" s="87"/>
      <c r="MQO73" s="87"/>
      <c r="MQP73" s="87"/>
      <c r="MQQ73" s="87"/>
      <c r="MQR73" s="87"/>
      <c r="MQS73" s="87"/>
      <c r="MQT73" s="87"/>
      <c r="MQU73" s="87"/>
      <c r="MQV73" s="87"/>
      <c r="MQW73" s="87"/>
      <c r="MQX73" s="87"/>
      <c r="MQY73" s="87"/>
      <c r="MQZ73" s="87"/>
      <c r="MRA73" s="87"/>
      <c r="MRB73" s="87"/>
      <c r="MRC73" s="87"/>
      <c r="MRD73" s="87"/>
      <c r="MRE73" s="87"/>
      <c r="MRF73" s="87"/>
      <c r="MRG73" s="87"/>
      <c r="MRH73" s="87"/>
      <c r="MRI73" s="87"/>
      <c r="MRJ73" s="87"/>
      <c r="MRK73" s="87"/>
      <c r="MRL73" s="87"/>
      <c r="MRM73" s="87"/>
      <c r="MRN73" s="87"/>
      <c r="MRO73" s="87"/>
      <c r="MRP73" s="87"/>
      <c r="MRQ73" s="87"/>
      <c r="MRR73" s="87"/>
      <c r="MRS73" s="87"/>
      <c r="MRT73" s="87"/>
      <c r="MRU73" s="87"/>
      <c r="MRV73" s="87"/>
      <c r="MRW73" s="87"/>
      <c r="MRX73" s="87"/>
      <c r="MRY73" s="87"/>
      <c r="MRZ73" s="87"/>
      <c r="MSA73" s="87"/>
      <c r="MSB73" s="87"/>
      <c r="MSC73" s="87"/>
      <c r="MSD73" s="87"/>
      <c r="MSE73" s="87"/>
      <c r="MSF73" s="87"/>
      <c r="MSG73" s="87"/>
      <c r="MSH73" s="87"/>
      <c r="MSI73" s="87"/>
      <c r="MSJ73" s="87"/>
      <c r="MSK73" s="87"/>
      <c r="MSL73" s="87"/>
      <c r="MSM73" s="87"/>
      <c r="MSN73" s="87"/>
      <c r="MSO73" s="87"/>
      <c r="MSP73" s="87"/>
      <c r="MSQ73" s="87"/>
      <c r="MSR73" s="87"/>
      <c r="MSS73" s="87"/>
      <c r="MST73" s="87"/>
      <c r="MSU73" s="87"/>
      <c r="MSV73" s="87"/>
      <c r="MSW73" s="87"/>
      <c r="MSX73" s="87"/>
      <c r="MSY73" s="87"/>
      <c r="MSZ73" s="87"/>
      <c r="MTA73" s="87"/>
      <c r="MTB73" s="87"/>
      <c r="MTC73" s="87"/>
      <c r="MTD73" s="87"/>
      <c r="MTE73" s="87"/>
      <c r="MTF73" s="87"/>
      <c r="MTG73" s="87"/>
      <c r="MTH73" s="87"/>
      <c r="MTI73" s="87"/>
      <c r="MTJ73" s="87"/>
      <c r="MTK73" s="87"/>
      <c r="MTL73" s="87"/>
      <c r="MTM73" s="87"/>
      <c r="MTN73" s="87"/>
      <c r="MTO73" s="87"/>
      <c r="MTP73" s="87"/>
      <c r="MTQ73" s="87"/>
      <c r="MTR73" s="87"/>
      <c r="MTS73" s="87"/>
      <c r="MTT73" s="87"/>
      <c r="MTU73" s="87"/>
      <c r="MTV73" s="87"/>
      <c r="MTW73" s="87"/>
      <c r="MTX73" s="87"/>
      <c r="MTY73" s="87"/>
      <c r="MTZ73" s="87"/>
      <c r="MUA73" s="87"/>
      <c r="MUB73" s="87"/>
      <c r="MUC73" s="87"/>
      <c r="MUD73" s="87"/>
      <c r="MUE73" s="87"/>
      <c r="MUF73" s="87"/>
      <c r="MUG73" s="87"/>
      <c r="MUH73" s="87"/>
      <c r="MUI73" s="87"/>
      <c r="MUJ73" s="87"/>
      <c r="MUK73" s="87"/>
      <c r="MUL73" s="87"/>
      <c r="MUM73" s="87"/>
      <c r="MUN73" s="87"/>
      <c r="MUO73" s="87"/>
      <c r="MUP73" s="87"/>
      <c r="MUQ73" s="87"/>
      <c r="MUR73" s="87"/>
      <c r="MUS73" s="87"/>
      <c r="MUT73" s="87"/>
      <c r="MUU73" s="87"/>
      <c r="MUV73" s="87"/>
      <c r="MUW73" s="87"/>
      <c r="MUX73" s="87"/>
      <c r="MUY73" s="87"/>
      <c r="MUZ73" s="87"/>
      <c r="MVA73" s="87"/>
      <c r="MVB73" s="87"/>
      <c r="MVC73" s="87"/>
      <c r="MVD73" s="87"/>
      <c r="MVE73" s="87"/>
      <c r="MVF73" s="87"/>
      <c r="MVG73" s="87"/>
      <c r="MVH73" s="87"/>
      <c r="MVI73" s="87"/>
      <c r="MVJ73" s="87"/>
      <c r="MVK73" s="87"/>
      <c r="MVL73" s="87"/>
      <c r="MVM73" s="87"/>
      <c r="MVN73" s="87"/>
      <c r="MVO73" s="87"/>
      <c r="MVP73" s="87"/>
      <c r="MVQ73" s="87"/>
      <c r="MVR73" s="87"/>
      <c r="MVS73" s="87"/>
      <c r="MVT73" s="87"/>
      <c r="MVU73" s="87"/>
      <c r="MVV73" s="87"/>
      <c r="MVW73" s="87"/>
      <c r="MVX73" s="87"/>
      <c r="MVY73" s="87"/>
      <c r="MVZ73" s="87"/>
      <c r="MWA73" s="87"/>
      <c r="MWB73" s="87"/>
      <c r="MWC73" s="87"/>
      <c r="MWD73" s="87"/>
      <c r="MWE73" s="87"/>
      <c r="MWF73" s="87"/>
      <c r="MWG73" s="87"/>
      <c r="MWH73" s="87"/>
      <c r="MWI73" s="87"/>
      <c r="MWJ73" s="87"/>
      <c r="MWK73" s="87"/>
      <c r="MWL73" s="87"/>
      <c r="MWM73" s="87"/>
      <c r="MWN73" s="87"/>
      <c r="MWO73" s="87"/>
      <c r="MWP73" s="87"/>
      <c r="MWQ73" s="87"/>
      <c r="MWR73" s="87"/>
      <c r="MWS73" s="87"/>
      <c r="MWT73" s="87"/>
      <c r="MWU73" s="87"/>
      <c r="MWV73" s="87"/>
      <c r="MWW73" s="87"/>
      <c r="MWX73" s="87"/>
      <c r="MWY73" s="87"/>
      <c r="MWZ73" s="87"/>
      <c r="MXA73" s="87"/>
      <c r="MXB73" s="87"/>
      <c r="MXC73" s="87"/>
      <c r="MXD73" s="87"/>
      <c r="MXE73" s="87"/>
      <c r="MXF73" s="87"/>
      <c r="MXG73" s="87"/>
      <c r="MXH73" s="87"/>
      <c r="MXI73" s="87"/>
      <c r="MXJ73" s="87"/>
      <c r="MXK73" s="87"/>
      <c r="MXL73" s="87"/>
      <c r="MXM73" s="87"/>
      <c r="MXN73" s="87"/>
      <c r="MXO73" s="87"/>
      <c r="MXP73" s="87"/>
      <c r="MXQ73" s="87"/>
      <c r="MXR73" s="87"/>
      <c r="MXS73" s="87"/>
      <c r="MXT73" s="87"/>
      <c r="MXU73" s="87"/>
      <c r="MXV73" s="87"/>
      <c r="MXW73" s="87"/>
      <c r="MXX73" s="87"/>
      <c r="MXY73" s="87"/>
      <c r="MXZ73" s="87"/>
      <c r="MYA73" s="87"/>
      <c r="MYB73" s="87"/>
      <c r="MYC73" s="87"/>
      <c r="MYD73" s="87"/>
      <c r="MYE73" s="87"/>
      <c r="MYF73" s="87"/>
      <c r="MYG73" s="87"/>
      <c r="MYH73" s="87"/>
      <c r="MYI73" s="87"/>
      <c r="MYJ73" s="87"/>
      <c r="MYK73" s="87"/>
      <c r="MYL73" s="87"/>
      <c r="MYM73" s="87"/>
      <c r="MYN73" s="87"/>
      <c r="MYO73" s="87"/>
      <c r="MYP73" s="87"/>
      <c r="MYQ73" s="87"/>
      <c r="MYR73" s="87"/>
      <c r="MYS73" s="87"/>
      <c r="MYT73" s="87"/>
      <c r="MYU73" s="87"/>
      <c r="MYV73" s="87"/>
      <c r="MYW73" s="87"/>
      <c r="MYX73" s="87"/>
      <c r="MYY73" s="87"/>
      <c r="MYZ73" s="87"/>
      <c r="MZA73" s="87"/>
      <c r="MZB73" s="87"/>
      <c r="MZC73" s="87"/>
      <c r="MZD73" s="87"/>
      <c r="MZE73" s="87"/>
      <c r="MZF73" s="87"/>
      <c r="MZG73" s="87"/>
      <c r="MZH73" s="87"/>
      <c r="MZI73" s="87"/>
      <c r="MZJ73" s="87"/>
      <c r="MZK73" s="87"/>
      <c r="MZL73" s="87"/>
      <c r="MZM73" s="87"/>
      <c r="MZN73" s="87"/>
      <c r="MZO73" s="87"/>
      <c r="MZP73" s="87"/>
      <c r="MZQ73" s="87"/>
      <c r="MZR73" s="87"/>
      <c r="MZS73" s="87"/>
      <c r="MZT73" s="87"/>
      <c r="MZU73" s="87"/>
      <c r="MZV73" s="87"/>
      <c r="MZW73" s="87"/>
      <c r="MZX73" s="87"/>
      <c r="MZY73" s="87"/>
      <c r="MZZ73" s="87"/>
      <c r="NAA73" s="87"/>
      <c r="NAB73" s="87"/>
      <c r="NAC73" s="87"/>
      <c r="NAD73" s="87"/>
      <c r="NAE73" s="87"/>
      <c r="NAF73" s="87"/>
      <c r="NAG73" s="87"/>
      <c r="NAH73" s="87"/>
      <c r="NAI73" s="87"/>
      <c r="NAJ73" s="87"/>
      <c r="NAK73" s="87"/>
      <c r="NAL73" s="87"/>
      <c r="NAM73" s="87"/>
      <c r="NAN73" s="87"/>
      <c r="NAO73" s="87"/>
      <c r="NAP73" s="87"/>
      <c r="NAQ73" s="87"/>
      <c r="NAR73" s="87"/>
      <c r="NAS73" s="87"/>
      <c r="NAT73" s="87"/>
      <c r="NAU73" s="87"/>
      <c r="NAV73" s="87"/>
      <c r="NAW73" s="87"/>
      <c r="NAX73" s="87"/>
      <c r="NAY73" s="87"/>
      <c r="NAZ73" s="87"/>
      <c r="NBA73" s="87"/>
      <c r="NBB73" s="87"/>
      <c r="NBC73" s="87"/>
      <c r="NBD73" s="87"/>
      <c r="NBE73" s="87"/>
      <c r="NBF73" s="87"/>
      <c r="NBG73" s="87"/>
      <c r="NBH73" s="87"/>
      <c r="NBI73" s="87"/>
      <c r="NBJ73" s="87"/>
      <c r="NBK73" s="87"/>
      <c r="NBL73" s="87"/>
      <c r="NBM73" s="87"/>
      <c r="NBN73" s="87"/>
      <c r="NBO73" s="87"/>
      <c r="NBP73" s="87"/>
      <c r="NBQ73" s="87"/>
      <c r="NBR73" s="87"/>
      <c r="NBS73" s="87"/>
      <c r="NBT73" s="87"/>
      <c r="NBU73" s="87"/>
      <c r="NBV73" s="87"/>
      <c r="NBW73" s="87"/>
      <c r="NBX73" s="87"/>
      <c r="NBY73" s="87"/>
      <c r="NBZ73" s="87"/>
      <c r="NCA73" s="87"/>
      <c r="NCB73" s="87"/>
      <c r="NCC73" s="87"/>
      <c r="NCD73" s="87"/>
      <c r="NCE73" s="87"/>
      <c r="NCF73" s="87"/>
      <c r="NCG73" s="87"/>
      <c r="NCH73" s="87"/>
      <c r="NCI73" s="87"/>
      <c r="NCJ73" s="87"/>
      <c r="NCK73" s="87"/>
      <c r="NCL73" s="87"/>
      <c r="NCM73" s="87"/>
      <c r="NCN73" s="87"/>
      <c r="NCO73" s="87"/>
      <c r="NCP73" s="87"/>
      <c r="NCQ73" s="87"/>
      <c r="NCR73" s="87"/>
      <c r="NCS73" s="87"/>
      <c r="NCT73" s="87"/>
      <c r="NCU73" s="87"/>
      <c r="NCV73" s="87"/>
      <c r="NCW73" s="87"/>
      <c r="NCX73" s="87"/>
      <c r="NCY73" s="87"/>
      <c r="NCZ73" s="87"/>
      <c r="NDA73" s="87"/>
      <c r="NDB73" s="87"/>
      <c r="NDC73" s="87"/>
      <c r="NDD73" s="87"/>
      <c r="NDE73" s="87"/>
      <c r="NDF73" s="87"/>
      <c r="NDG73" s="87"/>
      <c r="NDH73" s="87"/>
      <c r="NDI73" s="87"/>
      <c r="NDJ73" s="87"/>
      <c r="NDK73" s="87"/>
      <c r="NDL73" s="87"/>
      <c r="NDM73" s="87"/>
      <c r="NDN73" s="87"/>
      <c r="NDO73" s="87"/>
      <c r="NDP73" s="87"/>
      <c r="NDQ73" s="87"/>
      <c r="NDR73" s="87"/>
      <c r="NDS73" s="87"/>
      <c r="NDT73" s="87"/>
      <c r="NDU73" s="87"/>
      <c r="NDV73" s="87"/>
      <c r="NDW73" s="87"/>
      <c r="NDX73" s="87"/>
      <c r="NDY73" s="87"/>
      <c r="NDZ73" s="87"/>
      <c r="NEA73" s="87"/>
      <c r="NEB73" s="87"/>
      <c r="NEC73" s="87"/>
      <c r="NED73" s="87"/>
      <c r="NEE73" s="87"/>
      <c r="NEF73" s="87"/>
      <c r="NEG73" s="87"/>
      <c r="NEH73" s="87"/>
      <c r="NEI73" s="87"/>
      <c r="NEJ73" s="87"/>
      <c r="NEK73" s="87"/>
      <c r="NEL73" s="87"/>
      <c r="NEM73" s="87"/>
      <c r="NEN73" s="87"/>
      <c r="NEO73" s="87"/>
      <c r="NEP73" s="87"/>
      <c r="NEQ73" s="87"/>
      <c r="NER73" s="87"/>
      <c r="NES73" s="87"/>
      <c r="NET73" s="87"/>
      <c r="NEU73" s="87"/>
      <c r="NEV73" s="87"/>
      <c r="NEW73" s="87"/>
      <c r="NEX73" s="87"/>
      <c r="NEY73" s="87"/>
      <c r="NEZ73" s="87"/>
      <c r="NFA73" s="87"/>
      <c r="NFB73" s="87"/>
      <c r="NFC73" s="87"/>
      <c r="NFD73" s="87"/>
      <c r="NFE73" s="87"/>
      <c r="NFF73" s="87"/>
      <c r="NFG73" s="87"/>
      <c r="NFH73" s="87"/>
      <c r="NFI73" s="87"/>
      <c r="NFJ73" s="87"/>
      <c r="NFK73" s="87"/>
      <c r="NFL73" s="87"/>
      <c r="NFM73" s="87"/>
      <c r="NFN73" s="87"/>
      <c r="NFO73" s="87"/>
      <c r="NFP73" s="87"/>
      <c r="NFQ73" s="87"/>
      <c r="NFR73" s="87"/>
      <c r="NFS73" s="87"/>
      <c r="NFT73" s="87"/>
      <c r="NFU73" s="87"/>
      <c r="NFV73" s="87"/>
      <c r="NFW73" s="87"/>
      <c r="NFX73" s="87"/>
      <c r="NFY73" s="87"/>
      <c r="NFZ73" s="87"/>
      <c r="NGA73" s="87"/>
      <c r="NGB73" s="87"/>
      <c r="NGC73" s="87"/>
      <c r="NGD73" s="87"/>
      <c r="NGE73" s="87"/>
      <c r="NGF73" s="87"/>
      <c r="NGG73" s="87"/>
      <c r="NGH73" s="87"/>
      <c r="NGI73" s="87"/>
      <c r="NGJ73" s="87"/>
      <c r="NGK73" s="87"/>
      <c r="NGL73" s="87"/>
      <c r="NGM73" s="87"/>
      <c r="NGN73" s="87"/>
      <c r="NGO73" s="87"/>
      <c r="NGP73" s="87"/>
      <c r="NGQ73" s="87"/>
      <c r="NGR73" s="87"/>
      <c r="NGS73" s="87"/>
      <c r="NGT73" s="87"/>
      <c r="NGU73" s="87"/>
      <c r="NGV73" s="87"/>
      <c r="NGW73" s="87"/>
      <c r="NGX73" s="87"/>
      <c r="NGY73" s="87"/>
      <c r="NGZ73" s="87"/>
      <c r="NHA73" s="87"/>
      <c r="NHB73" s="87"/>
      <c r="NHC73" s="87"/>
      <c r="NHD73" s="87"/>
      <c r="NHE73" s="87"/>
      <c r="NHF73" s="87"/>
      <c r="NHG73" s="87"/>
      <c r="NHH73" s="87"/>
      <c r="NHI73" s="87"/>
      <c r="NHJ73" s="87"/>
      <c r="NHK73" s="87"/>
      <c r="NHL73" s="87"/>
      <c r="NHM73" s="87"/>
      <c r="NHN73" s="87"/>
      <c r="NHO73" s="87"/>
      <c r="NHP73" s="87"/>
      <c r="NHQ73" s="87"/>
      <c r="NHR73" s="87"/>
      <c r="NHS73" s="87"/>
      <c r="NHT73" s="87"/>
      <c r="NHU73" s="87"/>
      <c r="NHV73" s="87"/>
      <c r="NHW73" s="87"/>
      <c r="NHX73" s="87"/>
      <c r="NHY73" s="87"/>
      <c r="NHZ73" s="87"/>
      <c r="NIA73" s="87"/>
      <c r="NIB73" s="87"/>
      <c r="NIC73" s="87"/>
      <c r="NID73" s="87"/>
      <c r="NIE73" s="87"/>
      <c r="NIF73" s="87"/>
      <c r="NIG73" s="87"/>
      <c r="NIH73" s="87"/>
      <c r="NII73" s="87"/>
      <c r="NIJ73" s="87"/>
      <c r="NIK73" s="87"/>
      <c r="NIL73" s="87"/>
      <c r="NIM73" s="87"/>
      <c r="NIN73" s="87"/>
      <c r="NIO73" s="87"/>
      <c r="NIP73" s="87"/>
      <c r="NIQ73" s="87"/>
      <c r="NIR73" s="87"/>
      <c r="NIS73" s="87"/>
      <c r="NIT73" s="87"/>
      <c r="NIU73" s="87"/>
      <c r="NIV73" s="87"/>
      <c r="NIW73" s="87"/>
      <c r="NIX73" s="87"/>
      <c r="NIY73" s="87"/>
      <c r="NIZ73" s="87"/>
      <c r="NJA73" s="87"/>
      <c r="NJB73" s="87"/>
      <c r="NJC73" s="87"/>
      <c r="NJD73" s="87"/>
      <c r="NJE73" s="87"/>
      <c r="NJF73" s="87"/>
      <c r="NJG73" s="87"/>
      <c r="NJH73" s="87"/>
      <c r="NJI73" s="87"/>
      <c r="NJJ73" s="87"/>
      <c r="NJK73" s="87"/>
      <c r="NJL73" s="87"/>
      <c r="NJM73" s="87"/>
      <c r="NJN73" s="87"/>
      <c r="NJO73" s="87"/>
      <c r="NJP73" s="87"/>
      <c r="NJQ73" s="87"/>
      <c r="NJR73" s="87"/>
      <c r="NJS73" s="87"/>
      <c r="NJT73" s="87"/>
      <c r="NJU73" s="87"/>
      <c r="NJV73" s="87"/>
      <c r="NJW73" s="87"/>
      <c r="NJX73" s="87"/>
      <c r="NJY73" s="87"/>
      <c r="NJZ73" s="87"/>
      <c r="NKA73" s="87"/>
      <c r="NKB73" s="87"/>
      <c r="NKC73" s="87"/>
      <c r="NKD73" s="87"/>
      <c r="NKE73" s="87"/>
      <c r="NKF73" s="87"/>
      <c r="NKG73" s="87"/>
      <c r="NKH73" s="87"/>
      <c r="NKI73" s="87"/>
      <c r="NKJ73" s="87"/>
      <c r="NKK73" s="87"/>
      <c r="NKL73" s="87"/>
      <c r="NKM73" s="87"/>
      <c r="NKN73" s="87"/>
      <c r="NKO73" s="87"/>
      <c r="NKP73" s="87"/>
      <c r="NKQ73" s="87"/>
      <c r="NKR73" s="87"/>
      <c r="NKS73" s="87"/>
      <c r="NKT73" s="87"/>
      <c r="NKU73" s="87"/>
      <c r="NKV73" s="87"/>
      <c r="NKW73" s="87"/>
      <c r="NKX73" s="87"/>
      <c r="NKY73" s="87"/>
      <c r="NKZ73" s="87"/>
      <c r="NLA73" s="87"/>
      <c r="NLB73" s="87"/>
      <c r="NLC73" s="87"/>
      <c r="NLD73" s="87"/>
      <c r="NLE73" s="87"/>
      <c r="NLF73" s="87"/>
      <c r="NLG73" s="87"/>
      <c r="NLH73" s="87"/>
      <c r="NLI73" s="87"/>
      <c r="NLJ73" s="87"/>
      <c r="NLK73" s="87"/>
      <c r="NLL73" s="87"/>
      <c r="NLM73" s="87"/>
      <c r="NLN73" s="87"/>
      <c r="NLO73" s="87"/>
      <c r="NLP73" s="87"/>
      <c r="NLQ73" s="87"/>
      <c r="NLR73" s="87"/>
      <c r="NLS73" s="87"/>
      <c r="NLT73" s="87"/>
      <c r="NLU73" s="87"/>
      <c r="NLV73" s="87"/>
      <c r="NLW73" s="87"/>
      <c r="NLX73" s="87"/>
      <c r="NLY73" s="87"/>
      <c r="NLZ73" s="87"/>
      <c r="NMA73" s="87"/>
      <c r="NMB73" s="87"/>
      <c r="NMC73" s="87"/>
      <c r="NMD73" s="87"/>
      <c r="NME73" s="87"/>
      <c r="NMF73" s="87"/>
      <c r="NMG73" s="87"/>
      <c r="NMH73" s="87"/>
      <c r="NMI73" s="87"/>
      <c r="NMJ73" s="87"/>
      <c r="NMK73" s="87"/>
      <c r="NML73" s="87"/>
      <c r="NMM73" s="87"/>
      <c r="NMN73" s="87"/>
      <c r="NMO73" s="87"/>
      <c r="NMP73" s="87"/>
      <c r="NMQ73" s="87"/>
      <c r="NMR73" s="87"/>
      <c r="NMS73" s="87"/>
      <c r="NMT73" s="87"/>
      <c r="NMU73" s="87"/>
      <c r="NMV73" s="87"/>
      <c r="NMW73" s="87"/>
      <c r="NMX73" s="87"/>
      <c r="NMY73" s="87"/>
      <c r="NMZ73" s="87"/>
      <c r="NNA73" s="87"/>
      <c r="NNB73" s="87"/>
      <c r="NNC73" s="87"/>
      <c r="NND73" s="87"/>
      <c r="NNE73" s="87"/>
      <c r="NNF73" s="87"/>
      <c r="NNG73" s="87"/>
      <c r="NNH73" s="87"/>
      <c r="NNI73" s="87"/>
      <c r="NNJ73" s="87"/>
      <c r="NNK73" s="87"/>
      <c r="NNL73" s="87"/>
      <c r="NNM73" s="87"/>
      <c r="NNN73" s="87"/>
      <c r="NNO73" s="87"/>
      <c r="NNP73" s="87"/>
      <c r="NNQ73" s="87"/>
      <c r="NNR73" s="87"/>
      <c r="NNS73" s="87"/>
      <c r="NNT73" s="87"/>
      <c r="NNU73" s="87"/>
      <c r="NNV73" s="87"/>
      <c r="NNW73" s="87"/>
      <c r="NNX73" s="87"/>
      <c r="NNY73" s="87"/>
      <c r="NNZ73" s="87"/>
      <c r="NOA73" s="87"/>
      <c r="NOB73" s="87"/>
      <c r="NOC73" s="87"/>
      <c r="NOD73" s="87"/>
      <c r="NOE73" s="87"/>
      <c r="NOF73" s="87"/>
      <c r="NOG73" s="87"/>
      <c r="NOH73" s="87"/>
      <c r="NOI73" s="87"/>
      <c r="NOJ73" s="87"/>
      <c r="NOK73" s="87"/>
      <c r="NOL73" s="87"/>
      <c r="NOM73" s="87"/>
      <c r="NON73" s="87"/>
      <c r="NOO73" s="87"/>
      <c r="NOP73" s="87"/>
      <c r="NOQ73" s="87"/>
      <c r="NOR73" s="87"/>
      <c r="NOS73" s="87"/>
      <c r="NOT73" s="87"/>
      <c r="NOU73" s="87"/>
      <c r="NOV73" s="87"/>
      <c r="NOW73" s="87"/>
      <c r="NOX73" s="87"/>
      <c r="NOY73" s="87"/>
      <c r="NOZ73" s="87"/>
      <c r="NPA73" s="87"/>
      <c r="NPB73" s="87"/>
      <c r="NPC73" s="87"/>
      <c r="NPD73" s="87"/>
      <c r="NPE73" s="87"/>
      <c r="NPF73" s="87"/>
      <c r="NPG73" s="87"/>
      <c r="NPH73" s="87"/>
      <c r="NPI73" s="87"/>
      <c r="NPJ73" s="87"/>
      <c r="NPK73" s="87"/>
      <c r="NPL73" s="87"/>
      <c r="NPM73" s="87"/>
      <c r="NPN73" s="87"/>
      <c r="NPO73" s="87"/>
      <c r="NPP73" s="87"/>
      <c r="NPQ73" s="87"/>
      <c r="NPR73" s="87"/>
      <c r="NPS73" s="87"/>
      <c r="NPT73" s="87"/>
      <c r="NPU73" s="87"/>
      <c r="NPV73" s="87"/>
      <c r="NPW73" s="87"/>
      <c r="NPX73" s="87"/>
      <c r="NPY73" s="87"/>
      <c r="NPZ73" s="87"/>
      <c r="NQA73" s="87"/>
      <c r="NQB73" s="87"/>
      <c r="NQC73" s="87"/>
      <c r="NQD73" s="87"/>
      <c r="NQE73" s="87"/>
      <c r="NQF73" s="87"/>
      <c r="NQG73" s="87"/>
      <c r="NQH73" s="87"/>
      <c r="NQI73" s="87"/>
      <c r="NQJ73" s="87"/>
      <c r="NQK73" s="87"/>
      <c r="NQL73" s="87"/>
      <c r="NQM73" s="87"/>
      <c r="NQN73" s="87"/>
      <c r="NQO73" s="87"/>
      <c r="NQP73" s="87"/>
      <c r="NQQ73" s="87"/>
      <c r="NQR73" s="87"/>
      <c r="NQS73" s="87"/>
      <c r="NQT73" s="87"/>
      <c r="NQU73" s="87"/>
      <c r="NQV73" s="87"/>
      <c r="NQW73" s="87"/>
      <c r="NQX73" s="87"/>
      <c r="NQY73" s="87"/>
      <c r="NQZ73" s="87"/>
      <c r="NRA73" s="87"/>
      <c r="NRB73" s="87"/>
      <c r="NRC73" s="87"/>
      <c r="NRD73" s="87"/>
      <c r="NRE73" s="87"/>
      <c r="NRF73" s="87"/>
      <c r="NRG73" s="87"/>
      <c r="NRH73" s="87"/>
      <c r="NRI73" s="87"/>
      <c r="NRJ73" s="87"/>
      <c r="NRK73" s="87"/>
      <c r="NRL73" s="87"/>
      <c r="NRM73" s="87"/>
      <c r="NRN73" s="87"/>
      <c r="NRO73" s="87"/>
      <c r="NRP73" s="87"/>
      <c r="NRQ73" s="87"/>
      <c r="NRR73" s="87"/>
      <c r="NRS73" s="87"/>
      <c r="NRT73" s="87"/>
      <c r="NRU73" s="87"/>
      <c r="NRV73" s="87"/>
      <c r="NRW73" s="87"/>
      <c r="NRX73" s="87"/>
      <c r="NRY73" s="87"/>
      <c r="NRZ73" s="87"/>
      <c r="NSA73" s="87"/>
      <c r="NSB73" s="87"/>
      <c r="NSC73" s="87"/>
      <c r="NSD73" s="87"/>
      <c r="NSE73" s="87"/>
      <c r="NSF73" s="87"/>
      <c r="NSG73" s="87"/>
      <c r="NSH73" s="87"/>
      <c r="NSI73" s="87"/>
      <c r="NSJ73" s="87"/>
      <c r="NSK73" s="87"/>
      <c r="NSL73" s="87"/>
      <c r="NSM73" s="87"/>
      <c r="NSN73" s="87"/>
      <c r="NSO73" s="87"/>
      <c r="NSP73" s="87"/>
      <c r="NSQ73" s="87"/>
      <c r="NSR73" s="87"/>
      <c r="NSS73" s="87"/>
      <c r="NST73" s="87"/>
      <c r="NSU73" s="87"/>
      <c r="NSV73" s="87"/>
      <c r="NSW73" s="87"/>
      <c r="NSX73" s="87"/>
      <c r="NSY73" s="87"/>
      <c r="NSZ73" s="87"/>
      <c r="NTA73" s="87"/>
      <c r="NTB73" s="87"/>
      <c r="NTC73" s="87"/>
      <c r="NTD73" s="87"/>
      <c r="NTE73" s="87"/>
      <c r="NTF73" s="87"/>
      <c r="NTG73" s="87"/>
      <c r="NTH73" s="87"/>
      <c r="NTI73" s="87"/>
      <c r="NTJ73" s="87"/>
      <c r="NTK73" s="87"/>
      <c r="NTL73" s="87"/>
      <c r="NTM73" s="87"/>
      <c r="NTN73" s="87"/>
      <c r="NTO73" s="87"/>
      <c r="NTP73" s="87"/>
      <c r="NTQ73" s="87"/>
      <c r="NTR73" s="87"/>
      <c r="NTS73" s="87"/>
      <c r="NTT73" s="87"/>
      <c r="NTU73" s="87"/>
      <c r="NTV73" s="87"/>
      <c r="NTW73" s="87"/>
      <c r="NTX73" s="87"/>
      <c r="NTY73" s="87"/>
      <c r="NTZ73" s="87"/>
      <c r="NUA73" s="87"/>
      <c r="NUB73" s="87"/>
      <c r="NUC73" s="87"/>
      <c r="NUD73" s="87"/>
      <c r="NUE73" s="87"/>
      <c r="NUF73" s="87"/>
      <c r="NUG73" s="87"/>
      <c r="NUH73" s="87"/>
      <c r="NUI73" s="87"/>
      <c r="NUJ73" s="87"/>
      <c r="NUK73" s="87"/>
      <c r="NUL73" s="87"/>
      <c r="NUM73" s="87"/>
      <c r="NUN73" s="87"/>
      <c r="NUO73" s="87"/>
      <c r="NUP73" s="87"/>
      <c r="NUQ73" s="87"/>
      <c r="NUR73" s="87"/>
      <c r="NUS73" s="87"/>
      <c r="NUT73" s="87"/>
      <c r="NUU73" s="87"/>
      <c r="NUV73" s="87"/>
      <c r="NUW73" s="87"/>
      <c r="NUX73" s="87"/>
      <c r="NUY73" s="87"/>
      <c r="NUZ73" s="87"/>
      <c r="NVA73" s="87"/>
      <c r="NVB73" s="87"/>
      <c r="NVC73" s="87"/>
      <c r="NVD73" s="87"/>
      <c r="NVE73" s="87"/>
      <c r="NVF73" s="87"/>
      <c r="NVG73" s="87"/>
      <c r="NVH73" s="87"/>
      <c r="NVI73" s="87"/>
      <c r="NVJ73" s="87"/>
      <c r="NVK73" s="87"/>
      <c r="NVL73" s="87"/>
      <c r="NVM73" s="87"/>
      <c r="NVN73" s="87"/>
      <c r="NVO73" s="87"/>
      <c r="NVP73" s="87"/>
      <c r="NVQ73" s="87"/>
      <c r="NVR73" s="87"/>
      <c r="NVS73" s="87"/>
      <c r="NVT73" s="87"/>
      <c r="NVU73" s="87"/>
      <c r="NVV73" s="87"/>
      <c r="NVW73" s="87"/>
      <c r="NVX73" s="87"/>
      <c r="NVY73" s="87"/>
      <c r="NVZ73" s="87"/>
      <c r="NWA73" s="87"/>
      <c r="NWB73" s="87"/>
      <c r="NWC73" s="87"/>
      <c r="NWD73" s="87"/>
      <c r="NWE73" s="87"/>
      <c r="NWF73" s="87"/>
      <c r="NWG73" s="87"/>
      <c r="NWH73" s="87"/>
      <c r="NWI73" s="87"/>
      <c r="NWJ73" s="87"/>
      <c r="NWK73" s="87"/>
      <c r="NWL73" s="87"/>
      <c r="NWM73" s="87"/>
      <c r="NWN73" s="87"/>
      <c r="NWO73" s="87"/>
      <c r="NWP73" s="87"/>
      <c r="NWQ73" s="87"/>
      <c r="NWR73" s="87"/>
      <c r="NWS73" s="87"/>
      <c r="NWT73" s="87"/>
      <c r="NWU73" s="87"/>
      <c r="NWV73" s="87"/>
      <c r="NWW73" s="87"/>
      <c r="NWX73" s="87"/>
      <c r="NWY73" s="87"/>
      <c r="NWZ73" s="87"/>
      <c r="NXA73" s="87"/>
      <c r="NXB73" s="87"/>
      <c r="NXC73" s="87"/>
      <c r="NXD73" s="87"/>
      <c r="NXE73" s="87"/>
      <c r="NXF73" s="87"/>
      <c r="NXG73" s="87"/>
      <c r="NXH73" s="87"/>
      <c r="NXI73" s="87"/>
      <c r="NXJ73" s="87"/>
      <c r="NXK73" s="87"/>
      <c r="NXL73" s="87"/>
      <c r="NXM73" s="87"/>
      <c r="NXN73" s="87"/>
      <c r="NXO73" s="87"/>
      <c r="NXP73" s="87"/>
      <c r="NXQ73" s="87"/>
      <c r="NXR73" s="87"/>
      <c r="NXS73" s="87"/>
      <c r="NXT73" s="87"/>
      <c r="NXU73" s="87"/>
      <c r="NXV73" s="87"/>
      <c r="NXW73" s="87"/>
      <c r="NXX73" s="87"/>
      <c r="NXY73" s="87"/>
      <c r="NXZ73" s="87"/>
      <c r="NYA73" s="87"/>
      <c r="NYB73" s="87"/>
      <c r="NYC73" s="87"/>
      <c r="NYD73" s="87"/>
      <c r="NYE73" s="87"/>
      <c r="NYF73" s="87"/>
      <c r="NYG73" s="87"/>
      <c r="NYH73" s="87"/>
      <c r="NYI73" s="87"/>
      <c r="NYJ73" s="87"/>
      <c r="NYK73" s="87"/>
      <c r="NYL73" s="87"/>
      <c r="NYM73" s="87"/>
      <c r="NYN73" s="87"/>
      <c r="NYO73" s="87"/>
      <c r="NYP73" s="87"/>
      <c r="NYQ73" s="87"/>
      <c r="NYR73" s="87"/>
      <c r="NYS73" s="87"/>
      <c r="NYT73" s="87"/>
      <c r="NYU73" s="87"/>
      <c r="NYV73" s="87"/>
      <c r="NYW73" s="87"/>
      <c r="NYX73" s="87"/>
      <c r="NYY73" s="87"/>
      <c r="NYZ73" s="87"/>
      <c r="NZA73" s="87"/>
      <c r="NZB73" s="87"/>
      <c r="NZC73" s="87"/>
      <c r="NZD73" s="87"/>
      <c r="NZE73" s="87"/>
      <c r="NZF73" s="87"/>
      <c r="NZG73" s="87"/>
      <c r="NZH73" s="87"/>
      <c r="NZI73" s="87"/>
      <c r="NZJ73" s="87"/>
      <c r="NZK73" s="87"/>
      <c r="NZL73" s="87"/>
      <c r="NZM73" s="87"/>
      <c r="NZN73" s="87"/>
      <c r="NZO73" s="87"/>
      <c r="NZP73" s="87"/>
      <c r="NZQ73" s="87"/>
      <c r="NZR73" s="87"/>
      <c r="NZS73" s="87"/>
      <c r="NZT73" s="87"/>
      <c r="NZU73" s="87"/>
      <c r="NZV73" s="87"/>
      <c r="NZW73" s="87"/>
      <c r="NZX73" s="87"/>
      <c r="NZY73" s="87"/>
      <c r="NZZ73" s="87"/>
      <c r="OAA73" s="87"/>
      <c r="OAB73" s="87"/>
      <c r="OAC73" s="87"/>
      <c r="OAD73" s="87"/>
      <c r="OAE73" s="87"/>
      <c r="OAF73" s="87"/>
      <c r="OAG73" s="87"/>
      <c r="OAH73" s="87"/>
      <c r="OAI73" s="87"/>
      <c r="OAJ73" s="87"/>
      <c r="OAK73" s="87"/>
      <c r="OAL73" s="87"/>
      <c r="OAM73" s="87"/>
      <c r="OAN73" s="87"/>
      <c r="OAO73" s="87"/>
      <c r="OAP73" s="87"/>
      <c r="OAQ73" s="87"/>
      <c r="OAR73" s="87"/>
      <c r="OAS73" s="87"/>
      <c r="OAT73" s="87"/>
      <c r="OAU73" s="87"/>
      <c r="OAV73" s="87"/>
      <c r="OAW73" s="87"/>
      <c r="OAX73" s="87"/>
      <c r="OAY73" s="87"/>
      <c r="OAZ73" s="87"/>
      <c r="OBA73" s="87"/>
      <c r="OBB73" s="87"/>
      <c r="OBC73" s="87"/>
      <c r="OBD73" s="87"/>
      <c r="OBE73" s="87"/>
      <c r="OBF73" s="87"/>
      <c r="OBG73" s="87"/>
      <c r="OBH73" s="87"/>
      <c r="OBI73" s="87"/>
      <c r="OBJ73" s="87"/>
      <c r="OBK73" s="87"/>
      <c r="OBL73" s="87"/>
      <c r="OBM73" s="87"/>
      <c r="OBN73" s="87"/>
      <c r="OBO73" s="87"/>
      <c r="OBP73" s="87"/>
      <c r="OBQ73" s="87"/>
      <c r="OBR73" s="87"/>
      <c r="OBS73" s="87"/>
      <c r="OBT73" s="87"/>
      <c r="OBU73" s="87"/>
      <c r="OBV73" s="87"/>
      <c r="OBW73" s="87"/>
      <c r="OBX73" s="87"/>
      <c r="OBY73" s="87"/>
      <c r="OBZ73" s="87"/>
      <c r="OCA73" s="87"/>
      <c r="OCB73" s="87"/>
      <c r="OCC73" s="87"/>
      <c r="OCD73" s="87"/>
      <c r="OCE73" s="87"/>
      <c r="OCF73" s="87"/>
      <c r="OCG73" s="87"/>
      <c r="OCH73" s="87"/>
      <c r="OCI73" s="87"/>
      <c r="OCJ73" s="87"/>
      <c r="OCK73" s="87"/>
      <c r="OCL73" s="87"/>
      <c r="OCM73" s="87"/>
      <c r="OCN73" s="87"/>
      <c r="OCO73" s="87"/>
      <c r="OCP73" s="87"/>
      <c r="OCQ73" s="87"/>
      <c r="OCR73" s="87"/>
      <c r="OCS73" s="87"/>
      <c r="OCT73" s="87"/>
      <c r="OCU73" s="87"/>
      <c r="OCV73" s="87"/>
      <c r="OCW73" s="87"/>
      <c r="OCX73" s="87"/>
      <c r="OCY73" s="87"/>
      <c r="OCZ73" s="87"/>
      <c r="ODA73" s="87"/>
      <c r="ODB73" s="87"/>
      <c r="ODC73" s="87"/>
      <c r="ODD73" s="87"/>
      <c r="ODE73" s="87"/>
      <c r="ODF73" s="87"/>
      <c r="ODG73" s="87"/>
      <c r="ODH73" s="87"/>
      <c r="ODI73" s="87"/>
      <c r="ODJ73" s="87"/>
      <c r="ODK73" s="87"/>
      <c r="ODL73" s="87"/>
      <c r="ODM73" s="87"/>
      <c r="ODN73" s="87"/>
      <c r="ODO73" s="87"/>
      <c r="ODP73" s="87"/>
      <c r="ODQ73" s="87"/>
      <c r="ODR73" s="87"/>
      <c r="ODS73" s="87"/>
      <c r="ODT73" s="87"/>
      <c r="ODU73" s="87"/>
      <c r="ODV73" s="87"/>
      <c r="ODW73" s="87"/>
      <c r="ODX73" s="87"/>
      <c r="ODY73" s="87"/>
      <c r="ODZ73" s="87"/>
      <c r="OEA73" s="87"/>
      <c r="OEB73" s="87"/>
      <c r="OEC73" s="87"/>
      <c r="OED73" s="87"/>
      <c r="OEE73" s="87"/>
      <c r="OEF73" s="87"/>
      <c r="OEG73" s="87"/>
      <c r="OEH73" s="87"/>
      <c r="OEI73" s="87"/>
      <c r="OEJ73" s="87"/>
      <c r="OEK73" s="87"/>
      <c r="OEL73" s="87"/>
      <c r="OEM73" s="87"/>
      <c r="OEN73" s="87"/>
      <c r="OEO73" s="87"/>
      <c r="OEP73" s="87"/>
      <c r="OEQ73" s="87"/>
      <c r="OER73" s="87"/>
      <c r="OES73" s="87"/>
      <c r="OET73" s="87"/>
      <c r="OEU73" s="87"/>
      <c r="OEV73" s="87"/>
      <c r="OEW73" s="87"/>
      <c r="OEX73" s="87"/>
      <c r="OEY73" s="87"/>
      <c r="OEZ73" s="87"/>
      <c r="OFA73" s="87"/>
      <c r="OFB73" s="87"/>
      <c r="OFC73" s="87"/>
      <c r="OFD73" s="87"/>
      <c r="OFE73" s="87"/>
      <c r="OFF73" s="87"/>
      <c r="OFG73" s="87"/>
      <c r="OFH73" s="87"/>
      <c r="OFI73" s="87"/>
      <c r="OFJ73" s="87"/>
      <c r="OFK73" s="87"/>
      <c r="OFL73" s="87"/>
      <c r="OFM73" s="87"/>
      <c r="OFN73" s="87"/>
      <c r="OFO73" s="87"/>
      <c r="OFP73" s="87"/>
      <c r="OFQ73" s="87"/>
      <c r="OFR73" s="87"/>
      <c r="OFS73" s="87"/>
      <c r="OFT73" s="87"/>
      <c r="OFU73" s="87"/>
      <c r="OFV73" s="87"/>
      <c r="OFW73" s="87"/>
      <c r="OFX73" s="87"/>
      <c r="OFY73" s="87"/>
      <c r="OFZ73" s="87"/>
      <c r="OGA73" s="87"/>
      <c r="OGB73" s="87"/>
      <c r="OGC73" s="87"/>
      <c r="OGD73" s="87"/>
      <c r="OGE73" s="87"/>
      <c r="OGF73" s="87"/>
      <c r="OGG73" s="87"/>
      <c r="OGH73" s="87"/>
      <c r="OGI73" s="87"/>
      <c r="OGJ73" s="87"/>
      <c r="OGK73" s="87"/>
      <c r="OGL73" s="87"/>
      <c r="OGM73" s="87"/>
      <c r="OGN73" s="87"/>
      <c r="OGO73" s="87"/>
      <c r="OGP73" s="87"/>
      <c r="OGQ73" s="87"/>
      <c r="OGR73" s="87"/>
      <c r="OGS73" s="87"/>
      <c r="OGT73" s="87"/>
      <c r="OGU73" s="87"/>
      <c r="OGV73" s="87"/>
      <c r="OGW73" s="87"/>
      <c r="OGX73" s="87"/>
      <c r="OGY73" s="87"/>
      <c r="OGZ73" s="87"/>
      <c r="OHA73" s="87"/>
      <c r="OHB73" s="87"/>
      <c r="OHC73" s="87"/>
      <c r="OHD73" s="87"/>
      <c r="OHE73" s="87"/>
      <c r="OHF73" s="87"/>
      <c r="OHG73" s="87"/>
      <c r="OHH73" s="87"/>
      <c r="OHI73" s="87"/>
      <c r="OHJ73" s="87"/>
      <c r="OHK73" s="87"/>
      <c r="OHL73" s="87"/>
      <c r="OHM73" s="87"/>
      <c r="OHN73" s="87"/>
      <c r="OHO73" s="87"/>
      <c r="OHP73" s="87"/>
      <c r="OHQ73" s="87"/>
      <c r="OHR73" s="87"/>
      <c r="OHS73" s="87"/>
      <c r="OHT73" s="87"/>
      <c r="OHU73" s="87"/>
      <c r="OHV73" s="87"/>
      <c r="OHW73" s="87"/>
      <c r="OHX73" s="87"/>
      <c r="OHY73" s="87"/>
      <c r="OHZ73" s="87"/>
      <c r="OIA73" s="87"/>
      <c r="OIB73" s="87"/>
      <c r="OIC73" s="87"/>
      <c r="OID73" s="87"/>
      <c r="OIE73" s="87"/>
      <c r="OIF73" s="87"/>
      <c r="OIG73" s="87"/>
      <c r="OIH73" s="87"/>
      <c r="OII73" s="87"/>
      <c r="OIJ73" s="87"/>
      <c r="OIK73" s="87"/>
      <c r="OIL73" s="87"/>
      <c r="OIM73" s="87"/>
      <c r="OIN73" s="87"/>
      <c r="OIO73" s="87"/>
      <c r="OIP73" s="87"/>
      <c r="OIQ73" s="87"/>
      <c r="OIR73" s="87"/>
      <c r="OIS73" s="87"/>
      <c r="OIT73" s="87"/>
      <c r="OIU73" s="87"/>
      <c r="OIV73" s="87"/>
      <c r="OIW73" s="87"/>
      <c r="OIX73" s="87"/>
      <c r="OIY73" s="87"/>
      <c r="OIZ73" s="87"/>
      <c r="OJA73" s="87"/>
      <c r="OJB73" s="87"/>
      <c r="OJC73" s="87"/>
      <c r="OJD73" s="87"/>
      <c r="OJE73" s="87"/>
      <c r="OJF73" s="87"/>
      <c r="OJG73" s="87"/>
      <c r="OJH73" s="87"/>
      <c r="OJI73" s="87"/>
      <c r="OJJ73" s="87"/>
      <c r="OJK73" s="87"/>
      <c r="OJL73" s="87"/>
      <c r="OJM73" s="87"/>
      <c r="OJN73" s="87"/>
      <c r="OJO73" s="87"/>
      <c r="OJP73" s="87"/>
      <c r="OJQ73" s="87"/>
      <c r="OJR73" s="87"/>
      <c r="OJS73" s="87"/>
      <c r="OJT73" s="87"/>
      <c r="OJU73" s="87"/>
      <c r="OJV73" s="87"/>
      <c r="OJW73" s="87"/>
      <c r="OJX73" s="87"/>
      <c r="OJY73" s="87"/>
      <c r="OJZ73" s="87"/>
      <c r="OKA73" s="87"/>
      <c r="OKB73" s="87"/>
      <c r="OKC73" s="87"/>
      <c r="OKD73" s="87"/>
      <c r="OKE73" s="87"/>
      <c r="OKF73" s="87"/>
      <c r="OKG73" s="87"/>
      <c r="OKH73" s="87"/>
      <c r="OKI73" s="87"/>
      <c r="OKJ73" s="87"/>
      <c r="OKK73" s="87"/>
      <c r="OKL73" s="87"/>
      <c r="OKM73" s="87"/>
      <c r="OKN73" s="87"/>
      <c r="OKO73" s="87"/>
      <c r="OKP73" s="87"/>
      <c r="OKQ73" s="87"/>
      <c r="OKR73" s="87"/>
      <c r="OKS73" s="87"/>
      <c r="OKT73" s="87"/>
      <c r="OKU73" s="87"/>
      <c r="OKV73" s="87"/>
      <c r="OKW73" s="87"/>
      <c r="OKX73" s="87"/>
      <c r="OKY73" s="87"/>
      <c r="OKZ73" s="87"/>
      <c r="OLA73" s="87"/>
      <c r="OLB73" s="87"/>
      <c r="OLC73" s="87"/>
      <c r="OLD73" s="87"/>
      <c r="OLE73" s="87"/>
      <c r="OLF73" s="87"/>
      <c r="OLG73" s="87"/>
      <c r="OLH73" s="87"/>
      <c r="OLI73" s="87"/>
      <c r="OLJ73" s="87"/>
      <c r="OLK73" s="87"/>
      <c r="OLL73" s="87"/>
      <c r="OLM73" s="87"/>
      <c r="OLN73" s="87"/>
      <c r="OLO73" s="87"/>
      <c r="OLP73" s="87"/>
      <c r="OLQ73" s="87"/>
      <c r="OLR73" s="87"/>
      <c r="OLS73" s="87"/>
      <c r="OLT73" s="87"/>
      <c r="OLU73" s="87"/>
      <c r="OLV73" s="87"/>
      <c r="OLW73" s="87"/>
      <c r="OLX73" s="87"/>
      <c r="OLY73" s="87"/>
      <c r="OLZ73" s="87"/>
      <c r="OMA73" s="87"/>
      <c r="OMB73" s="87"/>
      <c r="OMC73" s="87"/>
      <c r="OMD73" s="87"/>
      <c r="OME73" s="87"/>
      <c r="OMF73" s="87"/>
      <c r="OMG73" s="87"/>
      <c r="OMH73" s="87"/>
      <c r="OMI73" s="87"/>
      <c r="OMJ73" s="87"/>
      <c r="OMK73" s="87"/>
      <c r="OML73" s="87"/>
      <c r="OMM73" s="87"/>
      <c r="OMN73" s="87"/>
      <c r="OMO73" s="87"/>
      <c r="OMP73" s="87"/>
      <c r="OMQ73" s="87"/>
      <c r="OMR73" s="87"/>
      <c r="OMS73" s="87"/>
      <c r="OMT73" s="87"/>
      <c r="OMU73" s="87"/>
      <c r="OMV73" s="87"/>
      <c r="OMW73" s="87"/>
      <c r="OMX73" s="87"/>
      <c r="OMY73" s="87"/>
      <c r="OMZ73" s="87"/>
      <c r="ONA73" s="87"/>
      <c r="ONB73" s="87"/>
      <c r="ONC73" s="87"/>
      <c r="OND73" s="87"/>
      <c r="ONE73" s="87"/>
      <c r="ONF73" s="87"/>
      <c r="ONG73" s="87"/>
      <c r="ONH73" s="87"/>
      <c r="ONI73" s="87"/>
      <c r="ONJ73" s="87"/>
      <c r="ONK73" s="87"/>
      <c r="ONL73" s="87"/>
      <c r="ONM73" s="87"/>
      <c r="ONN73" s="87"/>
      <c r="ONO73" s="87"/>
      <c r="ONP73" s="87"/>
      <c r="ONQ73" s="87"/>
      <c r="ONR73" s="87"/>
      <c r="ONS73" s="87"/>
      <c r="ONT73" s="87"/>
      <c r="ONU73" s="87"/>
      <c r="ONV73" s="87"/>
      <c r="ONW73" s="87"/>
      <c r="ONX73" s="87"/>
      <c r="ONY73" s="87"/>
      <c r="ONZ73" s="87"/>
      <c r="OOA73" s="87"/>
      <c r="OOB73" s="87"/>
      <c r="OOC73" s="87"/>
      <c r="OOD73" s="87"/>
      <c r="OOE73" s="87"/>
      <c r="OOF73" s="87"/>
      <c r="OOG73" s="87"/>
      <c r="OOH73" s="87"/>
      <c r="OOI73" s="87"/>
      <c r="OOJ73" s="87"/>
      <c r="OOK73" s="87"/>
      <c r="OOL73" s="87"/>
      <c r="OOM73" s="87"/>
      <c r="OON73" s="87"/>
      <c r="OOO73" s="87"/>
      <c r="OOP73" s="87"/>
      <c r="OOQ73" s="87"/>
      <c r="OOR73" s="87"/>
      <c r="OOS73" s="87"/>
      <c r="OOT73" s="87"/>
      <c r="OOU73" s="87"/>
      <c r="OOV73" s="87"/>
      <c r="OOW73" s="87"/>
      <c r="OOX73" s="87"/>
      <c r="OOY73" s="87"/>
      <c r="OOZ73" s="87"/>
      <c r="OPA73" s="87"/>
      <c r="OPB73" s="87"/>
      <c r="OPC73" s="87"/>
      <c r="OPD73" s="87"/>
      <c r="OPE73" s="87"/>
      <c r="OPF73" s="87"/>
      <c r="OPG73" s="87"/>
      <c r="OPH73" s="87"/>
      <c r="OPI73" s="87"/>
      <c r="OPJ73" s="87"/>
      <c r="OPK73" s="87"/>
      <c r="OPL73" s="87"/>
      <c r="OPM73" s="87"/>
      <c r="OPN73" s="87"/>
      <c r="OPO73" s="87"/>
      <c r="OPP73" s="87"/>
      <c r="OPQ73" s="87"/>
      <c r="OPR73" s="87"/>
      <c r="OPS73" s="87"/>
      <c r="OPT73" s="87"/>
      <c r="OPU73" s="87"/>
      <c r="OPV73" s="87"/>
      <c r="OPW73" s="87"/>
      <c r="OPX73" s="87"/>
      <c r="OPY73" s="87"/>
      <c r="OPZ73" s="87"/>
      <c r="OQA73" s="87"/>
      <c r="OQB73" s="87"/>
      <c r="OQC73" s="87"/>
      <c r="OQD73" s="87"/>
      <c r="OQE73" s="87"/>
      <c r="OQF73" s="87"/>
      <c r="OQG73" s="87"/>
      <c r="OQH73" s="87"/>
      <c r="OQI73" s="87"/>
      <c r="OQJ73" s="87"/>
      <c r="OQK73" s="87"/>
      <c r="OQL73" s="87"/>
      <c r="OQM73" s="87"/>
      <c r="OQN73" s="87"/>
      <c r="OQO73" s="87"/>
      <c r="OQP73" s="87"/>
      <c r="OQQ73" s="87"/>
      <c r="OQR73" s="87"/>
      <c r="OQS73" s="87"/>
      <c r="OQT73" s="87"/>
      <c r="OQU73" s="87"/>
      <c r="OQV73" s="87"/>
      <c r="OQW73" s="87"/>
      <c r="OQX73" s="87"/>
      <c r="OQY73" s="87"/>
      <c r="OQZ73" s="87"/>
      <c r="ORA73" s="87"/>
      <c r="ORB73" s="87"/>
      <c r="ORC73" s="87"/>
      <c r="ORD73" s="87"/>
      <c r="ORE73" s="87"/>
      <c r="ORF73" s="87"/>
      <c r="ORG73" s="87"/>
      <c r="ORH73" s="87"/>
      <c r="ORI73" s="87"/>
      <c r="ORJ73" s="87"/>
      <c r="ORK73" s="87"/>
      <c r="ORL73" s="87"/>
      <c r="ORM73" s="87"/>
      <c r="ORN73" s="87"/>
      <c r="ORO73" s="87"/>
      <c r="ORP73" s="87"/>
      <c r="ORQ73" s="87"/>
      <c r="ORR73" s="87"/>
      <c r="ORS73" s="87"/>
      <c r="ORT73" s="87"/>
      <c r="ORU73" s="87"/>
      <c r="ORV73" s="87"/>
      <c r="ORW73" s="87"/>
      <c r="ORX73" s="87"/>
      <c r="ORY73" s="87"/>
      <c r="ORZ73" s="87"/>
      <c r="OSA73" s="87"/>
      <c r="OSB73" s="87"/>
      <c r="OSC73" s="87"/>
      <c r="OSD73" s="87"/>
      <c r="OSE73" s="87"/>
      <c r="OSF73" s="87"/>
      <c r="OSG73" s="87"/>
      <c r="OSH73" s="87"/>
      <c r="OSI73" s="87"/>
      <c r="OSJ73" s="87"/>
      <c r="OSK73" s="87"/>
      <c r="OSL73" s="87"/>
      <c r="OSM73" s="87"/>
      <c r="OSN73" s="87"/>
      <c r="OSO73" s="87"/>
      <c r="OSP73" s="87"/>
      <c r="OSQ73" s="87"/>
      <c r="OSR73" s="87"/>
      <c r="OSS73" s="87"/>
      <c r="OST73" s="87"/>
      <c r="OSU73" s="87"/>
      <c r="OSV73" s="87"/>
      <c r="OSW73" s="87"/>
      <c r="OSX73" s="87"/>
      <c r="OSY73" s="87"/>
      <c r="OSZ73" s="87"/>
      <c r="OTA73" s="87"/>
      <c r="OTB73" s="87"/>
      <c r="OTC73" s="87"/>
      <c r="OTD73" s="87"/>
      <c r="OTE73" s="87"/>
      <c r="OTF73" s="87"/>
      <c r="OTG73" s="87"/>
      <c r="OTH73" s="87"/>
      <c r="OTI73" s="87"/>
      <c r="OTJ73" s="87"/>
      <c r="OTK73" s="87"/>
      <c r="OTL73" s="87"/>
      <c r="OTM73" s="87"/>
      <c r="OTN73" s="87"/>
      <c r="OTO73" s="87"/>
      <c r="OTP73" s="87"/>
      <c r="OTQ73" s="87"/>
      <c r="OTR73" s="87"/>
      <c r="OTS73" s="87"/>
      <c r="OTT73" s="87"/>
      <c r="OTU73" s="87"/>
      <c r="OTV73" s="87"/>
      <c r="OTW73" s="87"/>
      <c r="OTX73" s="87"/>
      <c r="OTY73" s="87"/>
      <c r="OTZ73" s="87"/>
      <c r="OUA73" s="87"/>
      <c r="OUB73" s="87"/>
      <c r="OUC73" s="87"/>
      <c r="OUD73" s="87"/>
      <c r="OUE73" s="87"/>
      <c r="OUF73" s="87"/>
      <c r="OUG73" s="87"/>
      <c r="OUH73" s="87"/>
      <c r="OUI73" s="87"/>
      <c r="OUJ73" s="87"/>
      <c r="OUK73" s="87"/>
      <c r="OUL73" s="87"/>
      <c r="OUM73" s="87"/>
      <c r="OUN73" s="87"/>
      <c r="OUO73" s="87"/>
      <c r="OUP73" s="87"/>
      <c r="OUQ73" s="87"/>
      <c r="OUR73" s="87"/>
      <c r="OUS73" s="87"/>
      <c r="OUT73" s="87"/>
      <c r="OUU73" s="87"/>
      <c r="OUV73" s="87"/>
      <c r="OUW73" s="87"/>
      <c r="OUX73" s="87"/>
      <c r="OUY73" s="87"/>
      <c r="OUZ73" s="87"/>
      <c r="OVA73" s="87"/>
      <c r="OVB73" s="87"/>
      <c r="OVC73" s="87"/>
      <c r="OVD73" s="87"/>
      <c r="OVE73" s="87"/>
      <c r="OVF73" s="87"/>
      <c r="OVG73" s="87"/>
      <c r="OVH73" s="87"/>
      <c r="OVI73" s="87"/>
      <c r="OVJ73" s="87"/>
      <c r="OVK73" s="87"/>
      <c r="OVL73" s="87"/>
      <c r="OVM73" s="87"/>
      <c r="OVN73" s="87"/>
      <c r="OVO73" s="87"/>
      <c r="OVP73" s="87"/>
      <c r="OVQ73" s="87"/>
      <c r="OVR73" s="87"/>
      <c r="OVS73" s="87"/>
      <c r="OVT73" s="87"/>
      <c r="OVU73" s="87"/>
      <c r="OVV73" s="87"/>
      <c r="OVW73" s="87"/>
      <c r="OVX73" s="87"/>
      <c r="OVY73" s="87"/>
      <c r="OVZ73" s="87"/>
      <c r="OWA73" s="87"/>
      <c r="OWB73" s="87"/>
      <c r="OWC73" s="87"/>
      <c r="OWD73" s="87"/>
      <c r="OWE73" s="87"/>
      <c r="OWF73" s="87"/>
      <c r="OWG73" s="87"/>
      <c r="OWH73" s="87"/>
      <c r="OWI73" s="87"/>
      <c r="OWJ73" s="87"/>
      <c r="OWK73" s="87"/>
      <c r="OWL73" s="87"/>
      <c r="OWM73" s="87"/>
      <c r="OWN73" s="87"/>
      <c r="OWO73" s="87"/>
      <c r="OWP73" s="87"/>
      <c r="OWQ73" s="87"/>
      <c r="OWR73" s="87"/>
      <c r="OWS73" s="87"/>
      <c r="OWT73" s="87"/>
      <c r="OWU73" s="87"/>
      <c r="OWV73" s="87"/>
      <c r="OWW73" s="87"/>
      <c r="OWX73" s="87"/>
      <c r="OWY73" s="87"/>
      <c r="OWZ73" s="87"/>
      <c r="OXA73" s="87"/>
      <c r="OXB73" s="87"/>
      <c r="OXC73" s="87"/>
      <c r="OXD73" s="87"/>
      <c r="OXE73" s="87"/>
      <c r="OXF73" s="87"/>
      <c r="OXG73" s="87"/>
      <c r="OXH73" s="87"/>
      <c r="OXI73" s="87"/>
      <c r="OXJ73" s="87"/>
      <c r="OXK73" s="87"/>
      <c r="OXL73" s="87"/>
      <c r="OXM73" s="87"/>
      <c r="OXN73" s="87"/>
      <c r="OXO73" s="87"/>
      <c r="OXP73" s="87"/>
      <c r="OXQ73" s="87"/>
      <c r="OXR73" s="87"/>
      <c r="OXS73" s="87"/>
      <c r="OXT73" s="87"/>
      <c r="OXU73" s="87"/>
      <c r="OXV73" s="87"/>
      <c r="OXW73" s="87"/>
      <c r="OXX73" s="87"/>
      <c r="OXY73" s="87"/>
      <c r="OXZ73" s="87"/>
      <c r="OYA73" s="87"/>
      <c r="OYB73" s="87"/>
      <c r="OYC73" s="87"/>
      <c r="OYD73" s="87"/>
      <c r="OYE73" s="87"/>
      <c r="OYF73" s="87"/>
      <c r="OYG73" s="87"/>
      <c r="OYH73" s="87"/>
      <c r="OYI73" s="87"/>
      <c r="OYJ73" s="87"/>
      <c r="OYK73" s="87"/>
      <c r="OYL73" s="87"/>
      <c r="OYM73" s="87"/>
      <c r="OYN73" s="87"/>
      <c r="OYO73" s="87"/>
      <c r="OYP73" s="87"/>
      <c r="OYQ73" s="87"/>
      <c r="OYR73" s="87"/>
      <c r="OYS73" s="87"/>
      <c r="OYT73" s="87"/>
      <c r="OYU73" s="87"/>
      <c r="OYV73" s="87"/>
      <c r="OYW73" s="87"/>
      <c r="OYX73" s="87"/>
      <c r="OYY73" s="87"/>
      <c r="OYZ73" s="87"/>
      <c r="OZA73" s="87"/>
      <c r="OZB73" s="87"/>
      <c r="OZC73" s="87"/>
      <c r="OZD73" s="87"/>
      <c r="OZE73" s="87"/>
      <c r="OZF73" s="87"/>
      <c r="OZG73" s="87"/>
      <c r="OZH73" s="87"/>
      <c r="OZI73" s="87"/>
      <c r="OZJ73" s="87"/>
      <c r="OZK73" s="87"/>
      <c r="OZL73" s="87"/>
      <c r="OZM73" s="87"/>
      <c r="OZN73" s="87"/>
      <c r="OZO73" s="87"/>
      <c r="OZP73" s="87"/>
      <c r="OZQ73" s="87"/>
      <c r="OZR73" s="87"/>
      <c r="OZS73" s="87"/>
      <c r="OZT73" s="87"/>
      <c r="OZU73" s="87"/>
      <c r="OZV73" s="87"/>
      <c r="OZW73" s="87"/>
      <c r="OZX73" s="87"/>
      <c r="OZY73" s="87"/>
      <c r="OZZ73" s="87"/>
      <c r="PAA73" s="87"/>
      <c r="PAB73" s="87"/>
      <c r="PAC73" s="87"/>
      <c r="PAD73" s="87"/>
      <c r="PAE73" s="87"/>
      <c r="PAF73" s="87"/>
      <c r="PAG73" s="87"/>
      <c r="PAH73" s="87"/>
      <c r="PAI73" s="87"/>
      <c r="PAJ73" s="87"/>
      <c r="PAK73" s="87"/>
      <c r="PAL73" s="87"/>
      <c r="PAM73" s="87"/>
      <c r="PAN73" s="87"/>
      <c r="PAO73" s="87"/>
      <c r="PAP73" s="87"/>
      <c r="PAQ73" s="87"/>
      <c r="PAR73" s="87"/>
      <c r="PAS73" s="87"/>
      <c r="PAT73" s="87"/>
      <c r="PAU73" s="87"/>
      <c r="PAV73" s="87"/>
      <c r="PAW73" s="87"/>
      <c r="PAX73" s="87"/>
      <c r="PAY73" s="87"/>
      <c r="PAZ73" s="87"/>
      <c r="PBA73" s="87"/>
      <c r="PBB73" s="87"/>
      <c r="PBC73" s="87"/>
      <c r="PBD73" s="87"/>
      <c r="PBE73" s="87"/>
      <c r="PBF73" s="87"/>
      <c r="PBG73" s="87"/>
      <c r="PBH73" s="87"/>
      <c r="PBI73" s="87"/>
      <c r="PBJ73" s="87"/>
      <c r="PBK73" s="87"/>
      <c r="PBL73" s="87"/>
      <c r="PBM73" s="87"/>
      <c r="PBN73" s="87"/>
      <c r="PBO73" s="87"/>
      <c r="PBP73" s="87"/>
      <c r="PBQ73" s="87"/>
      <c r="PBR73" s="87"/>
      <c r="PBS73" s="87"/>
      <c r="PBT73" s="87"/>
      <c r="PBU73" s="87"/>
      <c r="PBV73" s="87"/>
      <c r="PBW73" s="87"/>
      <c r="PBX73" s="87"/>
      <c r="PBY73" s="87"/>
      <c r="PBZ73" s="87"/>
      <c r="PCA73" s="87"/>
      <c r="PCB73" s="87"/>
      <c r="PCC73" s="87"/>
      <c r="PCD73" s="87"/>
      <c r="PCE73" s="87"/>
      <c r="PCF73" s="87"/>
      <c r="PCG73" s="87"/>
      <c r="PCH73" s="87"/>
      <c r="PCI73" s="87"/>
      <c r="PCJ73" s="87"/>
      <c r="PCK73" s="87"/>
      <c r="PCL73" s="87"/>
      <c r="PCM73" s="87"/>
      <c r="PCN73" s="87"/>
      <c r="PCO73" s="87"/>
      <c r="PCP73" s="87"/>
      <c r="PCQ73" s="87"/>
      <c r="PCR73" s="87"/>
      <c r="PCS73" s="87"/>
      <c r="PCT73" s="87"/>
      <c r="PCU73" s="87"/>
      <c r="PCV73" s="87"/>
      <c r="PCW73" s="87"/>
      <c r="PCX73" s="87"/>
      <c r="PCY73" s="87"/>
      <c r="PCZ73" s="87"/>
      <c r="PDA73" s="87"/>
      <c r="PDB73" s="87"/>
      <c r="PDC73" s="87"/>
      <c r="PDD73" s="87"/>
      <c r="PDE73" s="87"/>
      <c r="PDF73" s="87"/>
      <c r="PDG73" s="87"/>
      <c r="PDH73" s="87"/>
      <c r="PDI73" s="87"/>
      <c r="PDJ73" s="87"/>
      <c r="PDK73" s="87"/>
      <c r="PDL73" s="87"/>
      <c r="PDM73" s="87"/>
      <c r="PDN73" s="87"/>
      <c r="PDO73" s="87"/>
      <c r="PDP73" s="87"/>
      <c r="PDQ73" s="87"/>
      <c r="PDR73" s="87"/>
      <c r="PDS73" s="87"/>
      <c r="PDT73" s="87"/>
      <c r="PDU73" s="87"/>
      <c r="PDV73" s="87"/>
      <c r="PDW73" s="87"/>
      <c r="PDX73" s="87"/>
      <c r="PDY73" s="87"/>
      <c r="PDZ73" s="87"/>
      <c r="PEA73" s="87"/>
      <c r="PEB73" s="87"/>
      <c r="PEC73" s="87"/>
      <c r="PED73" s="87"/>
      <c r="PEE73" s="87"/>
      <c r="PEF73" s="87"/>
      <c r="PEG73" s="87"/>
      <c r="PEH73" s="87"/>
      <c r="PEI73" s="87"/>
      <c r="PEJ73" s="87"/>
      <c r="PEK73" s="87"/>
      <c r="PEL73" s="87"/>
      <c r="PEM73" s="87"/>
      <c r="PEN73" s="87"/>
      <c r="PEO73" s="87"/>
      <c r="PEP73" s="87"/>
      <c r="PEQ73" s="87"/>
      <c r="PER73" s="87"/>
      <c r="PES73" s="87"/>
      <c r="PET73" s="87"/>
      <c r="PEU73" s="87"/>
      <c r="PEV73" s="87"/>
      <c r="PEW73" s="87"/>
      <c r="PEX73" s="87"/>
      <c r="PEY73" s="87"/>
      <c r="PEZ73" s="87"/>
      <c r="PFA73" s="87"/>
      <c r="PFB73" s="87"/>
      <c r="PFC73" s="87"/>
      <c r="PFD73" s="87"/>
      <c r="PFE73" s="87"/>
      <c r="PFF73" s="87"/>
      <c r="PFG73" s="87"/>
      <c r="PFH73" s="87"/>
      <c r="PFI73" s="87"/>
      <c r="PFJ73" s="87"/>
      <c r="PFK73" s="87"/>
      <c r="PFL73" s="87"/>
      <c r="PFM73" s="87"/>
      <c r="PFN73" s="87"/>
      <c r="PFO73" s="87"/>
      <c r="PFP73" s="87"/>
      <c r="PFQ73" s="87"/>
      <c r="PFR73" s="87"/>
      <c r="PFS73" s="87"/>
      <c r="PFT73" s="87"/>
      <c r="PFU73" s="87"/>
      <c r="PFV73" s="87"/>
      <c r="PFW73" s="87"/>
      <c r="PFX73" s="87"/>
      <c r="PFY73" s="87"/>
      <c r="PFZ73" s="87"/>
      <c r="PGA73" s="87"/>
      <c r="PGB73" s="87"/>
      <c r="PGC73" s="87"/>
      <c r="PGD73" s="87"/>
      <c r="PGE73" s="87"/>
      <c r="PGF73" s="87"/>
      <c r="PGG73" s="87"/>
      <c r="PGH73" s="87"/>
      <c r="PGI73" s="87"/>
      <c r="PGJ73" s="87"/>
      <c r="PGK73" s="87"/>
      <c r="PGL73" s="87"/>
      <c r="PGM73" s="87"/>
      <c r="PGN73" s="87"/>
      <c r="PGO73" s="87"/>
      <c r="PGP73" s="87"/>
      <c r="PGQ73" s="87"/>
      <c r="PGR73" s="87"/>
      <c r="PGS73" s="87"/>
      <c r="PGT73" s="87"/>
      <c r="PGU73" s="87"/>
      <c r="PGV73" s="87"/>
      <c r="PGW73" s="87"/>
      <c r="PGX73" s="87"/>
      <c r="PGY73" s="87"/>
      <c r="PGZ73" s="87"/>
      <c r="PHA73" s="87"/>
      <c r="PHB73" s="87"/>
      <c r="PHC73" s="87"/>
      <c r="PHD73" s="87"/>
      <c r="PHE73" s="87"/>
      <c r="PHF73" s="87"/>
      <c r="PHG73" s="87"/>
      <c r="PHH73" s="87"/>
      <c r="PHI73" s="87"/>
      <c r="PHJ73" s="87"/>
      <c r="PHK73" s="87"/>
      <c r="PHL73" s="87"/>
      <c r="PHM73" s="87"/>
      <c r="PHN73" s="87"/>
      <c r="PHO73" s="87"/>
      <c r="PHP73" s="87"/>
      <c r="PHQ73" s="87"/>
      <c r="PHR73" s="87"/>
      <c r="PHS73" s="87"/>
      <c r="PHT73" s="87"/>
      <c r="PHU73" s="87"/>
      <c r="PHV73" s="87"/>
      <c r="PHW73" s="87"/>
      <c r="PHX73" s="87"/>
      <c r="PHY73" s="87"/>
      <c r="PHZ73" s="87"/>
      <c r="PIA73" s="87"/>
      <c r="PIB73" s="87"/>
      <c r="PIC73" s="87"/>
      <c r="PID73" s="87"/>
      <c r="PIE73" s="87"/>
      <c r="PIF73" s="87"/>
      <c r="PIG73" s="87"/>
      <c r="PIH73" s="87"/>
      <c r="PII73" s="87"/>
      <c r="PIJ73" s="87"/>
      <c r="PIK73" s="87"/>
      <c r="PIL73" s="87"/>
      <c r="PIM73" s="87"/>
      <c r="PIN73" s="87"/>
      <c r="PIO73" s="87"/>
      <c r="PIP73" s="87"/>
      <c r="PIQ73" s="87"/>
      <c r="PIR73" s="87"/>
      <c r="PIS73" s="87"/>
      <c r="PIT73" s="87"/>
      <c r="PIU73" s="87"/>
      <c r="PIV73" s="87"/>
      <c r="PIW73" s="87"/>
      <c r="PIX73" s="87"/>
      <c r="PIY73" s="87"/>
      <c r="PIZ73" s="87"/>
      <c r="PJA73" s="87"/>
      <c r="PJB73" s="87"/>
      <c r="PJC73" s="87"/>
      <c r="PJD73" s="87"/>
      <c r="PJE73" s="87"/>
      <c r="PJF73" s="87"/>
      <c r="PJG73" s="87"/>
      <c r="PJH73" s="87"/>
      <c r="PJI73" s="87"/>
      <c r="PJJ73" s="87"/>
      <c r="PJK73" s="87"/>
      <c r="PJL73" s="87"/>
      <c r="PJM73" s="87"/>
      <c r="PJN73" s="87"/>
      <c r="PJO73" s="87"/>
      <c r="PJP73" s="87"/>
      <c r="PJQ73" s="87"/>
      <c r="PJR73" s="87"/>
      <c r="PJS73" s="87"/>
      <c r="PJT73" s="87"/>
      <c r="PJU73" s="87"/>
      <c r="PJV73" s="87"/>
      <c r="PJW73" s="87"/>
      <c r="PJX73" s="87"/>
      <c r="PJY73" s="87"/>
      <c r="PJZ73" s="87"/>
      <c r="PKA73" s="87"/>
      <c r="PKB73" s="87"/>
      <c r="PKC73" s="87"/>
      <c r="PKD73" s="87"/>
      <c r="PKE73" s="87"/>
      <c r="PKF73" s="87"/>
      <c r="PKG73" s="87"/>
      <c r="PKH73" s="87"/>
      <c r="PKI73" s="87"/>
      <c r="PKJ73" s="87"/>
      <c r="PKK73" s="87"/>
      <c r="PKL73" s="87"/>
      <c r="PKM73" s="87"/>
      <c r="PKN73" s="87"/>
      <c r="PKO73" s="87"/>
      <c r="PKP73" s="87"/>
      <c r="PKQ73" s="87"/>
      <c r="PKR73" s="87"/>
      <c r="PKS73" s="87"/>
      <c r="PKT73" s="87"/>
      <c r="PKU73" s="87"/>
      <c r="PKV73" s="87"/>
      <c r="PKW73" s="87"/>
      <c r="PKX73" s="87"/>
      <c r="PKY73" s="87"/>
      <c r="PKZ73" s="87"/>
      <c r="PLA73" s="87"/>
      <c r="PLB73" s="87"/>
      <c r="PLC73" s="87"/>
      <c r="PLD73" s="87"/>
      <c r="PLE73" s="87"/>
      <c r="PLF73" s="87"/>
      <c r="PLG73" s="87"/>
      <c r="PLH73" s="87"/>
      <c r="PLI73" s="87"/>
      <c r="PLJ73" s="87"/>
      <c r="PLK73" s="87"/>
      <c r="PLL73" s="87"/>
      <c r="PLM73" s="87"/>
      <c r="PLN73" s="87"/>
      <c r="PLO73" s="87"/>
      <c r="PLP73" s="87"/>
      <c r="PLQ73" s="87"/>
      <c r="PLR73" s="87"/>
      <c r="PLS73" s="87"/>
      <c r="PLT73" s="87"/>
      <c r="PLU73" s="87"/>
      <c r="PLV73" s="87"/>
      <c r="PLW73" s="87"/>
      <c r="PLX73" s="87"/>
      <c r="PLY73" s="87"/>
      <c r="PLZ73" s="87"/>
      <c r="PMA73" s="87"/>
      <c r="PMB73" s="87"/>
      <c r="PMC73" s="87"/>
      <c r="PMD73" s="87"/>
      <c r="PME73" s="87"/>
      <c r="PMF73" s="87"/>
      <c r="PMG73" s="87"/>
      <c r="PMH73" s="87"/>
      <c r="PMI73" s="87"/>
      <c r="PMJ73" s="87"/>
      <c r="PMK73" s="87"/>
      <c r="PML73" s="87"/>
      <c r="PMM73" s="87"/>
      <c r="PMN73" s="87"/>
      <c r="PMO73" s="87"/>
      <c r="PMP73" s="87"/>
      <c r="PMQ73" s="87"/>
      <c r="PMR73" s="87"/>
      <c r="PMS73" s="87"/>
      <c r="PMT73" s="87"/>
      <c r="PMU73" s="87"/>
      <c r="PMV73" s="87"/>
      <c r="PMW73" s="87"/>
      <c r="PMX73" s="87"/>
      <c r="PMY73" s="87"/>
      <c r="PMZ73" s="87"/>
      <c r="PNA73" s="87"/>
      <c r="PNB73" s="87"/>
      <c r="PNC73" s="87"/>
      <c r="PND73" s="87"/>
      <c r="PNE73" s="87"/>
      <c r="PNF73" s="87"/>
      <c r="PNG73" s="87"/>
      <c r="PNH73" s="87"/>
      <c r="PNI73" s="87"/>
      <c r="PNJ73" s="87"/>
      <c r="PNK73" s="87"/>
      <c r="PNL73" s="87"/>
      <c r="PNM73" s="87"/>
      <c r="PNN73" s="87"/>
      <c r="PNO73" s="87"/>
      <c r="PNP73" s="87"/>
      <c r="PNQ73" s="87"/>
      <c r="PNR73" s="87"/>
      <c r="PNS73" s="87"/>
      <c r="PNT73" s="87"/>
      <c r="PNU73" s="87"/>
      <c r="PNV73" s="87"/>
      <c r="PNW73" s="87"/>
      <c r="PNX73" s="87"/>
      <c r="PNY73" s="87"/>
      <c r="PNZ73" s="87"/>
      <c r="POA73" s="87"/>
      <c r="POB73" s="87"/>
      <c r="POC73" s="87"/>
      <c r="POD73" s="87"/>
      <c r="POE73" s="87"/>
      <c r="POF73" s="87"/>
      <c r="POG73" s="87"/>
      <c r="POH73" s="87"/>
      <c r="POI73" s="87"/>
      <c r="POJ73" s="87"/>
      <c r="POK73" s="87"/>
      <c r="POL73" s="87"/>
      <c r="POM73" s="87"/>
      <c r="PON73" s="87"/>
      <c r="POO73" s="87"/>
      <c r="POP73" s="87"/>
      <c r="POQ73" s="87"/>
      <c r="POR73" s="87"/>
      <c r="POS73" s="87"/>
      <c r="POT73" s="87"/>
      <c r="POU73" s="87"/>
      <c r="POV73" s="87"/>
      <c r="POW73" s="87"/>
      <c r="POX73" s="87"/>
      <c r="POY73" s="87"/>
      <c r="POZ73" s="87"/>
      <c r="PPA73" s="87"/>
      <c r="PPB73" s="87"/>
      <c r="PPC73" s="87"/>
      <c r="PPD73" s="87"/>
      <c r="PPE73" s="87"/>
      <c r="PPF73" s="87"/>
      <c r="PPG73" s="87"/>
      <c r="PPH73" s="87"/>
      <c r="PPI73" s="87"/>
      <c r="PPJ73" s="87"/>
      <c r="PPK73" s="87"/>
      <c r="PPL73" s="87"/>
      <c r="PPM73" s="87"/>
      <c r="PPN73" s="87"/>
      <c r="PPO73" s="87"/>
      <c r="PPP73" s="87"/>
      <c r="PPQ73" s="87"/>
      <c r="PPR73" s="87"/>
      <c r="PPS73" s="87"/>
      <c r="PPT73" s="87"/>
      <c r="PPU73" s="87"/>
      <c r="PPV73" s="87"/>
      <c r="PPW73" s="87"/>
      <c r="PPX73" s="87"/>
      <c r="PPY73" s="87"/>
      <c r="PPZ73" s="87"/>
      <c r="PQA73" s="87"/>
      <c r="PQB73" s="87"/>
      <c r="PQC73" s="87"/>
      <c r="PQD73" s="87"/>
      <c r="PQE73" s="87"/>
      <c r="PQF73" s="87"/>
      <c r="PQG73" s="87"/>
      <c r="PQH73" s="87"/>
      <c r="PQI73" s="87"/>
      <c r="PQJ73" s="87"/>
      <c r="PQK73" s="87"/>
      <c r="PQL73" s="87"/>
      <c r="PQM73" s="87"/>
      <c r="PQN73" s="87"/>
      <c r="PQO73" s="87"/>
      <c r="PQP73" s="87"/>
      <c r="PQQ73" s="87"/>
      <c r="PQR73" s="87"/>
      <c r="PQS73" s="87"/>
      <c r="PQT73" s="87"/>
      <c r="PQU73" s="87"/>
      <c r="PQV73" s="87"/>
      <c r="PQW73" s="87"/>
      <c r="PQX73" s="87"/>
      <c r="PQY73" s="87"/>
      <c r="PQZ73" s="87"/>
      <c r="PRA73" s="87"/>
      <c r="PRB73" s="87"/>
      <c r="PRC73" s="87"/>
      <c r="PRD73" s="87"/>
      <c r="PRE73" s="87"/>
      <c r="PRF73" s="87"/>
      <c r="PRG73" s="87"/>
      <c r="PRH73" s="87"/>
      <c r="PRI73" s="87"/>
      <c r="PRJ73" s="87"/>
      <c r="PRK73" s="87"/>
      <c r="PRL73" s="87"/>
      <c r="PRM73" s="87"/>
      <c r="PRN73" s="87"/>
      <c r="PRO73" s="87"/>
      <c r="PRP73" s="87"/>
      <c r="PRQ73" s="87"/>
      <c r="PRR73" s="87"/>
      <c r="PRS73" s="87"/>
      <c r="PRT73" s="87"/>
      <c r="PRU73" s="87"/>
      <c r="PRV73" s="87"/>
      <c r="PRW73" s="87"/>
      <c r="PRX73" s="87"/>
      <c r="PRY73" s="87"/>
      <c r="PRZ73" s="87"/>
      <c r="PSA73" s="87"/>
      <c r="PSB73" s="87"/>
      <c r="PSC73" s="87"/>
      <c r="PSD73" s="87"/>
      <c r="PSE73" s="87"/>
      <c r="PSF73" s="87"/>
      <c r="PSG73" s="87"/>
      <c r="PSH73" s="87"/>
      <c r="PSI73" s="87"/>
      <c r="PSJ73" s="87"/>
      <c r="PSK73" s="87"/>
      <c r="PSL73" s="87"/>
      <c r="PSM73" s="87"/>
      <c r="PSN73" s="87"/>
      <c r="PSO73" s="87"/>
      <c r="PSP73" s="87"/>
      <c r="PSQ73" s="87"/>
      <c r="PSR73" s="87"/>
      <c r="PSS73" s="87"/>
      <c r="PST73" s="87"/>
      <c r="PSU73" s="87"/>
      <c r="PSV73" s="87"/>
      <c r="PSW73" s="87"/>
      <c r="PSX73" s="87"/>
      <c r="PSY73" s="87"/>
      <c r="PSZ73" s="87"/>
      <c r="PTA73" s="87"/>
      <c r="PTB73" s="87"/>
      <c r="PTC73" s="87"/>
      <c r="PTD73" s="87"/>
      <c r="PTE73" s="87"/>
      <c r="PTF73" s="87"/>
      <c r="PTG73" s="87"/>
      <c r="PTH73" s="87"/>
      <c r="PTI73" s="87"/>
      <c r="PTJ73" s="87"/>
      <c r="PTK73" s="87"/>
      <c r="PTL73" s="87"/>
      <c r="PTM73" s="87"/>
      <c r="PTN73" s="87"/>
      <c r="PTO73" s="87"/>
      <c r="PTP73" s="87"/>
      <c r="PTQ73" s="87"/>
      <c r="PTR73" s="87"/>
      <c r="PTS73" s="87"/>
      <c r="PTT73" s="87"/>
      <c r="PTU73" s="87"/>
      <c r="PTV73" s="87"/>
      <c r="PTW73" s="87"/>
      <c r="PTX73" s="87"/>
      <c r="PTY73" s="87"/>
      <c r="PTZ73" s="87"/>
      <c r="PUA73" s="87"/>
      <c r="PUB73" s="87"/>
      <c r="PUC73" s="87"/>
      <c r="PUD73" s="87"/>
      <c r="PUE73" s="87"/>
      <c r="PUF73" s="87"/>
      <c r="PUG73" s="87"/>
      <c r="PUH73" s="87"/>
      <c r="PUI73" s="87"/>
      <c r="PUJ73" s="87"/>
      <c r="PUK73" s="87"/>
      <c r="PUL73" s="87"/>
      <c r="PUM73" s="87"/>
      <c r="PUN73" s="87"/>
      <c r="PUO73" s="87"/>
      <c r="PUP73" s="87"/>
      <c r="PUQ73" s="87"/>
      <c r="PUR73" s="87"/>
      <c r="PUS73" s="87"/>
      <c r="PUT73" s="87"/>
      <c r="PUU73" s="87"/>
      <c r="PUV73" s="87"/>
      <c r="PUW73" s="87"/>
      <c r="PUX73" s="87"/>
      <c r="PUY73" s="87"/>
      <c r="PUZ73" s="87"/>
      <c r="PVA73" s="87"/>
      <c r="PVB73" s="87"/>
      <c r="PVC73" s="87"/>
      <c r="PVD73" s="87"/>
      <c r="PVE73" s="87"/>
      <c r="PVF73" s="87"/>
      <c r="PVG73" s="87"/>
      <c r="PVH73" s="87"/>
      <c r="PVI73" s="87"/>
      <c r="PVJ73" s="87"/>
      <c r="PVK73" s="87"/>
      <c r="PVL73" s="87"/>
      <c r="PVM73" s="87"/>
      <c r="PVN73" s="87"/>
      <c r="PVO73" s="87"/>
      <c r="PVP73" s="87"/>
      <c r="PVQ73" s="87"/>
      <c r="PVR73" s="87"/>
      <c r="PVS73" s="87"/>
      <c r="PVT73" s="87"/>
      <c r="PVU73" s="87"/>
      <c r="PVV73" s="87"/>
      <c r="PVW73" s="87"/>
      <c r="PVX73" s="87"/>
      <c r="PVY73" s="87"/>
      <c r="PVZ73" s="87"/>
      <c r="PWA73" s="87"/>
      <c r="PWB73" s="87"/>
      <c r="PWC73" s="87"/>
      <c r="PWD73" s="87"/>
      <c r="PWE73" s="87"/>
      <c r="PWF73" s="87"/>
      <c r="PWG73" s="87"/>
      <c r="PWH73" s="87"/>
      <c r="PWI73" s="87"/>
      <c r="PWJ73" s="87"/>
      <c r="PWK73" s="87"/>
      <c r="PWL73" s="87"/>
      <c r="PWM73" s="87"/>
      <c r="PWN73" s="87"/>
      <c r="PWO73" s="87"/>
      <c r="PWP73" s="87"/>
      <c r="PWQ73" s="87"/>
      <c r="PWR73" s="87"/>
      <c r="PWS73" s="87"/>
      <c r="PWT73" s="87"/>
      <c r="PWU73" s="87"/>
      <c r="PWV73" s="87"/>
      <c r="PWW73" s="87"/>
      <c r="PWX73" s="87"/>
      <c r="PWY73" s="87"/>
      <c r="PWZ73" s="87"/>
      <c r="PXA73" s="87"/>
      <c r="PXB73" s="87"/>
      <c r="PXC73" s="87"/>
      <c r="PXD73" s="87"/>
      <c r="PXE73" s="87"/>
      <c r="PXF73" s="87"/>
      <c r="PXG73" s="87"/>
      <c r="PXH73" s="87"/>
      <c r="PXI73" s="87"/>
      <c r="PXJ73" s="87"/>
      <c r="PXK73" s="87"/>
      <c r="PXL73" s="87"/>
      <c r="PXM73" s="87"/>
      <c r="PXN73" s="87"/>
      <c r="PXO73" s="87"/>
      <c r="PXP73" s="87"/>
      <c r="PXQ73" s="87"/>
      <c r="PXR73" s="87"/>
      <c r="PXS73" s="87"/>
      <c r="PXT73" s="87"/>
      <c r="PXU73" s="87"/>
      <c r="PXV73" s="87"/>
      <c r="PXW73" s="87"/>
      <c r="PXX73" s="87"/>
      <c r="PXY73" s="87"/>
      <c r="PXZ73" s="87"/>
      <c r="PYA73" s="87"/>
      <c r="PYB73" s="87"/>
      <c r="PYC73" s="87"/>
      <c r="PYD73" s="87"/>
      <c r="PYE73" s="87"/>
      <c r="PYF73" s="87"/>
      <c r="PYG73" s="87"/>
      <c r="PYH73" s="87"/>
      <c r="PYI73" s="87"/>
      <c r="PYJ73" s="87"/>
      <c r="PYK73" s="87"/>
      <c r="PYL73" s="87"/>
      <c r="PYM73" s="87"/>
      <c r="PYN73" s="87"/>
      <c r="PYO73" s="87"/>
      <c r="PYP73" s="87"/>
      <c r="PYQ73" s="87"/>
      <c r="PYR73" s="87"/>
      <c r="PYS73" s="87"/>
      <c r="PYT73" s="87"/>
      <c r="PYU73" s="87"/>
      <c r="PYV73" s="87"/>
      <c r="PYW73" s="87"/>
      <c r="PYX73" s="87"/>
      <c r="PYY73" s="87"/>
      <c r="PYZ73" s="87"/>
      <c r="PZA73" s="87"/>
      <c r="PZB73" s="87"/>
      <c r="PZC73" s="87"/>
      <c r="PZD73" s="87"/>
      <c r="PZE73" s="87"/>
      <c r="PZF73" s="87"/>
      <c r="PZG73" s="87"/>
      <c r="PZH73" s="87"/>
      <c r="PZI73" s="87"/>
      <c r="PZJ73" s="87"/>
      <c r="PZK73" s="87"/>
      <c r="PZL73" s="87"/>
      <c r="PZM73" s="87"/>
      <c r="PZN73" s="87"/>
      <c r="PZO73" s="87"/>
      <c r="PZP73" s="87"/>
      <c r="PZQ73" s="87"/>
      <c r="PZR73" s="87"/>
      <c r="PZS73" s="87"/>
      <c r="PZT73" s="87"/>
      <c r="PZU73" s="87"/>
      <c r="PZV73" s="87"/>
      <c r="PZW73" s="87"/>
      <c r="PZX73" s="87"/>
      <c r="PZY73" s="87"/>
      <c r="PZZ73" s="87"/>
      <c r="QAA73" s="87"/>
      <c r="QAB73" s="87"/>
      <c r="QAC73" s="87"/>
      <c r="QAD73" s="87"/>
      <c r="QAE73" s="87"/>
      <c r="QAF73" s="87"/>
      <c r="QAG73" s="87"/>
      <c r="QAH73" s="87"/>
      <c r="QAI73" s="87"/>
      <c r="QAJ73" s="87"/>
      <c r="QAK73" s="87"/>
      <c r="QAL73" s="87"/>
      <c r="QAM73" s="87"/>
      <c r="QAN73" s="87"/>
      <c r="QAO73" s="87"/>
      <c r="QAP73" s="87"/>
      <c r="QAQ73" s="87"/>
      <c r="QAR73" s="87"/>
      <c r="QAS73" s="87"/>
      <c r="QAT73" s="87"/>
      <c r="QAU73" s="87"/>
      <c r="QAV73" s="87"/>
      <c r="QAW73" s="87"/>
      <c r="QAX73" s="87"/>
      <c r="QAY73" s="87"/>
      <c r="QAZ73" s="87"/>
      <c r="QBA73" s="87"/>
      <c r="QBB73" s="87"/>
      <c r="QBC73" s="87"/>
      <c r="QBD73" s="87"/>
      <c r="QBE73" s="87"/>
      <c r="QBF73" s="87"/>
      <c r="QBG73" s="87"/>
      <c r="QBH73" s="87"/>
      <c r="QBI73" s="87"/>
      <c r="QBJ73" s="87"/>
      <c r="QBK73" s="87"/>
      <c r="QBL73" s="87"/>
      <c r="QBM73" s="87"/>
      <c r="QBN73" s="87"/>
      <c r="QBO73" s="87"/>
      <c r="QBP73" s="87"/>
      <c r="QBQ73" s="87"/>
      <c r="QBR73" s="87"/>
      <c r="QBS73" s="87"/>
      <c r="QBT73" s="87"/>
      <c r="QBU73" s="87"/>
      <c r="QBV73" s="87"/>
      <c r="QBW73" s="87"/>
      <c r="QBX73" s="87"/>
      <c r="QBY73" s="87"/>
      <c r="QBZ73" s="87"/>
      <c r="QCA73" s="87"/>
      <c r="QCB73" s="87"/>
      <c r="QCC73" s="87"/>
      <c r="QCD73" s="87"/>
      <c r="QCE73" s="87"/>
      <c r="QCF73" s="87"/>
      <c r="QCG73" s="87"/>
      <c r="QCH73" s="87"/>
      <c r="QCI73" s="87"/>
      <c r="QCJ73" s="87"/>
      <c r="QCK73" s="87"/>
      <c r="QCL73" s="87"/>
      <c r="QCM73" s="87"/>
      <c r="QCN73" s="87"/>
      <c r="QCO73" s="87"/>
      <c r="QCP73" s="87"/>
      <c r="QCQ73" s="87"/>
      <c r="QCR73" s="87"/>
      <c r="QCS73" s="87"/>
      <c r="QCT73" s="87"/>
      <c r="QCU73" s="87"/>
      <c r="QCV73" s="87"/>
      <c r="QCW73" s="87"/>
      <c r="QCX73" s="87"/>
      <c r="QCY73" s="87"/>
      <c r="QCZ73" s="87"/>
      <c r="QDA73" s="87"/>
      <c r="QDB73" s="87"/>
      <c r="QDC73" s="87"/>
      <c r="QDD73" s="87"/>
      <c r="QDE73" s="87"/>
      <c r="QDF73" s="87"/>
      <c r="QDG73" s="87"/>
      <c r="QDH73" s="87"/>
      <c r="QDI73" s="87"/>
      <c r="QDJ73" s="87"/>
      <c r="QDK73" s="87"/>
      <c r="QDL73" s="87"/>
      <c r="QDM73" s="87"/>
      <c r="QDN73" s="87"/>
      <c r="QDO73" s="87"/>
      <c r="QDP73" s="87"/>
      <c r="QDQ73" s="87"/>
      <c r="QDR73" s="87"/>
      <c r="QDS73" s="87"/>
      <c r="QDT73" s="87"/>
      <c r="QDU73" s="87"/>
      <c r="QDV73" s="87"/>
      <c r="QDW73" s="87"/>
      <c r="QDX73" s="87"/>
      <c r="QDY73" s="87"/>
      <c r="QDZ73" s="87"/>
      <c r="QEA73" s="87"/>
      <c r="QEB73" s="87"/>
      <c r="QEC73" s="87"/>
      <c r="QED73" s="87"/>
      <c r="QEE73" s="87"/>
      <c r="QEF73" s="87"/>
      <c r="QEG73" s="87"/>
      <c r="QEH73" s="87"/>
      <c r="QEI73" s="87"/>
      <c r="QEJ73" s="87"/>
      <c r="QEK73" s="87"/>
      <c r="QEL73" s="87"/>
      <c r="QEM73" s="87"/>
      <c r="QEN73" s="87"/>
      <c r="QEO73" s="87"/>
      <c r="QEP73" s="87"/>
      <c r="QEQ73" s="87"/>
      <c r="QER73" s="87"/>
      <c r="QES73" s="87"/>
      <c r="QET73" s="87"/>
      <c r="QEU73" s="87"/>
      <c r="QEV73" s="87"/>
      <c r="QEW73" s="87"/>
      <c r="QEX73" s="87"/>
      <c r="QEY73" s="87"/>
      <c r="QEZ73" s="87"/>
      <c r="QFA73" s="87"/>
      <c r="QFB73" s="87"/>
      <c r="QFC73" s="87"/>
      <c r="QFD73" s="87"/>
      <c r="QFE73" s="87"/>
      <c r="QFF73" s="87"/>
      <c r="QFG73" s="87"/>
      <c r="QFH73" s="87"/>
      <c r="QFI73" s="87"/>
      <c r="QFJ73" s="87"/>
      <c r="QFK73" s="87"/>
      <c r="QFL73" s="87"/>
      <c r="QFM73" s="87"/>
      <c r="QFN73" s="87"/>
      <c r="QFO73" s="87"/>
      <c r="QFP73" s="87"/>
      <c r="QFQ73" s="87"/>
      <c r="QFR73" s="87"/>
      <c r="QFS73" s="87"/>
      <c r="QFT73" s="87"/>
      <c r="QFU73" s="87"/>
      <c r="QFV73" s="87"/>
      <c r="QFW73" s="87"/>
      <c r="QFX73" s="87"/>
      <c r="QFY73" s="87"/>
      <c r="QFZ73" s="87"/>
      <c r="QGA73" s="87"/>
      <c r="QGB73" s="87"/>
      <c r="QGC73" s="87"/>
      <c r="QGD73" s="87"/>
      <c r="QGE73" s="87"/>
      <c r="QGF73" s="87"/>
      <c r="QGG73" s="87"/>
      <c r="QGH73" s="87"/>
      <c r="QGI73" s="87"/>
      <c r="QGJ73" s="87"/>
      <c r="QGK73" s="87"/>
      <c r="QGL73" s="87"/>
      <c r="QGM73" s="87"/>
      <c r="QGN73" s="87"/>
      <c r="QGO73" s="87"/>
      <c r="QGP73" s="87"/>
      <c r="QGQ73" s="87"/>
      <c r="QGR73" s="87"/>
      <c r="QGS73" s="87"/>
      <c r="QGT73" s="87"/>
      <c r="QGU73" s="87"/>
      <c r="QGV73" s="87"/>
      <c r="QGW73" s="87"/>
      <c r="QGX73" s="87"/>
      <c r="QGY73" s="87"/>
      <c r="QGZ73" s="87"/>
      <c r="QHA73" s="87"/>
      <c r="QHB73" s="87"/>
      <c r="QHC73" s="87"/>
      <c r="QHD73" s="87"/>
      <c r="QHE73" s="87"/>
      <c r="QHF73" s="87"/>
      <c r="QHG73" s="87"/>
      <c r="QHH73" s="87"/>
      <c r="QHI73" s="87"/>
      <c r="QHJ73" s="87"/>
      <c r="QHK73" s="87"/>
      <c r="QHL73" s="87"/>
      <c r="QHM73" s="87"/>
      <c r="QHN73" s="87"/>
      <c r="QHO73" s="87"/>
      <c r="QHP73" s="87"/>
      <c r="QHQ73" s="87"/>
      <c r="QHR73" s="87"/>
      <c r="QHS73" s="87"/>
      <c r="QHT73" s="87"/>
      <c r="QHU73" s="87"/>
      <c r="QHV73" s="87"/>
      <c r="QHW73" s="87"/>
      <c r="QHX73" s="87"/>
      <c r="QHY73" s="87"/>
      <c r="QHZ73" s="87"/>
      <c r="QIA73" s="87"/>
      <c r="QIB73" s="87"/>
      <c r="QIC73" s="87"/>
      <c r="QID73" s="87"/>
      <c r="QIE73" s="87"/>
      <c r="QIF73" s="87"/>
      <c r="QIG73" s="87"/>
      <c r="QIH73" s="87"/>
      <c r="QII73" s="87"/>
      <c r="QIJ73" s="87"/>
      <c r="QIK73" s="87"/>
      <c r="QIL73" s="87"/>
      <c r="QIM73" s="87"/>
      <c r="QIN73" s="87"/>
      <c r="QIO73" s="87"/>
      <c r="QIP73" s="87"/>
      <c r="QIQ73" s="87"/>
      <c r="QIR73" s="87"/>
      <c r="QIS73" s="87"/>
      <c r="QIT73" s="87"/>
      <c r="QIU73" s="87"/>
      <c r="QIV73" s="87"/>
      <c r="QIW73" s="87"/>
      <c r="QIX73" s="87"/>
      <c r="QIY73" s="87"/>
      <c r="QIZ73" s="87"/>
      <c r="QJA73" s="87"/>
      <c r="QJB73" s="87"/>
      <c r="QJC73" s="87"/>
      <c r="QJD73" s="87"/>
      <c r="QJE73" s="87"/>
      <c r="QJF73" s="87"/>
      <c r="QJG73" s="87"/>
      <c r="QJH73" s="87"/>
      <c r="QJI73" s="87"/>
      <c r="QJJ73" s="87"/>
      <c r="QJK73" s="87"/>
      <c r="QJL73" s="87"/>
      <c r="QJM73" s="87"/>
      <c r="QJN73" s="87"/>
      <c r="QJO73" s="87"/>
      <c r="QJP73" s="87"/>
      <c r="QJQ73" s="87"/>
      <c r="QJR73" s="87"/>
      <c r="QJS73" s="87"/>
      <c r="QJT73" s="87"/>
      <c r="QJU73" s="87"/>
      <c r="QJV73" s="87"/>
      <c r="QJW73" s="87"/>
      <c r="QJX73" s="87"/>
      <c r="QJY73" s="87"/>
      <c r="QJZ73" s="87"/>
      <c r="QKA73" s="87"/>
      <c r="QKB73" s="87"/>
      <c r="QKC73" s="87"/>
      <c r="QKD73" s="87"/>
      <c r="QKE73" s="87"/>
      <c r="QKF73" s="87"/>
      <c r="QKG73" s="87"/>
      <c r="QKH73" s="87"/>
      <c r="QKI73" s="87"/>
      <c r="QKJ73" s="87"/>
      <c r="QKK73" s="87"/>
      <c r="QKL73" s="87"/>
      <c r="QKM73" s="87"/>
      <c r="QKN73" s="87"/>
      <c r="QKO73" s="87"/>
      <c r="QKP73" s="87"/>
      <c r="QKQ73" s="87"/>
      <c r="QKR73" s="87"/>
      <c r="QKS73" s="87"/>
      <c r="QKT73" s="87"/>
      <c r="QKU73" s="87"/>
      <c r="QKV73" s="87"/>
      <c r="QKW73" s="87"/>
      <c r="QKX73" s="87"/>
      <c r="QKY73" s="87"/>
      <c r="QKZ73" s="87"/>
      <c r="QLA73" s="87"/>
      <c r="QLB73" s="87"/>
      <c r="QLC73" s="87"/>
      <c r="QLD73" s="87"/>
      <c r="QLE73" s="87"/>
      <c r="QLF73" s="87"/>
      <c r="QLG73" s="87"/>
      <c r="QLH73" s="87"/>
      <c r="QLI73" s="87"/>
      <c r="QLJ73" s="87"/>
      <c r="QLK73" s="87"/>
      <c r="QLL73" s="87"/>
      <c r="QLM73" s="87"/>
      <c r="QLN73" s="87"/>
      <c r="QLO73" s="87"/>
      <c r="QLP73" s="87"/>
      <c r="QLQ73" s="87"/>
      <c r="QLR73" s="87"/>
      <c r="QLS73" s="87"/>
      <c r="QLT73" s="87"/>
      <c r="QLU73" s="87"/>
      <c r="QLV73" s="87"/>
      <c r="QLW73" s="87"/>
      <c r="QLX73" s="87"/>
      <c r="QLY73" s="87"/>
      <c r="QLZ73" s="87"/>
      <c r="QMA73" s="87"/>
      <c r="QMB73" s="87"/>
      <c r="QMC73" s="87"/>
      <c r="QMD73" s="87"/>
      <c r="QME73" s="87"/>
      <c r="QMF73" s="87"/>
      <c r="QMG73" s="87"/>
      <c r="QMH73" s="87"/>
      <c r="QMI73" s="87"/>
      <c r="QMJ73" s="87"/>
      <c r="QMK73" s="87"/>
      <c r="QML73" s="87"/>
      <c r="QMM73" s="87"/>
      <c r="QMN73" s="87"/>
      <c r="QMO73" s="87"/>
      <c r="QMP73" s="87"/>
      <c r="QMQ73" s="87"/>
      <c r="QMR73" s="87"/>
      <c r="QMS73" s="87"/>
      <c r="QMT73" s="87"/>
      <c r="QMU73" s="87"/>
      <c r="QMV73" s="87"/>
      <c r="QMW73" s="87"/>
      <c r="QMX73" s="87"/>
      <c r="QMY73" s="87"/>
      <c r="QMZ73" s="87"/>
      <c r="QNA73" s="87"/>
      <c r="QNB73" s="87"/>
      <c r="QNC73" s="87"/>
      <c r="QND73" s="87"/>
      <c r="QNE73" s="87"/>
      <c r="QNF73" s="87"/>
      <c r="QNG73" s="87"/>
      <c r="QNH73" s="87"/>
      <c r="QNI73" s="87"/>
      <c r="QNJ73" s="87"/>
      <c r="QNK73" s="87"/>
      <c r="QNL73" s="87"/>
      <c r="QNM73" s="87"/>
      <c r="QNN73" s="87"/>
      <c r="QNO73" s="87"/>
      <c r="QNP73" s="87"/>
      <c r="QNQ73" s="87"/>
      <c r="QNR73" s="87"/>
      <c r="QNS73" s="87"/>
      <c r="QNT73" s="87"/>
      <c r="QNU73" s="87"/>
      <c r="QNV73" s="87"/>
      <c r="QNW73" s="87"/>
      <c r="QNX73" s="87"/>
      <c r="QNY73" s="87"/>
      <c r="QNZ73" s="87"/>
      <c r="QOA73" s="87"/>
      <c r="QOB73" s="87"/>
      <c r="QOC73" s="87"/>
      <c r="QOD73" s="87"/>
      <c r="QOE73" s="87"/>
      <c r="QOF73" s="87"/>
      <c r="QOG73" s="87"/>
      <c r="QOH73" s="87"/>
      <c r="QOI73" s="87"/>
      <c r="QOJ73" s="87"/>
      <c r="QOK73" s="87"/>
      <c r="QOL73" s="87"/>
      <c r="QOM73" s="87"/>
      <c r="QON73" s="87"/>
      <c r="QOO73" s="87"/>
      <c r="QOP73" s="87"/>
      <c r="QOQ73" s="87"/>
      <c r="QOR73" s="87"/>
      <c r="QOS73" s="87"/>
      <c r="QOT73" s="87"/>
      <c r="QOU73" s="87"/>
      <c r="QOV73" s="87"/>
      <c r="QOW73" s="87"/>
      <c r="QOX73" s="87"/>
      <c r="QOY73" s="87"/>
      <c r="QOZ73" s="87"/>
      <c r="QPA73" s="87"/>
      <c r="QPB73" s="87"/>
      <c r="QPC73" s="87"/>
      <c r="QPD73" s="87"/>
      <c r="QPE73" s="87"/>
      <c r="QPF73" s="87"/>
      <c r="QPG73" s="87"/>
      <c r="QPH73" s="87"/>
      <c r="QPI73" s="87"/>
      <c r="QPJ73" s="87"/>
      <c r="QPK73" s="87"/>
      <c r="QPL73" s="87"/>
      <c r="QPM73" s="87"/>
      <c r="QPN73" s="87"/>
      <c r="QPO73" s="87"/>
      <c r="QPP73" s="87"/>
      <c r="QPQ73" s="87"/>
      <c r="QPR73" s="87"/>
      <c r="QPS73" s="87"/>
      <c r="QPT73" s="87"/>
      <c r="QPU73" s="87"/>
      <c r="QPV73" s="87"/>
      <c r="QPW73" s="87"/>
      <c r="QPX73" s="87"/>
      <c r="QPY73" s="87"/>
      <c r="QPZ73" s="87"/>
      <c r="QQA73" s="87"/>
      <c r="QQB73" s="87"/>
      <c r="QQC73" s="87"/>
      <c r="QQD73" s="87"/>
      <c r="QQE73" s="87"/>
      <c r="QQF73" s="87"/>
      <c r="QQG73" s="87"/>
      <c r="QQH73" s="87"/>
      <c r="QQI73" s="87"/>
      <c r="QQJ73" s="87"/>
      <c r="QQK73" s="87"/>
      <c r="QQL73" s="87"/>
      <c r="QQM73" s="87"/>
      <c r="QQN73" s="87"/>
      <c r="QQO73" s="87"/>
      <c r="QQP73" s="87"/>
      <c r="QQQ73" s="87"/>
      <c r="QQR73" s="87"/>
      <c r="QQS73" s="87"/>
      <c r="QQT73" s="87"/>
      <c r="QQU73" s="87"/>
      <c r="QQV73" s="87"/>
      <c r="QQW73" s="87"/>
      <c r="QQX73" s="87"/>
      <c r="QQY73" s="87"/>
      <c r="QQZ73" s="87"/>
      <c r="QRA73" s="87"/>
      <c r="QRB73" s="87"/>
      <c r="QRC73" s="87"/>
      <c r="QRD73" s="87"/>
      <c r="QRE73" s="87"/>
      <c r="QRF73" s="87"/>
      <c r="QRG73" s="87"/>
      <c r="QRH73" s="87"/>
      <c r="QRI73" s="87"/>
      <c r="QRJ73" s="87"/>
      <c r="QRK73" s="87"/>
      <c r="QRL73" s="87"/>
      <c r="QRM73" s="87"/>
      <c r="QRN73" s="87"/>
      <c r="QRO73" s="87"/>
      <c r="QRP73" s="87"/>
      <c r="QRQ73" s="87"/>
      <c r="QRR73" s="87"/>
      <c r="QRS73" s="87"/>
      <c r="QRT73" s="87"/>
      <c r="QRU73" s="87"/>
      <c r="QRV73" s="87"/>
      <c r="QRW73" s="87"/>
      <c r="QRX73" s="87"/>
      <c r="QRY73" s="87"/>
      <c r="QRZ73" s="87"/>
      <c r="QSA73" s="87"/>
      <c r="QSB73" s="87"/>
      <c r="QSC73" s="87"/>
      <c r="QSD73" s="87"/>
      <c r="QSE73" s="87"/>
      <c r="QSF73" s="87"/>
      <c r="QSG73" s="87"/>
      <c r="QSH73" s="87"/>
      <c r="QSI73" s="87"/>
      <c r="QSJ73" s="87"/>
      <c r="QSK73" s="87"/>
      <c r="QSL73" s="87"/>
      <c r="QSM73" s="87"/>
      <c r="QSN73" s="87"/>
      <c r="QSO73" s="87"/>
      <c r="QSP73" s="87"/>
      <c r="QSQ73" s="87"/>
      <c r="QSR73" s="87"/>
      <c r="QSS73" s="87"/>
      <c r="QST73" s="87"/>
      <c r="QSU73" s="87"/>
      <c r="QSV73" s="87"/>
      <c r="QSW73" s="87"/>
      <c r="QSX73" s="87"/>
      <c r="QSY73" s="87"/>
      <c r="QSZ73" s="87"/>
      <c r="QTA73" s="87"/>
      <c r="QTB73" s="87"/>
      <c r="QTC73" s="87"/>
      <c r="QTD73" s="87"/>
      <c r="QTE73" s="87"/>
      <c r="QTF73" s="87"/>
      <c r="QTG73" s="87"/>
      <c r="QTH73" s="87"/>
      <c r="QTI73" s="87"/>
      <c r="QTJ73" s="87"/>
      <c r="QTK73" s="87"/>
      <c r="QTL73" s="87"/>
      <c r="QTM73" s="87"/>
      <c r="QTN73" s="87"/>
      <c r="QTO73" s="87"/>
      <c r="QTP73" s="87"/>
      <c r="QTQ73" s="87"/>
      <c r="QTR73" s="87"/>
      <c r="QTS73" s="87"/>
      <c r="QTT73" s="87"/>
      <c r="QTU73" s="87"/>
      <c r="QTV73" s="87"/>
      <c r="QTW73" s="87"/>
      <c r="QTX73" s="87"/>
      <c r="QTY73" s="87"/>
      <c r="QTZ73" s="87"/>
      <c r="QUA73" s="87"/>
      <c r="QUB73" s="87"/>
      <c r="QUC73" s="87"/>
      <c r="QUD73" s="87"/>
      <c r="QUE73" s="87"/>
      <c r="QUF73" s="87"/>
      <c r="QUG73" s="87"/>
      <c r="QUH73" s="87"/>
      <c r="QUI73" s="87"/>
      <c r="QUJ73" s="87"/>
      <c r="QUK73" s="87"/>
      <c r="QUL73" s="87"/>
      <c r="QUM73" s="87"/>
      <c r="QUN73" s="87"/>
      <c r="QUO73" s="87"/>
      <c r="QUP73" s="87"/>
      <c r="QUQ73" s="87"/>
      <c r="QUR73" s="87"/>
      <c r="QUS73" s="87"/>
      <c r="QUT73" s="87"/>
      <c r="QUU73" s="87"/>
      <c r="QUV73" s="87"/>
      <c r="QUW73" s="87"/>
      <c r="QUX73" s="87"/>
      <c r="QUY73" s="87"/>
      <c r="QUZ73" s="87"/>
      <c r="QVA73" s="87"/>
      <c r="QVB73" s="87"/>
      <c r="QVC73" s="87"/>
      <c r="QVD73" s="87"/>
      <c r="QVE73" s="87"/>
      <c r="QVF73" s="87"/>
      <c r="QVG73" s="87"/>
      <c r="QVH73" s="87"/>
      <c r="QVI73" s="87"/>
      <c r="QVJ73" s="87"/>
      <c r="QVK73" s="87"/>
      <c r="QVL73" s="87"/>
      <c r="QVM73" s="87"/>
      <c r="QVN73" s="87"/>
      <c r="QVO73" s="87"/>
      <c r="QVP73" s="87"/>
      <c r="QVQ73" s="87"/>
      <c r="QVR73" s="87"/>
      <c r="QVS73" s="87"/>
      <c r="QVT73" s="87"/>
      <c r="QVU73" s="87"/>
      <c r="QVV73" s="87"/>
      <c r="QVW73" s="87"/>
      <c r="QVX73" s="87"/>
      <c r="QVY73" s="87"/>
      <c r="QVZ73" s="87"/>
      <c r="QWA73" s="87"/>
      <c r="QWB73" s="87"/>
      <c r="QWC73" s="87"/>
      <c r="QWD73" s="87"/>
      <c r="QWE73" s="87"/>
      <c r="QWF73" s="87"/>
      <c r="QWG73" s="87"/>
      <c r="QWH73" s="87"/>
      <c r="QWI73" s="87"/>
      <c r="QWJ73" s="87"/>
      <c r="QWK73" s="87"/>
      <c r="QWL73" s="87"/>
      <c r="QWM73" s="87"/>
      <c r="QWN73" s="87"/>
      <c r="QWO73" s="87"/>
      <c r="QWP73" s="87"/>
      <c r="QWQ73" s="87"/>
      <c r="QWR73" s="87"/>
      <c r="QWS73" s="87"/>
      <c r="QWT73" s="87"/>
      <c r="QWU73" s="87"/>
      <c r="QWV73" s="87"/>
      <c r="QWW73" s="87"/>
      <c r="QWX73" s="87"/>
      <c r="QWY73" s="87"/>
      <c r="QWZ73" s="87"/>
      <c r="QXA73" s="87"/>
      <c r="QXB73" s="87"/>
      <c r="QXC73" s="87"/>
      <c r="QXD73" s="87"/>
      <c r="QXE73" s="87"/>
      <c r="QXF73" s="87"/>
      <c r="QXG73" s="87"/>
      <c r="QXH73" s="87"/>
      <c r="QXI73" s="87"/>
      <c r="QXJ73" s="87"/>
      <c r="QXK73" s="87"/>
      <c r="QXL73" s="87"/>
      <c r="QXM73" s="87"/>
      <c r="QXN73" s="87"/>
      <c r="QXO73" s="87"/>
      <c r="QXP73" s="87"/>
      <c r="QXQ73" s="87"/>
      <c r="QXR73" s="87"/>
      <c r="QXS73" s="87"/>
      <c r="QXT73" s="87"/>
      <c r="QXU73" s="87"/>
      <c r="QXV73" s="87"/>
      <c r="QXW73" s="87"/>
      <c r="QXX73" s="87"/>
      <c r="QXY73" s="87"/>
      <c r="QXZ73" s="87"/>
      <c r="QYA73" s="87"/>
      <c r="QYB73" s="87"/>
      <c r="QYC73" s="87"/>
      <c r="QYD73" s="87"/>
      <c r="QYE73" s="87"/>
      <c r="QYF73" s="87"/>
      <c r="QYG73" s="87"/>
      <c r="QYH73" s="87"/>
      <c r="QYI73" s="87"/>
      <c r="QYJ73" s="87"/>
      <c r="QYK73" s="87"/>
      <c r="QYL73" s="87"/>
      <c r="QYM73" s="87"/>
      <c r="QYN73" s="87"/>
      <c r="QYO73" s="87"/>
      <c r="QYP73" s="87"/>
      <c r="QYQ73" s="87"/>
      <c r="QYR73" s="87"/>
      <c r="QYS73" s="87"/>
      <c r="QYT73" s="87"/>
      <c r="QYU73" s="87"/>
      <c r="QYV73" s="87"/>
      <c r="QYW73" s="87"/>
      <c r="QYX73" s="87"/>
      <c r="QYY73" s="87"/>
      <c r="QYZ73" s="87"/>
      <c r="QZA73" s="87"/>
      <c r="QZB73" s="87"/>
      <c r="QZC73" s="87"/>
      <c r="QZD73" s="87"/>
      <c r="QZE73" s="87"/>
      <c r="QZF73" s="87"/>
      <c r="QZG73" s="87"/>
      <c r="QZH73" s="87"/>
      <c r="QZI73" s="87"/>
      <c r="QZJ73" s="87"/>
      <c r="QZK73" s="87"/>
      <c r="QZL73" s="87"/>
      <c r="QZM73" s="87"/>
      <c r="QZN73" s="87"/>
      <c r="QZO73" s="87"/>
      <c r="QZP73" s="87"/>
      <c r="QZQ73" s="87"/>
      <c r="QZR73" s="87"/>
      <c r="QZS73" s="87"/>
      <c r="QZT73" s="87"/>
      <c r="QZU73" s="87"/>
      <c r="QZV73" s="87"/>
      <c r="QZW73" s="87"/>
      <c r="QZX73" s="87"/>
      <c r="QZY73" s="87"/>
      <c r="QZZ73" s="87"/>
      <c r="RAA73" s="87"/>
      <c r="RAB73" s="87"/>
      <c r="RAC73" s="87"/>
      <c r="RAD73" s="87"/>
      <c r="RAE73" s="87"/>
      <c r="RAF73" s="87"/>
      <c r="RAG73" s="87"/>
      <c r="RAH73" s="87"/>
      <c r="RAI73" s="87"/>
      <c r="RAJ73" s="87"/>
      <c r="RAK73" s="87"/>
      <c r="RAL73" s="87"/>
      <c r="RAM73" s="87"/>
      <c r="RAN73" s="87"/>
      <c r="RAO73" s="87"/>
      <c r="RAP73" s="87"/>
      <c r="RAQ73" s="87"/>
      <c r="RAR73" s="87"/>
      <c r="RAS73" s="87"/>
      <c r="RAT73" s="87"/>
      <c r="RAU73" s="87"/>
      <c r="RAV73" s="87"/>
      <c r="RAW73" s="87"/>
      <c r="RAX73" s="87"/>
      <c r="RAY73" s="87"/>
      <c r="RAZ73" s="87"/>
      <c r="RBA73" s="87"/>
      <c r="RBB73" s="87"/>
      <c r="RBC73" s="87"/>
      <c r="RBD73" s="87"/>
      <c r="RBE73" s="87"/>
      <c r="RBF73" s="87"/>
      <c r="RBG73" s="87"/>
      <c r="RBH73" s="87"/>
      <c r="RBI73" s="87"/>
      <c r="RBJ73" s="87"/>
      <c r="RBK73" s="87"/>
      <c r="RBL73" s="87"/>
      <c r="RBM73" s="87"/>
      <c r="RBN73" s="87"/>
      <c r="RBO73" s="87"/>
      <c r="RBP73" s="87"/>
      <c r="RBQ73" s="87"/>
      <c r="RBR73" s="87"/>
      <c r="RBS73" s="87"/>
      <c r="RBT73" s="87"/>
      <c r="RBU73" s="87"/>
      <c r="RBV73" s="87"/>
      <c r="RBW73" s="87"/>
      <c r="RBX73" s="87"/>
      <c r="RBY73" s="87"/>
      <c r="RBZ73" s="87"/>
      <c r="RCA73" s="87"/>
      <c r="RCB73" s="87"/>
      <c r="RCC73" s="87"/>
      <c r="RCD73" s="87"/>
      <c r="RCE73" s="87"/>
      <c r="RCF73" s="87"/>
      <c r="RCG73" s="87"/>
      <c r="RCH73" s="87"/>
      <c r="RCI73" s="87"/>
      <c r="RCJ73" s="87"/>
      <c r="RCK73" s="87"/>
      <c r="RCL73" s="87"/>
      <c r="RCM73" s="87"/>
      <c r="RCN73" s="87"/>
      <c r="RCO73" s="87"/>
      <c r="RCP73" s="87"/>
      <c r="RCQ73" s="87"/>
      <c r="RCR73" s="87"/>
      <c r="RCS73" s="87"/>
      <c r="RCT73" s="87"/>
      <c r="RCU73" s="87"/>
      <c r="RCV73" s="87"/>
      <c r="RCW73" s="87"/>
      <c r="RCX73" s="87"/>
      <c r="RCY73" s="87"/>
      <c r="RCZ73" s="87"/>
      <c r="RDA73" s="87"/>
      <c r="RDB73" s="87"/>
      <c r="RDC73" s="87"/>
      <c r="RDD73" s="87"/>
      <c r="RDE73" s="87"/>
      <c r="RDF73" s="87"/>
      <c r="RDG73" s="87"/>
      <c r="RDH73" s="87"/>
      <c r="RDI73" s="87"/>
      <c r="RDJ73" s="87"/>
      <c r="RDK73" s="87"/>
      <c r="RDL73" s="87"/>
      <c r="RDM73" s="87"/>
      <c r="RDN73" s="87"/>
      <c r="RDO73" s="87"/>
      <c r="RDP73" s="87"/>
      <c r="RDQ73" s="87"/>
      <c r="RDR73" s="87"/>
      <c r="RDS73" s="87"/>
      <c r="RDT73" s="87"/>
      <c r="RDU73" s="87"/>
      <c r="RDV73" s="87"/>
      <c r="RDW73" s="87"/>
      <c r="RDX73" s="87"/>
      <c r="RDY73" s="87"/>
      <c r="RDZ73" s="87"/>
      <c r="REA73" s="87"/>
      <c r="REB73" s="87"/>
      <c r="REC73" s="87"/>
      <c r="RED73" s="87"/>
      <c r="REE73" s="87"/>
      <c r="REF73" s="87"/>
      <c r="REG73" s="87"/>
      <c r="REH73" s="87"/>
      <c r="REI73" s="87"/>
      <c r="REJ73" s="87"/>
      <c r="REK73" s="87"/>
      <c r="REL73" s="87"/>
      <c r="REM73" s="87"/>
      <c r="REN73" s="87"/>
      <c r="REO73" s="87"/>
      <c r="REP73" s="87"/>
      <c r="REQ73" s="87"/>
      <c r="RER73" s="87"/>
      <c r="RES73" s="87"/>
      <c r="RET73" s="87"/>
      <c r="REU73" s="87"/>
      <c r="REV73" s="87"/>
      <c r="REW73" s="87"/>
      <c r="REX73" s="87"/>
      <c r="REY73" s="87"/>
      <c r="REZ73" s="87"/>
      <c r="RFA73" s="87"/>
      <c r="RFB73" s="87"/>
      <c r="RFC73" s="87"/>
      <c r="RFD73" s="87"/>
      <c r="RFE73" s="87"/>
      <c r="RFF73" s="87"/>
      <c r="RFG73" s="87"/>
      <c r="RFH73" s="87"/>
      <c r="RFI73" s="87"/>
      <c r="RFJ73" s="87"/>
      <c r="RFK73" s="87"/>
      <c r="RFL73" s="87"/>
      <c r="RFM73" s="87"/>
      <c r="RFN73" s="87"/>
      <c r="RFO73" s="87"/>
      <c r="RFP73" s="87"/>
      <c r="RFQ73" s="87"/>
      <c r="RFR73" s="87"/>
      <c r="RFS73" s="87"/>
      <c r="RFT73" s="87"/>
      <c r="RFU73" s="87"/>
      <c r="RFV73" s="87"/>
      <c r="RFW73" s="87"/>
      <c r="RFX73" s="87"/>
      <c r="RFY73" s="87"/>
      <c r="RFZ73" s="87"/>
      <c r="RGA73" s="87"/>
      <c r="RGB73" s="87"/>
      <c r="RGC73" s="87"/>
      <c r="RGD73" s="87"/>
      <c r="RGE73" s="87"/>
      <c r="RGF73" s="87"/>
      <c r="RGG73" s="87"/>
      <c r="RGH73" s="87"/>
      <c r="RGI73" s="87"/>
      <c r="RGJ73" s="87"/>
      <c r="RGK73" s="87"/>
      <c r="RGL73" s="87"/>
      <c r="RGM73" s="87"/>
      <c r="RGN73" s="87"/>
      <c r="RGO73" s="87"/>
      <c r="RGP73" s="87"/>
      <c r="RGQ73" s="87"/>
      <c r="RGR73" s="87"/>
      <c r="RGS73" s="87"/>
      <c r="RGT73" s="87"/>
      <c r="RGU73" s="87"/>
      <c r="RGV73" s="87"/>
      <c r="RGW73" s="87"/>
      <c r="RGX73" s="87"/>
      <c r="RGY73" s="87"/>
      <c r="RGZ73" s="87"/>
      <c r="RHA73" s="87"/>
      <c r="RHB73" s="87"/>
      <c r="RHC73" s="87"/>
      <c r="RHD73" s="87"/>
      <c r="RHE73" s="87"/>
      <c r="RHF73" s="87"/>
      <c r="RHG73" s="87"/>
      <c r="RHH73" s="87"/>
      <c r="RHI73" s="87"/>
      <c r="RHJ73" s="87"/>
      <c r="RHK73" s="87"/>
      <c r="RHL73" s="87"/>
      <c r="RHM73" s="87"/>
      <c r="RHN73" s="87"/>
      <c r="RHO73" s="87"/>
      <c r="RHP73" s="87"/>
      <c r="RHQ73" s="87"/>
      <c r="RHR73" s="87"/>
      <c r="RHS73" s="87"/>
      <c r="RHT73" s="87"/>
      <c r="RHU73" s="87"/>
      <c r="RHV73" s="87"/>
      <c r="RHW73" s="87"/>
      <c r="RHX73" s="87"/>
      <c r="RHY73" s="87"/>
      <c r="RHZ73" s="87"/>
      <c r="RIA73" s="87"/>
      <c r="RIB73" s="87"/>
      <c r="RIC73" s="87"/>
      <c r="RID73" s="87"/>
      <c r="RIE73" s="87"/>
      <c r="RIF73" s="87"/>
      <c r="RIG73" s="87"/>
      <c r="RIH73" s="87"/>
      <c r="RII73" s="87"/>
      <c r="RIJ73" s="87"/>
      <c r="RIK73" s="87"/>
      <c r="RIL73" s="87"/>
      <c r="RIM73" s="87"/>
      <c r="RIN73" s="87"/>
      <c r="RIO73" s="87"/>
      <c r="RIP73" s="87"/>
      <c r="RIQ73" s="87"/>
      <c r="RIR73" s="87"/>
      <c r="RIS73" s="87"/>
      <c r="RIT73" s="87"/>
      <c r="RIU73" s="87"/>
      <c r="RIV73" s="87"/>
      <c r="RIW73" s="87"/>
      <c r="RIX73" s="87"/>
      <c r="RIY73" s="87"/>
      <c r="RIZ73" s="87"/>
      <c r="RJA73" s="87"/>
      <c r="RJB73" s="87"/>
      <c r="RJC73" s="87"/>
      <c r="RJD73" s="87"/>
      <c r="RJE73" s="87"/>
      <c r="RJF73" s="87"/>
      <c r="RJG73" s="87"/>
      <c r="RJH73" s="87"/>
      <c r="RJI73" s="87"/>
      <c r="RJJ73" s="87"/>
      <c r="RJK73" s="87"/>
      <c r="RJL73" s="87"/>
      <c r="RJM73" s="87"/>
      <c r="RJN73" s="87"/>
      <c r="RJO73" s="87"/>
      <c r="RJP73" s="87"/>
      <c r="RJQ73" s="87"/>
      <c r="RJR73" s="87"/>
      <c r="RJS73" s="87"/>
      <c r="RJT73" s="87"/>
      <c r="RJU73" s="87"/>
      <c r="RJV73" s="87"/>
      <c r="RJW73" s="87"/>
      <c r="RJX73" s="87"/>
      <c r="RJY73" s="87"/>
      <c r="RJZ73" s="87"/>
      <c r="RKA73" s="87"/>
      <c r="RKB73" s="87"/>
      <c r="RKC73" s="87"/>
      <c r="RKD73" s="87"/>
      <c r="RKE73" s="87"/>
      <c r="RKF73" s="87"/>
      <c r="RKG73" s="87"/>
      <c r="RKH73" s="87"/>
      <c r="RKI73" s="87"/>
      <c r="RKJ73" s="87"/>
      <c r="RKK73" s="87"/>
      <c r="RKL73" s="87"/>
      <c r="RKM73" s="87"/>
      <c r="RKN73" s="87"/>
      <c r="RKO73" s="87"/>
      <c r="RKP73" s="87"/>
      <c r="RKQ73" s="87"/>
      <c r="RKR73" s="87"/>
      <c r="RKS73" s="87"/>
      <c r="RKT73" s="87"/>
      <c r="RKU73" s="87"/>
      <c r="RKV73" s="87"/>
      <c r="RKW73" s="87"/>
      <c r="RKX73" s="87"/>
      <c r="RKY73" s="87"/>
      <c r="RKZ73" s="87"/>
      <c r="RLA73" s="87"/>
      <c r="RLB73" s="87"/>
      <c r="RLC73" s="87"/>
      <c r="RLD73" s="87"/>
      <c r="RLE73" s="87"/>
      <c r="RLF73" s="87"/>
      <c r="RLG73" s="87"/>
      <c r="RLH73" s="87"/>
      <c r="RLI73" s="87"/>
      <c r="RLJ73" s="87"/>
      <c r="RLK73" s="87"/>
      <c r="RLL73" s="87"/>
      <c r="RLM73" s="87"/>
      <c r="RLN73" s="87"/>
      <c r="RLO73" s="87"/>
      <c r="RLP73" s="87"/>
      <c r="RLQ73" s="87"/>
      <c r="RLR73" s="87"/>
      <c r="RLS73" s="87"/>
      <c r="RLT73" s="87"/>
      <c r="RLU73" s="87"/>
      <c r="RLV73" s="87"/>
      <c r="RLW73" s="87"/>
      <c r="RLX73" s="87"/>
      <c r="RLY73" s="87"/>
      <c r="RLZ73" s="87"/>
      <c r="RMA73" s="87"/>
      <c r="RMB73" s="87"/>
      <c r="RMC73" s="87"/>
      <c r="RMD73" s="87"/>
      <c r="RME73" s="87"/>
      <c r="RMF73" s="87"/>
      <c r="RMG73" s="87"/>
      <c r="RMH73" s="87"/>
      <c r="RMI73" s="87"/>
      <c r="RMJ73" s="87"/>
      <c r="RMK73" s="87"/>
      <c r="RML73" s="87"/>
      <c r="RMM73" s="87"/>
      <c r="RMN73" s="87"/>
      <c r="RMO73" s="87"/>
      <c r="RMP73" s="87"/>
      <c r="RMQ73" s="87"/>
      <c r="RMR73" s="87"/>
      <c r="RMS73" s="87"/>
      <c r="RMT73" s="87"/>
      <c r="RMU73" s="87"/>
      <c r="RMV73" s="87"/>
      <c r="RMW73" s="87"/>
      <c r="RMX73" s="87"/>
      <c r="RMY73" s="87"/>
      <c r="RMZ73" s="87"/>
      <c r="RNA73" s="87"/>
      <c r="RNB73" s="87"/>
      <c r="RNC73" s="87"/>
      <c r="RND73" s="87"/>
      <c r="RNE73" s="87"/>
      <c r="RNF73" s="87"/>
      <c r="RNG73" s="87"/>
      <c r="RNH73" s="87"/>
      <c r="RNI73" s="87"/>
      <c r="RNJ73" s="87"/>
      <c r="RNK73" s="87"/>
      <c r="RNL73" s="87"/>
      <c r="RNM73" s="87"/>
      <c r="RNN73" s="87"/>
      <c r="RNO73" s="87"/>
      <c r="RNP73" s="87"/>
      <c r="RNQ73" s="87"/>
      <c r="RNR73" s="87"/>
      <c r="RNS73" s="87"/>
      <c r="RNT73" s="87"/>
      <c r="RNU73" s="87"/>
      <c r="RNV73" s="87"/>
      <c r="RNW73" s="87"/>
      <c r="RNX73" s="87"/>
      <c r="RNY73" s="87"/>
      <c r="RNZ73" s="87"/>
      <c r="ROA73" s="87"/>
      <c r="ROB73" s="87"/>
      <c r="ROC73" s="87"/>
      <c r="ROD73" s="87"/>
      <c r="ROE73" s="87"/>
      <c r="ROF73" s="87"/>
      <c r="ROG73" s="87"/>
      <c r="ROH73" s="87"/>
      <c r="ROI73" s="87"/>
      <c r="ROJ73" s="87"/>
      <c r="ROK73" s="87"/>
      <c r="ROL73" s="87"/>
      <c r="ROM73" s="87"/>
      <c r="RON73" s="87"/>
      <c r="ROO73" s="87"/>
      <c r="ROP73" s="87"/>
      <c r="ROQ73" s="87"/>
      <c r="ROR73" s="87"/>
      <c r="ROS73" s="87"/>
      <c r="ROT73" s="87"/>
      <c r="ROU73" s="87"/>
      <c r="ROV73" s="87"/>
      <c r="ROW73" s="87"/>
      <c r="ROX73" s="87"/>
      <c r="ROY73" s="87"/>
      <c r="ROZ73" s="87"/>
      <c r="RPA73" s="87"/>
      <c r="RPB73" s="87"/>
      <c r="RPC73" s="87"/>
      <c r="RPD73" s="87"/>
      <c r="RPE73" s="87"/>
      <c r="RPF73" s="87"/>
      <c r="RPG73" s="87"/>
      <c r="RPH73" s="87"/>
      <c r="RPI73" s="87"/>
      <c r="RPJ73" s="87"/>
      <c r="RPK73" s="87"/>
      <c r="RPL73" s="87"/>
      <c r="RPM73" s="87"/>
      <c r="RPN73" s="87"/>
      <c r="RPO73" s="87"/>
      <c r="RPP73" s="87"/>
      <c r="RPQ73" s="87"/>
      <c r="RPR73" s="87"/>
      <c r="RPS73" s="87"/>
      <c r="RPT73" s="87"/>
      <c r="RPU73" s="87"/>
      <c r="RPV73" s="87"/>
      <c r="RPW73" s="87"/>
      <c r="RPX73" s="87"/>
      <c r="RPY73" s="87"/>
      <c r="RPZ73" s="87"/>
      <c r="RQA73" s="87"/>
      <c r="RQB73" s="87"/>
      <c r="RQC73" s="87"/>
      <c r="RQD73" s="87"/>
      <c r="RQE73" s="87"/>
      <c r="RQF73" s="87"/>
      <c r="RQG73" s="87"/>
      <c r="RQH73" s="87"/>
      <c r="RQI73" s="87"/>
      <c r="RQJ73" s="87"/>
      <c r="RQK73" s="87"/>
      <c r="RQL73" s="87"/>
      <c r="RQM73" s="87"/>
      <c r="RQN73" s="87"/>
      <c r="RQO73" s="87"/>
      <c r="RQP73" s="87"/>
      <c r="RQQ73" s="87"/>
      <c r="RQR73" s="87"/>
      <c r="RQS73" s="87"/>
      <c r="RQT73" s="87"/>
      <c r="RQU73" s="87"/>
      <c r="RQV73" s="87"/>
      <c r="RQW73" s="87"/>
      <c r="RQX73" s="87"/>
      <c r="RQY73" s="87"/>
      <c r="RQZ73" s="87"/>
      <c r="RRA73" s="87"/>
      <c r="RRB73" s="87"/>
      <c r="RRC73" s="87"/>
      <c r="RRD73" s="87"/>
      <c r="RRE73" s="87"/>
      <c r="RRF73" s="87"/>
      <c r="RRG73" s="87"/>
      <c r="RRH73" s="87"/>
      <c r="RRI73" s="87"/>
      <c r="RRJ73" s="87"/>
      <c r="RRK73" s="87"/>
      <c r="RRL73" s="87"/>
      <c r="RRM73" s="87"/>
      <c r="RRN73" s="87"/>
      <c r="RRO73" s="87"/>
      <c r="RRP73" s="87"/>
      <c r="RRQ73" s="87"/>
      <c r="RRR73" s="87"/>
      <c r="RRS73" s="87"/>
      <c r="RRT73" s="87"/>
      <c r="RRU73" s="87"/>
      <c r="RRV73" s="87"/>
      <c r="RRW73" s="87"/>
      <c r="RRX73" s="87"/>
      <c r="RRY73" s="87"/>
      <c r="RRZ73" s="87"/>
      <c r="RSA73" s="87"/>
      <c r="RSB73" s="87"/>
      <c r="RSC73" s="87"/>
      <c r="RSD73" s="87"/>
      <c r="RSE73" s="87"/>
      <c r="RSF73" s="87"/>
      <c r="RSG73" s="87"/>
      <c r="RSH73" s="87"/>
      <c r="RSI73" s="87"/>
      <c r="RSJ73" s="87"/>
      <c r="RSK73" s="87"/>
      <c r="RSL73" s="87"/>
      <c r="RSM73" s="87"/>
      <c r="RSN73" s="87"/>
      <c r="RSO73" s="87"/>
      <c r="RSP73" s="87"/>
      <c r="RSQ73" s="87"/>
      <c r="RSR73" s="87"/>
      <c r="RSS73" s="87"/>
      <c r="RST73" s="87"/>
      <c r="RSU73" s="87"/>
      <c r="RSV73" s="87"/>
      <c r="RSW73" s="87"/>
      <c r="RSX73" s="87"/>
      <c r="RSY73" s="87"/>
      <c r="RSZ73" s="87"/>
      <c r="RTA73" s="87"/>
      <c r="RTB73" s="87"/>
      <c r="RTC73" s="87"/>
      <c r="RTD73" s="87"/>
      <c r="RTE73" s="87"/>
      <c r="RTF73" s="87"/>
      <c r="RTG73" s="87"/>
      <c r="RTH73" s="87"/>
      <c r="RTI73" s="87"/>
      <c r="RTJ73" s="87"/>
      <c r="RTK73" s="87"/>
      <c r="RTL73" s="87"/>
      <c r="RTM73" s="87"/>
      <c r="RTN73" s="87"/>
      <c r="RTO73" s="87"/>
      <c r="RTP73" s="87"/>
      <c r="RTQ73" s="87"/>
      <c r="RTR73" s="87"/>
      <c r="RTS73" s="87"/>
      <c r="RTT73" s="87"/>
      <c r="RTU73" s="87"/>
      <c r="RTV73" s="87"/>
      <c r="RTW73" s="87"/>
      <c r="RTX73" s="87"/>
      <c r="RTY73" s="87"/>
      <c r="RTZ73" s="87"/>
      <c r="RUA73" s="87"/>
      <c r="RUB73" s="87"/>
      <c r="RUC73" s="87"/>
      <c r="RUD73" s="87"/>
      <c r="RUE73" s="87"/>
      <c r="RUF73" s="87"/>
      <c r="RUG73" s="87"/>
      <c r="RUH73" s="87"/>
      <c r="RUI73" s="87"/>
      <c r="RUJ73" s="87"/>
      <c r="RUK73" s="87"/>
      <c r="RUL73" s="87"/>
      <c r="RUM73" s="87"/>
      <c r="RUN73" s="87"/>
      <c r="RUO73" s="87"/>
      <c r="RUP73" s="87"/>
      <c r="RUQ73" s="87"/>
      <c r="RUR73" s="87"/>
      <c r="RUS73" s="87"/>
      <c r="RUT73" s="87"/>
      <c r="RUU73" s="87"/>
      <c r="RUV73" s="87"/>
      <c r="RUW73" s="87"/>
      <c r="RUX73" s="87"/>
      <c r="RUY73" s="87"/>
      <c r="RUZ73" s="87"/>
      <c r="RVA73" s="87"/>
      <c r="RVB73" s="87"/>
      <c r="RVC73" s="87"/>
      <c r="RVD73" s="87"/>
      <c r="RVE73" s="87"/>
      <c r="RVF73" s="87"/>
      <c r="RVG73" s="87"/>
      <c r="RVH73" s="87"/>
      <c r="RVI73" s="87"/>
      <c r="RVJ73" s="87"/>
      <c r="RVK73" s="87"/>
      <c r="RVL73" s="87"/>
      <c r="RVM73" s="87"/>
      <c r="RVN73" s="87"/>
      <c r="RVO73" s="87"/>
      <c r="RVP73" s="87"/>
      <c r="RVQ73" s="87"/>
      <c r="RVR73" s="87"/>
      <c r="RVS73" s="87"/>
      <c r="RVT73" s="87"/>
      <c r="RVU73" s="87"/>
      <c r="RVV73" s="87"/>
      <c r="RVW73" s="87"/>
      <c r="RVX73" s="87"/>
      <c r="RVY73" s="87"/>
      <c r="RVZ73" s="87"/>
      <c r="RWA73" s="87"/>
      <c r="RWB73" s="87"/>
      <c r="RWC73" s="87"/>
      <c r="RWD73" s="87"/>
      <c r="RWE73" s="87"/>
      <c r="RWF73" s="87"/>
      <c r="RWG73" s="87"/>
      <c r="RWH73" s="87"/>
      <c r="RWI73" s="87"/>
      <c r="RWJ73" s="87"/>
      <c r="RWK73" s="87"/>
      <c r="RWL73" s="87"/>
      <c r="RWM73" s="87"/>
      <c r="RWN73" s="87"/>
      <c r="RWO73" s="87"/>
      <c r="RWP73" s="87"/>
      <c r="RWQ73" s="87"/>
      <c r="RWR73" s="87"/>
      <c r="RWS73" s="87"/>
      <c r="RWT73" s="87"/>
      <c r="RWU73" s="87"/>
      <c r="RWV73" s="87"/>
      <c r="RWW73" s="87"/>
      <c r="RWX73" s="87"/>
      <c r="RWY73" s="87"/>
      <c r="RWZ73" s="87"/>
      <c r="RXA73" s="87"/>
      <c r="RXB73" s="87"/>
      <c r="RXC73" s="87"/>
      <c r="RXD73" s="87"/>
      <c r="RXE73" s="87"/>
      <c r="RXF73" s="87"/>
      <c r="RXG73" s="87"/>
      <c r="RXH73" s="87"/>
      <c r="RXI73" s="87"/>
      <c r="RXJ73" s="87"/>
      <c r="RXK73" s="87"/>
      <c r="RXL73" s="87"/>
      <c r="RXM73" s="87"/>
      <c r="RXN73" s="87"/>
      <c r="RXO73" s="87"/>
      <c r="RXP73" s="87"/>
      <c r="RXQ73" s="87"/>
      <c r="RXR73" s="87"/>
      <c r="RXS73" s="87"/>
      <c r="RXT73" s="87"/>
      <c r="RXU73" s="87"/>
      <c r="RXV73" s="87"/>
      <c r="RXW73" s="87"/>
      <c r="RXX73" s="87"/>
      <c r="RXY73" s="87"/>
      <c r="RXZ73" s="87"/>
      <c r="RYA73" s="87"/>
      <c r="RYB73" s="87"/>
      <c r="RYC73" s="87"/>
      <c r="RYD73" s="87"/>
      <c r="RYE73" s="87"/>
      <c r="RYF73" s="87"/>
      <c r="RYG73" s="87"/>
      <c r="RYH73" s="87"/>
      <c r="RYI73" s="87"/>
      <c r="RYJ73" s="87"/>
      <c r="RYK73" s="87"/>
      <c r="RYL73" s="87"/>
      <c r="RYM73" s="87"/>
      <c r="RYN73" s="87"/>
      <c r="RYO73" s="87"/>
      <c r="RYP73" s="87"/>
      <c r="RYQ73" s="87"/>
      <c r="RYR73" s="87"/>
      <c r="RYS73" s="87"/>
      <c r="RYT73" s="87"/>
      <c r="RYU73" s="87"/>
      <c r="RYV73" s="87"/>
      <c r="RYW73" s="87"/>
      <c r="RYX73" s="87"/>
      <c r="RYY73" s="87"/>
      <c r="RYZ73" s="87"/>
      <c r="RZA73" s="87"/>
      <c r="RZB73" s="87"/>
      <c r="RZC73" s="87"/>
      <c r="RZD73" s="87"/>
      <c r="RZE73" s="87"/>
      <c r="RZF73" s="87"/>
      <c r="RZG73" s="87"/>
      <c r="RZH73" s="87"/>
      <c r="RZI73" s="87"/>
      <c r="RZJ73" s="87"/>
      <c r="RZK73" s="87"/>
      <c r="RZL73" s="87"/>
      <c r="RZM73" s="87"/>
      <c r="RZN73" s="87"/>
      <c r="RZO73" s="87"/>
      <c r="RZP73" s="87"/>
      <c r="RZQ73" s="87"/>
      <c r="RZR73" s="87"/>
      <c r="RZS73" s="87"/>
      <c r="RZT73" s="87"/>
      <c r="RZU73" s="87"/>
      <c r="RZV73" s="87"/>
      <c r="RZW73" s="87"/>
      <c r="RZX73" s="87"/>
      <c r="RZY73" s="87"/>
      <c r="RZZ73" s="87"/>
      <c r="SAA73" s="87"/>
      <c r="SAB73" s="87"/>
      <c r="SAC73" s="87"/>
      <c r="SAD73" s="87"/>
      <c r="SAE73" s="87"/>
      <c r="SAF73" s="87"/>
      <c r="SAG73" s="87"/>
      <c r="SAH73" s="87"/>
      <c r="SAI73" s="87"/>
      <c r="SAJ73" s="87"/>
      <c r="SAK73" s="87"/>
      <c r="SAL73" s="87"/>
      <c r="SAM73" s="87"/>
      <c r="SAN73" s="87"/>
      <c r="SAO73" s="87"/>
      <c r="SAP73" s="87"/>
      <c r="SAQ73" s="87"/>
      <c r="SAR73" s="87"/>
      <c r="SAS73" s="87"/>
      <c r="SAT73" s="87"/>
      <c r="SAU73" s="87"/>
      <c r="SAV73" s="87"/>
      <c r="SAW73" s="87"/>
      <c r="SAX73" s="87"/>
      <c r="SAY73" s="87"/>
      <c r="SAZ73" s="87"/>
      <c r="SBA73" s="87"/>
      <c r="SBB73" s="87"/>
      <c r="SBC73" s="87"/>
      <c r="SBD73" s="87"/>
      <c r="SBE73" s="87"/>
      <c r="SBF73" s="87"/>
      <c r="SBG73" s="87"/>
      <c r="SBH73" s="87"/>
      <c r="SBI73" s="87"/>
      <c r="SBJ73" s="87"/>
      <c r="SBK73" s="87"/>
      <c r="SBL73" s="87"/>
      <c r="SBM73" s="87"/>
      <c r="SBN73" s="87"/>
      <c r="SBO73" s="87"/>
      <c r="SBP73" s="87"/>
      <c r="SBQ73" s="87"/>
      <c r="SBR73" s="87"/>
      <c r="SBS73" s="87"/>
      <c r="SBT73" s="87"/>
      <c r="SBU73" s="87"/>
      <c r="SBV73" s="87"/>
      <c r="SBW73" s="87"/>
      <c r="SBX73" s="87"/>
      <c r="SBY73" s="87"/>
      <c r="SBZ73" s="87"/>
      <c r="SCA73" s="87"/>
      <c r="SCB73" s="87"/>
      <c r="SCC73" s="87"/>
      <c r="SCD73" s="87"/>
      <c r="SCE73" s="87"/>
      <c r="SCF73" s="87"/>
      <c r="SCG73" s="87"/>
      <c r="SCH73" s="87"/>
      <c r="SCI73" s="87"/>
      <c r="SCJ73" s="87"/>
      <c r="SCK73" s="87"/>
      <c r="SCL73" s="87"/>
      <c r="SCM73" s="87"/>
      <c r="SCN73" s="87"/>
      <c r="SCO73" s="87"/>
      <c r="SCP73" s="87"/>
      <c r="SCQ73" s="87"/>
      <c r="SCR73" s="87"/>
      <c r="SCS73" s="87"/>
      <c r="SCT73" s="87"/>
      <c r="SCU73" s="87"/>
      <c r="SCV73" s="87"/>
      <c r="SCW73" s="87"/>
      <c r="SCX73" s="87"/>
      <c r="SCY73" s="87"/>
      <c r="SCZ73" s="87"/>
      <c r="SDA73" s="87"/>
      <c r="SDB73" s="87"/>
      <c r="SDC73" s="87"/>
      <c r="SDD73" s="87"/>
      <c r="SDE73" s="87"/>
      <c r="SDF73" s="87"/>
      <c r="SDG73" s="87"/>
      <c r="SDH73" s="87"/>
      <c r="SDI73" s="87"/>
      <c r="SDJ73" s="87"/>
      <c r="SDK73" s="87"/>
      <c r="SDL73" s="87"/>
      <c r="SDM73" s="87"/>
      <c r="SDN73" s="87"/>
      <c r="SDO73" s="87"/>
      <c r="SDP73" s="87"/>
      <c r="SDQ73" s="87"/>
      <c r="SDR73" s="87"/>
      <c r="SDS73" s="87"/>
      <c r="SDT73" s="87"/>
      <c r="SDU73" s="87"/>
      <c r="SDV73" s="87"/>
      <c r="SDW73" s="87"/>
      <c r="SDX73" s="87"/>
      <c r="SDY73" s="87"/>
      <c r="SDZ73" s="87"/>
      <c r="SEA73" s="87"/>
      <c r="SEB73" s="87"/>
      <c r="SEC73" s="87"/>
      <c r="SED73" s="87"/>
      <c r="SEE73" s="87"/>
      <c r="SEF73" s="87"/>
      <c r="SEG73" s="87"/>
      <c r="SEH73" s="87"/>
      <c r="SEI73" s="87"/>
      <c r="SEJ73" s="87"/>
      <c r="SEK73" s="87"/>
      <c r="SEL73" s="87"/>
      <c r="SEM73" s="87"/>
      <c r="SEN73" s="87"/>
      <c r="SEO73" s="87"/>
      <c r="SEP73" s="87"/>
      <c r="SEQ73" s="87"/>
      <c r="SER73" s="87"/>
      <c r="SES73" s="87"/>
      <c r="SET73" s="87"/>
      <c r="SEU73" s="87"/>
      <c r="SEV73" s="87"/>
      <c r="SEW73" s="87"/>
      <c r="SEX73" s="87"/>
      <c r="SEY73" s="87"/>
      <c r="SEZ73" s="87"/>
      <c r="SFA73" s="87"/>
      <c r="SFB73" s="87"/>
      <c r="SFC73" s="87"/>
      <c r="SFD73" s="87"/>
      <c r="SFE73" s="87"/>
      <c r="SFF73" s="87"/>
      <c r="SFG73" s="87"/>
      <c r="SFH73" s="87"/>
      <c r="SFI73" s="87"/>
      <c r="SFJ73" s="87"/>
      <c r="SFK73" s="87"/>
      <c r="SFL73" s="87"/>
      <c r="SFM73" s="87"/>
      <c r="SFN73" s="87"/>
      <c r="SFO73" s="87"/>
      <c r="SFP73" s="87"/>
      <c r="SFQ73" s="87"/>
      <c r="SFR73" s="87"/>
      <c r="SFS73" s="87"/>
      <c r="SFT73" s="87"/>
      <c r="SFU73" s="87"/>
      <c r="SFV73" s="87"/>
      <c r="SFW73" s="87"/>
      <c r="SFX73" s="87"/>
      <c r="SFY73" s="87"/>
      <c r="SFZ73" s="87"/>
      <c r="SGA73" s="87"/>
      <c r="SGB73" s="87"/>
      <c r="SGC73" s="87"/>
      <c r="SGD73" s="87"/>
      <c r="SGE73" s="87"/>
      <c r="SGF73" s="87"/>
      <c r="SGG73" s="87"/>
      <c r="SGH73" s="87"/>
      <c r="SGI73" s="87"/>
      <c r="SGJ73" s="87"/>
      <c r="SGK73" s="87"/>
      <c r="SGL73" s="87"/>
      <c r="SGM73" s="87"/>
      <c r="SGN73" s="87"/>
      <c r="SGO73" s="87"/>
      <c r="SGP73" s="87"/>
      <c r="SGQ73" s="87"/>
      <c r="SGR73" s="87"/>
      <c r="SGS73" s="87"/>
      <c r="SGT73" s="87"/>
      <c r="SGU73" s="87"/>
      <c r="SGV73" s="87"/>
      <c r="SGW73" s="87"/>
      <c r="SGX73" s="87"/>
      <c r="SGY73" s="87"/>
      <c r="SGZ73" s="87"/>
      <c r="SHA73" s="87"/>
      <c r="SHB73" s="87"/>
      <c r="SHC73" s="87"/>
      <c r="SHD73" s="87"/>
      <c r="SHE73" s="87"/>
      <c r="SHF73" s="87"/>
      <c r="SHG73" s="87"/>
      <c r="SHH73" s="87"/>
      <c r="SHI73" s="87"/>
      <c r="SHJ73" s="87"/>
      <c r="SHK73" s="87"/>
      <c r="SHL73" s="87"/>
      <c r="SHM73" s="87"/>
      <c r="SHN73" s="87"/>
      <c r="SHO73" s="87"/>
      <c r="SHP73" s="87"/>
      <c r="SHQ73" s="87"/>
      <c r="SHR73" s="87"/>
      <c r="SHS73" s="87"/>
      <c r="SHT73" s="87"/>
      <c r="SHU73" s="87"/>
      <c r="SHV73" s="87"/>
      <c r="SHW73" s="87"/>
      <c r="SHX73" s="87"/>
      <c r="SHY73" s="87"/>
      <c r="SHZ73" s="87"/>
      <c r="SIA73" s="87"/>
      <c r="SIB73" s="87"/>
      <c r="SIC73" s="87"/>
      <c r="SID73" s="87"/>
      <c r="SIE73" s="87"/>
      <c r="SIF73" s="87"/>
      <c r="SIG73" s="87"/>
      <c r="SIH73" s="87"/>
      <c r="SII73" s="87"/>
      <c r="SIJ73" s="87"/>
      <c r="SIK73" s="87"/>
      <c r="SIL73" s="87"/>
      <c r="SIM73" s="87"/>
      <c r="SIN73" s="87"/>
      <c r="SIO73" s="87"/>
      <c r="SIP73" s="87"/>
      <c r="SIQ73" s="87"/>
      <c r="SIR73" s="87"/>
      <c r="SIS73" s="87"/>
      <c r="SIT73" s="87"/>
      <c r="SIU73" s="87"/>
      <c r="SIV73" s="87"/>
      <c r="SIW73" s="87"/>
      <c r="SIX73" s="87"/>
      <c r="SIY73" s="87"/>
      <c r="SIZ73" s="87"/>
      <c r="SJA73" s="87"/>
      <c r="SJB73" s="87"/>
      <c r="SJC73" s="87"/>
      <c r="SJD73" s="87"/>
      <c r="SJE73" s="87"/>
      <c r="SJF73" s="87"/>
      <c r="SJG73" s="87"/>
      <c r="SJH73" s="87"/>
      <c r="SJI73" s="87"/>
      <c r="SJJ73" s="87"/>
      <c r="SJK73" s="87"/>
      <c r="SJL73" s="87"/>
      <c r="SJM73" s="87"/>
      <c r="SJN73" s="87"/>
      <c r="SJO73" s="87"/>
      <c r="SJP73" s="87"/>
      <c r="SJQ73" s="87"/>
      <c r="SJR73" s="87"/>
      <c r="SJS73" s="87"/>
      <c r="SJT73" s="87"/>
      <c r="SJU73" s="87"/>
      <c r="SJV73" s="87"/>
      <c r="SJW73" s="87"/>
      <c r="SJX73" s="87"/>
      <c r="SJY73" s="87"/>
      <c r="SJZ73" s="87"/>
      <c r="SKA73" s="87"/>
      <c r="SKB73" s="87"/>
      <c r="SKC73" s="87"/>
      <c r="SKD73" s="87"/>
      <c r="SKE73" s="87"/>
      <c r="SKF73" s="87"/>
      <c r="SKG73" s="87"/>
      <c r="SKH73" s="87"/>
      <c r="SKI73" s="87"/>
      <c r="SKJ73" s="87"/>
      <c r="SKK73" s="87"/>
      <c r="SKL73" s="87"/>
      <c r="SKM73" s="87"/>
      <c r="SKN73" s="87"/>
      <c r="SKO73" s="87"/>
      <c r="SKP73" s="87"/>
      <c r="SKQ73" s="87"/>
      <c r="SKR73" s="87"/>
      <c r="SKS73" s="87"/>
      <c r="SKT73" s="87"/>
      <c r="SKU73" s="87"/>
      <c r="SKV73" s="87"/>
      <c r="SKW73" s="87"/>
      <c r="SKX73" s="87"/>
      <c r="SKY73" s="87"/>
      <c r="SKZ73" s="87"/>
      <c r="SLA73" s="87"/>
      <c r="SLB73" s="87"/>
      <c r="SLC73" s="87"/>
      <c r="SLD73" s="87"/>
      <c r="SLE73" s="87"/>
      <c r="SLF73" s="87"/>
      <c r="SLG73" s="87"/>
      <c r="SLH73" s="87"/>
      <c r="SLI73" s="87"/>
      <c r="SLJ73" s="87"/>
      <c r="SLK73" s="87"/>
      <c r="SLL73" s="87"/>
      <c r="SLM73" s="87"/>
      <c r="SLN73" s="87"/>
      <c r="SLO73" s="87"/>
      <c r="SLP73" s="87"/>
      <c r="SLQ73" s="87"/>
      <c r="SLR73" s="87"/>
      <c r="SLS73" s="87"/>
      <c r="SLT73" s="87"/>
      <c r="SLU73" s="87"/>
      <c r="SLV73" s="87"/>
      <c r="SLW73" s="87"/>
      <c r="SLX73" s="87"/>
      <c r="SLY73" s="87"/>
      <c r="SLZ73" s="87"/>
      <c r="SMA73" s="87"/>
      <c r="SMB73" s="87"/>
      <c r="SMC73" s="87"/>
      <c r="SMD73" s="87"/>
      <c r="SME73" s="87"/>
      <c r="SMF73" s="87"/>
      <c r="SMG73" s="87"/>
      <c r="SMH73" s="87"/>
      <c r="SMI73" s="87"/>
      <c r="SMJ73" s="87"/>
      <c r="SMK73" s="87"/>
      <c r="SML73" s="87"/>
      <c r="SMM73" s="87"/>
      <c r="SMN73" s="87"/>
      <c r="SMO73" s="87"/>
      <c r="SMP73" s="87"/>
      <c r="SMQ73" s="87"/>
      <c r="SMR73" s="87"/>
      <c r="SMS73" s="87"/>
      <c r="SMT73" s="87"/>
      <c r="SMU73" s="87"/>
      <c r="SMV73" s="87"/>
      <c r="SMW73" s="87"/>
      <c r="SMX73" s="87"/>
      <c r="SMY73" s="87"/>
      <c r="SMZ73" s="87"/>
      <c r="SNA73" s="87"/>
      <c r="SNB73" s="87"/>
      <c r="SNC73" s="87"/>
      <c r="SND73" s="87"/>
      <c r="SNE73" s="87"/>
      <c r="SNF73" s="87"/>
      <c r="SNG73" s="87"/>
      <c r="SNH73" s="87"/>
      <c r="SNI73" s="87"/>
      <c r="SNJ73" s="87"/>
      <c r="SNK73" s="87"/>
      <c r="SNL73" s="87"/>
      <c r="SNM73" s="87"/>
      <c r="SNN73" s="87"/>
      <c r="SNO73" s="87"/>
      <c r="SNP73" s="87"/>
      <c r="SNQ73" s="87"/>
      <c r="SNR73" s="87"/>
      <c r="SNS73" s="87"/>
      <c r="SNT73" s="87"/>
      <c r="SNU73" s="87"/>
      <c r="SNV73" s="87"/>
      <c r="SNW73" s="87"/>
      <c r="SNX73" s="87"/>
      <c r="SNY73" s="87"/>
      <c r="SNZ73" s="87"/>
      <c r="SOA73" s="87"/>
      <c r="SOB73" s="87"/>
      <c r="SOC73" s="87"/>
      <c r="SOD73" s="87"/>
      <c r="SOE73" s="87"/>
      <c r="SOF73" s="87"/>
      <c r="SOG73" s="87"/>
      <c r="SOH73" s="87"/>
      <c r="SOI73" s="87"/>
      <c r="SOJ73" s="87"/>
      <c r="SOK73" s="87"/>
      <c r="SOL73" s="87"/>
      <c r="SOM73" s="87"/>
      <c r="SON73" s="87"/>
      <c r="SOO73" s="87"/>
      <c r="SOP73" s="87"/>
      <c r="SOQ73" s="87"/>
      <c r="SOR73" s="87"/>
      <c r="SOS73" s="87"/>
      <c r="SOT73" s="87"/>
      <c r="SOU73" s="87"/>
      <c r="SOV73" s="87"/>
      <c r="SOW73" s="87"/>
      <c r="SOX73" s="87"/>
      <c r="SOY73" s="87"/>
      <c r="SOZ73" s="87"/>
      <c r="SPA73" s="87"/>
      <c r="SPB73" s="87"/>
      <c r="SPC73" s="87"/>
      <c r="SPD73" s="87"/>
      <c r="SPE73" s="87"/>
      <c r="SPF73" s="87"/>
      <c r="SPG73" s="87"/>
      <c r="SPH73" s="87"/>
      <c r="SPI73" s="87"/>
      <c r="SPJ73" s="87"/>
      <c r="SPK73" s="87"/>
      <c r="SPL73" s="87"/>
      <c r="SPM73" s="87"/>
      <c r="SPN73" s="87"/>
      <c r="SPO73" s="87"/>
      <c r="SPP73" s="87"/>
      <c r="SPQ73" s="87"/>
      <c r="SPR73" s="87"/>
      <c r="SPS73" s="87"/>
      <c r="SPT73" s="87"/>
      <c r="SPU73" s="87"/>
      <c r="SPV73" s="87"/>
      <c r="SPW73" s="87"/>
      <c r="SPX73" s="87"/>
      <c r="SPY73" s="87"/>
      <c r="SPZ73" s="87"/>
      <c r="SQA73" s="87"/>
      <c r="SQB73" s="87"/>
      <c r="SQC73" s="87"/>
      <c r="SQD73" s="87"/>
      <c r="SQE73" s="87"/>
      <c r="SQF73" s="87"/>
      <c r="SQG73" s="87"/>
      <c r="SQH73" s="87"/>
      <c r="SQI73" s="87"/>
      <c r="SQJ73" s="87"/>
      <c r="SQK73" s="87"/>
      <c r="SQL73" s="87"/>
      <c r="SQM73" s="87"/>
      <c r="SQN73" s="87"/>
      <c r="SQO73" s="87"/>
      <c r="SQP73" s="87"/>
      <c r="SQQ73" s="87"/>
      <c r="SQR73" s="87"/>
      <c r="SQS73" s="87"/>
      <c r="SQT73" s="87"/>
      <c r="SQU73" s="87"/>
      <c r="SQV73" s="87"/>
      <c r="SQW73" s="87"/>
      <c r="SQX73" s="87"/>
      <c r="SQY73" s="87"/>
      <c r="SQZ73" s="87"/>
      <c r="SRA73" s="87"/>
      <c r="SRB73" s="87"/>
      <c r="SRC73" s="87"/>
      <c r="SRD73" s="87"/>
      <c r="SRE73" s="87"/>
      <c r="SRF73" s="87"/>
      <c r="SRG73" s="87"/>
      <c r="SRH73" s="87"/>
      <c r="SRI73" s="87"/>
      <c r="SRJ73" s="87"/>
      <c r="SRK73" s="87"/>
      <c r="SRL73" s="87"/>
      <c r="SRM73" s="87"/>
      <c r="SRN73" s="87"/>
      <c r="SRO73" s="87"/>
      <c r="SRP73" s="87"/>
      <c r="SRQ73" s="87"/>
      <c r="SRR73" s="87"/>
      <c r="SRS73" s="87"/>
      <c r="SRT73" s="87"/>
      <c r="SRU73" s="87"/>
      <c r="SRV73" s="87"/>
      <c r="SRW73" s="87"/>
      <c r="SRX73" s="87"/>
      <c r="SRY73" s="87"/>
      <c r="SRZ73" s="87"/>
      <c r="SSA73" s="87"/>
      <c r="SSB73" s="87"/>
      <c r="SSC73" s="87"/>
      <c r="SSD73" s="87"/>
      <c r="SSE73" s="87"/>
      <c r="SSF73" s="87"/>
      <c r="SSG73" s="87"/>
      <c r="SSH73" s="87"/>
      <c r="SSI73" s="87"/>
      <c r="SSJ73" s="87"/>
      <c r="SSK73" s="87"/>
      <c r="SSL73" s="87"/>
      <c r="SSM73" s="87"/>
      <c r="SSN73" s="87"/>
      <c r="SSO73" s="87"/>
      <c r="SSP73" s="87"/>
      <c r="SSQ73" s="87"/>
      <c r="SSR73" s="87"/>
      <c r="SSS73" s="87"/>
      <c r="SST73" s="87"/>
      <c r="SSU73" s="87"/>
      <c r="SSV73" s="87"/>
      <c r="SSW73" s="87"/>
      <c r="SSX73" s="87"/>
      <c r="SSY73" s="87"/>
      <c r="SSZ73" s="87"/>
      <c r="STA73" s="87"/>
      <c r="STB73" s="87"/>
      <c r="STC73" s="87"/>
      <c r="STD73" s="87"/>
      <c r="STE73" s="87"/>
      <c r="STF73" s="87"/>
      <c r="STG73" s="87"/>
      <c r="STH73" s="87"/>
      <c r="STI73" s="87"/>
      <c r="STJ73" s="87"/>
      <c r="STK73" s="87"/>
      <c r="STL73" s="87"/>
      <c r="STM73" s="87"/>
      <c r="STN73" s="87"/>
      <c r="STO73" s="87"/>
      <c r="STP73" s="87"/>
      <c r="STQ73" s="87"/>
      <c r="STR73" s="87"/>
      <c r="STS73" s="87"/>
      <c r="STT73" s="87"/>
      <c r="STU73" s="87"/>
      <c r="STV73" s="87"/>
      <c r="STW73" s="87"/>
      <c r="STX73" s="87"/>
      <c r="STY73" s="87"/>
      <c r="STZ73" s="87"/>
      <c r="SUA73" s="87"/>
      <c r="SUB73" s="87"/>
      <c r="SUC73" s="87"/>
      <c r="SUD73" s="87"/>
      <c r="SUE73" s="87"/>
      <c r="SUF73" s="87"/>
      <c r="SUG73" s="87"/>
      <c r="SUH73" s="87"/>
      <c r="SUI73" s="87"/>
      <c r="SUJ73" s="87"/>
      <c r="SUK73" s="87"/>
      <c r="SUL73" s="87"/>
      <c r="SUM73" s="87"/>
      <c r="SUN73" s="87"/>
      <c r="SUO73" s="87"/>
      <c r="SUP73" s="87"/>
      <c r="SUQ73" s="87"/>
      <c r="SUR73" s="87"/>
      <c r="SUS73" s="87"/>
      <c r="SUT73" s="87"/>
      <c r="SUU73" s="87"/>
      <c r="SUV73" s="87"/>
      <c r="SUW73" s="87"/>
      <c r="SUX73" s="87"/>
      <c r="SUY73" s="87"/>
      <c r="SUZ73" s="87"/>
      <c r="SVA73" s="87"/>
      <c r="SVB73" s="87"/>
      <c r="SVC73" s="87"/>
      <c r="SVD73" s="87"/>
      <c r="SVE73" s="87"/>
      <c r="SVF73" s="87"/>
      <c r="SVG73" s="87"/>
      <c r="SVH73" s="87"/>
      <c r="SVI73" s="87"/>
      <c r="SVJ73" s="87"/>
      <c r="SVK73" s="87"/>
      <c r="SVL73" s="87"/>
      <c r="SVM73" s="87"/>
      <c r="SVN73" s="87"/>
      <c r="SVO73" s="87"/>
      <c r="SVP73" s="87"/>
      <c r="SVQ73" s="87"/>
      <c r="SVR73" s="87"/>
      <c r="SVS73" s="87"/>
      <c r="SVT73" s="87"/>
      <c r="SVU73" s="87"/>
      <c r="SVV73" s="87"/>
      <c r="SVW73" s="87"/>
      <c r="SVX73" s="87"/>
      <c r="SVY73" s="87"/>
      <c r="SVZ73" s="87"/>
      <c r="SWA73" s="87"/>
      <c r="SWB73" s="87"/>
      <c r="SWC73" s="87"/>
      <c r="SWD73" s="87"/>
      <c r="SWE73" s="87"/>
      <c r="SWF73" s="87"/>
      <c r="SWG73" s="87"/>
      <c r="SWH73" s="87"/>
      <c r="SWI73" s="87"/>
      <c r="SWJ73" s="87"/>
      <c r="SWK73" s="87"/>
      <c r="SWL73" s="87"/>
      <c r="SWM73" s="87"/>
      <c r="SWN73" s="87"/>
      <c r="SWO73" s="87"/>
      <c r="SWP73" s="87"/>
      <c r="SWQ73" s="87"/>
      <c r="SWR73" s="87"/>
      <c r="SWS73" s="87"/>
      <c r="SWT73" s="87"/>
      <c r="SWU73" s="87"/>
      <c r="SWV73" s="87"/>
      <c r="SWW73" s="87"/>
      <c r="SWX73" s="87"/>
      <c r="SWY73" s="87"/>
      <c r="SWZ73" s="87"/>
      <c r="SXA73" s="87"/>
      <c r="SXB73" s="87"/>
      <c r="SXC73" s="87"/>
      <c r="SXD73" s="87"/>
      <c r="SXE73" s="87"/>
      <c r="SXF73" s="87"/>
      <c r="SXG73" s="87"/>
      <c r="SXH73" s="87"/>
      <c r="SXI73" s="87"/>
      <c r="SXJ73" s="87"/>
      <c r="SXK73" s="87"/>
      <c r="SXL73" s="87"/>
      <c r="SXM73" s="87"/>
      <c r="SXN73" s="87"/>
      <c r="SXO73" s="87"/>
      <c r="SXP73" s="87"/>
      <c r="SXQ73" s="87"/>
      <c r="SXR73" s="87"/>
      <c r="SXS73" s="87"/>
      <c r="SXT73" s="87"/>
      <c r="SXU73" s="87"/>
      <c r="SXV73" s="87"/>
      <c r="SXW73" s="87"/>
      <c r="SXX73" s="87"/>
      <c r="SXY73" s="87"/>
      <c r="SXZ73" s="87"/>
      <c r="SYA73" s="87"/>
      <c r="SYB73" s="87"/>
      <c r="SYC73" s="87"/>
      <c r="SYD73" s="87"/>
      <c r="SYE73" s="87"/>
      <c r="SYF73" s="87"/>
      <c r="SYG73" s="87"/>
      <c r="SYH73" s="87"/>
      <c r="SYI73" s="87"/>
      <c r="SYJ73" s="87"/>
      <c r="SYK73" s="87"/>
      <c r="SYL73" s="87"/>
      <c r="SYM73" s="87"/>
      <c r="SYN73" s="87"/>
      <c r="SYO73" s="87"/>
      <c r="SYP73" s="87"/>
      <c r="SYQ73" s="87"/>
      <c r="SYR73" s="87"/>
      <c r="SYS73" s="87"/>
      <c r="SYT73" s="87"/>
      <c r="SYU73" s="87"/>
      <c r="SYV73" s="87"/>
      <c r="SYW73" s="87"/>
      <c r="SYX73" s="87"/>
      <c r="SYY73" s="87"/>
      <c r="SYZ73" s="87"/>
      <c r="SZA73" s="87"/>
      <c r="SZB73" s="87"/>
      <c r="SZC73" s="87"/>
      <c r="SZD73" s="87"/>
      <c r="SZE73" s="87"/>
      <c r="SZF73" s="87"/>
      <c r="SZG73" s="87"/>
      <c r="SZH73" s="87"/>
      <c r="SZI73" s="87"/>
      <c r="SZJ73" s="87"/>
      <c r="SZK73" s="87"/>
      <c r="SZL73" s="87"/>
      <c r="SZM73" s="87"/>
      <c r="SZN73" s="87"/>
      <c r="SZO73" s="87"/>
      <c r="SZP73" s="87"/>
      <c r="SZQ73" s="87"/>
      <c r="SZR73" s="87"/>
      <c r="SZS73" s="87"/>
      <c r="SZT73" s="87"/>
      <c r="SZU73" s="87"/>
      <c r="SZV73" s="87"/>
      <c r="SZW73" s="87"/>
      <c r="SZX73" s="87"/>
      <c r="SZY73" s="87"/>
      <c r="SZZ73" s="87"/>
      <c r="TAA73" s="87"/>
      <c r="TAB73" s="87"/>
      <c r="TAC73" s="87"/>
      <c r="TAD73" s="87"/>
      <c r="TAE73" s="87"/>
      <c r="TAF73" s="87"/>
      <c r="TAG73" s="87"/>
      <c r="TAH73" s="87"/>
      <c r="TAI73" s="87"/>
      <c r="TAJ73" s="87"/>
      <c r="TAK73" s="87"/>
      <c r="TAL73" s="87"/>
      <c r="TAM73" s="87"/>
      <c r="TAN73" s="87"/>
      <c r="TAO73" s="87"/>
      <c r="TAP73" s="87"/>
      <c r="TAQ73" s="87"/>
      <c r="TAR73" s="87"/>
      <c r="TAS73" s="87"/>
      <c r="TAT73" s="87"/>
      <c r="TAU73" s="87"/>
      <c r="TAV73" s="87"/>
      <c r="TAW73" s="87"/>
      <c r="TAX73" s="87"/>
      <c r="TAY73" s="87"/>
      <c r="TAZ73" s="87"/>
      <c r="TBA73" s="87"/>
      <c r="TBB73" s="87"/>
      <c r="TBC73" s="87"/>
      <c r="TBD73" s="87"/>
      <c r="TBE73" s="87"/>
      <c r="TBF73" s="87"/>
      <c r="TBG73" s="87"/>
      <c r="TBH73" s="87"/>
      <c r="TBI73" s="87"/>
      <c r="TBJ73" s="87"/>
      <c r="TBK73" s="87"/>
      <c r="TBL73" s="87"/>
      <c r="TBM73" s="87"/>
      <c r="TBN73" s="87"/>
      <c r="TBO73" s="87"/>
      <c r="TBP73" s="87"/>
      <c r="TBQ73" s="87"/>
      <c r="TBR73" s="87"/>
      <c r="TBS73" s="87"/>
      <c r="TBT73" s="87"/>
      <c r="TBU73" s="87"/>
      <c r="TBV73" s="87"/>
      <c r="TBW73" s="87"/>
      <c r="TBX73" s="87"/>
      <c r="TBY73" s="87"/>
      <c r="TBZ73" s="87"/>
      <c r="TCA73" s="87"/>
      <c r="TCB73" s="87"/>
      <c r="TCC73" s="87"/>
      <c r="TCD73" s="87"/>
      <c r="TCE73" s="87"/>
      <c r="TCF73" s="87"/>
      <c r="TCG73" s="87"/>
      <c r="TCH73" s="87"/>
      <c r="TCI73" s="87"/>
      <c r="TCJ73" s="87"/>
      <c r="TCK73" s="87"/>
      <c r="TCL73" s="87"/>
      <c r="TCM73" s="87"/>
      <c r="TCN73" s="87"/>
      <c r="TCO73" s="87"/>
      <c r="TCP73" s="87"/>
      <c r="TCQ73" s="87"/>
      <c r="TCR73" s="87"/>
      <c r="TCS73" s="87"/>
      <c r="TCT73" s="87"/>
      <c r="TCU73" s="87"/>
      <c r="TCV73" s="87"/>
      <c r="TCW73" s="87"/>
      <c r="TCX73" s="87"/>
      <c r="TCY73" s="87"/>
      <c r="TCZ73" s="87"/>
      <c r="TDA73" s="87"/>
      <c r="TDB73" s="87"/>
      <c r="TDC73" s="87"/>
      <c r="TDD73" s="87"/>
      <c r="TDE73" s="87"/>
      <c r="TDF73" s="87"/>
      <c r="TDG73" s="87"/>
      <c r="TDH73" s="87"/>
      <c r="TDI73" s="87"/>
      <c r="TDJ73" s="87"/>
      <c r="TDK73" s="87"/>
      <c r="TDL73" s="87"/>
      <c r="TDM73" s="87"/>
      <c r="TDN73" s="87"/>
      <c r="TDO73" s="87"/>
      <c r="TDP73" s="87"/>
      <c r="TDQ73" s="87"/>
      <c r="TDR73" s="87"/>
      <c r="TDS73" s="87"/>
      <c r="TDT73" s="87"/>
      <c r="TDU73" s="87"/>
      <c r="TDV73" s="87"/>
      <c r="TDW73" s="87"/>
      <c r="TDX73" s="87"/>
      <c r="TDY73" s="87"/>
      <c r="TDZ73" s="87"/>
      <c r="TEA73" s="87"/>
      <c r="TEB73" s="87"/>
      <c r="TEC73" s="87"/>
      <c r="TED73" s="87"/>
      <c r="TEE73" s="87"/>
      <c r="TEF73" s="87"/>
      <c r="TEG73" s="87"/>
      <c r="TEH73" s="87"/>
      <c r="TEI73" s="87"/>
      <c r="TEJ73" s="87"/>
      <c r="TEK73" s="87"/>
      <c r="TEL73" s="87"/>
      <c r="TEM73" s="87"/>
      <c r="TEN73" s="87"/>
      <c r="TEO73" s="87"/>
      <c r="TEP73" s="87"/>
      <c r="TEQ73" s="87"/>
      <c r="TER73" s="87"/>
      <c r="TES73" s="87"/>
      <c r="TET73" s="87"/>
      <c r="TEU73" s="87"/>
      <c r="TEV73" s="87"/>
      <c r="TEW73" s="87"/>
      <c r="TEX73" s="87"/>
      <c r="TEY73" s="87"/>
      <c r="TEZ73" s="87"/>
      <c r="TFA73" s="87"/>
      <c r="TFB73" s="87"/>
      <c r="TFC73" s="87"/>
      <c r="TFD73" s="87"/>
      <c r="TFE73" s="87"/>
      <c r="TFF73" s="87"/>
      <c r="TFG73" s="87"/>
      <c r="TFH73" s="87"/>
      <c r="TFI73" s="87"/>
      <c r="TFJ73" s="87"/>
      <c r="TFK73" s="87"/>
      <c r="TFL73" s="87"/>
      <c r="TFM73" s="87"/>
      <c r="TFN73" s="87"/>
      <c r="TFO73" s="87"/>
      <c r="TFP73" s="87"/>
      <c r="TFQ73" s="87"/>
      <c r="TFR73" s="87"/>
      <c r="TFS73" s="87"/>
      <c r="TFT73" s="87"/>
      <c r="TFU73" s="87"/>
      <c r="TFV73" s="87"/>
      <c r="TFW73" s="87"/>
      <c r="TFX73" s="87"/>
      <c r="TFY73" s="87"/>
      <c r="TFZ73" s="87"/>
      <c r="TGA73" s="87"/>
      <c r="TGB73" s="87"/>
      <c r="TGC73" s="87"/>
      <c r="TGD73" s="87"/>
      <c r="TGE73" s="87"/>
      <c r="TGF73" s="87"/>
      <c r="TGG73" s="87"/>
      <c r="TGH73" s="87"/>
      <c r="TGI73" s="87"/>
      <c r="TGJ73" s="87"/>
      <c r="TGK73" s="87"/>
      <c r="TGL73" s="87"/>
      <c r="TGM73" s="87"/>
      <c r="TGN73" s="87"/>
      <c r="TGO73" s="87"/>
      <c r="TGP73" s="87"/>
      <c r="TGQ73" s="87"/>
      <c r="TGR73" s="87"/>
      <c r="TGS73" s="87"/>
      <c r="TGT73" s="87"/>
      <c r="TGU73" s="87"/>
      <c r="TGV73" s="87"/>
      <c r="TGW73" s="87"/>
      <c r="TGX73" s="87"/>
      <c r="TGY73" s="87"/>
      <c r="TGZ73" s="87"/>
      <c r="THA73" s="87"/>
      <c r="THB73" s="87"/>
      <c r="THC73" s="87"/>
      <c r="THD73" s="87"/>
      <c r="THE73" s="87"/>
      <c r="THF73" s="87"/>
      <c r="THG73" s="87"/>
      <c r="THH73" s="87"/>
      <c r="THI73" s="87"/>
      <c r="THJ73" s="87"/>
      <c r="THK73" s="87"/>
      <c r="THL73" s="87"/>
      <c r="THM73" s="87"/>
      <c r="THN73" s="87"/>
      <c r="THO73" s="87"/>
      <c r="THP73" s="87"/>
      <c r="THQ73" s="87"/>
      <c r="THR73" s="87"/>
      <c r="THS73" s="87"/>
      <c r="THT73" s="87"/>
      <c r="THU73" s="87"/>
      <c r="THV73" s="87"/>
      <c r="THW73" s="87"/>
      <c r="THX73" s="87"/>
      <c r="THY73" s="87"/>
      <c r="THZ73" s="87"/>
      <c r="TIA73" s="87"/>
      <c r="TIB73" s="87"/>
      <c r="TIC73" s="87"/>
      <c r="TID73" s="87"/>
      <c r="TIE73" s="87"/>
      <c r="TIF73" s="87"/>
      <c r="TIG73" s="87"/>
      <c r="TIH73" s="87"/>
      <c r="TII73" s="87"/>
      <c r="TIJ73" s="87"/>
      <c r="TIK73" s="87"/>
      <c r="TIL73" s="87"/>
      <c r="TIM73" s="87"/>
      <c r="TIN73" s="87"/>
      <c r="TIO73" s="87"/>
      <c r="TIP73" s="87"/>
      <c r="TIQ73" s="87"/>
      <c r="TIR73" s="87"/>
      <c r="TIS73" s="87"/>
      <c r="TIT73" s="87"/>
      <c r="TIU73" s="87"/>
      <c r="TIV73" s="87"/>
      <c r="TIW73" s="87"/>
      <c r="TIX73" s="87"/>
      <c r="TIY73" s="87"/>
      <c r="TIZ73" s="87"/>
      <c r="TJA73" s="87"/>
      <c r="TJB73" s="87"/>
      <c r="TJC73" s="87"/>
      <c r="TJD73" s="87"/>
      <c r="TJE73" s="87"/>
      <c r="TJF73" s="87"/>
      <c r="TJG73" s="87"/>
      <c r="TJH73" s="87"/>
      <c r="TJI73" s="87"/>
      <c r="TJJ73" s="87"/>
      <c r="TJK73" s="87"/>
      <c r="TJL73" s="87"/>
      <c r="TJM73" s="87"/>
      <c r="TJN73" s="87"/>
      <c r="TJO73" s="87"/>
      <c r="TJP73" s="87"/>
      <c r="TJQ73" s="87"/>
      <c r="TJR73" s="87"/>
      <c r="TJS73" s="87"/>
      <c r="TJT73" s="87"/>
      <c r="TJU73" s="87"/>
      <c r="TJV73" s="87"/>
      <c r="TJW73" s="87"/>
      <c r="TJX73" s="87"/>
      <c r="TJY73" s="87"/>
      <c r="TJZ73" s="87"/>
      <c r="TKA73" s="87"/>
      <c r="TKB73" s="87"/>
      <c r="TKC73" s="87"/>
      <c r="TKD73" s="87"/>
      <c r="TKE73" s="87"/>
      <c r="TKF73" s="87"/>
      <c r="TKG73" s="87"/>
      <c r="TKH73" s="87"/>
      <c r="TKI73" s="87"/>
      <c r="TKJ73" s="87"/>
      <c r="TKK73" s="87"/>
      <c r="TKL73" s="87"/>
      <c r="TKM73" s="87"/>
      <c r="TKN73" s="87"/>
      <c r="TKO73" s="87"/>
      <c r="TKP73" s="87"/>
      <c r="TKQ73" s="87"/>
      <c r="TKR73" s="87"/>
      <c r="TKS73" s="87"/>
      <c r="TKT73" s="87"/>
      <c r="TKU73" s="87"/>
      <c r="TKV73" s="87"/>
      <c r="TKW73" s="87"/>
      <c r="TKX73" s="87"/>
      <c r="TKY73" s="87"/>
      <c r="TKZ73" s="87"/>
      <c r="TLA73" s="87"/>
      <c r="TLB73" s="87"/>
      <c r="TLC73" s="87"/>
      <c r="TLD73" s="87"/>
      <c r="TLE73" s="87"/>
      <c r="TLF73" s="87"/>
      <c r="TLG73" s="87"/>
      <c r="TLH73" s="87"/>
      <c r="TLI73" s="87"/>
      <c r="TLJ73" s="87"/>
      <c r="TLK73" s="87"/>
      <c r="TLL73" s="87"/>
      <c r="TLM73" s="87"/>
      <c r="TLN73" s="87"/>
      <c r="TLO73" s="87"/>
      <c r="TLP73" s="87"/>
      <c r="TLQ73" s="87"/>
      <c r="TLR73" s="87"/>
      <c r="TLS73" s="87"/>
      <c r="TLT73" s="87"/>
      <c r="TLU73" s="87"/>
      <c r="TLV73" s="87"/>
      <c r="TLW73" s="87"/>
      <c r="TLX73" s="87"/>
      <c r="TLY73" s="87"/>
      <c r="TLZ73" s="87"/>
      <c r="TMA73" s="87"/>
      <c r="TMB73" s="87"/>
      <c r="TMC73" s="87"/>
      <c r="TMD73" s="87"/>
      <c r="TME73" s="87"/>
      <c r="TMF73" s="87"/>
      <c r="TMG73" s="87"/>
      <c r="TMH73" s="87"/>
      <c r="TMI73" s="87"/>
      <c r="TMJ73" s="87"/>
      <c r="TMK73" s="87"/>
      <c r="TML73" s="87"/>
      <c r="TMM73" s="87"/>
      <c r="TMN73" s="87"/>
      <c r="TMO73" s="87"/>
      <c r="TMP73" s="87"/>
      <c r="TMQ73" s="87"/>
      <c r="TMR73" s="87"/>
      <c r="TMS73" s="87"/>
      <c r="TMT73" s="87"/>
      <c r="TMU73" s="87"/>
      <c r="TMV73" s="87"/>
      <c r="TMW73" s="87"/>
      <c r="TMX73" s="87"/>
      <c r="TMY73" s="87"/>
      <c r="TMZ73" s="87"/>
      <c r="TNA73" s="87"/>
      <c r="TNB73" s="87"/>
      <c r="TNC73" s="87"/>
      <c r="TND73" s="87"/>
      <c r="TNE73" s="87"/>
      <c r="TNF73" s="87"/>
      <c r="TNG73" s="87"/>
      <c r="TNH73" s="87"/>
      <c r="TNI73" s="87"/>
      <c r="TNJ73" s="87"/>
      <c r="TNK73" s="87"/>
      <c r="TNL73" s="87"/>
      <c r="TNM73" s="87"/>
      <c r="TNN73" s="87"/>
      <c r="TNO73" s="87"/>
      <c r="TNP73" s="87"/>
      <c r="TNQ73" s="87"/>
      <c r="TNR73" s="87"/>
      <c r="TNS73" s="87"/>
      <c r="TNT73" s="87"/>
      <c r="TNU73" s="87"/>
      <c r="TNV73" s="87"/>
      <c r="TNW73" s="87"/>
      <c r="TNX73" s="87"/>
      <c r="TNY73" s="87"/>
      <c r="TNZ73" s="87"/>
      <c r="TOA73" s="87"/>
      <c r="TOB73" s="87"/>
      <c r="TOC73" s="87"/>
      <c r="TOD73" s="87"/>
      <c r="TOE73" s="87"/>
      <c r="TOF73" s="87"/>
      <c r="TOG73" s="87"/>
      <c r="TOH73" s="87"/>
      <c r="TOI73" s="87"/>
      <c r="TOJ73" s="87"/>
      <c r="TOK73" s="87"/>
      <c r="TOL73" s="87"/>
      <c r="TOM73" s="87"/>
      <c r="TON73" s="87"/>
      <c r="TOO73" s="87"/>
      <c r="TOP73" s="87"/>
      <c r="TOQ73" s="87"/>
      <c r="TOR73" s="87"/>
      <c r="TOS73" s="87"/>
      <c r="TOT73" s="87"/>
      <c r="TOU73" s="87"/>
      <c r="TOV73" s="87"/>
      <c r="TOW73" s="87"/>
      <c r="TOX73" s="87"/>
      <c r="TOY73" s="87"/>
      <c r="TOZ73" s="87"/>
      <c r="TPA73" s="87"/>
      <c r="TPB73" s="87"/>
      <c r="TPC73" s="87"/>
      <c r="TPD73" s="87"/>
      <c r="TPE73" s="87"/>
      <c r="TPF73" s="87"/>
      <c r="TPG73" s="87"/>
      <c r="TPH73" s="87"/>
      <c r="TPI73" s="87"/>
      <c r="TPJ73" s="87"/>
      <c r="TPK73" s="87"/>
      <c r="TPL73" s="87"/>
      <c r="TPM73" s="87"/>
      <c r="TPN73" s="87"/>
      <c r="TPO73" s="87"/>
      <c r="TPP73" s="87"/>
      <c r="TPQ73" s="87"/>
      <c r="TPR73" s="87"/>
      <c r="TPS73" s="87"/>
      <c r="TPT73" s="87"/>
      <c r="TPU73" s="87"/>
      <c r="TPV73" s="87"/>
      <c r="TPW73" s="87"/>
      <c r="TPX73" s="87"/>
      <c r="TPY73" s="87"/>
      <c r="TPZ73" s="87"/>
      <c r="TQA73" s="87"/>
      <c r="TQB73" s="87"/>
      <c r="TQC73" s="87"/>
      <c r="TQD73" s="87"/>
      <c r="TQE73" s="87"/>
      <c r="TQF73" s="87"/>
      <c r="TQG73" s="87"/>
      <c r="TQH73" s="87"/>
      <c r="TQI73" s="87"/>
      <c r="TQJ73" s="87"/>
      <c r="TQK73" s="87"/>
      <c r="TQL73" s="87"/>
      <c r="TQM73" s="87"/>
      <c r="TQN73" s="87"/>
      <c r="TQO73" s="87"/>
      <c r="TQP73" s="87"/>
      <c r="TQQ73" s="87"/>
      <c r="TQR73" s="87"/>
      <c r="TQS73" s="87"/>
      <c r="TQT73" s="87"/>
      <c r="TQU73" s="87"/>
      <c r="TQV73" s="87"/>
      <c r="TQW73" s="87"/>
      <c r="TQX73" s="87"/>
      <c r="TQY73" s="87"/>
      <c r="TQZ73" s="87"/>
      <c r="TRA73" s="87"/>
      <c r="TRB73" s="87"/>
      <c r="TRC73" s="87"/>
      <c r="TRD73" s="87"/>
      <c r="TRE73" s="87"/>
      <c r="TRF73" s="87"/>
      <c r="TRG73" s="87"/>
      <c r="TRH73" s="87"/>
      <c r="TRI73" s="87"/>
      <c r="TRJ73" s="87"/>
      <c r="TRK73" s="87"/>
      <c r="TRL73" s="87"/>
      <c r="TRM73" s="87"/>
      <c r="TRN73" s="87"/>
      <c r="TRO73" s="87"/>
      <c r="TRP73" s="87"/>
      <c r="TRQ73" s="87"/>
      <c r="TRR73" s="87"/>
      <c r="TRS73" s="87"/>
      <c r="TRT73" s="87"/>
      <c r="TRU73" s="87"/>
      <c r="TRV73" s="87"/>
      <c r="TRW73" s="87"/>
      <c r="TRX73" s="87"/>
      <c r="TRY73" s="87"/>
      <c r="TRZ73" s="87"/>
      <c r="TSA73" s="87"/>
      <c r="TSB73" s="87"/>
      <c r="TSC73" s="87"/>
      <c r="TSD73" s="87"/>
      <c r="TSE73" s="87"/>
      <c r="TSF73" s="87"/>
      <c r="TSG73" s="87"/>
      <c r="TSH73" s="87"/>
      <c r="TSI73" s="87"/>
      <c r="TSJ73" s="87"/>
      <c r="TSK73" s="87"/>
      <c r="TSL73" s="87"/>
      <c r="TSM73" s="87"/>
      <c r="TSN73" s="87"/>
      <c r="TSO73" s="87"/>
      <c r="TSP73" s="87"/>
      <c r="TSQ73" s="87"/>
      <c r="TSR73" s="87"/>
      <c r="TSS73" s="87"/>
      <c r="TST73" s="87"/>
      <c r="TSU73" s="87"/>
      <c r="TSV73" s="87"/>
      <c r="TSW73" s="87"/>
      <c r="TSX73" s="87"/>
      <c r="TSY73" s="87"/>
      <c r="TSZ73" s="87"/>
      <c r="TTA73" s="87"/>
      <c r="TTB73" s="87"/>
      <c r="TTC73" s="87"/>
      <c r="TTD73" s="87"/>
      <c r="TTE73" s="87"/>
      <c r="TTF73" s="87"/>
      <c r="TTG73" s="87"/>
      <c r="TTH73" s="87"/>
      <c r="TTI73" s="87"/>
      <c r="TTJ73" s="87"/>
      <c r="TTK73" s="87"/>
      <c r="TTL73" s="87"/>
      <c r="TTM73" s="87"/>
      <c r="TTN73" s="87"/>
      <c r="TTO73" s="87"/>
      <c r="TTP73" s="87"/>
      <c r="TTQ73" s="87"/>
      <c r="TTR73" s="87"/>
      <c r="TTS73" s="87"/>
      <c r="TTT73" s="87"/>
      <c r="TTU73" s="87"/>
      <c r="TTV73" s="87"/>
      <c r="TTW73" s="87"/>
      <c r="TTX73" s="87"/>
      <c r="TTY73" s="87"/>
      <c r="TTZ73" s="87"/>
      <c r="TUA73" s="87"/>
      <c r="TUB73" s="87"/>
      <c r="TUC73" s="87"/>
      <c r="TUD73" s="87"/>
      <c r="TUE73" s="87"/>
      <c r="TUF73" s="87"/>
      <c r="TUG73" s="87"/>
      <c r="TUH73" s="87"/>
      <c r="TUI73" s="87"/>
      <c r="TUJ73" s="87"/>
      <c r="TUK73" s="87"/>
      <c r="TUL73" s="87"/>
      <c r="TUM73" s="87"/>
      <c r="TUN73" s="87"/>
      <c r="TUO73" s="87"/>
      <c r="TUP73" s="87"/>
      <c r="TUQ73" s="87"/>
      <c r="TUR73" s="87"/>
      <c r="TUS73" s="87"/>
      <c r="TUT73" s="87"/>
      <c r="TUU73" s="87"/>
      <c r="TUV73" s="87"/>
      <c r="TUW73" s="87"/>
      <c r="TUX73" s="87"/>
      <c r="TUY73" s="87"/>
      <c r="TUZ73" s="87"/>
      <c r="TVA73" s="87"/>
      <c r="TVB73" s="87"/>
      <c r="TVC73" s="87"/>
      <c r="TVD73" s="87"/>
      <c r="TVE73" s="87"/>
      <c r="TVF73" s="87"/>
      <c r="TVG73" s="87"/>
      <c r="TVH73" s="87"/>
      <c r="TVI73" s="87"/>
      <c r="TVJ73" s="87"/>
      <c r="TVK73" s="87"/>
      <c r="TVL73" s="87"/>
      <c r="TVM73" s="87"/>
      <c r="TVN73" s="87"/>
      <c r="TVO73" s="87"/>
      <c r="TVP73" s="87"/>
      <c r="TVQ73" s="87"/>
      <c r="TVR73" s="87"/>
      <c r="TVS73" s="87"/>
      <c r="TVT73" s="87"/>
      <c r="TVU73" s="87"/>
      <c r="TVV73" s="87"/>
      <c r="TVW73" s="87"/>
      <c r="TVX73" s="87"/>
      <c r="TVY73" s="87"/>
      <c r="TVZ73" s="87"/>
      <c r="TWA73" s="87"/>
      <c r="TWB73" s="87"/>
      <c r="TWC73" s="87"/>
      <c r="TWD73" s="87"/>
      <c r="TWE73" s="87"/>
      <c r="TWF73" s="87"/>
      <c r="TWG73" s="87"/>
      <c r="TWH73" s="87"/>
      <c r="TWI73" s="87"/>
      <c r="TWJ73" s="87"/>
      <c r="TWK73" s="87"/>
      <c r="TWL73" s="87"/>
      <c r="TWM73" s="87"/>
      <c r="TWN73" s="87"/>
      <c r="TWO73" s="87"/>
      <c r="TWP73" s="87"/>
      <c r="TWQ73" s="87"/>
      <c r="TWR73" s="87"/>
      <c r="TWS73" s="87"/>
      <c r="TWT73" s="87"/>
      <c r="TWU73" s="87"/>
      <c r="TWV73" s="87"/>
      <c r="TWW73" s="87"/>
      <c r="TWX73" s="87"/>
      <c r="TWY73" s="87"/>
      <c r="TWZ73" s="87"/>
      <c r="TXA73" s="87"/>
      <c r="TXB73" s="87"/>
      <c r="TXC73" s="87"/>
      <c r="TXD73" s="87"/>
      <c r="TXE73" s="87"/>
      <c r="TXF73" s="87"/>
      <c r="TXG73" s="87"/>
      <c r="TXH73" s="87"/>
      <c r="TXI73" s="87"/>
      <c r="TXJ73" s="87"/>
      <c r="TXK73" s="87"/>
      <c r="TXL73" s="87"/>
      <c r="TXM73" s="87"/>
      <c r="TXN73" s="87"/>
      <c r="TXO73" s="87"/>
      <c r="TXP73" s="87"/>
      <c r="TXQ73" s="87"/>
      <c r="TXR73" s="87"/>
      <c r="TXS73" s="87"/>
      <c r="TXT73" s="87"/>
      <c r="TXU73" s="87"/>
      <c r="TXV73" s="87"/>
      <c r="TXW73" s="87"/>
      <c r="TXX73" s="87"/>
      <c r="TXY73" s="87"/>
      <c r="TXZ73" s="87"/>
      <c r="TYA73" s="87"/>
      <c r="TYB73" s="87"/>
      <c r="TYC73" s="87"/>
      <c r="TYD73" s="87"/>
      <c r="TYE73" s="87"/>
      <c r="TYF73" s="87"/>
      <c r="TYG73" s="87"/>
      <c r="TYH73" s="87"/>
      <c r="TYI73" s="87"/>
      <c r="TYJ73" s="87"/>
      <c r="TYK73" s="87"/>
      <c r="TYL73" s="87"/>
      <c r="TYM73" s="87"/>
      <c r="TYN73" s="87"/>
      <c r="TYO73" s="87"/>
      <c r="TYP73" s="87"/>
      <c r="TYQ73" s="87"/>
      <c r="TYR73" s="87"/>
      <c r="TYS73" s="87"/>
      <c r="TYT73" s="87"/>
      <c r="TYU73" s="87"/>
      <c r="TYV73" s="87"/>
      <c r="TYW73" s="87"/>
      <c r="TYX73" s="87"/>
      <c r="TYY73" s="87"/>
      <c r="TYZ73" s="87"/>
      <c r="TZA73" s="87"/>
      <c r="TZB73" s="87"/>
      <c r="TZC73" s="87"/>
      <c r="TZD73" s="87"/>
      <c r="TZE73" s="87"/>
      <c r="TZF73" s="87"/>
      <c r="TZG73" s="87"/>
      <c r="TZH73" s="87"/>
      <c r="TZI73" s="87"/>
      <c r="TZJ73" s="87"/>
      <c r="TZK73" s="87"/>
      <c r="TZL73" s="87"/>
      <c r="TZM73" s="87"/>
      <c r="TZN73" s="87"/>
      <c r="TZO73" s="87"/>
      <c r="TZP73" s="87"/>
      <c r="TZQ73" s="87"/>
      <c r="TZR73" s="87"/>
      <c r="TZS73" s="87"/>
      <c r="TZT73" s="87"/>
      <c r="TZU73" s="87"/>
      <c r="TZV73" s="87"/>
      <c r="TZW73" s="87"/>
      <c r="TZX73" s="87"/>
      <c r="TZY73" s="87"/>
      <c r="TZZ73" s="87"/>
      <c r="UAA73" s="87"/>
      <c r="UAB73" s="87"/>
      <c r="UAC73" s="87"/>
      <c r="UAD73" s="87"/>
      <c r="UAE73" s="87"/>
      <c r="UAF73" s="87"/>
      <c r="UAG73" s="87"/>
      <c r="UAH73" s="87"/>
      <c r="UAI73" s="87"/>
      <c r="UAJ73" s="87"/>
      <c r="UAK73" s="87"/>
      <c r="UAL73" s="87"/>
      <c r="UAM73" s="87"/>
      <c r="UAN73" s="87"/>
      <c r="UAO73" s="87"/>
      <c r="UAP73" s="87"/>
      <c r="UAQ73" s="87"/>
      <c r="UAR73" s="87"/>
      <c r="UAS73" s="87"/>
      <c r="UAT73" s="87"/>
      <c r="UAU73" s="87"/>
      <c r="UAV73" s="87"/>
      <c r="UAW73" s="87"/>
      <c r="UAX73" s="87"/>
      <c r="UAY73" s="87"/>
      <c r="UAZ73" s="87"/>
      <c r="UBA73" s="87"/>
      <c r="UBB73" s="87"/>
      <c r="UBC73" s="87"/>
      <c r="UBD73" s="87"/>
      <c r="UBE73" s="87"/>
      <c r="UBF73" s="87"/>
      <c r="UBG73" s="87"/>
      <c r="UBH73" s="87"/>
      <c r="UBI73" s="87"/>
      <c r="UBJ73" s="87"/>
      <c r="UBK73" s="87"/>
      <c r="UBL73" s="87"/>
      <c r="UBM73" s="87"/>
      <c r="UBN73" s="87"/>
      <c r="UBO73" s="87"/>
      <c r="UBP73" s="87"/>
      <c r="UBQ73" s="87"/>
      <c r="UBR73" s="87"/>
      <c r="UBS73" s="87"/>
      <c r="UBT73" s="87"/>
      <c r="UBU73" s="87"/>
      <c r="UBV73" s="87"/>
      <c r="UBW73" s="87"/>
      <c r="UBX73" s="87"/>
      <c r="UBY73" s="87"/>
      <c r="UBZ73" s="87"/>
      <c r="UCA73" s="87"/>
      <c r="UCB73" s="87"/>
      <c r="UCC73" s="87"/>
      <c r="UCD73" s="87"/>
      <c r="UCE73" s="87"/>
      <c r="UCF73" s="87"/>
      <c r="UCG73" s="87"/>
      <c r="UCH73" s="87"/>
      <c r="UCI73" s="87"/>
      <c r="UCJ73" s="87"/>
      <c r="UCK73" s="87"/>
      <c r="UCL73" s="87"/>
      <c r="UCM73" s="87"/>
      <c r="UCN73" s="87"/>
      <c r="UCO73" s="87"/>
      <c r="UCP73" s="87"/>
      <c r="UCQ73" s="87"/>
      <c r="UCR73" s="87"/>
      <c r="UCS73" s="87"/>
      <c r="UCT73" s="87"/>
      <c r="UCU73" s="87"/>
      <c r="UCV73" s="87"/>
      <c r="UCW73" s="87"/>
      <c r="UCX73" s="87"/>
      <c r="UCY73" s="87"/>
      <c r="UCZ73" s="87"/>
      <c r="UDA73" s="87"/>
      <c r="UDB73" s="87"/>
      <c r="UDC73" s="87"/>
      <c r="UDD73" s="87"/>
      <c r="UDE73" s="87"/>
      <c r="UDF73" s="87"/>
      <c r="UDG73" s="87"/>
      <c r="UDH73" s="87"/>
      <c r="UDI73" s="87"/>
      <c r="UDJ73" s="87"/>
      <c r="UDK73" s="87"/>
      <c r="UDL73" s="87"/>
      <c r="UDM73" s="87"/>
      <c r="UDN73" s="87"/>
      <c r="UDO73" s="87"/>
      <c r="UDP73" s="87"/>
      <c r="UDQ73" s="87"/>
      <c r="UDR73" s="87"/>
      <c r="UDS73" s="87"/>
      <c r="UDT73" s="87"/>
      <c r="UDU73" s="87"/>
      <c r="UDV73" s="87"/>
      <c r="UDW73" s="87"/>
      <c r="UDX73" s="87"/>
      <c r="UDY73" s="87"/>
      <c r="UDZ73" s="87"/>
      <c r="UEA73" s="87"/>
      <c r="UEB73" s="87"/>
      <c r="UEC73" s="87"/>
      <c r="UED73" s="87"/>
      <c r="UEE73" s="87"/>
      <c r="UEF73" s="87"/>
      <c r="UEG73" s="87"/>
      <c r="UEH73" s="87"/>
      <c r="UEI73" s="87"/>
      <c r="UEJ73" s="87"/>
      <c r="UEK73" s="87"/>
      <c r="UEL73" s="87"/>
      <c r="UEM73" s="87"/>
      <c r="UEN73" s="87"/>
      <c r="UEO73" s="87"/>
      <c r="UEP73" s="87"/>
      <c r="UEQ73" s="87"/>
      <c r="UER73" s="87"/>
      <c r="UES73" s="87"/>
      <c r="UET73" s="87"/>
      <c r="UEU73" s="87"/>
      <c r="UEV73" s="87"/>
      <c r="UEW73" s="87"/>
      <c r="UEX73" s="87"/>
      <c r="UEY73" s="87"/>
      <c r="UEZ73" s="87"/>
      <c r="UFA73" s="87"/>
      <c r="UFB73" s="87"/>
      <c r="UFC73" s="87"/>
      <c r="UFD73" s="87"/>
      <c r="UFE73" s="87"/>
      <c r="UFF73" s="87"/>
      <c r="UFG73" s="87"/>
      <c r="UFH73" s="87"/>
      <c r="UFI73" s="87"/>
      <c r="UFJ73" s="87"/>
      <c r="UFK73" s="87"/>
      <c r="UFL73" s="87"/>
      <c r="UFM73" s="87"/>
      <c r="UFN73" s="87"/>
      <c r="UFO73" s="87"/>
      <c r="UFP73" s="87"/>
      <c r="UFQ73" s="87"/>
      <c r="UFR73" s="87"/>
      <c r="UFS73" s="87"/>
      <c r="UFT73" s="87"/>
      <c r="UFU73" s="87"/>
      <c r="UFV73" s="87"/>
      <c r="UFW73" s="87"/>
      <c r="UFX73" s="87"/>
      <c r="UFY73" s="87"/>
      <c r="UFZ73" s="87"/>
      <c r="UGA73" s="87"/>
      <c r="UGB73" s="87"/>
      <c r="UGC73" s="87"/>
      <c r="UGD73" s="87"/>
      <c r="UGE73" s="87"/>
      <c r="UGF73" s="87"/>
      <c r="UGG73" s="87"/>
      <c r="UGH73" s="87"/>
      <c r="UGI73" s="87"/>
      <c r="UGJ73" s="87"/>
      <c r="UGK73" s="87"/>
      <c r="UGL73" s="87"/>
      <c r="UGM73" s="87"/>
      <c r="UGN73" s="87"/>
      <c r="UGO73" s="87"/>
      <c r="UGP73" s="87"/>
      <c r="UGQ73" s="87"/>
      <c r="UGR73" s="87"/>
      <c r="UGS73" s="87"/>
      <c r="UGT73" s="87"/>
      <c r="UGU73" s="87"/>
      <c r="UGV73" s="87"/>
      <c r="UGW73" s="87"/>
      <c r="UGX73" s="87"/>
      <c r="UGY73" s="87"/>
      <c r="UGZ73" s="87"/>
      <c r="UHA73" s="87"/>
      <c r="UHB73" s="87"/>
      <c r="UHC73" s="87"/>
      <c r="UHD73" s="87"/>
      <c r="UHE73" s="87"/>
      <c r="UHF73" s="87"/>
      <c r="UHG73" s="87"/>
      <c r="UHH73" s="87"/>
      <c r="UHI73" s="87"/>
      <c r="UHJ73" s="87"/>
      <c r="UHK73" s="87"/>
      <c r="UHL73" s="87"/>
      <c r="UHM73" s="87"/>
      <c r="UHN73" s="87"/>
      <c r="UHO73" s="87"/>
      <c r="UHP73" s="87"/>
      <c r="UHQ73" s="87"/>
      <c r="UHR73" s="87"/>
      <c r="UHS73" s="87"/>
      <c r="UHT73" s="87"/>
      <c r="UHU73" s="87"/>
      <c r="UHV73" s="87"/>
      <c r="UHW73" s="87"/>
      <c r="UHX73" s="87"/>
      <c r="UHY73" s="87"/>
      <c r="UHZ73" s="87"/>
      <c r="UIA73" s="87"/>
      <c r="UIB73" s="87"/>
      <c r="UIC73" s="87"/>
      <c r="UID73" s="87"/>
      <c r="UIE73" s="87"/>
      <c r="UIF73" s="87"/>
      <c r="UIG73" s="87"/>
      <c r="UIH73" s="87"/>
      <c r="UII73" s="87"/>
      <c r="UIJ73" s="87"/>
      <c r="UIK73" s="87"/>
      <c r="UIL73" s="87"/>
      <c r="UIM73" s="87"/>
      <c r="UIN73" s="87"/>
      <c r="UIO73" s="87"/>
      <c r="UIP73" s="87"/>
      <c r="UIQ73" s="87"/>
      <c r="UIR73" s="87"/>
      <c r="UIS73" s="87"/>
      <c r="UIT73" s="87"/>
      <c r="UIU73" s="87"/>
      <c r="UIV73" s="87"/>
      <c r="UIW73" s="87"/>
      <c r="UIX73" s="87"/>
      <c r="UIY73" s="87"/>
      <c r="UIZ73" s="87"/>
      <c r="UJA73" s="87"/>
      <c r="UJB73" s="87"/>
      <c r="UJC73" s="87"/>
      <c r="UJD73" s="87"/>
      <c r="UJE73" s="87"/>
      <c r="UJF73" s="87"/>
      <c r="UJG73" s="87"/>
      <c r="UJH73" s="87"/>
      <c r="UJI73" s="87"/>
      <c r="UJJ73" s="87"/>
      <c r="UJK73" s="87"/>
      <c r="UJL73" s="87"/>
      <c r="UJM73" s="87"/>
      <c r="UJN73" s="87"/>
      <c r="UJO73" s="87"/>
      <c r="UJP73" s="87"/>
      <c r="UJQ73" s="87"/>
      <c r="UJR73" s="87"/>
      <c r="UJS73" s="87"/>
      <c r="UJT73" s="87"/>
      <c r="UJU73" s="87"/>
      <c r="UJV73" s="87"/>
      <c r="UJW73" s="87"/>
      <c r="UJX73" s="87"/>
      <c r="UJY73" s="87"/>
      <c r="UJZ73" s="87"/>
      <c r="UKA73" s="87"/>
      <c r="UKB73" s="87"/>
      <c r="UKC73" s="87"/>
      <c r="UKD73" s="87"/>
      <c r="UKE73" s="87"/>
      <c r="UKF73" s="87"/>
      <c r="UKG73" s="87"/>
      <c r="UKH73" s="87"/>
      <c r="UKI73" s="87"/>
      <c r="UKJ73" s="87"/>
      <c r="UKK73" s="87"/>
      <c r="UKL73" s="87"/>
      <c r="UKM73" s="87"/>
      <c r="UKN73" s="87"/>
      <c r="UKO73" s="87"/>
      <c r="UKP73" s="87"/>
      <c r="UKQ73" s="87"/>
      <c r="UKR73" s="87"/>
      <c r="UKS73" s="87"/>
      <c r="UKT73" s="87"/>
      <c r="UKU73" s="87"/>
      <c r="UKV73" s="87"/>
      <c r="UKW73" s="87"/>
      <c r="UKX73" s="87"/>
      <c r="UKY73" s="87"/>
      <c r="UKZ73" s="87"/>
      <c r="ULA73" s="87"/>
      <c r="ULB73" s="87"/>
      <c r="ULC73" s="87"/>
      <c r="ULD73" s="87"/>
      <c r="ULE73" s="87"/>
      <c r="ULF73" s="87"/>
      <c r="ULG73" s="87"/>
      <c r="ULH73" s="87"/>
      <c r="ULI73" s="87"/>
      <c r="ULJ73" s="87"/>
      <c r="ULK73" s="87"/>
      <c r="ULL73" s="87"/>
      <c r="ULM73" s="87"/>
      <c r="ULN73" s="87"/>
      <c r="ULO73" s="87"/>
      <c r="ULP73" s="87"/>
      <c r="ULQ73" s="87"/>
      <c r="ULR73" s="87"/>
      <c r="ULS73" s="87"/>
      <c r="ULT73" s="87"/>
      <c r="ULU73" s="87"/>
      <c r="ULV73" s="87"/>
      <c r="ULW73" s="87"/>
      <c r="ULX73" s="87"/>
      <c r="ULY73" s="87"/>
      <c r="ULZ73" s="87"/>
      <c r="UMA73" s="87"/>
      <c r="UMB73" s="87"/>
      <c r="UMC73" s="87"/>
      <c r="UMD73" s="87"/>
      <c r="UME73" s="87"/>
      <c r="UMF73" s="87"/>
      <c r="UMG73" s="87"/>
      <c r="UMH73" s="87"/>
      <c r="UMI73" s="87"/>
      <c r="UMJ73" s="87"/>
      <c r="UMK73" s="87"/>
      <c r="UML73" s="87"/>
      <c r="UMM73" s="87"/>
      <c r="UMN73" s="87"/>
      <c r="UMO73" s="87"/>
      <c r="UMP73" s="87"/>
      <c r="UMQ73" s="87"/>
      <c r="UMR73" s="87"/>
      <c r="UMS73" s="87"/>
      <c r="UMT73" s="87"/>
      <c r="UMU73" s="87"/>
      <c r="UMV73" s="87"/>
      <c r="UMW73" s="87"/>
      <c r="UMX73" s="87"/>
      <c r="UMY73" s="87"/>
      <c r="UMZ73" s="87"/>
      <c r="UNA73" s="87"/>
      <c r="UNB73" s="87"/>
      <c r="UNC73" s="87"/>
      <c r="UND73" s="87"/>
      <c r="UNE73" s="87"/>
      <c r="UNF73" s="87"/>
      <c r="UNG73" s="87"/>
      <c r="UNH73" s="87"/>
      <c r="UNI73" s="87"/>
      <c r="UNJ73" s="87"/>
      <c r="UNK73" s="87"/>
      <c r="UNL73" s="87"/>
      <c r="UNM73" s="87"/>
      <c r="UNN73" s="87"/>
      <c r="UNO73" s="87"/>
      <c r="UNP73" s="87"/>
      <c r="UNQ73" s="87"/>
      <c r="UNR73" s="87"/>
      <c r="UNS73" s="87"/>
      <c r="UNT73" s="87"/>
      <c r="UNU73" s="87"/>
      <c r="UNV73" s="87"/>
      <c r="UNW73" s="87"/>
      <c r="UNX73" s="87"/>
      <c r="UNY73" s="87"/>
      <c r="UNZ73" s="87"/>
      <c r="UOA73" s="87"/>
      <c r="UOB73" s="87"/>
      <c r="UOC73" s="87"/>
      <c r="UOD73" s="87"/>
      <c r="UOE73" s="87"/>
      <c r="UOF73" s="87"/>
      <c r="UOG73" s="87"/>
      <c r="UOH73" s="87"/>
      <c r="UOI73" s="87"/>
      <c r="UOJ73" s="87"/>
      <c r="UOK73" s="87"/>
      <c r="UOL73" s="87"/>
      <c r="UOM73" s="87"/>
      <c r="UON73" s="87"/>
      <c r="UOO73" s="87"/>
      <c r="UOP73" s="87"/>
      <c r="UOQ73" s="87"/>
      <c r="UOR73" s="87"/>
      <c r="UOS73" s="87"/>
      <c r="UOT73" s="87"/>
      <c r="UOU73" s="87"/>
      <c r="UOV73" s="87"/>
      <c r="UOW73" s="87"/>
      <c r="UOX73" s="87"/>
      <c r="UOY73" s="87"/>
      <c r="UOZ73" s="87"/>
      <c r="UPA73" s="87"/>
      <c r="UPB73" s="87"/>
      <c r="UPC73" s="87"/>
      <c r="UPD73" s="87"/>
      <c r="UPE73" s="87"/>
      <c r="UPF73" s="87"/>
      <c r="UPG73" s="87"/>
      <c r="UPH73" s="87"/>
      <c r="UPI73" s="87"/>
      <c r="UPJ73" s="87"/>
      <c r="UPK73" s="87"/>
      <c r="UPL73" s="87"/>
      <c r="UPM73" s="87"/>
      <c r="UPN73" s="87"/>
      <c r="UPO73" s="87"/>
      <c r="UPP73" s="87"/>
      <c r="UPQ73" s="87"/>
      <c r="UPR73" s="87"/>
      <c r="UPS73" s="87"/>
      <c r="UPT73" s="87"/>
      <c r="UPU73" s="87"/>
      <c r="UPV73" s="87"/>
      <c r="UPW73" s="87"/>
      <c r="UPX73" s="87"/>
      <c r="UPY73" s="87"/>
      <c r="UPZ73" s="87"/>
      <c r="UQA73" s="87"/>
      <c r="UQB73" s="87"/>
      <c r="UQC73" s="87"/>
      <c r="UQD73" s="87"/>
      <c r="UQE73" s="87"/>
      <c r="UQF73" s="87"/>
      <c r="UQG73" s="87"/>
      <c r="UQH73" s="87"/>
      <c r="UQI73" s="87"/>
      <c r="UQJ73" s="87"/>
      <c r="UQK73" s="87"/>
      <c r="UQL73" s="87"/>
      <c r="UQM73" s="87"/>
      <c r="UQN73" s="87"/>
      <c r="UQO73" s="87"/>
      <c r="UQP73" s="87"/>
      <c r="UQQ73" s="87"/>
      <c r="UQR73" s="87"/>
      <c r="UQS73" s="87"/>
      <c r="UQT73" s="87"/>
      <c r="UQU73" s="87"/>
      <c r="UQV73" s="87"/>
      <c r="UQW73" s="87"/>
      <c r="UQX73" s="87"/>
      <c r="UQY73" s="87"/>
      <c r="UQZ73" s="87"/>
      <c r="URA73" s="87"/>
      <c r="URB73" s="87"/>
      <c r="URC73" s="87"/>
      <c r="URD73" s="87"/>
      <c r="URE73" s="87"/>
      <c r="URF73" s="87"/>
      <c r="URG73" s="87"/>
      <c r="URH73" s="87"/>
      <c r="URI73" s="87"/>
      <c r="URJ73" s="87"/>
      <c r="URK73" s="87"/>
      <c r="URL73" s="87"/>
      <c r="URM73" s="87"/>
      <c r="URN73" s="87"/>
      <c r="URO73" s="87"/>
      <c r="URP73" s="87"/>
      <c r="URQ73" s="87"/>
      <c r="URR73" s="87"/>
      <c r="URS73" s="87"/>
      <c r="URT73" s="87"/>
      <c r="URU73" s="87"/>
      <c r="URV73" s="87"/>
      <c r="URW73" s="87"/>
      <c r="URX73" s="87"/>
      <c r="URY73" s="87"/>
      <c r="URZ73" s="87"/>
      <c r="USA73" s="87"/>
      <c r="USB73" s="87"/>
      <c r="USC73" s="87"/>
      <c r="USD73" s="87"/>
      <c r="USE73" s="87"/>
      <c r="USF73" s="87"/>
      <c r="USG73" s="87"/>
      <c r="USH73" s="87"/>
      <c r="USI73" s="87"/>
      <c r="USJ73" s="87"/>
      <c r="USK73" s="87"/>
      <c r="USL73" s="87"/>
      <c r="USM73" s="87"/>
      <c r="USN73" s="87"/>
      <c r="USO73" s="87"/>
      <c r="USP73" s="87"/>
      <c r="USQ73" s="87"/>
      <c r="USR73" s="87"/>
      <c r="USS73" s="87"/>
      <c r="UST73" s="87"/>
      <c r="USU73" s="87"/>
      <c r="USV73" s="87"/>
      <c r="USW73" s="87"/>
      <c r="USX73" s="87"/>
      <c r="USY73" s="87"/>
      <c r="USZ73" s="87"/>
      <c r="UTA73" s="87"/>
      <c r="UTB73" s="87"/>
      <c r="UTC73" s="87"/>
      <c r="UTD73" s="87"/>
      <c r="UTE73" s="87"/>
      <c r="UTF73" s="87"/>
      <c r="UTG73" s="87"/>
      <c r="UTH73" s="87"/>
      <c r="UTI73" s="87"/>
      <c r="UTJ73" s="87"/>
      <c r="UTK73" s="87"/>
      <c r="UTL73" s="87"/>
      <c r="UTM73" s="87"/>
      <c r="UTN73" s="87"/>
      <c r="UTO73" s="87"/>
      <c r="UTP73" s="87"/>
      <c r="UTQ73" s="87"/>
      <c r="UTR73" s="87"/>
      <c r="UTS73" s="87"/>
      <c r="UTT73" s="87"/>
      <c r="UTU73" s="87"/>
      <c r="UTV73" s="87"/>
      <c r="UTW73" s="87"/>
      <c r="UTX73" s="87"/>
      <c r="UTY73" s="87"/>
      <c r="UTZ73" s="87"/>
      <c r="UUA73" s="87"/>
      <c r="UUB73" s="87"/>
      <c r="UUC73" s="87"/>
      <c r="UUD73" s="87"/>
      <c r="UUE73" s="87"/>
      <c r="UUF73" s="87"/>
      <c r="UUG73" s="87"/>
      <c r="UUH73" s="87"/>
      <c r="UUI73" s="87"/>
      <c r="UUJ73" s="87"/>
      <c r="UUK73" s="87"/>
      <c r="UUL73" s="87"/>
      <c r="UUM73" s="87"/>
      <c r="UUN73" s="87"/>
      <c r="UUO73" s="87"/>
      <c r="UUP73" s="87"/>
      <c r="UUQ73" s="87"/>
      <c r="UUR73" s="87"/>
      <c r="UUS73" s="87"/>
      <c r="UUT73" s="87"/>
      <c r="UUU73" s="87"/>
      <c r="UUV73" s="87"/>
      <c r="UUW73" s="87"/>
      <c r="UUX73" s="87"/>
      <c r="UUY73" s="87"/>
      <c r="UUZ73" s="87"/>
      <c r="UVA73" s="87"/>
      <c r="UVB73" s="87"/>
      <c r="UVC73" s="87"/>
      <c r="UVD73" s="87"/>
      <c r="UVE73" s="87"/>
      <c r="UVF73" s="87"/>
      <c r="UVG73" s="87"/>
      <c r="UVH73" s="87"/>
      <c r="UVI73" s="87"/>
      <c r="UVJ73" s="87"/>
      <c r="UVK73" s="87"/>
      <c r="UVL73" s="87"/>
      <c r="UVM73" s="87"/>
      <c r="UVN73" s="87"/>
      <c r="UVO73" s="87"/>
      <c r="UVP73" s="87"/>
      <c r="UVQ73" s="87"/>
      <c r="UVR73" s="87"/>
      <c r="UVS73" s="87"/>
      <c r="UVT73" s="87"/>
      <c r="UVU73" s="87"/>
      <c r="UVV73" s="87"/>
      <c r="UVW73" s="87"/>
      <c r="UVX73" s="87"/>
      <c r="UVY73" s="87"/>
      <c r="UVZ73" s="87"/>
      <c r="UWA73" s="87"/>
      <c r="UWB73" s="87"/>
      <c r="UWC73" s="87"/>
      <c r="UWD73" s="87"/>
      <c r="UWE73" s="87"/>
      <c r="UWF73" s="87"/>
      <c r="UWG73" s="87"/>
      <c r="UWH73" s="87"/>
      <c r="UWI73" s="87"/>
      <c r="UWJ73" s="87"/>
      <c r="UWK73" s="87"/>
      <c r="UWL73" s="87"/>
      <c r="UWM73" s="87"/>
      <c r="UWN73" s="87"/>
      <c r="UWO73" s="87"/>
      <c r="UWP73" s="87"/>
      <c r="UWQ73" s="87"/>
      <c r="UWR73" s="87"/>
      <c r="UWS73" s="87"/>
      <c r="UWT73" s="87"/>
      <c r="UWU73" s="87"/>
      <c r="UWV73" s="87"/>
      <c r="UWW73" s="87"/>
      <c r="UWX73" s="87"/>
      <c r="UWY73" s="87"/>
      <c r="UWZ73" s="87"/>
      <c r="UXA73" s="87"/>
      <c r="UXB73" s="87"/>
      <c r="UXC73" s="87"/>
      <c r="UXD73" s="87"/>
      <c r="UXE73" s="87"/>
      <c r="UXF73" s="87"/>
      <c r="UXG73" s="87"/>
      <c r="UXH73" s="87"/>
      <c r="UXI73" s="87"/>
      <c r="UXJ73" s="87"/>
      <c r="UXK73" s="87"/>
      <c r="UXL73" s="87"/>
      <c r="UXM73" s="87"/>
      <c r="UXN73" s="87"/>
      <c r="UXO73" s="87"/>
      <c r="UXP73" s="87"/>
      <c r="UXQ73" s="87"/>
      <c r="UXR73" s="87"/>
      <c r="UXS73" s="87"/>
      <c r="UXT73" s="87"/>
      <c r="UXU73" s="87"/>
      <c r="UXV73" s="87"/>
      <c r="UXW73" s="87"/>
      <c r="UXX73" s="87"/>
      <c r="UXY73" s="87"/>
      <c r="UXZ73" s="87"/>
      <c r="UYA73" s="87"/>
      <c r="UYB73" s="87"/>
      <c r="UYC73" s="87"/>
      <c r="UYD73" s="87"/>
      <c r="UYE73" s="87"/>
      <c r="UYF73" s="87"/>
      <c r="UYG73" s="87"/>
      <c r="UYH73" s="87"/>
      <c r="UYI73" s="87"/>
      <c r="UYJ73" s="87"/>
      <c r="UYK73" s="87"/>
      <c r="UYL73" s="87"/>
      <c r="UYM73" s="87"/>
      <c r="UYN73" s="87"/>
      <c r="UYO73" s="87"/>
      <c r="UYP73" s="87"/>
      <c r="UYQ73" s="87"/>
      <c r="UYR73" s="87"/>
      <c r="UYS73" s="87"/>
      <c r="UYT73" s="87"/>
      <c r="UYU73" s="87"/>
      <c r="UYV73" s="87"/>
      <c r="UYW73" s="87"/>
      <c r="UYX73" s="87"/>
      <c r="UYY73" s="87"/>
      <c r="UYZ73" s="87"/>
      <c r="UZA73" s="87"/>
      <c r="UZB73" s="87"/>
      <c r="UZC73" s="87"/>
      <c r="UZD73" s="87"/>
      <c r="UZE73" s="87"/>
      <c r="UZF73" s="87"/>
      <c r="UZG73" s="87"/>
      <c r="UZH73" s="87"/>
      <c r="UZI73" s="87"/>
      <c r="UZJ73" s="87"/>
      <c r="UZK73" s="87"/>
      <c r="UZL73" s="87"/>
      <c r="UZM73" s="87"/>
      <c r="UZN73" s="87"/>
      <c r="UZO73" s="87"/>
      <c r="UZP73" s="87"/>
      <c r="UZQ73" s="87"/>
      <c r="UZR73" s="87"/>
      <c r="UZS73" s="87"/>
      <c r="UZT73" s="87"/>
      <c r="UZU73" s="87"/>
      <c r="UZV73" s="87"/>
      <c r="UZW73" s="87"/>
      <c r="UZX73" s="87"/>
      <c r="UZY73" s="87"/>
      <c r="UZZ73" s="87"/>
      <c r="VAA73" s="87"/>
      <c r="VAB73" s="87"/>
      <c r="VAC73" s="87"/>
      <c r="VAD73" s="87"/>
      <c r="VAE73" s="87"/>
      <c r="VAF73" s="87"/>
      <c r="VAG73" s="87"/>
      <c r="VAH73" s="87"/>
      <c r="VAI73" s="87"/>
      <c r="VAJ73" s="87"/>
      <c r="VAK73" s="87"/>
      <c r="VAL73" s="87"/>
      <c r="VAM73" s="87"/>
      <c r="VAN73" s="87"/>
      <c r="VAO73" s="87"/>
      <c r="VAP73" s="87"/>
      <c r="VAQ73" s="87"/>
      <c r="VAR73" s="87"/>
      <c r="VAS73" s="87"/>
      <c r="VAT73" s="87"/>
      <c r="VAU73" s="87"/>
      <c r="VAV73" s="87"/>
      <c r="VAW73" s="87"/>
      <c r="VAX73" s="87"/>
      <c r="VAY73" s="87"/>
      <c r="VAZ73" s="87"/>
      <c r="VBA73" s="87"/>
      <c r="VBB73" s="87"/>
      <c r="VBC73" s="87"/>
      <c r="VBD73" s="87"/>
      <c r="VBE73" s="87"/>
      <c r="VBF73" s="87"/>
      <c r="VBG73" s="87"/>
      <c r="VBH73" s="87"/>
      <c r="VBI73" s="87"/>
      <c r="VBJ73" s="87"/>
      <c r="VBK73" s="87"/>
      <c r="VBL73" s="87"/>
      <c r="VBM73" s="87"/>
      <c r="VBN73" s="87"/>
      <c r="VBO73" s="87"/>
      <c r="VBP73" s="87"/>
      <c r="VBQ73" s="87"/>
      <c r="VBR73" s="87"/>
      <c r="VBS73" s="87"/>
      <c r="VBT73" s="87"/>
      <c r="VBU73" s="87"/>
      <c r="VBV73" s="87"/>
      <c r="VBW73" s="87"/>
      <c r="VBX73" s="87"/>
      <c r="VBY73" s="87"/>
      <c r="VBZ73" s="87"/>
      <c r="VCA73" s="87"/>
      <c r="VCB73" s="87"/>
      <c r="VCC73" s="87"/>
      <c r="VCD73" s="87"/>
      <c r="VCE73" s="87"/>
      <c r="VCF73" s="87"/>
      <c r="VCG73" s="87"/>
      <c r="VCH73" s="87"/>
      <c r="VCI73" s="87"/>
      <c r="VCJ73" s="87"/>
      <c r="VCK73" s="87"/>
      <c r="VCL73" s="87"/>
      <c r="VCM73" s="87"/>
      <c r="VCN73" s="87"/>
      <c r="VCO73" s="87"/>
      <c r="VCP73" s="87"/>
      <c r="VCQ73" s="87"/>
      <c r="VCR73" s="87"/>
      <c r="VCS73" s="87"/>
      <c r="VCT73" s="87"/>
      <c r="VCU73" s="87"/>
      <c r="VCV73" s="87"/>
      <c r="VCW73" s="87"/>
      <c r="VCX73" s="87"/>
      <c r="VCY73" s="87"/>
      <c r="VCZ73" s="87"/>
      <c r="VDA73" s="87"/>
      <c r="VDB73" s="87"/>
      <c r="VDC73" s="87"/>
      <c r="VDD73" s="87"/>
      <c r="VDE73" s="87"/>
      <c r="VDF73" s="87"/>
      <c r="VDG73" s="87"/>
      <c r="VDH73" s="87"/>
      <c r="VDI73" s="87"/>
      <c r="VDJ73" s="87"/>
      <c r="VDK73" s="87"/>
      <c r="VDL73" s="87"/>
      <c r="VDM73" s="87"/>
      <c r="VDN73" s="87"/>
      <c r="VDO73" s="87"/>
      <c r="VDP73" s="87"/>
      <c r="VDQ73" s="87"/>
      <c r="VDR73" s="87"/>
      <c r="VDS73" s="87"/>
      <c r="VDT73" s="87"/>
      <c r="VDU73" s="87"/>
      <c r="VDV73" s="87"/>
      <c r="VDW73" s="87"/>
      <c r="VDX73" s="87"/>
      <c r="VDY73" s="87"/>
      <c r="VDZ73" s="87"/>
      <c r="VEA73" s="87"/>
      <c r="VEB73" s="87"/>
      <c r="VEC73" s="87"/>
      <c r="VED73" s="87"/>
      <c r="VEE73" s="87"/>
      <c r="VEF73" s="87"/>
      <c r="VEG73" s="87"/>
      <c r="VEH73" s="87"/>
      <c r="VEI73" s="87"/>
      <c r="VEJ73" s="87"/>
      <c r="VEK73" s="87"/>
      <c r="VEL73" s="87"/>
      <c r="VEM73" s="87"/>
      <c r="VEN73" s="87"/>
      <c r="VEO73" s="87"/>
      <c r="VEP73" s="87"/>
      <c r="VEQ73" s="87"/>
      <c r="VER73" s="87"/>
      <c r="VES73" s="87"/>
      <c r="VET73" s="87"/>
      <c r="VEU73" s="87"/>
      <c r="VEV73" s="87"/>
      <c r="VEW73" s="87"/>
      <c r="VEX73" s="87"/>
      <c r="VEY73" s="87"/>
      <c r="VEZ73" s="87"/>
      <c r="VFA73" s="87"/>
      <c r="VFB73" s="87"/>
      <c r="VFC73" s="87"/>
      <c r="VFD73" s="87"/>
      <c r="VFE73" s="87"/>
      <c r="VFF73" s="87"/>
      <c r="VFG73" s="87"/>
      <c r="VFH73" s="87"/>
      <c r="VFI73" s="87"/>
      <c r="VFJ73" s="87"/>
      <c r="VFK73" s="87"/>
      <c r="VFL73" s="87"/>
      <c r="VFM73" s="87"/>
      <c r="VFN73" s="87"/>
      <c r="VFO73" s="87"/>
      <c r="VFP73" s="87"/>
      <c r="VFQ73" s="87"/>
      <c r="VFR73" s="87"/>
      <c r="VFS73" s="87"/>
      <c r="VFT73" s="87"/>
      <c r="VFU73" s="87"/>
      <c r="VFV73" s="87"/>
      <c r="VFW73" s="87"/>
      <c r="VFX73" s="87"/>
      <c r="VFY73" s="87"/>
      <c r="VFZ73" s="87"/>
      <c r="VGA73" s="87"/>
      <c r="VGB73" s="87"/>
      <c r="VGC73" s="87"/>
      <c r="VGD73" s="87"/>
      <c r="VGE73" s="87"/>
      <c r="VGF73" s="87"/>
      <c r="VGG73" s="87"/>
      <c r="VGH73" s="87"/>
      <c r="VGI73" s="87"/>
      <c r="VGJ73" s="87"/>
      <c r="VGK73" s="87"/>
      <c r="VGL73" s="87"/>
      <c r="VGM73" s="87"/>
      <c r="VGN73" s="87"/>
      <c r="VGO73" s="87"/>
      <c r="VGP73" s="87"/>
      <c r="VGQ73" s="87"/>
      <c r="VGR73" s="87"/>
      <c r="VGS73" s="87"/>
      <c r="VGT73" s="87"/>
      <c r="VGU73" s="87"/>
      <c r="VGV73" s="87"/>
      <c r="VGW73" s="87"/>
      <c r="VGX73" s="87"/>
      <c r="VGY73" s="87"/>
      <c r="VGZ73" s="87"/>
      <c r="VHA73" s="87"/>
      <c r="VHB73" s="87"/>
      <c r="VHC73" s="87"/>
      <c r="VHD73" s="87"/>
      <c r="VHE73" s="87"/>
      <c r="VHF73" s="87"/>
      <c r="VHG73" s="87"/>
      <c r="VHH73" s="87"/>
      <c r="VHI73" s="87"/>
      <c r="VHJ73" s="87"/>
      <c r="VHK73" s="87"/>
      <c r="VHL73" s="87"/>
      <c r="VHM73" s="87"/>
      <c r="VHN73" s="87"/>
      <c r="VHO73" s="87"/>
      <c r="VHP73" s="87"/>
      <c r="VHQ73" s="87"/>
      <c r="VHR73" s="87"/>
      <c r="VHS73" s="87"/>
      <c r="VHT73" s="87"/>
      <c r="VHU73" s="87"/>
      <c r="VHV73" s="87"/>
      <c r="VHW73" s="87"/>
      <c r="VHX73" s="87"/>
      <c r="VHY73" s="87"/>
      <c r="VHZ73" s="87"/>
      <c r="VIA73" s="87"/>
      <c r="VIB73" s="87"/>
      <c r="VIC73" s="87"/>
      <c r="VID73" s="87"/>
      <c r="VIE73" s="87"/>
      <c r="VIF73" s="87"/>
      <c r="VIG73" s="87"/>
      <c r="VIH73" s="87"/>
      <c r="VII73" s="87"/>
      <c r="VIJ73" s="87"/>
      <c r="VIK73" s="87"/>
      <c r="VIL73" s="87"/>
      <c r="VIM73" s="87"/>
      <c r="VIN73" s="87"/>
      <c r="VIO73" s="87"/>
      <c r="VIP73" s="87"/>
      <c r="VIQ73" s="87"/>
      <c r="VIR73" s="87"/>
      <c r="VIS73" s="87"/>
      <c r="VIT73" s="87"/>
      <c r="VIU73" s="87"/>
      <c r="VIV73" s="87"/>
      <c r="VIW73" s="87"/>
      <c r="VIX73" s="87"/>
      <c r="VIY73" s="87"/>
      <c r="VIZ73" s="87"/>
      <c r="VJA73" s="87"/>
      <c r="VJB73" s="87"/>
      <c r="VJC73" s="87"/>
      <c r="VJD73" s="87"/>
      <c r="VJE73" s="87"/>
      <c r="VJF73" s="87"/>
      <c r="VJG73" s="87"/>
      <c r="VJH73" s="87"/>
      <c r="VJI73" s="87"/>
      <c r="VJJ73" s="87"/>
      <c r="VJK73" s="87"/>
      <c r="VJL73" s="87"/>
      <c r="VJM73" s="87"/>
      <c r="VJN73" s="87"/>
      <c r="VJO73" s="87"/>
      <c r="VJP73" s="87"/>
      <c r="VJQ73" s="87"/>
      <c r="VJR73" s="87"/>
      <c r="VJS73" s="87"/>
      <c r="VJT73" s="87"/>
      <c r="VJU73" s="87"/>
      <c r="VJV73" s="87"/>
      <c r="VJW73" s="87"/>
      <c r="VJX73" s="87"/>
      <c r="VJY73" s="87"/>
      <c r="VJZ73" s="87"/>
      <c r="VKA73" s="87"/>
      <c r="VKB73" s="87"/>
      <c r="VKC73" s="87"/>
      <c r="VKD73" s="87"/>
      <c r="VKE73" s="87"/>
      <c r="VKF73" s="87"/>
      <c r="VKG73" s="87"/>
      <c r="VKH73" s="87"/>
      <c r="VKI73" s="87"/>
      <c r="VKJ73" s="87"/>
      <c r="VKK73" s="87"/>
      <c r="VKL73" s="87"/>
      <c r="VKM73" s="87"/>
      <c r="VKN73" s="87"/>
      <c r="VKO73" s="87"/>
      <c r="VKP73" s="87"/>
      <c r="VKQ73" s="87"/>
      <c r="VKR73" s="87"/>
      <c r="VKS73" s="87"/>
      <c r="VKT73" s="87"/>
      <c r="VKU73" s="87"/>
      <c r="VKV73" s="87"/>
      <c r="VKW73" s="87"/>
      <c r="VKX73" s="87"/>
      <c r="VKY73" s="87"/>
      <c r="VKZ73" s="87"/>
      <c r="VLA73" s="87"/>
      <c r="VLB73" s="87"/>
      <c r="VLC73" s="87"/>
      <c r="VLD73" s="87"/>
      <c r="VLE73" s="87"/>
      <c r="VLF73" s="87"/>
      <c r="VLG73" s="87"/>
      <c r="VLH73" s="87"/>
      <c r="VLI73" s="87"/>
      <c r="VLJ73" s="87"/>
      <c r="VLK73" s="87"/>
      <c r="VLL73" s="87"/>
      <c r="VLM73" s="87"/>
      <c r="VLN73" s="87"/>
      <c r="VLO73" s="87"/>
      <c r="VLP73" s="87"/>
      <c r="VLQ73" s="87"/>
      <c r="VLR73" s="87"/>
      <c r="VLS73" s="87"/>
      <c r="VLT73" s="87"/>
      <c r="VLU73" s="87"/>
      <c r="VLV73" s="87"/>
      <c r="VLW73" s="87"/>
      <c r="VLX73" s="87"/>
      <c r="VLY73" s="87"/>
      <c r="VLZ73" s="87"/>
      <c r="VMA73" s="87"/>
      <c r="VMB73" s="87"/>
      <c r="VMC73" s="87"/>
      <c r="VMD73" s="87"/>
      <c r="VME73" s="87"/>
      <c r="VMF73" s="87"/>
      <c r="VMG73" s="87"/>
      <c r="VMH73" s="87"/>
      <c r="VMI73" s="87"/>
      <c r="VMJ73" s="87"/>
      <c r="VMK73" s="87"/>
      <c r="VML73" s="87"/>
      <c r="VMM73" s="87"/>
      <c r="VMN73" s="87"/>
      <c r="VMO73" s="87"/>
      <c r="VMP73" s="87"/>
      <c r="VMQ73" s="87"/>
      <c r="VMR73" s="87"/>
      <c r="VMS73" s="87"/>
      <c r="VMT73" s="87"/>
      <c r="VMU73" s="87"/>
      <c r="VMV73" s="87"/>
      <c r="VMW73" s="87"/>
      <c r="VMX73" s="87"/>
      <c r="VMY73" s="87"/>
      <c r="VMZ73" s="87"/>
      <c r="VNA73" s="87"/>
      <c r="VNB73" s="87"/>
      <c r="VNC73" s="87"/>
      <c r="VND73" s="87"/>
      <c r="VNE73" s="87"/>
      <c r="VNF73" s="87"/>
      <c r="VNG73" s="87"/>
      <c r="VNH73" s="87"/>
      <c r="VNI73" s="87"/>
      <c r="VNJ73" s="87"/>
      <c r="VNK73" s="87"/>
      <c r="VNL73" s="87"/>
      <c r="VNM73" s="87"/>
      <c r="VNN73" s="87"/>
      <c r="VNO73" s="87"/>
      <c r="VNP73" s="87"/>
      <c r="VNQ73" s="87"/>
      <c r="VNR73" s="87"/>
      <c r="VNS73" s="87"/>
      <c r="VNT73" s="87"/>
      <c r="VNU73" s="87"/>
      <c r="VNV73" s="87"/>
      <c r="VNW73" s="87"/>
      <c r="VNX73" s="87"/>
      <c r="VNY73" s="87"/>
      <c r="VNZ73" s="87"/>
      <c r="VOA73" s="87"/>
      <c r="VOB73" s="87"/>
      <c r="VOC73" s="87"/>
      <c r="VOD73" s="87"/>
      <c r="VOE73" s="87"/>
      <c r="VOF73" s="87"/>
      <c r="VOG73" s="87"/>
      <c r="VOH73" s="87"/>
      <c r="VOI73" s="87"/>
      <c r="VOJ73" s="87"/>
      <c r="VOK73" s="87"/>
      <c r="VOL73" s="87"/>
      <c r="VOM73" s="87"/>
      <c r="VON73" s="87"/>
      <c r="VOO73" s="87"/>
      <c r="VOP73" s="87"/>
      <c r="VOQ73" s="87"/>
      <c r="VOR73" s="87"/>
      <c r="VOS73" s="87"/>
      <c r="VOT73" s="87"/>
      <c r="VOU73" s="87"/>
      <c r="VOV73" s="87"/>
      <c r="VOW73" s="87"/>
      <c r="VOX73" s="87"/>
      <c r="VOY73" s="87"/>
      <c r="VOZ73" s="87"/>
      <c r="VPA73" s="87"/>
      <c r="VPB73" s="87"/>
      <c r="VPC73" s="87"/>
      <c r="VPD73" s="87"/>
      <c r="VPE73" s="87"/>
      <c r="VPF73" s="87"/>
      <c r="VPG73" s="87"/>
      <c r="VPH73" s="87"/>
      <c r="VPI73" s="87"/>
      <c r="VPJ73" s="87"/>
      <c r="VPK73" s="87"/>
      <c r="VPL73" s="87"/>
      <c r="VPM73" s="87"/>
      <c r="VPN73" s="87"/>
      <c r="VPO73" s="87"/>
      <c r="VPP73" s="87"/>
      <c r="VPQ73" s="87"/>
      <c r="VPR73" s="87"/>
      <c r="VPS73" s="87"/>
      <c r="VPT73" s="87"/>
      <c r="VPU73" s="87"/>
      <c r="VPV73" s="87"/>
      <c r="VPW73" s="87"/>
      <c r="VPX73" s="87"/>
      <c r="VPY73" s="87"/>
      <c r="VPZ73" s="87"/>
      <c r="VQA73" s="87"/>
      <c r="VQB73" s="87"/>
      <c r="VQC73" s="87"/>
      <c r="VQD73" s="87"/>
      <c r="VQE73" s="87"/>
      <c r="VQF73" s="87"/>
      <c r="VQG73" s="87"/>
      <c r="VQH73" s="87"/>
      <c r="VQI73" s="87"/>
      <c r="VQJ73" s="87"/>
      <c r="VQK73" s="87"/>
      <c r="VQL73" s="87"/>
      <c r="VQM73" s="87"/>
      <c r="VQN73" s="87"/>
      <c r="VQO73" s="87"/>
      <c r="VQP73" s="87"/>
      <c r="VQQ73" s="87"/>
      <c r="VQR73" s="87"/>
      <c r="VQS73" s="87"/>
      <c r="VQT73" s="87"/>
      <c r="VQU73" s="87"/>
      <c r="VQV73" s="87"/>
      <c r="VQW73" s="87"/>
      <c r="VQX73" s="87"/>
      <c r="VQY73" s="87"/>
      <c r="VQZ73" s="87"/>
      <c r="VRA73" s="87"/>
      <c r="VRB73" s="87"/>
      <c r="VRC73" s="87"/>
      <c r="VRD73" s="87"/>
      <c r="VRE73" s="87"/>
      <c r="VRF73" s="87"/>
      <c r="VRG73" s="87"/>
      <c r="VRH73" s="87"/>
      <c r="VRI73" s="87"/>
      <c r="VRJ73" s="87"/>
      <c r="VRK73" s="87"/>
      <c r="VRL73" s="87"/>
      <c r="VRM73" s="87"/>
      <c r="VRN73" s="87"/>
      <c r="VRO73" s="87"/>
      <c r="VRP73" s="87"/>
      <c r="VRQ73" s="87"/>
      <c r="VRR73" s="87"/>
      <c r="VRS73" s="87"/>
      <c r="VRT73" s="87"/>
      <c r="VRU73" s="87"/>
      <c r="VRV73" s="87"/>
      <c r="VRW73" s="87"/>
      <c r="VRX73" s="87"/>
      <c r="VRY73" s="87"/>
      <c r="VRZ73" s="87"/>
      <c r="VSA73" s="87"/>
      <c r="VSB73" s="87"/>
      <c r="VSC73" s="87"/>
      <c r="VSD73" s="87"/>
      <c r="VSE73" s="87"/>
      <c r="VSF73" s="87"/>
      <c r="VSG73" s="87"/>
      <c r="VSH73" s="87"/>
      <c r="VSI73" s="87"/>
      <c r="VSJ73" s="87"/>
      <c r="VSK73" s="87"/>
      <c r="VSL73" s="87"/>
      <c r="VSM73" s="87"/>
      <c r="VSN73" s="87"/>
      <c r="VSO73" s="87"/>
      <c r="VSP73" s="87"/>
      <c r="VSQ73" s="87"/>
      <c r="VSR73" s="87"/>
      <c r="VSS73" s="87"/>
      <c r="VST73" s="87"/>
      <c r="VSU73" s="87"/>
      <c r="VSV73" s="87"/>
      <c r="VSW73" s="87"/>
      <c r="VSX73" s="87"/>
      <c r="VSY73" s="87"/>
      <c r="VSZ73" s="87"/>
      <c r="VTA73" s="87"/>
      <c r="VTB73" s="87"/>
      <c r="VTC73" s="87"/>
      <c r="VTD73" s="87"/>
      <c r="VTE73" s="87"/>
      <c r="VTF73" s="87"/>
      <c r="VTG73" s="87"/>
      <c r="VTH73" s="87"/>
      <c r="VTI73" s="87"/>
      <c r="VTJ73" s="87"/>
      <c r="VTK73" s="87"/>
      <c r="VTL73" s="87"/>
      <c r="VTM73" s="87"/>
      <c r="VTN73" s="87"/>
      <c r="VTO73" s="87"/>
      <c r="VTP73" s="87"/>
      <c r="VTQ73" s="87"/>
      <c r="VTR73" s="87"/>
      <c r="VTS73" s="87"/>
      <c r="VTT73" s="87"/>
      <c r="VTU73" s="87"/>
      <c r="VTV73" s="87"/>
      <c r="VTW73" s="87"/>
      <c r="VTX73" s="87"/>
      <c r="VTY73" s="87"/>
      <c r="VTZ73" s="87"/>
      <c r="VUA73" s="87"/>
      <c r="VUB73" s="87"/>
      <c r="VUC73" s="87"/>
      <c r="VUD73" s="87"/>
      <c r="VUE73" s="87"/>
      <c r="VUF73" s="87"/>
      <c r="VUG73" s="87"/>
      <c r="VUH73" s="87"/>
      <c r="VUI73" s="87"/>
      <c r="VUJ73" s="87"/>
      <c r="VUK73" s="87"/>
      <c r="VUL73" s="87"/>
      <c r="VUM73" s="87"/>
      <c r="VUN73" s="87"/>
      <c r="VUO73" s="87"/>
      <c r="VUP73" s="87"/>
      <c r="VUQ73" s="87"/>
      <c r="VUR73" s="87"/>
      <c r="VUS73" s="87"/>
      <c r="VUT73" s="87"/>
      <c r="VUU73" s="87"/>
      <c r="VUV73" s="87"/>
      <c r="VUW73" s="87"/>
      <c r="VUX73" s="87"/>
      <c r="VUY73" s="87"/>
      <c r="VUZ73" s="87"/>
      <c r="VVA73" s="87"/>
      <c r="VVB73" s="87"/>
      <c r="VVC73" s="87"/>
      <c r="VVD73" s="87"/>
      <c r="VVE73" s="87"/>
      <c r="VVF73" s="87"/>
      <c r="VVG73" s="87"/>
      <c r="VVH73" s="87"/>
      <c r="VVI73" s="87"/>
      <c r="VVJ73" s="87"/>
      <c r="VVK73" s="87"/>
      <c r="VVL73" s="87"/>
      <c r="VVM73" s="87"/>
      <c r="VVN73" s="87"/>
      <c r="VVO73" s="87"/>
      <c r="VVP73" s="87"/>
      <c r="VVQ73" s="87"/>
      <c r="VVR73" s="87"/>
      <c r="VVS73" s="87"/>
      <c r="VVT73" s="87"/>
      <c r="VVU73" s="87"/>
      <c r="VVV73" s="87"/>
      <c r="VVW73" s="87"/>
      <c r="VVX73" s="87"/>
      <c r="VVY73" s="87"/>
      <c r="VVZ73" s="87"/>
      <c r="VWA73" s="87"/>
      <c r="VWB73" s="87"/>
      <c r="VWC73" s="87"/>
      <c r="VWD73" s="87"/>
      <c r="VWE73" s="87"/>
      <c r="VWF73" s="87"/>
      <c r="VWG73" s="87"/>
      <c r="VWH73" s="87"/>
      <c r="VWI73" s="87"/>
      <c r="VWJ73" s="87"/>
      <c r="VWK73" s="87"/>
      <c r="VWL73" s="87"/>
      <c r="VWM73" s="87"/>
      <c r="VWN73" s="87"/>
      <c r="VWO73" s="87"/>
      <c r="VWP73" s="87"/>
      <c r="VWQ73" s="87"/>
      <c r="VWR73" s="87"/>
      <c r="VWS73" s="87"/>
      <c r="VWT73" s="87"/>
      <c r="VWU73" s="87"/>
      <c r="VWV73" s="87"/>
      <c r="VWW73" s="87"/>
      <c r="VWX73" s="87"/>
      <c r="VWY73" s="87"/>
      <c r="VWZ73" s="87"/>
      <c r="VXA73" s="87"/>
      <c r="VXB73" s="87"/>
      <c r="VXC73" s="87"/>
      <c r="VXD73" s="87"/>
      <c r="VXE73" s="87"/>
      <c r="VXF73" s="87"/>
      <c r="VXG73" s="87"/>
      <c r="VXH73" s="87"/>
      <c r="VXI73" s="87"/>
      <c r="VXJ73" s="87"/>
      <c r="VXK73" s="87"/>
      <c r="VXL73" s="87"/>
      <c r="VXM73" s="87"/>
      <c r="VXN73" s="87"/>
      <c r="VXO73" s="87"/>
      <c r="VXP73" s="87"/>
      <c r="VXQ73" s="87"/>
      <c r="VXR73" s="87"/>
      <c r="VXS73" s="87"/>
      <c r="VXT73" s="87"/>
      <c r="VXU73" s="87"/>
      <c r="VXV73" s="87"/>
      <c r="VXW73" s="87"/>
      <c r="VXX73" s="87"/>
      <c r="VXY73" s="87"/>
      <c r="VXZ73" s="87"/>
      <c r="VYA73" s="87"/>
      <c r="VYB73" s="87"/>
      <c r="VYC73" s="87"/>
      <c r="VYD73" s="87"/>
      <c r="VYE73" s="87"/>
      <c r="VYF73" s="87"/>
      <c r="VYG73" s="87"/>
      <c r="VYH73" s="87"/>
      <c r="VYI73" s="87"/>
      <c r="VYJ73" s="87"/>
      <c r="VYK73" s="87"/>
      <c r="VYL73" s="87"/>
      <c r="VYM73" s="87"/>
      <c r="VYN73" s="87"/>
      <c r="VYO73" s="87"/>
      <c r="VYP73" s="87"/>
      <c r="VYQ73" s="87"/>
      <c r="VYR73" s="87"/>
      <c r="VYS73" s="87"/>
      <c r="VYT73" s="87"/>
      <c r="VYU73" s="87"/>
      <c r="VYV73" s="87"/>
      <c r="VYW73" s="87"/>
      <c r="VYX73" s="87"/>
      <c r="VYY73" s="87"/>
      <c r="VYZ73" s="87"/>
      <c r="VZA73" s="87"/>
      <c r="VZB73" s="87"/>
      <c r="VZC73" s="87"/>
      <c r="VZD73" s="87"/>
      <c r="VZE73" s="87"/>
      <c r="VZF73" s="87"/>
      <c r="VZG73" s="87"/>
      <c r="VZH73" s="87"/>
      <c r="VZI73" s="87"/>
      <c r="VZJ73" s="87"/>
      <c r="VZK73" s="87"/>
      <c r="VZL73" s="87"/>
      <c r="VZM73" s="87"/>
      <c r="VZN73" s="87"/>
      <c r="VZO73" s="87"/>
      <c r="VZP73" s="87"/>
      <c r="VZQ73" s="87"/>
      <c r="VZR73" s="87"/>
      <c r="VZS73" s="87"/>
      <c r="VZT73" s="87"/>
      <c r="VZU73" s="87"/>
      <c r="VZV73" s="87"/>
      <c r="VZW73" s="87"/>
      <c r="VZX73" s="87"/>
      <c r="VZY73" s="87"/>
      <c r="VZZ73" s="87"/>
      <c r="WAA73" s="87"/>
      <c r="WAB73" s="87"/>
      <c r="WAC73" s="87"/>
      <c r="WAD73" s="87"/>
      <c r="WAE73" s="87"/>
      <c r="WAF73" s="87"/>
      <c r="WAG73" s="87"/>
      <c r="WAH73" s="87"/>
      <c r="WAI73" s="87"/>
      <c r="WAJ73" s="87"/>
      <c r="WAK73" s="87"/>
      <c r="WAL73" s="87"/>
      <c r="WAM73" s="87"/>
      <c r="WAN73" s="87"/>
      <c r="WAO73" s="87"/>
      <c r="WAP73" s="87"/>
      <c r="WAQ73" s="87"/>
      <c r="WAR73" s="87"/>
      <c r="WAS73" s="87"/>
      <c r="WAT73" s="87"/>
      <c r="WAU73" s="87"/>
      <c r="WAV73" s="87"/>
      <c r="WAW73" s="87"/>
      <c r="WAX73" s="87"/>
      <c r="WAY73" s="87"/>
      <c r="WAZ73" s="87"/>
      <c r="WBA73" s="87"/>
      <c r="WBB73" s="87"/>
      <c r="WBC73" s="87"/>
      <c r="WBD73" s="87"/>
      <c r="WBE73" s="87"/>
      <c r="WBF73" s="87"/>
      <c r="WBG73" s="87"/>
      <c r="WBH73" s="87"/>
      <c r="WBI73" s="87"/>
      <c r="WBJ73" s="87"/>
      <c r="WBK73" s="87"/>
      <c r="WBL73" s="87"/>
      <c r="WBM73" s="87"/>
      <c r="WBN73" s="87"/>
      <c r="WBO73" s="87"/>
      <c r="WBP73" s="87"/>
      <c r="WBQ73" s="87"/>
      <c r="WBR73" s="87"/>
      <c r="WBS73" s="87"/>
      <c r="WBT73" s="87"/>
      <c r="WBU73" s="87"/>
      <c r="WBV73" s="87"/>
      <c r="WBW73" s="87"/>
      <c r="WBX73" s="87"/>
      <c r="WBY73" s="87"/>
      <c r="WBZ73" s="87"/>
      <c r="WCA73" s="87"/>
      <c r="WCB73" s="87"/>
      <c r="WCC73" s="87"/>
      <c r="WCD73" s="87"/>
      <c r="WCE73" s="87"/>
      <c r="WCF73" s="87"/>
      <c r="WCG73" s="87"/>
      <c r="WCH73" s="87"/>
      <c r="WCI73" s="87"/>
      <c r="WCJ73" s="87"/>
      <c r="WCK73" s="87"/>
      <c r="WCL73" s="87"/>
      <c r="WCM73" s="87"/>
      <c r="WCN73" s="87"/>
      <c r="WCO73" s="87"/>
      <c r="WCP73" s="87"/>
      <c r="WCQ73" s="87"/>
      <c r="WCR73" s="87"/>
      <c r="WCS73" s="87"/>
      <c r="WCT73" s="87"/>
      <c r="WCU73" s="87"/>
      <c r="WCV73" s="87"/>
      <c r="WCW73" s="87"/>
      <c r="WCX73" s="87"/>
      <c r="WCY73" s="87"/>
      <c r="WCZ73" s="87"/>
      <c r="WDA73" s="87"/>
      <c r="WDB73" s="87"/>
      <c r="WDC73" s="87"/>
      <c r="WDD73" s="87"/>
      <c r="WDE73" s="87"/>
      <c r="WDF73" s="87"/>
      <c r="WDG73" s="87"/>
      <c r="WDH73" s="87"/>
      <c r="WDI73" s="87"/>
      <c r="WDJ73" s="87"/>
      <c r="WDK73" s="87"/>
      <c r="WDL73" s="87"/>
      <c r="WDM73" s="87"/>
      <c r="WDN73" s="87"/>
      <c r="WDO73" s="87"/>
      <c r="WDP73" s="87"/>
      <c r="WDQ73" s="87"/>
      <c r="WDR73" s="87"/>
      <c r="WDS73" s="87"/>
      <c r="WDT73" s="87"/>
      <c r="WDU73" s="87"/>
      <c r="WDV73" s="87"/>
      <c r="WDW73" s="87"/>
      <c r="WDX73" s="87"/>
      <c r="WDY73" s="87"/>
      <c r="WDZ73" s="87"/>
      <c r="WEA73" s="87"/>
      <c r="WEB73" s="87"/>
      <c r="WEC73" s="87"/>
      <c r="WED73" s="87"/>
      <c r="WEE73" s="87"/>
      <c r="WEF73" s="87"/>
      <c r="WEG73" s="87"/>
      <c r="WEH73" s="87"/>
      <c r="WEI73" s="87"/>
      <c r="WEJ73" s="87"/>
      <c r="WEK73" s="87"/>
      <c r="WEL73" s="87"/>
      <c r="WEM73" s="87"/>
      <c r="WEN73" s="87"/>
      <c r="WEO73" s="87"/>
      <c r="WEP73" s="87"/>
      <c r="WEQ73" s="87"/>
      <c r="WER73" s="87"/>
      <c r="WES73" s="87"/>
      <c r="WET73" s="87"/>
      <c r="WEU73" s="87"/>
      <c r="WEV73" s="87"/>
      <c r="WEW73" s="87"/>
      <c r="WEX73" s="87"/>
      <c r="WEY73" s="87"/>
      <c r="WEZ73" s="87"/>
      <c r="WFA73" s="87"/>
      <c r="WFB73" s="87"/>
      <c r="WFC73" s="87"/>
      <c r="WFD73" s="87"/>
      <c r="WFE73" s="87"/>
      <c r="WFF73" s="87"/>
      <c r="WFG73" s="87"/>
      <c r="WFH73" s="87"/>
      <c r="WFI73" s="87"/>
      <c r="WFJ73" s="87"/>
      <c r="WFK73" s="87"/>
      <c r="WFL73" s="87"/>
      <c r="WFM73" s="87"/>
      <c r="WFN73" s="87"/>
      <c r="WFO73" s="87"/>
      <c r="WFP73" s="87"/>
      <c r="WFQ73" s="87"/>
      <c r="WFR73" s="87"/>
      <c r="WFS73" s="87"/>
      <c r="WFT73" s="87"/>
      <c r="WFU73" s="87"/>
      <c r="WFV73" s="87"/>
      <c r="WFW73" s="87"/>
      <c r="WFX73" s="87"/>
      <c r="WFY73" s="87"/>
      <c r="WFZ73" s="87"/>
      <c r="WGA73" s="87"/>
      <c r="WGB73" s="87"/>
      <c r="WGC73" s="87"/>
      <c r="WGD73" s="87"/>
      <c r="WGE73" s="87"/>
      <c r="WGF73" s="87"/>
      <c r="WGG73" s="87"/>
      <c r="WGH73" s="87"/>
      <c r="WGI73" s="87"/>
      <c r="WGJ73" s="87"/>
      <c r="WGK73" s="87"/>
      <c r="WGL73" s="87"/>
      <c r="WGM73" s="87"/>
      <c r="WGN73" s="87"/>
      <c r="WGO73" s="87"/>
      <c r="WGP73" s="87"/>
      <c r="WGQ73" s="87"/>
      <c r="WGR73" s="87"/>
      <c r="WGS73" s="87"/>
      <c r="WGT73" s="87"/>
      <c r="WGU73" s="87"/>
      <c r="WGV73" s="87"/>
      <c r="WGW73" s="87"/>
      <c r="WGX73" s="87"/>
      <c r="WGY73" s="87"/>
      <c r="WGZ73" s="87"/>
      <c r="WHA73" s="87"/>
      <c r="WHB73" s="87"/>
      <c r="WHC73" s="87"/>
      <c r="WHD73" s="87"/>
      <c r="WHE73" s="87"/>
      <c r="WHF73" s="87"/>
      <c r="WHG73" s="87"/>
      <c r="WHH73" s="87"/>
      <c r="WHI73" s="87"/>
      <c r="WHJ73" s="87"/>
      <c r="WHK73" s="87"/>
      <c r="WHL73" s="87"/>
      <c r="WHM73" s="87"/>
      <c r="WHN73" s="87"/>
      <c r="WHO73" s="87"/>
      <c r="WHP73" s="87"/>
      <c r="WHQ73" s="87"/>
      <c r="WHR73" s="87"/>
      <c r="WHS73" s="87"/>
      <c r="WHT73" s="87"/>
      <c r="WHU73" s="87"/>
      <c r="WHV73" s="87"/>
      <c r="WHW73" s="87"/>
      <c r="WHX73" s="87"/>
      <c r="WHY73" s="87"/>
      <c r="WHZ73" s="87"/>
      <c r="WIA73" s="87"/>
      <c r="WIB73" s="87"/>
      <c r="WIC73" s="87"/>
      <c r="WID73" s="87"/>
      <c r="WIE73" s="87"/>
      <c r="WIF73" s="87"/>
      <c r="WIG73" s="87"/>
      <c r="WIH73" s="87"/>
      <c r="WII73" s="87"/>
      <c r="WIJ73" s="87"/>
      <c r="WIK73" s="87"/>
      <c r="WIL73" s="87"/>
      <c r="WIM73" s="87"/>
      <c r="WIN73" s="87"/>
      <c r="WIO73" s="87"/>
      <c r="WIP73" s="87"/>
      <c r="WIQ73" s="87"/>
      <c r="WIR73" s="87"/>
      <c r="WIS73" s="87"/>
      <c r="WIT73" s="87"/>
      <c r="WIU73" s="87"/>
      <c r="WIV73" s="87"/>
      <c r="WIW73" s="87"/>
      <c r="WIX73" s="87"/>
      <c r="WIY73" s="87"/>
      <c r="WIZ73" s="87"/>
      <c r="WJA73" s="87"/>
      <c r="WJB73" s="87"/>
      <c r="WJC73" s="87"/>
      <c r="WJD73" s="87"/>
      <c r="WJE73" s="87"/>
      <c r="WJF73" s="87"/>
      <c r="WJG73" s="87"/>
      <c r="WJH73" s="87"/>
      <c r="WJI73" s="87"/>
      <c r="WJJ73" s="87"/>
      <c r="WJK73" s="87"/>
      <c r="WJL73" s="87"/>
      <c r="WJM73" s="87"/>
      <c r="WJN73" s="87"/>
      <c r="WJO73" s="87"/>
      <c r="WJP73" s="87"/>
      <c r="WJQ73" s="87"/>
      <c r="WJR73" s="87"/>
      <c r="WJS73" s="87"/>
      <c r="WJT73" s="87"/>
      <c r="WJU73" s="87"/>
      <c r="WJV73" s="87"/>
      <c r="WJW73" s="87"/>
      <c r="WJX73" s="87"/>
      <c r="WJY73" s="87"/>
      <c r="WJZ73" s="87"/>
      <c r="WKA73" s="87"/>
      <c r="WKB73" s="87"/>
      <c r="WKC73" s="87"/>
      <c r="WKD73" s="87"/>
      <c r="WKE73" s="87"/>
      <c r="WKF73" s="87"/>
      <c r="WKG73" s="87"/>
      <c r="WKH73" s="87"/>
      <c r="WKI73" s="87"/>
      <c r="WKJ73" s="87"/>
      <c r="WKK73" s="87"/>
      <c r="WKL73" s="87"/>
      <c r="WKM73" s="87"/>
      <c r="WKN73" s="87"/>
      <c r="WKO73" s="87"/>
      <c r="WKP73" s="87"/>
      <c r="WKQ73" s="87"/>
      <c r="WKR73" s="87"/>
      <c r="WKS73" s="87"/>
      <c r="WKT73" s="87"/>
      <c r="WKU73" s="87"/>
      <c r="WKV73" s="87"/>
      <c r="WKW73" s="87"/>
      <c r="WKX73" s="87"/>
      <c r="WKY73" s="87"/>
      <c r="WKZ73" s="87"/>
      <c r="WLA73" s="87"/>
      <c r="WLB73" s="87"/>
      <c r="WLC73" s="87"/>
      <c r="WLD73" s="87"/>
      <c r="WLE73" s="87"/>
      <c r="WLF73" s="87"/>
      <c r="WLG73" s="87"/>
      <c r="WLH73" s="87"/>
      <c r="WLI73" s="87"/>
      <c r="WLJ73" s="87"/>
      <c r="WLK73" s="87"/>
      <c r="WLL73" s="87"/>
      <c r="WLM73" s="87"/>
      <c r="WLN73" s="87"/>
      <c r="WLO73" s="87"/>
      <c r="WLP73" s="87"/>
      <c r="WLQ73" s="87"/>
      <c r="WLR73" s="87"/>
      <c r="WLS73" s="87"/>
      <c r="WLT73" s="87"/>
      <c r="WLU73" s="87"/>
      <c r="WLV73" s="87"/>
      <c r="WLW73" s="87"/>
      <c r="WLX73" s="87"/>
      <c r="WLY73" s="87"/>
      <c r="WLZ73" s="87"/>
      <c r="WMA73" s="87"/>
      <c r="WMB73" s="87"/>
      <c r="WMC73" s="87"/>
      <c r="WMD73" s="87"/>
      <c r="WME73" s="87"/>
      <c r="WMF73" s="87"/>
      <c r="WMG73" s="87"/>
      <c r="WMH73" s="87"/>
      <c r="WMI73" s="87"/>
      <c r="WMJ73" s="87"/>
      <c r="WMK73" s="87"/>
      <c r="WML73" s="87"/>
      <c r="WMM73" s="87"/>
      <c r="WMN73" s="87"/>
      <c r="WMO73" s="87"/>
      <c r="WMP73" s="87"/>
      <c r="WMQ73" s="87"/>
      <c r="WMR73" s="87"/>
      <c r="WMS73" s="87"/>
      <c r="WMT73" s="87"/>
      <c r="WMU73" s="87"/>
      <c r="WMV73" s="87"/>
      <c r="WMW73" s="87"/>
      <c r="WMX73" s="87"/>
      <c r="WMY73" s="87"/>
      <c r="WMZ73" s="87"/>
      <c r="WNA73" s="87"/>
      <c r="WNB73" s="87"/>
      <c r="WNC73" s="87"/>
      <c r="WND73" s="87"/>
      <c r="WNE73" s="87"/>
      <c r="WNF73" s="87"/>
      <c r="WNG73" s="87"/>
      <c r="WNH73" s="87"/>
      <c r="WNI73" s="87"/>
      <c r="WNJ73" s="87"/>
      <c r="WNK73" s="87"/>
      <c r="WNL73" s="87"/>
      <c r="WNM73" s="87"/>
      <c r="WNN73" s="87"/>
      <c r="WNO73" s="87"/>
      <c r="WNP73" s="87"/>
      <c r="WNQ73" s="87"/>
      <c r="WNR73" s="87"/>
      <c r="WNS73" s="87"/>
      <c r="WNT73" s="87"/>
      <c r="WNU73" s="87"/>
      <c r="WNV73" s="87"/>
      <c r="WNW73" s="87"/>
      <c r="WNX73" s="87"/>
      <c r="WNY73" s="87"/>
      <c r="WNZ73" s="87"/>
      <c r="WOA73" s="87"/>
      <c r="WOB73" s="87"/>
      <c r="WOC73" s="87"/>
      <c r="WOD73" s="87"/>
      <c r="WOE73" s="87"/>
      <c r="WOF73" s="87"/>
      <c r="WOG73" s="87"/>
      <c r="WOH73" s="87"/>
      <c r="WOI73" s="87"/>
      <c r="WOJ73" s="87"/>
      <c r="WOK73" s="87"/>
      <c r="WOL73" s="87"/>
      <c r="WOM73" s="87"/>
      <c r="WON73" s="87"/>
      <c r="WOO73" s="87"/>
      <c r="WOP73" s="87"/>
      <c r="WOQ73" s="87"/>
      <c r="WOR73" s="87"/>
      <c r="WOS73" s="87"/>
      <c r="WOT73" s="87"/>
      <c r="WOU73" s="87"/>
      <c r="WOV73" s="87"/>
      <c r="WOW73" s="87"/>
      <c r="WOX73" s="87"/>
      <c r="WOY73" s="87"/>
      <c r="WOZ73" s="87"/>
      <c r="WPA73" s="87"/>
      <c r="WPB73" s="87"/>
      <c r="WPC73" s="87"/>
      <c r="WPD73" s="87"/>
      <c r="WPE73" s="87"/>
      <c r="WPF73" s="87"/>
      <c r="WPG73" s="87"/>
      <c r="WPH73" s="87"/>
      <c r="WPI73" s="87"/>
      <c r="WPJ73" s="87"/>
      <c r="WPK73" s="87"/>
      <c r="WPL73" s="87"/>
      <c r="WPM73" s="87"/>
      <c r="WPN73" s="87"/>
      <c r="WPO73" s="87"/>
      <c r="WPP73" s="87"/>
      <c r="WPQ73" s="87"/>
      <c r="WPR73" s="87"/>
      <c r="WPS73" s="87"/>
      <c r="WPT73" s="87"/>
      <c r="WPU73" s="87"/>
      <c r="WPV73" s="87"/>
      <c r="WPW73" s="87"/>
      <c r="WPX73" s="87"/>
      <c r="WPY73" s="87"/>
      <c r="WPZ73" s="87"/>
      <c r="WQA73" s="87"/>
      <c r="WQB73" s="87"/>
      <c r="WQC73" s="87"/>
      <c r="WQD73" s="87"/>
      <c r="WQE73" s="87"/>
      <c r="WQF73" s="87"/>
      <c r="WQG73" s="87"/>
      <c r="WQH73" s="87"/>
      <c r="WQI73" s="87"/>
      <c r="WQJ73" s="87"/>
      <c r="WQK73" s="87"/>
      <c r="WQL73" s="87"/>
      <c r="WQM73" s="87"/>
      <c r="WQN73" s="87"/>
      <c r="WQO73" s="87"/>
      <c r="WQP73" s="87"/>
      <c r="WQQ73" s="87"/>
      <c r="WQR73" s="87"/>
      <c r="WQS73" s="87"/>
      <c r="WQT73" s="87"/>
      <c r="WQU73" s="87"/>
      <c r="WQV73" s="87"/>
      <c r="WQW73" s="87"/>
      <c r="WQX73" s="87"/>
      <c r="WQY73" s="87"/>
      <c r="WQZ73" s="87"/>
      <c r="WRA73" s="87"/>
      <c r="WRB73" s="87"/>
      <c r="WRC73" s="87"/>
      <c r="WRD73" s="87"/>
      <c r="WRE73" s="87"/>
      <c r="WRF73" s="87"/>
      <c r="WRG73" s="87"/>
      <c r="WRH73" s="87"/>
      <c r="WRI73" s="87"/>
      <c r="WRJ73" s="87"/>
      <c r="WRK73" s="87"/>
      <c r="WRL73" s="87"/>
      <c r="WRM73" s="87"/>
      <c r="WRN73" s="87"/>
      <c r="WRO73" s="87"/>
      <c r="WRP73" s="87"/>
      <c r="WRQ73" s="87"/>
      <c r="WRR73" s="87"/>
      <c r="WRS73" s="87"/>
      <c r="WRT73" s="87"/>
      <c r="WRU73" s="87"/>
      <c r="WRV73" s="87"/>
      <c r="WRW73" s="87"/>
      <c r="WRX73" s="87"/>
      <c r="WRY73" s="87"/>
      <c r="WRZ73" s="87"/>
      <c r="WSA73" s="87"/>
      <c r="WSB73" s="87"/>
      <c r="WSC73" s="87"/>
      <c r="WSD73" s="87"/>
      <c r="WSE73" s="87"/>
      <c r="WSF73" s="87"/>
      <c r="WSG73" s="87"/>
      <c r="WSH73" s="87"/>
      <c r="WSI73" s="87"/>
      <c r="WSJ73" s="87"/>
      <c r="WSK73" s="87"/>
      <c r="WSL73" s="87"/>
      <c r="WSM73" s="87"/>
      <c r="WSN73" s="87"/>
      <c r="WSO73" s="87"/>
      <c r="WSP73" s="87"/>
      <c r="WSQ73" s="87"/>
      <c r="WSR73" s="87"/>
      <c r="WSS73" s="87"/>
      <c r="WST73" s="87"/>
      <c r="WSU73" s="87"/>
      <c r="WSV73" s="87"/>
      <c r="WSW73" s="87"/>
      <c r="WSX73" s="87"/>
      <c r="WSY73" s="87"/>
      <c r="WSZ73" s="87"/>
      <c r="WTA73" s="87"/>
      <c r="WTB73" s="87"/>
      <c r="WTC73" s="87"/>
      <c r="WTD73" s="87"/>
      <c r="WTE73" s="87"/>
      <c r="WTF73" s="87"/>
      <c r="WTG73" s="87"/>
      <c r="WTH73" s="87"/>
      <c r="WTI73" s="87"/>
      <c r="WTJ73" s="87"/>
      <c r="WTK73" s="87"/>
      <c r="WTL73" s="87"/>
      <c r="WTM73" s="87"/>
      <c r="WTN73" s="87"/>
      <c r="WTO73" s="87"/>
      <c r="WTP73" s="87"/>
      <c r="WTQ73" s="87"/>
      <c r="WTR73" s="87"/>
      <c r="WTS73" s="87"/>
      <c r="WTT73" s="87"/>
      <c r="WTU73" s="87"/>
      <c r="WTV73" s="87"/>
      <c r="WTW73" s="87"/>
      <c r="WTX73" s="87"/>
      <c r="WTY73" s="87"/>
      <c r="WTZ73" s="87"/>
      <c r="WUA73" s="87"/>
      <c r="WUB73" s="87"/>
      <c r="WUC73" s="87"/>
      <c r="WUD73" s="87"/>
      <c r="WUE73" s="87"/>
      <c r="WUF73" s="87"/>
      <c r="WUG73" s="87"/>
      <c r="WUH73" s="87"/>
      <c r="WUI73" s="87"/>
      <c r="WUJ73" s="87"/>
      <c r="WUK73" s="87"/>
      <c r="WUL73" s="87"/>
      <c r="WUM73" s="87"/>
      <c r="WUN73" s="87"/>
      <c r="WUO73" s="87"/>
      <c r="WUP73" s="87"/>
      <c r="WUQ73" s="87"/>
      <c r="WUR73" s="87"/>
      <c r="WUS73" s="87"/>
      <c r="WUT73" s="87"/>
      <c r="WUU73" s="87"/>
      <c r="WUV73" s="87"/>
      <c r="WUW73" s="87"/>
      <c r="WUX73" s="87"/>
      <c r="WUY73" s="87"/>
      <c r="WUZ73" s="87"/>
      <c r="WVA73" s="87"/>
      <c r="WVB73" s="87"/>
      <c r="WVC73" s="87"/>
      <c r="WVD73" s="87"/>
      <c r="WVE73" s="87"/>
      <c r="WVF73" s="87"/>
      <c r="WVG73" s="87"/>
      <c r="WVH73" s="87"/>
      <c r="WVI73" s="87"/>
      <c r="WVJ73" s="87"/>
      <c r="WVK73" s="87"/>
      <c r="WVL73" s="87"/>
      <c r="WVM73" s="87"/>
      <c r="WVN73" s="87"/>
      <c r="WVO73" s="87"/>
      <c r="WVP73" s="87"/>
      <c r="WVQ73" s="87"/>
      <c r="WVR73" s="87"/>
      <c r="WVS73" s="87"/>
      <c r="WVT73" s="87"/>
      <c r="WVU73" s="87"/>
      <c r="WVV73" s="87"/>
      <c r="WVW73" s="87"/>
      <c r="WVX73" s="87"/>
      <c r="WVY73" s="87"/>
      <c r="WVZ73" s="87"/>
      <c r="WWA73" s="87"/>
      <c r="WWB73" s="87"/>
      <c r="WWC73" s="87"/>
      <c r="WWD73" s="87"/>
      <c r="WWE73" s="87"/>
      <c r="WWF73" s="87"/>
      <c r="WWG73" s="87"/>
      <c r="WWH73" s="87"/>
      <c r="WWI73" s="87"/>
      <c r="WWJ73" s="87"/>
      <c r="WWK73" s="87"/>
      <c r="WWL73" s="87"/>
      <c r="WWM73" s="87"/>
      <c r="WWN73" s="87"/>
      <c r="WWO73" s="87"/>
      <c r="WWP73" s="87"/>
      <c r="WWQ73" s="87"/>
      <c r="WWR73" s="87"/>
      <c r="WWS73" s="87"/>
      <c r="WWT73" s="87"/>
      <c r="WWU73" s="87"/>
      <c r="WWV73" s="87"/>
      <c r="WWW73" s="87"/>
      <c r="WWX73" s="87"/>
      <c r="WWY73" s="87"/>
      <c r="WWZ73" s="87"/>
      <c r="WXA73" s="87"/>
      <c r="WXB73" s="87"/>
      <c r="WXC73" s="87"/>
      <c r="WXD73" s="87"/>
      <c r="WXE73" s="87"/>
      <c r="WXF73" s="87"/>
      <c r="WXG73" s="87"/>
      <c r="WXH73" s="87"/>
      <c r="WXI73" s="87"/>
      <c r="WXJ73" s="87"/>
      <c r="WXK73" s="87"/>
      <c r="WXL73" s="87"/>
      <c r="WXM73" s="87"/>
      <c r="WXN73" s="87"/>
      <c r="WXO73" s="87"/>
      <c r="WXP73" s="87"/>
      <c r="WXQ73" s="87"/>
      <c r="WXR73" s="87"/>
      <c r="WXS73" s="87"/>
      <c r="WXT73" s="87"/>
      <c r="WXU73" s="87"/>
      <c r="WXV73" s="87"/>
      <c r="WXW73" s="87"/>
      <c r="WXX73" s="87"/>
      <c r="WXY73" s="87"/>
      <c r="WXZ73" s="87"/>
      <c r="WYA73" s="87"/>
      <c r="WYB73" s="87"/>
      <c r="WYC73" s="87"/>
      <c r="WYD73" s="87"/>
      <c r="WYE73" s="87"/>
      <c r="WYF73" s="87"/>
      <c r="WYG73" s="87"/>
      <c r="WYH73" s="87"/>
      <c r="WYI73" s="87"/>
      <c r="WYJ73" s="87"/>
      <c r="WYK73" s="87"/>
      <c r="WYL73" s="87"/>
      <c r="WYM73" s="87"/>
      <c r="WYN73" s="87"/>
      <c r="WYO73" s="87"/>
      <c r="WYP73" s="87"/>
      <c r="WYQ73" s="87"/>
      <c r="WYR73" s="87"/>
      <c r="WYS73" s="87"/>
      <c r="WYT73" s="87"/>
      <c r="WYU73" s="87"/>
      <c r="WYV73" s="87"/>
      <c r="WYW73" s="87"/>
      <c r="WYX73" s="87"/>
      <c r="WYY73" s="87"/>
      <c r="WYZ73" s="87"/>
      <c r="WZA73" s="87"/>
      <c r="WZB73" s="87"/>
      <c r="WZC73" s="87"/>
      <c r="WZD73" s="87"/>
      <c r="WZE73" s="87"/>
      <c r="WZF73" s="87"/>
      <c r="WZG73" s="87"/>
      <c r="WZH73" s="87"/>
      <c r="WZI73" s="87"/>
      <c r="WZJ73" s="87"/>
      <c r="WZK73" s="87"/>
      <c r="WZL73" s="87"/>
      <c r="WZM73" s="87"/>
      <c r="WZN73" s="87"/>
      <c r="WZO73" s="87"/>
      <c r="WZP73" s="87"/>
      <c r="WZQ73" s="87"/>
      <c r="WZR73" s="87"/>
      <c r="WZS73" s="87"/>
      <c r="WZT73" s="87"/>
      <c r="WZU73" s="87"/>
      <c r="WZV73" s="87"/>
      <c r="WZW73" s="87"/>
      <c r="WZX73" s="87"/>
      <c r="WZY73" s="87"/>
      <c r="WZZ73" s="87"/>
      <c r="XAA73" s="87"/>
      <c r="XAB73" s="87"/>
      <c r="XAC73" s="87"/>
      <c r="XAD73" s="87"/>
      <c r="XAE73" s="87"/>
      <c r="XAF73" s="87"/>
      <c r="XAG73" s="87"/>
      <c r="XAH73" s="87"/>
      <c r="XAI73" s="87"/>
      <c r="XAJ73" s="87"/>
      <c r="XAK73" s="87"/>
      <c r="XAL73" s="87"/>
      <c r="XAM73" s="87"/>
      <c r="XAN73" s="87"/>
      <c r="XAO73" s="87"/>
      <c r="XAP73" s="87"/>
      <c r="XAQ73" s="87"/>
      <c r="XAR73" s="87"/>
      <c r="XAS73" s="87"/>
      <c r="XAT73" s="87"/>
      <c r="XAU73" s="87"/>
      <c r="XAV73" s="87"/>
      <c r="XAW73" s="87"/>
      <c r="XAX73" s="87"/>
      <c r="XAY73" s="87"/>
      <c r="XAZ73" s="87"/>
      <c r="XBA73" s="87"/>
      <c r="XBB73" s="87"/>
      <c r="XBC73" s="87"/>
      <c r="XBD73" s="87"/>
      <c r="XBE73" s="87"/>
      <c r="XBF73" s="87"/>
      <c r="XBG73" s="87"/>
      <c r="XBH73" s="87"/>
      <c r="XBI73" s="87"/>
      <c r="XBJ73" s="87"/>
      <c r="XBK73" s="87"/>
      <c r="XBL73" s="87"/>
      <c r="XBM73" s="87"/>
      <c r="XBN73" s="87"/>
      <c r="XBO73" s="87"/>
      <c r="XBP73" s="87"/>
      <c r="XBQ73" s="87"/>
      <c r="XBR73" s="87"/>
      <c r="XBS73" s="87"/>
      <c r="XBT73" s="87"/>
      <c r="XBU73" s="87"/>
      <c r="XBV73" s="87"/>
      <c r="XBW73" s="87"/>
      <c r="XBX73" s="87"/>
      <c r="XBY73" s="87"/>
      <c r="XBZ73" s="87"/>
      <c r="XCA73" s="87"/>
      <c r="XCB73" s="87"/>
      <c r="XCC73" s="87"/>
      <c r="XCD73" s="87"/>
      <c r="XCE73" s="87"/>
      <c r="XCF73" s="87"/>
      <c r="XCG73" s="87"/>
      <c r="XCH73" s="87"/>
      <c r="XCI73" s="87"/>
      <c r="XCJ73" s="87"/>
      <c r="XCK73" s="87"/>
      <c r="XCL73" s="87"/>
      <c r="XCM73" s="87"/>
      <c r="XCN73" s="87"/>
      <c r="XCO73" s="87"/>
      <c r="XCP73" s="87"/>
      <c r="XCQ73" s="87"/>
      <c r="XCR73" s="87"/>
      <c r="XCS73" s="87"/>
      <c r="XCT73" s="87"/>
      <c r="XCU73" s="87"/>
      <c r="XCV73" s="87"/>
      <c r="XCW73" s="87"/>
      <c r="XCX73" s="87"/>
      <c r="XCY73" s="87"/>
      <c r="XCZ73" s="87"/>
      <c r="XDA73" s="87"/>
      <c r="XDB73" s="87"/>
      <c r="XDC73" s="87"/>
      <c r="XDD73" s="87"/>
      <c r="XDE73" s="87"/>
      <c r="XDF73" s="87"/>
      <c r="XDG73" s="87"/>
      <c r="XDH73" s="87"/>
      <c r="XDI73" s="87"/>
      <c r="XDJ73" s="87"/>
      <c r="XDK73" s="87"/>
      <c r="XDL73" s="87"/>
      <c r="XDM73" s="87"/>
      <c r="XDN73" s="87"/>
      <c r="XDO73" s="87"/>
      <c r="XDP73" s="87"/>
      <c r="XDQ73" s="87"/>
      <c r="XDR73" s="87"/>
      <c r="XDS73" s="87"/>
      <c r="XDT73" s="87"/>
      <c r="XDU73" s="87"/>
      <c r="XDV73" s="87"/>
      <c r="XDW73" s="87"/>
      <c r="XDX73" s="87"/>
      <c r="XDY73" s="87"/>
      <c r="XDZ73" s="87"/>
      <c r="XEA73" s="87"/>
      <c r="XEB73" s="87"/>
      <c r="XEC73" s="87"/>
      <c r="XED73" s="87"/>
      <c r="XEE73" s="87"/>
      <c r="XEF73" s="87"/>
      <c r="XEG73" s="87"/>
      <c r="XEH73" s="87"/>
      <c r="XEI73" s="87"/>
      <c r="XEJ73" s="87"/>
      <c r="XEK73" s="87"/>
      <c r="XEL73" s="87"/>
      <c r="XEM73" s="87"/>
      <c r="XEN73" s="87"/>
      <c r="XEO73" s="87"/>
      <c r="XEP73" s="87"/>
      <c r="XEQ73" s="87"/>
      <c r="XER73" s="87"/>
      <c r="XES73" s="87"/>
      <c r="XET73" s="87"/>
      <c r="XEU73" s="87"/>
      <c r="XEV73" s="87"/>
      <c r="XEW73" s="87"/>
      <c r="XEX73" s="87"/>
      <c r="XEY73" s="87"/>
      <c r="XEZ73" s="87"/>
      <c r="XFA73" s="87"/>
      <c r="XFB73" s="87"/>
      <c r="XFC73" s="87"/>
      <c r="XFD73" s="87"/>
    </row>
    <row r="74" spans="1:16384" ht="288" x14ac:dyDescent="0.25">
      <c r="A74" s="78"/>
      <c r="B74" s="88"/>
      <c r="C74" s="431" t="s">
        <v>137</v>
      </c>
      <c r="D74" s="454" t="s">
        <v>138</v>
      </c>
      <c r="E74" s="120" t="s">
        <v>139</v>
      </c>
      <c r="F74" s="131" t="s">
        <v>612</v>
      </c>
      <c r="G74" s="132"/>
      <c r="H74" s="441">
        <v>0</v>
      </c>
      <c r="I74" s="133" t="s">
        <v>249</v>
      </c>
      <c r="J74" s="134" t="s">
        <v>248</v>
      </c>
      <c r="K74" s="414">
        <v>2</v>
      </c>
      <c r="L74" s="135" t="s">
        <v>773</v>
      </c>
      <c r="M74" s="136" t="s">
        <v>496</v>
      </c>
      <c r="N74" s="414">
        <v>2</v>
      </c>
      <c r="O74" s="135"/>
      <c r="P74" s="137"/>
      <c r="Q74" s="407">
        <v>0</v>
      </c>
      <c r="R74" s="133" t="s">
        <v>774</v>
      </c>
      <c r="S74" s="137"/>
      <c r="T74" s="414">
        <v>2</v>
      </c>
      <c r="U74" s="135" t="s">
        <v>399</v>
      </c>
      <c r="V74" s="405" t="s">
        <v>398</v>
      </c>
      <c r="W74" s="414">
        <v>2</v>
      </c>
      <c r="X74" s="135" t="s">
        <v>775</v>
      </c>
      <c r="Y74" s="412"/>
      <c r="Z74" s="414">
        <v>2</v>
      </c>
      <c r="AA74" s="128"/>
      <c r="AB74" s="188"/>
      <c r="AC74" s="399">
        <v>1</v>
      </c>
      <c r="AD74" s="135"/>
      <c r="AE74" s="497"/>
      <c r="AF74" s="407">
        <v>0</v>
      </c>
      <c r="AG74" s="135"/>
      <c r="AH74" s="497"/>
      <c r="AI74" s="407">
        <v>0</v>
      </c>
      <c r="AJ74" s="128"/>
      <c r="AK74" s="497" t="s">
        <v>861</v>
      </c>
      <c r="AL74" s="399">
        <v>1</v>
      </c>
      <c r="AM74" s="131"/>
      <c r="AN74" s="497"/>
      <c r="AO74" s="407">
        <v>0</v>
      </c>
      <c r="AP74" s="135"/>
      <c r="AQ74" s="497"/>
      <c r="AR74" s="399">
        <v>1</v>
      </c>
      <c r="AS74" s="118"/>
      <c r="AT74" s="98"/>
      <c r="AU74" s="98"/>
      <c r="AV74" s="78"/>
      <c r="AW74" s="78"/>
      <c r="AX74" s="79"/>
      <c r="AY74" s="79"/>
      <c r="AZ74" s="79"/>
      <c r="BA74" s="79"/>
      <c r="BB74" s="79"/>
      <c r="BC74" s="79"/>
      <c r="BD74" s="79"/>
      <c r="BE74" s="79"/>
      <c r="BF74" s="79"/>
      <c r="BG74" s="79"/>
      <c r="BH74" s="79"/>
      <c r="BI74" s="79"/>
    </row>
    <row r="75" spans="1:16384" ht="191.25" x14ac:dyDescent="0.25">
      <c r="A75" s="78"/>
      <c r="B75" s="88"/>
      <c r="C75" s="431"/>
      <c r="D75" s="454"/>
      <c r="E75" s="138" t="s">
        <v>140</v>
      </c>
      <c r="F75" s="131"/>
      <c r="G75" s="132"/>
      <c r="H75" s="427"/>
      <c r="I75" s="133"/>
      <c r="J75" s="134"/>
      <c r="K75" s="410"/>
      <c r="L75" s="135"/>
      <c r="M75" s="136"/>
      <c r="N75" s="410"/>
      <c r="O75" s="135"/>
      <c r="P75" s="137"/>
      <c r="Q75" s="408"/>
      <c r="R75" s="133"/>
      <c r="S75" s="137"/>
      <c r="T75" s="410"/>
      <c r="U75" s="144"/>
      <c r="V75" s="482"/>
      <c r="W75" s="410"/>
      <c r="X75" s="135"/>
      <c r="Y75" s="423"/>
      <c r="Z75" s="410"/>
      <c r="AA75" s="135" t="s">
        <v>772</v>
      </c>
      <c r="AB75" s="135" t="s">
        <v>796</v>
      </c>
      <c r="AC75" s="400"/>
      <c r="AD75" s="135"/>
      <c r="AE75" s="498"/>
      <c r="AF75" s="408"/>
      <c r="AG75" s="135"/>
      <c r="AH75" s="498"/>
      <c r="AI75" s="408"/>
      <c r="AJ75" s="135" t="s">
        <v>860</v>
      </c>
      <c r="AK75" s="498"/>
      <c r="AL75" s="400"/>
      <c r="AM75" s="131"/>
      <c r="AN75" s="498"/>
      <c r="AO75" s="408"/>
      <c r="AP75" s="131" t="s">
        <v>938</v>
      </c>
      <c r="AQ75" s="498"/>
      <c r="AR75" s="400"/>
      <c r="AS75" s="118"/>
      <c r="AT75" s="98"/>
      <c r="AU75" s="98"/>
      <c r="AV75" s="78"/>
      <c r="AW75" s="78"/>
      <c r="AX75" s="79"/>
      <c r="AY75" s="79"/>
      <c r="AZ75" s="79"/>
      <c r="BA75" s="79"/>
      <c r="BB75" s="79"/>
      <c r="BC75" s="79"/>
      <c r="BD75" s="79"/>
      <c r="BE75" s="79"/>
      <c r="BF75" s="79"/>
      <c r="BG75" s="79"/>
      <c r="BH75" s="79"/>
      <c r="BI75" s="79"/>
    </row>
    <row r="76" spans="1:16384" ht="140.25" x14ac:dyDescent="0.25">
      <c r="A76" s="78"/>
      <c r="B76" s="88"/>
      <c r="C76" s="431"/>
      <c r="D76" s="454"/>
      <c r="E76" s="130" t="s">
        <v>21</v>
      </c>
      <c r="F76" s="131"/>
      <c r="G76" s="132"/>
      <c r="H76" s="442"/>
      <c r="I76" s="133"/>
      <c r="J76" s="134"/>
      <c r="K76" s="411"/>
      <c r="L76" s="135"/>
      <c r="M76" s="136"/>
      <c r="N76" s="411"/>
      <c r="O76" s="135" t="s">
        <v>559</v>
      </c>
      <c r="P76" s="137"/>
      <c r="Q76" s="409"/>
      <c r="R76" s="133"/>
      <c r="S76" s="137"/>
      <c r="T76" s="411"/>
      <c r="U76" s="135"/>
      <c r="V76" s="406"/>
      <c r="W76" s="411"/>
      <c r="X76" s="135"/>
      <c r="Y76" s="413"/>
      <c r="Z76" s="411"/>
      <c r="AA76" s="135"/>
      <c r="AB76" s="132"/>
      <c r="AC76" s="401"/>
      <c r="AD76" s="135" t="s">
        <v>536</v>
      </c>
      <c r="AE76" s="499"/>
      <c r="AF76" s="409"/>
      <c r="AG76" s="141" t="s">
        <v>634</v>
      </c>
      <c r="AH76" s="499"/>
      <c r="AI76" s="409"/>
      <c r="AJ76" s="135"/>
      <c r="AK76" s="499"/>
      <c r="AL76" s="401"/>
      <c r="AM76" s="131" t="s">
        <v>713</v>
      </c>
      <c r="AN76" s="499"/>
      <c r="AO76" s="409"/>
      <c r="AP76" s="189"/>
      <c r="AQ76" s="499"/>
      <c r="AR76" s="401"/>
      <c r="AS76" s="118"/>
      <c r="AT76" s="98"/>
      <c r="AU76" s="98"/>
      <c r="AV76" s="78"/>
      <c r="AW76" s="78"/>
      <c r="AX76" s="79"/>
      <c r="AY76" s="79"/>
      <c r="AZ76" s="79"/>
      <c r="BA76" s="79"/>
      <c r="BB76" s="79"/>
      <c r="BC76" s="79"/>
      <c r="BD76" s="79"/>
      <c r="BE76" s="79"/>
      <c r="BF76" s="79"/>
      <c r="BG76" s="79"/>
      <c r="BH76" s="79"/>
      <c r="BI76" s="79"/>
    </row>
    <row r="77" spans="1:16384" ht="216.75" x14ac:dyDescent="0.25">
      <c r="A77" s="78"/>
      <c r="B77" s="88"/>
      <c r="C77" s="431"/>
      <c r="D77" s="454" t="s">
        <v>141</v>
      </c>
      <c r="E77" s="138" t="s">
        <v>142</v>
      </c>
      <c r="F77" s="131"/>
      <c r="G77" s="132"/>
      <c r="H77" s="441">
        <v>0</v>
      </c>
      <c r="I77" s="133"/>
      <c r="J77" s="134"/>
      <c r="K77" s="399">
        <v>1</v>
      </c>
      <c r="L77" s="135"/>
      <c r="M77" s="136"/>
      <c r="N77" s="399">
        <v>1</v>
      </c>
      <c r="O77" s="135"/>
      <c r="P77" s="137"/>
      <c r="Q77" s="399">
        <v>1</v>
      </c>
      <c r="R77" s="133" t="s">
        <v>663</v>
      </c>
      <c r="S77" s="137" t="s">
        <v>347</v>
      </c>
      <c r="T77" s="420">
        <v>2</v>
      </c>
      <c r="U77" s="144"/>
      <c r="V77" s="137"/>
      <c r="W77" s="399">
        <v>1</v>
      </c>
      <c r="X77" s="128"/>
      <c r="Y77" s="137"/>
      <c r="Z77" s="399">
        <v>1</v>
      </c>
      <c r="AA77" s="135"/>
      <c r="AB77" s="137"/>
      <c r="AC77" s="399">
        <v>1</v>
      </c>
      <c r="AD77" s="144"/>
      <c r="AE77" s="479"/>
      <c r="AF77" s="399">
        <v>1</v>
      </c>
      <c r="AG77" s="135"/>
      <c r="AH77" s="511"/>
      <c r="AI77" s="399">
        <v>1</v>
      </c>
      <c r="AJ77" s="135"/>
      <c r="AK77" s="511"/>
      <c r="AL77" s="399">
        <v>1</v>
      </c>
      <c r="AM77" s="131"/>
      <c r="AN77" s="511"/>
      <c r="AO77" s="399">
        <v>1</v>
      </c>
      <c r="AP77" s="135"/>
      <c r="AQ77" s="511"/>
      <c r="AR77" s="503">
        <v>1</v>
      </c>
      <c r="AS77" s="118"/>
      <c r="AT77" s="98"/>
      <c r="AU77" s="98"/>
      <c r="AV77" s="78"/>
      <c r="AW77" s="78"/>
      <c r="AX77" s="79"/>
      <c r="AY77" s="79"/>
      <c r="AZ77" s="79"/>
      <c r="BA77" s="79"/>
      <c r="BB77" s="79"/>
      <c r="BC77" s="79"/>
      <c r="BD77" s="79"/>
      <c r="BE77" s="79"/>
      <c r="BF77" s="79"/>
      <c r="BG77" s="79"/>
      <c r="BH77" s="79"/>
      <c r="BI77" s="79"/>
    </row>
    <row r="78" spans="1:16384" ht="229.5" x14ac:dyDescent="0.25">
      <c r="A78" s="78"/>
      <c r="B78" s="88"/>
      <c r="C78" s="431"/>
      <c r="D78" s="454"/>
      <c r="E78" s="138" t="s">
        <v>722</v>
      </c>
      <c r="F78" s="190"/>
      <c r="G78" s="191"/>
      <c r="H78" s="427"/>
      <c r="I78" s="192" t="s">
        <v>243</v>
      </c>
      <c r="J78" s="193"/>
      <c r="K78" s="400"/>
      <c r="L78" s="194" t="s">
        <v>792</v>
      </c>
      <c r="M78" s="195" t="s">
        <v>791</v>
      </c>
      <c r="N78" s="400"/>
      <c r="O78" s="194" t="s">
        <v>571</v>
      </c>
      <c r="P78" s="196"/>
      <c r="Q78" s="400"/>
      <c r="R78" s="192"/>
      <c r="S78" s="196"/>
      <c r="T78" s="420"/>
      <c r="U78" s="135" t="s">
        <v>429</v>
      </c>
      <c r="V78" s="405"/>
      <c r="W78" s="400"/>
      <c r="X78" s="194" t="s">
        <v>723</v>
      </c>
      <c r="Y78" s="137" t="s">
        <v>662</v>
      </c>
      <c r="Z78" s="400"/>
      <c r="AA78" s="139" t="s">
        <v>531</v>
      </c>
      <c r="AB78" s="137" t="s">
        <v>855</v>
      </c>
      <c r="AC78" s="400"/>
      <c r="AD78" s="139" t="s">
        <v>531</v>
      </c>
      <c r="AE78" s="480"/>
      <c r="AF78" s="400"/>
      <c r="AG78" s="194" t="s">
        <v>635</v>
      </c>
      <c r="AH78" s="512"/>
      <c r="AI78" s="400"/>
      <c r="AJ78" s="194" t="s">
        <v>862</v>
      </c>
      <c r="AK78" s="512"/>
      <c r="AL78" s="400"/>
      <c r="AM78" s="194" t="s">
        <v>635</v>
      </c>
      <c r="AN78" s="512"/>
      <c r="AO78" s="400"/>
      <c r="AP78" s="194" t="s">
        <v>635</v>
      </c>
      <c r="AQ78" s="512"/>
      <c r="AR78" s="503"/>
      <c r="AS78" s="118"/>
      <c r="AT78" s="98"/>
      <c r="AU78" s="98"/>
      <c r="AV78" s="78"/>
      <c r="AW78" s="78"/>
      <c r="AX78" s="79"/>
      <c r="AY78" s="79"/>
      <c r="AZ78" s="79"/>
      <c r="BA78" s="79"/>
      <c r="BB78" s="79"/>
      <c r="BC78" s="79"/>
      <c r="BD78" s="79"/>
      <c r="BE78" s="79"/>
      <c r="BF78" s="79"/>
      <c r="BG78" s="79"/>
      <c r="BH78" s="79"/>
      <c r="BI78" s="79"/>
    </row>
    <row r="79" spans="1:16384" x14ac:dyDescent="0.25">
      <c r="A79" s="78"/>
      <c r="B79" s="88"/>
      <c r="C79" s="431"/>
      <c r="D79" s="454"/>
      <c r="E79" s="130" t="s">
        <v>21</v>
      </c>
      <c r="F79" s="197"/>
      <c r="G79" s="198"/>
      <c r="H79" s="442"/>
      <c r="I79" s="142"/>
      <c r="J79" s="199"/>
      <c r="K79" s="401"/>
      <c r="L79" s="200"/>
      <c r="M79" s="201"/>
      <c r="N79" s="401"/>
      <c r="O79" s="200"/>
      <c r="P79" s="202"/>
      <c r="Q79" s="401"/>
      <c r="R79" s="203"/>
      <c r="S79" s="202"/>
      <c r="T79" s="420"/>
      <c r="U79" s="128"/>
      <c r="V79" s="406"/>
      <c r="W79" s="401"/>
      <c r="X79" s="200"/>
      <c r="Y79" s="137"/>
      <c r="Z79" s="401"/>
      <c r="AA79" s="200"/>
      <c r="AB79" s="137"/>
      <c r="AC79" s="401"/>
      <c r="AD79" s="200"/>
      <c r="AE79" s="481"/>
      <c r="AF79" s="401"/>
      <c r="AG79" s="200"/>
      <c r="AH79" s="513"/>
      <c r="AI79" s="401"/>
      <c r="AJ79" s="141"/>
      <c r="AK79" s="513"/>
      <c r="AL79" s="401"/>
      <c r="AM79" s="197"/>
      <c r="AN79" s="513"/>
      <c r="AO79" s="401"/>
      <c r="AP79" s="200"/>
      <c r="AQ79" s="513"/>
      <c r="AR79" s="503"/>
      <c r="AS79" s="118"/>
      <c r="AT79" s="98"/>
      <c r="AU79" s="98"/>
      <c r="AV79" s="78"/>
      <c r="AW79" s="78"/>
      <c r="AX79" s="79"/>
      <c r="AY79" s="79"/>
      <c r="AZ79" s="79"/>
      <c r="BA79" s="79"/>
      <c r="BB79" s="79"/>
      <c r="BC79" s="79"/>
      <c r="BD79" s="79"/>
      <c r="BE79" s="79"/>
      <c r="BF79" s="79"/>
      <c r="BG79" s="79"/>
      <c r="BH79" s="79"/>
      <c r="BI79" s="79"/>
    </row>
    <row r="80" spans="1:16384" ht="89.25" x14ac:dyDescent="0.25">
      <c r="A80" s="78"/>
      <c r="B80" s="88"/>
      <c r="C80" s="431"/>
      <c r="D80" s="455" t="s">
        <v>143</v>
      </c>
      <c r="E80" s="204" t="s">
        <v>881</v>
      </c>
      <c r="F80" s="197"/>
      <c r="G80" s="198"/>
      <c r="H80" s="441">
        <v>0</v>
      </c>
      <c r="I80" s="142"/>
      <c r="J80" s="143"/>
      <c r="K80" s="415">
        <v>0</v>
      </c>
      <c r="L80" s="205" t="s">
        <v>776</v>
      </c>
      <c r="M80" s="201"/>
      <c r="N80" s="402">
        <v>2</v>
      </c>
      <c r="O80" s="200"/>
      <c r="P80" s="202"/>
      <c r="Q80" s="415">
        <v>0</v>
      </c>
      <c r="R80" s="133" t="s">
        <v>718</v>
      </c>
      <c r="S80" s="206"/>
      <c r="T80" s="402">
        <v>2</v>
      </c>
      <c r="U80" s="135" t="s">
        <v>430</v>
      </c>
      <c r="V80" s="504"/>
      <c r="W80" s="402">
        <v>2</v>
      </c>
      <c r="X80" s="128"/>
      <c r="Y80" s="491"/>
      <c r="Z80" s="399">
        <v>1</v>
      </c>
      <c r="AA80" s="200"/>
      <c r="AB80" s="507"/>
      <c r="AC80" s="415">
        <v>0</v>
      </c>
      <c r="AD80" s="200"/>
      <c r="AE80" s="507"/>
      <c r="AF80" s="415">
        <v>0</v>
      </c>
      <c r="AG80" s="128"/>
      <c r="AH80" s="507"/>
      <c r="AI80" s="415">
        <v>0</v>
      </c>
      <c r="AJ80" s="200"/>
      <c r="AK80" s="507"/>
      <c r="AL80" s="399">
        <v>1</v>
      </c>
      <c r="AM80" s="129"/>
      <c r="AN80" s="507"/>
      <c r="AO80" s="415">
        <v>0</v>
      </c>
      <c r="AP80" s="128"/>
      <c r="AQ80" s="507"/>
      <c r="AR80" s="415">
        <v>0</v>
      </c>
      <c r="AS80" s="118"/>
      <c r="AT80" s="98"/>
      <c r="AU80" s="98"/>
      <c r="AV80" s="78"/>
      <c r="AW80" s="78"/>
      <c r="AX80" s="79"/>
      <c r="AY80" s="79"/>
      <c r="AZ80" s="79"/>
      <c r="BA80" s="79"/>
      <c r="BB80" s="79"/>
      <c r="BC80" s="79"/>
      <c r="BD80" s="79"/>
      <c r="BE80" s="79"/>
      <c r="BF80" s="79"/>
      <c r="BG80" s="79"/>
      <c r="BH80" s="79"/>
      <c r="BI80" s="79"/>
    </row>
    <row r="81" spans="1:16384" ht="127.5" x14ac:dyDescent="0.25">
      <c r="A81" s="78"/>
      <c r="B81" s="88"/>
      <c r="C81" s="431"/>
      <c r="D81" s="456"/>
      <c r="E81" s="204" t="s">
        <v>882</v>
      </c>
      <c r="F81" s="197"/>
      <c r="G81" s="198"/>
      <c r="H81" s="427"/>
      <c r="I81" s="203"/>
      <c r="J81" s="207"/>
      <c r="K81" s="416"/>
      <c r="L81" s="200"/>
      <c r="M81" s="201"/>
      <c r="N81" s="403"/>
      <c r="O81" s="200"/>
      <c r="P81" s="202"/>
      <c r="Q81" s="416"/>
      <c r="R81" s="203"/>
      <c r="S81" s="202"/>
      <c r="T81" s="403"/>
      <c r="U81" s="200"/>
      <c r="V81" s="505"/>
      <c r="W81" s="403"/>
      <c r="X81" s="135" t="s">
        <v>719</v>
      </c>
      <c r="Y81" s="492"/>
      <c r="Z81" s="400"/>
      <c r="AA81" s="200"/>
      <c r="AB81" s="508"/>
      <c r="AC81" s="416"/>
      <c r="AD81" s="200"/>
      <c r="AE81" s="508"/>
      <c r="AF81" s="416"/>
      <c r="AG81" s="200"/>
      <c r="AH81" s="508"/>
      <c r="AI81" s="416"/>
      <c r="AJ81" s="197" t="s">
        <v>863</v>
      </c>
      <c r="AK81" s="508"/>
      <c r="AL81" s="400"/>
      <c r="AM81" s="197"/>
      <c r="AN81" s="508"/>
      <c r="AO81" s="416"/>
      <c r="AP81" s="200"/>
      <c r="AQ81" s="508"/>
      <c r="AR81" s="416"/>
      <c r="AS81" s="118"/>
      <c r="AT81" s="98"/>
      <c r="AU81" s="98"/>
      <c r="AV81" s="78"/>
      <c r="AW81" s="78"/>
      <c r="AX81" s="79"/>
      <c r="AY81" s="79"/>
      <c r="AZ81" s="79"/>
      <c r="BA81" s="79"/>
      <c r="BB81" s="79"/>
      <c r="BC81" s="79"/>
      <c r="BD81" s="79"/>
      <c r="BE81" s="79"/>
      <c r="BF81" s="79"/>
      <c r="BG81" s="79"/>
      <c r="BH81" s="79"/>
      <c r="BI81" s="79"/>
    </row>
    <row r="82" spans="1:16384" ht="165.75" thickBot="1" x14ac:dyDescent="0.3">
      <c r="A82" s="78"/>
      <c r="B82" s="88"/>
      <c r="C82" s="453"/>
      <c r="D82" s="456"/>
      <c r="E82" s="208" t="s">
        <v>883</v>
      </c>
      <c r="F82" s="197"/>
      <c r="G82" s="198"/>
      <c r="H82" s="442"/>
      <c r="I82" s="209" t="s">
        <v>716</v>
      </c>
      <c r="J82" s="206" t="s">
        <v>241</v>
      </c>
      <c r="K82" s="417"/>
      <c r="L82" s="200"/>
      <c r="M82" s="201"/>
      <c r="N82" s="404"/>
      <c r="O82" s="209" t="s">
        <v>321</v>
      </c>
      <c r="P82" s="202" t="s">
        <v>322</v>
      </c>
      <c r="Q82" s="417"/>
      <c r="R82" s="203"/>
      <c r="S82" s="202"/>
      <c r="T82" s="404"/>
      <c r="U82" s="200"/>
      <c r="V82" s="506"/>
      <c r="W82" s="404"/>
      <c r="X82" s="200"/>
      <c r="Y82" s="493"/>
      <c r="Z82" s="401"/>
      <c r="AA82" s="209" t="s">
        <v>482</v>
      </c>
      <c r="AB82" s="509"/>
      <c r="AC82" s="417"/>
      <c r="AD82" s="210" t="s">
        <v>144</v>
      </c>
      <c r="AE82" s="509"/>
      <c r="AF82" s="417"/>
      <c r="AG82" s="209" t="s">
        <v>714</v>
      </c>
      <c r="AH82" s="509"/>
      <c r="AI82" s="417"/>
      <c r="AJ82" s="128"/>
      <c r="AK82" s="509"/>
      <c r="AL82" s="401"/>
      <c r="AM82" s="211" t="s">
        <v>720</v>
      </c>
      <c r="AN82" s="509"/>
      <c r="AO82" s="417"/>
      <c r="AP82" s="209" t="s">
        <v>714</v>
      </c>
      <c r="AQ82" s="509"/>
      <c r="AR82" s="417"/>
      <c r="AS82" s="118"/>
      <c r="AT82" s="98"/>
      <c r="AU82" s="98"/>
      <c r="AV82" s="78"/>
      <c r="AW82" s="78"/>
      <c r="AX82" s="79"/>
      <c r="AY82" s="79"/>
      <c r="AZ82" s="79"/>
      <c r="BA82" s="79"/>
      <c r="BB82" s="79"/>
      <c r="BC82" s="79"/>
      <c r="BD82" s="79"/>
      <c r="BE82" s="79"/>
      <c r="BF82" s="79"/>
      <c r="BG82" s="79"/>
      <c r="BH82" s="79"/>
      <c r="BI82" s="79"/>
    </row>
    <row r="83" spans="1:16384" s="174" customFormat="1" ht="15.75" thickBot="1" x14ac:dyDescent="0.3">
      <c r="A83" s="78"/>
      <c r="B83" s="88"/>
      <c r="C83" s="29" t="s">
        <v>219</v>
      </c>
      <c r="D83" s="30"/>
      <c r="E83" s="30"/>
      <c r="F83" s="110"/>
      <c r="G83" s="110"/>
      <c r="H83" s="111"/>
      <c r="I83" s="112"/>
      <c r="J83" s="112"/>
      <c r="K83" s="113"/>
      <c r="L83" s="114"/>
      <c r="M83" s="115"/>
      <c r="N83" s="111"/>
      <c r="O83" s="114"/>
      <c r="P83" s="114"/>
      <c r="Q83" s="111"/>
      <c r="R83" s="112"/>
      <c r="S83" s="114"/>
      <c r="T83" s="111"/>
      <c r="U83" s="114"/>
      <c r="V83" s="114"/>
      <c r="W83" s="111"/>
      <c r="X83" s="114"/>
      <c r="Y83" s="111"/>
      <c r="Z83" s="111"/>
      <c r="AA83" s="114"/>
      <c r="AB83" s="110"/>
      <c r="AC83" s="111"/>
      <c r="AD83" s="114"/>
      <c r="AE83" s="110"/>
      <c r="AF83" s="111"/>
      <c r="AG83" s="114"/>
      <c r="AH83" s="110"/>
      <c r="AI83" s="116"/>
      <c r="AJ83" s="114"/>
      <c r="AK83" s="110"/>
      <c r="AL83" s="111"/>
      <c r="AM83" s="110"/>
      <c r="AN83" s="110"/>
      <c r="AO83" s="110"/>
      <c r="AP83" s="114"/>
      <c r="AQ83" s="110"/>
      <c r="AR83" s="117"/>
      <c r="AS83" s="118"/>
      <c r="AT83" s="98"/>
      <c r="AU83" s="98"/>
      <c r="AV83" s="78"/>
      <c r="AW83" s="78"/>
      <c r="AX83" s="79"/>
      <c r="AY83" s="79"/>
      <c r="AZ83" s="79"/>
      <c r="BA83" s="79"/>
      <c r="BB83" s="79"/>
      <c r="BC83" s="79"/>
      <c r="BD83" s="79"/>
      <c r="BE83" s="79"/>
      <c r="BF83" s="79"/>
      <c r="BG83" s="79"/>
      <c r="BH83" s="79"/>
      <c r="BI83" s="79"/>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7"/>
      <c r="DJ83" s="87"/>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c r="ER83" s="87"/>
      <c r="ES83" s="87"/>
      <c r="ET83" s="87"/>
      <c r="EU83" s="87"/>
      <c r="EV83" s="87"/>
      <c r="EW83" s="87"/>
      <c r="EX83" s="87"/>
      <c r="EY83" s="87"/>
      <c r="EZ83" s="87"/>
      <c r="FA83" s="87"/>
      <c r="FB83" s="87"/>
      <c r="FC83" s="87"/>
      <c r="FD83" s="87"/>
      <c r="FE83" s="87"/>
      <c r="FF83" s="87"/>
      <c r="FG83" s="87"/>
      <c r="FH83" s="87"/>
      <c r="FI83" s="87"/>
      <c r="FJ83" s="87"/>
      <c r="FK83" s="87"/>
      <c r="FL83" s="87"/>
      <c r="FM83" s="87"/>
      <c r="FN83" s="87"/>
      <c r="FO83" s="87"/>
      <c r="FP83" s="87"/>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7"/>
      <c r="GV83" s="87"/>
      <c r="GW83" s="87"/>
      <c r="GX83" s="87"/>
      <c r="GY83" s="87"/>
      <c r="GZ83" s="87"/>
      <c r="HA83" s="87"/>
      <c r="HB83" s="87"/>
      <c r="HC83" s="87"/>
      <c r="HD83" s="87"/>
      <c r="HE83" s="87"/>
      <c r="HF83" s="87"/>
      <c r="HG83" s="87"/>
      <c r="HH83" s="87"/>
      <c r="HI83" s="87"/>
      <c r="HJ83" s="87"/>
      <c r="HK83" s="87"/>
      <c r="HL83" s="87"/>
      <c r="HM83" s="87"/>
      <c r="HN83" s="87"/>
      <c r="HO83" s="87"/>
      <c r="HP83" s="87"/>
      <c r="HQ83" s="87"/>
      <c r="HR83" s="87"/>
      <c r="HS83" s="87"/>
      <c r="HT83" s="87"/>
      <c r="HU83" s="87"/>
      <c r="HV83" s="87"/>
      <c r="HW83" s="87"/>
      <c r="HX83" s="87"/>
      <c r="HY83" s="87"/>
      <c r="HZ83" s="87"/>
      <c r="IA83" s="87"/>
      <c r="IB83" s="87"/>
      <c r="IC83" s="87"/>
      <c r="ID83" s="87"/>
      <c r="IE83" s="87"/>
      <c r="IF83" s="87"/>
      <c r="IG83" s="87"/>
      <c r="IH83" s="87"/>
      <c r="II83" s="87"/>
      <c r="IJ83" s="87"/>
      <c r="IK83" s="87"/>
      <c r="IL83" s="87"/>
      <c r="IM83" s="87"/>
      <c r="IN83" s="87"/>
      <c r="IO83" s="87"/>
      <c r="IP83" s="87"/>
      <c r="IQ83" s="87"/>
      <c r="IR83" s="87"/>
      <c r="IS83" s="87"/>
      <c r="IT83" s="87"/>
      <c r="IU83" s="87"/>
      <c r="IV83" s="87"/>
      <c r="IW83" s="87"/>
      <c r="IX83" s="87"/>
      <c r="IY83" s="87"/>
      <c r="IZ83" s="87"/>
      <c r="JA83" s="87"/>
      <c r="JB83" s="87"/>
      <c r="JC83" s="87"/>
      <c r="JD83" s="87"/>
      <c r="JE83" s="87"/>
      <c r="JF83" s="87"/>
      <c r="JG83" s="87"/>
      <c r="JH83" s="87"/>
      <c r="JI83" s="87"/>
      <c r="JJ83" s="87"/>
      <c r="JK83" s="87"/>
      <c r="JL83" s="87"/>
      <c r="JM83" s="87"/>
      <c r="JN83" s="87"/>
      <c r="JO83" s="87"/>
      <c r="JP83" s="87"/>
      <c r="JQ83" s="87"/>
      <c r="JR83" s="87"/>
      <c r="JS83" s="87"/>
      <c r="JT83" s="87"/>
      <c r="JU83" s="87"/>
      <c r="JV83" s="87"/>
      <c r="JW83" s="87"/>
      <c r="JX83" s="87"/>
      <c r="JY83" s="87"/>
      <c r="JZ83" s="87"/>
      <c r="KA83" s="87"/>
      <c r="KB83" s="87"/>
      <c r="KC83" s="87"/>
      <c r="KD83" s="87"/>
      <c r="KE83" s="87"/>
      <c r="KF83" s="87"/>
      <c r="KG83" s="87"/>
      <c r="KH83" s="87"/>
      <c r="KI83" s="87"/>
      <c r="KJ83" s="87"/>
      <c r="KK83" s="87"/>
      <c r="KL83" s="87"/>
      <c r="KM83" s="87"/>
      <c r="KN83" s="87"/>
      <c r="KO83" s="87"/>
      <c r="KP83" s="87"/>
      <c r="KQ83" s="87"/>
      <c r="KR83" s="87"/>
      <c r="KS83" s="87"/>
      <c r="KT83" s="87"/>
      <c r="KU83" s="87"/>
      <c r="KV83" s="87"/>
      <c r="KW83" s="87"/>
      <c r="KX83" s="87"/>
      <c r="KY83" s="87"/>
      <c r="KZ83" s="87"/>
      <c r="LA83" s="87"/>
      <c r="LB83" s="87"/>
      <c r="LC83" s="87"/>
      <c r="LD83" s="87"/>
      <c r="LE83" s="87"/>
      <c r="LF83" s="87"/>
      <c r="LG83" s="87"/>
      <c r="LH83" s="87"/>
      <c r="LI83" s="87"/>
      <c r="LJ83" s="87"/>
      <c r="LK83" s="87"/>
      <c r="LL83" s="87"/>
      <c r="LM83" s="87"/>
      <c r="LN83" s="87"/>
      <c r="LO83" s="87"/>
      <c r="LP83" s="87"/>
      <c r="LQ83" s="87"/>
      <c r="LR83" s="87"/>
      <c r="LS83" s="87"/>
      <c r="LT83" s="87"/>
      <c r="LU83" s="87"/>
      <c r="LV83" s="87"/>
      <c r="LW83" s="87"/>
      <c r="LX83" s="87"/>
      <c r="LY83" s="87"/>
      <c r="LZ83" s="87"/>
      <c r="MA83" s="87"/>
      <c r="MB83" s="87"/>
      <c r="MC83" s="87"/>
      <c r="MD83" s="87"/>
      <c r="ME83" s="87"/>
      <c r="MF83" s="87"/>
      <c r="MG83" s="87"/>
      <c r="MH83" s="87"/>
      <c r="MI83" s="87"/>
      <c r="MJ83" s="87"/>
      <c r="MK83" s="87"/>
      <c r="ML83" s="87"/>
      <c r="MM83" s="87"/>
      <c r="MN83" s="87"/>
      <c r="MO83" s="87"/>
      <c r="MP83" s="87"/>
      <c r="MQ83" s="87"/>
      <c r="MR83" s="87"/>
      <c r="MS83" s="87"/>
      <c r="MT83" s="87"/>
      <c r="MU83" s="87"/>
      <c r="MV83" s="87"/>
      <c r="MW83" s="87"/>
      <c r="MX83" s="87"/>
      <c r="MY83" s="87"/>
      <c r="MZ83" s="87"/>
      <c r="NA83" s="87"/>
      <c r="NB83" s="87"/>
      <c r="NC83" s="87"/>
      <c r="ND83" s="87"/>
      <c r="NE83" s="87"/>
      <c r="NF83" s="87"/>
      <c r="NG83" s="87"/>
      <c r="NH83" s="87"/>
      <c r="NI83" s="87"/>
      <c r="NJ83" s="87"/>
      <c r="NK83" s="87"/>
      <c r="NL83" s="87"/>
      <c r="NM83" s="87"/>
      <c r="NN83" s="87"/>
      <c r="NO83" s="87"/>
      <c r="NP83" s="87"/>
      <c r="NQ83" s="87"/>
      <c r="NR83" s="87"/>
      <c r="NS83" s="87"/>
      <c r="NT83" s="87"/>
      <c r="NU83" s="87"/>
      <c r="NV83" s="87"/>
      <c r="NW83" s="87"/>
      <c r="NX83" s="87"/>
      <c r="NY83" s="87"/>
      <c r="NZ83" s="87"/>
      <c r="OA83" s="87"/>
      <c r="OB83" s="87"/>
      <c r="OC83" s="87"/>
      <c r="OD83" s="87"/>
      <c r="OE83" s="87"/>
      <c r="OF83" s="87"/>
      <c r="OG83" s="87"/>
      <c r="OH83" s="87"/>
      <c r="OI83" s="87"/>
      <c r="OJ83" s="87"/>
      <c r="OK83" s="87"/>
      <c r="OL83" s="87"/>
      <c r="OM83" s="87"/>
      <c r="ON83" s="87"/>
      <c r="OO83" s="87"/>
      <c r="OP83" s="87"/>
      <c r="OQ83" s="87"/>
      <c r="OR83" s="87"/>
      <c r="OS83" s="87"/>
      <c r="OT83" s="87"/>
      <c r="OU83" s="87"/>
      <c r="OV83" s="87"/>
      <c r="OW83" s="87"/>
      <c r="OX83" s="87"/>
      <c r="OY83" s="87"/>
      <c r="OZ83" s="87"/>
      <c r="PA83" s="87"/>
      <c r="PB83" s="87"/>
      <c r="PC83" s="87"/>
      <c r="PD83" s="87"/>
      <c r="PE83" s="87"/>
      <c r="PF83" s="87"/>
      <c r="PG83" s="87"/>
      <c r="PH83" s="87"/>
      <c r="PI83" s="87"/>
      <c r="PJ83" s="87"/>
      <c r="PK83" s="87"/>
      <c r="PL83" s="87"/>
      <c r="PM83" s="87"/>
      <c r="PN83" s="87"/>
      <c r="PO83" s="87"/>
      <c r="PP83" s="87"/>
      <c r="PQ83" s="87"/>
      <c r="PR83" s="87"/>
      <c r="PS83" s="87"/>
      <c r="PT83" s="87"/>
      <c r="PU83" s="87"/>
      <c r="PV83" s="87"/>
      <c r="PW83" s="87"/>
      <c r="PX83" s="87"/>
      <c r="PY83" s="87"/>
      <c r="PZ83" s="87"/>
      <c r="QA83" s="87"/>
      <c r="QB83" s="87"/>
      <c r="QC83" s="87"/>
      <c r="QD83" s="87"/>
      <c r="QE83" s="87"/>
      <c r="QF83" s="87"/>
      <c r="QG83" s="87"/>
      <c r="QH83" s="87"/>
      <c r="QI83" s="87"/>
      <c r="QJ83" s="87"/>
      <c r="QK83" s="87"/>
      <c r="QL83" s="87"/>
      <c r="QM83" s="87"/>
      <c r="QN83" s="87"/>
      <c r="QO83" s="87"/>
      <c r="QP83" s="87"/>
      <c r="QQ83" s="87"/>
      <c r="QR83" s="87"/>
      <c r="QS83" s="87"/>
      <c r="QT83" s="87"/>
      <c r="QU83" s="87"/>
      <c r="QV83" s="87"/>
      <c r="QW83" s="87"/>
      <c r="QX83" s="87"/>
      <c r="QY83" s="87"/>
      <c r="QZ83" s="87"/>
      <c r="RA83" s="87"/>
      <c r="RB83" s="87"/>
      <c r="RC83" s="87"/>
      <c r="RD83" s="87"/>
      <c r="RE83" s="87"/>
      <c r="RF83" s="87"/>
      <c r="RG83" s="87"/>
      <c r="RH83" s="87"/>
      <c r="RI83" s="87"/>
      <c r="RJ83" s="87"/>
      <c r="RK83" s="87"/>
      <c r="RL83" s="87"/>
      <c r="RM83" s="87"/>
      <c r="RN83" s="87"/>
      <c r="RO83" s="87"/>
      <c r="RP83" s="87"/>
      <c r="RQ83" s="87"/>
      <c r="RR83" s="87"/>
      <c r="RS83" s="87"/>
      <c r="RT83" s="87"/>
      <c r="RU83" s="87"/>
      <c r="RV83" s="87"/>
      <c r="RW83" s="87"/>
      <c r="RX83" s="87"/>
      <c r="RY83" s="87"/>
      <c r="RZ83" s="87"/>
      <c r="SA83" s="87"/>
      <c r="SB83" s="87"/>
      <c r="SC83" s="87"/>
      <c r="SD83" s="87"/>
      <c r="SE83" s="87"/>
      <c r="SF83" s="87"/>
      <c r="SG83" s="87"/>
      <c r="SH83" s="87"/>
      <c r="SI83" s="87"/>
      <c r="SJ83" s="87"/>
      <c r="SK83" s="87"/>
      <c r="SL83" s="87"/>
      <c r="SM83" s="87"/>
      <c r="SN83" s="87"/>
      <c r="SO83" s="87"/>
      <c r="SP83" s="87"/>
      <c r="SQ83" s="87"/>
      <c r="SR83" s="87"/>
      <c r="SS83" s="87"/>
      <c r="ST83" s="87"/>
      <c r="SU83" s="87"/>
      <c r="SV83" s="87"/>
      <c r="SW83" s="87"/>
      <c r="SX83" s="87"/>
      <c r="SY83" s="87"/>
      <c r="SZ83" s="87"/>
      <c r="TA83" s="87"/>
      <c r="TB83" s="87"/>
      <c r="TC83" s="87"/>
      <c r="TD83" s="87"/>
      <c r="TE83" s="87"/>
      <c r="TF83" s="87"/>
      <c r="TG83" s="87"/>
      <c r="TH83" s="87"/>
      <c r="TI83" s="87"/>
      <c r="TJ83" s="87"/>
      <c r="TK83" s="87"/>
      <c r="TL83" s="87"/>
      <c r="TM83" s="87"/>
      <c r="TN83" s="87"/>
      <c r="TO83" s="87"/>
      <c r="TP83" s="87"/>
      <c r="TQ83" s="87"/>
      <c r="TR83" s="87"/>
      <c r="TS83" s="87"/>
      <c r="TT83" s="87"/>
      <c r="TU83" s="87"/>
      <c r="TV83" s="87"/>
      <c r="TW83" s="87"/>
      <c r="TX83" s="87"/>
      <c r="TY83" s="87"/>
      <c r="TZ83" s="87"/>
      <c r="UA83" s="87"/>
      <c r="UB83" s="87"/>
      <c r="UC83" s="87"/>
      <c r="UD83" s="87"/>
      <c r="UE83" s="87"/>
      <c r="UF83" s="87"/>
      <c r="UG83" s="87"/>
      <c r="UH83" s="87"/>
      <c r="UI83" s="87"/>
      <c r="UJ83" s="87"/>
      <c r="UK83" s="87"/>
      <c r="UL83" s="87"/>
      <c r="UM83" s="87"/>
      <c r="UN83" s="87"/>
      <c r="UO83" s="87"/>
      <c r="UP83" s="87"/>
      <c r="UQ83" s="87"/>
      <c r="UR83" s="87"/>
      <c r="US83" s="87"/>
      <c r="UT83" s="87"/>
      <c r="UU83" s="87"/>
      <c r="UV83" s="87"/>
      <c r="UW83" s="87"/>
      <c r="UX83" s="87"/>
      <c r="UY83" s="87"/>
      <c r="UZ83" s="87"/>
      <c r="VA83" s="87"/>
      <c r="VB83" s="87"/>
      <c r="VC83" s="87"/>
      <c r="VD83" s="87"/>
      <c r="VE83" s="87"/>
      <c r="VF83" s="87"/>
      <c r="VG83" s="87"/>
      <c r="VH83" s="87"/>
      <c r="VI83" s="87"/>
      <c r="VJ83" s="87"/>
      <c r="VK83" s="87"/>
      <c r="VL83" s="87"/>
      <c r="VM83" s="87"/>
      <c r="VN83" s="87"/>
      <c r="VO83" s="87"/>
      <c r="VP83" s="87"/>
      <c r="VQ83" s="87"/>
      <c r="VR83" s="87"/>
      <c r="VS83" s="87"/>
      <c r="VT83" s="87"/>
      <c r="VU83" s="87"/>
      <c r="VV83" s="87"/>
      <c r="VW83" s="87"/>
      <c r="VX83" s="87"/>
      <c r="VY83" s="87"/>
      <c r="VZ83" s="87"/>
      <c r="WA83" s="87"/>
      <c r="WB83" s="87"/>
      <c r="WC83" s="87"/>
      <c r="WD83" s="87"/>
      <c r="WE83" s="87"/>
      <c r="WF83" s="87"/>
      <c r="WG83" s="87"/>
      <c r="WH83" s="87"/>
      <c r="WI83" s="87"/>
      <c r="WJ83" s="87"/>
      <c r="WK83" s="87"/>
      <c r="WL83" s="87"/>
      <c r="WM83" s="87"/>
      <c r="WN83" s="87"/>
      <c r="WO83" s="87"/>
      <c r="WP83" s="87"/>
      <c r="WQ83" s="87"/>
      <c r="WR83" s="87"/>
      <c r="WS83" s="87"/>
      <c r="WT83" s="87"/>
      <c r="WU83" s="87"/>
      <c r="WV83" s="87"/>
      <c r="WW83" s="87"/>
      <c r="WX83" s="87"/>
      <c r="WY83" s="87"/>
      <c r="WZ83" s="87"/>
      <c r="XA83" s="87"/>
      <c r="XB83" s="87"/>
      <c r="XC83" s="87"/>
      <c r="XD83" s="87"/>
      <c r="XE83" s="87"/>
      <c r="XF83" s="87"/>
      <c r="XG83" s="87"/>
      <c r="XH83" s="87"/>
      <c r="XI83" s="87"/>
      <c r="XJ83" s="87"/>
      <c r="XK83" s="87"/>
      <c r="XL83" s="87"/>
      <c r="XM83" s="87"/>
      <c r="XN83" s="87"/>
      <c r="XO83" s="87"/>
      <c r="XP83" s="87"/>
      <c r="XQ83" s="87"/>
      <c r="XR83" s="87"/>
      <c r="XS83" s="87"/>
      <c r="XT83" s="87"/>
      <c r="XU83" s="87"/>
      <c r="XV83" s="87"/>
      <c r="XW83" s="87"/>
      <c r="XX83" s="87"/>
      <c r="XY83" s="87"/>
      <c r="XZ83" s="87"/>
      <c r="YA83" s="87"/>
      <c r="YB83" s="87"/>
      <c r="YC83" s="87"/>
      <c r="YD83" s="87"/>
      <c r="YE83" s="87"/>
      <c r="YF83" s="87"/>
      <c r="YG83" s="87"/>
      <c r="YH83" s="87"/>
      <c r="YI83" s="87"/>
      <c r="YJ83" s="87"/>
      <c r="YK83" s="87"/>
      <c r="YL83" s="87"/>
      <c r="YM83" s="87"/>
      <c r="YN83" s="87"/>
      <c r="YO83" s="87"/>
      <c r="YP83" s="87"/>
      <c r="YQ83" s="87"/>
      <c r="YR83" s="87"/>
      <c r="YS83" s="87"/>
      <c r="YT83" s="87"/>
      <c r="YU83" s="87"/>
      <c r="YV83" s="87"/>
      <c r="YW83" s="87"/>
      <c r="YX83" s="87"/>
      <c r="YY83" s="87"/>
      <c r="YZ83" s="87"/>
      <c r="ZA83" s="87"/>
      <c r="ZB83" s="87"/>
      <c r="ZC83" s="87"/>
      <c r="ZD83" s="87"/>
      <c r="ZE83" s="87"/>
      <c r="ZF83" s="87"/>
      <c r="ZG83" s="87"/>
      <c r="ZH83" s="87"/>
      <c r="ZI83" s="87"/>
      <c r="ZJ83" s="87"/>
      <c r="ZK83" s="87"/>
      <c r="ZL83" s="87"/>
      <c r="ZM83" s="87"/>
      <c r="ZN83" s="87"/>
      <c r="ZO83" s="87"/>
      <c r="ZP83" s="87"/>
      <c r="ZQ83" s="87"/>
      <c r="ZR83" s="87"/>
      <c r="ZS83" s="87"/>
      <c r="ZT83" s="87"/>
      <c r="ZU83" s="87"/>
      <c r="ZV83" s="87"/>
      <c r="ZW83" s="87"/>
      <c r="ZX83" s="87"/>
      <c r="ZY83" s="87"/>
      <c r="ZZ83" s="87"/>
      <c r="AAA83" s="87"/>
      <c r="AAB83" s="87"/>
      <c r="AAC83" s="87"/>
      <c r="AAD83" s="87"/>
      <c r="AAE83" s="87"/>
      <c r="AAF83" s="87"/>
      <c r="AAG83" s="87"/>
      <c r="AAH83" s="87"/>
      <c r="AAI83" s="87"/>
      <c r="AAJ83" s="87"/>
      <c r="AAK83" s="87"/>
      <c r="AAL83" s="87"/>
      <c r="AAM83" s="87"/>
      <c r="AAN83" s="87"/>
      <c r="AAO83" s="87"/>
      <c r="AAP83" s="87"/>
      <c r="AAQ83" s="87"/>
      <c r="AAR83" s="87"/>
      <c r="AAS83" s="87"/>
      <c r="AAT83" s="87"/>
      <c r="AAU83" s="87"/>
      <c r="AAV83" s="87"/>
      <c r="AAW83" s="87"/>
      <c r="AAX83" s="87"/>
      <c r="AAY83" s="87"/>
      <c r="AAZ83" s="87"/>
      <c r="ABA83" s="87"/>
      <c r="ABB83" s="87"/>
      <c r="ABC83" s="87"/>
      <c r="ABD83" s="87"/>
      <c r="ABE83" s="87"/>
      <c r="ABF83" s="87"/>
      <c r="ABG83" s="87"/>
      <c r="ABH83" s="87"/>
      <c r="ABI83" s="87"/>
      <c r="ABJ83" s="87"/>
      <c r="ABK83" s="87"/>
      <c r="ABL83" s="87"/>
      <c r="ABM83" s="87"/>
      <c r="ABN83" s="87"/>
      <c r="ABO83" s="87"/>
      <c r="ABP83" s="87"/>
      <c r="ABQ83" s="87"/>
      <c r="ABR83" s="87"/>
      <c r="ABS83" s="87"/>
      <c r="ABT83" s="87"/>
      <c r="ABU83" s="87"/>
      <c r="ABV83" s="87"/>
      <c r="ABW83" s="87"/>
      <c r="ABX83" s="87"/>
      <c r="ABY83" s="87"/>
      <c r="ABZ83" s="87"/>
      <c r="ACA83" s="87"/>
      <c r="ACB83" s="87"/>
      <c r="ACC83" s="87"/>
      <c r="ACD83" s="87"/>
      <c r="ACE83" s="87"/>
      <c r="ACF83" s="87"/>
      <c r="ACG83" s="87"/>
      <c r="ACH83" s="87"/>
      <c r="ACI83" s="87"/>
      <c r="ACJ83" s="87"/>
      <c r="ACK83" s="87"/>
      <c r="ACL83" s="87"/>
      <c r="ACM83" s="87"/>
      <c r="ACN83" s="87"/>
      <c r="ACO83" s="87"/>
      <c r="ACP83" s="87"/>
      <c r="ACQ83" s="87"/>
      <c r="ACR83" s="87"/>
      <c r="ACS83" s="87"/>
      <c r="ACT83" s="87"/>
      <c r="ACU83" s="87"/>
      <c r="ACV83" s="87"/>
      <c r="ACW83" s="87"/>
      <c r="ACX83" s="87"/>
      <c r="ACY83" s="87"/>
      <c r="ACZ83" s="87"/>
      <c r="ADA83" s="87"/>
      <c r="ADB83" s="87"/>
      <c r="ADC83" s="87"/>
      <c r="ADD83" s="87"/>
      <c r="ADE83" s="87"/>
      <c r="ADF83" s="87"/>
      <c r="ADG83" s="87"/>
      <c r="ADH83" s="87"/>
      <c r="ADI83" s="87"/>
      <c r="ADJ83" s="87"/>
      <c r="ADK83" s="87"/>
      <c r="ADL83" s="87"/>
      <c r="ADM83" s="87"/>
      <c r="ADN83" s="87"/>
      <c r="ADO83" s="87"/>
      <c r="ADP83" s="87"/>
      <c r="ADQ83" s="87"/>
      <c r="ADR83" s="87"/>
      <c r="ADS83" s="87"/>
      <c r="ADT83" s="87"/>
      <c r="ADU83" s="87"/>
      <c r="ADV83" s="87"/>
      <c r="ADW83" s="87"/>
      <c r="ADX83" s="87"/>
      <c r="ADY83" s="87"/>
      <c r="ADZ83" s="87"/>
      <c r="AEA83" s="87"/>
      <c r="AEB83" s="87"/>
      <c r="AEC83" s="87"/>
      <c r="AED83" s="87"/>
      <c r="AEE83" s="87"/>
      <c r="AEF83" s="87"/>
      <c r="AEG83" s="87"/>
      <c r="AEH83" s="87"/>
      <c r="AEI83" s="87"/>
      <c r="AEJ83" s="87"/>
      <c r="AEK83" s="87"/>
      <c r="AEL83" s="87"/>
      <c r="AEM83" s="87"/>
      <c r="AEN83" s="87"/>
      <c r="AEO83" s="87"/>
      <c r="AEP83" s="87"/>
      <c r="AEQ83" s="87"/>
      <c r="AER83" s="87"/>
      <c r="AES83" s="87"/>
      <c r="AET83" s="87"/>
      <c r="AEU83" s="87"/>
      <c r="AEV83" s="87"/>
      <c r="AEW83" s="87"/>
      <c r="AEX83" s="87"/>
      <c r="AEY83" s="87"/>
      <c r="AEZ83" s="87"/>
      <c r="AFA83" s="87"/>
      <c r="AFB83" s="87"/>
      <c r="AFC83" s="87"/>
      <c r="AFD83" s="87"/>
      <c r="AFE83" s="87"/>
      <c r="AFF83" s="87"/>
      <c r="AFG83" s="87"/>
      <c r="AFH83" s="87"/>
      <c r="AFI83" s="87"/>
      <c r="AFJ83" s="87"/>
      <c r="AFK83" s="87"/>
      <c r="AFL83" s="87"/>
      <c r="AFM83" s="87"/>
      <c r="AFN83" s="87"/>
      <c r="AFO83" s="87"/>
      <c r="AFP83" s="87"/>
      <c r="AFQ83" s="87"/>
      <c r="AFR83" s="87"/>
      <c r="AFS83" s="87"/>
      <c r="AFT83" s="87"/>
      <c r="AFU83" s="87"/>
      <c r="AFV83" s="87"/>
      <c r="AFW83" s="87"/>
      <c r="AFX83" s="87"/>
      <c r="AFY83" s="87"/>
      <c r="AFZ83" s="87"/>
      <c r="AGA83" s="87"/>
      <c r="AGB83" s="87"/>
      <c r="AGC83" s="87"/>
      <c r="AGD83" s="87"/>
      <c r="AGE83" s="87"/>
      <c r="AGF83" s="87"/>
      <c r="AGG83" s="87"/>
      <c r="AGH83" s="87"/>
      <c r="AGI83" s="87"/>
      <c r="AGJ83" s="87"/>
      <c r="AGK83" s="87"/>
      <c r="AGL83" s="87"/>
      <c r="AGM83" s="87"/>
      <c r="AGN83" s="87"/>
      <c r="AGO83" s="87"/>
      <c r="AGP83" s="87"/>
      <c r="AGQ83" s="87"/>
      <c r="AGR83" s="87"/>
      <c r="AGS83" s="87"/>
      <c r="AGT83" s="87"/>
      <c r="AGU83" s="87"/>
      <c r="AGV83" s="87"/>
      <c r="AGW83" s="87"/>
      <c r="AGX83" s="87"/>
      <c r="AGY83" s="87"/>
      <c r="AGZ83" s="87"/>
      <c r="AHA83" s="87"/>
      <c r="AHB83" s="87"/>
      <c r="AHC83" s="87"/>
      <c r="AHD83" s="87"/>
      <c r="AHE83" s="87"/>
      <c r="AHF83" s="87"/>
      <c r="AHG83" s="87"/>
      <c r="AHH83" s="87"/>
      <c r="AHI83" s="87"/>
      <c r="AHJ83" s="87"/>
      <c r="AHK83" s="87"/>
      <c r="AHL83" s="87"/>
      <c r="AHM83" s="87"/>
      <c r="AHN83" s="87"/>
      <c r="AHO83" s="87"/>
      <c r="AHP83" s="87"/>
      <c r="AHQ83" s="87"/>
      <c r="AHR83" s="87"/>
      <c r="AHS83" s="87"/>
      <c r="AHT83" s="87"/>
      <c r="AHU83" s="87"/>
      <c r="AHV83" s="87"/>
      <c r="AHW83" s="87"/>
      <c r="AHX83" s="87"/>
      <c r="AHY83" s="87"/>
      <c r="AHZ83" s="87"/>
      <c r="AIA83" s="87"/>
      <c r="AIB83" s="87"/>
      <c r="AIC83" s="87"/>
      <c r="AID83" s="87"/>
      <c r="AIE83" s="87"/>
      <c r="AIF83" s="87"/>
      <c r="AIG83" s="87"/>
      <c r="AIH83" s="87"/>
      <c r="AII83" s="87"/>
      <c r="AIJ83" s="87"/>
      <c r="AIK83" s="87"/>
      <c r="AIL83" s="87"/>
      <c r="AIM83" s="87"/>
      <c r="AIN83" s="87"/>
      <c r="AIO83" s="87"/>
      <c r="AIP83" s="87"/>
      <c r="AIQ83" s="87"/>
      <c r="AIR83" s="87"/>
      <c r="AIS83" s="87"/>
      <c r="AIT83" s="87"/>
      <c r="AIU83" s="87"/>
      <c r="AIV83" s="87"/>
      <c r="AIW83" s="87"/>
      <c r="AIX83" s="87"/>
      <c r="AIY83" s="87"/>
      <c r="AIZ83" s="87"/>
      <c r="AJA83" s="87"/>
      <c r="AJB83" s="87"/>
      <c r="AJC83" s="87"/>
      <c r="AJD83" s="87"/>
      <c r="AJE83" s="87"/>
      <c r="AJF83" s="87"/>
      <c r="AJG83" s="87"/>
      <c r="AJH83" s="87"/>
      <c r="AJI83" s="87"/>
      <c r="AJJ83" s="87"/>
      <c r="AJK83" s="87"/>
      <c r="AJL83" s="87"/>
      <c r="AJM83" s="87"/>
      <c r="AJN83" s="87"/>
      <c r="AJO83" s="87"/>
      <c r="AJP83" s="87"/>
      <c r="AJQ83" s="87"/>
      <c r="AJR83" s="87"/>
      <c r="AJS83" s="87"/>
      <c r="AJT83" s="87"/>
      <c r="AJU83" s="87"/>
      <c r="AJV83" s="87"/>
      <c r="AJW83" s="87"/>
      <c r="AJX83" s="87"/>
      <c r="AJY83" s="87"/>
      <c r="AJZ83" s="87"/>
      <c r="AKA83" s="87"/>
      <c r="AKB83" s="87"/>
      <c r="AKC83" s="87"/>
      <c r="AKD83" s="87"/>
      <c r="AKE83" s="87"/>
      <c r="AKF83" s="87"/>
      <c r="AKG83" s="87"/>
      <c r="AKH83" s="87"/>
      <c r="AKI83" s="87"/>
      <c r="AKJ83" s="87"/>
      <c r="AKK83" s="87"/>
      <c r="AKL83" s="87"/>
      <c r="AKM83" s="87"/>
      <c r="AKN83" s="87"/>
      <c r="AKO83" s="87"/>
      <c r="AKP83" s="87"/>
      <c r="AKQ83" s="87"/>
      <c r="AKR83" s="87"/>
      <c r="AKS83" s="87"/>
      <c r="AKT83" s="87"/>
      <c r="AKU83" s="87"/>
      <c r="AKV83" s="87"/>
      <c r="AKW83" s="87"/>
      <c r="AKX83" s="87"/>
      <c r="AKY83" s="87"/>
      <c r="AKZ83" s="87"/>
      <c r="ALA83" s="87"/>
      <c r="ALB83" s="87"/>
      <c r="ALC83" s="87"/>
      <c r="ALD83" s="87"/>
      <c r="ALE83" s="87"/>
      <c r="ALF83" s="87"/>
      <c r="ALG83" s="87"/>
      <c r="ALH83" s="87"/>
      <c r="ALI83" s="87"/>
      <c r="ALJ83" s="87"/>
      <c r="ALK83" s="87"/>
      <c r="ALL83" s="87"/>
      <c r="ALM83" s="87"/>
      <c r="ALN83" s="87"/>
      <c r="ALO83" s="87"/>
      <c r="ALP83" s="87"/>
      <c r="ALQ83" s="87"/>
      <c r="ALR83" s="87"/>
      <c r="ALS83" s="87"/>
      <c r="ALT83" s="87"/>
      <c r="ALU83" s="87"/>
      <c r="ALV83" s="87"/>
      <c r="ALW83" s="87"/>
      <c r="ALX83" s="87"/>
      <c r="ALY83" s="87"/>
      <c r="ALZ83" s="87"/>
      <c r="AMA83" s="87"/>
      <c r="AMB83" s="87"/>
      <c r="AMC83" s="87"/>
      <c r="AMD83" s="87"/>
      <c r="AME83" s="87"/>
      <c r="AMF83" s="87"/>
      <c r="AMG83" s="87"/>
      <c r="AMH83" s="87"/>
      <c r="AMI83" s="87"/>
      <c r="AMJ83" s="87"/>
      <c r="AMK83" s="87"/>
      <c r="AML83" s="87"/>
      <c r="AMM83" s="87"/>
      <c r="AMN83" s="87"/>
      <c r="AMO83" s="87"/>
      <c r="AMP83" s="87"/>
      <c r="AMQ83" s="87"/>
      <c r="AMR83" s="87"/>
      <c r="AMS83" s="87"/>
      <c r="AMT83" s="87"/>
      <c r="AMU83" s="87"/>
      <c r="AMV83" s="87"/>
      <c r="AMW83" s="87"/>
      <c r="AMX83" s="87"/>
      <c r="AMY83" s="87"/>
      <c r="AMZ83" s="87"/>
      <c r="ANA83" s="87"/>
      <c r="ANB83" s="87"/>
      <c r="ANC83" s="87"/>
      <c r="AND83" s="87"/>
      <c r="ANE83" s="87"/>
      <c r="ANF83" s="87"/>
      <c r="ANG83" s="87"/>
      <c r="ANH83" s="87"/>
      <c r="ANI83" s="87"/>
      <c r="ANJ83" s="87"/>
      <c r="ANK83" s="87"/>
      <c r="ANL83" s="87"/>
      <c r="ANM83" s="87"/>
      <c r="ANN83" s="87"/>
      <c r="ANO83" s="87"/>
      <c r="ANP83" s="87"/>
      <c r="ANQ83" s="87"/>
      <c r="ANR83" s="87"/>
      <c r="ANS83" s="87"/>
      <c r="ANT83" s="87"/>
      <c r="ANU83" s="87"/>
      <c r="ANV83" s="87"/>
      <c r="ANW83" s="87"/>
      <c r="ANX83" s="87"/>
      <c r="ANY83" s="87"/>
      <c r="ANZ83" s="87"/>
      <c r="AOA83" s="87"/>
      <c r="AOB83" s="87"/>
      <c r="AOC83" s="87"/>
      <c r="AOD83" s="87"/>
      <c r="AOE83" s="87"/>
      <c r="AOF83" s="87"/>
      <c r="AOG83" s="87"/>
      <c r="AOH83" s="87"/>
      <c r="AOI83" s="87"/>
      <c r="AOJ83" s="87"/>
      <c r="AOK83" s="87"/>
      <c r="AOL83" s="87"/>
      <c r="AOM83" s="87"/>
      <c r="AON83" s="87"/>
      <c r="AOO83" s="87"/>
      <c r="AOP83" s="87"/>
      <c r="AOQ83" s="87"/>
      <c r="AOR83" s="87"/>
      <c r="AOS83" s="87"/>
      <c r="AOT83" s="87"/>
      <c r="AOU83" s="87"/>
      <c r="AOV83" s="87"/>
      <c r="AOW83" s="87"/>
      <c r="AOX83" s="87"/>
      <c r="AOY83" s="87"/>
      <c r="AOZ83" s="87"/>
      <c r="APA83" s="87"/>
      <c r="APB83" s="87"/>
      <c r="APC83" s="87"/>
      <c r="APD83" s="87"/>
      <c r="APE83" s="87"/>
      <c r="APF83" s="87"/>
      <c r="APG83" s="87"/>
      <c r="APH83" s="87"/>
      <c r="API83" s="87"/>
      <c r="APJ83" s="87"/>
      <c r="APK83" s="87"/>
      <c r="APL83" s="87"/>
      <c r="APM83" s="87"/>
      <c r="APN83" s="87"/>
      <c r="APO83" s="87"/>
      <c r="APP83" s="87"/>
      <c r="APQ83" s="87"/>
      <c r="APR83" s="87"/>
      <c r="APS83" s="87"/>
      <c r="APT83" s="87"/>
      <c r="APU83" s="87"/>
      <c r="APV83" s="87"/>
      <c r="APW83" s="87"/>
      <c r="APX83" s="87"/>
      <c r="APY83" s="87"/>
      <c r="APZ83" s="87"/>
      <c r="AQA83" s="87"/>
      <c r="AQB83" s="87"/>
      <c r="AQC83" s="87"/>
      <c r="AQD83" s="87"/>
      <c r="AQE83" s="87"/>
      <c r="AQF83" s="87"/>
      <c r="AQG83" s="87"/>
      <c r="AQH83" s="87"/>
      <c r="AQI83" s="87"/>
      <c r="AQJ83" s="87"/>
      <c r="AQK83" s="87"/>
      <c r="AQL83" s="87"/>
      <c r="AQM83" s="87"/>
      <c r="AQN83" s="87"/>
      <c r="AQO83" s="87"/>
      <c r="AQP83" s="87"/>
      <c r="AQQ83" s="87"/>
      <c r="AQR83" s="87"/>
      <c r="AQS83" s="87"/>
      <c r="AQT83" s="87"/>
      <c r="AQU83" s="87"/>
      <c r="AQV83" s="87"/>
      <c r="AQW83" s="87"/>
      <c r="AQX83" s="87"/>
      <c r="AQY83" s="87"/>
      <c r="AQZ83" s="87"/>
      <c r="ARA83" s="87"/>
      <c r="ARB83" s="87"/>
      <c r="ARC83" s="87"/>
      <c r="ARD83" s="87"/>
      <c r="ARE83" s="87"/>
      <c r="ARF83" s="87"/>
      <c r="ARG83" s="87"/>
      <c r="ARH83" s="87"/>
      <c r="ARI83" s="87"/>
      <c r="ARJ83" s="87"/>
      <c r="ARK83" s="87"/>
      <c r="ARL83" s="87"/>
      <c r="ARM83" s="87"/>
      <c r="ARN83" s="87"/>
      <c r="ARO83" s="87"/>
      <c r="ARP83" s="87"/>
      <c r="ARQ83" s="87"/>
      <c r="ARR83" s="87"/>
      <c r="ARS83" s="87"/>
      <c r="ART83" s="87"/>
      <c r="ARU83" s="87"/>
      <c r="ARV83" s="87"/>
      <c r="ARW83" s="87"/>
      <c r="ARX83" s="87"/>
      <c r="ARY83" s="87"/>
      <c r="ARZ83" s="87"/>
      <c r="ASA83" s="87"/>
      <c r="ASB83" s="87"/>
      <c r="ASC83" s="87"/>
      <c r="ASD83" s="87"/>
      <c r="ASE83" s="87"/>
      <c r="ASF83" s="87"/>
      <c r="ASG83" s="87"/>
      <c r="ASH83" s="87"/>
      <c r="ASI83" s="87"/>
      <c r="ASJ83" s="87"/>
      <c r="ASK83" s="87"/>
      <c r="ASL83" s="87"/>
      <c r="ASM83" s="87"/>
      <c r="ASN83" s="87"/>
      <c r="ASO83" s="87"/>
      <c r="ASP83" s="87"/>
      <c r="ASQ83" s="87"/>
      <c r="ASR83" s="87"/>
      <c r="ASS83" s="87"/>
      <c r="AST83" s="87"/>
      <c r="ASU83" s="87"/>
      <c r="ASV83" s="87"/>
      <c r="ASW83" s="87"/>
      <c r="ASX83" s="87"/>
      <c r="ASY83" s="87"/>
      <c r="ASZ83" s="87"/>
      <c r="ATA83" s="87"/>
      <c r="ATB83" s="87"/>
      <c r="ATC83" s="87"/>
      <c r="ATD83" s="87"/>
      <c r="ATE83" s="87"/>
      <c r="ATF83" s="87"/>
      <c r="ATG83" s="87"/>
      <c r="ATH83" s="87"/>
      <c r="ATI83" s="87"/>
      <c r="ATJ83" s="87"/>
      <c r="ATK83" s="87"/>
      <c r="ATL83" s="87"/>
      <c r="ATM83" s="87"/>
      <c r="ATN83" s="87"/>
      <c r="ATO83" s="87"/>
      <c r="ATP83" s="87"/>
      <c r="ATQ83" s="87"/>
      <c r="ATR83" s="87"/>
      <c r="ATS83" s="87"/>
      <c r="ATT83" s="87"/>
      <c r="ATU83" s="87"/>
      <c r="ATV83" s="87"/>
      <c r="ATW83" s="87"/>
      <c r="ATX83" s="87"/>
      <c r="ATY83" s="87"/>
      <c r="ATZ83" s="87"/>
      <c r="AUA83" s="87"/>
      <c r="AUB83" s="87"/>
      <c r="AUC83" s="87"/>
      <c r="AUD83" s="87"/>
      <c r="AUE83" s="87"/>
      <c r="AUF83" s="87"/>
      <c r="AUG83" s="87"/>
      <c r="AUH83" s="87"/>
      <c r="AUI83" s="87"/>
      <c r="AUJ83" s="87"/>
      <c r="AUK83" s="87"/>
      <c r="AUL83" s="87"/>
      <c r="AUM83" s="87"/>
      <c r="AUN83" s="87"/>
      <c r="AUO83" s="87"/>
      <c r="AUP83" s="87"/>
      <c r="AUQ83" s="87"/>
      <c r="AUR83" s="87"/>
      <c r="AUS83" s="87"/>
      <c r="AUT83" s="87"/>
      <c r="AUU83" s="87"/>
      <c r="AUV83" s="87"/>
      <c r="AUW83" s="87"/>
      <c r="AUX83" s="87"/>
      <c r="AUY83" s="87"/>
      <c r="AUZ83" s="87"/>
      <c r="AVA83" s="87"/>
      <c r="AVB83" s="87"/>
      <c r="AVC83" s="87"/>
      <c r="AVD83" s="87"/>
      <c r="AVE83" s="87"/>
      <c r="AVF83" s="87"/>
      <c r="AVG83" s="87"/>
      <c r="AVH83" s="87"/>
      <c r="AVI83" s="87"/>
      <c r="AVJ83" s="87"/>
      <c r="AVK83" s="87"/>
      <c r="AVL83" s="87"/>
      <c r="AVM83" s="87"/>
      <c r="AVN83" s="87"/>
      <c r="AVO83" s="87"/>
      <c r="AVP83" s="87"/>
      <c r="AVQ83" s="87"/>
      <c r="AVR83" s="87"/>
      <c r="AVS83" s="87"/>
      <c r="AVT83" s="87"/>
      <c r="AVU83" s="87"/>
      <c r="AVV83" s="87"/>
      <c r="AVW83" s="87"/>
      <c r="AVX83" s="87"/>
      <c r="AVY83" s="87"/>
      <c r="AVZ83" s="87"/>
      <c r="AWA83" s="87"/>
      <c r="AWB83" s="87"/>
      <c r="AWC83" s="87"/>
      <c r="AWD83" s="87"/>
      <c r="AWE83" s="87"/>
      <c r="AWF83" s="87"/>
      <c r="AWG83" s="87"/>
      <c r="AWH83" s="87"/>
      <c r="AWI83" s="87"/>
      <c r="AWJ83" s="87"/>
      <c r="AWK83" s="87"/>
      <c r="AWL83" s="87"/>
      <c r="AWM83" s="87"/>
      <c r="AWN83" s="87"/>
      <c r="AWO83" s="87"/>
      <c r="AWP83" s="87"/>
      <c r="AWQ83" s="87"/>
      <c r="AWR83" s="87"/>
      <c r="AWS83" s="87"/>
      <c r="AWT83" s="87"/>
      <c r="AWU83" s="87"/>
      <c r="AWV83" s="87"/>
      <c r="AWW83" s="87"/>
      <c r="AWX83" s="87"/>
      <c r="AWY83" s="87"/>
      <c r="AWZ83" s="87"/>
      <c r="AXA83" s="87"/>
      <c r="AXB83" s="87"/>
      <c r="AXC83" s="87"/>
      <c r="AXD83" s="87"/>
      <c r="AXE83" s="87"/>
      <c r="AXF83" s="87"/>
      <c r="AXG83" s="87"/>
      <c r="AXH83" s="87"/>
      <c r="AXI83" s="87"/>
      <c r="AXJ83" s="87"/>
      <c r="AXK83" s="87"/>
      <c r="AXL83" s="87"/>
      <c r="AXM83" s="87"/>
      <c r="AXN83" s="87"/>
      <c r="AXO83" s="87"/>
      <c r="AXP83" s="87"/>
      <c r="AXQ83" s="87"/>
      <c r="AXR83" s="87"/>
      <c r="AXS83" s="87"/>
      <c r="AXT83" s="87"/>
      <c r="AXU83" s="87"/>
      <c r="AXV83" s="87"/>
      <c r="AXW83" s="87"/>
      <c r="AXX83" s="87"/>
      <c r="AXY83" s="87"/>
      <c r="AXZ83" s="87"/>
      <c r="AYA83" s="87"/>
      <c r="AYB83" s="87"/>
      <c r="AYC83" s="87"/>
      <c r="AYD83" s="87"/>
      <c r="AYE83" s="87"/>
      <c r="AYF83" s="87"/>
      <c r="AYG83" s="87"/>
      <c r="AYH83" s="87"/>
      <c r="AYI83" s="87"/>
      <c r="AYJ83" s="87"/>
      <c r="AYK83" s="87"/>
      <c r="AYL83" s="87"/>
      <c r="AYM83" s="87"/>
      <c r="AYN83" s="87"/>
      <c r="AYO83" s="87"/>
      <c r="AYP83" s="87"/>
      <c r="AYQ83" s="87"/>
      <c r="AYR83" s="87"/>
      <c r="AYS83" s="87"/>
      <c r="AYT83" s="87"/>
      <c r="AYU83" s="87"/>
      <c r="AYV83" s="87"/>
      <c r="AYW83" s="87"/>
      <c r="AYX83" s="87"/>
      <c r="AYY83" s="87"/>
      <c r="AYZ83" s="87"/>
      <c r="AZA83" s="87"/>
      <c r="AZB83" s="87"/>
      <c r="AZC83" s="87"/>
      <c r="AZD83" s="87"/>
      <c r="AZE83" s="87"/>
      <c r="AZF83" s="87"/>
      <c r="AZG83" s="87"/>
      <c r="AZH83" s="87"/>
      <c r="AZI83" s="87"/>
      <c r="AZJ83" s="87"/>
      <c r="AZK83" s="87"/>
      <c r="AZL83" s="87"/>
      <c r="AZM83" s="87"/>
      <c r="AZN83" s="87"/>
      <c r="AZO83" s="87"/>
      <c r="AZP83" s="87"/>
      <c r="AZQ83" s="87"/>
      <c r="AZR83" s="87"/>
      <c r="AZS83" s="87"/>
      <c r="AZT83" s="87"/>
      <c r="AZU83" s="87"/>
      <c r="AZV83" s="87"/>
      <c r="AZW83" s="87"/>
      <c r="AZX83" s="87"/>
      <c r="AZY83" s="87"/>
      <c r="AZZ83" s="87"/>
      <c r="BAA83" s="87"/>
      <c r="BAB83" s="87"/>
      <c r="BAC83" s="87"/>
      <c r="BAD83" s="87"/>
      <c r="BAE83" s="87"/>
      <c r="BAF83" s="87"/>
      <c r="BAG83" s="87"/>
      <c r="BAH83" s="87"/>
      <c r="BAI83" s="87"/>
      <c r="BAJ83" s="87"/>
      <c r="BAK83" s="87"/>
      <c r="BAL83" s="87"/>
      <c r="BAM83" s="87"/>
      <c r="BAN83" s="87"/>
      <c r="BAO83" s="87"/>
      <c r="BAP83" s="87"/>
      <c r="BAQ83" s="87"/>
      <c r="BAR83" s="87"/>
      <c r="BAS83" s="87"/>
      <c r="BAT83" s="87"/>
      <c r="BAU83" s="87"/>
      <c r="BAV83" s="87"/>
      <c r="BAW83" s="87"/>
      <c r="BAX83" s="87"/>
      <c r="BAY83" s="87"/>
      <c r="BAZ83" s="87"/>
      <c r="BBA83" s="87"/>
      <c r="BBB83" s="87"/>
      <c r="BBC83" s="87"/>
      <c r="BBD83" s="87"/>
      <c r="BBE83" s="87"/>
      <c r="BBF83" s="87"/>
      <c r="BBG83" s="87"/>
      <c r="BBH83" s="87"/>
      <c r="BBI83" s="87"/>
      <c r="BBJ83" s="87"/>
      <c r="BBK83" s="87"/>
      <c r="BBL83" s="87"/>
      <c r="BBM83" s="87"/>
      <c r="BBN83" s="87"/>
      <c r="BBO83" s="87"/>
      <c r="BBP83" s="87"/>
      <c r="BBQ83" s="87"/>
      <c r="BBR83" s="87"/>
      <c r="BBS83" s="87"/>
      <c r="BBT83" s="87"/>
      <c r="BBU83" s="87"/>
      <c r="BBV83" s="87"/>
      <c r="BBW83" s="87"/>
      <c r="BBX83" s="87"/>
      <c r="BBY83" s="87"/>
      <c r="BBZ83" s="87"/>
      <c r="BCA83" s="87"/>
      <c r="BCB83" s="87"/>
      <c r="BCC83" s="87"/>
      <c r="BCD83" s="87"/>
      <c r="BCE83" s="87"/>
      <c r="BCF83" s="87"/>
      <c r="BCG83" s="87"/>
      <c r="BCH83" s="87"/>
      <c r="BCI83" s="87"/>
      <c r="BCJ83" s="87"/>
      <c r="BCK83" s="87"/>
      <c r="BCL83" s="87"/>
      <c r="BCM83" s="87"/>
      <c r="BCN83" s="87"/>
      <c r="BCO83" s="87"/>
      <c r="BCP83" s="87"/>
      <c r="BCQ83" s="87"/>
      <c r="BCR83" s="87"/>
      <c r="BCS83" s="87"/>
      <c r="BCT83" s="87"/>
      <c r="BCU83" s="87"/>
      <c r="BCV83" s="87"/>
      <c r="BCW83" s="87"/>
      <c r="BCX83" s="87"/>
      <c r="BCY83" s="87"/>
      <c r="BCZ83" s="87"/>
      <c r="BDA83" s="87"/>
      <c r="BDB83" s="87"/>
      <c r="BDC83" s="87"/>
      <c r="BDD83" s="87"/>
      <c r="BDE83" s="87"/>
      <c r="BDF83" s="87"/>
      <c r="BDG83" s="87"/>
      <c r="BDH83" s="87"/>
      <c r="BDI83" s="87"/>
      <c r="BDJ83" s="87"/>
      <c r="BDK83" s="87"/>
      <c r="BDL83" s="87"/>
      <c r="BDM83" s="87"/>
      <c r="BDN83" s="87"/>
      <c r="BDO83" s="87"/>
      <c r="BDP83" s="87"/>
      <c r="BDQ83" s="87"/>
      <c r="BDR83" s="87"/>
      <c r="BDS83" s="87"/>
      <c r="BDT83" s="87"/>
      <c r="BDU83" s="87"/>
      <c r="BDV83" s="87"/>
      <c r="BDW83" s="87"/>
      <c r="BDX83" s="87"/>
      <c r="BDY83" s="87"/>
      <c r="BDZ83" s="87"/>
      <c r="BEA83" s="87"/>
      <c r="BEB83" s="87"/>
      <c r="BEC83" s="87"/>
      <c r="BED83" s="87"/>
      <c r="BEE83" s="87"/>
      <c r="BEF83" s="87"/>
      <c r="BEG83" s="87"/>
      <c r="BEH83" s="87"/>
      <c r="BEI83" s="87"/>
      <c r="BEJ83" s="87"/>
      <c r="BEK83" s="87"/>
      <c r="BEL83" s="87"/>
      <c r="BEM83" s="87"/>
      <c r="BEN83" s="87"/>
      <c r="BEO83" s="87"/>
      <c r="BEP83" s="87"/>
      <c r="BEQ83" s="87"/>
      <c r="BER83" s="87"/>
      <c r="BES83" s="87"/>
      <c r="BET83" s="87"/>
      <c r="BEU83" s="87"/>
      <c r="BEV83" s="87"/>
      <c r="BEW83" s="87"/>
      <c r="BEX83" s="87"/>
      <c r="BEY83" s="87"/>
      <c r="BEZ83" s="87"/>
      <c r="BFA83" s="87"/>
      <c r="BFB83" s="87"/>
      <c r="BFC83" s="87"/>
      <c r="BFD83" s="87"/>
      <c r="BFE83" s="87"/>
      <c r="BFF83" s="87"/>
      <c r="BFG83" s="87"/>
      <c r="BFH83" s="87"/>
      <c r="BFI83" s="87"/>
      <c r="BFJ83" s="87"/>
      <c r="BFK83" s="87"/>
      <c r="BFL83" s="87"/>
      <c r="BFM83" s="87"/>
      <c r="BFN83" s="87"/>
      <c r="BFO83" s="87"/>
      <c r="BFP83" s="87"/>
      <c r="BFQ83" s="87"/>
      <c r="BFR83" s="87"/>
      <c r="BFS83" s="87"/>
      <c r="BFT83" s="87"/>
      <c r="BFU83" s="87"/>
      <c r="BFV83" s="87"/>
      <c r="BFW83" s="87"/>
      <c r="BFX83" s="87"/>
      <c r="BFY83" s="87"/>
      <c r="BFZ83" s="87"/>
      <c r="BGA83" s="87"/>
      <c r="BGB83" s="87"/>
      <c r="BGC83" s="87"/>
      <c r="BGD83" s="87"/>
      <c r="BGE83" s="87"/>
      <c r="BGF83" s="87"/>
      <c r="BGG83" s="87"/>
      <c r="BGH83" s="87"/>
      <c r="BGI83" s="87"/>
      <c r="BGJ83" s="87"/>
      <c r="BGK83" s="87"/>
      <c r="BGL83" s="87"/>
      <c r="BGM83" s="87"/>
      <c r="BGN83" s="87"/>
      <c r="BGO83" s="87"/>
      <c r="BGP83" s="87"/>
      <c r="BGQ83" s="87"/>
      <c r="BGR83" s="87"/>
      <c r="BGS83" s="87"/>
      <c r="BGT83" s="87"/>
      <c r="BGU83" s="87"/>
      <c r="BGV83" s="87"/>
      <c r="BGW83" s="87"/>
      <c r="BGX83" s="87"/>
      <c r="BGY83" s="87"/>
      <c r="BGZ83" s="87"/>
      <c r="BHA83" s="87"/>
      <c r="BHB83" s="87"/>
      <c r="BHC83" s="87"/>
      <c r="BHD83" s="87"/>
      <c r="BHE83" s="87"/>
      <c r="BHF83" s="87"/>
      <c r="BHG83" s="87"/>
      <c r="BHH83" s="87"/>
      <c r="BHI83" s="87"/>
      <c r="BHJ83" s="87"/>
      <c r="BHK83" s="87"/>
      <c r="BHL83" s="87"/>
      <c r="BHM83" s="87"/>
      <c r="BHN83" s="87"/>
      <c r="BHO83" s="87"/>
      <c r="BHP83" s="87"/>
      <c r="BHQ83" s="87"/>
      <c r="BHR83" s="87"/>
      <c r="BHS83" s="87"/>
      <c r="BHT83" s="87"/>
      <c r="BHU83" s="87"/>
      <c r="BHV83" s="87"/>
      <c r="BHW83" s="87"/>
      <c r="BHX83" s="87"/>
      <c r="BHY83" s="87"/>
      <c r="BHZ83" s="87"/>
      <c r="BIA83" s="87"/>
      <c r="BIB83" s="87"/>
      <c r="BIC83" s="87"/>
      <c r="BID83" s="87"/>
      <c r="BIE83" s="87"/>
      <c r="BIF83" s="87"/>
      <c r="BIG83" s="87"/>
      <c r="BIH83" s="87"/>
      <c r="BII83" s="87"/>
      <c r="BIJ83" s="87"/>
      <c r="BIK83" s="87"/>
      <c r="BIL83" s="87"/>
      <c r="BIM83" s="87"/>
      <c r="BIN83" s="87"/>
      <c r="BIO83" s="87"/>
      <c r="BIP83" s="87"/>
      <c r="BIQ83" s="87"/>
      <c r="BIR83" s="87"/>
      <c r="BIS83" s="87"/>
      <c r="BIT83" s="87"/>
      <c r="BIU83" s="87"/>
      <c r="BIV83" s="87"/>
      <c r="BIW83" s="87"/>
      <c r="BIX83" s="87"/>
      <c r="BIY83" s="87"/>
      <c r="BIZ83" s="87"/>
      <c r="BJA83" s="87"/>
      <c r="BJB83" s="87"/>
      <c r="BJC83" s="87"/>
      <c r="BJD83" s="87"/>
      <c r="BJE83" s="87"/>
      <c r="BJF83" s="87"/>
      <c r="BJG83" s="87"/>
      <c r="BJH83" s="87"/>
      <c r="BJI83" s="87"/>
      <c r="BJJ83" s="87"/>
      <c r="BJK83" s="87"/>
      <c r="BJL83" s="87"/>
      <c r="BJM83" s="87"/>
      <c r="BJN83" s="87"/>
      <c r="BJO83" s="87"/>
      <c r="BJP83" s="87"/>
      <c r="BJQ83" s="87"/>
      <c r="BJR83" s="87"/>
      <c r="BJS83" s="87"/>
      <c r="BJT83" s="87"/>
      <c r="BJU83" s="87"/>
      <c r="BJV83" s="87"/>
      <c r="BJW83" s="87"/>
      <c r="BJX83" s="87"/>
      <c r="BJY83" s="87"/>
      <c r="BJZ83" s="87"/>
      <c r="BKA83" s="87"/>
      <c r="BKB83" s="87"/>
      <c r="BKC83" s="87"/>
      <c r="BKD83" s="87"/>
      <c r="BKE83" s="87"/>
      <c r="BKF83" s="87"/>
      <c r="BKG83" s="87"/>
      <c r="BKH83" s="87"/>
      <c r="BKI83" s="87"/>
      <c r="BKJ83" s="87"/>
      <c r="BKK83" s="87"/>
      <c r="BKL83" s="87"/>
      <c r="BKM83" s="87"/>
      <c r="BKN83" s="87"/>
      <c r="BKO83" s="87"/>
      <c r="BKP83" s="87"/>
      <c r="BKQ83" s="87"/>
      <c r="BKR83" s="87"/>
      <c r="BKS83" s="87"/>
      <c r="BKT83" s="87"/>
      <c r="BKU83" s="87"/>
      <c r="BKV83" s="87"/>
      <c r="BKW83" s="87"/>
      <c r="BKX83" s="87"/>
      <c r="BKY83" s="87"/>
      <c r="BKZ83" s="87"/>
      <c r="BLA83" s="87"/>
      <c r="BLB83" s="87"/>
      <c r="BLC83" s="87"/>
      <c r="BLD83" s="87"/>
      <c r="BLE83" s="87"/>
      <c r="BLF83" s="87"/>
      <c r="BLG83" s="87"/>
      <c r="BLH83" s="87"/>
      <c r="BLI83" s="87"/>
      <c r="BLJ83" s="87"/>
      <c r="BLK83" s="87"/>
      <c r="BLL83" s="87"/>
      <c r="BLM83" s="87"/>
      <c r="BLN83" s="87"/>
      <c r="BLO83" s="87"/>
      <c r="BLP83" s="87"/>
      <c r="BLQ83" s="87"/>
      <c r="BLR83" s="87"/>
      <c r="BLS83" s="87"/>
      <c r="BLT83" s="87"/>
      <c r="BLU83" s="87"/>
      <c r="BLV83" s="87"/>
      <c r="BLW83" s="87"/>
      <c r="BLX83" s="87"/>
      <c r="BLY83" s="87"/>
      <c r="BLZ83" s="87"/>
      <c r="BMA83" s="87"/>
      <c r="BMB83" s="87"/>
      <c r="BMC83" s="87"/>
      <c r="BMD83" s="87"/>
      <c r="BME83" s="87"/>
      <c r="BMF83" s="87"/>
      <c r="BMG83" s="87"/>
      <c r="BMH83" s="87"/>
      <c r="BMI83" s="87"/>
      <c r="BMJ83" s="87"/>
      <c r="BMK83" s="87"/>
      <c r="BML83" s="87"/>
      <c r="BMM83" s="87"/>
      <c r="BMN83" s="87"/>
      <c r="BMO83" s="87"/>
      <c r="BMP83" s="87"/>
      <c r="BMQ83" s="87"/>
      <c r="BMR83" s="87"/>
      <c r="BMS83" s="87"/>
      <c r="BMT83" s="87"/>
      <c r="BMU83" s="87"/>
      <c r="BMV83" s="87"/>
      <c r="BMW83" s="87"/>
      <c r="BMX83" s="87"/>
      <c r="BMY83" s="87"/>
      <c r="BMZ83" s="87"/>
      <c r="BNA83" s="87"/>
      <c r="BNB83" s="87"/>
      <c r="BNC83" s="87"/>
      <c r="BND83" s="87"/>
      <c r="BNE83" s="87"/>
      <c r="BNF83" s="87"/>
      <c r="BNG83" s="87"/>
      <c r="BNH83" s="87"/>
      <c r="BNI83" s="87"/>
      <c r="BNJ83" s="87"/>
      <c r="BNK83" s="87"/>
      <c r="BNL83" s="87"/>
      <c r="BNM83" s="87"/>
      <c r="BNN83" s="87"/>
      <c r="BNO83" s="87"/>
      <c r="BNP83" s="87"/>
      <c r="BNQ83" s="87"/>
      <c r="BNR83" s="87"/>
      <c r="BNS83" s="87"/>
      <c r="BNT83" s="87"/>
      <c r="BNU83" s="87"/>
      <c r="BNV83" s="87"/>
      <c r="BNW83" s="87"/>
      <c r="BNX83" s="87"/>
      <c r="BNY83" s="87"/>
      <c r="BNZ83" s="87"/>
      <c r="BOA83" s="87"/>
      <c r="BOB83" s="87"/>
      <c r="BOC83" s="87"/>
      <c r="BOD83" s="87"/>
      <c r="BOE83" s="87"/>
      <c r="BOF83" s="87"/>
      <c r="BOG83" s="87"/>
      <c r="BOH83" s="87"/>
      <c r="BOI83" s="87"/>
      <c r="BOJ83" s="87"/>
      <c r="BOK83" s="87"/>
      <c r="BOL83" s="87"/>
      <c r="BOM83" s="87"/>
      <c r="BON83" s="87"/>
      <c r="BOO83" s="87"/>
      <c r="BOP83" s="87"/>
      <c r="BOQ83" s="87"/>
      <c r="BOR83" s="87"/>
      <c r="BOS83" s="87"/>
      <c r="BOT83" s="87"/>
      <c r="BOU83" s="87"/>
      <c r="BOV83" s="87"/>
      <c r="BOW83" s="87"/>
      <c r="BOX83" s="87"/>
      <c r="BOY83" s="87"/>
      <c r="BOZ83" s="87"/>
      <c r="BPA83" s="87"/>
      <c r="BPB83" s="87"/>
      <c r="BPC83" s="87"/>
      <c r="BPD83" s="87"/>
      <c r="BPE83" s="87"/>
      <c r="BPF83" s="87"/>
      <c r="BPG83" s="87"/>
      <c r="BPH83" s="87"/>
      <c r="BPI83" s="87"/>
      <c r="BPJ83" s="87"/>
      <c r="BPK83" s="87"/>
      <c r="BPL83" s="87"/>
      <c r="BPM83" s="87"/>
      <c r="BPN83" s="87"/>
      <c r="BPO83" s="87"/>
      <c r="BPP83" s="87"/>
      <c r="BPQ83" s="87"/>
      <c r="BPR83" s="87"/>
      <c r="BPS83" s="87"/>
      <c r="BPT83" s="87"/>
      <c r="BPU83" s="87"/>
      <c r="BPV83" s="87"/>
      <c r="BPW83" s="87"/>
      <c r="BPX83" s="87"/>
      <c r="BPY83" s="87"/>
      <c r="BPZ83" s="87"/>
      <c r="BQA83" s="87"/>
      <c r="BQB83" s="87"/>
      <c r="BQC83" s="87"/>
      <c r="BQD83" s="87"/>
      <c r="BQE83" s="87"/>
      <c r="BQF83" s="87"/>
      <c r="BQG83" s="87"/>
      <c r="BQH83" s="87"/>
      <c r="BQI83" s="87"/>
      <c r="BQJ83" s="87"/>
      <c r="BQK83" s="87"/>
      <c r="BQL83" s="87"/>
      <c r="BQM83" s="87"/>
      <c r="BQN83" s="87"/>
      <c r="BQO83" s="87"/>
      <c r="BQP83" s="87"/>
      <c r="BQQ83" s="87"/>
      <c r="BQR83" s="87"/>
      <c r="BQS83" s="87"/>
      <c r="BQT83" s="87"/>
      <c r="BQU83" s="87"/>
      <c r="BQV83" s="87"/>
      <c r="BQW83" s="87"/>
      <c r="BQX83" s="87"/>
      <c r="BQY83" s="87"/>
      <c r="BQZ83" s="87"/>
      <c r="BRA83" s="87"/>
      <c r="BRB83" s="87"/>
      <c r="BRC83" s="87"/>
      <c r="BRD83" s="87"/>
      <c r="BRE83" s="87"/>
      <c r="BRF83" s="87"/>
      <c r="BRG83" s="87"/>
      <c r="BRH83" s="87"/>
      <c r="BRI83" s="87"/>
      <c r="BRJ83" s="87"/>
      <c r="BRK83" s="87"/>
      <c r="BRL83" s="87"/>
      <c r="BRM83" s="87"/>
      <c r="BRN83" s="87"/>
      <c r="BRO83" s="87"/>
      <c r="BRP83" s="87"/>
      <c r="BRQ83" s="87"/>
      <c r="BRR83" s="87"/>
      <c r="BRS83" s="87"/>
      <c r="BRT83" s="87"/>
      <c r="BRU83" s="87"/>
      <c r="BRV83" s="87"/>
      <c r="BRW83" s="87"/>
      <c r="BRX83" s="87"/>
      <c r="BRY83" s="87"/>
      <c r="BRZ83" s="87"/>
      <c r="BSA83" s="87"/>
      <c r="BSB83" s="87"/>
      <c r="BSC83" s="87"/>
      <c r="BSD83" s="87"/>
      <c r="BSE83" s="87"/>
      <c r="BSF83" s="87"/>
      <c r="BSG83" s="87"/>
      <c r="BSH83" s="87"/>
      <c r="BSI83" s="87"/>
      <c r="BSJ83" s="87"/>
      <c r="BSK83" s="87"/>
      <c r="BSL83" s="87"/>
      <c r="BSM83" s="87"/>
      <c r="BSN83" s="87"/>
      <c r="BSO83" s="87"/>
      <c r="BSP83" s="87"/>
      <c r="BSQ83" s="87"/>
      <c r="BSR83" s="87"/>
      <c r="BSS83" s="87"/>
      <c r="BST83" s="87"/>
      <c r="BSU83" s="87"/>
      <c r="BSV83" s="87"/>
      <c r="BSW83" s="87"/>
      <c r="BSX83" s="87"/>
      <c r="BSY83" s="87"/>
      <c r="BSZ83" s="87"/>
      <c r="BTA83" s="87"/>
      <c r="BTB83" s="87"/>
      <c r="BTC83" s="87"/>
      <c r="BTD83" s="87"/>
      <c r="BTE83" s="87"/>
      <c r="BTF83" s="87"/>
      <c r="BTG83" s="87"/>
      <c r="BTH83" s="87"/>
      <c r="BTI83" s="87"/>
      <c r="BTJ83" s="87"/>
      <c r="BTK83" s="87"/>
      <c r="BTL83" s="87"/>
      <c r="BTM83" s="87"/>
      <c r="BTN83" s="87"/>
      <c r="BTO83" s="87"/>
      <c r="BTP83" s="87"/>
      <c r="BTQ83" s="87"/>
      <c r="BTR83" s="87"/>
      <c r="BTS83" s="87"/>
      <c r="BTT83" s="87"/>
      <c r="BTU83" s="87"/>
      <c r="BTV83" s="87"/>
      <c r="BTW83" s="87"/>
      <c r="BTX83" s="87"/>
      <c r="BTY83" s="87"/>
      <c r="BTZ83" s="87"/>
      <c r="BUA83" s="87"/>
      <c r="BUB83" s="87"/>
      <c r="BUC83" s="87"/>
      <c r="BUD83" s="87"/>
      <c r="BUE83" s="87"/>
      <c r="BUF83" s="87"/>
      <c r="BUG83" s="87"/>
      <c r="BUH83" s="87"/>
      <c r="BUI83" s="87"/>
      <c r="BUJ83" s="87"/>
      <c r="BUK83" s="87"/>
      <c r="BUL83" s="87"/>
      <c r="BUM83" s="87"/>
      <c r="BUN83" s="87"/>
      <c r="BUO83" s="87"/>
      <c r="BUP83" s="87"/>
      <c r="BUQ83" s="87"/>
      <c r="BUR83" s="87"/>
      <c r="BUS83" s="87"/>
      <c r="BUT83" s="87"/>
      <c r="BUU83" s="87"/>
      <c r="BUV83" s="87"/>
      <c r="BUW83" s="87"/>
      <c r="BUX83" s="87"/>
      <c r="BUY83" s="87"/>
      <c r="BUZ83" s="87"/>
      <c r="BVA83" s="87"/>
      <c r="BVB83" s="87"/>
      <c r="BVC83" s="87"/>
      <c r="BVD83" s="87"/>
      <c r="BVE83" s="87"/>
      <c r="BVF83" s="87"/>
      <c r="BVG83" s="87"/>
      <c r="BVH83" s="87"/>
      <c r="BVI83" s="87"/>
      <c r="BVJ83" s="87"/>
      <c r="BVK83" s="87"/>
      <c r="BVL83" s="87"/>
      <c r="BVM83" s="87"/>
      <c r="BVN83" s="87"/>
      <c r="BVO83" s="87"/>
      <c r="BVP83" s="87"/>
      <c r="BVQ83" s="87"/>
      <c r="BVR83" s="87"/>
      <c r="BVS83" s="87"/>
      <c r="BVT83" s="87"/>
      <c r="BVU83" s="87"/>
      <c r="BVV83" s="87"/>
      <c r="BVW83" s="87"/>
      <c r="BVX83" s="87"/>
      <c r="BVY83" s="87"/>
      <c r="BVZ83" s="87"/>
      <c r="BWA83" s="87"/>
      <c r="BWB83" s="87"/>
      <c r="BWC83" s="87"/>
      <c r="BWD83" s="87"/>
      <c r="BWE83" s="87"/>
      <c r="BWF83" s="87"/>
      <c r="BWG83" s="87"/>
      <c r="BWH83" s="87"/>
      <c r="BWI83" s="87"/>
      <c r="BWJ83" s="87"/>
      <c r="BWK83" s="87"/>
      <c r="BWL83" s="87"/>
      <c r="BWM83" s="87"/>
      <c r="BWN83" s="87"/>
      <c r="BWO83" s="87"/>
      <c r="BWP83" s="87"/>
      <c r="BWQ83" s="87"/>
      <c r="BWR83" s="87"/>
      <c r="BWS83" s="87"/>
      <c r="BWT83" s="87"/>
      <c r="BWU83" s="87"/>
      <c r="BWV83" s="87"/>
      <c r="BWW83" s="87"/>
      <c r="BWX83" s="87"/>
      <c r="BWY83" s="87"/>
      <c r="BWZ83" s="87"/>
      <c r="BXA83" s="87"/>
      <c r="BXB83" s="87"/>
      <c r="BXC83" s="87"/>
      <c r="BXD83" s="87"/>
      <c r="BXE83" s="87"/>
      <c r="BXF83" s="87"/>
      <c r="BXG83" s="87"/>
      <c r="BXH83" s="87"/>
      <c r="BXI83" s="87"/>
      <c r="BXJ83" s="87"/>
      <c r="BXK83" s="87"/>
      <c r="BXL83" s="87"/>
      <c r="BXM83" s="87"/>
      <c r="BXN83" s="87"/>
      <c r="BXO83" s="87"/>
      <c r="BXP83" s="87"/>
      <c r="BXQ83" s="87"/>
      <c r="BXR83" s="87"/>
      <c r="BXS83" s="87"/>
      <c r="BXT83" s="87"/>
      <c r="BXU83" s="87"/>
      <c r="BXV83" s="87"/>
      <c r="BXW83" s="87"/>
      <c r="BXX83" s="87"/>
      <c r="BXY83" s="87"/>
      <c r="BXZ83" s="87"/>
      <c r="BYA83" s="87"/>
      <c r="BYB83" s="87"/>
      <c r="BYC83" s="87"/>
      <c r="BYD83" s="87"/>
      <c r="BYE83" s="87"/>
      <c r="BYF83" s="87"/>
      <c r="BYG83" s="87"/>
      <c r="BYH83" s="87"/>
      <c r="BYI83" s="87"/>
      <c r="BYJ83" s="87"/>
      <c r="BYK83" s="87"/>
      <c r="BYL83" s="87"/>
      <c r="BYM83" s="87"/>
      <c r="BYN83" s="87"/>
      <c r="BYO83" s="87"/>
      <c r="BYP83" s="87"/>
      <c r="BYQ83" s="87"/>
      <c r="BYR83" s="87"/>
      <c r="BYS83" s="87"/>
      <c r="BYT83" s="87"/>
      <c r="BYU83" s="87"/>
      <c r="BYV83" s="87"/>
      <c r="BYW83" s="87"/>
      <c r="BYX83" s="87"/>
      <c r="BYY83" s="87"/>
      <c r="BYZ83" s="87"/>
      <c r="BZA83" s="87"/>
      <c r="BZB83" s="87"/>
      <c r="BZC83" s="87"/>
      <c r="BZD83" s="87"/>
      <c r="BZE83" s="87"/>
      <c r="BZF83" s="87"/>
      <c r="BZG83" s="87"/>
      <c r="BZH83" s="87"/>
      <c r="BZI83" s="87"/>
      <c r="BZJ83" s="87"/>
      <c r="BZK83" s="87"/>
      <c r="BZL83" s="87"/>
      <c r="BZM83" s="87"/>
      <c r="BZN83" s="87"/>
      <c r="BZO83" s="87"/>
      <c r="BZP83" s="87"/>
      <c r="BZQ83" s="87"/>
      <c r="BZR83" s="87"/>
      <c r="BZS83" s="87"/>
      <c r="BZT83" s="87"/>
      <c r="BZU83" s="87"/>
      <c r="BZV83" s="87"/>
      <c r="BZW83" s="87"/>
      <c r="BZX83" s="87"/>
      <c r="BZY83" s="87"/>
      <c r="BZZ83" s="87"/>
      <c r="CAA83" s="87"/>
      <c r="CAB83" s="87"/>
      <c r="CAC83" s="87"/>
      <c r="CAD83" s="87"/>
      <c r="CAE83" s="87"/>
      <c r="CAF83" s="87"/>
      <c r="CAG83" s="87"/>
      <c r="CAH83" s="87"/>
      <c r="CAI83" s="87"/>
      <c r="CAJ83" s="87"/>
      <c r="CAK83" s="87"/>
      <c r="CAL83" s="87"/>
      <c r="CAM83" s="87"/>
      <c r="CAN83" s="87"/>
      <c r="CAO83" s="87"/>
      <c r="CAP83" s="87"/>
      <c r="CAQ83" s="87"/>
      <c r="CAR83" s="87"/>
      <c r="CAS83" s="87"/>
      <c r="CAT83" s="87"/>
      <c r="CAU83" s="87"/>
      <c r="CAV83" s="87"/>
      <c r="CAW83" s="87"/>
      <c r="CAX83" s="87"/>
      <c r="CAY83" s="87"/>
      <c r="CAZ83" s="87"/>
      <c r="CBA83" s="87"/>
      <c r="CBB83" s="87"/>
      <c r="CBC83" s="87"/>
      <c r="CBD83" s="87"/>
      <c r="CBE83" s="87"/>
      <c r="CBF83" s="87"/>
      <c r="CBG83" s="87"/>
      <c r="CBH83" s="87"/>
      <c r="CBI83" s="87"/>
      <c r="CBJ83" s="87"/>
      <c r="CBK83" s="87"/>
      <c r="CBL83" s="87"/>
      <c r="CBM83" s="87"/>
      <c r="CBN83" s="87"/>
      <c r="CBO83" s="87"/>
      <c r="CBP83" s="87"/>
      <c r="CBQ83" s="87"/>
      <c r="CBR83" s="87"/>
      <c r="CBS83" s="87"/>
      <c r="CBT83" s="87"/>
      <c r="CBU83" s="87"/>
      <c r="CBV83" s="87"/>
      <c r="CBW83" s="87"/>
      <c r="CBX83" s="87"/>
      <c r="CBY83" s="87"/>
      <c r="CBZ83" s="87"/>
      <c r="CCA83" s="87"/>
      <c r="CCB83" s="87"/>
      <c r="CCC83" s="87"/>
      <c r="CCD83" s="87"/>
      <c r="CCE83" s="87"/>
      <c r="CCF83" s="87"/>
      <c r="CCG83" s="87"/>
      <c r="CCH83" s="87"/>
      <c r="CCI83" s="87"/>
      <c r="CCJ83" s="87"/>
      <c r="CCK83" s="87"/>
      <c r="CCL83" s="87"/>
      <c r="CCM83" s="87"/>
      <c r="CCN83" s="87"/>
      <c r="CCO83" s="87"/>
      <c r="CCP83" s="87"/>
      <c r="CCQ83" s="87"/>
      <c r="CCR83" s="87"/>
      <c r="CCS83" s="87"/>
      <c r="CCT83" s="87"/>
      <c r="CCU83" s="87"/>
      <c r="CCV83" s="87"/>
      <c r="CCW83" s="87"/>
      <c r="CCX83" s="87"/>
      <c r="CCY83" s="87"/>
      <c r="CCZ83" s="87"/>
      <c r="CDA83" s="87"/>
      <c r="CDB83" s="87"/>
      <c r="CDC83" s="87"/>
      <c r="CDD83" s="87"/>
      <c r="CDE83" s="87"/>
      <c r="CDF83" s="87"/>
      <c r="CDG83" s="87"/>
      <c r="CDH83" s="87"/>
      <c r="CDI83" s="87"/>
      <c r="CDJ83" s="87"/>
      <c r="CDK83" s="87"/>
      <c r="CDL83" s="87"/>
      <c r="CDM83" s="87"/>
      <c r="CDN83" s="87"/>
      <c r="CDO83" s="87"/>
      <c r="CDP83" s="87"/>
      <c r="CDQ83" s="87"/>
      <c r="CDR83" s="87"/>
      <c r="CDS83" s="87"/>
      <c r="CDT83" s="87"/>
      <c r="CDU83" s="87"/>
      <c r="CDV83" s="87"/>
      <c r="CDW83" s="87"/>
      <c r="CDX83" s="87"/>
      <c r="CDY83" s="87"/>
      <c r="CDZ83" s="87"/>
      <c r="CEA83" s="87"/>
      <c r="CEB83" s="87"/>
      <c r="CEC83" s="87"/>
      <c r="CED83" s="87"/>
      <c r="CEE83" s="87"/>
      <c r="CEF83" s="87"/>
      <c r="CEG83" s="87"/>
      <c r="CEH83" s="87"/>
      <c r="CEI83" s="87"/>
      <c r="CEJ83" s="87"/>
      <c r="CEK83" s="87"/>
      <c r="CEL83" s="87"/>
      <c r="CEM83" s="87"/>
      <c r="CEN83" s="87"/>
      <c r="CEO83" s="87"/>
      <c r="CEP83" s="87"/>
      <c r="CEQ83" s="87"/>
      <c r="CER83" s="87"/>
      <c r="CES83" s="87"/>
      <c r="CET83" s="87"/>
      <c r="CEU83" s="87"/>
      <c r="CEV83" s="87"/>
      <c r="CEW83" s="87"/>
      <c r="CEX83" s="87"/>
      <c r="CEY83" s="87"/>
      <c r="CEZ83" s="87"/>
      <c r="CFA83" s="87"/>
      <c r="CFB83" s="87"/>
      <c r="CFC83" s="87"/>
      <c r="CFD83" s="87"/>
      <c r="CFE83" s="87"/>
      <c r="CFF83" s="87"/>
      <c r="CFG83" s="87"/>
      <c r="CFH83" s="87"/>
      <c r="CFI83" s="87"/>
      <c r="CFJ83" s="87"/>
      <c r="CFK83" s="87"/>
      <c r="CFL83" s="87"/>
      <c r="CFM83" s="87"/>
      <c r="CFN83" s="87"/>
      <c r="CFO83" s="87"/>
      <c r="CFP83" s="87"/>
      <c r="CFQ83" s="87"/>
      <c r="CFR83" s="87"/>
      <c r="CFS83" s="87"/>
      <c r="CFT83" s="87"/>
      <c r="CFU83" s="87"/>
      <c r="CFV83" s="87"/>
      <c r="CFW83" s="87"/>
      <c r="CFX83" s="87"/>
      <c r="CFY83" s="87"/>
      <c r="CFZ83" s="87"/>
      <c r="CGA83" s="87"/>
      <c r="CGB83" s="87"/>
      <c r="CGC83" s="87"/>
      <c r="CGD83" s="87"/>
      <c r="CGE83" s="87"/>
      <c r="CGF83" s="87"/>
      <c r="CGG83" s="87"/>
      <c r="CGH83" s="87"/>
      <c r="CGI83" s="87"/>
      <c r="CGJ83" s="87"/>
      <c r="CGK83" s="87"/>
      <c r="CGL83" s="87"/>
      <c r="CGM83" s="87"/>
      <c r="CGN83" s="87"/>
      <c r="CGO83" s="87"/>
      <c r="CGP83" s="87"/>
      <c r="CGQ83" s="87"/>
      <c r="CGR83" s="87"/>
      <c r="CGS83" s="87"/>
      <c r="CGT83" s="87"/>
      <c r="CGU83" s="87"/>
      <c r="CGV83" s="87"/>
      <c r="CGW83" s="87"/>
      <c r="CGX83" s="87"/>
      <c r="CGY83" s="87"/>
      <c r="CGZ83" s="87"/>
      <c r="CHA83" s="87"/>
      <c r="CHB83" s="87"/>
      <c r="CHC83" s="87"/>
      <c r="CHD83" s="87"/>
      <c r="CHE83" s="87"/>
      <c r="CHF83" s="87"/>
      <c r="CHG83" s="87"/>
      <c r="CHH83" s="87"/>
      <c r="CHI83" s="87"/>
      <c r="CHJ83" s="87"/>
      <c r="CHK83" s="87"/>
      <c r="CHL83" s="87"/>
      <c r="CHM83" s="87"/>
      <c r="CHN83" s="87"/>
      <c r="CHO83" s="87"/>
      <c r="CHP83" s="87"/>
      <c r="CHQ83" s="87"/>
      <c r="CHR83" s="87"/>
      <c r="CHS83" s="87"/>
      <c r="CHT83" s="87"/>
      <c r="CHU83" s="87"/>
      <c r="CHV83" s="87"/>
      <c r="CHW83" s="87"/>
      <c r="CHX83" s="87"/>
      <c r="CHY83" s="87"/>
      <c r="CHZ83" s="87"/>
      <c r="CIA83" s="87"/>
      <c r="CIB83" s="87"/>
      <c r="CIC83" s="87"/>
      <c r="CID83" s="87"/>
      <c r="CIE83" s="87"/>
      <c r="CIF83" s="87"/>
      <c r="CIG83" s="87"/>
      <c r="CIH83" s="87"/>
      <c r="CII83" s="87"/>
      <c r="CIJ83" s="87"/>
      <c r="CIK83" s="87"/>
      <c r="CIL83" s="87"/>
      <c r="CIM83" s="87"/>
      <c r="CIN83" s="87"/>
      <c r="CIO83" s="87"/>
      <c r="CIP83" s="87"/>
      <c r="CIQ83" s="87"/>
      <c r="CIR83" s="87"/>
      <c r="CIS83" s="87"/>
      <c r="CIT83" s="87"/>
      <c r="CIU83" s="87"/>
      <c r="CIV83" s="87"/>
      <c r="CIW83" s="87"/>
      <c r="CIX83" s="87"/>
      <c r="CIY83" s="87"/>
      <c r="CIZ83" s="87"/>
      <c r="CJA83" s="87"/>
      <c r="CJB83" s="87"/>
      <c r="CJC83" s="87"/>
      <c r="CJD83" s="87"/>
      <c r="CJE83" s="87"/>
      <c r="CJF83" s="87"/>
      <c r="CJG83" s="87"/>
      <c r="CJH83" s="87"/>
      <c r="CJI83" s="87"/>
      <c r="CJJ83" s="87"/>
      <c r="CJK83" s="87"/>
      <c r="CJL83" s="87"/>
      <c r="CJM83" s="87"/>
      <c r="CJN83" s="87"/>
      <c r="CJO83" s="87"/>
      <c r="CJP83" s="87"/>
      <c r="CJQ83" s="87"/>
      <c r="CJR83" s="87"/>
      <c r="CJS83" s="87"/>
      <c r="CJT83" s="87"/>
      <c r="CJU83" s="87"/>
      <c r="CJV83" s="87"/>
      <c r="CJW83" s="87"/>
      <c r="CJX83" s="87"/>
      <c r="CJY83" s="87"/>
      <c r="CJZ83" s="87"/>
      <c r="CKA83" s="87"/>
      <c r="CKB83" s="87"/>
      <c r="CKC83" s="87"/>
      <c r="CKD83" s="87"/>
      <c r="CKE83" s="87"/>
      <c r="CKF83" s="87"/>
      <c r="CKG83" s="87"/>
      <c r="CKH83" s="87"/>
      <c r="CKI83" s="87"/>
      <c r="CKJ83" s="87"/>
      <c r="CKK83" s="87"/>
      <c r="CKL83" s="87"/>
      <c r="CKM83" s="87"/>
      <c r="CKN83" s="87"/>
      <c r="CKO83" s="87"/>
      <c r="CKP83" s="87"/>
      <c r="CKQ83" s="87"/>
      <c r="CKR83" s="87"/>
      <c r="CKS83" s="87"/>
      <c r="CKT83" s="87"/>
      <c r="CKU83" s="87"/>
      <c r="CKV83" s="87"/>
      <c r="CKW83" s="87"/>
      <c r="CKX83" s="87"/>
      <c r="CKY83" s="87"/>
      <c r="CKZ83" s="87"/>
      <c r="CLA83" s="87"/>
      <c r="CLB83" s="87"/>
      <c r="CLC83" s="87"/>
      <c r="CLD83" s="87"/>
      <c r="CLE83" s="87"/>
      <c r="CLF83" s="87"/>
      <c r="CLG83" s="87"/>
      <c r="CLH83" s="87"/>
      <c r="CLI83" s="87"/>
      <c r="CLJ83" s="87"/>
      <c r="CLK83" s="87"/>
      <c r="CLL83" s="87"/>
      <c r="CLM83" s="87"/>
      <c r="CLN83" s="87"/>
      <c r="CLO83" s="87"/>
      <c r="CLP83" s="87"/>
      <c r="CLQ83" s="87"/>
      <c r="CLR83" s="87"/>
      <c r="CLS83" s="87"/>
      <c r="CLT83" s="87"/>
      <c r="CLU83" s="87"/>
      <c r="CLV83" s="87"/>
      <c r="CLW83" s="87"/>
      <c r="CLX83" s="87"/>
      <c r="CLY83" s="87"/>
      <c r="CLZ83" s="87"/>
      <c r="CMA83" s="87"/>
      <c r="CMB83" s="87"/>
      <c r="CMC83" s="87"/>
      <c r="CMD83" s="87"/>
      <c r="CME83" s="87"/>
      <c r="CMF83" s="87"/>
      <c r="CMG83" s="87"/>
      <c r="CMH83" s="87"/>
      <c r="CMI83" s="87"/>
      <c r="CMJ83" s="87"/>
      <c r="CMK83" s="87"/>
      <c r="CML83" s="87"/>
      <c r="CMM83" s="87"/>
      <c r="CMN83" s="87"/>
      <c r="CMO83" s="87"/>
      <c r="CMP83" s="87"/>
      <c r="CMQ83" s="87"/>
      <c r="CMR83" s="87"/>
      <c r="CMS83" s="87"/>
      <c r="CMT83" s="87"/>
      <c r="CMU83" s="87"/>
      <c r="CMV83" s="87"/>
      <c r="CMW83" s="87"/>
      <c r="CMX83" s="87"/>
      <c r="CMY83" s="87"/>
      <c r="CMZ83" s="87"/>
      <c r="CNA83" s="87"/>
      <c r="CNB83" s="87"/>
      <c r="CNC83" s="87"/>
      <c r="CND83" s="87"/>
      <c r="CNE83" s="87"/>
      <c r="CNF83" s="87"/>
      <c r="CNG83" s="87"/>
      <c r="CNH83" s="87"/>
      <c r="CNI83" s="87"/>
      <c r="CNJ83" s="87"/>
      <c r="CNK83" s="87"/>
      <c r="CNL83" s="87"/>
      <c r="CNM83" s="87"/>
      <c r="CNN83" s="87"/>
      <c r="CNO83" s="87"/>
      <c r="CNP83" s="87"/>
      <c r="CNQ83" s="87"/>
      <c r="CNR83" s="87"/>
      <c r="CNS83" s="87"/>
      <c r="CNT83" s="87"/>
      <c r="CNU83" s="87"/>
      <c r="CNV83" s="87"/>
      <c r="CNW83" s="87"/>
      <c r="CNX83" s="87"/>
      <c r="CNY83" s="87"/>
      <c r="CNZ83" s="87"/>
      <c r="COA83" s="87"/>
      <c r="COB83" s="87"/>
      <c r="COC83" s="87"/>
      <c r="COD83" s="87"/>
      <c r="COE83" s="87"/>
      <c r="COF83" s="87"/>
      <c r="COG83" s="87"/>
      <c r="COH83" s="87"/>
      <c r="COI83" s="87"/>
      <c r="COJ83" s="87"/>
      <c r="COK83" s="87"/>
      <c r="COL83" s="87"/>
      <c r="COM83" s="87"/>
      <c r="CON83" s="87"/>
      <c r="COO83" s="87"/>
      <c r="COP83" s="87"/>
      <c r="COQ83" s="87"/>
      <c r="COR83" s="87"/>
      <c r="COS83" s="87"/>
      <c r="COT83" s="87"/>
      <c r="COU83" s="87"/>
      <c r="COV83" s="87"/>
      <c r="COW83" s="87"/>
      <c r="COX83" s="87"/>
      <c r="COY83" s="87"/>
      <c r="COZ83" s="87"/>
      <c r="CPA83" s="87"/>
      <c r="CPB83" s="87"/>
      <c r="CPC83" s="87"/>
      <c r="CPD83" s="87"/>
      <c r="CPE83" s="87"/>
      <c r="CPF83" s="87"/>
      <c r="CPG83" s="87"/>
      <c r="CPH83" s="87"/>
      <c r="CPI83" s="87"/>
      <c r="CPJ83" s="87"/>
      <c r="CPK83" s="87"/>
      <c r="CPL83" s="87"/>
      <c r="CPM83" s="87"/>
      <c r="CPN83" s="87"/>
      <c r="CPO83" s="87"/>
      <c r="CPP83" s="87"/>
      <c r="CPQ83" s="87"/>
      <c r="CPR83" s="87"/>
      <c r="CPS83" s="87"/>
      <c r="CPT83" s="87"/>
      <c r="CPU83" s="87"/>
      <c r="CPV83" s="87"/>
      <c r="CPW83" s="87"/>
      <c r="CPX83" s="87"/>
      <c r="CPY83" s="87"/>
      <c r="CPZ83" s="87"/>
      <c r="CQA83" s="87"/>
      <c r="CQB83" s="87"/>
      <c r="CQC83" s="87"/>
      <c r="CQD83" s="87"/>
      <c r="CQE83" s="87"/>
      <c r="CQF83" s="87"/>
      <c r="CQG83" s="87"/>
      <c r="CQH83" s="87"/>
      <c r="CQI83" s="87"/>
      <c r="CQJ83" s="87"/>
      <c r="CQK83" s="87"/>
      <c r="CQL83" s="87"/>
      <c r="CQM83" s="87"/>
      <c r="CQN83" s="87"/>
      <c r="CQO83" s="87"/>
      <c r="CQP83" s="87"/>
      <c r="CQQ83" s="87"/>
      <c r="CQR83" s="87"/>
      <c r="CQS83" s="87"/>
      <c r="CQT83" s="87"/>
      <c r="CQU83" s="87"/>
      <c r="CQV83" s="87"/>
      <c r="CQW83" s="87"/>
      <c r="CQX83" s="87"/>
      <c r="CQY83" s="87"/>
      <c r="CQZ83" s="87"/>
      <c r="CRA83" s="87"/>
      <c r="CRB83" s="87"/>
      <c r="CRC83" s="87"/>
      <c r="CRD83" s="87"/>
      <c r="CRE83" s="87"/>
      <c r="CRF83" s="87"/>
      <c r="CRG83" s="87"/>
      <c r="CRH83" s="87"/>
      <c r="CRI83" s="87"/>
      <c r="CRJ83" s="87"/>
      <c r="CRK83" s="87"/>
      <c r="CRL83" s="87"/>
      <c r="CRM83" s="87"/>
      <c r="CRN83" s="87"/>
      <c r="CRO83" s="87"/>
      <c r="CRP83" s="87"/>
      <c r="CRQ83" s="87"/>
      <c r="CRR83" s="87"/>
      <c r="CRS83" s="87"/>
      <c r="CRT83" s="87"/>
      <c r="CRU83" s="87"/>
      <c r="CRV83" s="87"/>
      <c r="CRW83" s="87"/>
      <c r="CRX83" s="87"/>
      <c r="CRY83" s="87"/>
      <c r="CRZ83" s="87"/>
      <c r="CSA83" s="87"/>
      <c r="CSB83" s="87"/>
      <c r="CSC83" s="87"/>
      <c r="CSD83" s="87"/>
      <c r="CSE83" s="87"/>
      <c r="CSF83" s="87"/>
      <c r="CSG83" s="87"/>
      <c r="CSH83" s="87"/>
      <c r="CSI83" s="87"/>
      <c r="CSJ83" s="87"/>
      <c r="CSK83" s="87"/>
      <c r="CSL83" s="87"/>
      <c r="CSM83" s="87"/>
      <c r="CSN83" s="87"/>
      <c r="CSO83" s="87"/>
      <c r="CSP83" s="87"/>
      <c r="CSQ83" s="87"/>
      <c r="CSR83" s="87"/>
      <c r="CSS83" s="87"/>
      <c r="CST83" s="87"/>
      <c r="CSU83" s="87"/>
      <c r="CSV83" s="87"/>
      <c r="CSW83" s="87"/>
      <c r="CSX83" s="87"/>
      <c r="CSY83" s="87"/>
      <c r="CSZ83" s="87"/>
      <c r="CTA83" s="87"/>
      <c r="CTB83" s="87"/>
      <c r="CTC83" s="87"/>
      <c r="CTD83" s="87"/>
      <c r="CTE83" s="87"/>
      <c r="CTF83" s="87"/>
      <c r="CTG83" s="87"/>
      <c r="CTH83" s="87"/>
      <c r="CTI83" s="87"/>
      <c r="CTJ83" s="87"/>
      <c r="CTK83" s="87"/>
      <c r="CTL83" s="87"/>
      <c r="CTM83" s="87"/>
      <c r="CTN83" s="87"/>
      <c r="CTO83" s="87"/>
      <c r="CTP83" s="87"/>
      <c r="CTQ83" s="87"/>
      <c r="CTR83" s="87"/>
      <c r="CTS83" s="87"/>
      <c r="CTT83" s="87"/>
      <c r="CTU83" s="87"/>
      <c r="CTV83" s="87"/>
      <c r="CTW83" s="87"/>
      <c r="CTX83" s="87"/>
      <c r="CTY83" s="87"/>
      <c r="CTZ83" s="87"/>
      <c r="CUA83" s="87"/>
      <c r="CUB83" s="87"/>
      <c r="CUC83" s="87"/>
      <c r="CUD83" s="87"/>
      <c r="CUE83" s="87"/>
      <c r="CUF83" s="87"/>
      <c r="CUG83" s="87"/>
      <c r="CUH83" s="87"/>
      <c r="CUI83" s="87"/>
      <c r="CUJ83" s="87"/>
      <c r="CUK83" s="87"/>
      <c r="CUL83" s="87"/>
      <c r="CUM83" s="87"/>
      <c r="CUN83" s="87"/>
      <c r="CUO83" s="87"/>
      <c r="CUP83" s="87"/>
      <c r="CUQ83" s="87"/>
      <c r="CUR83" s="87"/>
      <c r="CUS83" s="87"/>
      <c r="CUT83" s="87"/>
      <c r="CUU83" s="87"/>
      <c r="CUV83" s="87"/>
      <c r="CUW83" s="87"/>
      <c r="CUX83" s="87"/>
      <c r="CUY83" s="87"/>
      <c r="CUZ83" s="87"/>
      <c r="CVA83" s="87"/>
      <c r="CVB83" s="87"/>
      <c r="CVC83" s="87"/>
      <c r="CVD83" s="87"/>
      <c r="CVE83" s="87"/>
      <c r="CVF83" s="87"/>
      <c r="CVG83" s="87"/>
      <c r="CVH83" s="87"/>
      <c r="CVI83" s="87"/>
      <c r="CVJ83" s="87"/>
      <c r="CVK83" s="87"/>
      <c r="CVL83" s="87"/>
      <c r="CVM83" s="87"/>
      <c r="CVN83" s="87"/>
      <c r="CVO83" s="87"/>
      <c r="CVP83" s="87"/>
      <c r="CVQ83" s="87"/>
      <c r="CVR83" s="87"/>
      <c r="CVS83" s="87"/>
      <c r="CVT83" s="87"/>
      <c r="CVU83" s="87"/>
      <c r="CVV83" s="87"/>
      <c r="CVW83" s="87"/>
      <c r="CVX83" s="87"/>
      <c r="CVY83" s="87"/>
      <c r="CVZ83" s="87"/>
      <c r="CWA83" s="87"/>
      <c r="CWB83" s="87"/>
      <c r="CWC83" s="87"/>
      <c r="CWD83" s="87"/>
      <c r="CWE83" s="87"/>
      <c r="CWF83" s="87"/>
      <c r="CWG83" s="87"/>
      <c r="CWH83" s="87"/>
      <c r="CWI83" s="87"/>
      <c r="CWJ83" s="87"/>
      <c r="CWK83" s="87"/>
      <c r="CWL83" s="87"/>
      <c r="CWM83" s="87"/>
      <c r="CWN83" s="87"/>
      <c r="CWO83" s="87"/>
      <c r="CWP83" s="87"/>
      <c r="CWQ83" s="87"/>
      <c r="CWR83" s="87"/>
      <c r="CWS83" s="87"/>
      <c r="CWT83" s="87"/>
      <c r="CWU83" s="87"/>
      <c r="CWV83" s="87"/>
      <c r="CWW83" s="87"/>
      <c r="CWX83" s="87"/>
      <c r="CWY83" s="87"/>
      <c r="CWZ83" s="87"/>
      <c r="CXA83" s="87"/>
      <c r="CXB83" s="87"/>
      <c r="CXC83" s="87"/>
      <c r="CXD83" s="87"/>
      <c r="CXE83" s="87"/>
      <c r="CXF83" s="87"/>
      <c r="CXG83" s="87"/>
      <c r="CXH83" s="87"/>
      <c r="CXI83" s="87"/>
      <c r="CXJ83" s="87"/>
      <c r="CXK83" s="87"/>
      <c r="CXL83" s="87"/>
      <c r="CXM83" s="87"/>
      <c r="CXN83" s="87"/>
      <c r="CXO83" s="87"/>
      <c r="CXP83" s="87"/>
      <c r="CXQ83" s="87"/>
      <c r="CXR83" s="87"/>
      <c r="CXS83" s="87"/>
      <c r="CXT83" s="87"/>
      <c r="CXU83" s="87"/>
      <c r="CXV83" s="87"/>
      <c r="CXW83" s="87"/>
      <c r="CXX83" s="87"/>
      <c r="CXY83" s="87"/>
      <c r="CXZ83" s="87"/>
      <c r="CYA83" s="87"/>
      <c r="CYB83" s="87"/>
      <c r="CYC83" s="87"/>
      <c r="CYD83" s="87"/>
      <c r="CYE83" s="87"/>
      <c r="CYF83" s="87"/>
      <c r="CYG83" s="87"/>
      <c r="CYH83" s="87"/>
      <c r="CYI83" s="87"/>
      <c r="CYJ83" s="87"/>
      <c r="CYK83" s="87"/>
      <c r="CYL83" s="87"/>
      <c r="CYM83" s="87"/>
      <c r="CYN83" s="87"/>
      <c r="CYO83" s="87"/>
      <c r="CYP83" s="87"/>
      <c r="CYQ83" s="87"/>
      <c r="CYR83" s="87"/>
      <c r="CYS83" s="87"/>
      <c r="CYT83" s="87"/>
      <c r="CYU83" s="87"/>
      <c r="CYV83" s="87"/>
      <c r="CYW83" s="87"/>
      <c r="CYX83" s="87"/>
      <c r="CYY83" s="87"/>
      <c r="CYZ83" s="87"/>
      <c r="CZA83" s="87"/>
      <c r="CZB83" s="87"/>
      <c r="CZC83" s="87"/>
      <c r="CZD83" s="87"/>
      <c r="CZE83" s="87"/>
      <c r="CZF83" s="87"/>
      <c r="CZG83" s="87"/>
      <c r="CZH83" s="87"/>
      <c r="CZI83" s="87"/>
      <c r="CZJ83" s="87"/>
      <c r="CZK83" s="87"/>
      <c r="CZL83" s="87"/>
      <c r="CZM83" s="87"/>
      <c r="CZN83" s="87"/>
      <c r="CZO83" s="87"/>
      <c r="CZP83" s="87"/>
      <c r="CZQ83" s="87"/>
      <c r="CZR83" s="87"/>
      <c r="CZS83" s="87"/>
      <c r="CZT83" s="87"/>
      <c r="CZU83" s="87"/>
      <c r="CZV83" s="87"/>
      <c r="CZW83" s="87"/>
      <c r="CZX83" s="87"/>
      <c r="CZY83" s="87"/>
      <c r="CZZ83" s="87"/>
      <c r="DAA83" s="87"/>
      <c r="DAB83" s="87"/>
      <c r="DAC83" s="87"/>
      <c r="DAD83" s="87"/>
      <c r="DAE83" s="87"/>
      <c r="DAF83" s="87"/>
      <c r="DAG83" s="87"/>
      <c r="DAH83" s="87"/>
      <c r="DAI83" s="87"/>
      <c r="DAJ83" s="87"/>
      <c r="DAK83" s="87"/>
      <c r="DAL83" s="87"/>
      <c r="DAM83" s="87"/>
      <c r="DAN83" s="87"/>
      <c r="DAO83" s="87"/>
      <c r="DAP83" s="87"/>
      <c r="DAQ83" s="87"/>
      <c r="DAR83" s="87"/>
      <c r="DAS83" s="87"/>
      <c r="DAT83" s="87"/>
      <c r="DAU83" s="87"/>
      <c r="DAV83" s="87"/>
      <c r="DAW83" s="87"/>
      <c r="DAX83" s="87"/>
      <c r="DAY83" s="87"/>
      <c r="DAZ83" s="87"/>
      <c r="DBA83" s="87"/>
      <c r="DBB83" s="87"/>
      <c r="DBC83" s="87"/>
      <c r="DBD83" s="87"/>
      <c r="DBE83" s="87"/>
      <c r="DBF83" s="87"/>
      <c r="DBG83" s="87"/>
      <c r="DBH83" s="87"/>
      <c r="DBI83" s="87"/>
      <c r="DBJ83" s="87"/>
      <c r="DBK83" s="87"/>
      <c r="DBL83" s="87"/>
      <c r="DBM83" s="87"/>
      <c r="DBN83" s="87"/>
      <c r="DBO83" s="87"/>
      <c r="DBP83" s="87"/>
      <c r="DBQ83" s="87"/>
      <c r="DBR83" s="87"/>
      <c r="DBS83" s="87"/>
      <c r="DBT83" s="87"/>
      <c r="DBU83" s="87"/>
      <c r="DBV83" s="87"/>
      <c r="DBW83" s="87"/>
      <c r="DBX83" s="87"/>
      <c r="DBY83" s="87"/>
      <c r="DBZ83" s="87"/>
      <c r="DCA83" s="87"/>
      <c r="DCB83" s="87"/>
      <c r="DCC83" s="87"/>
      <c r="DCD83" s="87"/>
      <c r="DCE83" s="87"/>
      <c r="DCF83" s="87"/>
      <c r="DCG83" s="87"/>
      <c r="DCH83" s="87"/>
      <c r="DCI83" s="87"/>
      <c r="DCJ83" s="87"/>
      <c r="DCK83" s="87"/>
      <c r="DCL83" s="87"/>
      <c r="DCM83" s="87"/>
      <c r="DCN83" s="87"/>
      <c r="DCO83" s="87"/>
      <c r="DCP83" s="87"/>
      <c r="DCQ83" s="87"/>
      <c r="DCR83" s="87"/>
      <c r="DCS83" s="87"/>
      <c r="DCT83" s="87"/>
      <c r="DCU83" s="87"/>
      <c r="DCV83" s="87"/>
      <c r="DCW83" s="87"/>
      <c r="DCX83" s="87"/>
      <c r="DCY83" s="87"/>
      <c r="DCZ83" s="87"/>
      <c r="DDA83" s="87"/>
      <c r="DDB83" s="87"/>
      <c r="DDC83" s="87"/>
      <c r="DDD83" s="87"/>
      <c r="DDE83" s="87"/>
      <c r="DDF83" s="87"/>
      <c r="DDG83" s="87"/>
      <c r="DDH83" s="87"/>
      <c r="DDI83" s="87"/>
      <c r="DDJ83" s="87"/>
      <c r="DDK83" s="87"/>
      <c r="DDL83" s="87"/>
      <c r="DDM83" s="87"/>
      <c r="DDN83" s="87"/>
      <c r="DDO83" s="87"/>
      <c r="DDP83" s="87"/>
      <c r="DDQ83" s="87"/>
      <c r="DDR83" s="87"/>
      <c r="DDS83" s="87"/>
      <c r="DDT83" s="87"/>
      <c r="DDU83" s="87"/>
      <c r="DDV83" s="87"/>
      <c r="DDW83" s="87"/>
      <c r="DDX83" s="87"/>
      <c r="DDY83" s="87"/>
      <c r="DDZ83" s="87"/>
      <c r="DEA83" s="87"/>
      <c r="DEB83" s="87"/>
      <c r="DEC83" s="87"/>
      <c r="DED83" s="87"/>
      <c r="DEE83" s="87"/>
      <c r="DEF83" s="87"/>
      <c r="DEG83" s="87"/>
      <c r="DEH83" s="87"/>
      <c r="DEI83" s="87"/>
      <c r="DEJ83" s="87"/>
      <c r="DEK83" s="87"/>
      <c r="DEL83" s="87"/>
      <c r="DEM83" s="87"/>
      <c r="DEN83" s="87"/>
      <c r="DEO83" s="87"/>
      <c r="DEP83" s="87"/>
      <c r="DEQ83" s="87"/>
      <c r="DER83" s="87"/>
      <c r="DES83" s="87"/>
      <c r="DET83" s="87"/>
      <c r="DEU83" s="87"/>
      <c r="DEV83" s="87"/>
      <c r="DEW83" s="87"/>
      <c r="DEX83" s="87"/>
      <c r="DEY83" s="87"/>
      <c r="DEZ83" s="87"/>
      <c r="DFA83" s="87"/>
      <c r="DFB83" s="87"/>
      <c r="DFC83" s="87"/>
      <c r="DFD83" s="87"/>
      <c r="DFE83" s="87"/>
      <c r="DFF83" s="87"/>
      <c r="DFG83" s="87"/>
      <c r="DFH83" s="87"/>
      <c r="DFI83" s="87"/>
      <c r="DFJ83" s="87"/>
      <c r="DFK83" s="87"/>
      <c r="DFL83" s="87"/>
      <c r="DFM83" s="87"/>
      <c r="DFN83" s="87"/>
      <c r="DFO83" s="87"/>
      <c r="DFP83" s="87"/>
      <c r="DFQ83" s="87"/>
      <c r="DFR83" s="87"/>
      <c r="DFS83" s="87"/>
      <c r="DFT83" s="87"/>
      <c r="DFU83" s="87"/>
      <c r="DFV83" s="87"/>
      <c r="DFW83" s="87"/>
      <c r="DFX83" s="87"/>
      <c r="DFY83" s="87"/>
      <c r="DFZ83" s="87"/>
      <c r="DGA83" s="87"/>
      <c r="DGB83" s="87"/>
      <c r="DGC83" s="87"/>
      <c r="DGD83" s="87"/>
      <c r="DGE83" s="87"/>
      <c r="DGF83" s="87"/>
      <c r="DGG83" s="87"/>
      <c r="DGH83" s="87"/>
      <c r="DGI83" s="87"/>
      <c r="DGJ83" s="87"/>
      <c r="DGK83" s="87"/>
      <c r="DGL83" s="87"/>
      <c r="DGM83" s="87"/>
      <c r="DGN83" s="87"/>
      <c r="DGO83" s="87"/>
      <c r="DGP83" s="87"/>
      <c r="DGQ83" s="87"/>
      <c r="DGR83" s="87"/>
      <c r="DGS83" s="87"/>
      <c r="DGT83" s="87"/>
      <c r="DGU83" s="87"/>
      <c r="DGV83" s="87"/>
      <c r="DGW83" s="87"/>
      <c r="DGX83" s="87"/>
      <c r="DGY83" s="87"/>
      <c r="DGZ83" s="87"/>
      <c r="DHA83" s="87"/>
      <c r="DHB83" s="87"/>
      <c r="DHC83" s="87"/>
      <c r="DHD83" s="87"/>
      <c r="DHE83" s="87"/>
      <c r="DHF83" s="87"/>
      <c r="DHG83" s="87"/>
      <c r="DHH83" s="87"/>
      <c r="DHI83" s="87"/>
      <c r="DHJ83" s="87"/>
      <c r="DHK83" s="87"/>
      <c r="DHL83" s="87"/>
      <c r="DHM83" s="87"/>
      <c r="DHN83" s="87"/>
      <c r="DHO83" s="87"/>
      <c r="DHP83" s="87"/>
      <c r="DHQ83" s="87"/>
      <c r="DHR83" s="87"/>
      <c r="DHS83" s="87"/>
      <c r="DHT83" s="87"/>
      <c r="DHU83" s="87"/>
      <c r="DHV83" s="87"/>
      <c r="DHW83" s="87"/>
      <c r="DHX83" s="87"/>
      <c r="DHY83" s="87"/>
      <c r="DHZ83" s="87"/>
      <c r="DIA83" s="87"/>
      <c r="DIB83" s="87"/>
      <c r="DIC83" s="87"/>
      <c r="DID83" s="87"/>
      <c r="DIE83" s="87"/>
      <c r="DIF83" s="87"/>
      <c r="DIG83" s="87"/>
      <c r="DIH83" s="87"/>
      <c r="DII83" s="87"/>
      <c r="DIJ83" s="87"/>
      <c r="DIK83" s="87"/>
      <c r="DIL83" s="87"/>
      <c r="DIM83" s="87"/>
      <c r="DIN83" s="87"/>
      <c r="DIO83" s="87"/>
      <c r="DIP83" s="87"/>
      <c r="DIQ83" s="87"/>
      <c r="DIR83" s="87"/>
      <c r="DIS83" s="87"/>
      <c r="DIT83" s="87"/>
      <c r="DIU83" s="87"/>
      <c r="DIV83" s="87"/>
      <c r="DIW83" s="87"/>
      <c r="DIX83" s="87"/>
      <c r="DIY83" s="87"/>
      <c r="DIZ83" s="87"/>
      <c r="DJA83" s="87"/>
      <c r="DJB83" s="87"/>
      <c r="DJC83" s="87"/>
      <c r="DJD83" s="87"/>
      <c r="DJE83" s="87"/>
      <c r="DJF83" s="87"/>
      <c r="DJG83" s="87"/>
      <c r="DJH83" s="87"/>
      <c r="DJI83" s="87"/>
      <c r="DJJ83" s="87"/>
      <c r="DJK83" s="87"/>
      <c r="DJL83" s="87"/>
      <c r="DJM83" s="87"/>
      <c r="DJN83" s="87"/>
      <c r="DJO83" s="87"/>
      <c r="DJP83" s="87"/>
      <c r="DJQ83" s="87"/>
      <c r="DJR83" s="87"/>
      <c r="DJS83" s="87"/>
      <c r="DJT83" s="87"/>
      <c r="DJU83" s="87"/>
      <c r="DJV83" s="87"/>
      <c r="DJW83" s="87"/>
      <c r="DJX83" s="87"/>
      <c r="DJY83" s="87"/>
      <c r="DJZ83" s="87"/>
      <c r="DKA83" s="87"/>
      <c r="DKB83" s="87"/>
      <c r="DKC83" s="87"/>
      <c r="DKD83" s="87"/>
      <c r="DKE83" s="87"/>
      <c r="DKF83" s="87"/>
      <c r="DKG83" s="87"/>
      <c r="DKH83" s="87"/>
      <c r="DKI83" s="87"/>
      <c r="DKJ83" s="87"/>
      <c r="DKK83" s="87"/>
      <c r="DKL83" s="87"/>
      <c r="DKM83" s="87"/>
      <c r="DKN83" s="87"/>
      <c r="DKO83" s="87"/>
      <c r="DKP83" s="87"/>
      <c r="DKQ83" s="87"/>
      <c r="DKR83" s="87"/>
      <c r="DKS83" s="87"/>
      <c r="DKT83" s="87"/>
      <c r="DKU83" s="87"/>
      <c r="DKV83" s="87"/>
      <c r="DKW83" s="87"/>
      <c r="DKX83" s="87"/>
      <c r="DKY83" s="87"/>
      <c r="DKZ83" s="87"/>
      <c r="DLA83" s="87"/>
      <c r="DLB83" s="87"/>
      <c r="DLC83" s="87"/>
      <c r="DLD83" s="87"/>
      <c r="DLE83" s="87"/>
      <c r="DLF83" s="87"/>
      <c r="DLG83" s="87"/>
      <c r="DLH83" s="87"/>
      <c r="DLI83" s="87"/>
      <c r="DLJ83" s="87"/>
      <c r="DLK83" s="87"/>
      <c r="DLL83" s="87"/>
      <c r="DLM83" s="87"/>
      <c r="DLN83" s="87"/>
      <c r="DLO83" s="87"/>
      <c r="DLP83" s="87"/>
      <c r="DLQ83" s="87"/>
      <c r="DLR83" s="87"/>
      <c r="DLS83" s="87"/>
      <c r="DLT83" s="87"/>
      <c r="DLU83" s="87"/>
      <c r="DLV83" s="87"/>
      <c r="DLW83" s="87"/>
      <c r="DLX83" s="87"/>
      <c r="DLY83" s="87"/>
      <c r="DLZ83" s="87"/>
      <c r="DMA83" s="87"/>
      <c r="DMB83" s="87"/>
      <c r="DMC83" s="87"/>
      <c r="DMD83" s="87"/>
      <c r="DME83" s="87"/>
      <c r="DMF83" s="87"/>
      <c r="DMG83" s="87"/>
      <c r="DMH83" s="87"/>
      <c r="DMI83" s="87"/>
      <c r="DMJ83" s="87"/>
      <c r="DMK83" s="87"/>
      <c r="DML83" s="87"/>
      <c r="DMM83" s="87"/>
      <c r="DMN83" s="87"/>
      <c r="DMO83" s="87"/>
      <c r="DMP83" s="87"/>
      <c r="DMQ83" s="87"/>
      <c r="DMR83" s="87"/>
      <c r="DMS83" s="87"/>
      <c r="DMT83" s="87"/>
      <c r="DMU83" s="87"/>
      <c r="DMV83" s="87"/>
      <c r="DMW83" s="87"/>
      <c r="DMX83" s="87"/>
      <c r="DMY83" s="87"/>
      <c r="DMZ83" s="87"/>
      <c r="DNA83" s="87"/>
      <c r="DNB83" s="87"/>
      <c r="DNC83" s="87"/>
      <c r="DND83" s="87"/>
      <c r="DNE83" s="87"/>
      <c r="DNF83" s="87"/>
      <c r="DNG83" s="87"/>
      <c r="DNH83" s="87"/>
      <c r="DNI83" s="87"/>
      <c r="DNJ83" s="87"/>
      <c r="DNK83" s="87"/>
      <c r="DNL83" s="87"/>
      <c r="DNM83" s="87"/>
      <c r="DNN83" s="87"/>
      <c r="DNO83" s="87"/>
      <c r="DNP83" s="87"/>
      <c r="DNQ83" s="87"/>
      <c r="DNR83" s="87"/>
      <c r="DNS83" s="87"/>
      <c r="DNT83" s="87"/>
      <c r="DNU83" s="87"/>
      <c r="DNV83" s="87"/>
      <c r="DNW83" s="87"/>
      <c r="DNX83" s="87"/>
      <c r="DNY83" s="87"/>
      <c r="DNZ83" s="87"/>
      <c r="DOA83" s="87"/>
      <c r="DOB83" s="87"/>
      <c r="DOC83" s="87"/>
      <c r="DOD83" s="87"/>
      <c r="DOE83" s="87"/>
      <c r="DOF83" s="87"/>
      <c r="DOG83" s="87"/>
      <c r="DOH83" s="87"/>
      <c r="DOI83" s="87"/>
      <c r="DOJ83" s="87"/>
      <c r="DOK83" s="87"/>
      <c r="DOL83" s="87"/>
      <c r="DOM83" s="87"/>
      <c r="DON83" s="87"/>
      <c r="DOO83" s="87"/>
      <c r="DOP83" s="87"/>
      <c r="DOQ83" s="87"/>
      <c r="DOR83" s="87"/>
      <c r="DOS83" s="87"/>
      <c r="DOT83" s="87"/>
      <c r="DOU83" s="87"/>
      <c r="DOV83" s="87"/>
      <c r="DOW83" s="87"/>
      <c r="DOX83" s="87"/>
      <c r="DOY83" s="87"/>
      <c r="DOZ83" s="87"/>
      <c r="DPA83" s="87"/>
      <c r="DPB83" s="87"/>
      <c r="DPC83" s="87"/>
      <c r="DPD83" s="87"/>
      <c r="DPE83" s="87"/>
      <c r="DPF83" s="87"/>
      <c r="DPG83" s="87"/>
      <c r="DPH83" s="87"/>
      <c r="DPI83" s="87"/>
      <c r="DPJ83" s="87"/>
      <c r="DPK83" s="87"/>
      <c r="DPL83" s="87"/>
      <c r="DPM83" s="87"/>
      <c r="DPN83" s="87"/>
      <c r="DPO83" s="87"/>
      <c r="DPP83" s="87"/>
      <c r="DPQ83" s="87"/>
      <c r="DPR83" s="87"/>
      <c r="DPS83" s="87"/>
      <c r="DPT83" s="87"/>
      <c r="DPU83" s="87"/>
      <c r="DPV83" s="87"/>
      <c r="DPW83" s="87"/>
      <c r="DPX83" s="87"/>
      <c r="DPY83" s="87"/>
      <c r="DPZ83" s="87"/>
      <c r="DQA83" s="87"/>
      <c r="DQB83" s="87"/>
      <c r="DQC83" s="87"/>
      <c r="DQD83" s="87"/>
      <c r="DQE83" s="87"/>
      <c r="DQF83" s="87"/>
      <c r="DQG83" s="87"/>
      <c r="DQH83" s="87"/>
      <c r="DQI83" s="87"/>
      <c r="DQJ83" s="87"/>
      <c r="DQK83" s="87"/>
      <c r="DQL83" s="87"/>
      <c r="DQM83" s="87"/>
      <c r="DQN83" s="87"/>
      <c r="DQO83" s="87"/>
      <c r="DQP83" s="87"/>
      <c r="DQQ83" s="87"/>
      <c r="DQR83" s="87"/>
      <c r="DQS83" s="87"/>
      <c r="DQT83" s="87"/>
      <c r="DQU83" s="87"/>
      <c r="DQV83" s="87"/>
      <c r="DQW83" s="87"/>
      <c r="DQX83" s="87"/>
      <c r="DQY83" s="87"/>
      <c r="DQZ83" s="87"/>
      <c r="DRA83" s="87"/>
      <c r="DRB83" s="87"/>
      <c r="DRC83" s="87"/>
      <c r="DRD83" s="87"/>
      <c r="DRE83" s="87"/>
      <c r="DRF83" s="87"/>
      <c r="DRG83" s="87"/>
      <c r="DRH83" s="87"/>
      <c r="DRI83" s="87"/>
      <c r="DRJ83" s="87"/>
      <c r="DRK83" s="87"/>
      <c r="DRL83" s="87"/>
      <c r="DRM83" s="87"/>
      <c r="DRN83" s="87"/>
      <c r="DRO83" s="87"/>
      <c r="DRP83" s="87"/>
      <c r="DRQ83" s="87"/>
      <c r="DRR83" s="87"/>
      <c r="DRS83" s="87"/>
      <c r="DRT83" s="87"/>
      <c r="DRU83" s="87"/>
      <c r="DRV83" s="87"/>
      <c r="DRW83" s="87"/>
      <c r="DRX83" s="87"/>
      <c r="DRY83" s="87"/>
      <c r="DRZ83" s="87"/>
      <c r="DSA83" s="87"/>
      <c r="DSB83" s="87"/>
      <c r="DSC83" s="87"/>
      <c r="DSD83" s="87"/>
      <c r="DSE83" s="87"/>
      <c r="DSF83" s="87"/>
      <c r="DSG83" s="87"/>
      <c r="DSH83" s="87"/>
      <c r="DSI83" s="87"/>
      <c r="DSJ83" s="87"/>
      <c r="DSK83" s="87"/>
      <c r="DSL83" s="87"/>
      <c r="DSM83" s="87"/>
      <c r="DSN83" s="87"/>
      <c r="DSO83" s="87"/>
      <c r="DSP83" s="87"/>
      <c r="DSQ83" s="87"/>
      <c r="DSR83" s="87"/>
      <c r="DSS83" s="87"/>
      <c r="DST83" s="87"/>
      <c r="DSU83" s="87"/>
      <c r="DSV83" s="87"/>
      <c r="DSW83" s="87"/>
      <c r="DSX83" s="87"/>
      <c r="DSY83" s="87"/>
      <c r="DSZ83" s="87"/>
      <c r="DTA83" s="87"/>
      <c r="DTB83" s="87"/>
      <c r="DTC83" s="87"/>
      <c r="DTD83" s="87"/>
      <c r="DTE83" s="87"/>
      <c r="DTF83" s="87"/>
      <c r="DTG83" s="87"/>
      <c r="DTH83" s="87"/>
      <c r="DTI83" s="87"/>
      <c r="DTJ83" s="87"/>
      <c r="DTK83" s="87"/>
      <c r="DTL83" s="87"/>
      <c r="DTM83" s="87"/>
      <c r="DTN83" s="87"/>
      <c r="DTO83" s="87"/>
      <c r="DTP83" s="87"/>
      <c r="DTQ83" s="87"/>
      <c r="DTR83" s="87"/>
      <c r="DTS83" s="87"/>
      <c r="DTT83" s="87"/>
      <c r="DTU83" s="87"/>
      <c r="DTV83" s="87"/>
      <c r="DTW83" s="87"/>
      <c r="DTX83" s="87"/>
      <c r="DTY83" s="87"/>
      <c r="DTZ83" s="87"/>
      <c r="DUA83" s="87"/>
      <c r="DUB83" s="87"/>
      <c r="DUC83" s="87"/>
      <c r="DUD83" s="87"/>
      <c r="DUE83" s="87"/>
      <c r="DUF83" s="87"/>
      <c r="DUG83" s="87"/>
      <c r="DUH83" s="87"/>
      <c r="DUI83" s="87"/>
      <c r="DUJ83" s="87"/>
      <c r="DUK83" s="87"/>
      <c r="DUL83" s="87"/>
      <c r="DUM83" s="87"/>
      <c r="DUN83" s="87"/>
      <c r="DUO83" s="87"/>
      <c r="DUP83" s="87"/>
      <c r="DUQ83" s="87"/>
      <c r="DUR83" s="87"/>
      <c r="DUS83" s="87"/>
      <c r="DUT83" s="87"/>
      <c r="DUU83" s="87"/>
      <c r="DUV83" s="87"/>
      <c r="DUW83" s="87"/>
      <c r="DUX83" s="87"/>
      <c r="DUY83" s="87"/>
      <c r="DUZ83" s="87"/>
      <c r="DVA83" s="87"/>
      <c r="DVB83" s="87"/>
      <c r="DVC83" s="87"/>
      <c r="DVD83" s="87"/>
      <c r="DVE83" s="87"/>
      <c r="DVF83" s="87"/>
      <c r="DVG83" s="87"/>
      <c r="DVH83" s="87"/>
      <c r="DVI83" s="87"/>
      <c r="DVJ83" s="87"/>
      <c r="DVK83" s="87"/>
      <c r="DVL83" s="87"/>
      <c r="DVM83" s="87"/>
      <c r="DVN83" s="87"/>
      <c r="DVO83" s="87"/>
      <c r="DVP83" s="87"/>
      <c r="DVQ83" s="87"/>
      <c r="DVR83" s="87"/>
      <c r="DVS83" s="87"/>
      <c r="DVT83" s="87"/>
      <c r="DVU83" s="87"/>
      <c r="DVV83" s="87"/>
      <c r="DVW83" s="87"/>
      <c r="DVX83" s="87"/>
      <c r="DVY83" s="87"/>
      <c r="DVZ83" s="87"/>
      <c r="DWA83" s="87"/>
      <c r="DWB83" s="87"/>
      <c r="DWC83" s="87"/>
      <c r="DWD83" s="87"/>
      <c r="DWE83" s="87"/>
      <c r="DWF83" s="87"/>
      <c r="DWG83" s="87"/>
      <c r="DWH83" s="87"/>
      <c r="DWI83" s="87"/>
      <c r="DWJ83" s="87"/>
      <c r="DWK83" s="87"/>
      <c r="DWL83" s="87"/>
      <c r="DWM83" s="87"/>
      <c r="DWN83" s="87"/>
      <c r="DWO83" s="87"/>
      <c r="DWP83" s="87"/>
      <c r="DWQ83" s="87"/>
      <c r="DWR83" s="87"/>
      <c r="DWS83" s="87"/>
      <c r="DWT83" s="87"/>
      <c r="DWU83" s="87"/>
      <c r="DWV83" s="87"/>
      <c r="DWW83" s="87"/>
      <c r="DWX83" s="87"/>
      <c r="DWY83" s="87"/>
      <c r="DWZ83" s="87"/>
      <c r="DXA83" s="87"/>
      <c r="DXB83" s="87"/>
      <c r="DXC83" s="87"/>
      <c r="DXD83" s="87"/>
      <c r="DXE83" s="87"/>
      <c r="DXF83" s="87"/>
      <c r="DXG83" s="87"/>
      <c r="DXH83" s="87"/>
      <c r="DXI83" s="87"/>
      <c r="DXJ83" s="87"/>
      <c r="DXK83" s="87"/>
      <c r="DXL83" s="87"/>
      <c r="DXM83" s="87"/>
      <c r="DXN83" s="87"/>
      <c r="DXO83" s="87"/>
      <c r="DXP83" s="87"/>
      <c r="DXQ83" s="87"/>
      <c r="DXR83" s="87"/>
      <c r="DXS83" s="87"/>
      <c r="DXT83" s="87"/>
      <c r="DXU83" s="87"/>
      <c r="DXV83" s="87"/>
      <c r="DXW83" s="87"/>
      <c r="DXX83" s="87"/>
      <c r="DXY83" s="87"/>
      <c r="DXZ83" s="87"/>
      <c r="DYA83" s="87"/>
      <c r="DYB83" s="87"/>
      <c r="DYC83" s="87"/>
      <c r="DYD83" s="87"/>
      <c r="DYE83" s="87"/>
      <c r="DYF83" s="87"/>
      <c r="DYG83" s="87"/>
      <c r="DYH83" s="87"/>
      <c r="DYI83" s="87"/>
      <c r="DYJ83" s="87"/>
      <c r="DYK83" s="87"/>
      <c r="DYL83" s="87"/>
      <c r="DYM83" s="87"/>
      <c r="DYN83" s="87"/>
      <c r="DYO83" s="87"/>
      <c r="DYP83" s="87"/>
      <c r="DYQ83" s="87"/>
      <c r="DYR83" s="87"/>
      <c r="DYS83" s="87"/>
      <c r="DYT83" s="87"/>
      <c r="DYU83" s="87"/>
      <c r="DYV83" s="87"/>
      <c r="DYW83" s="87"/>
      <c r="DYX83" s="87"/>
      <c r="DYY83" s="87"/>
      <c r="DYZ83" s="87"/>
      <c r="DZA83" s="87"/>
      <c r="DZB83" s="87"/>
      <c r="DZC83" s="87"/>
      <c r="DZD83" s="87"/>
      <c r="DZE83" s="87"/>
      <c r="DZF83" s="87"/>
      <c r="DZG83" s="87"/>
      <c r="DZH83" s="87"/>
      <c r="DZI83" s="87"/>
      <c r="DZJ83" s="87"/>
      <c r="DZK83" s="87"/>
      <c r="DZL83" s="87"/>
      <c r="DZM83" s="87"/>
      <c r="DZN83" s="87"/>
      <c r="DZO83" s="87"/>
      <c r="DZP83" s="87"/>
      <c r="DZQ83" s="87"/>
      <c r="DZR83" s="87"/>
      <c r="DZS83" s="87"/>
      <c r="DZT83" s="87"/>
      <c r="DZU83" s="87"/>
      <c r="DZV83" s="87"/>
      <c r="DZW83" s="87"/>
      <c r="DZX83" s="87"/>
      <c r="DZY83" s="87"/>
      <c r="DZZ83" s="87"/>
      <c r="EAA83" s="87"/>
      <c r="EAB83" s="87"/>
      <c r="EAC83" s="87"/>
      <c r="EAD83" s="87"/>
      <c r="EAE83" s="87"/>
      <c r="EAF83" s="87"/>
      <c r="EAG83" s="87"/>
      <c r="EAH83" s="87"/>
      <c r="EAI83" s="87"/>
      <c r="EAJ83" s="87"/>
      <c r="EAK83" s="87"/>
      <c r="EAL83" s="87"/>
      <c r="EAM83" s="87"/>
      <c r="EAN83" s="87"/>
      <c r="EAO83" s="87"/>
      <c r="EAP83" s="87"/>
      <c r="EAQ83" s="87"/>
      <c r="EAR83" s="87"/>
      <c r="EAS83" s="87"/>
      <c r="EAT83" s="87"/>
      <c r="EAU83" s="87"/>
      <c r="EAV83" s="87"/>
      <c r="EAW83" s="87"/>
      <c r="EAX83" s="87"/>
      <c r="EAY83" s="87"/>
      <c r="EAZ83" s="87"/>
      <c r="EBA83" s="87"/>
      <c r="EBB83" s="87"/>
      <c r="EBC83" s="87"/>
      <c r="EBD83" s="87"/>
      <c r="EBE83" s="87"/>
      <c r="EBF83" s="87"/>
      <c r="EBG83" s="87"/>
      <c r="EBH83" s="87"/>
      <c r="EBI83" s="87"/>
      <c r="EBJ83" s="87"/>
      <c r="EBK83" s="87"/>
      <c r="EBL83" s="87"/>
      <c r="EBM83" s="87"/>
      <c r="EBN83" s="87"/>
      <c r="EBO83" s="87"/>
      <c r="EBP83" s="87"/>
      <c r="EBQ83" s="87"/>
      <c r="EBR83" s="87"/>
      <c r="EBS83" s="87"/>
      <c r="EBT83" s="87"/>
      <c r="EBU83" s="87"/>
      <c r="EBV83" s="87"/>
      <c r="EBW83" s="87"/>
      <c r="EBX83" s="87"/>
      <c r="EBY83" s="87"/>
      <c r="EBZ83" s="87"/>
      <c r="ECA83" s="87"/>
      <c r="ECB83" s="87"/>
      <c r="ECC83" s="87"/>
      <c r="ECD83" s="87"/>
      <c r="ECE83" s="87"/>
      <c r="ECF83" s="87"/>
      <c r="ECG83" s="87"/>
      <c r="ECH83" s="87"/>
      <c r="ECI83" s="87"/>
      <c r="ECJ83" s="87"/>
      <c r="ECK83" s="87"/>
      <c r="ECL83" s="87"/>
      <c r="ECM83" s="87"/>
      <c r="ECN83" s="87"/>
      <c r="ECO83" s="87"/>
      <c r="ECP83" s="87"/>
      <c r="ECQ83" s="87"/>
      <c r="ECR83" s="87"/>
      <c r="ECS83" s="87"/>
      <c r="ECT83" s="87"/>
      <c r="ECU83" s="87"/>
      <c r="ECV83" s="87"/>
      <c r="ECW83" s="87"/>
      <c r="ECX83" s="87"/>
      <c r="ECY83" s="87"/>
      <c r="ECZ83" s="87"/>
      <c r="EDA83" s="87"/>
      <c r="EDB83" s="87"/>
      <c r="EDC83" s="87"/>
      <c r="EDD83" s="87"/>
      <c r="EDE83" s="87"/>
      <c r="EDF83" s="87"/>
      <c r="EDG83" s="87"/>
      <c r="EDH83" s="87"/>
      <c r="EDI83" s="87"/>
      <c r="EDJ83" s="87"/>
      <c r="EDK83" s="87"/>
      <c r="EDL83" s="87"/>
      <c r="EDM83" s="87"/>
      <c r="EDN83" s="87"/>
      <c r="EDO83" s="87"/>
      <c r="EDP83" s="87"/>
      <c r="EDQ83" s="87"/>
      <c r="EDR83" s="87"/>
      <c r="EDS83" s="87"/>
      <c r="EDT83" s="87"/>
      <c r="EDU83" s="87"/>
      <c r="EDV83" s="87"/>
      <c r="EDW83" s="87"/>
      <c r="EDX83" s="87"/>
      <c r="EDY83" s="87"/>
      <c r="EDZ83" s="87"/>
      <c r="EEA83" s="87"/>
      <c r="EEB83" s="87"/>
      <c r="EEC83" s="87"/>
      <c r="EED83" s="87"/>
      <c r="EEE83" s="87"/>
      <c r="EEF83" s="87"/>
      <c r="EEG83" s="87"/>
      <c r="EEH83" s="87"/>
      <c r="EEI83" s="87"/>
      <c r="EEJ83" s="87"/>
      <c r="EEK83" s="87"/>
      <c r="EEL83" s="87"/>
      <c r="EEM83" s="87"/>
      <c r="EEN83" s="87"/>
      <c r="EEO83" s="87"/>
      <c r="EEP83" s="87"/>
      <c r="EEQ83" s="87"/>
      <c r="EER83" s="87"/>
      <c r="EES83" s="87"/>
      <c r="EET83" s="87"/>
      <c r="EEU83" s="87"/>
      <c r="EEV83" s="87"/>
      <c r="EEW83" s="87"/>
      <c r="EEX83" s="87"/>
      <c r="EEY83" s="87"/>
      <c r="EEZ83" s="87"/>
      <c r="EFA83" s="87"/>
      <c r="EFB83" s="87"/>
      <c r="EFC83" s="87"/>
      <c r="EFD83" s="87"/>
      <c r="EFE83" s="87"/>
      <c r="EFF83" s="87"/>
      <c r="EFG83" s="87"/>
      <c r="EFH83" s="87"/>
      <c r="EFI83" s="87"/>
      <c r="EFJ83" s="87"/>
      <c r="EFK83" s="87"/>
      <c r="EFL83" s="87"/>
      <c r="EFM83" s="87"/>
      <c r="EFN83" s="87"/>
      <c r="EFO83" s="87"/>
      <c r="EFP83" s="87"/>
      <c r="EFQ83" s="87"/>
      <c r="EFR83" s="87"/>
      <c r="EFS83" s="87"/>
      <c r="EFT83" s="87"/>
      <c r="EFU83" s="87"/>
      <c r="EFV83" s="87"/>
      <c r="EFW83" s="87"/>
      <c r="EFX83" s="87"/>
      <c r="EFY83" s="87"/>
      <c r="EFZ83" s="87"/>
      <c r="EGA83" s="87"/>
      <c r="EGB83" s="87"/>
      <c r="EGC83" s="87"/>
      <c r="EGD83" s="87"/>
      <c r="EGE83" s="87"/>
      <c r="EGF83" s="87"/>
      <c r="EGG83" s="87"/>
      <c r="EGH83" s="87"/>
      <c r="EGI83" s="87"/>
      <c r="EGJ83" s="87"/>
      <c r="EGK83" s="87"/>
      <c r="EGL83" s="87"/>
      <c r="EGM83" s="87"/>
      <c r="EGN83" s="87"/>
      <c r="EGO83" s="87"/>
      <c r="EGP83" s="87"/>
      <c r="EGQ83" s="87"/>
      <c r="EGR83" s="87"/>
      <c r="EGS83" s="87"/>
      <c r="EGT83" s="87"/>
      <c r="EGU83" s="87"/>
      <c r="EGV83" s="87"/>
      <c r="EGW83" s="87"/>
      <c r="EGX83" s="87"/>
      <c r="EGY83" s="87"/>
      <c r="EGZ83" s="87"/>
      <c r="EHA83" s="87"/>
      <c r="EHB83" s="87"/>
      <c r="EHC83" s="87"/>
      <c r="EHD83" s="87"/>
      <c r="EHE83" s="87"/>
      <c r="EHF83" s="87"/>
      <c r="EHG83" s="87"/>
      <c r="EHH83" s="87"/>
      <c r="EHI83" s="87"/>
      <c r="EHJ83" s="87"/>
      <c r="EHK83" s="87"/>
      <c r="EHL83" s="87"/>
      <c r="EHM83" s="87"/>
      <c r="EHN83" s="87"/>
      <c r="EHO83" s="87"/>
      <c r="EHP83" s="87"/>
      <c r="EHQ83" s="87"/>
      <c r="EHR83" s="87"/>
      <c r="EHS83" s="87"/>
      <c r="EHT83" s="87"/>
      <c r="EHU83" s="87"/>
      <c r="EHV83" s="87"/>
      <c r="EHW83" s="87"/>
      <c r="EHX83" s="87"/>
      <c r="EHY83" s="87"/>
      <c r="EHZ83" s="87"/>
      <c r="EIA83" s="87"/>
      <c r="EIB83" s="87"/>
      <c r="EIC83" s="87"/>
      <c r="EID83" s="87"/>
      <c r="EIE83" s="87"/>
      <c r="EIF83" s="87"/>
      <c r="EIG83" s="87"/>
      <c r="EIH83" s="87"/>
      <c r="EII83" s="87"/>
      <c r="EIJ83" s="87"/>
      <c r="EIK83" s="87"/>
      <c r="EIL83" s="87"/>
      <c r="EIM83" s="87"/>
      <c r="EIN83" s="87"/>
      <c r="EIO83" s="87"/>
      <c r="EIP83" s="87"/>
      <c r="EIQ83" s="87"/>
      <c r="EIR83" s="87"/>
      <c r="EIS83" s="87"/>
      <c r="EIT83" s="87"/>
      <c r="EIU83" s="87"/>
      <c r="EIV83" s="87"/>
      <c r="EIW83" s="87"/>
      <c r="EIX83" s="87"/>
      <c r="EIY83" s="87"/>
      <c r="EIZ83" s="87"/>
      <c r="EJA83" s="87"/>
      <c r="EJB83" s="87"/>
      <c r="EJC83" s="87"/>
      <c r="EJD83" s="87"/>
      <c r="EJE83" s="87"/>
      <c r="EJF83" s="87"/>
      <c r="EJG83" s="87"/>
      <c r="EJH83" s="87"/>
      <c r="EJI83" s="87"/>
      <c r="EJJ83" s="87"/>
      <c r="EJK83" s="87"/>
      <c r="EJL83" s="87"/>
      <c r="EJM83" s="87"/>
      <c r="EJN83" s="87"/>
      <c r="EJO83" s="87"/>
      <c r="EJP83" s="87"/>
      <c r="EJQ83" s="87"/>
      <c r="EJR83" s="87"/>
      <c r="EJS83" s="87"/>
      <c r="EJT83" s="87"/>
      <c r="EJU83" s="87"/>
      <c r="EJV83" s="87"/>
      <c r="EJW83" s="87"/>
      <c r="EJX83" s="87"/>
      <c r="EJY83" s="87"/>
      <c r="EJZ83" s="87"/>
      <c r="EKA83" s="87"/>
      <c r="EKB83" s="87"/>
      <c r="EKC83" s="87"/>
      <c r="EKD83" s="87"/>
      <c r="EKE83" s="87"/>
      <c r="EKF83" s="87"/>
      <c r="EKG83" s="87"/>
      <c r="EKH83" s="87"/>
      <c r="EKI83" s="87"/>
      <c r="EKJ83" s="87"/>
      <c r="EKK83" s="87"/>
      <c r="EKL83" s="87"/>
      <c r="EKM83" s="87"/>
      <c r="EKN83" s="87"/>
      <c r="EKO83" s="87"/>
      <c r="EKP83" s="87"/>
      <c r="EKQ83" s="87"/>
      <c r="EKR83" s="87"/>
      <c r="EKS83" s="87"/>
      <c r="EKT83" s="87"/>
      <c r="EKU83" s="87"/>
      <c r="EKV83" s="87"/>
      <c r="EKW83" s="87"/>
      <c r="EKX83" s="87"/>
      <c r="EKY83" s="87"/>
      <c r="EKZ83" s="87"/>
      <c r="ELA83" s="87"/>
      <c r="ELB83" s="87"/>
      <c r="ELC83" s="87"/>
      <c r="ELD83" s="87"/>
      <c r="ELE83" s="87"/>
      <c r="ELF83" s="87"/>
      <c r="ELG83" s="87"/>
      <c r="ELH83" s="87"/>
      <c r="ELI83" s="87"/>
      <c r="ELJ83" s="87"/>
      <c r="ELK83" s="87"/>
      <c r="ELL83" s="87"/>
      <c r="ELM83" s="87"/>
      <c r="ELN83" s="87"/>
      <c r="ELO83" s="87"/>
      <c r="ELP83" s="87"/>
      <c r="ELQ83" s="87"/>
      <c r="ELR83" s="87"/>
      <c r="ELS83" s="87"/>
      <c r="ELT83" s="87"/>
      <c r="ELU83" s="87"/>
      <c r="ELV83" s="87"/>
      <c r="ELW83" s="87"/>
      <c r="ELX83" s="87"/>
      <c r="ELY83" s="87"/>
      <c r="ELZ83" s="87"/>
      <c r="EMA83" s="87"/>
      <c r="EMB83" s="87"/>
      <c r="EMC83" s="87"/>
      <c r="EMD83" s="87"/>
      <c r="EME83" s="87"/>
      <c r="EMF83" s="87"/>
      <c r="EMG83" s="87"/>
      <c r="EMH83" s="87"/>
      <c r="EMI83" s="87"/>
      <c r="EMJ83" s="87"/>
      <c r="EMK83" s="87"/>
      <c r="EML83" s="87"/>
      <c r="EMM83" s="87"/>
      <c r="EMN83" s="87"/>
      <c r="EMO83" s="87"/>
      <c r="EMP83" s="87"/>
      <c r="EMQ83" s="87"/>
      <c r="EMR83" s="87"/>
      <c r="EMS83" s="87"/>
      <c r="EMT83" s="87"/>
      <c r="EMU83" s="87"/>
      <c r="EMV83" s="87"/>
      <c r="EMW83" s="87"/>
      <c r="EMX83" s="87"/>
      <c r="EMY83" s="87"/>
      <c r="EMZ83" s="87"/>
      <c r="ENA83" s="87"/>
      <c r="ENB83" s="87"/>
      <c r="ENC83" s="87"/>
      <c r="END83" s="87"/>
      <c r="ENE83" s="87"/>
      <c r="ENF83" s="87"/>
      <c r="ENG83" s="87"/>
      <c r="ENH83" s="87"/>
      <c r="ENI83" s="87"/>
      <c r="ENJ83" s="87"/>
      <c r="ENK83" s="87"/>
      <c r="ENL83" s="87"/>
      <c r="ENM83" s="87"/>
      <c r="ENN83" s="87"/>
      <c r="ENO83" s="87"/>
      <c r="ENP83" s="87"/>
      <c r="ENQ83" s="87"/>
      <c r="ENR83" s="87"/>
      <c r="ENS83" s="87"/>
      <c r="ENT83" s="87"/>
      <c r="ENU83" s="87"/>
      <c r="ENV83" s="87"/>
      <c r="ENW83" s="87"/>
      <c r="ENX83" s="87"/>
      <c r="ENY83" s="87"/>
      <c r="ENZ83" s="87"/>
      <c r="EOA83" s="87"/>
      <c r="EOB83" s="87"/>
      <c r="EOC83" s="87"/>
      <c r="EOD83" s="87"/>
      <c r="EOE83" s="87"/>
      <c r="EOF83" s="87"/>
      <c r="EOG83" s="87"/>
      <c r="EOH83" s="87"/>
      <c r="EOI83" s="87"/>
      <c r="EOJ83" s="87"/>
      <c r="EOK83" s="87"/>
      <c r="EOL83" s="87"/>
      <c r="EOM83" s="87"/>
      <c r="EON83" s="87"/>
      <c r="EOO83" s="87"/>
      <c r="EOP83" s="87"/>
      <c r="EOQ83" s="87"/>
      <c r="EOR83" s="87"/>
      <c r="EOS83" s="87"/>
      <c r="EOT83" s="87"/>
      <c r="EOU83" s="87"/>
      <c r="EOV83" s="87"/>
      <c r="EOW83" s="87"/>
      <c r="EOX83" s="87"/>
      <c r="EOY83" s="87"/>
      <c r="EOZ83" s="87"/>
      <c r="EPA83" s="87"/>
      <c r="EPB83" s="87"/>
      <c r="EPC83" s="87"/>
      <c r="EPD83" s="87"/>
      <c r="EPE83" s="87"/>
      <c r="EPF83" s="87"/>
      <c r="EPG83" s="87"/>
      <c r="EPH83" s="87"/>
      <c r="EPI83" s="87"/>
      <c r="EPJ83" s="87"/>
      <c r="EPK83" s="87"/>
      <c r="EPL83" s="87"/>
      <c r="EPM83" s="87"/>
      <c r="EPN83" s="87"/>
      <c r="EPO83" s="87"/>
      <c r="EPP83" s="87"/>
      <c r="EPQ83" s="87"/>
      <c r="EPR83" s="87"/>
      <c r="EPS83" s="87"/>
      <c r="EPT83" s="87"/>
      <c r="EPU83" s="87"/>
      <c r="EPV83" s="87"/>
      <c r="EPW83" s="87"/>
      <c r="EPX83" s="87"/>
      <c r="EPY83" s="87"/>
      <c r="EPZ83" s="87"/>
      <c r="EQA83" s="87"/>
      <c r="EQB83" s="87"/>
      <c r="EQC83" s="87"/>
      <c r="EQD83" s="87"/>
      <c r="EQE83" s="87"/>
      <c r="EQF83" s="87"/>
      <c r="EQG83" s="87"/>
      <c r="EQH83" s="87"/>
      <c r="EQI83" s="87"/>
      <c r="EQJ83" s="87"/>
      <c r="EQK83" s="87"/>
      <c r="EQL83" s="87"/>
      <c r="EQM83" s="87"/>
      <c r="EQN83" s="87"/>
      <c r="EQO83" s="87"/>
      <c r="EQP83" s="87"/>
      <c r="EQQ83" s="87"/>
      <c r="EQR83" s="87"/>
      <c r="EQS83" s="87"/>
      <c r="EQT83" s="87"/>
      <c r="EQU83" s="87"/>
      <c r="EQV83" s="87"/>
      <c r="EQW83" s="87"/>
      <c r="EQX83" s="87"/>
      <c r="EQY83" s="87"/>
      <c r="EQZ83" s="87"/>
      <c r="ERA83" s="87"/>
      <c r="ERB83" s="87"/>
      <c r="ERC83" s="87"/>
      <c r="ERD83" s="87"/>
      <c r="ERE83" s="87"/>
      <c r="ERF83" s="87"/>
      <c r="ERG83" s="87"/>
      <c r="ERH83" s="87"/>
      <c r="ERI83" s="87"/>
      <c r="ERJ83" s="87"/>
      <c r="ERK83" s="87"/>
      <c r="ERL83" s="87"/>
      <c r="ERM83" s="87"/>
      <c r="ERN83" s="87"/>
      <c r="ERO83" s="87"/>
      <c r="ERP83" s="87"/>
      <c r="ERQ83" s="87"/>
      <c r="ERR83" s="87"/>
      <c r="ERS83" s="87"/>
      <c r="ERT83" s="87"/>
      <c r="ERU83" s="87"/>
      <c r="ERV83" s="87"/>
      <c r="ERW83" s="87"/>
      <c r="ERX83" s="87"/>
      <c r="ERY83" s="87"/>
      <c r="ERZ83" s="87"/>
      <c r="ESA83" s="87"/>
      <c r="ESB83" s="87"/>
      <c r="ESC83" s="87"/>
      <c r="ESD83" s="87"/>
      <c r="ESE83" s="87"/>
      <c r="ESF83" s="87"/>
      <c r="ESG83" s="87"/>
      <c r="ESH83" s="87"/>
      <c r="ESI83" s="87"/>
      <c r="ESJ83" s="87"/>
      <c r="ESK83" s="87"/>
      <c r="ESL83" s="87"/>
      <c r="ESM83" s="87"/>
      <c r="ESN83" s="87"/>
      <c r="ESO83" s="87"/>
      <c r="ESP83" s="87"/>
      <c r="ESQ83" s="87"/>
      <c r="ESR83" s="87"/>
      <c r="ESS83" s="87"/>
      <c r="EST83" s="87"/>
      <c r="ESU83" s="87"/>
      <c r="ESV83" s="87"/>
      <c r="ESW83" s="87"/>
      <c r="ESX83" s="87"/>
      <c r="ESY83" s="87"/>
      <c r="ESZ83" s="87"/>
      <c r="ETA83" s="87"/>
      <c r="ETB83" s="87"/>
      <c r="ETC83" s="87"/>
      <c r="ETD83" s="87"/>
      <c r="ETE83" s="87"/>
      <c r="ETF83" s="87"/>
      <c r="ETG83" s="87"/>
      <c r="ETH83" s="87"/>
      <c r="ETI83" s="87"/>
      <c r="ETJ83" s="87"/>
      <c r="ETK83" s="87"/>
      <c r="ETL83" s="87"/>
      <c r="ETM83" s="87"/>
      <c r="ETN83" s="87"/>
      <c r="ETO83" s="87"/>
      <c r="ETP83" s="87"/>
      <c r="ETQ83" s="87"/>
      <c r="ETR83" s="87"/>
      <c r="ETS83" s="87"/>
      <c r="ETT83" s="87"/>
      <c r="ETU83" s="87"/>
      <c r="ETV83" s="87"/>
      <c r="ETW83" s="87"/>
      <c r="ETX83" s="87"/>
      <c r="ETY83" s="87"/>
      <c r="ETZ83" s="87"/>
      <c r="EUA83" s="87"/>
      <c r="EUB83" s="87"/>
      <c r="EUC83" s="87"/>
      <c r="EUD83" s="87"/>
      <c r="EUE83" s="87"/>
      <c r="EUF83" s="87"/>
      <c r="EUG83" s="87"/>
      <c r="EUH83" s="87"/>
      <c r="EUI83" s="87"/>
      <c r="EUJ83" s="87"/>
      <c r="EUK83" s="87"/>
      <c r="EUL83" s="87"/>
      <c r="EUM83" s="87"/>
      <c r="EUN83" s="87"/>
      <c r="EUO83" s="87"/>
      <c r="EUP83" s="87"/>
      <c r="EUQ83" s="87"/>
      <c r="EUR83" s="87"/>
      <c r="EUS83" s="87"/>
      <c r="EUT83" s="87"/>
      <c r="EUU83" s="87"/>
      <c r="EUV83" s="87"/>
      <c r="EUW83" s="87"/>
      <c r="EUX83" s="87"/>
      <c r="EUY83" s="87"/>
      <c r="EUZ83" s="87"/>
      <c r="EVA83" s="87"/>
      <c r="EVB83" s="87"/>
      <c r="EVC83" s="87"/>
      <c r="EVD83" s="87"/>
      <c r="EVE83" s="87"/>
      <c r="EVF83" s="87"/>
      <c r="EVG83" s="87"/>
      <c r="EVH83" s="87"/>
      <c r="EVI83" s="87"/>
      <c r="EVJ83" s="87"/>
      <c r="EVK83" s="87"/>
      <c r="EVL83" s="87"/>
      <c r="EVM83" s="87"/>
      <c r="EVN83" s="87"/>
      <c r="EVO83" s="87"/>
      <c r="EVP83" s="87"/>
      <c r="EVQ83" s="87"/>
      <c r="EVR83" s="87"/>
      <c r="EVS83" s="87"/>
      <c r="EVT83" s="87"/>
      <c r="EVU83" s="87"/>
      <c r="EVV83" s="87"/>
      <c r="EVW83" s="87"/>
      <c r="EVX83" s="87"/>
      <c r="EVY83" s="87"/>
      <c r="EVZ83" s="87"/>
      <c r="EWA83" s="87"/>
      <c r="EWB83" s="87"/>
      <c r="EWC83" s="87"/>
      <c r="EWD83" s="87"/>
      <c r="EWE83" s="87"/>
      <c r="EWF83" s="87"/>
      <c r="EWG83" s="87"/>
      <c r="EWH83" s="87"/>
      <c r="EWI83" s="87"/>
      <c r="EWJ83" s="87"/>
      <c r="EWK83" s="87"/>
      <c r="EWL83" s="87"/>
      <c r="EWM83" s="87"/>
      <c r="EWN83" s="87"/>
      <c r="EWO83" s="87"/>
      <c r="EWP83" s="87"/>
      <c r="EWQ83" s="87"/>
      <c r="EWR83" s="87"/>
      <c r="EWS83" s="87"/>
      <c r="EWT83" s="87"/>
      <c r="EWU83" s="87"/>
      <c r="EWV83" s="87"/>
      <c r="EWW83" s="87"/>
      <c r="EWX83" s="87"/>
      <c r="EWY83" s="87"/>
      <c r="EWZ83" s="87"/>
      <c r="EXA83" s="87"/>
      <c r="EXB83" s="87"/>
      <c r="EXC83" s="87"/>
      <c r="EXD83" s="87"/>
      <c r="EXE83" s="87"/>
      <c r="EXF83" s="87"/>
      <c r="EXG83" s="87"/>
      <c r="EXH83" s="87"/>
      <c r="EXI83" s="87"/>
      <c r="EXJ83" s="87"/>
      <c r="EXK83" s="87"/>
      <c r="EXL83" s="87"/>
      <c r="EXM83" s="87"/>
      <c r="EXN83" s="87"/>
      <c r="EXO83" s="87"/>
      <c r="EXP83" s="87"/>
      <c r="EXQ83" s="87"/>
      <c r="EXR83" s="87"/>
      <c r="EXS83" s="87"/>
      <c r="EXT83" s="87"/>
      <c r="EXU83" s="87"/>
      <c r="EXV83" s="87"/>
      <c r="EXW83" s="87"/>
      <c r="EXX83" s="87"/>
      <c r="EXY83" s="87"/>
      <c r="EXZ83" s="87"/>
      <c r="EYA83" s="87"/>
      <c r="EYB83" s="87"/>
      <c r="EYC83" s="87"/>
      <c r="EYD83" s="87"/>
      <c r="EYE83" s="87"/>
      <c r="EYF83" s="87"/>
      <c r="EYG83" s="87"/>
      <c r="EYH83" s="87"/>
      <c r="EYI83" s="87"/>
      <c r="EYJ83" s="87"/>
      <c r="EYK83" s="87"/>
      <c r="EYL83" s="87"/>
      <c r="EYM83" s="87"/>
      <c r="EYN83" s="87"/>
      <c r="EYO83" s="87"/>
      <c r="EYP83" s="87"/>
      <c r="EYQ83" s="87"/>
      <c r="EYR83" s="87"/>
      <c r="EYS83" s="87"/>
      <c r="EYT83" s="87"/>
      <c r="EYU83" s="87"/>
      <c r="EYV83" s="87"/>
      <c r="EYW83" s="87"/>
      <c r="EYX83" s="87"/>
      <c r="EYY83" s="87"/>
      <c r="EYZ83" s="87"/>
      <c r="EZA83" s="87"/>
      <c r="EZB83" s="87"/>
      <c r="EZC83" s="87"/>
      <c r="EZD83" s="87"/>
      <c r="EZE83" s="87"/>
      <c r="EZF83" s="87"/>
      <c r="EZG83" s="87"/>
      <c r="EZH83" s="87"/>
      <c r="EZI83" s="87"/>
      <c r="EZJ83" s="87"/>
      <c r="EZK83" s="87"/>
      <c r="EZL83" s="87"/>
      <c r="EZM83" s="87"/>
      <c r="EZN83" s="87"/>
      <c r="EZO83" s="87"/>
      <c r="EZP83" s="87"/>
      <c r="EZQ83" s="87"/>
      <c r="EZR83" s="87"/>
      <c r="EZS83" s="87"/>
      <c r="EZT83" s="87"/>
      <c r="EZU83" s="87"/>
      <c r="EZV83" s="87"/>
      <c r="EZW83" s="87"/>
      <c r="EZX83" s="87"/>
      <c r="EZY83" s="87"/>
      <c r="EZZ83" s="87"/>
      <c r="FAA83" s="87"/>
      <c r="FAB83" s="87"/>
      <c r="FAC83" s="87"/>
      <c r="FAD83" s="87"/>
      <c r="FAE83" s="87"/>
      <c r="FAF83" s="87"/>
      <c r="FAG83" s="87"/>
      <c r="FAH83" s="87"/>
      <c r="FAI83" s="87"/>
      <c r="FAJ83" s="87"/>
      <c r="FAK83" s="87"/>
      <c r="FAL83" s="87"/>
      <c r="FAM83" s="87"/>
      <c r="FAN83" s="87"/>
      <c r="FAO83" s="87"/>
      <c r="FAP83" s="87"/>
      <c r="FAQ83" s="87"/>
      <c r="FAR83" s="87"/>
      <c r="FAS83" s="87"/>
      <c r="FAT83" s="87"/>
      <c r="FAU83" s="87"/>
      <c r="FAV83" s="87"/>
      <c r="FAW83" s="87"/>
      <c r="FAX83" s="87"/>
      <c r="FAY83" s="87"/>
      <c r="FAZ83" s="87"/>
      <c r="FBA83" s="87"/>
      <c r="FBB83" s="87"/>
      <c r="FBC83" s="87"/>
      <c r="FBD83" s="87"/>
      <c r="FBE83" s="87"/>
      <c r="FBF83" s="87"/>
      <c r="FBG83" s="87"/>
      <c r="FBH83" s="87"/>
      <c r="FBI83" s="87"/>
      <c r="FBJ83" s="87"/>
      <c r="FBK83" s="87"/>
      <c r="FBL83" s="87"/>
      <c r="FBM83" s="87"/>
      <c r="FBN83" s="87"/>
      <c r="FBO83" s="87"/>
      <c r="FBP83" s="87"/>
      <c r="FBQ83" s="87"/>
      <c r="FBR83" s="87"/>
      <c r="FBS83" s="87"/>
      <c r="FBT83" s="87"/>
      <c r="FBU83" s="87"/>
      <c r="FBV83" s="87"/>
      <c r="FBW83" s="87"/>
      <c r="FBX83" s="87"/>
      <c r="FBY83" s="87"/>
      <c r="FBZ83" s="87"/>
      <c r="FCA83" s="87"/>
      <c r="FCB83" s="87"/>
      <c r="FCC83" s="87"/>
      <c r="FCD83" s="87"/>
      <c r="FCE83" s="87"/>
      <c r="FCF83" s="87"/>
      <c r="FCG83" s="87"/>
      <c r="FCH83" s="87"/>
      <c r="FCI83" s="87"/>
      <c r="FCJ83" s="87"/>
      <c r="FCK83" s="87"/>
      <c r="FCL83" s="87"/>
      <c r="FCM83" s="87"/>
      <c r="FCN83" s="87"/>
      <c r="FCO83" s="87"/>
      <c r="FCP83" s="87"/>
      <c r="FCQ83" s="87"/>
      <c r="FCR83" s="87"/>
      <c r="FCS83" s="87"/>
      <c r="FCT83" s="87"/>
      <c r="FCU83" s="87"/>
      <c r="FCV83" s="87"/>
      <c r="FCW83" s="87"/>
      <c r="FCX83" s="87"/>
      <c r="FCY83" s="87"/>
      <c r="FCZ83" s="87"/>
      <c r="FDA83" s="87"/>
      <c r="FDB83" s="87"/>
      <c r="FDC83" s="87"/>
      <c r="FDD83" s="87"/>
      <c r="FDE83" s="87"/>
      <c r="FDF83" s="87"/>
      <c r="FDG83" s="87"/>
      <c r="FDH83" s="87"/>
      <c r="FDI83" s="87"/>
      <c r="FDJ83" s="87"/>
      <c r="FDK83" s="87"/>
      <c r="FDL83" s="87"/>
      <c r="FDM83" s="87"/>
      <c r="FDN83" s="87"/>
      <c r="FDO83" s="87"/>
      <c r="FDP83" s="87"/>
      <c r="FDQ83" s="87"/>
      <c r="FDR83" s="87"/>
      <c r="FDS83" s="87"/>
      <c r="FDT83" s="87"/>
      <c r="FDU83" s="87"/>
      <c r="FDV83" s="87"/>
      <c r="FDW83" s="87"/>
      <c r="FDX83" s="87"/>
      <c r="FDY83" s="87"/>
      <c r="FDZ83" s="87"/>
      <c r="FEA83" s="87"/>
      <c r="FEB83" s="87"/>
      <c r="FEC83" s="87"/>
      <c r="FED83" s="87"/>
      <c r="FEE83" s="87"/>
      <c r="FEF83" s="87"/>
      <c r="FEG83" s="87"/>
      <c r="FEH83" s="87"/>
      <c r="FEI83" s="87"/>
      <c r="FEJ83" s="87"/>
      <c r="FEK83" s="87"/>
      <c r="FEL83" s="87"/>
      <c r="FEM83" s="87"/>
      <c r="FEN83" s="87"/>
      <c r="FEO83" s="87"/>
      <c r="FEP83" s="87"/>
      <c r="FEQ83" s="87"/>
      <c r="FER83" s="87"/>
      <c r="FES83" s="87"/>
      <c r="FET83" s="87"/>
      <c r="FEU83" s="87"/>
      <c r="FEV83" s="87"/>
      <c r="FEW83" s="87"/>
      <c r="FEX83" s="87"/>
      <c r="FEY83" s="87"/>
      <c r="FEZ83" s="87"/>
      <c r="FFA83" s="87"/>
      <c r="FFB83" s="87"/>
      <c r="FFC83" s="87"/>
      <c r="FFD83" s="87"/>
      <c r="FFE83" s="87"/>
      <c r="FFF83" s="87"/>
      <c r="FFG83" s="87"/>
      <c r="FFH83" s="87"/>
      <c r="FFI83" s="87"/>
      <c r="FFJ83" s="87"/>
      <c r="FFK83" s="87"/>
      <c r="FFL83" s="87"/>
      <c r="FFM83" s="87"/>
      <c r="FFN83" s="87"/>
      <c r="FFO83" s="87"/>
      <c r="FFP83" s="87"/>
      <c r="FFQ83" s="87"/>
      <c r="FFR83" s="87"/>
      <c r="FFS83" s="87"/>
      <c r="FFT83" s="87"/>
      <c r="FFU83" s="87"/>
      <c r="FFV83" s="87"/>
      <c r="FFW83" s="87"/>
      <c r="FFX83" s="87"/>
      <c r="FFY83" s="87"/>
      <c r="FFZ83" s="87"/>
      <c r="FGA83" s="87"/>
      <c r="FGB83" s="87"/>
      <c r="FGC83" s="87"/>
      <c r="FGD83" s="87"/>
      <c r="FGE83" s="87"/>
      <c r="FGF83" s="87"/>
      <c r="FGG83" s="87"/>
      <c r="FGH83" s="87"/>
      <c r="FGI83" s="87"/>
      <c r="FGJ83" s="87"/>
      <c r="FGK83" s="87"/>
      <c r="FGL83" s="87"/>
      <c r="FGM83" s="87"/>
      <c r="FGN83" s="87"/>
      <c r="FGO83" s="87"/>
      <c r="FGP83" s="87"/>
      <c r="FGQ83" s="87"/>
      <c r="FGR83" s="87"/>
      <c r="FGS83" s="87"/>
      <c r="FGT83" s="87"/>
      <c r="FGU83" s="87"/>
      <c r="FGV83" s="87"/>
      <c r="FGW83" s="87"/>
      <c r="FGX83" s="87"/>
      <c r="FGY83" s="87"/>
      <c r="FGZ83" s="87"/>
      <c r="FHA83" s="87"/>
      <c r="FHB83" s="87"/>
      <c r="FHC83" s="87"/>
      <c r="FHD83" s="87"/>
      <c r="FHE83" s="87"/>
      <c r="FHF83" s="87"/>
      <c r="FHG83" s="87"/>
      <c r="FHH83" s="87"/>
      <c r="FHI83" s="87"/>
      <c r="FHJ83" s="87"/>
      <c r="FHK83" s="87"/>
      <c r="FHL83" s="87"/>
      <c r="FHM83" s="87"/>
      <c r="FHN83" s="87"/>
      <c r="FHO83" s="87"/>
      <c r="FHP83" s="87"/>
      <c r="FHQ83" s="87"/>
      <c r="FHR83" s="87"/>
      <c r="FHS83" s="87"/>
      <c r="FHT83" s="87"/>
      <c r="FHU83" s="87"/>
      <c r="FHV83" s="87"/>
      <c r="FHW83" s="87"/>
      <c r="FHX83" s="87"/>
      <c r="FHY83" s="87"/>
      <c r="FHZ83" s="87"/>
      <c r="FIA83" s="87"/>
      <c r="FIB83" s="87"/>
      <c r="FIC83" s="87"/>
      <c r="FID83" s="87"/>
      <c r="FIE83" s="87"/>
      <c r="FIF83" s="87"/>
      <c r="FIG83" s="87"/>
      <c r="FIH83" s="87"/>
      <c r="FII83" s="87"/>
      <c r="FIJ83" s="87"/>
      <c r="FIK83" s="87"/>
      <c r="FIL83" s="87"/>
      <c r="FIM83" s="87"/>
      <c r="FIN83" s="87"/>
      <c r="FIO83" s="87"/>
      <c r="FIP83" s="87"/>
      <c r="FIQ83" s="87"/>
      <c r="FIR83" s="87"/>
      <c r="FIS83" s="87"/>
      <c r="FIT83" s="87"/>
      <c r="FIU83" s="87"/>
      <c r="FIV83" s="87"/>
      <c r="FIW83" s="87"/>
      <c r="FIX83" s="87"/>
      <c r="FIY83" s="87"/>
      <c r="FIZ83" s="87"/>
      <c r="FJA83" s="87"/>
      <c r="FJB83" s="87"/>
      <c r="FJC83" s="87"/>
      <c r="FJD83" s="87"/>
      <c r="FJE83" s="87"/>
      <c r="FJF83" s="87"/>
      <c r="FJG83" s="87"/>
      <c r="FJH83" s="87"/>
      <c r="FJI83" s="87"/>
      <c r="FJJ83" s="87"/>
      <c r="FJK83" s="87"/>
      <c r="FJL83" s="87"/>
      <c r="FJM83" s="87"/>
      <c r="FJN83" s="87"/>
      <c r="FJO83" s="87"/>
      <c r="FJP83" s="87"/>
      <c r="FJQ83" s="87"/>
      <c r="FJR83" s="87"/>
      <c r="FJS83" s="87"/>
      <c r="FJT83" s="87"/>
      <c r="FJU83" s="87"/>
      <c r="FJV83" s="87"/>
      <c r="FJW83" s="87"/>
      <c r="FJX83" s="87"/>
      <c r="FJY83" s="87"/>
      <c r="FJZ83" s="87"/>
      <c r="FKA83" s="87"/>
      <c r="FKB83" s="87"/>
      <c r="FKC83" s="87"/>
      <c r="FKD83" s="87"/>
      <c r="FKE83" s="87"/>
      <c r="FKF83" s="87"/>
      <c r="FKG83" s="87"/>
      <c r="FKH83" s="87"/>
      <c r="FKI83" s="87"/>
      <c r="FKJ83" s="87"/>
      <c r="FKK83" s="87"/>
      <c r="FKL83" s="87"/>
      <c r="FKM83" s="87"/>
      <c r="FKN83" s="87"/>
      <c r="FKO83" s="87"/>
      <c r="FKP83" s="87"/>
      <c r="FKQ83" s="87"/>
      <c r="FKR83" s="87"/>
      <c r="FKS83" s="87"/>
      <c r="FKT83" s="87"/>
      <c r="FKU83" s="87"/>
      <c r="FKV83" s="87"/>
      <c r="FKW83" s="87"/>
      <c r="FKX83" s="87"/>
      <c r="FKY83" s="87"/>
      <c r="FKZ83" s="87"/>
      <c r="FLA83" s="87"/>
      <c r="FLB83" s="87"/>
      <c r="FLC83" s="87"/>
      <c r="FLD83" s="87"/>
      <c r="FLE83" s="87"/>
      <c r="FLF83" s="87"/>
      <c r="FLG83" s="87"/>
      <c r="FLH83" s="87"/>
      <c r="FLI83" s="87"/>
      <c r="FLJ83" s="87"/>
      <c r="FLK83" s="87"/>
      <c r="FLL83" s="87"/>
      <c r="FLM83" s="87"/>
      <c r="FLN83" s="87"/>
      <c r="FLO83" s="87"/>
      <c r="FLP83" s="87"/>
      <c r="FLQ83" s="87"/>
      <c r="FLR83" s="87"/>
      <c r="FLS83" s="87"/>
      <c r="FLT83" s="87"/>
      <c r="FLU83" s="87"/>
      <c r="FLV83" s="87"/>
      <c r="FLW83" s="87"/>
      <c r="FLX83" s="87"/>
      <c r="FLY83" s="87"/>
      <c r="FLZ83" s="87"/>
      <c r="FMA83" s="87"/>
      <c r="FMB83" s="87"/>
      <c r="FMC83" s="87"/>
      <c r="FMD83" s="87"/>
      <c r="FME83" s="87"/>
      <c r="FMF83" s="87"/>
      <c r="FMG83" s="87"/>
      <c r="FMH83" s="87"/>
      <c r="FMI83" s="87"/>
      <c r="FMJ83" s="87"/>
      <c r="FMK83" s="87"/>
      <c r="FML83" s="87"/>
      <c r="FMM83" s="87"/>
      <c r="FMN83" s="87"/>
      <c r="FMO83" s="87"/>
      <c r="FMP83" s="87"/>
      <c r="FMQ83" s="87"/>
      <c r="FMR83" s="87"/>
      <c r="FMS83" s="87"/>
      <c r="FMT83" s="87"/>
      <c r="FMU83" s="87"/>
      <c r="FMV83" s="87"/>
      <c r="FMW83" s="87"/>
      <c r="FMX83" s="87"/>
      <c r="FMY83" s="87"/>
      <c r="FMZ83" s="87"/>
      <c r="FNA83" s="87"/>
      <c r="FNB83" s="87"/>
      <c r="FNC83" s="87"/>
      <c r="FND83" s="87"/>
      <c r="FNE83" s="87"/>
      <c r="FNF83" s="87"/>
      <c r="FNG83" s="87"/>
      <c r="FNH83" s="87"/>
      <c r="FNI83" s="87"/>
      <c r="FNJ83" s="87"/>
      <c r="FNK83" s="87"/>
      <c r="FNL83" s="87"/>
      <c r="FNM83" s="87"/>
      <c r="FNN83" s="87"/>
      <c r="FNO83" s="87"/>
      <c r="FNP83" s="87"/>
      <c r="FNQ83" s="87"/>
      <c r="FNR83" s="87"/>
      <c r="FNS83" s="87"/>
      <c r="FNT83" s="87"/>
      <c r="FNU83" s="87"/>
      <c r="FNV83" s="87"/>
      <c r="FNW83" s="87"/>
      <c r="FNX83" s="87"/>
      <c r="FNY83" s="87"/>
      <c r="FNZ83" s="87"/>
      <c r="FOA83" s="87"/>
      <c r="FOB83" s="87"/>
      <c r="FOC83" s="87"/>
      <c r="FOD83" s="87"/>
      <c r="FOE83" s="87"/>
      <c r="FOF83" s="87"/>
      <c r="FOG83" s="87"/>
      <c r="FOH83" s="87"/>
      <c r="FOI83" s="87"/>
      <c r="FOJ83" s="87"/>
      <c r="FOK83" s="87"/>
      <c r="FOL83" s="87"/>
      <c r="FOM83" s="87"/>
      <c r="FON83" s="87"/>
      <c r="FOO83" s="87"/>
      <c r="FOP83" s="87"/>
      <c r="FOQ83" s="87"/>
      <c r="FOR83" s="87"/>
      <c r="FOS83" s="87"/>
      <c r="FOT83" s="87"/>
      <c r="FOU83" s="87"/>
      <c r="FOV83" s="87"/>
      <c r="FOW83" s="87"/>
      <c r="FOX83" s="87"/>
      <c r="FOY83" s="87"/>
      <c r="FOZ83" s="87"/>
      <c r="FPA83" s="87"/>
      <c r="FPB83" s="87"/>
      <c r="FPC83" s="87"/>
      <c r="FPD83" s="87"/>
      <c r="FPE83" s="87"/>
      <c r="FPF83" s="87"/>
      <c r="FPG83" s="87"/>
      <c r="FPH83" s="87"/>
      <c r="FPI83" s="87"/>
      <c r="FPJ83" s="87"/>
      <c r="FPK83" s="87"/>
      <c r="FPL83" s="87"/>
      <c r="FPM83" s="87"/>
      <c r="FPN83" s="87"/>
      <c r="FPO83" s="87"/>
      <c r="FPP83" s="87"/>
      <c r="FPQ83" s="87"/>
      <c r="FPR83" s="87"/>
      <c r="FPS83" s="87"/>
      <c r="FPT83" s="87"/>
      <c r="FPU83" s="87"/>
      <c r="FPV83" s="87"/>
      <c r="FPW83" s="87"/>
      <c r="FPX83" s="87"/>
      <c r="FPY83" s="87"/>
      <c r="FPZ83" s="87"/>
      <c r="FQA83" s="87"/>
      <c r="FQB83" s="87"/>
      <c r="FQC83" s="87"/>
      <c r="FQD83" s="87"/>
      <c r="FQE83" s="87"/>
      <c r="FQF83" s="87"/>
      <c r="FQG83" s="87"/>
      <c r="FQH83" s="87"/>
      <c r="FQI83" s="87"/>
      <c r="FQJ83" s="87"/>
      <c r="FQK83" s="87"/>
      <c r="FQL83" s="87"/>
      <c r="FQM83" s="87"/>
      <c r="FQN83" s="87"/>
      <c r="FQO83" s="87"/>
      <c r="FQP83" s="87"/>
      <c r="FQQ83" s="87"/>
      <c r="FQR83" s="87"/>
      <c r="FQS83" s="87"/>
      <c r="FQT83" s="87"/>
      <c r="FQU83" s="87"/>
      <c r="FQV83" s="87"/>
      <c r="FQW83" s="87"/>
      <c r="FQX83" s="87"/>
      <c r="FQY83" s="87"/>
      <c r="FQZ83" s="87"/>
      <c r="FRA83" s="87"/>
      <c r="FRB83" s="87"/>
      <c r="FRC83" s="87"/>
      <c r="FRD83" s="87"/>
      <c r="FRE83" s="87"/>
      <c r="FRF83" s="87"/>
      <c r="FRG83" s="87"/>
      <c r="FRH83" s="87"/>
      <c r="FRI83" s="87"/>
      <c r="FRJ83" s="87"/>
      <c r="FRK83" s="87"/>
      <c r="FRL83" s="87"/>
      <c r="FRM83" s="87"/>
      <c r="FRN83" s="87"/>
      <c r="FRO83" s="87"/>
      <c r="FRP83" s="87"/>
      <c r="FRQ83" s="87"/>
      <c r="FRR83" s="87"/>
      <c r="FRS83" s="87"/>
      <c r="FRT83" s="87"/>
      <c r="FRU83" s="87"/>
      <c r="FRV83" s="87"/>
      <c r="FRW83" s="87"/>
      <c r="FRX83" s="87"/>
      <c r="FRY83" s="87"/>
      <c r="FRZ83" s="87"/>
      <c r="FSA83" s="87"/>
      <c r="FSB83" s="87"/>
      <c r="FSC83" s="87"/>
      <c r="FSD83" s="87"/>
      <c r="FSE83" s="87"/>
      <c r="FSF83" s="87"/>
      <c r="FSG83" s="87"/>
      <c r="FSH83" s="87"/>
      <c r="FSI83" s="87"/>
      <c r="FSJ83" s="87"/>
      <c r="FSK83" s="87"/>
      <c r="FSL83" s="87"/>
      <c r="FSM83" s="87"/>
      <c r="FSN83" s="87"/>
      <c r="FSO83" s="87"/>
      <c r="FSP83" s="87"/>
      <c r="FSQ83" s="87"/>
      <c r="FSR83" s="87"/>
      <c r="FSS83" s="87"/>
      <c r="FST83" s="87"/>
      <c r="FSU83" s="87"/>
      <c r="FSV83" s="87"/>
      <c r="FSW83" s="87"/>
      <c r="FSX83" s="87"/>
      <c r="FSY83" s="87"/>
      <c r="FSZ83" s="87"/>
      <c r="FTA83" s="87"/>
      <c r="FTB83" s="87"/>
      <c r="FTC83" s="87"/>
      <c r="FTD83" s="87"/>
      <c r="FTE83" s="87"/>
      <c r="FTF83" s="87"/>
      <c r="FTG83" s="87"/>
      <c r="FTH83" s="87"/>
      <c r="FTI83" s="87"/>
      <c r="FTJ83" s="87"/>
      <c r="FTK83" s="87"/>
      <c r="FTL83" s="87"/>
      <c r="FTM83" s="87"/>
      <c r="FTN83" s="87"/>
      <c r="FTO83" s="87"/>
      <c r="FTP83" s="87"/>
      <c r="FTQ83" s="87"/>
      <c r="FTR83" s="87"/>
      <c r="FTS83" s="87"/>
      <c r="FTT83" s="87"/>
      <c r="FTU83" s="87"/>
      <c r="FTV83" s="87"/>
      <c r="FTW83" s="87"/>
      <c r="FTX83" s="87"/>
      <c r="FTY83" s="87"/>
      <c r="FTZ83" s="87"/>
      <c r="FUA83" s="87"/>
      <c r="FUB83" s="87"/>
      <c r="FUC83" s="87"/>
      <c r="FUD83" s="87"/>
      <c r="FUE83" s="87"/>
      <c r="FUF83" s="87"/>
      <c r="FUG83" s="87"/>
      <c r="FUH83" s="87"/>
      <c r="FUI83" s="87"/>
      <c r="FUJ83" s="87"/>
      <c r="FUK83" s="87"/>
      <c r="FUL83" s="87"/>
      <c r="FUM83" s="87"/>
      <c r="FUN83" s="87"/>
      <c r="FUO83" s="87"/>
      <c r="FUP83" s="87"/>
      <c r="FUQ83" s="87"/>
      <c r="FUR83" s="87"/>
      <c r="FUS83" s="87"/>
      <c r="FUT83" s="87"/>
      <c r="FUU83" s="87"/>
      <c r="FUV83" s="87"/>
      <c r="FUW83" s="87"/>
      <c r="FUX83" s="87"/>
      <c r="FUY83" s="87"/>
      <c r="FUZ83" s="87"/>
      <c r="FVA83" s="87"/>
      <c r="FVB83" s="87"/>
      <c r="FVC83" s="87"/>
      <c r="FVD83" s="87"/>
      <c r="FVE83" s="87"/>
      <c r="FVF83" s="87"/>
      <c r="FVG83" s="87"/>
      <c r="FVH83" s="87"/>
      <c r="FVI83" s="87"/>
      <c r="FVJ83" s="87"/>
      <c r="FVK83" s="87"/>
      <c r="FVL83" s="87"/>
      <c r="FVM83" s="87"/>
      <c r="FVN83" s="87"/>
      <c r="FVO83" s="87"/>
      <c r="FVP83" s="87"/>
      <c r="FVQ83" s="87"/>
      <c r="FVR83" s="87"/>
      <c r="FVS83" s="87"/>
      <c r="FVT83" s="87"/>
      <c r="FVU83" s="87"/>
      <c r="FVV83" s="87"/>
      <c r="FVW83" s="87"/>
      <c r="FVX83" s="87"/>
      <c r="FVY83" s="87"/>
      <c r="FVZ83" s="87"/>
      <c r="FWA83" s="87"/>
      <c r="FWB83" s="87"/>
      <c r="FWC83" s="87"/>
      <c r="FWD83" s="87"/>
      <c r="FWE83" s="87"/>
      <c r="FWF83" s="87"/>
      <c r="FWG83" s="87"/>
      <c r="FWH83" s="87"/>
      <c r="FWI83" s="87"/>
      <c r="FWJ83" s="87"/>
      <c r="FWK83" s="87"/>
      <c r="FWL83" s="87"/>
      <c r="FWM83" s="87"/>
      <c r="FWN83" s="87"/>
      <c r="FWO83" s="87"/>
      <c r="FWP83" s="87"/>
      <c r="FWQ83" s="87"/>
      <c r="FWR83" s="87"/>
      <c r="FWS83" s="87"/>
      <c r="FWT83" s="87"/>
      <c r="FWU83" s="87"/>
      <c r="FWV83" s="87"/>
      <c r="FWW83" s="87"/>
      <c r="FWX83" s="87"/>
      <c r="FWY83" s="87"/>
      <c r="FWZ83" s="87"/>
      <c r="FXA83" s="87"/>
      <c r="FXB83" s="87"/>
      <c r="FXC83" s="87"/>
      <c r="FXD83" s="87"/>
      <c r="FXE83" s="87"/>
      <c r="FXF83" s="87"/>
      <c r="FXG83" s="87"/>
      <c r="FXH83" s="87"/>
      <c r="FXI83" s="87"/>
      <c r="FXJ83" s="87"/>
      <c r="FXK83" s="87"/>
      <c r="FXL83" s="87"/>
      <c r="FXM83" s="87"/>
      <c r="FXN83" s="87"/>
      <c r="FXO83" s="87"/>
      <c r="FXP83" s="87"/>
      <c r="FXQ83" s="87"/>
      <c r="FXR83" s="87"/>
      <c r="FXS83" s="87"/>
      <c r="FXT83" s="87"/>
      <c r="FXU83" s="87"/>
      <c r="FXV83" s="87"/>
      <c r="FXW83" s="87"/>
      <c r="FXX83" s="87"/>
      <c r="FXY83" s="87"/>
      <c r="FXZ83" s="87"/>
      <c r="FYA83" s="87"/>
      <c r="FYB83" s="87"/>
      <c r="FYC83" s="87"/>
      <c r="FYD83" s="87"/>
      <c r="FYE83" s="87"/>
      <c r="FYF83" s="87"/>
      <c r="FYG83" s="87"/>
      <c r="FYH83" s="87"/>
      <c r="FYI83" s="87"/>
      <c r="FYJ83" s="87"/>
      <c r="FYK83" s="87"/>
      <c r="FYL83" s="87"/>
      <c r="FYM83" s="87"/>
      <c r="FYN83" s="87"/>
      <c r="FYO83" s="87"/>
      <c r="FYP83" s="87"/>
      <c r="FYQ83" s="87"/>
      <c r="FYR83" s="87"/>
      <c r="FYS83" s="87"/>
      <c r="FYT83" s="87"/>
      <c r="FYU83" s="87"/>
      <c r="FYV83" s="87"/>
      <c r="FYW83" s="87"/>
      <c r="FYX83" s="87"/>
      <c r="FYY83" s="87"/>
      <c r="FYZ83" s="87"/>
      <c r="FZA83" s="87"/>
      <c r="FZB83" s="87"/>
      <c r="FZC83" s="87"/>
      <c r="FZD83" s="87"/>
      <c r="FZE83" s="87"/>
      <c r="FZF83" s="87"/>
      <c r="FZG83" s="87"/>
      <c r="FZH83" s="87"/>
      <c r="FZI83" s="87"/>
      <c r="FZJ83" s="87"/>
      <c r="FZK83" s="87"/>
      <c r="FZL83" s="87"/>
      <c r="FZM83" s="87"/>
      <c r="FZN83" s="87"/>
      <c r="FZO83" s="87"/>
      <c r="FZP83" s="87"/>
      <c r="FZQ83" s="87"/>
      <c r="FZR83" s="87"/>
      <c r="FZS83" s="87"/>
      <c r="FZT83" s="87"/>
      <c r="FZU83" s="87"/>
      <c r="FZV83" s="87"/>
      <c r="FZW83" s="87"/>
      <c r="FZX83" s="87"/>
      <c r="FZY83" s="87"/>
      <c r="FZZ83" s="87"/>
      <c r="GAA83" s="87"/>
      <c r="GAB83" s="87"/>
      <c r="GAC83" s="87"/>
      <c r="GAD83" s="87"/>
      <c r="GAE83" s="87"/>
      <c r="GAF83" s="87"/>
      <c r="GAG83" s="87"/>
      <c r="GAH83" s="87"/>
      <c r="GAI83" s="87"/>
      <c r="GAJ83" s="87"/>
      <c r="GAK83" s="87"/>
      <c r="GAL83" s="87"/>
      <c r="GAM83" s="87"/>
      <c r="GAN83" s="87"/>
      <c r="GAO83" s="87"/>
      <c r="GAP83" s="87"/>
      <c r="GAQ83" s="87"/>
      <c r="GAR83" s="87"/>
      <c r="GAS83" s="87"/>
      <c r="GAT83" s="87"/>
      <c r="GAU83" s="87"/>
      <c r="GAV83" s="87"/>
      <c r="GAW83" s="87"/>
      <c r="GAX83" s="87"/>
      <c r="GAY83" s="87"/>
      <c r="GAZ83" s="87"/>
      <c r="GBA83" s="87"/>
      <c r="GBB83" s="87"/>
      <c r="GBC83" s="87"/>
      <c r="GBD83" s="87"/>
      <c r="GBE83" s="87"/>
      <c r="GBF83" s="87"/>
      <c r="GBG83" s="87"/>
      <c r="GBH83" s="87"/>
      <c r="GBI83" s="87"/>
      <c r="GBJ83" s="87"/>
      <c r="GBK83" s="87"/>
      <c r="GBL83" s="87"/>
      <c r="GBM83" s="87"/>
      <c r="GBN83" s="87"/>
      <c r="GBO83" s="87"/>
      <c r="GBP83" s="87"/>
      <c r="GBQ83" s="87"/>
      <c r="GBR83" s="87"/>
      <c r="GBS83" s="87"/>
      <c r="GBT83" s="87"/>
      <c r="GBU83" s="87"/>
      <c r="GBV83" s="87"/>
      <c r="GBW83" s="87"/>
      <c r="GBX83" s="87"/>
      <c r="GBY83" s="87"/>
      <c r="GBZ83" s="87"/>
      <c r="GCA83" s="87"/>
      <c r="GCB83" s="87"/>
      <c r="GCC83" s="87"/>
      <c r="GCD83" s="87"/>
      <c r="GCE83" s="87"/>
      <c r="GCF83" s="87"/>
      <c r="GCG83" s="87"/>
      <c r="GCH83" s="87"/>
      <c r="GCI83" s="87"/>
      <c r="GCJ83" s="87"/>
      <c r="GCK83" s="87"/>
      <c r="GCL83" s="87"/>
      <c r="GCM83" s="87"/>
      <c r="GCN83" s="87"/>
      <c r="GCO83" s="87"/>
      <c r="GCP83" s="87"/>
      <c r="GCQ83" s="87"/>
      <c r="GCR83" s="87"/>
      <c r="GCS83" s="87"/>
      <c r="GCT83" s="87"/>
      <c r="GCU83" s="87"/>
      <c r="GCV83" s="87"/>
      <c r="GCW83" s="87"/>
      <c r="GCX83" s="87"/>
      <c r="GCY83" s="87"/>
      <c r="GCZ83" s="87"/>
      <c r="GDA83" s="87"/>
      <c r="GDB83" s="87"/>
      <c r="GDC83" s="87"/>
      <c r="GDD83" s="87"/>
      <c r="GDE83" s="87"/>
      <c r="GDF83" s="87"/>
      <c r="GDG83" s="87"/>
      <c r="GDH83" s="87"/>
      <c r="GDI83" s="87"/>
      <c r="GDJ83" s="87"/>
      <c r="GDK83" s="87"/>
      <c r="GDL83" s="87"/>
      <c r="GDM83" s="87"/>
      <c r="GDN83" s="87"/>
      <c r="GDO83" s="87"/>
      <c r="GDP83" s="87"/>
      <c r="GDQ83" s="87"/>
      <c r="GDR83" s="87"/>
      <c r="GDS83" s="87"/>
      <c r="GDT83" s="87"/>
      <c r="GDU83" s="87"/>
      <c r="GDV83" s="87"/>
      <c r="GDW83" s="87"/>
      <c r="GDX83" s="87"/>
      <c r="GDY83" s="87"/>
      <c r="GDZ83" s="87"/>
      <c r="GEA83" s="87"/>
      <c r="GEB83" s="87"/>
      <c r="GEC83" s="87"/>
      <c r="GED83" s="87"/>
      <c r="GEE83" s="87"/>
      <c r="GEF83" s="87"/>
      <c r="GEG83" s="87"/>
      <c r="GEH83" s="87"/>
      <c r="GEI83" s="87"/>
      <c r="GEJ83" s="87"/>
      <c r="GEK83" s="87"/>
      <c r="GEL83" s="87"/>
      <c r="GEM83" s="87"/>
      <c r="GEN83" s="87"/>
      <c r="GEO83" s="87"/>
      <c r="GEP83" s="87"/>
      <c r="GEQ83" s="87"/>
      <c r="GER83" s="87"/>
      <c r="GES83" s="87"/>
      <c r="GET83" s="87"/>
      <c r="GEU83" s="87"/>
      <c r="GEV83" s="87"/>
      <c r="GEW83" s="87"/>
      <c r="GEX83" s="87"/>
      <c r="GEY83" s="87"/>
      <c r="GEZ83" s="87"/>
      <c r="GFA83" s="87"/>
      <c r="GFB83" s="87"/>
      <c r="GFC83" s="87"/>
      <c r="GFD83" s="87"/>
      <c r="GFE83" s="87"/>
      <c r="GFF83" s="87"/>
      <c r="GFG83" s="87"/>
      <c r="GFH83" s="87"/>
      <c r="GFI83" s="87"/>
      <c r="GFJ83" s="87"/>
      <c r="GFK83" s="87"/>
      <c r="GFL83" s="87"/>
      <c r="GFM83" s="87"/>
      <c r="GFN83" s="87"/>
      <c r="GFO83" s="87"/>
      <c r="GFP83" s="87"/>
      <c r="GFQ83" s="87"/>
      <c r="GFR83" s="87"/>
      <c r="GFS83" s="87"/>
      <c r="GFT83" s="87"/>
      <c r="GFU83" s="87"/>
      <c r="GFV83" s="87"/>
      <c r="GFW83" s="87"/>
      <c r="GFX83" s="87"/>
      <c r="GFY83" s="87"/>
      <c r="GFZ83" s="87"/>
      <c r="GGA83" s="87"/>
      <c r="GGB83" s="87"/>
      <c r="GGC83" s="87"/>
      <c r="GGD83" s="87"/>
      <c r="GGE83" s="87"/>
      <c r="GGF83" s="87"/>
      <c r="GGG83" s="87"/>
      <c r="GGH83" s="87"/>
      <c r="GGI83" s="87"/>
      <c r="GGJ83" s="87"/>
      <c r="GGK83" s="87"/>
      <c r="GGL83" s="87"/>
      <c r="GGM83" s="87"/>
      <c r="GGN83" s="87"/>
      <c r="GGO83" s="87"/>
      <c r="GGP83" s="87"/>
      <c r="GGQ83" s="87"/>
      <c r="GGR83" s="87"/>
      <c r="GGS83" s="87"/>
      <c r="GGT83" s="87"/>
      <c r="GGU83" s="87"/>
      <c r="GGV83" s="87"/>
      <c r="GGW83" s="87"/>
      <c r="GGX83" s="87"/>
      <c r="GGY83" s="87"/>
      <c r="GGZ83" s="87"/>
      <c r="GHA83" s="87"/>
      <c r="GHB83" s="87"/>
      <c r="GHC83" s="87"/>
      <c r="GHD83" s="87"/>
      <c r="GHE83" s="87"/>
      <c r="GHF83" s="87"/>
      <c r="GHG83" s="87"/>
      <c r="GHH83" s="87"/>
      <c r="GHI83" s="87"/>
      <c r="GHJ83" s="87"/>
      <c r="GHK83" s="87"/>
      <c r="GHL83" s="87"/>
      <c r="GHM83" s="87"/>
      <c r="GHN83" s="87"/>
      <c r="GHO83" s="87"/>
      <c r="GHP83" s="87"/>
      <c r="GHQ83" s="87"/>
      <c r="GHR83" s="87"/>
      <c r="GHS83" s="87"/>
      <c r="GHT83" s="87"/>
      <c r="GHU83" s="87"/>
      <c r="GHV83" s="87"/>
      <c r="GHW83" s="87"/>
      <c r="GHX83" s="87"/>
      <c r="GHY83" s="87"/>
      <c r="GHZ83" s="87"/>
      <c r="GIA83" s="87"/>
      <c r="GIB83" s="87"/>
      <c r="GIC83" s="87"/>
      <c r="GID83" s="87"/>
      <c r="GIE83" s="87"/>
      <c r="GIF83" s="87"/>
      <c r="GIG83" s="87"/>
      <c r="GIH83" s="87"/>
      <c r="GII83" s="87"/>
      <c r="GIJ83" s="87"/>
      <c r="GIK83" s="87"/>
      <c r="GIL83" s="87"/>
      <c r="GIM83" s="87"/>
      <c r="GIN83" s="87"/>
      <c r="GIO83" s="87"/>
      <c r="GIP83" s="87"/>
      <c r="GIQ83" s="87"/>
      <c r="GIR83" s="87"/>
      <c r="GIS83" s="87"/>
      <c r="GIT83" s="87"/>
      <c r="GIU83" s="87"/>
      <c r="GIV83" s="87"/>
      <c r="GIW83" s="87"/>
      <c r="GIX83" s="87"/>
      <c r="GIY83" s="87"/>
      <c r="GIZ83" s="87"/>
      <c r="GJA83" s="87"/>
      <c r="GJB83" s="87"/>
      <c r="GJC83" s="87"/>
      <c r="GJD83" s="87"/>
      <c r="GJE83" s="87"/>
      <c r="GJF83" s="87"/>
      <c r="GJG83" s="87"/>
      <c r="GJH83" s="87"/>
      <c r="GJI83" s="87"/>
      <c r="GJJ83" s="87"/>
      <c r="GJK83" s="87"/>
      <c r="GJL83" s="87"/>
      <c r="GJM83" s="87"/>
      <c r="GJN83" s="87"/>
      <c r="GJO83" s="87"/>
      <c r="GJP83" s="87"/>
      <c r="GJQ83" s="87"/>
      <c r="GJR83" s="87"/>
      <c r="GJS83" s="87"/>
      <c r="GJT83" s="87"/>
      <c r="GJU83" s="87"/>
      <c r="GJV83" s="87"/>
      <c r="GJW83" s="87"/>
      <c r="GJX83" s="87"/>
      <c r="GJY83" s="87"/>
      <c r="GJZ83" s="87"/>
      <c r="GKA83" s="87"/>
      <c r="GKB83" s="87"/>
      <c r="GKC83" s="87"/>
      <c r="GKD83" s="87"/>
      <c r="GKE83" s="87"/>
      <c r="GKF83" s="87"/>
      <c r="GKG83" s="87"/>
      <c r="GKH83" s="87"/>
      <c r="GKI83" s="87"/>
      <c r="GKJ83" s="87"/>
      <c r="GKK83" s="87"/>
      <c r="GKL83" s="87"/>
      <c r="GKM83" s="87"/>
      <c r="GKN83" s="87"/>
      <c r="GKO83" s="87"/>
      <c r="GKP83" s="87"/>
      <c r="GKQ83" s="87"/>
      <c r="GKR83" s="87"/>
      <c r="GKS83" s="87"/>
      <c r="GKT83" s="87"/>
      <c r="GKU83" s="87"/>
      <c r="GKV83" s="87"/>
      <c r="GKW83" s="87"/>
      <c r="GKX83" s="87"/>
      <c r="GKY83" s="87"/>
      <c r="GKZ83" s="87"/>
      <c r="GLA83" s="87"/>
      <c r="GLB83" s="87"/>
      <c r="GLC83" s="87"/>
      <c r="GLD83" s="87"/>
      <c r="GLE83" s="87"/>
      <c r="GLF83" s="87"/>
      <c r="GLG83" s="87"/>
      <c r="GLH83" s="87"/>
      <c r="GLI83" s="87"/>
      <c r="GLJ83" s="87"/>
      <c r="GLK83" s="87"/>
      <c r="GLL83" s="87"/>
      <c r="GLM83" s="87"/>
      <c r="GLN83" s="87"/>
      <c r="GLO83" s="87"/>
      <c r="GLP83" s="87"/>
      <c r="GLQ83" s="87"/>
      <c r="GLR83" s="87"/>
      <c r="GLS83" s="87"/>
      <c r="GLT83" s="87"/>
      <c r="GLU83" s="87"/>
      <c r="GLV83" s="87"/>
      <c r="GLW83" s="87"/>
      <c r="GLX83" s="87"/>
      <c r="GLY83" s="87"/>
      <c r="GLZ83" s="87"/>
      <c r="GMA83" s="87"/>
      <c r="GMB83" s="87"/>
      <c r="GMC83" s="87"/>
      <c r="GMD83" s="87"/>
      <c r="GME83" s="87"/>
      <c r="GMF83" s="87"/>
      <c r="GMG83" s="87"/>
      <c r="GMH83" s="87"/>
      <c r="GMI83" s="87"/>
      <c r="GMJ83" s="87"/>
      <c r="GMK83" s="87"/>
      <c r="GML83" s="87"/>
      <c r="GMM83" s="87"/>
      <c r="GMN83" s="87"/>
      <c r="GMO83" s="87"/>
      <c r="GMP83" s="87"/>
      <c r="GMQ83" s="87"/>
      <c r="GMR83" s="87"/>
      <c r="GMS83" s="87"/>
      <c r="GMT83" s="87"/>
      <c r="GMU83" s="87"/>
      <c r="GMV83" s="87"/>
      <c r="GMW83" s="87"/>
      <c r="GMX83" s="87"/>
      <c r="GMY83" s="87"/>
      <c r="GMZ83" s="87"/>
      <c r="GNA83" s="87"/>
      <c r="GNB83" s="87"/>
      <c r="GNC83" s="87"/>
      <c r="GND83" s="87"/>
      <c r="GNE83" s="87"/>
      <c r="GNF83" s="87"/>
      <c r="GNG83" s="87"/>
      <c r="GNH83" s="87"/>
      <c r="GNI83" s="87"/>
      <c r="GNJ83" s="87"/>
      <c r="GNK83" s="87"/>
      <c r="GNL83" s="87"/>
      <c r="GNM83" s="87"/>
      <c r="GNN83" s="87"/>
      <c r="GNO83" s="87"/>
      <c r="GNP83" s="87"/>
      <c r="GNQ83" s="87"/>
      <c r="GNR83" s="87"/>
      <c r="GNS83" s="87"/>
      <c r="GNT83" s="87"/>
      <c r="GNU83" s="87"/>
      <c r="GNV83" s="87"/>
      <c r="GNW83" s="87"/>
      <c r="GNX83" s="87"/>
      <c r="GNY83" s="87"/>
      <c r="GNZ83" s="87"/>
      <c r="GOA83" s="87"/>
      <c r="GOB83" s="87"/>
      <c r="GOC83" s="87"/>
      <c r="GOD83" s="87"/>
      <c r="GOE83" s="87"/>
      <c r="GOF83" s="87"/>
      <c r="GOG83" s="87"/>
      <c r="GOH83" s="87"/>
      <c r="GOI83" s="87"/>
      <c r="GOJ83" s="87"/>
      <c r="GOK83" s="87"/>
      <c r="GOL83" s="87"/>
      <c r="GOM83" s="87"/>
      <c r="GON83" s="87"/>
      <c r="GOO83" s="87"/>
      <c r="GOP83" s="87"/>
      <c r="GOQ83" s="87"/>
      <c r="GOR83" s="87"/>
      <c r="GOS83" s="87"/>
      <c r="GOT83" s="87"/>
      <c r="GOU83" s="87"/>
      <c r="GOV83" s="87"/>
      <c r="GOW83" s="87"/>
      <c r="GOX83" s="87"/>
      <c r="GOY83" s="87"/>
      <c r="GOZ83" s="87"/>
      <c r="GPA83" s="87"/>
      <c r="GPB83" s="87"/>
      <c r="GPC83" s="87"/>
      <c r="GPD83" s="87"/>
      <c r="GPE83" s="87"/>
      <c r="GPF83" s="87"/>
      <c r="GPG83" s="87"/>
      <c r="GPH83" s="87"/>
      <c r="GPI83" s="87"/>
      <c r="GPJ83" s="87"/>
      <c r="GPK83" s="87"/>
      <c r="GPL83" s="87"/>
      <c r="GPM83" s="87"/>
      <c r="GPN83" s="87"/>
      <c r="GPO83" s="87"/>
      <c r="GPP83" s="87"/>
      <c r="GPQ83" s="87"/>
      <c r="GPR83" s="87"/>
      <c r="GPS83" s="87"/>
      <c r="GPT83" s="87"/>
      <c r="GPU83" s="87"/>
      <c r="GPV83" s="87"/>
      <c r="GPW83" s="87"/>
      <c r="GPX83" s="87"/>
      <c r="GPY83" s="87"/>
      <c r="GPZ83" s="87"/>
      <c r="GQA83" s="87"/>
      <c r="GQB83" s="87"/>
      <c r="GQC83" s="87"/>
      <c r="GQD83" s="87"/>
      <c r="GQE83" s="87"/>
      <c r="GQF83" s="87"/>
      <c r="GQG83" s="87"/>
      <c r="GQH83" s="87"/>
      <c r="GQI83" s="87"/>
      <c r="GQJ83" s="87"/>
      <c r="GQK83" s="87"/>
      <c r="GQL83" s="87"/>
      <c r="GQM83" s="87"/>
      <c r="GQN83" s="87"/>
      <c r="GQO83" s="87"/>
      <c r="GQP83" s="87"/>
      <c r="GQQ83" s="87"/>
      <c r="GQR83" s="87"/>
      <c r="GQS83" s="87"/>
      <c r="GQT83" s="87"/>
      <c r="GQU83" s="87"/>
      <c r="GQV83" s="87"/>
      <c r="GQW83" s="87"/>
      <c r="GQX83" s="87"/>
      <c r="GQY83" s="87"/>
      <c r="GQZ83" s="87"/>
      <c r="GRA83" s="87"/>
      <c r="GRB83" s="87"/>
      <c r="GRC83" s="87"/>
      <c r="GRD83" s="87"/>
      <c r="GRE83" s="87"/>
      <c r="GRF83" s="87"/>
      <c r="GRG83" s="87"/>
      <c r="GRH83" s="87"/>
      <c r="GRI83" s="87"/>
      <c r="GRJ83" s="87"/>
      <c r="GRK83" s="87"/>
      <c r="GRL83" s="87"/>
      <c r="GRM83" s="87"/>
      <c r="GRN83" s="87"/>
      <c r="GRO83" s="87"/>
      <c r="GRP83" s="87"/>
      <c r="GRQ83" s="87"/>
      <c r="GRR83" s="87"/>
      <c r="GRS83" s="87"/>
      <c r="GRT83" s="87"/>
      <c r="GRU83" s="87"/>
      <c r="GRV83" s="87"/>
      <c r="GRW83" s="87"/>
      <c r="GRX83" s="87"/>
      <c r="GRY83" s="87"/>
      <c r="GRZ83" s="87"/>
      <c r="GSA83" s="87"/>
      <c r="GSB83" s="87"/>
      <c r="GSC83" s="87"/>
      <c r="GSD83" s="87"/>
      <c r="GSE83" s="87"/>
      <c r="GSF83" s="87"/>
      <c r="GSG83" s="87"/>
      <c r="GSH83" s="87"/>
      <c r="GSI83" s="87"/>
      <c r="GSJ83" s="87"/>
      <c r="GSK83" s="87"/>
      <c r="GSL83" s="87"/>
      <c r="GSM83" s="87"/>
      <c r="GSN83" s="87"/>
      <c r="GSO83" s="87"/>
      <c r="GSP83" s="87"/>
      <c r="GSQ83" s="87"/>
      <c r="GSR83" s="87"/>
      <c r="GSS83" s="87"/>
      <c r="GST83" s="87"/>
      <c r="GSU83" s="87"/>
      <c r="GSV83" s="87"/>
      <c r="GSW83" s="87"/>
      <c r="GSX83" s="87"/>
      <c r="GSY83" s="87"/>
      <c r="GSZ83" s="87"/>
      <c r="GTA83" s="87"/>
      <c r="GTB83" s="87"/>
      <c r="GTC83" s="87"/>
      <c r="GTD83" s="87"/>
      <c r="GTE83" s="87"/>
      <c r="GTF83" s="87"/>
      <c r="GTG83" s="87"/>
      <c r="GTH83" s="87"/>
      <c r="GTI83" s="87"/>
      <c r="GTJ83" s="87"/>
      <c r="GTK83" s="87"/>
      <c r="GTL83" s="87"/>
      <c r="GTM83" s="87"/>
      <c r="GTN83" s="87"/>
      <c r="GTO83" s="87"/>
      <c r="GTP83" s="87"/>
      <c r="GTQ83" s="87"/>
      <c r="GTR83" s="87"/>
      <c r="GTS83" s="87"/>
      <c r="GTT83" s="87"/>
      <c r="GTU83" s="87"/>
      <c r="GTV83" s="87"/>
      <c r="GTW83" s="87"/>
      <c r="GTX83" s="87"/>
      <c r="GTY83" s="87"/>
      <c r="GTZ83" s="87"/>
      <c r="GUA83" s="87"/>
      <c r="GUB83" s="87"/>
      <c r="GUC83" s="87"/>
      <c r="GUD83" s="87"/>
      <c r="GUE83" s="87"/>
      <c r="GUF83" s="87"/>
      <c r="GUG83" s="87"/>
      <c r="GUH83" s="87"/>
      <c r="GUI83" s="87"/>
      <c r="GUJ83" s="87"/>
      <c r="GUK83" s="87"/>
      <c r="GUL83" s="87"/>
      <c r="GUM83" s="87"/>
      <c r="GUN83" s="87"/>
      <c r="GUO83" s="87"/>
      <c r="GUP83" s="87"/>
      <c r="GUQ83" s="87"/>
      <c r="GUR83" s="87"/>
      <c r="GUS83" s="87"/>
      <c r="GUT83" s="87"/>
      <c r="GUU83" s="87"/>
      <c r="GUV83" s="87"/>
      <c r="GUW83" s="87"/>
      <c r="GUX83" s="87"/>
      <c r="GUY83" s="87"/>
      <c r="GUZ83" s="87"/>
      <c r="GVA83" s="87"/>
      <c r="GVB83" s="87"/>
      <c r="GVC83" s="87"/>
      <c r="GVD83" s="87"/>
      <c r="GVE83" s="87"/>
      <c r="GVF83" s="87"/>
      <c r="GVG83" s="87"/>
      <c r="GVH83" s="87"/>
      <c r="GVI83" s="87"/>
      <c r="GVJ83" s="87"/>
      <c r="GVK83" s="87"/>
      <c r="GVL83" s="87"/>
      <c r="GVM83" s="87"/>
      <c r="GVN83" s="87"/>
      <c r="GVO83" s="87"/>
      <c r="GVP83" s="87"/>
      <c r="GVQ83" s="87"/>
      <c r="GVR83" s="87"/>
      <c r="GVS83" s="87"/>
      <c r="GVT83" s="87"/>
      <c r="GVU83" s="87"/>
      <c r="GVV83" s="87"/>
      <c r="GVW83" s="87"/>
      <c r="GVX83" s="87"/>
      <c r="GVY83" s="87"/>
      <c r="GVZ83" s="87"/>
      <c r="GWA83" s="87"/>
      <c r="GWB83" s="87"/>
      <c r="GWC83" s="87"/>
      <c r="GWD83" s="87"/>
      <c r="GWE83" s="87"/>
      <c r="GWF83" s="87"/>
      <c r="GWG83" s="87"/>
      <c r="GWH83" s="87"/>
      <c r="GWI83" s="87"/>
      <c r="GWJ83" s="87"/>
      <c r="GWK83" s="87"/>
      <c r="GWL83" s="87"/>
      <c r="GWM83" s="87"/>
      <c r="GWN83" s="87"/>
      <c r="GWO83" s="87"/>
      <c r="GWP83" s="87"/>
      <c r="GWQ83" s="87"/>
      <c r="GWR83" s="87"/>
      <c r="GWS83" s="87"/>
      <c r="GWT83" s="87"/>
      <c r="GWU83" s="87"/>
      <c r="GWV83" s="87"/>
      <c r="GWW83" s="87"/>
      <c r="GWX83" s="87"/>
      <c r="GWY83" s="87"/>
      <c r="GWZ83" s="87"/>
      <c r="GXA83" s="87"/>
      <c r="GXB83" s="87"/>
      <c r="GXC83" s="87"/>
      <c r="GXD83" s="87"/>
      <c r="GXE83" s="87"/>
      <c r="GXF83" s="87"/>
      <c r="GXG83" s="87"/>
      <c r="GXH83" s="87"/>
      <c r="GXI83" s="87"/>
      <c r="GXJ83" s="87"/>
      <c r="GXK83" s="87"/>
      <c r="GXL83" s="87"/>
      <c r="GXM83" s="87"/>
      <c r="GXN83" s="87"/>
      <c r="GXO83" s="87"/>
      <c r="GXP83" s="87"/>
      <c r="GXQ83" s="87"/>
      <c r="GXR83" s="87"/>
      <c r="GXS83" s="87"/>
      <c r="GXT83" s="87"/>
      <c r="GXU83" s="87"/>
      <c r="GXV83" s="87"/>
      <c r="GXW83" s="87"/>
      <c r="GXX83" s="87"/>
      <c r="GXY83" s="87"/>
      <c r="GXZ83" s="87"/>
      <c r="GYA83" s="87"/>
      <c r="GYB83" s="87"/>
      <c r="GYC83" s="87"/>
      <c r="GYD83" s="87"/>
      <c r="GYE83" s="87"/>
      <c r="GYF83" s="87"/>
      <c r="GYG83" s="87"/>
      <c r="GYH83" s="87"/>
      <c r="GYI83" s="87"/>
      <c r="GYJ83" s="87"/>
      <c r="GYK83" s="87"/>
      <c r="GYL83" s="87"/>
      <c r="GYM83" s="87"/>
      <c r="GYN83" s="87"/>
      <c r="GYO83" s="87"/>
      <c r="GYP83" s="87"/>
      <c r="GYQ83" s="87"/>
      <c r="GYR83" s="87"/>
      <c r="GYS83" s="87"/>
      <c r="GYT83" s="87"/>
      <c r="GYU83" s="87"/>
      <c r="GYV83" s="87"/>
      <c r="GYW83" s="87"/>
      <c r="GYX83" s="87"/>
      <c r="GYY83" s="87"/>
      <c r="GYZ83" s="87"/>
      <c r="GZA83" s="87"/>
      <c r="GZB83" s="87"/>
      <c r="GZC83" s="87"/>
      <c r="GZD83" s="87"/>
      <c r="GZE83" s="87"/>
      <c r="GZF83" s="87"/>
      <c r="GZG83" s="87"/>
      <c r="GZH83" s="87"/>
      <c r="GZI83" s="87"/>
      <c r="GZJ83" s="87"/>
      <c r="GZK83" s="87"/>
      <c r="GZL83" s="87"/>
      <c r="GZM83" s="87"/>
      <c r="GZN83" s="87"/>
      <c r="GZO83" s="87"/>
      <c r="GZP83" s="87"/>
      <c r="GZQ83" s="87"/>
      <c r="GZR83" s="87"/>
      <c r="GZS83" s="87"/>
      <c r="GZT83" s="87"/>
      <c r="GZU83" s="87"/>
      <c r="GZV83" s="87"/>
      <c r="GZW83" s="87"/>
      <c r="GZX83" s="87"/>
      <c r="GZY83" s="87"/>
      <c r="GZZ83" s="87"/>
      <c r="HAA83" s="87"/>
      <c r="HAB83" s="87"/>
      <c r="HAC83" s="87"/>
      <c r="HAD83" s="87"/>
      <c r="HAE83" s="87"/>
      <c r="HAF83" s="87"/>
      <c r="HAG83" s="87"/>
      <c r="HAH83" s="87"/>
      <c r="HAI83" s="87"/>
      <c r="HAJ83" s="87"/>
      <c r="HAK83" s="87"/>
      <c r="HAL83" s="87"/>
      <c r="HAM83" s="87"/>
      <c r="HAN83" s="87"/>
      <c r="HAO83" s="87"/>
      <c r="HAP83" s="87"/>
      <c r="HAQ83" s="87"/>
      <c r="HAR83" s="87"/>
      <c r="HAS83" s="87"/>
      <c r="HAT83" s="87"/>
      <c r="HAU83" s="87"/>
      <c r="HAV83" s="87"/>
      <c r="HAW83" s="87"/>
      <c r="HAX83" s="87"/>
      <c r="HAY83" s="87"/>
      <c r="HAZ83" s="87"/>
      <c r="HBA83" s="87"/>
      <c r="HBB83" s="87"/>
      <c r="HBC83" s="87"/>
      <c r="HBD83" s="87"/>
      <c r="HBE83" s="87"/>
      <c r="HBF83" s="87"/>
      <c r="HBG83" s="87"/>
      <c r="HBH83" s="87"/>
      <c r="HBI83" s="87"/>
      <c r="HBJ83" s="87"/>
      <c r="HBK83" s="87"/>
      <c r="HBL83" s="87"/>
      <c r="HBM83" s="87"/>
      <c r="HBN83" s="87"/>
      <c r="HBO83" s="87"/>
      <c r="HBP83" s="87"/>
      <c r="HBQ83" s="87"/>
      <c r="HBR83" s="87"/>
      <c r="HBS83" s="87"/>
      <c r="HBT83" s="87"/>
      <c r="HBU83" s="87"/>
      <c r="HBV83" s="87"/>
      <c r="HBW83" s="87"/>
      <c r="HBX83" s="87"/>
      <c r="HBY83" s="87"/>
      <c r="HBZ83" s="87"/>
      <c r="HCA83" s="87"/>
      <c r="HCB83" s="87"/>
      <c r="HCC83" s="87"/>
      <c r="HCD83" s="87"/>
      <c r="HCE83" s="87"/>
      <c r="HCF83" s="87"/>
      <c r="HCG83" s="87"/>
      <c r="HCH83" s="87"/>
      <c r="HCI83" s="87"/>
      <c r="HCJ83" s="87"/>
      <c r="HCK83" s="87"/>
      <c r="HCL83" s="87"/>
      <c r="HCM83" s="87"/>
      <c r="HCN83" s="87"/>
      <c r="HCO83" s="87"/>
      <c r="HCP83" s="87"/>
      <c r="HCQ83" s="87"/>
      <c r="HCR83" s="87"/>
      <c r="HCS83" s="87"/>
      <c r="HCT83" s="87"/>
      <c r="HCU83" s="87"/>
      <c r="HCV83" s="87"/>
      <c r="HCW83" s="87"/>
      <c r="HCX83" s="87"/>
      <c r="HCY83" s="87"/>
      <c r="HCZ83" s="87"/>
      <c r="HDA83" s="87"/>
      <c r="HDB83" s="87"/>
      <c r="HDC83" s="87"/>
      <c r="HDD83" s="87"/>
      <c r="HDE83" s="87"/>
      <c r="HDF83" s="87"/>
      <c r="HDG83" s="87"/>
      <c r="HDH83" s="87"/>
      <c r="HDI83" s="87"/>
      <c r="HDJ83" s="87"/>
      <c r="HDK83" s="87"/>
      <c r="HDL83" s="87"/>
      <c r="HDM83" s="87"/>
      <c r="HDN83" s="87"/>
      <c r="HDO83" s="87"/>
      <c r="HDP83" s="87"/>
      <c r="HDQ83" s="87"/>
      <c r="HDR83" s="87"/>
      <c r="HDS83" s="87"/>
      <c r="HDT83" s="87"/>
      <c r="HDU83" s="87"/>
      <c r="HDV83" s="87"/>
      <c r="HDW83" s="87"/>
      <c r="HDX83" s="87"/>
      <c r="HDY83" s="87"/>
      <c r="HDZ83" s="87"/>
      <c r="HEA83" s="87"/>
      <c r="HEB83" s="87"/>
      <c r="HEC83" s="87"/>
      <c r="HED83" s="87"/>
      <c r="HEE83" s="87"/>
      <c r="HEF83" s="87"/>
      <c r="HEG83" s="87"/>
      <c r="HEH83" s="87"/>
      <c r="HEI83" s="87"/>
      <c r="HEJ83" s="87"/>
      <c r="HEK83" s="87"/>
      <c r="HEL83" s="87"/>
      <c r="HEM83" s="87"/>
      <c r="HEN83" s="87"/>
      <c r="HEO83" s="87"/>
      <c r="HEP83" s="87"/>
      <c r="HEQ83" s="87"/>
      <c r="HER83" s="87"/>
      <c r="HES83" s="87"/>
      <c r="HET83" s="87"/>
      <c r="HEU83" s="87"/>
      <c r="HEV83" s="87"/>
      <c r="HEW83" s="87"/>
      <c r="HEX83" s="87"/>
      <c r="HEY83" s="87"/>
      <c r="HEZ83" s="87"/>
      <c r="HFA83" s="87"/>
      <c r="HFB83" s="87"/>
      <c r="HFC83" s="87"/>
      <c r="HFD83" s="87"/>
      <c r="HFE83" s="87"/>
      <c r="HFF83" s="87"/>
      <c r="HFG83" s="87"/>
      <c r="HFH83" s="87"/>
      <c r="HFI83" s="87"/>
      <c r="HFJ83" s="87"/>
      <c r="HFK83" s="87"/>
      <c r="HFL83" s="87"/>
      <c r="HFM83" s="87"/>
      <c r="HFN83" s="87"/>
      <c r="HFO83" s="87"/>
      <c r="HFP83" s="87"/>
      <c r="HFQ83" s="87"/>
      <c r="HFR83" s="87"/>
      <c r="HFS83" s="87"/>
      <c r="HFT83" s="87"/>
      <c r="HFU83" s="87"/>
      <c r="HFV83" s="87"/>
      <c r="HFW83" s="87"/>
      <c r="HFX83" s="87"/>
      <c r="HFY83" s="87"/>
      <c r="HFZ83" s="87"/>
      <c r="HGA83" s="87"/>
      <c r="HGB83" s="87"/>
      <c r="HGC83" s="87"/>
      <c r="HGD83" s="87"/>
      <c r="HGE83" s="87"/>
      <c r="HGF83" s="87"/>
      <c r="HGG83" s="87"/>
      <c r="HGH83" s="87"/>
      <c r="HGI83" s="87"/>
      <c r="HGJ83" s="87"/>
      <c r="HGK83" s="87"/>
      <c r="HGL83" s="87"/>
      <c r="HGM83" s="87"/>
      <c r="HGN83" s="87"/>
      <c r="HGO83" s="87"/>
      <c r="HGP83" s="87"/>
      <c r="HGQ83" s="87"/>
      <c r="HGR83" s="87"/>
      <c r="HGS83" s="87"/>
      <c r="HGT83" s="87"/>
      <c r="HGU83" s="87"/>
      <c r="HGV83" s="87"/>
      <c r="HGW83" s="87"/>
      <c r="HGX83" s="87"/>
      <c r="HGY83" s="87"/>
      <c r="HGZ83" s="87"/>
      <c r="HHA83" s="87"/>
      <c r="HHB83" s="87"/>
      <c r="HHC83" s="87"/>
      <c r="HHD83" s="87"/>
      <c r="HHE83" s="87"/>
      <c r="HHF83" s="87"/>
      <c r="HHG83" s="87"/>
      <c r="HHH83" s="87"/>
      <c r="HHI83" s="87"/>
      <c r="HHJ83" s="87"/>
      <c r="HHK83" s="87"/>
      <c r="HHL83" s="87"/>
      <c r="HHM83" s="87"/>
      <c r="HHN83" s="87"/>
      <c r="HHO83" s="87"/>
      <c r="HHP83" s="87"/>
      <c r="HHQ83" s="87"/>
      <c r="HHR83" s="87"/>
      <c r="HHS83" s="87"/>
      <c r="HHT83" s="87"/>
      <c r="HHU83" s="87"/>
      <c r="HHV83" s="87"/>
      <c r="HHW83" s="87"/>
      <c r="HHX83" s="87"/>
      <c r="HHY83" s="87"/>
      <c r="HHZ83" s="87"/>
      <c r="HIA83" s="87"/>
      <c r="HIB83" s="87"/>
      <c r="HIC83" s="87"/>
      <c r="HID83" s="87"/>
      <c r="HIE83" s="87"/>
      <c r="HIF83" s="87"/>
      <c r="HIG83" s="87"/>
      <c r="HIH83" s="87"/>
      <c r="HII83" s="87"/>
      <c r="HIJ83" s="87"/>
      <c r="HIK83" s="87"/>
      <c r="HIL83" s="87"/>
      <c r="HIM83" s="87"/>
      <c r="HIN83" s="87"/>
      <c r="HIO83" s="87"/>
      <c r="HIP83" s="87"/>
      <c r="HIQ83" s="87"/>
      <c r="HIR83" s="87"/>
      <c r="HIS83" s="87"/>
      <c r="HIT83" s="87"/>
      <c r="HIU83" s="87"/>
      <c r="HIV83" s="87"/>
      <c r="HIW83" s="87"/>
      <c r="HIX83" s="87"/>
      <c r="HIY83" s="87"/>
      <c r="HIZ83" s="87"/>
      <c r="HJA83" s="87"/>
      <c r="HJB83" s="87"/>
      <c r="HJC83" s="87"/>
      <c r="HJD83" s="87"/>
      <c r="HJE83" s="87"/>
      <c r="HJF83" s="87"/>
      <c r="HJG83" s="87"/>
      <c r="HJH83" s="87"/>
      <c r="HJI83" s="87"/>
      <c r="HJJ83" s="87"/>
      <c r="HJK83" s="87"/>
      <c r="HJL83" s="87"/>
      <c r="HJM83" s="87"/>
      <c r="HJN83" s="87"/>
      <c r="HJO83" s="87"/>
      <c r="HJP83" s="87"/>
      <c r="HJQ83" s="87"/>
      <c r="HJR83" s="87"/>
      <c r="HJS83" s="87"/>
      <c r="HJT83" s="87"/>
      <c r="HJU83" s="87"/>
      <c r="HJV83" s="87"/>
      <c r="HJW83" s="87"/>
      <c r="HJX83" s="87"/>
      <c r="HJY83" s="87"/>
      <c r="HJZ83" s="87"/>
      <c r="HKA83" s="87"/>
      <c r="HKB83" s="87"/>
      <c r="HKC83" s="87"/>
      <c r="HKD83" s="87"/>
      <c r="HKE83" s="87"/>
      <c r="HKF83" s="87"/>
      <c r="HKG83" s="87"/>
      <c r="HKH83" s="87"/>
      <c r="HKI83" s="87"/>
      <c r="HKJ83" s="87"/>
      <c r="HKK83" s="87"/>
      <c r="HKL83" s="87"/>
      <c r="HKM83" s="87"/>
      <c r="HKN83" s="87"/>
      <c r="HKO83" s="87"/>
      <c r="HKP83" s="87"/>
      <c r="HKQ83" s="87"/>
      <c r="HKR83" s="87"/>
      <c r="HKS83" s="87"/>
      <c r="HKT83" s="87"/>
      <c r="HKU83" s="87"/>
      <c r="HKV83" s="87"/>
      <c r="HKW83" s="87"/>
      <c r="HKX83" s="87"/>
      <c r="HKY83" s="87"/>
      <c r="HKZ83" s="87"/>
      <c r="HLA83" s="87"/>
      <c r="HLB83" s="87"/>
      <c r="HLC83" s="87"/>
      <c r="HLD83" s="87"/>
      <c r="HLE83" s="87"/>
      <c r="HLF83" s="87"/>
      <c r="HLG83" s="87"/>
      <c r="HLH83" s="87"/>
      <c r="HLI83" s="87"/>
      <c r="HLJ83" s="87"/>
      <c r="HLK83" s="87"/>
      <c r="HLL83" s="87"/>
      <c r="HLM83" s="87"/>
      <c r="HLN83" s="87"/>
      <c r="HLO83" s="87"/>
      <c r="HLP83" s="87"/>
      <c r="HLQ83" s="87"/>
      <c r="HLR83" s="87"/>
      <c r="HLS83" s="87"/>
      <c r="HLT83" s="87"/>
      <c r="HLU83" s="87"/>
      <c r="HLV83" s="87"/>
      <c r="HLW83" s="87"/>
      <c r="HLX83" s="87"/>
      <c r="HLY83" s="87"/>
      <c r="HLZ83" s="87"/>
      <c r="HMA83" s="87"/>
      <c r="HMB83" s="87"/>
      <c r="HMC83" s="87"/>
      <c r="HMD83" s="87"/>
      <c r="HME83" s="87"/>
      <c r="HMF83" s="87"/>
      <c r="HMG83" s="87"/>
      <c r="HMH83" s="87"/>
      <c r="HMI83" s="87"/>
      <c r="HMJ83" s="87"/>
      <c r="HMK83" s="87"/>
      <c r="HML83" s="87"/>
      <c r="HMM83" s="87"/>
      <c r="HMN83" s="87"/>
      <c r="HMO83" s="87"/>
      <c r="HMP83" s="87"/>
      <c r="HMQ83" s="87"/>
      <c r="HMR83" s="87"/>
      <c r="HMS83" s="87"/>
      <c r="HMT83" s="87"/>
      <c r="HMU83" s="87"/>
      <c r="HMV83" s="87"/>
      <c r="HMW83" s="87"/>
      <c r="HMX83" s="87"/>
      <c r="HMY83" s="87"/>
      <c r="HMZ83" s="87"/>
      <c r="HNA83" s="87"/>
      <c r="HNB83" s="87"/>
      <c r="HNC83" s="87"/>
      <c r="HND83" s="87"/>
      <c r="HNE83" s="87"/>
      <c r="HNF83" s="87"/>
      <c r="HNG83" s="87"/>
      <c r="HNH83" s="87"/>
      <c r="HNI83" s="87"/>
      <c r="HNJ83" s="87"/>
      <c r="HNK83" s="87"/>
      <c r="HNL83" s="87"/>
      <c r="HNM83" s="87"/>
      <c r="HNN83" s="87"/>
      <c r="HNO83" s="87"/>
      <c r="HNP83" s="87"/>
      <c r="HNQ83" s="87"/>
      <c r="HNR83" s="87"/>
      <c r="HNS83" s="87"/>
      <c r="HNT83" s="87"/>
      <c r="HNU83" s="87"/>
      <c r="HNV83" s="87"/>
      <c r="HNW83" s="87"/>
      <c r="HNX83" s="87"/>
      <c r="HNY83" s="87"/>
      <c r="HNZ83" s="87"/>
      <c r="HOA83" s="87"/>
      <c r="HOB83" s="87"/>
      <c r="HOC83" s="87"/>
      <c r="HOD83" s="87"/>
      <c r="HOE83" s="87"/>
      <c r="HOF83" s="87"/>
      <c r="HOG83" s="87"/>
      <c r="HOH83" s="87"/>
      <c r="HOI83" s="87"/>
      <c r="HOJ83" s="87"/>
      <c r="HOK83" s="87"/>
      <c r="HOL83" s="87"/>
      <c r="HOM83" s="87"/>
      <c r="HON83" s="87"/>
      <c r="HOO83" s="87"/>
      <c r="HOP83" s="87"/>
      <c r="HOQ83" s="87"/>
      <c r="HOR83" s="87"/>
      <c r="HOS83" s="87"/>
      <c r="HOT83" s="87"/>
      <c r="HOU83" s="87"/>
      <c r="HOV83" s="87"/>
      <c r="HOW83" s="87"/>
      <c r="HOX83" s="87"/>
      <c r="HOY83" s="87"/>
      <c r="HOZ83" s="87"/>
      <c r="HPA83" s="87"/>
      <c r="HPB83" s="87"/>
      <c r="HPC83" s="87"/>
      <c r="HPD83" s="87"/>
      <c r="HPE83" s="87"/>
      <c r="HPF83" s="87"/>
      <c r="HPG83" s="87"/>
      <c r="HPH83" s="87"/>
      <c r="HPI83" s="87"/>
      <c r="HPJ83" s="87"/>
      <c r="HPK83" s="87"/>
      <c r="HPL83" s="87"/>
      <c r="HPM83" s="87"/>
      <c r="HPN83" s="87"/>
      <c r="HPO83" s="87"/>
      <c r="HPP83" s="87"/>
      <c r="HPQ83" s="87"/>
      <c r="HPR83" s="87"/>
      <c r="HPS83" s="87"/>
      <c r="HPT83" s="87"/>
      <c r="HPU83" s="87"/>
      <c r="HPV83" s="87"/>
      <c r="HPW83" s="87"/>
      <c r="HPX83" s="87"/>
      <c r="HPY83" s="87"/>
      <c r="HPZ83" s="87"/>
      <c r="HQA83" s="87"/>
      <c r="HQB83" s="87"/>
      <c r="HQC83" s="87"/>
      <c r="HQD83" s="87"/>
      <c r="HQE83" s="87"/>
      <c r="HQF83" s="87"/>
      <c r="HQG83" s="87"/>
      <c r="HQH83" s="87"/>
      <c r="HQI83" s="87"/>
      <c r="HQJ83" s="87"/>
      <c r="HQK83" s="87"/>
      <c r="HQL83" s="87"/>
      <c r="HQM83" s="87"/>
      <c r="HQN83" s="87"/>
      <c r="HQO83" s="87"/>
      <c r="HQP83" s="87"/>
      <c r="HQQ83" s="87"/>
      <c r="HQR83" s="87"/>
      <c r="HQS83" s="87"/>
      <c r="HQT83" s="87"/>
      <c r="HQU83" s="87"/>
      <c r="HQV83" s="87"/>
      <c r="HQW83" s="87"/>
      <c r="HQX83" s="87"/>
      <c r="HQY83" s="87"/>
      <c r="HQZ83" s="87"/>
      <c r="HRA83" s="87"/>
      <c r="HRB83" s="87"/>
      <c r="HRC83" s="87"/>
      <c r="HRD83" s="87"/>
      <c r="HRE83" s="87"/>
      <c r="HRF83" s="87"/>
      <c r="HRG83" s="87"/>
      <c r="HRH83" s="87"/>
      <c r="HRI83" s="87"/>
      <c r="HRJ83" s="87"/>
      <c r="HRK83" s="87"/>
      <c r="HRL83" s="87"/>
      <c r="HRM83" s="87"/>
      <c r="HRN83" s="87"/>
      <c r="HRO83" s="87"/>
      <c r="HRP83" s="87"/>
      <c r="HRQ83" s="87"/>
      <c r="HRR83" s="87"/>
      <c r="HRS83" s="87"/>
      <c r="HRT83" s="87"/>
      <c r="HRU83" s="87"/>
      <c r="HRV83" s="87"/>
      <c r="HRW83" s="87"/>
      <c r="HRX83" s="87"/>
      <c r="HRY83" s="87"/>
      <c r="HRZ83" s="87"/>
      <c r="HSA83" s="87"/>
      <c r="HSB83" s="87"/>
      <c r="HSC83" s="87"/>
      <c r="HSD83" s="87"/>
      <c r="HSE83" s="87"/>
      <c r="HSF83" s="87"/>
      <c r="HSG83" s="87"/>
      <c r="HSH83" s="87"/>
      <c r="HSI83" s="87"/>
      <c r="HSJ83" s="87"/>
      <c r="HSK83" s="87"/>
      <c r="HSL83" s="87"/>
      <c r="HSM83" s="87"/>
      <c r="HSN83" s="87"/>
      <c r="HSO83" s="87"/>
      <c r="HSP83" s="87"/>
      <c r="HSQ83" s="87"/>
      <c r="HSR83" s="87"/>
      <c r="HSS83" s="87"/>
      <c r="HST83" s="87"/>
      <c r="HSU83" s="87"/>
      <c r="HSV83" s="87"/>
      <c r="HSW83" s="87"/>
      <c r="HSX83" s="87"/>
      <c r="HSY83" s="87"/>
      <c r="HSZ83" s="87"/>
      <c r="HTA83" s="87"/>
      <c r="HTB83" s="87"/>
      <c r="HTC83" s="87"/>
      <c r="HTD83" s="87"/>
      <c r="HTE83" s="87"/>
      <c r="HTF83" s="87"/>
      <c r="HTG83" s="87"/>
      <c r="HTH83" s="87"/>
      <c r="HTI83" s="87"/>
      <c r="HTJ83" s="87"/>
      <c r="HTK83" s="87"/>
      <c r="HTL83" s="87"/>
      <c r="HTM83" s="87"/>
      <c r="HTN83" s="87"/>
      <c r="HTO83" s="87"/>
      <c r="HTP83" s="87"/>
      <c r="HTQ83" s="87"/>
      <c r="HTR83" s="87"/>
      <c r="HTS83" s="87"/>
      <c r="HTT83" s="87"/>
      <c r="HTU83" s="87"/>
      <c r="HTV83" s="87"/>
      <c r="HTW83" s="87"/>
      <c r="HTX83" s="87"/>
      <c r="HTY83" s="87"/>
      <c r="HTZ83" s="87"/>
      <c r="HUA83" s="87"/>
      <c r="HUB83" s="87"/>
      <c r="HUC83" s="87"/>
      <c r="HUD83" s="87"/>
      <c r="HUE83" s="87"/>
      <c r="HUF83" s="87"/>
      <c r="HUG83" s="87"/>
      <c r="HUH83" s="87"/>
      <c r="HUI83" s="87"/>
      <c r="HUJ83" s="87"/>
      <c r="HUK83" s="87"/>
      <c r="HUL83" s="87"/>
      <c r="HUM83" s="87"/>
      <c r="HUN83" s="87"/>
      <c r="HUO83" s="87"/>
      <c r="HUP83" s="87"/>
      <c r="HUQ83" s="87"/>
      <c r="HUR83" s="87"/>
      <c r="HUS83" s="87"/>
      <c r="HUT83" s="87"/>
      <c r="HUU83" s="87"/>
      <c r="HUV83" s="87"/>
      <c r="HUW83" s="87"/>
      <c r="HUX83" s="87"/>
      <c r="HUY83" s="87"/>
      <c r="HUZ83" s="87"/>
      <c r="HVA83" s="87"/>
      <c r="HVB83" s="87"/>
      <c r="HVC83" s="87"/>
      <c r="HVD83" s="87"/>
      <c r="HVE83" s="87"/>
      <c r="HVF83" s="87"/>
      <c r="HVG83" s="87"/>
      <c r="HVH83" s="87"/>
      <c r="HVI83" s="87"/>
      <c r="HVJ83" s="87"/>
      <c r="HVK83" s="87"/>
      <c r="HVL83" s="87"/>
      <c r="HVM83" s="87"/>
      <c r="HVN83" s="87"/>
      <c r="HVO83" s="87"/>
      <c r="HVP83" s="87"/>
      <c r="HVQ83" s="87"/>
      <c r="HVR83" s="87"/>
      <c r="HVS83" s="87"/>
      <c r="HVT83" s="87"/>
      <c r="HVU83" s="87"/>
      <c r="HVV83" s="87"/>
      <c r="HVW83" s="87"/>
      <c r="HVX83" s="87"/>
      <c r="HVY83" s="87"/>
      <c r="HVZ83" s="87"/>
      <c r="HWA83" s="87"/>
      <c r="HWB83" s="87"/>
      <c r="HWC83" s="87"/>
      <c r="HWD83" s="87"/>
      <c r="HWE83" s="87"/>
      <c r="HWF83" s="87"/>
      <c r="HWG83" s="87"/>
      <c r="HWH83" s="87"/>
      <c r="HWI83" s="87"/>
      <c r="HWJ83" s="87"/>
      <c r="HWK83" s="87"/>
      <c r="HWL83" s="87"/>
      <c r="HWM83" s="87"/>
      <c r="HWN83" s="87"/>
      <c r="HWO83" s="87"/>
      <c r="HWP83" s="87"/>
      <c r="HWQ83" s="87"/>
      <c r="HWR83" s="87"/>
      <c r="HWS83" s="87"/>
      <c r="HWT83" s="87"/>
      <c r="HWU83" s="87"/>
      <c r="HWV83" s="87"/>
      <c r="HWW83" s="87"/>
      <c r="HWX83" s="87"/>
      <c r="HWY83" s="87"/>
      <c r="HWZ83" s="87"/>
      <c r="HXA83" s="87"/>
      <c r="HXB83" s="87"/>
      <c r="HXC83" s="87"/>
      <c r="HXD83" s="87"/>
      <c r="HXE83" s="87"/>
      <c r="HXF83" s="87"/>
      <c r="HXG83" s="87"/>
      <c r="HXH83" s="87"/>
      <c r="HXI83" s="87"/>
      <c r="HXJ83" s="87"/>
      <c r="HXK83" s="87"/>
      <c r="HXL83" s="87"/>
      <c r="HXM83" s="87"/>
      <c r="HXN83" s="87"/>
      <c r="HXO83" s="87"/>
      <c r="HXP83" s="87"/>
      <c r="HXQ83" s="87"/>
      <c r="HXR83" s="87"/>
      <c r="HXS83" s="87"/>
      <c r="HXT83" s="87"/>
      <c r="HXU83" s="87"/>
      <c r="HXV83" s="87"/>
      <c r="HXW83" s="87"/>
      <c r="HXX83" s="87"/>
      <c r="HXY83" s="87"/>
      <c r="HXZ83" s="87"/>
      <c r="HYA83" s="87"/>
      <c r="HYB83" s="87"/>
      <c r="HYC83" s="87"/>
      <c r="HYD83" s="87"/>
      <c r="HYE83" s="87"/>
      <c r="HYF83" s="87"/>
      <c r="HYG83" s="87"/>
      <c r="HYH83" s="87"/>
      <c r="HYI83" s="87"/>
      <c r="HYJ83" s="87"/>
      <c r="HYK83" s="87"/>
      <c r="HYL83" s="87"/>
      <c r="HYM83" s="87"/>
      <c r="HYN83" s="87"/>
      <c r="HYO83" s="87"/>
      <c r="HYP83" s="87"/>
      <c r="HYQ83" s="87"/>
      <c r="HYR83" s="87"/>
      <c r="HYS83" s="87"/>
      <c r="HYT83" s="87"/>
      <c r="HYU83" s="87"/>
      <c r="HYV83" s="87"/>
      <c r="HYW83" s="87"/>
      <c r="HYX83" s="87"/>
      <c r="HYY83" s="87"/>
      <c r="HYZ83" s="87"/>
      <c r="HZA83" s="87"/>
      <c r="HZB83" s="87"/>
      <c r="HZC83" s="87"/>
      <c r="HZD83" s="87"/>
      <c r="HZE83" s="87"/>
      <c r="HZF83" s="87"/>
      <c r="HZG83" s="87"/>
      <c r="HZH83" s="87"/>
      <c r="HZI83" s="87"/>
      <c r="HZJ83" s="87"/>
      <c r="HZK83" s="87"/>
      <c r="HZL83" s="87"/>
      <c r="HZM83" s="87"/>
      <c r="HZN83" s="87"/>
      <c r="HZO83" s="87"/>
      <c r="HZP83" s="87"/>
      <c r="HZQ83" s="87"/>
      <c r="HZR83" s="87"/>
      <c r="HZS83" s="87"/>
      <c r="HZT83" s="87"/>
      <c r="HZU83" s="87"/>
      <c r="HZV83" s="87"/>
      <c r="HZW83" s="87"/>
      <c r="HZX83" s="87"/>
      <c r="HZY83" s="87"/>
      <c r="HZZ83" s="87"/>
      <c r="IAA83" s="87"/>
      <c r="IAB83" s="87"/>
      <c r="IAC83" s="87"/>
      <c r="IAD83" s="87"/>
      <c r="IAE83" s="87"/>
      <c r="IAF83" s="87"/>
      <c r="IAG83" s="87"/>
      <c r="IAH83" s="87"/>
      <c r="IAI83" s="87"/>
      <c r="IAJ83" s="87"/>
      <c r="IAK83" s="87"/>
      <c r="IAL83" s="87"/>
      <c r="IAM83" s="87"/>
      <c r="IAN83" s="87"/>
      <c r="IAO83" s="87"/>
      <c r="IAP83" s="87"/>
      <c r="IAQ83" s="87"/>
      <c r="IAR83" s="87"/>
      <c r="IAS83" s="87"/>
      <c r="IAT83" s="87"/>
      <c r="IAU83" s="87"/>
      <c r="IAV83" s="87"/>
      <c r="IAW83" s="87"/>
      <c r="IAX83" s="87"/>
      <c r="IAY83" s="87"/>
      <c r="IAZ83" s="87"/>
      <c r="IBA83" s="87"/>
      <c r="IBB83" s="87"/>
      <c r="IBC83" s="87"/>
      <c r="IBD83" s="87"/>
      <c r="IBE83" s="87"/>
      <c r="IBF83" s="87"/>
      <c r="IBG83" s="87"/>
      <c r="IBH83" s="87"/>
      <c r="IBI83" s="87"/>
      <c r="IBJ83" s="87"/>
      <c r="IBK83" s="87"/>
      <c r="IBL83" s="87"/>
      <c r="IBM83" s="87"/>
      <c r="IBN83" s="87"/>
      <c r="IBO83" s="87"/>
      <c r="IBP83" s="87"/>
      <c r="IBQ83" s="87"/>
      <c r="IBR83" s="87"/>
      <c r="IBS83" s="87"/>
      <c r="IBT83" s="87"/>
      <c r="IBU83" s="87"/>
      <c r="IBV83" s="87"/>
      <c r="IBW83" s="87"/>
      <c r="IBX83" s="87"/>
      <c r="IBY83" s="87"/>
      <c r="IBZ83" s="87"/>
      <c r="ICA83" s="87"/>
      <c r="ICB83" s="87"/>
      <c r="ICC83" s="87"/>
      <c r="ICD83" s="87"/>
      <c r="ICE83" s="87"/>
      <c r="ICF83" s="87"/>
      <c r="ICG83" s="87"/>
      <c r="ICH83" s="87"/>
      <c r="ICI83" s="87"/>
      <c r="ICJ83" s="87"/>
      <c r="ICK83" s="87"/>
      <c r="ICL83" s="87"/>
      <c r="ICM83" s="87"/>
      <c r="ICN83" s="87"/>
      <c r="ICO83" s="87"/>
      <c r="ICP83" s="87"/>
      <c r="ICQ83" s="87"/>
      <c r="ICR83" s="87"/>
      <c r="ICS83" s="87"/>
      <c r="ICT83" s="87"/>
      <c r="ICU83" s="87"/>
      <c r="ICV83" s="87"/>
      <c r="ICW83" s="87"/>
      <c r="ICX83" s="87"/>
      <c r="ICY83" s="87"/>
      <c r="ICZ83" s="87"/>
      <c r="IDA83" s="87"/>
      <c r="IDB83" s="87"/>
      <c r="IDC83" s="87"/>
      <c r="IDD83" s="87"/>
      <c r="IDE83" s="87"/>
      <c r="IDF83" s="87"/>
      <c r="IDG83" s="87"/>
      <c r="IDH83" s="87"/>
      <c r="IDI83" s="87"/>
      <c r="IDJ83" s="87"/>
      <c r="IDK83" s="87"/>
      <c r="IDL83" s="87"/>
      <c r="IDM83" s="87"/>
      <c r="IDN83" s="87"/>
      <c r="IDO83" s="87"/>
      <c r="IDP83" s="87"/>
      <c r="IDQ83" s="87"/>
      <c r="IDR83" s="87"/>
      <c r="IDS83" s="87"/>
      <c r="IDT83" s="87"/>
      <c r="IDU83" s="87"/>
      <c r="IDV83" s="87"/>
      <c r="IDW83" s="87"/>
      <c r="IDX83" s="87"/>
      <c r="IDY83" s="87"/>
      <c r="IDZ83" s="87"/>
      <c r="IEA83" s="87"/>
      <c r="IEB83" s="87"/>
      <c r="IEC83" s="87"/>
      <c r="IED83" s="87"/>
      <c r="IEE83" s="87"/>
      <c r="IEF83" s="87"/>
      <c r="IEG83" s="87"/>
      <c r="IEH83" s="87"/>
      <c r="IEI83" s="87"/>
      <c r="IEJ83" s="87"/>
      <c r="IEK83" s="87"/>
      <c r="IEL83" s="87"/>
      <c r="IEM83" s="87"/>
      <c r="IEN83" s="87"/>
      <c r="IEO83" s="87"/>
      <c r="IEP83" s="87"/>
      <c r="IEQ83" s="87"/>
      <c r="IER83" s="87"/>
      <c r="IES83" s="87"/>
      <c r="IET83" s="87"/>
      <c r="IEU83" s="87"/>
      <c r="IEV83" s="87"/>
      <c r="IEW83" s="87"/>
      <c r="IEX83" s="87"/>
      <c r="IEY83" s="87"/>
      <c r="IEZ83" s="87"/>
      <c r="IFA83" s="87"/>
      <c r="IFB83" s="87"/>
      <c r="IFC83" s="87"/>
      <c r="IFD83" s="87"/>
      <c r="IFE83" s="87"/>
      <c r="IFF83" s="87"/>
      <c r="IFG83" s="87"/>
      <c r="IFH83" s="87"/>
      <c r="IFI83" s="87"/>
      <c r="IFJ83" s="87"/>
      <c r="IFK83" s="87"/>
      <c r="IFL83" s="87"/>
      <c r="IFM83" s="87"/>
      <c r="IFN83" s="87"/>
      <c r="IFO83" s="87"/>
      <c r="IFP83" s="87"/>
      <c r="IFQ83" s="87"/>
      <c r="IFR83" s="87"/>
      <c r="IFS83" s="87"/>
      <c r="IFT83" s="87"/>
      <c r="IFU83" s="87"/>
      <c r="IFV83" s="87"/>
      <c r="IFW83" s="87"/>
      <c r="IFX83" s="87"/>
      <c r="IFY83" s="87"/>
      <c r="IFZ83" s="87"/>
      <c r="IGA83" s="87"/>
      <c r="IGB83" s="87"/>
      <c r="IGC83" s="87"/>
      <c r="IGD83" s="87"/>
      <c r="IGE83" s="87"/>
      <c r="IGF83" s="87"/>
      <c r="IGG83" s="87"/>
      <c r="IGH83" s="87"/>
      <c r="IGI83" s="87"/>
      <c r="IGJ83" s="87"/>
      <c r="IGK83" s="87"/>
      <c r="IGL83" s="87"/>
      <c r="IGM83" s="87"/>
      <c r="IGN83" s="87"/>
      <c r="IGO83" s="87"/>
      <c r="IGP83" s="87"/>
      <c r="IGQ83" s="87"/>
      <c r="IGR83" s="87"/>
      <c r="IGS83" s="87"/>
      <c r="IGT83" s="87"/>
      <c r="IGU83" s="87"/>
      <c r="IGV83" s="87"/>
      <c r="IGW83" s="87"/>
      <c r="IGX83" s="87"/>
      <c r="IGY83" s="87"/>
      <c r="IGZ83" s="87"/>
      <c r="IHA83" s="87"/>
      <c r="IHB83" s="87"/>
      <c r="IHC83" s="87"/>
      <c r="IHD83" s="87"/>
      <c r="IHE83" s="87"/>
      <c r="IHF83" s="87"/>
      <c r="IHG83" s="87"/>
      <c r="IHH83" s="87"/>
      <c r="IHI83" s="87"/>
      <c r="IHJ83" s="87"/>
      <c r="IHK83" s="87"/>
      <c r="IHL83" s="87"/>
      <c r="IHM83" s="87"/>
      <c r="IHN83" s="87"/>
      <c r="IHO83" s="87"/>
      <c r="IHP83" s="87"/>
      <c r="IHQ83" s="87"/>
      <c r="IHR83" s="87"/>
      <c r="IHS83" s="87"/>
      <c r="IHT83" s="87"/>
      <c r="IHU83" s="87"/>
      <c r="IHV83" s="87"/>
      <c r="IHW83" s="87"/>
      <c r="IHX83" s="87"/>
      <c r="IHY83" s="87"/>
      <c r="IHZ83" s="87"/>
      <c r="IIA83" s="87"/>
      <c r="IIB83" s="87"/>
      <c r="IIC83" s="87"/>
      <c r="IID83" s="87"/>
      <c r="IIE83" s="87"/>
      <c r="IIF83" s="87"/>
      <c r="IIG83" s="87"/>
      <c r="IIH83" s="87"/>
      <c r="III83" s="87"/>
      <c r="IIJ83" s="87"/>
      <c r="IIK83" s="87"/>
      <c r="IIL83" s="87"/>
      <c r="IIM83" s="87"/>
      <c r="IIN83" s="87"/>
      <c r="IIO83" s="87"/>
      <c r="IIP83" s="87"/>
      <c r="IIQ83" s="87"/>
      <c r="IIR83" s="87"/>
      <c r="IIS83" s="87"/>
      <c r="IIT83" s="87"/>
      <c r="IIU83" s="87"/>
      <c r="IIV83" s="87"/>
      <c r="IIW83" s="87"/>
      <c r="IIX83" s="87"/>
      <c r="IIY83" s="87"/>
      <c r="IIZ83" s="87"/>
      <c r="IJA83" s="87"/>
      <c r="IJB83" s="87"/>
      <c r="IJC83" s="87"/>
      <c r="IJD83" s="87"/>
      <c r="IJE83" s="87"/>
      <c r="IJF83" s="87"/>
      <c r="IJG83" s="87"/>
      <c r="IJH83" s="87"/>
      <c r="IJI83" s="87"/>
      <c r="IJJ83" s="87"/>
      <c r="IJK83" s="87"/>
      <c r="IJL83" s="87"/>
      <c r="IJM83" s="87"/>
      <c r="IJN83" s="87"/>
      <c r="IJO83" s="87"/>
      <c r="IJP83" s="87"/>
      <c r="IJQ83" s="87"/>
      <c r="IJR83" s="87"/>
      <c r="IJS83" s="87"/>
      <c r="IJT83" s="87"/>
      <c r="IJU83" s="87"/>
      <c r="IJV83" s="87"/>
      <c r="IJW83" s="87"/>
      <c r="IJX83" s="87"/>
      <c r="IJY83" s="87"/>
      <c r="IJZ83" s="87"/>
      <c r="IKA83" s="87"/>
      <c r="IKB83" s="87"/>
      <c r="IKC83" s="87"/>
      <c r="IKD83" s="87"/>
      <c r="IKE83" s="87"/>
      <c r="IKF83" s="87"/>
      <c r="IKG83" s="87"/>
      <c r="IKH83" s="87"/>
      <c r="IKI83" s="87"/>
      <c r="IKJ83" s="87"/>
      <c r="IKK83" s="87"/>
      <c r="IKL83" s="87"/>
      <c r="IKM83" s="87"/>
      <c r="IKN83" s="87"/>
      <c r="IKO83" s="87"/>
      <c r="IKP83" s="87"/>
      <c r="IKQ83" s="87"/>
      <c r="IKR83" s="87"/>
      <c r="IKS83" s="87"/>
      <c r="IKT83" s="87"/>
      <c r="IKU83" s="87"/>
      <c r="IKV83" s="87"/>
      <c r="IKW83" s="87"/>
      <c r="IKX83" s="87"/>
      <c r="IKY83" s="87"/>
      <c r="IKZ83" s="87"/>
      <c r="ILA83" s="87"/>
      <c r="ILB83" s="87"/>
      <c r="ILC83" s="87"/>
      <c r="ILD83" s="87"/>
      <c r="ILE83" s="87"/>
      <c r="ILF83" s="87"/>
      <c r="ILG83" s="87"/>
      <c r="ILH83" s="87"/>
      <c r="ILI83" s="87"/>
      <c r="ILJ83" s="87"/>
      <c r="ILK83" s="87"/>
      <c r="ILL83" s="87"/>
      <c r="ILM83" s="87"/>
      <c r="ILN83" s="87"/>
      <c r="ILO83" s="87"/>
      <c r="ILP83" s="87"/>
      <c r="ILQ83" s="87"/>
      <c r="ILR83" s="87"/>
      <c r="ILS83" s="87"/>
      <c r="ILT83" s="87"/>
      <c r="ILU83" s="87"/>
      <c r="ILV83" s="87"/>
      <c r="ILW83" s="87"/>
      <c r="ILX83" s="87"/>
      <c r="ILY83" s="87"/>
      <c r="ILZ83" s="87"/>
      <c r="IMA83" s="87"/>
      <c r="IMB83" s="87"/>
      <c r="IMC83" s="87"/>
      <c r="IMD83" s="87"/>
      <c r="IME83" s="87"/>
      <c r="IMF83" s="87"/>
      <c r="IMG83" s="87"/>
      <c r="IMH83" s="87"/>
      <c r="IMI83" s="87"/>
      <c r="IMJ83" s="87"/>
      <c r="IMK83" s="87"/>
      <c r="IML83" s="87"/>
      <c r="IMM83" s="87"/>
      <c r="IMN83" s="87"/>
      <c r="IMO83" s="87"/>
      <c r="IMP83" s="87"/>
      <c r="IMQ83" s="87"/>
      <c r="IMR83" s="87"/>
      <c r="IMS83" s="87"/>
      <c r="IMT83" s="87"/>
      <c r="IMU83" s="87"/>
      <c r="IMV83" s="87"/>
      <c r="IMW83" s="87"/>
      <c r="IMX83" s="87"/>
      <c r="IMY83" s="87"/>
      <c r="IMZ83" s="87"/>
      <c r="INA83" s="87"/>
      <c r="INB83" s="87"/>
      <c r="INC83" s="87"/>
      <c r="IND83" s="87"/>
      <c r="INE83" s="87"/>
      <c r="INF83" s="87"/>
      <c r="ING83" s="87"/>
      <c r="INH83" s="87"/>
      <c r="INI83" s="87"/>
      <c r="INJ83" s="87"/>
      <c r="INK83" s="87"/>
      <c r="INL83" s="87"/>
      <c r="INM83" s="87"/>
      <c r="INN83" s="87"/>
      <c r="INO83" s="87"/>
      <c r="INP83" s="87"/>
      <c r="INQ83" s="87"/>
      <c r="INR83" s="87"/>
      <c r="INS83" s="87"/>
      <c r="INT83" s="87"/>
      <c r="INU83" s="87"/>
      <c r="INV83" s="87"/>
      <c r="INW83" s="87"/>
      <c r="INX83" s="87"/>
      <c r="INY83" s="87"/>
      <c r="INZ83" s="87"/>
      <c r="IOA83" s="87"/>
      <c r="IOB83" s="87"/>
      <c r="IOC83" s="87"/>
      <c r="IOD83" s="87"/>
      <c r="IOE83" s="87"/>
      <c r="IOF83" s="87"/>
      <c r="IOG83" s="87"/>
      <c r="IOH83" s="87"/>
      <c r="IOI83" s="87"/>
      <c r="IOJ83" s="87"/>
      <c r="IOK83" s="87"/>
      <c r="IOL83" s="87"/>
      <c r="IOM83" s="87"/>
      <c r="ION83" s="87"/>
      <c r="IOO83" s="87"/>
      <c r="IOP83" s="87"/>
      <c r="IOQ83" s="87"/>
      <c r="IOR83" s="87"/>
      <c r="IOS83" s="87"/>
      <c r="IOT83" s="87"/>
      <c r="IOU83" s="87"/>
      <c r="IOV83" s="87"/>
      <c r="IOW83" s="87"/>
      <c r="IOX83" s="87"/>
      <c r="IOY83" s="87"/>
      <c r="IOZ83" s="87"/>
      <c r="IPA83" s="87"/>
      <c r="IPB83" s="87"/>
      <c r="IPC83" s="87"/>
      <c r="IPD83" s="87"/>
      <c r="IPE83" s="87"/>
      <c r="IPF83" s="87"/>
      <c r="IPG83" s="87"/>
      <c r="IPH83" s="87"/>
      <c r="IPI83" s="87"/>
      <c r="IPJ83" s="87"/>
      <c r="IPK83" s="87"/>
      <c r="IPL83" s="87"/>
      <c r="IPM83" s="87"/>
      <c r="IPN83" s="87"/>
      <c r="IPO83" s="87"/>
      <c r="IPP83" s="87"/>
      <c r="IPQ83" s="87"/>
      <c r="IPR83" s="87"/>
      <c r="IPS83" s="87"/>
      <c r="IPT83" s="87"/>
      <c r="IPU83" s="87"/>
      <c r="IPV83" s="87"/>
      <c r="IPW83" s="87"/>
      <c r="IPX83" s="87"/>
      <c r="IPY83" s="87"/>
      <c r="IPZ83" s="87"/>
      <c r="IQA83" s="87"/>
      <c r="IQB83" s="87"/>
      <c r="IQC83" s="87"/>
      <c r="IQD83" s="87"/>
      <c r="IQE83" s="87"/>
      <c r="IQF83" s="87"/>
      <c r="IQG83" s="87"/>
      <c r="IQH83" s="87"/>
      <c r="IQI83" s="87"/>
      <c r="IQJ83" s="87"/>
      <c r="IQK83" s="87"/>
      <c r="IQL83" s="87"/>
      <c r="IQM83" s="87"/>
      <c r="IQN83" s="87"/>
      <c r="IQO83" s="87"/>
      <c r="IQP83" s="87"/>
      <c r="IQQ83" s="87"/>
      <c r="IQR83" s="87"/>
      <c r="IQS83" s="87"/>
      <c r="IQT83" s="87"/>
      <c r="IQU83" s="87"/>
      <c r="IQV83" s="87"/>
      <c r="IQW83" s="87"/>
      <c r="IQX83" s="87"/>
      <c r="IQY83" s="87"/>
      <c r="IQZ83" s="87"/>
      <c r="IRA83" s="87"/>
      <c r="IRB83" s="87"/>
      <c r="IRC83" s="87"/>
      <c r="IRD83" s="87"/>
      <c r="IRE83" s="87"/>
      <c r="IRF83" s="87"/>
      <c r="IRG83" s="87"/>
      <c r="IRH83" s="87"/>
      <c r="IRI83" s="87"/>
      <c r="IRJ83" s="87"/>
      <c r="IRK83" s="87"/>
      <c r="IRL83" s="87"/>
      <c r="IRM83" s="87"/>
      <c r="IRN83" s="87"/>
      <c r="IRO83" s="87"/>
      <c r="IRP83" s="87"/>
      <c r="IRQ83" s="87"/>
      <c r="IRR83" s="87"/>
      <c r="IRS83" s="87"/>
      <c r="IRT83" s="87"/>
      <c r="IRU83" s="87"/>
      <c r="IRV83" s="87"/>
      <c r="IRW83" s="87"/>
      <c r="IRX83" s="87"/>
      <c r="IRY83" s="87"/>
      <c r="IRZ83" s="87"/>
      <c r="ISA83" s="87"/>
      <c r="ISB83" s="87"/>
      <c r="ISC83" s="87"/>
      <c r="ISD83" s="87"/>
      <c r="ISE83" s="87"/>
      <c r="ISF83" s="87"/>
      <c r="ISG83" s="87"/>
      <c r="ISH83" s="87"/>
      <c r="ISI83" s="87"/>
      <c r="ISJ83" s="87"/>
      <c r="ISK83" s="87"/>
      <c r="ISL83" s="87"/>
      <c r="ISM83" s="87"/>
      <c r="ISN83" s="87"/>
      <c r="ISO83" s="87"/>
      <c r="ISP83" s="87"/>
      <c r="ISQ83" s="87"/>
      <c r="ISR83" s="87"/>
      <c r="ISS83" s="87"/>
      <c r="IST83" s="87"/>
      <c r="ISU83" s="87"/>
      <c r="ISV83" s="87"/>
      <c r="ISW83" s="87"/>
      <c r="ISX83" s="87"/>
      <c r="ISY83" s="87"/>
      <c r="ISZ83" s="87"/>
      <c r="ITA83" s="87"/>
      <c r="ITB83" s="87"/>
      <c r="ITC83" s="87"/>
      <c r="ITD83" s="87"/>
      <c r="ITE83" s="87"/>
      <c r="ITF83" s="87"/>
      <c r="ITG83" s="87"/>
      <c r="ITH83" s="87"/>
      <c r="ITI83" s="87"/>
      <c r="ITJ83" s="87"/>
      <c r="ITK83" s="87"/>
      <c r="ITL83" s="87"/>
      <c r="ITM83" s="87"/>
      <c r="ITN83" s="87"/>
      <c r="ITO83" s="87"/>
      <c r="ITP83" s="87"/>
      <c r="ITQ83" s="87"/>
      <c r="ITR83" s="87"/>
      <c r="ITS83" s="87"/>
      <c r="ITT83" s="87"/>
      <c r="ITU83" s="87"/>
      <c r="ITV83" s="87"/>
      <c r="ITW83" s="87"/>
      <c r="ITX83" s="87"/>
      <c r="ITY83" s="87"/>
      <c r="ITZ83" s="87"/>
      <c r="IUA83" s="87"/>
      <c r="IUB83" s="87"/>
      <c r="IUC83" s="87"/>
      <c r="IUD83" s="87"/>
      <c r="IUE83" s="87"/>
      <c r="IUF83" s="87"/>
      <c r="IUG83" s="87"/>
      <c r="IUH83" s="87"/>
      <c r="IUI83" s="87"/>
      <c r="IUJ83" s="87"/>
      <c r="IUK83" s="87"/>
      <c r="IUL83" s="87"/>
      <c r="IUM83" s="87"/>
      <c r="IUN83" s="87"/>
      <c r="IUO83" s="87"/>
      <c r="IUP83" s="87"/>
      <c r="IUQ83" s="87"/>
      <c r="IUR83" s="87"/>
      <c r="IUS83" s="87"/>
      <c r="IUT83" s="87"/>
      <c r="IUU83" s="87"/>
      <c r="IUV83" s="87"/>
      <c r="IUW83" s="87"/>
      <c r="IUX83" s="87"/>
      <c r="IUY83" s="87"/>
      <c r="IUZ83" s="87"/>
      <c r="IVA83" s="87"/>
      <c r="IVB83" s="87"/>
      <c r="IVC83" s="87"/>
      <c r="IVD83" s="87"/>
      <c r="IVE83" s="87"/>
      <c r="IVF83" s="87"/>
      <c r="IVG83" s="87"/>
      <c r="IVH83" s="87"/>
      <c r="IVI83" s="87"/>
      <c r="IVJ83" s="87"/>
      <c r="IVK83" s="87"/>
      <c r="IVL83" s="87"/>
      <c r="IVM83" s="87"/>
      <c r="IVN83" s="87"/>
      <c r="IVO83" s="87"/>
      <c r="IVP83" s="87"/>
      <c r="IVQ83" s="87"/>
      <c r="IVR83" s="87"/>
      <c r="IVS83" s="87"/>
      <c r="IVT83" s="87"/>
      <c r="IVU83" s="87"/>
      <c r="IVV83" s="87"/>
      <c r="IVW83" s="87"/>
      <c r="IVX83" s="87"/>
      <c r="IVY83" s="87"/>
      <c r="IVZ83" s="87"/>
      <c r="IWA83" s="87"/>
      <c r="IWB83" s="87"/>
      <c r="IWC83" s="87"/>
      <c r="IWD83" s="87"/>
      <c r="IWE83" s="87"/>
      <c r="IWF83" s="87"/>
      <c r="IWG83" s="87"/>
      <c r="IWH83" s="87"/>
      <c r="IWI83" s="87"/>
      <c r="IWJ83" s="87"/>
      <c r="IWK83" s="87"/>
      <c r="IWL83" s="87"/>
      <c r="IWM83" s="87"/>
      <c r="IWN83" s="87"/>
      <c r="IWO83" s="87"/>
      <c r="IWP83" s="87"/>
      <c r="IWQ83" s="87"/>
      <c r="IWR83" s="87"/>
      <c r="IWS83" s="87"/>
      <c r="IWT83" s="87"/>
      <c r="IWU83" s="87"/>
      <c r="IWV83" s="87"/>
      <c r="IWW83" s="87"/>
      <c r="IWX83" s="87"/>
      <c r="IWY83" s="87"/>
      <c r="IWZ83" s="87"/>
      <c r="IXA83" s="87"/>
      <c r="IXB83" s="87"/>
      <c r="IXC83" s="87"/>
      <c r="IXD83" s="87"/>
      <c r="IXE83" s="87"/>
      <c r="IXF83" s="87"/>
      <c r="IXG83" s="87"/>
      <c r="IXH83" s="87"/>
      <c r="IXI83" s="87"/>
      <c r="IXJ83" s="87"/>
      <c r="IXK83" s="87"/>
      <c r="IXL83" s="87"/>
      <c r="IXM83" s="87"/>
      <c r="IXN83" s="87"/>
      <c r="IXO83" s="87"/>
      <c r="IXP83" s="87"/>
      <c r="IXQ83" s="87"/>
      <c r="IXR83" s="87"/>
      <c r="IXS83" s="87"/>
      <c r="IXT83" s="87"/>
      <c r="IXU83" s="87"/>
      <c r="IXV83" s="87"/>
      <c r="IXW83" s="87"/>
      <c r="IXX83" s="87"/>
      <c r="IXY83" s="87"/>
      <c r="IXZ83" s="87"/>
      <c r="IYA83" s="87"/>
      <c r="IYB83" s="87"/>
      <c r="IYC83" s="87"/>
      <c r="IYD83" s="87"/>
      <c r="IYE83" s="87"/>
      <c r="IYF83" s="87"/>
      <c r="IYG83" s="87"/>
      <c r="IYH83" s="87"/>
      <c r="IYI83" s="87"/>
      <c r="IYJ83" s="87"/>
      <c r="IYK83" s="87"/>
      <c r="IYL83" s="87"/>
      <c r="IYM83" s="87"/>
      <c r="IYN83" s="87"/>
      <c r="IYO83" s="87"/>
      <c r="IYP83" s="87"/>
      <c r="IYQ83" s="87"/>
      <c r="IYR83" s="87"/>
      <c r="IYS83" s="87"/>
      <c r="IYT83" s="87"/>
      <c r="IYU83" s="87"/>
      <c r="IYV83" s="87"/>
      <c r="IYW83" s="87"/>
      <c r="IYX83" s="87"/>
      <c r="IYY83" s="87"/>
      <c r="IYZ83" s="87"/>
      <c r="IZA83" s="87"/>
      <c r="IZB83" s="87"/>
      <c r="IZC83" s="87"/>
      <c r="IZD83" s="87"/>
      <c r="IZE83" s="87"/>
      <c r="IZF83" s="87"/>
      <c r="IZG83" s="87"/>
      <c r="IZH83" s="87"/>
      <c r="IZI83" s="87"/>
      <c r="IZJ83" s="87"/>
      <c r="IZK83" s="87"/>
      <c r="IZL83" s="87"/>
      <c r="IZM83" s="87"/>
      <c r="IZN83" s="87"/>
      <c r="IZO83" s="87"/>
      <c r="IZP83" s="87"/>
      <c r="IZQ83" s="87"/>
      <c r="IZR83" s="87"/>
      <c r="IZS83" s="87"/>
      <c r="IZT83" s="87"/>
      <c r="IZU83" s="87"/>
      <c r="IZV83" s="87"/>
      <c r="IZW83" s="87"/>
      <c r="IZX83" s="87"/>
      <c r="IZY83" s="87"/>
      <c r="IZZ83" s="87"/>
      <c r="JAA83" s="87"/>
      <c r="JAB83" s="87"/>
      <c r="JAC83" s="87"/>
      <c r="JAD83" s="87"/>
      <c r="JAE83" s="87"/>
      <c r="JAF83" s="87"/>
      <c r="JAG83" s="87"/>
      <c r="JAH83" s="87"/>
      <c r="JAI83" s="87"/>
      <c r="JAJ83" s="87"/>
      <c r="JAK83" s="87"/>
      <c r="JAL83" s="87"/>
      <c r="JAM83" s="87"/>
      <c r="JAN83" s="87"/>
      <c r="JAO83" s="87"/>
      <c r="JAP83" s="87"/>
      <c r="JAQ83" s="87"/>
      <c r="JAR83" s="87"/>
      <c r="JAS83" s="87"/>
      <c r="JAT83" s="87"/>
      <c r="JAU83" s="87"/>
      <c r="JAV83" s="87"/>
      <c r="JAW83" s="87"/>
      <c r="JAX83" s="87"/>
      <c r="JAY83" s="87"/>
      <c r="JAZ83" s="87"/>
      <c r="JBA83" s="87"/>
      <c r="JBB83" s="87"/>
      <c r="JBC83" s="87"/>
      <c r="JBD83" s="87"/>
      <c r="JBE83" s="87"/>
      <c r="JBF83" s="87"/>
      <c r="JBG83" s="87"/>
      <c r="JBH83" s="87"/>
      <c r="JBI83" s="87"/>
      <c r="JBJ83" s="87"/>
      <c r="JBK83" s="87"/>
      <c r="JBL83" s="87"/>
      <c r="JBM83" s="87"/>
      <c r="JBN83" s="87"/>
      <c r="JBO83" s="87"/>
      <c r="JBP83" s="87"/>
      <c r="JBQ83" s="87"/>
      <c r="JBR83" s="87"/>
      <c r="JBS83" s="87"/>
      <c r="JBT83" s="87"/>
      <c r="JBU83" s="87"/>
      <c r="JBV83" s="87"/>
      <c r="JBW83" s="87"/>
      <c r="JBX83" s="87"/>
      <c r="JBY83" s="87"/>
      <c r="JBZ83" s="87"/>
      <c r="JCA83" s="87"/>
      <c r="JCB83" s="87"/>
      <c r="JCC83" s="87"/>
      <c r="JCD83" s="87"/>
      <c r="JCE83" s="87"/>
      <c r="JCF83" s="87"/>
      <c r="JCG83" s="87"/>
      <c r="JCH83" s="87"/>
      <c r="JCI83" s="87"/>
      <c r="JCJ83" s="87"/>
      <c r="JCK83" s="87"/>
      <c r="JCL83" s="87"/>
      <c r="JCM83" s="87"/>
      <c r="JCN83" s="87"/>
      <c r="JCO83" s="87"/>
      <c r="JCP83" s="87"/>
      <c r="JCQ83" s="87"/>
      <c r="JCR83" s="87"/>
      <c r="JCS83" s="87"/>
      <c r="JCT83" s="87"/>
      <c r="JCU83" s="87"/>
      <c r="JCV83" s="87"/>
      <c r="JCW83" s="87"/>
      <c r="JCX83" s="87"/>
      <c r="JCY83" s="87"/>
      <c r="JCZ83" s="87"/>
      <c r="JDA83" s="87"/>
      <c r="JDB83" s="87"/>
      <c r="JDC83" s="87"/>
      <c r="JDD83" s="87"/>
      <c r="JDE83" s="87"/>
      <c r="JDF83" s="87"/>
      <c r="JDG83" s="87"/>
      <c r="JDH83" s="87"/>
      <c r="JDI83" s="87"/>
      <c r="JDJ83" s="87"/>
      <c r="JDK83" s="87"/>
      <c r="JDL83" s="87"/>
      <c r="JDM83" s="87"/>
      <c r="JDN83" s="87"/>
      <c r="JDO83" s="87"/>
      <c r="JDP83" s="87"/>
      <c r="JDQ83" s="87"/>
      <c r="JDR83" s="87"/>
      <c r="JDS83" s="87"/>
      <c r="JDT83" s="87"/>
      <c r="JDU83" s="87"/>
      <c r="JDV83" s="87"/>
      <c r="JDW83" s="87"/>
      <c r="JDX83" s="87"/>
      <c r="JDY83" s="87"/>
      <c r="JDZ83" s="87"/>
      <c r="JEA83" s="87"/>
      <c r="JEB83" s="87"/>
      <c r="JEC83" s="87"/>
      <c r="JED83" s="87"/>
      <c r="JEE83" s="87"/>
      <c r="JEF83" s="87"/>
      <c r="JEG83" s="87"/>
      <c r="JEH83" s="87"/>
      <c r="JEI83" s="87"/>
      <c r="JEJ83" s="87"/>
      <c r="JEK83" s="87"/>
      <c r="JEL83" s="87"/>
      <c r="JEM83" s="87"/>
      <c r="JEN83" s="87"/>
      <c r="JEO83" s="87"/>
      <c r="JEP83" s="87"/>
      <c r="JEQ83" s="87"/>
      <c r="JER83" s="87"/>
      <c r="JES83" s="87"/>
      <c r="JET83" s="87"/>
      <c r="JEU83" s="87"/>
      <c r="JEV83" s="87"/>
      <c r="JEW83" s="87"/>
      <c r="JEX83" s="87"/>
      <c r="JEY83" s="87"/>
      <c r="JEZ83" s="87"/>
      <c r="JFA83" s="87"/>
      <c r="JFB83" s="87"/>
      <c r="JFC83" s="87"/>
      <c r="JFD83" s="87"/>
      <c r="JFE83" s="87"/>
      <c r="JFF83" s="87"/>
      <c r="JFG83" s="87"/>
      <c r="JFH83" s="87"/>
      <c r="JFI83" s="87"/>
      <c r="JFJ83" s="87"/>
      <c r="JFK83" s="87"/>
      <c r="JFL83" s="87"/>
      <c r="JFM83" s="87"/>
      <c r="JFN83" s="87"/>
      <c r="JFO83" s="87"/>
      <c r="JFP83" s="87"/>
      <c r="JFQ83" s="87"/>
      <c r="JFR83" s="87"/>
      <c r="JFS83" s="87"/>
      <c r="JFT83" s="87"/>
      <c r="JFU83" s="87"/>
      <c r="JFV83" s="87"/>
      <c r="JFW83" s="87"/>
      <c r="JFX83" s="87"/>
      <c r="JFY83" s="87"/>
      <c r="JFZ83" s="87"/>
      <c r="JGA83" s="87"/>
      <c r="JGB83" s="87"/>
      <c r="JGC83" s="87"/>
      <c r="JGD83" s="87"/>
      <c r="JGE83" s="87"/>
      <c r="JGF83" s="87"/>
      <c r="JGG83" s="87"/>
      <c r="JGH83" s="87"/>
      <c r="JGI83" s="87"/>
      <c r="JGJ83" s="87"/>
      <c r="JGK83" s="87"/>
      <c r="JGL83" s="87"/>
      <c r="JGM83" s="87"/>
      <c r="JGN83" s="87"/>
      <c r="JGO83" s="87"/>
      <c r="JGP83" s="87"/>
      <c r="JGQ83" s="87"/>
      <c r="JGR83" s="87"/>
      <c r="JGS83" s="87"/>
      <c r="JGT83" s="87"/>
      <c r="JGU83" s="87"/>
      <c r="JGV83" s="87"/>
      <c r="JGW83" s="87"/>
      <c r="JGX83" s="87"/>
      <c r="JGY83" s="87"/>
      <c r="JGZ83" s="87"/>
      <c r="JHA83" s="87"/>
      <c r="JHB83" s="87"/>
      <c r="JHC83" s="87"/>
      <c r="JHD83" s="87"/>
      <c r="JHE83" s="87"/>
      <c r="JHF83" s="87"/>
      <c r="JHG83" s="87"/>
      <c r="JHH83" s="87"/>
      <c r="JHI83" s="87"/>
      <c r="JHJ83" s="87"/>
      <c r="JHK83" s="87"/>
      <c r="JHL83" s="87"/>
      <c r="JHM83" s="87"/>
      <c r="JHN83" s="87"/>
      <c r="JHO83" s="87"/>
      <c r="JHP83" s="87"/>
      <c r="JHQ83" s="87"/>
      <c r="JHR83" s="87"/>
      <c r="JHS83" s="87"/>
      <c r="JHT83" s="87"/>
      <c r="JHU83" s="87"/>
      <c r="JHV83" s="87"/>
      <c r="JHW83" s="87"/>
      <c r="JHX83" s="87"/>
      <c r="JHY83" s="87"/>
      <c r="JHZ83" s="87"/>
      <c r="JIA83" s="87"/>
      <c r="JIB83" s="87"/>
      <c r="JIC83" s="87"/>
      <c r="JID83" s="87"/>
      <c r="JIE83" s="87"/>
      <c r="JIF83" s="87"/>
      <c r="JIG83" s="87"/>
      <c r="JIH83" s="87"/>
      <c r="JII83" s="87"/>
      <c r="JIJ83" s="87"/>
      <c r="JIK83" s="87"/>
      <c r="JIL83" s="87"/>
      <c r="JIM83" s="87"/>
      <c r="JIN83" s="87"/>
      <c r="JIO83" s="87"/>
      <c r="JIP83" s="87"/>
      <c r="JIQ83" s="87"/>
      <c r="JIR83" s="87"/>
      <c r="JIS83" s="87"/>
      <c r="JIT83" s="87"/>
      <c r="JIU83" s="87"/>
      <c r="JIV83" s="87"/>
      <c r="JIW83" s="87"/>
      <c r="JIX83" s="87"/>
      <c r="JIY83" s="87"/>
      <c r="JIZ83" s="87"/>
      <c r="JJA83" s="87"/>
      <c r="JJB83" s="87"/>
      <c r="JJC83" s="87"/>
      <c r="JJD83" s="87"/>
      <c r="JJE83" s="87"/>
      <c r="JJF83" s="87"/>
      <c r="JJG83" s="87"/>
      <c r="JJH83" s="87"/>
      <c r="JJI83" s="87"/>
      <c r="JJJ83" s="87"/>
      <c r="JJK83" s="87"/>
      <c r="JJL83" s="87"/>
      <c r="JJM83" s="87"/>
      <c r="JJN83" s="87"/>
      <c r="JJO83" s="87"/>
      <c r="JJP83" s="87"/>
      <c r="JJQ83" s="87"/>
      <c r="JJR83" s="87"/>
      <c r="JJS83" s="87"/>
      <c r="JJT83" s="87"/>
      <c r="JJU83" s="87"/>
      <c r="JJV83" s="87"/>
      <c r="JJW83" s="87"/>
      <c r="JJX83" s="87"/>
      <c r="JJY83" s="87"/>
      <c r="JJZ83" s="87"/>
      <c r="JKA83" s="87"/>
      <c r="JKB83" s="87"/>
      <c r="JKC83" s="87"/>
      <c r="JKD83" s="87"/>
      <c r="JKE83" s="87"/>
      <c r="JKF83" s="87"/>
      <c r="JKG83" s="87"/>
      <c r="JKH83" s="87"/>
      <c r="JKI83" s="87"/>
      <c r="JKJ83" s="87"/>
      <c r="JKK83" s="87"/>
      <c r="JKL83" s="87"/>
      <c r="JKM83" s="87"/>
      <c r="JKN83" s="87"/>
      <c r="JKO83" s="87"/>
      <c r="JKP83" s="87"/>
      <c r="JKQ83" s="87"/>
      <c r="JKR83" s="87"/>
      <c r="JKS83" s="87"/>
      <c r="JKT83" s="87"/>
      <c r="JKU83" s="87"/>
      <c r="JKV83" s="87"/>
      <c r="JKW83" s="87"/>
      <c r="JKX83" s="87"/>
      <c r="JKY83" s="87"/>
      <c r="JKZ83" s="87"/>
      <c r="JLA83" s="87"/>
      <c r="JLB83" s="87"/>
      <c r="JLC83" s="87"/>
      <c r="JLD83" s="87"/>
      <c r="JLE83" s="87"/>
      <c r="JLF83" s="87"/>
      <c r="JLG83" s="87"/>
      <c r="JLH83" s="87"/>
      <c r="JLI83" s="87"/>
      <c r="JLJ83" s="87"/>
      <c r="JLK83" s="87"/>
      <c r="JLL83" s="87"/>
      <c r="JLM83" s="87"/>
      <c r="JLN83" s="87"/>
      <c r="JLO83" s="87"/>
      <c r="JLP83" s="87"/>
      <c r="JLQ83" s="87"/>
      <c r="JLR83" s="87"/>
      <c r="JLS83" s="87"/>
      <c r="JLT83" s="87"/>
      <c r="JLU83" s="87"/>
      <c r="JLV83" s="87"/>
      <c r="JLW83" s="87"/>
      <c r="JLX83" s="87"/>
      <c r="JLY83" s="87"/>
      <c r="JLZ83" s="87"/>
      <c r="JMA83" s="87"/>
      <c r="JMB83" s="87"/>
      <c r="JMC83" s="87"/>
      <c r="JMD83" s="87"/>
      <c r="JME83" s="87"/>
      <c r="JMF83" s="87"/>
      <c r="JMG83" s="87"/>
      <c r="JMH83" s="87"/>
      <c r="JMI83" s="87"/>
      <c r="JMJ83" s="87"/>
      <c r="JMK83" s="87"/>
      <c r="JML83" s="87"/>
      <c r="JMM83" s="87"/>
      <c r="JMN83" s="87"/>
      <c r="JMO83" s="87"/>
      <c r="JMP83" s="87"/>
      <c r="JMQ83" s="87"/>
      <c r="JMR83" s="87"/>
      <c r="JMS83" s="87"/>
      <c r="JMT83" s="87"/>
      <c r="JMU83" s="87"/>
      <c r="JMV83" s="87"/>
      <c r="JMW83" s="87"/>
      <c r="JMX83" s="87"/>
      <c r="JMY83" s="87"/>
      <c r="JMZ83" s="87"/>
      <c r="JNA83" s="87"/>
      <c r="JNB83" s="87"/>
      <c r="JNC83" s="87"/>
      <c r="JND83" s="87"/>
      <c r="JNE83" s="87"/>
      <c r="JNF83" s="87"/>
      <c r="JNG83" s="87"/>
      <c r="JNH83" s="87"/>
      <c r="JNI83" s="87"/>
      <c r="JNJ83" s="87"/>
      <c r="JNK83" s="87"/>
      <c r="JNL83" s="87"/>
      <c r="JNM83" s="87"/>
      <c r="JNN83" s="87"/>
      <c r="JNO83" s="87"/>
      <c r="JNP83" s="87"/>
      <c r="JNQ83" s="87"/>
      <c r="JNR83" s="87"/>
      <c r="JNS83" s="87"/>
      <c r="JNT83" s="87"/>
      <c r="JNU83" s="87"/>
      <c r="JNV83" s="87"/>
      <c r="JNW83" s="87"/>
      <c r="JNX83" s="87"/>
      <c r="JNY83" s="87"/>
      <c r="JNZ83" s="87"/>
      <c r="JOA83" s="87"/>
      <c r="JOB83" s="87"/>
      <c r="JOC83" s="87"/>
      <c r="JOD83" s="87"/>
      <c r="JOE83" s="87"/>
      <c r="JOF83" s="87"/>
      <c r="JOG83" s="87"/>
      <c r="JOH83" s="87"/>
      <c r="JOI83" s="87"/>
      <c r="JOJ83" s="87"/>
      <c r="JOK83" s="87"/>
      <c r="JOL83" s="87"/>
      <c r="JOM83" s="87"/>
      <c r="JON83" s="87"/>
      <c r="JOO83" s="87"/>
      <c r="JOP83" s="87"/>
      <c r="JOQ83" s="87"/>
      <c r="JOR83" s="87"/>
      <c r="JOS83" s="87"/>
      <c r="JOT83" s="87"/>
      <c r="JOU83" s="87"/>
      <c r="JOV83" s="87"/>
      <c r="JOW83" s="87"/>
      <c r="JOX83" s="87"/>
      <c r="JOY83" s="87"/>
      <c r="JOZ83" s="87"/>
      <c r="JPA83" s="87"/>
      <c r="JPB83" s="87"/>
      <c r="JPC83" s="87"/>
      <c r="JPD83" s="87"/>
      <c r="JPE83" s="87"/>
      <c r="JPF83" s="87"/>
      <c r="JPG83" s="87"/>
      <c r="JPH83" s="87"/>
      <c r="JPI83" s="87"/>
      <c r="JPJ83" s="87"/>
      <c r="JPK83" s="87"/>
      <c r="JPL83" s="87"/>
      <c r="JPM83" s="87"/>
      <c r="JPN83" s="87"/>
      <c r="JPO83" s="87"/>
      <c r="JPP83" s="87"/>
      <c r="JPQ83" s="87"/>
      <c r="JPR83" s="87"/>
      <c r="JPS83" s="87"/>
      <c r="JPT83" s="87"/>
      <c r="JPU83" s="87"/>
      <c r="JPV83" s="87"/>
      <c r="JPW83" s="87"/>
      <c r="JPX83" s="87"/>
      <c r="JPY83" s="87"/>
      <c r="JPZ83" s="87"/>
      <c r="JQA83" s="87"/>
      <c r="JQB83" s="87"/>
      <c r="JQC83" s="87"/>
      <c r="JQD83" s="87"/>
      <c r="JQE83" s="87"/>
      <c r="JQF83" s="87"/>
      <c r="JQG83" s="87"/>
      <c r="JQH83" s="87"/>
      <c r="JQI83" s="87"/>
      <c r="JQJ83" s="87"/>
      <c r="JQK83" s="87"/>
      <c r="JQL83" s="87"/>
      <c r="JQM83" s="87"/>
      <c r="JQN83" s="87"/>
      <c r="JQO83" s="87"/>
      <c r="JQP83" s="87"/>
      <c r="JQQ83" s="87"/>
      <c r="JQR83" s="87"/>
      <c r="JQS83" s="87"/>
      <c r="JQT83" s="87"/>
      <c r="JQU83" s="87"/>
      <c r="JQV83" s="87"/>
      <c r="JQW83" s="87"/>
      <c r="JQX83" s="87"/>
      <c r="JQY83" s="87"/>
      <c r="JQZ83" s="87"/>
      <c r="JRA83" s="87"/>
      <c r="JRB83" s="87"/>
      <c r="JRC83" s="87"/>
      <c r="JRD83" s="87"/>
      <c r="JRE83" s="87"/>
      <c r="JRF83" s="87"/>
      <c r="JRG83" s="87"/>
      <c r="JRH83" s="87"/>
      <c r="JRI83" s="87"/>
      <c r="JRJ83" s="87"/>
      <c r="JRK83" s="87"/>
      <c r="JRL83" s="87"/>
      <c r="JRM83" s="87"/>
      <c r="JRN83" s="87"/>
      <c r="JRO83" s="87"/>
      <c r="JRP83" s="87"/>
      <c r="JRQ83" s="87"/>
      <c r="JRR83" s="87"/>
      <c r="JRS83" s="87"/>
      <c r="JRT83" s="87"/>
      <c r="JRU83" s="87"/>
      <c r="JRV83" s="87"/>
      <c r="JRW83" s="87"/>
      <c r="JRX83" s="87"/>
      <c r="JRY83" s="87"/>
      <c r="JRZ83" s="87"/>
      <c r="JSA83" s="87"/>
      <c r="JSB83" s="87"/>
      <c r="JSC83" s="87"/>
      <c r="JSD83" s="87"/>
      <c r="JSE83" s="87"/>
      <c r="JSF83" s="87"/>
      <c r="JSG83" s="87"/>
      <c r="JSH83" s="87"/>
      <c r="JSI83" s="87"/>
      <c r="JSJ83" s="87"/>
      <c r="JSK83" s="87"/>
      <c r="JSL83" s="87"/>
      <c r="JSM83" s="87"/>
      <c r="JSN83" s="87"/>
      <c r="JSO83" s="87"/>
      <c r="JSP83" s="87"/>
      <c r="JSQ83" s="87"/>
      <c r="JSR83" s="87"/>
      <c r="JSS83" s="87"/>
      <c r="JST83" s="87"/>
      <c r="JSU83" s="87"/>
      <c r="JSV83" s="87"/>
      <c r="JSW83" s="87"/>
      <c r="JSX83" s="87"/>
      <c r="JSY83" s="87"/>
      <c r="JSZ83" s="87"/>
      <c r="JTA83" s="87"/>
      <c r="JTB83" s="87"/>
      <c r="JTC83" s="87"/>
      <c r="JTD83" s="87"/>
      <c r="JTE83" s="87"/>
      <c r="JTF83" s="87"/>
      <c r="JTG83" s="87"/>
      <c r="JTH83" s="87"/>
      <c r="JTI83" s="87"/>
      <c r="JTJ83" s="87"/>
      <c r="JTK83" s="87"/>
      <c r="JTL83" s="87"/>
      <c r="JTM83" s="87"/>
      <c r="JTN83" s="87"/>
      <c r="JTO83" s="87"/>
      <c r="JTP83" s="87"/>
      <c r="JTQ83" s="87"/>
      <c r="JTR83" s="87"/>
      <c r="JTS83" s="87"/>
      <c r="JTT83" s="87"/>
      <c r="JTU83" s="87"/>
      <c r="JTV83" s="87"/>
      <c r="JTW83" s="87"/>
      <c r="JTX83" s="87"/>
      <c r="JTY83" s="87"/>
      <c r="JTZ83" s="87"/>
      <c r="JUA83" s="87"/>
      <c r="JUB83" s="87"/>
      <c r="JUC83" s="87"/>
      <c r="JUD83" s="87"/>
      <c r="JUE83" s="87"/>
      <c r="JUF83" s="87"/>
      <c r="JUG83" s="87"/>
      <c r="JUH83" s="87"/>
      <c r="JUI83" s="87"/>
      <c r="JUJ83" s="87"/>
      <c r="JUK83" s="87"/>
      <c r="JUL83" s="87"/>
      <c r="JUM83" s="87"/>
      <c r="JUN83" s="87"/>
      <c r="JUO83" s="87"/>
      <c r="JUP83" s="87"/>
      <c r="JUQ83" s="87"/>
      <c r="JUR83" s="87"/>
      <c r="JUS83" s="87"/>
      <c r="JUT83" s="87"/>
      <c r="JUU83" s="87"/>
      <c r="JUV83" s="87"/>
      <c r="JUW83" s="87"/>
      <c r="JUX83" s="87"/>
      <c r="JUY83" s="87"/>
      <c r="JUZ83" s="87"/>
      <c r="JVA83" s="87"/>
      <c r="JVB83" s="87"/>
      <c r="JVC83" s="87"/>
      <c r="JVD83" s="87"/>
      <c r="JVE83" s="87"/>
      <c r="JVF83" s="87"/>
      <c r="JVG83" s="87"/>
      <c r="JVH83" s="87"/>
      <c r="JVI83" s="87"/>
      <c r="JVJ83" s="87"/>
      <c r="JVK83" s="87"/>
      <c r="JVL83" s="87"/>
      <c r="JVM83" s="87"/>
      <c r="JVN83" s="87"/>
      <c r="JVO83" s="87"/>
      <c r="JVP83" s="87"/>
      <c r="JVQ83" s="87"/>
      <c r="JVR83" s="87"/>
      <c r="JVS83" s="87"/>
      <c r="JVT83" s="87"/>
      <c r="JVU83" s="87"/>
      <c r="JVV83" s="87"/>
      <c r="JVW83" s="87"/>
      <c r="JVX83" s="87"/>
      <c r="JVY83" s="87"/>
      <c r="JVZ83" s="87"/>
      <c r="JWA83" s="87"/>
      <c r="JWB83" s="87"/>
      <c r="JWC83" s="87"/>
      <c r="JWD83" s="87"/>
      <c r="JWE83" s="87"/>
      <c r="JWF83" s="87"/>
      <c r="JWG83" s="87"/>
      <c r="JWH83" s="87"/>
      <c r="JWI83" s="87"/>
      <c r="JWJ83" s="87"/>
      <c r="JWK83" s="87"/>
      <c r="JWL83" s="87"/>
      <c r="JWM83" s="87"/>
      <c r="JWN83" s="87"/>
      <c r="JWO83" s="87"/>
      <c r="JWP83" s="87"/>
      <c r="JWQ83" s="87"/>
      <c r="JWR83" s="87"/>
      <c r="JWS83" s="87"/>
      <c r="JWT83" s="87"/>
      <c r="JWU83" s="87"/>
      <c r="JWV83" s="87"/>
      <c r="JWW83" s="87"/>
      <c r="JWX83" s="87"/>
      <c r="JWY83" s="87"/>
      <c r="JWZ83" s="87"/>
      <c r="JXA83" s="87"/>
      <c r="JXB83" s="87"/>
      <c r="JXC83" s="87"/>
      <c r="JXD83" s="87"/>
      <c r="JXE83" s="87"/>
      <c r="JXF83" s="87"/>
      <c r="JXG83" s="87"/>
      <c r="JXH83" s="87"/>
      <c r="JXI83" s="87"/>
      <c r="JXJ83" s="87"/>
      <c r="JXK83" s="87"/>
      <c r="JXL83" s="87"/>
      <c r="JXM83" s="87"/>
      <c r="JXN83" s="87"/>
      <c r="JXO83" s="87"/>
      <c r="JXP83" s="87"/>
      <c r="JXQ83" s="87"/>
      <c r="JXR83" s="87"/>
      <c r="JXS83" s="87"/>
      <c r="JXT83" s="87"/>
      <c r="JXU83" s="87"/>
      <c r="JXV83" s="87"/>
      <c r="JXW83" s="87"/>
      <c r="JXX83" s="87"/>
      <c r="JXY83" s="87"/>
      <c r="JXZ83" s="87"/>
      <c r="JYA83" s="87"/>
      <c r="JYB83" s="87"/>
      <c r="JYC83" s="87"/>
      <c r="JYD83" s="87"/>
      <c r="JYE83" s="87"/>
      <c r="JYF83" s="87"/>
      <c r="JYG83" s="87"/>
      <c r="JYH83" s="87"/>
      <c r="JYI83" s="87"/>
      <c r="JYJ83" s="87"/>
      <c r="JYK83" s="87"/>
      <c r="JYL83" s="87"/>
      <c r="JYM83" s="87"/>
      <c r="JYN83" s="87"/>
      <c r="JYO83" s="87"/>
      <c r="JYP83" s="87"/>
      <c r="JYQ83" s="87"/>
      <c r="JYR83" s="87"/>
      <c r="JYS83" s="87"/>
      <c r="JYT83" s="87"/>
      <c r="JYU83" s="87"/>
      <c r="JYV83" s="87"/>
      <c r="JYW83" s="87"/>
      <c r="JYX83" s="87"/>
      <c r="JYY83" s="87"/>
      <c r="JYZ83" s="87"/>
      <c r="JZA83" s="87"/>
      <c r="JZB83" s="87"/>
      <c r="JZC83" s="87"/>
      <c r="JZD83" s="87"/>
      <c r="JZE83" s="87"/>
      <c r="JZF83" s="87"/>
      <c r="JZG83" s="87"/>
      <c r="JZH83" s="87"/>
      <c r="JZI83" s="87"/>
      <c r="JZJ83" s="87"/>
      <c r="JZK83" s="87"/>
      <c r="JZL83" s="87"/>
      <c r="JZM83" s="87"/>
      <c r="JZN83" s="87"/>
      <c r="JZO83" s="87"/>
      <c r="JZP83" s="87"/>
      <c r="JZQ83" s="87"/>
      <c r="JZR83" s="87"/>
      <c r="JZS83" s="87"/>
      <c r="JZT83" s="87"/>
      <c r="JZU83" s="87"/>
      <c r="JZV83" s="87"/>
      <c r="JZW83" s="87"/>
      <c r="JZX83" s="87"/>
      <c r="JZY83" s="87"/>
      <c r="JZZ83" s="87"/>
      <c r="KAA83" s="87"/>
      <c r="KAB83" s="87"/>
      <c r="KAC83" s="87"/>
      <c r="KAD83" s="87"/>
      <c r="KAE83" s="87"/>
      <c r="KAF83" s="87"/>
      <c r="KAG83" s="87"/>
      <c r="KAH83" s="87"/>
      <c r="KAI83" s="87"/>
      <c r="KAJ83" s="87"/>
      <c r="KAK83" s="87"/>
      <c r="KAL83" s="87"/>
      <c r="KAM83" s="87"/>
      <c r="KAN83" s="87"/>
      <c r="KAO83" s="87"/>
      <c r="KAP83" s="87"/>
      <c r="KAQ83" s="87"/>
      <c r="KAR83" s="87"/>
      <c r="KAS83" s="87"/>
      <c r="KAT83" s="87"/>
      <c r="KAU83" s="87"/>
      <c r="KAV83" s="87"/>
      <c r="KAW83" s="87"/>
      <c r="KAX83" s="87"/>
      <c r="KAY83" s="87"/>
      <c r="KAZ83" s="87"/>
      <c r="KBA83" s="87"/>
      <c r="KBB83" s="87"/>
      <c r="KBC83" s="87"/>
      <c r="KBD83" s="87"/>
      <c r="KBE83" s="87"/>
      <c r="KBF83" s="87"/>
      <c r="KBG83" s="87"/>
      <c r="KBH83" s="87"/>
      <c r="KBI83" s="87"/>
      <c r="KBJ83" s="87"/>
      <c r="KBK83" s="87"/>
      <c r="KBL83" s="87"/>
      <c r="KBM83" s="87"/>
      <c r="KBN83" s="87"/>
      <c r="KBO83" s="87"/>
      <c r="KBP83" s="87"/>
      <c r="KBQ83" s="87"/>
      <c r="KBR83" s="87"/>
      <c r="KBS83" s="87"/>
      <c r="KBT83" s="87"/>
      <c r="KBU83" s="87"/>
      <c r="KBV83" s="87"/>
      <c r="KBW83" s="87"/>
      <c r="KBX83" s="87"/>
      <c r="KBY83" s="87"/>
      <c r="KBZ83" s="87"/>
      <c r="KCA83" s="87"/>
      <c r="KCB83" s="87"/>
      <c r="KCC83" s="87"/>
      <c r="KCD83" s="87"/>
      <c r="KCE83" s="87"/>
      <c r="KCF83" s="87"/>
      <c r="KCG83" s="87"/>
      <c r="KCH83" s="87"/>
      <c r="KCI83" s="87"/>
      <c r="KCJ83" s="87"/>
      <c r="KCK83" s="87"/>
      <c r="KCL83" s="87"/>
      <c r="KCM83" s="87"/>
      <c r="KCN83" s="87"/>
      <c r="KCO83" s="87"/>
      <c r="KCP83" s="87"/>
      <c r="KCQ83" s="87"/>
      <c r="KCR83" s="87"/>
      <c r="KCS83" s="87"/>
      <c r="KCT83" s="87"/>
      <c r="KCU83" s="87"/>
      <c r="KCV83" s="87"/>
      <c r="KCW83" s="87"/>
      <c r="KCX83" s="87"/>
      <c r="KCY83" s="87"/>
      <c r="KCZ83" s="87"/>
      <c r="KDA83" s="87"/>
      <c r="KDB83" s="87"/>
      <c r="KDC83" s="87"/>
      <c r="KDD83" s="87"/>
      <c r="KDE83" s="87"/>
      <c r="KDF83" s="87"/>
      <c r="KDG83" s="87"/>
      <c r="KDH83" s="87"/>
      <c r="KDI83" s="87"/>
      <c r="KDJ83" s="87"/>
      <c r="KDK83" s="87"/>
      <c r="KDL83" s="87"/>
      <c r="KDM83" s="87"/>
      <c r="KDN83" s="87"/>
      <c r="KDO83" s="87"/>
      <c r="KDP83" s="87"/>
      <c r="KDQ83" s="87"/>
      <c r="KDR83" s="87"/>
      <c r="KDS83" s="87"/>
      <c r="KDT83" s="87"/>
      <c r="KDU83" s="87"/>
      <c r="KDV83" s="87"/>
      <c r="KDW83" s="87"/>
      <c r="KDX83" s="87"/>
      <c r="KDY83" s="87"/>
      <c r="KDZ83" s="87"/>
      <c r="KEA83" s="87"/>
      <c r="KEB83" s="87"/>
      <c r="KEC83" s="87"/>
      <c r="KED83" s="87"/>
      <c r="KEE83" s="87"/>
      <c r="KEF83" s="87"/>
      <c r="KEG83" s="87"/>
      <c r="KEH83" s="87"/>
      <c r="KEI83" s="87"/>
      <c r="KEJ83" s="87"/>
      <c r="KEK83" s="87"/>
      <c r="KEL83" s="87"/>
      <c r="KEM83" s="87"/>
      <c r="KEN83" s="87"/>
      <c r="KEO83" s="87"/>
      <c r="KEP83" s="87"/>
      <c r="KEQ83" s="87"/>
      <c r="KER83" s="87"/>
      <c r="KES83" s="87"/>
      <c r="KET83" s="87"/>
      <c r="KEU83" s="87"/>
      <c r="KEV83" s="87"/>
      <c r="KEW83" s="87"/>
      <c r="KEX83" s="87"/>
      <c r="KEY83" s="87"/>
      <c r="KEZ83" s="87"/>
      <c r="KFA83" s="87"/>
      <c r="KFB83" s="87"/>
      <c r="KFC83" s="87"/>
      <c r="KFD83" s="87"/>
      <c r="KFE83" s="87"/>
      <c r="KFF83" s="87"/>
      <c r="KFG83" s="87"/>
      <c r="KFH83" s="87"/>
      <c r="KFI83" s="87"/>
      <c r="KFJ83" s="87"/>
      <c r="KFK83" s="87"/>
      <c r="KFL83" s="87"/>
      <c r="KFM83" s="87"/>
      <c r="KFN83" s="87"/>
      <c r="KFO83" s="87"/>
      <c r="KFP83" s="87"/>
      <c r="KFQ83" s="87"/>
      <c r="KFR83" s="87"/>
      <c r="KFS83" s="87"/>
      <c r="KFT83" s="87"/>
      <c r="KFU83" s="87"/>
      <c r="KFV83" s="87"/>
      <c r="KFW83" s="87"/>
      <c r="KFX83" s="87"/>
      <c r="KFY83" s="87"/>
      <c r="KFZ83" s="87"/>
      <c r="KGA83" s="87"/>
      <c r="KGB83" s="87"/>
      <c r="KGC83" s="87"/>
      <c r="KGD83" s="87"/>
      <c r="KGE83" s="87"/>
      <c r="KGF83" s="87"/>
      <c r="KGG83" s="87"/>
      <c r="KGH83" s="87"/>
      <c r="KGI83" s="87"/>
      <c r="KGJ83" s="87"/>
      <c r="KGK83" s="87"/>
      <c r="KGL83" s="87"/>
      <c r="KGM83" s="87"/>
      <c r="KGN83" s="87"/>
      <c r="KGO83" s="87"/>
      <c r="KGP83" s="87"/>
      <c r="KGQ83" s="87"/>
      <c r="KGR83" s="87"/>
      <c r="KGS83" s="87"/>
      <c r="KGT83" s="87"/>
      <c r="KGU83" s="87"/>
      <c r="KGV83" s="87"/>
      <c r="KGW83" s="87"/>
      <c r="KGX83" s="87"/>
      <c r="KGY83" s="87"/>
      <c r="KGZ83" s="87"/>
      <c r="KHA83" s="87"/>
      <c r="KHB83" s="87"/>
      <c r="KHC83" s="87"/>
      <c r="KHD83" s="87"/>
      <c r="KHE83" s="87"/>
      <c r="KHF83" s="87"/>
      <c r="KHG83" s="87"/>
      <c r="KHH83" s="87"/>
      <c r="KHI83" s="87"/>
      <c r="KHJ83" s="87"/>
      <c r="KHK83" s="87"/>
      <c r="KHL83" s="87"/>
      <c r="KHM83" s="87"/>
      <c r="KHN83" s="87"/>
      <c r="KHO83" s="87"/>
      <c r="KHP83" s="87"/>
      <c r="KHQ83" s="87"/>
      <c r="KHR83" s="87"/>
      <c r="KHS83" s="87"/>
      <c r="KHT83" s="87"/>
      <c r="KHU83" s="87"/>
      <c r="KHV83" s="87"/>
      <c r="KHW83" s="87"/>
      <c r="KHX83" s="87"/>
      <c r="KHY83" s="87"/>
      <c r="KHZ83" s="87"/>
      <c r="KIA83" s="87"/>
      <c r="KIB83" s="87"/>
      <c r="KIC83" s="87"/>
      <c r="KID83" s="87"/>
      <c r="KIE83" s="87"/>
      <c r="KIF83" s="87"/>
      <c r="KIG83" s="87"/>
      <c r="KIH83" s="87"/>
      <c r="KII83" s="87"/>
      <c r="KIJ83" s="87"/>
      <c r="KIK83" s="87"/>
      <c r="KIL83" s="87"/>
      <c r="KIM83" s="87"/>
      <c r="KIN83" s="87"/>
      <c r="KIO83" s="87"/>
      <c r="KIP83" s="87"/>
      <c r="KIQ83" s="87"/>
      <c r="KIR83" s="87"/>
      <c r="KIS83" s="87"/>
      <c r="KIT83" s="87"/>
      <c r="KIU83" s="87"/>
      <c r="KIV83" s="87"/>
      <c r="KIW83" s="87"/>
      <c r="KIX83" s="87"/>
      <c r="KIY83" s="87"/>
      <c r="KIZ83" s="87"/>
      <c r="KJA83" s="87"/>
      <c r="KJB83" s="87"/>
      <c r="KJC83" s="87"/>
      <c r="KJD83" s="87"/>
      <c r="KJE83" s="87"/>
      <c r="KJF83" s="87"/>
      <c r="KJG83" s="87"/>
      <c r="KJH83" s="87"/>
      <c r="KJI83" s="87"/>
      <c r="KJJ83" s="87"/>
      <c r="KJK83" s="87"/>
      <c r="KJL83" s="87"/>
      <c r="KJM83" s="87"/>
      <c r="KJN83" s="87"/>
      <c r="KJO83" s="87"/>
      <c r="KJP83" s="87"/>
      <c r="KJQ83" s="87"/>
      <c r="KJR83" s="87"/>
      <c r="KJS83" s="87"/>
      <c r="KJT83" s="87"/>
      <c r="KJU83" s="87"/>
      <c r="KJV83" s="87"/>
      <c r="KJW83" s="87"/>
      <c r="KJX83" s="87"/>
      <c r="KJY83" s="87"/>
      <c r="KJZ83" s="87"/>
      <c r="KKA83" s="87"/>
      <c r="KKB83" s="87"/>
      <c r="KKC83" s="87"/>
      <c r="KKD83" s="87"/>
      <c r="KKE83" s="87"/>
      <c r="KKF83" s="87"/>
      <c r="KKG83" s="87"/>
      <c r="KKH83" s="87"/>
      <c r="KKI83" s="87"/>
      <c r="KKJ83" s="87"/>
      <c r="KKK83" s="87"/>
      <c r="KKL83" s="87"/>
      <c r="KKM83" s="87"/>
      <c r="KKN83" s="87"/>
      <c r="KKO83" s="87"/>
      <c r="KKP83" s="87"/>
      <c r="KKQ83" s="87"/>
      <c r="KKR83" s="87"/>
      <c r="KKS83" s="87"/>
      <c r="KKT83" s="87"/>
      <c r="KKU83" s="87"/>
      <c r="KKV83" s="87"/>
      <c r="KKW83" s="87"/>
      <c r="KKX83" s="87"/>
      <c r="KKY83" s="87"/>
      <c r="KKZ83" s="87"/>
      <c r="KLA83" s="87"/>
      <c r="KLB83" s="87"/>
      <c r="KLC83" s="87"/>
      <c r="KLD83" s="87"/>
      <c r="KLE83" s="87"/>
      <c r="KLF83" s="87"/>
      <c r="KLG83" s="87"/>
      <c r="KLH83" s="87"/>
      <c r="KLI83" s="87"/>
      <c r="KLJ83" s="87"/>
      <c r="KLK83" s="87"/>
      <c r="KLL83" s="87"/>
      <c r="KLM83" s="87"/>
      <c r="KLN83" s="87"/>
      <c r="KLO83" s="87"/>
      <c r="KLP83" s="87"/>
      <c r="KLQ83" s="87"/>
      <c r="KLR83" s="87"/>
      <c r="KLS83" s="87"/>
      <c r="KLT83" s="87"/>
      <c r="KLU83" s="87"/>
      <c r="KLV83" s="87"/>
      <c r="KLW83" s="87"/>
      <c r="KLX83" s="87"/>
      <c r="KLY83" s="87"/>
      <c r="KLZ83" s="87"/>
      <c r="KMA83" s="87"/>
      <c r="KMB83" s="87"/>
      <c r="KMC83" s="87"/>
      <c r="KMD83" s="87"/>
      <c r="KME83" s="87"/>
      <c r="KMF83" s="87"/>
      <c r="KMG83" s="87"/>
      <c r="KMH83" s="87"/>
      <c r="KMI83" s="87"/>
      <c r="KMJ83" s="87"/>
      <c r="KMK83" s="87"/>
      <c r="KML83" s="87"/>
      <c r="KMM83" s="87"/>
      <c r="KMN83" s="87"/>
      <c r="KMO83" s="87"/>
      <c r="KMP83" s="87"/>
      <c r="KMQ83" s="87"/>
      <c r="KMR83" s="87"/>
      <c r="KMS83" s="87"/>
      <c r="KMT83" s="87"/>
      <c r="KMU83" s="87"/>
      <c r="KMV83" s="87"/>
      <c r="KMW83" s="87"/>
      <c r="KMX83" s="87"/>
      <c r="KMY83" s="87"/>
      <c r="KMZ83" s="87"/>
      <c r="KNA83" s="87"/>
      <c r="KNB83" s="87"/>
      <c r="KNC83" s="87"/>
      <c r="KND83" s="87"/>
      <c r="KNE83" s="87"/>
      <c r="KNF83" s="87"/>
      <c r="KNG83" s="87"/>
      <c r="KNH83" s="87"/>
      <c r="KNI83" s="87"/>
      <c r="KNJ83" s="87"/>
      <c r="KNK83" s="87"/>
      <c r="KNL83" s="87"/>
      <c r="KNM83" s="87"/>
      <c r="KNN83" s="87"/>
      <c r="KNO83" s="87"/>
      <c r="KNP83" s="87"/>
      <c r="KNQ83" s="87"/>
      <c r="KNR83" s="87"/>
      <c r="KNS83" s="87"/>
      <c r="KNT83" s="87"/>
      <c r="KNU83" s="87"/>
      <c r="KNV83" s="87"/>
      <c r="KNW83" s="87"/>
      <c r="KNX83" s="87"/>
      <c r="KNY83" s="87"/>
      <c r="KNZ83" s="87"/>
      <c r="KOA83" s="87"/>
      <c r="KOB83" s="87"/>
      <c r="KOC83" s="87"/>
      <c r="KOD83" s="87"/>
      <c r="KOE83" s="87"/>
      <c r="KOF83" s="87"/>
      <c r="KOG83" s="87"/>
      <c r="KOH83" s="87"/>
      <c r="KOI83" s="87"/>
      <c r="KOJ83" s="87"/>
      <c r="KOK83" s="87"/>
      <c r="KOL83" s="87"/>
      <c r="KOM83" s="87"/>
      <c r="KON83" s="87"/>
      <c r="KOO83" s="87"/>
      <c r="KOP83" s="87"/>
      <c r="KOQ83" s="87"/>
      <c r="KOR83" s="87"/>
      <c r="KOS83" s="87"/>
      <c r="KOT83" s="87"/>
      <c r="KOU83" s="87"/>
      <c r="KOV83" s="87"/>
      <c r="KOW83" s="87"/>
      <c r="KOX83" s="87"/>
      <c r="KOY83" s="87"/>
      <c r="KOZ83" s="87"/>
      <c r="KPA83" s="87"/>
      <c r="KPB83" s="87"/>
      <c r="KPC83" s="87"/>
      <c r="KPD83" s="87"/>
      <c r="KPE83" s="87"/>
      <c r="KPF83" s="87"/>
      <c r="KPG83" s="87"/>
      <c r="KPH83" s="87"/>
      <c r="KPI83" s="87"/>
      <c r="KPJ83" s="87"/>
      <c r="KPK83" s="87"/>
      <c r="KPL83" s="87"/>
      <c r="KPM83" s="87"/>
      <c r="KPN83" s="87"/>
      <c r="KPO83" s="87"/>
      <c r="KPP83" s="87"/>
      <c r="KPQ83" s="87"/>
      <c r="KPR83" s="87"/>
      <c r="KPS83" s="87"/>
      <c r="KPT83" s="87"/>
      <c r="KPU83" s="87"/>
      <c r="KPV83" s="87"/>
      <c r="KPW83" s="87"/>
      <c r="KPX83" s="87"/>
      <c r="KPY83" s="87"/>
      <c r="KPZ83" s="87"/>
      <c r="KQA83" s="87"/>
      <c r="KQB83" s="87"/>
      <c r="KQC83" s="87"/>
      <c r="KQD83" s="87"/>
      <c r="KQE83" s="87"/>
      <c r="KQF83" s="87"/>
      <c r="KQG83" s="87"/>
      <c r="KQH83" s="87"/>
      <c r="KQI83" s="87"/>
      <c r="KQJ83" s="87"/>
      <c r="KQK83" s="87"/>
      <c r="KQL83" s="87"/>
      <c r="KQM83" s="87"/>
      <c r="KQN83" s="87"/>
      <c r="KQO83" s="87"/>
      <c r="KQP83" s="87"/>
      <c r="KQQ83" s="87"/>
      <c r="KQR83" s="87"/>
      <c r="KQS83" s="87"/>
      <c r="KQT83" s="87"/>
      <c r="KQU83" s="87"/>
      <c r="KQV83" s="87"/>
      <c r="KQW83" s="87"/>
      <c r="KQX83" s="87"/>
      <c r="KQY83" s="87"/>
      <c r="KQZ83" s="87"/>
      <c r="KRA83" s="87"/>
      <c r="KRB83" s="87"/>
      <c r="KRC83" s="87"/>
      <c r="KRD83" s="87"/>
      <c r="KRE83" s="87"/>
      <c r="KRF83" s="87"/>
      <c r="KRG83" s="87"/>
      <c r="KRH83" s="87"/>
      <c r="KRI83" s="87"/>
      <c r="KRJ83" s="87"/>
      <c r="KRK83" s="87"/>
      <c r="KRL83" s="87"/>
      <c r="KRM83" s="87"/>
      <c r="KRN83" s="87"/>
      <c r="KRO83" s="87"/>
      <c r="KRP83" s="87"/>
      <c r="KRQ83" s="87"/>
      <c r="KRR83" s="87"/>
      <c r="KRS83" s="87"/>
      <c r="KRT83" s="87"/>
      <c r="KRU83" s="87"/>
      <c r="KRV83" s="87"/>
      <c r="KRW83" s="87"/>
      <c r="KRX83" s="87"/>
      <c r="KRY83" s="87"/>
      <c r="KRZ83" s="87"/>
      <c r="KSA83" s="87"/>
      <c r="KSB83" s="87"/>
      <c r="KSC83" s="87"/>
      <c r="KSD83" s="87"/>
      <c r="KSE83" s="87"/>
      <c r="KSF83" s="87"/>
      <c r="KSG83" s="87"/>
      <c r="KSH83" s="87"/>
      <c r="KSI83" s="87"/>
      <c r="KSJ83" s="87"/>
      <c r="KSK83" s="87"/>
      <c r="KSL83" s="87"/>
      <c r="KSM83" s="87"/>
      <c r="KSN83" s="87"/>
      <c r="KSO83" s="87"/>
      <c r="KSP83" s="87"/>
      <c r="KSQ83" s="87"/>
      <c r="KSR83" s="87"/>
      <c r="KSS83" s="87"/>
      <c r="KST83" s="87"/>
      <c r="KSU83" s="87"/>
      <c r="KSV83" s="87"/>
      <c r="KSW83" s="87"/>
      <c r="KSX83" s="87"/>
      <c r="KSY83" s="87"/>
      <c r="KSZ83" s="87"/>
      <c r="KTA83" s="87"/>
      <c r="KTB83" s="87"/>
      <c r="KTC83" s="87"/>
      <c r="KTD83" s="87"/>
      <c r="KTE83" s="87"/>
      <c r="KTF83" s="87"/>
      <c r="KTG83" s="87"/>
      <c r="KTH83" s="87"/>
      <c r="KTI83" s="87"/>
      <c r="KTJ83" s="87"/>
      <c r="KTK83" s="87"/>
      <c r="KTL83" s="87"/>
      <c r="KTM83" s="87"/>
      <c r="KTN83" s="87"/>
      <c r="KTO83" s="87"/>
      <c r="KTP83" s="87"/>
      <c r="KTQ83" s="87"/>
      <c r="KTR83" s="87"/>
      <c r="KTS83" s="87"/>
      <c r="KTT83" s="87"/>
      <c r="KTU83" s="87"/>
      <c r="KTV83" s="87"/>
      <c r="KTW83" s="87"/>
      <c r="KTX83" s="87"/>
      <c r="KTY83" s="87"/>
      <c r="KTZ83" s="87"/>
      <c r="KUA83" s="87"/>
      <c r="KUB83" s="87"/>
      <c r="KUC83" s="87"/>
      <c r="KUD83" s="87"/>
      <c r="KUE83" s="87"/>
      <c r="KUF83" s="87"/>
      <c r="KUG83" s="87"/>
      <c r="KUH83" s="87"/>
      <c r="KUI83" s="87"/>
      <c r="KUJ83" s="87"/>
      <c r="KUK83" s="87"/>
      <c r="KUL83" s="87"/>
      <c r="KUM83" s="87"/>
      <c r="KUN83" s="87"/>
      <c r="KUO83" s="87"/>
      <c r="KUP83" s="87"/>
      <c r="KUQ83" s="87"/>
      <c r="KUR83" s="87"/>
      <c r="KUS83" s="87"/>
      <c r="KUT83" s="87"/>
      <c r="KUU83" s="87"/>
      <c r="KUV83" s="87"/>
      <c r="KUW83" s="87"/>
      <c r="KUX83" s="87"/>
      <c r="KUY83" s="87"/>
      <c r="KUZ83" s="87"/>
      <c r="KVA83" s="87"/>
      <c r="KVB83" s="87"/>
      <c r="KVC83" s="87"/>
      <c r="KVD83" s="87"/>
      <c r="KVE83" s="87"/>
      <c r="KVF83" s="87"/>
      <c r="KVG83" s="87"/>
      <c r="KVH83" s="87"/>
      <c r="KVI83" s="87"/>
      <c r="KVJ83" s="87"/>
      <c r="KVK83" s="87"/>
      <c r="KVL83" s="87"/>
      <c r="KVM83" s="87"/>
      <c r="KVN83" s="87"/>
      <c r="KVO83" s="87"/>
      <c r="KVP83" s="87"/>
      <c r="KVQ83" s="87"/>
      <c r="KVR83" s="87"/>
      <c r="KVS83" s="87"/>
      <c r="KVT83" s="87"/>
      <c r="KVU83" s="87"/>
      <c r="KVV83" s="87"/>
      <c r="KVW83" s="87"/>
      <c r="KVX83" s="87"/>
      <c r="KVY83" s="87"/>
      <c r="KVZ83" s="87"/>
      <c r="KWA83" s="87"/>
      <c r="KWB83" s="87"/>
      <c r="KWC83" s="87"/>
      <c r="KWD83" s="87"/>
      <c r="KWE83" s="87"/>
      <c r="KWF83" s="87"/>
      <c r="KWG83" s="87"/>
      <c r="KWH83" s="87"/>
      <c r="KWI83" s="87"/>
      <c r="KWJ83" s="87"/>
      <c r="KWK83" s="87"/>
      <c r="KWL83" s="87"/>
      <c r="KWM83" s="87"/>
      <c r="KWN83" s="87"/>
      <c r="KWO83" s="87"/>
      <c r="KWP83" s="87"/>
      <c r="KWQ83" s="87"/>
      <c r="KWR83" s="87"/>
      <c r="KWS83" s="87"/>
      <c r="KWT83" s="87"/>
      <c r="KWU83" s="87"/>
      <c r="KWV83" s="87"/>
      <c r="KWW83" s="87"/>
      <c r="KWX83" s="87"/>
      <c r="KWY83" s="87"/>
      <c r="KWZ83" s="87"/>
      <c r="KXA83" s="87"/>
      <c r="KXB83" s="87"/>
      <c r="KXC83" s="87"/>
      <c r="KXD83" s="87"/>
      <c r="KXE83" s="87"/>
      <c r="KXF83" s="87"/>
      <c r="KXG83" s="87"/>
      <c r="KXH83" s="87"/>
      <c r="KXI83" s="87"/>
      <c r="KXJ83" s="87"/>
      <c r="KXK83" s="87"/>
      <c r="KXL83" s="87"/>
      <c r="KXM83" s="87"/>
      <c r="KXN83" s="87"/>
      <c r="KXO83" s="87"/>
      <c r="KXP83" s="87"/>
      <c r="KXQ83" s="87"/>
      <c r="KXR83" s="87"/>
      <c r="KXS83" s="87"/>
      <c r="KXT83" s="87"/>
      <c r="KXU83" s="87"/>
      <c r="KXV83" s="87"/>
      <c r="KXW83" s="87"/>
      <c r="KXX83" s="87"/>
      <c r="KXY83" s="87"/>
      <c r="KXZ83" s="87"/>
      <c r="KYA83" s="87"/>
      <c r="KYB83" s="87"/>
      <c r="KYC83" s="87"/>
      <c r="KYD83" s="87"/>
      <c r="KYE83" s="87"/>
      <c r="KYF83" s="87"/>
      <c r="KYG83" s="87"/>
      <c r="KYH83" s="87"/>
      <c r="KYI83" s="87"/>
      <c r="KYJ83" s="87"/>
      <c r="KYK83" s="87"/>
      <c r="KYL83" s="87"/>
      <c r="KYM83" s="87"/>
      <c r="KYN83" s="87"/>
      <c r="KYO83" s="87"/>
      <c r="KYP83" s="87"/>
      <c r="KYQ83" s="87"/>
      <c r="KYR83" s="87"/>
      <c r="KYS83" s="87"/>
      <c r="KYT83" s="87"/>
      <c r="KYU83" s="87"/>
      <c r="KYV83" s="87"/>
      <c r="KYW83" s="87"/>
      <c r="KYX83" s="87"/>
      <c r="KYY83" s="87"/>
      <c r="KYZ83" s="87"/>
      <c r="KZA83" s="87"/>
      <c r="KZB83" s="87"/>
      <c r="KZC83" s="87"/>
      <c r="KZD83" s="87"/>
      <c r="KZE83" s="87"/>
      <c r="KZF83" s="87"/>
      <c r="KZG83" s="87"/>
      <c r="KZH83" s="87"/>
      <c r="KZI83" s="87"/>
      <c r="KZJ83" s="87"/>
      <c r="KZK83" s="87"/>
      <c r="KZL83" s="87"/>
      <c r="KZM83" s="87"/>
      <c r="KZN83" s="87"/>
      <c r="KZO83" s="87"/>
      <c r="KZP83" s="87"/>
      <c r="KZQ83" s="87"/>
      <c r="KZR83" s="87"/>
      <c r="KZS83" s="87"/>
      <c r="KZT83" s="87"/>
      <c r="KZU83" s="87"/>
      <c r="KZV83" s="87"/>
      <c r="KZW83" s="87"/>
      <c r="KZX83" s="87"/>
      <c r="KZY83" s="87"/>
      <c r="KZZ83" s="87"/>
      <c r="LAA83" s="87"/>
      <c r="LAB83" s="87"/>
      <c r="LAC83" s="87"/>
      <c r="LAD83" s="87"/>
      <c r="LAE83" s="87"/>
      <c r="LAF83" s="87"/>
      <c r="LAG83" s="87"/>
      <c r="LAH83" s="87"/>
      <c r="LAI83" s="87"/>
      <c r="LAJ83" s="87"/>
      <c r="LAK83" s="87"/>
      <c r="LAL83" s="87"/>
      <c r="LAM83" s="87"/>
      <c r="LAN83" s="87"/>
      <c r="LAO83" s="87"/>
      <c r="LAP83" s="87"/>
      <c r="LAQ83" s="87"/>
      <c r="LAR83" s="87"/>
      <c r="LAS83" s="87"/>
      <c r="LAT83" s="87"/>
      <c r="LAU83" s="87"/>
      <c r="LAV83" s="87"/>
      <c r="LAW83" s="87"/>
      <c r="LAX83" s="87"/>
      <c r="LAY83" s="87"/>
      <c r="LAZ83" s="87"/>
      <c r="LBA83" s="87"/>
      <c r="LBB83" s="87"/>
      <c r="LBC83" s="87"/>
      <c r="LBD83" s="87"/>
      <c r="LBE83" s="87"/>
      <c r="LBF83" s="87"/>
      <c r="LBG83" s="87"/>
      <c r="LBH83" s="87"/>
      <c r="LBI83" s="87"/>
      <c r="LBJ83" s="87"/>
      <c r="LBK83" s="87"/>
      <c r="LBL83" s="87"/>
      <c r="LBM83" s="87"/>
      <c r="LBN83" s="87"/>
      <c r="LBO83" s="87"/>
      <c r="LBP83" s="87"/>
      <c r="LBQ83" s="87"/>
      <c r="LBR83" s="87"/>
      <c r="LBS83" s="87"/>
      <c r="LBT83" s="87"/>
      <c r="LBU83" s="87"/>
      <c r="LBV83" s="87"/>
      <c r="LBW83" s="87"/>
      <c r="LBX83" s="87"/>
      <c r="LBY83" s="87"/>
      <c r="LBZ83" s="87"/>
      <c r="LCA83" s="87"/>
      <c r="LCB83" s="87"/>
      <c r="LCC83" s="87"/>
      <c r="LCD83" s="87"/>
      <c r="LCE83" s="87"/>
      <c r="LCF83" s="87"/>
      <c r="LCG83" s="87"/>
      <c r="LCH83" s="87"/>
      <c r="LCI83" s="87"/>
      <c r="LCJ83" s="87"/>
      <c r="LCK83" s="87"/>
      <c r="LCL83" s="87"/>
      <c r="LCM83" s="87"/>
      <c r="LCN83" s="87"/>
      <c r="LCO83" s="87"/>
      <c r="LCP83" s="87"/>
      <c r="LCQ83" s="87"/>
      <c r="LCR83" s="87"/>
      <c r="LCS83" s="87"/>
      <c r="LCT83" s="87"/>
      <c r="LCU83" s="87"/>
      <c r="LCV83" s="87"/>
      <c r="LCW83" s="87"/>
      <c r="LCX83" s="87"/>
      <c r="LCY83" s="87"/>
      <c r="LCZ83" s="87"/>
      <c r="LDA83" s="87"/>
      <c r="LDB83" s="87"/>
      <c r="LDC83" s="87"/>
      <c r="LDD83" s="87"/>
      <c r="LDE83" s="87"/>
      <c r="LDF83" s="87"/>
      <c r="LDG83" s="87"/>
      <c r="LDH83" s="87"/>
      <c r="LDI83" s="87"/>
      <c r="LDJ83" s="87"/>
      <c r="LDK83" s="87"/>
      <c r="LDL83" s="87"/>
      <c r="LDM83" s="87"/>
      <c r="LDN83" s="87"/>
      <c r="LDO83" s="87"/>
      <c r="LDP83" s="87"/>
      <c r="LDQ83" s="87"/>
      <c r="LDR83" s="87"/>
      <c r="LDS83" s="87"/>
      <c r="LDT83" s="87"/>
      <c r="LDU83" s="87"/>
      <c r="LDV83" s="87"/>
      <c r="LDW83" s="87"/>
      <c r="LDX83" s="87"/>
      <c r="LDY83" s="87"/>
      <c r="LDZ83" s="87"/>
      <c r="LEA83" s="87"/>
      <c r="LEB83" s="87"/>
      <c r="LEC83" s="87"/>
      <c r="LED83" s="87"/>
      <c r="LEE83" s="87"/>
      <c r="LEF83" s="87"/>
      <c r="LEG83" s="87"/>
      <c r="LEH83" s="87"/>
      <c r="LEI83" s="87"/>
      <c r="LEJ83" s="87"/>
      <c r="LEK83" s="87"/>
      <c r="LEL83" s="87"/>
      <c r="LEM83" s="87"/>
      <c r="LEN83" s="87"/>
      <c r="LEO83" s="87"/>
      <c r="LEP83" s="87"/>
      <c r="LEQ83" s="87"/>
      <c r="LER83" s="87"/>
      <c r="LES83" s="87"/>
      <c r="LET83" s="87"/>
      <c r="LEU83" s="87"/>
      <c r="LEV83" s="87"/>
      <c r="LEW83" s="87"/>
      <c r="LEX83" s="87"/>
      <c r="LEY83" s="87"/>
      <c r="LEZ83" s="87"/>
      <c r="LFA83" s="87"/>
      <c r="LFB83" s="87"/>
      <c r="LFC83" s="87"/>
      <c r="LFD83" s="87"/>
      <c r="LFE83" s="87"/>
      <c r="LFF83" s="87"/>
      <c r="LFG83" s="87"/>
      <c r="LFH83" s="87"/>
      <c r="LFI83" s="87"/>
      <c r="LFJ83" s="87"/>
      <c r="LFK83" s="87"/>
      <c r="LFL83" s="87"/>
      <c r="LFM83" s="87"/>
      <c r="LFN83" s="87"/>
      <c r="LFO83" s="87"/>
      <c r="LFP83" s="87"/>
      <c r="LFQ83" s="87"/>
      <c r="LFR83" s="87"/>
      <c r="LFS83" s="87"/>
      <c r="LFT83" s="87"/>
      <c r="LFU83" s="87"/>
      <c r="LFV83" s="87"/>
      <c r="LFW83" s="87"/>
      <c r="LFX83" s="87"/>
      <c r="LFY83" s="87"/>
      <c r="LFZ83" s="87"/>
      <c r="LGA83" s="87"/>
      <c r="LGB83" s="87"/>
      <c r="LGC83" s="87"/>
      <c r="LGD83" s="87"/>
      <c r="LGE83" s="87"/>
      <c r="LGF83" s="87"/>
      <c r="LGG83" s="87"/>
      <c r="LGH83" s="87"/>
      <c r="LGI83" s="87"/>
      <c r="LGJ83" s="87"/>
      <c r="LGK83" s="87"/>
      <c r="LGL83" s="87"/>
      <c r="LGM83" s="87"/>
      <c r="LGN83" s="87"/>
      <c r="LGO83" s="87"/>
      <c r="LGP83" s="87"/>
      <c r="LGQ83" s="87"/>
      <c r="LGR83" s="87"/>
      <c r="LGS83" s="87"/>
      <c r="LGT83" s="87"/>
      <c r="LGU83" s="87"/>
      <c r="LGV83" s="87"/>
      <c r="LGW83" s="87"/>
      <c r="LGX83" s="87"/>
      <c r="LGY83" s="87"/>
      <c r="LGZ83" s="87"/>
      <c r="LHA83" s="87"/>
      <c r="LHB83" s="87"/>
      <c r="LHC83" s="87"/>
      <c r="LHD83" s="87"/>
      <c r="LHE83" s="87"/>
      <c r="LHF83" s="87"/>
      <c r="LHG83" s="87"/>
      <c r="LHH83" s="87"/>
      <c r="LHI83" s="87"/>
      <c r="LHJ83" s="87"/>
      <c r="LHK83" s="87"/>
      <c r="LHL83" s="87"/>
      <c r="LHM83" s="87"/>
      <c r="LHN83" s="87"/>
      <c r="LHO83" s="87"/>
      <c r="LHP83" s="87"/>
      <c r="LHQ83" s="87"/>
      <c r="LHR83" s="87"/>
      <c r="LHS83" s="87"/>
      <c r="LHT83" s="87"/>
      <c r="LHU83" s="87"/>
      <c r="LHV83" s="87"/>
      <c r="LHW83" s="87"/>
      <c r="LHX83" s="87"/>
      <c r="LHY83" s="87"/>
      <c r="LHZ83" s="87"/>
      <c r="LIA83" s="87"/>
      <c r="LIB83" s="87"/>
      <c r="LIC83" s="87"/>
      <c r="LID83" s="87"/>
      <c r="LIE83" s="87"/>
      <c r="LIF83" s="87"/>
      <c r="LIG83" s="87"/>
      <c r="LIH83" s="87"/>
      <c r="LII83" s="87"/>
      <c r="LIJ83" s="87"/>
      <c r="LIK83" s="87"/>
      <c r="LIL83" s="87"/>
      <c r="LIM83" s="87"/>
      <c r="LIN83" s="87"/>
      <c r="LIO83" s="87"/>
      <c r="LIP83" s="87"/>
      <c r="LIQ83" s="87"/>
      <c r="LIR83" s="87"/>
      <c r="LIS83" s="87"/>
      <c r="LIT83" s="87"/>
      <c r="LIU83" s="87"/>
      <c r="LIV83" s="87"/>
      <c r="LIW83" s="87"/>
      <c r="LIX83" s="87"/>
      <c r="LIY83" s="87"/>
      <c r="LIZ83" s="87"/>
      <c r="LJA83" s="87"/>
      <c r="LJB83" s="87"/>
      <c r="LJC83" s="87"/>
      <c r="LJD83" s="87"/>
      <c r="LJE83" s="87"/>
      <c r="LJF83" s="87"/>
      <c r="LJG83" s="87"/>
      <c r="LJH83" s="87"/>
      <c r="LJI83" s="87"/>
      <c r="LJJ83" s="87"/>
      <c r="LJK83" s="87"/>
      <c r="LJL83" s="87"/>
      <c r="LJM83" s="87"/>
      <c r="LJN83" s="87"/>
      <c r="LJO83" s="87"/>
      <c r="LJP83" s="87"/>
      <c r="LJQ83" s="87"/>
      <c r="LJR83" s="87"/>
      <c r="LJS83" s="87"/>
      <c r="LJT83" s="87"/>
      <c r="LJU83" s="87"/>
      <c r="LJV83" s="87"/>
      <c r="LJW83" s="87"/>
      <c r="LJX83" s="87"/>
      <c r="LJY83" s="87"/>
      <c r="LJZ83" s="87"/>
      <c r="LKA83" s="87"/>
      <c r="LKB83" s="87"/>
      <c r="LKC83" s="87"/>
      <c r="LKD83" s="87"/>
      <c r="LKE83" s="87"/>
      <c r="LKF83" s="87"/>
      <c r="LKG83" s="87"/>
      <c r="LKH83" s="87"/>
      <c r="LKI83" s="87"/>
      <c r="LKJ83" s="87"/>
      <c r="LKK83" s="87"/>
      <c r="LKL83" s="87"/>
      <c r="LKM83" s="87"/>
      <c r="LKN83" s="87"/>
      <c r="LKO83" s="87"/>
      <c r="LKP83" s="87"/>
      <c r="LKQ83" s="87"/>
      <c r="LKR83" s="87"/>
      <c r="LKS83" s="87"/>
      <c r="LKT83" s="87"/>
      <c r="LKU83" s="87"/>
      <c r="LKV83" s="87"/>
      <c r="LKW83" s="87"/>
      <c r="LKX83" s="87"/>
      <c r="LKY83" s="87"/>
      <c r="LKZ83" s="87"/>
      <c r="LLA83" s="87"/>
      <c r="LLB83" s="87"/>
      <c r="LLC83" s="87"/>
      <c r="LLD83" s="87"/>
      <c r="LLE83" s="87"/>
      <c r="LLF83" s="87"/>
      <c r="LLG83" s="87"/>
      <c r="LLH83" s="87"/>
      <c r="LLI83" s="87"/>
      <c r="LLJ83" s="87"/>
      <c r="LLK83" s="87"/>
      <c r="LLL83" s="87"/>
      <c r="LLM83" s="87"/>
      <c r="LLN83" s="87"/>
      <c r="LLO83" s="87"/>
      <c r="LLP83" s="87"/>
      <c r="LLQ83" s="87"/>
      <c r="LLR83" s="87"/>
      <c r="LLS83" s="87"/>
      <c r="LLT83" s="87"/>
      <c r="LLU83" s="87"/>
      <c r="LLV83" s="87"/>
      <c r="LLW83" s="87"/>
      <c r="LLX83" s="87"/>
      <c r="LLY83" s="87"/>
      <c r="LLZ83" s="87"/>
      <c r="LMA83" s="87"/>
      <c r="LMB83" s="87"/>
      <c r="LMC83" s="87"/>
      <c r="LMD83" s="87"/>
      <c r="LME83" s="87"/>
      <c r="LMF83" s="87"/>
      <c r="LMG83" s="87"/>
      <c r="LMH83" s="87"/>
      <c r="LMI83" s="87"/>
      <c r="LMJ83" s="87"/>
      <c r="LMK83" s="87"/>
      <c r="LML83" s="87"/>
      <c r="LMM83" s="87"/>
      <c r="LMN83" s="87"/>
      <c r="LMO83" s="87"/>
      <c r="LMP83" s="87"/>
      <c r="LMQ83" s="87"/>
      <c r="LMR83" s="87"/>
      <c r="LMS83" s="87"/>
      <c r="LMT83" s="87"/>
      <c r="LMU83" s="87"/>
      <c r="LMV83" s="87"/>
      <c r="LMW83" s="87"/>
      <c r="LMX83" s="87"/>
      <c r="LMY83" s="87"/>
      <c r="LMZ83" s="87"/>
      <c r="LNA83" s="87"/>
      <c r="LNB83" s="87"/>
      <c r="LNC83" s="87"/>
      <c r="LND83" s="87"/>
      <c r="LNE83" s="87"/>
      <c r="LNF83" s="87"/>
      <c r="LNG83" s="87"/>
      <c r="LNH83" s="87"/>
      <c r="LNI83" s="87"/>
      <c r="LNJ83" s="87"/>
      <c r="LNK83" s="87"/>
      <c r="LNL83" s="87"/>
      <c r="LNM83" s="87"/>
      <c r="LNN83" s="87"/>
      <c r="LNO83" s="87"/>
      <c r="LNP83" s="87"/>
      <c r="LNQ83" s="87"/>
      <c r="LNR83" s="87"/>
      <c r="LNS83" s="87"/>
      <c r="LNT83" s="87"/>
      <c r="LNU83" s="87"/>
      <c r="LNV83" s="87"/>
      <c r="LNW83" s="87"/>
      <c r="LNX83" s="87"/>
      <c r="LNY83" s="87"/>
      <c r="LNZ83" s="87"/>
      <c r="LOA83" s="87"/>
      <c r="LOB83" s="87"/>
      <c r="LOC83" s="87"/>
      <c r="LOD83" s="87"/>
      <c r="LOE83" s="87"/>
      <c r="LOF83" s="87"/>
      <c r="LOG83" s="87"/>
      <c r="LOH83" s="87"/>
      <c r="LOI83" s="87"/>
      <c r="LOJ83" s="87"/>
      <c r="LOK83" s="87"/>
      <c r="LOL83" s="87"/>
      <c r="LOM83" s="87"/>
      <c r="LON83" s="87"/>
      <c r="LOO83" s="87"/>
      <c r="LOP83" s="87"/>
      <c r="LOQ83" s="87"/>
      <c r="LOR83" s="87"/>
      <c r="LOS83" s="87"/>
      <c r="LOT83" s="87"/>
      <c r="LOU83" s="87"/>
      <c r="LOV83" s="87"/>
      <c r="LOW83" s="87"/>
      <c r="LOX83" s="87"/>
      <c r="LOY83" s="87"/>
      <c r="LOZ83" s="87"/>
      <c r="LPA83" s="87"/>
      <c r="LPB83" s="87"/>
      <c r="LPC83" s="87"/>
      <c r="LPD83" s="87"/>
      <c r="LPE83" s="87"/>
      <c r="LPF83" s="87"/>
      <c r="LPG83" s="87"/>
      <c r="LPH83" s="87"/>
      <c r="LPI83" s="87"/>
      <c r="LPJ83" s="87"/>
      <c r="LPK83" s="87"/>
      <c r="LPL83" s="87"/>
      <c r="LPM83" s="87"/>
      <c r="LPN83" s="87"/>
      <c r="LPO83" s="87"/>
      <c r="LPP83" s="87"/>
      <c r="LPQ83" s="87"/>
      <c r="LPR83" s="87"/>
      <c r="LPS83" s="87"/>
      <c r="LPT83" s="87"/>
      <c r="LPU83" s="87"/>
      <c r="LPV83" s="87"/>
      <c r="LPW83" s="87"/>
      <c r="LPX83" s="87"/>
      <c r="LPY83" s="87"/>
      <c r="LPZ83" s="87"/>
      <c r="LQA83" s="87"/>
      <c r="LQB83" s="87"/>
      <c r="LQC83" s="87"/>
      <c r="LQD83" s="87"/>
      <c r="LQE83" s="87"/>
      <c r="LQF83" s="87"/>
      <c r="LQG83" s="87"/>
      <c r="LQH83" s="87"/>
      <c r="LQI83" s="87"/>
      <c r="LQJ83" s="87"/>
      <c r="LQK83" s="87"/>
      <c r="LQL83" s="87"/>
      <c r="LQM83" s="87"/>
      <c r="LQN83" s="87"/>
      <c r="LQO83" s="87"/>
      <c r="LQP83" s="87"/>
      <c r="LQQ83" s="87"/>
      <c r="LQR83" s="87"/>
      <c r="LQS83" s="87"/>
      <c r="LQT83" s="87"/>
      <c r="LQU83" s="87"/>
      <c r="LQV83" s="87"/>
      <c r="LQW83" s="87"/>
      <c r="LQX83" s="87"/>
      <c r="LQY83" s="87"/>
      <c r="LQZ83" s="87"/>
      <c r="LRA83" s="87"/>
      <c r="LRB83" s="87"/>
      <c r="LRC83" s="87"/>
      <c r="LRD83" s="87"/>
      <c r="LRE83" s="87"/>
      <c r="LRF83" s="87"/>
      <c r="LRG83" s="87"/>
      <c r="LRH83" s="87"/>
      <c r="LRI83" s="87"/>
      <c r="LRJ83" s="87"/>
      <c r="LRK83" s="87"/>
      <c r="LRL83" s="87"/>
      <c r="LRM83" s="87"/>
      <c r="LRN83" s="87"/>
      <c r="LRO83" s="87"/>
      <c r="LRP83" s="87"/>
      <c r="LRQ83" s="87"/>
      <c r="LRR83" s="87"/>
      <c r="LRS83" s="87"/>
      <c r="LRT83" s="87"/>
      <c r="LRU83" s="87"/>
      <c r="LRV83" s="87"/>
      <c r="LRW83" s="87"/>
      <c r="LRX83" s="87"/>
      <c r="LRY83" s="87"/>
      <c r="LRZ83" s="87"/>
      <c r="LSA83" s="87"/>
      <c r="LSB83" s="87"/>
      <c r="LSC83" s="87"/>
      <c r="LSD83" s="87"/>
      <c r="LSE83" s="87"/>
      <c r="LSF83" s="87"/>
      <c r="LSG83" s="87"/>
      <c r="LSH83" s="87"/>
      <c r="LSI83" s="87"/>
      <c r="LSJ83" s="87"/>
      <c r="LSK83" s="87"/>
      <c r="LSL83" s="87"/>
      <c r="LSM83" s="87"/>
      <c r="LSN83" s="87"/>
      <c r="LSO83" s="87"/>
      <c r="LSP83" s="87"/>
      <c r="LSQ83" s="87"/>
      <c r="LSR83" s="87"/>
      <c r="LSS83" s="87"/>
      <c r="LST83" s="87"/>
      <c r="LSU83" s="87"/>
      <c r="LSV83" s="87"/>
      <c r="LSW83" s="87"/>
      <c r="LSX83" s="87"/>
      <c r="LSY83" s="87"/>
      <c r="LSZ83" s="87"/>
      <c r="LTA83" s="87"/>
      <c r="LTB83" s="87"/>
      <c r="LTC83" s="87"/>
      <c r="LTD83" s="87"/>
      <c r="LTE83" s="87"/>
      <c r="LTF83" s="87"/>
      <c r="LTG83" s="87"/>
      <c r="LTH83" s="87"/>
      <c r="LTI83" s="87"/>
      <c r="LTJ83" s="87"/>
      <c r="LTK83" s="87"/>
      <c r="LTL83" s="87"/>
      <c r="LTM83" s="87"/>
      <c r="LTN83" s="87"/>
      <c r="LTO83" s="87"/>
      <c r="LTP83" s="87"/>
      <c r="LTQ83" s="87"/>
      <c r="LTR83" s="87"/>
      <c r="LTS83" s="87"/>
      <c r="LTT83" s="87"/>
      <c r="LTU83" s="87"/>
      <c r="LTV83" s="87"/>
      <c r="LTW83" s="87"/>
      <c r="LTX83" s="87"/>
      <c r="LTY83" s="87"/>
      <c r="LTZ83" s="87"/>
      <c r="LUA83" s="87"/>
      <c r="LUB83" s="87"/>
      <c r="LUC83" s="87"/>
      <c r="LUD83" s="87"/>
      <c r="LUE83" s="87"/>
      <c r="LUF83" s="87"/>
      <c r="LUG83" s="87"/>
      <c r="LUH83" s="87"/>
      <c r="LUI83" s="87"/>
      <c r="LUJ83" s="87"/>
      <c r="LUK83" s="87"/>
      <c r="LUL83" s="87"/>
      <c r="LUM83" s="87"/>
      <c r="LUN83" s="87"/>
      <c r="LUO83" s="87"/>
      <c r="LUP83" s="87"/>
      <c r="LUQ83" s="87"/>
      <c r="LUR83" s="87"/>
      <c r="LUS83" s="87"/>
      <c r="LUT83" s="87"/>
      <c r="LUU83" s="87"/>
      <c r="LUV83" s="87"/>
      <c r="LUW83" s="87"/>
      <c r="LUX83" s="87"/>
      <c r="LUY83" s="87"/>
      <c r="LUZ83" s="87"/>
      <c r="LVA83" s="87"/>
      <c r="LVB83" s="87"/>
      <c r="LVC83" s="87"/>
      <c r="LVD83" s="87"/>
      <c r="LVE83" s="87"/>
      <c r="LVF83" s="87"/>
      <c r="LVG83" s="87"/>
      <c r="LVH83" s="87"/>
      <c r="LVI83" s="87"/>
      <c r="LVJ83" s="87"/>
      <c r="LVK83" s="87"/>
      <c r="LVL83" s="87"/>
      <c r="LVM83" s="87"/>
      <c r="LVN83" s="87"/>
      <c r="LVO83" s="87"/>
      <c r="LVP83" s="87"/>
      <c r="LVQ83" s="87"/>
      <c r="LVR83" s="87"/>
      <c r="LVS83" s="87"/>
      <c r="LVT83" s="87"/>
      <c r="LVU83" s="87"/>
      <c r="LVV83" s="87"/>
      <c r="LVW83" s="87"/>
      <c r="LVX83" s="87"/>
      <c r="LVY83" s="87"/>
      <c r="LVZ83" s="87"/>
      <c r="LWA83" s="87"/>
      <c r="LWB83" s="87"/>
      <c r="LWC83" s="87"/>
      <c r="LWD83" s="87"/>
      <c r="LWE83" s="87"/>
      <c r="LWF83" s="87"/>
      <c r="LWG83" s="87"/>
      <c r="LWH83" s="87"/>
      <c r="LWI83" s="87"/>
      <c r="LWJ83" s="87"/>
      <c r="LWK83" s="87"/>
      <c r="LWL83" s="87"/>
      <c r="LWM83" s="87"/>
      <c r="LWN83" s="87"/>
      <c r="LWO83" s="87"/>
      <c r="LWP83" s="87"/>
      <c r="LWQ83" s="87"/>
      <c r="LWR83" s="87"/>
      <c r="LWS83" s="87"/>
      <c r="LWT83" s="87"/>
      <c r="LWU83" s="87"/>
      <c r="LWV83" s="87"/>
      <c r="LWW83" s="87"/>
      <c r="LWX83" s="87"/>
      <c r="LWY83" s="87"/>
      <c r="LWZ83" s="87"/>
      <c r="LXA83" s="87"/>
      <c r="LXB83" s="87"/>
      <c r="LXC83" s="87"/>
      <c r="LXD83" s="87"/>
      <c r="LXE83" s="87"/>
      <c r="LXF83" s="87"/>
      <c r="LXG83" s="87"/>
      <c r="LXH83" s="87"/>
      <c r="LXI83" s="87"/>
      <c r="LXJ83" s="87"/>
      <c r="LXK83" s="87"/>
      <c r="LXL83" s="87"/>
      <c r="LXM83" s="87"/>
      <c r="LXN83" s="87"/>
      <c r="LXO83" s="87"/>
      <c r="LXP83" s="87"/>
      <c r="LXQ83" s="87"/>
      <c r="LXR83" s="87"/>
      <c r="LXS83" s="87"/>
      <c r="LXT83" s="87"/>
      <c r="LXU83" s="87"/>
      <c r="LXV83" s="87"/>
      <c r="LXW83" s="87"/>
      <c r="LXX83" s="87"/>
      <c r="LXY83" s="87"/>
      <c r="LXZ83" s="87"/>
      <c r="LYA83" s="87"/>
      <c r="LYB83" s="87"/>
      <c r="LYC83" s="87"/>
      <c r="LYD83" s="87"/>
      <c r="LYE83" s="87"/>
      <c r="LYF83" s="87"/>
      <c r="LYG83" s="87"/>
      <c r="LYH83" s="87"/>
      <c r="LYI83" s="87"/>
      <c r="LYJ83" s="87"/>
      <c r="LYK83" s="87"/>
      <c r="LYL83" s="87"/>
      <c r="LYM83" s="87"/>
      <c r="LYN83" s="87"/>
      <c r="LYO83" s="87"/>
      <c r="LYP83" s="87"/>
      <c r="LYQ83" s="87"/>
      <c r="LYR83" s="87"/>
      <c r="LYS83" s="87"/>
      <c r="LYT83" s="87"/>
      <c r="LYU83" s="87"/>
      <c r="LYV83" s="87"/>
      <c r="LYW83" s="87"/>
      <c r="LYX83" s="87"/>
      <c r="LYY83" s="87"/>
      <c r="LYZ83" s="87"/>
      <c r="LZA83" s="87"/>
      <c r="LZB83" s="87"/>
      <c r="LZC83" s="87"/>
      <c r="LZD83" s="87"/>
      <c r="LZE83" s="87"/>
      <c r="LZF83" s="87"/>
      <c r="LZG83" s="87"/>
      <c r="LZH83" s="87"/>
      <c r="LZI83" s="87"/>
      <c r="LZJ83" s="87"/>
      <c r="LZK83" s="87"/>
      <c r="LZL83" s="87"/>
      <c r="LZM83" s="87"/>
      <c r="LZN83" s="87"/>
      <c r="LZO83" s="87"/>
      <c r="LZP83" s="87"/>
      <c r="LZQ83" s="87"/>
      <c r="LZR83" s="87"/>
      <c r="LZS83" s="87"/>
      <c r="LZT83" s="87"/>
      <c r="LZU83" s="87"/>
      <c r="LZV83" s="87"/>
      <c r="LZW83" s="87"/>
      <c r="LZX83" s="87"/>
      <c r="LZY83" s="87"/>
      <c r="LZZ83" s="87"/>
      <c r="MAA83" s="87"/>
      <c r="MAB83" s="87"/>
      <c r="MAC83" s="87"/>
      <c r="MAD83" s="87"/>
      <c r="MAE83" s="87"/>
      <c r="MAF83" s="87"/>
      <c r="MAG83" s="87"/>
      <c r="MAH83" s="87"/>
      <c r="MAI83" s="87"/>
      <c r="MAJ83" s="87"/>
      <c r="MAK83" s="87"/>
      <c r="MAL83" s="87"/>
      <c r="MAM83" s="87"/>
      <c r="MAN83" s="87"/>
      <c r="MAO83" s="87"/>
      <c r="MAP83" s="87"/>
      <c r="MAQ83" s="87"/>
      <c r="MAR83" s="87"/>
      <c r="MAS83" s="87"/>
      <c r="MAT83" s="87"/>
      <c r="MAU83" s="87"/>
      <c r="MAV83" s="87"/>
      <c r="MAW83" s="87"/>
      <c r="MAX83" s="87"/>
      <c r="MAY83" s="87"/>
      <c r="MAZ83" s="87"/>
      <c r="MBA83" s="87"/>
      <c r="MBB83" s="87"/>
      <c r="MBC83" s="87"/>
      <c r="MBD83" s="87"/>
      <c r="MBE83" s="87"/>
      <c r="MBF83" s="87"/>
      <c r="MBG83" s="87"/>
      <c r="MBH83" s="87"/>
      <c r="MBI83" s="87"/>
      <c r="MBJ83" s="87"/>
      <c r="MBK83" s="87"/>
      <c r="MBL83" s="87"/>
      <c r="MBM83" s="87"/>
      <c r="MBN83" s="87"/>
      <c r="MBO83" s="87"/>
      <c r="MBP83" s="87"/>
      <c r="MBQ83" s="87"/>
      <c r="MBR83" s="87"/>
      <c r="MBS83" s="87"/>
      <c r="MBT83" s="87"/>
      <c r="MBU83" s="87"/>
      <c r="MBV83" s="87"/>
      <c r="MBW83" s="87"/>
      <c r="MBX83" s="87"/>
      <c r="MBY83" s="87"/>
      <c r="MBZ83" s="87"/>
      <c r="MCA83" s="87"/>
      <c r="MCB83" s="87"/>
      <c r="MCC83" s="87"/>
      <c r="MCD83" s="87"/>
      <c r="MCE83" s="87"/>
      <c r="MCF83" s="87"/>
      <c r="MCG83" s="87"/>
      <c r="MCH83" s="87"/>
      <c r="MCI83" s="87"/>
      <c r="MCJ83" s="87"/>
      <c r="MCK83" s="87"/>
      <c r="MCL83" s="87"/>
      <c r="MCM83" s="87"/>
      <c r="MCN83" s="87"/>
      <c r="MCO83" s="87"/>
      <c r="MCP83" s="87"/>
      <c r="MCQ83" s="87"/>
      <c r="MCR83" s="87"/>
      <c r="MCS83" s="87"/>
      <c r="MCT83" s="87"/>
      <c r="MCU83" s="87"/>
      <c r="MCV83" s="87"/>
      <c r="MCW83" s="87"/>
      <c r="MCX83" s="87"/>
      <c r="MCY83" s="87"/>
      <c r="MCZ83" s="87"/>
      <c r="MDA83" s="87"/>
      <c r="MDB83" s="87"/>
      <c r="MDC83" s="87"/>
      <c r="MDD83" s="87"/>
      <c r="MDE83" s="87"/>
      <c r="MDF83" s="87"/>
      <c r="MDG83" s="87"/>
      <c r="MDH83" s="87"/>
      <c r="MDI83" s="87"/>
      <c r="MDJ83" s="87"/>
      <c r="MDK83" s="87"/>
      <c r="MDL83" s="87"/>
      <c r="MDM83" s="87"/>
      <c r="MDN83" s="87"/>
      <c r="MDO83" s="87"/>
      <c r="MDP83" s="87"/>
      <c r="MDQ83" s="87"/>
      <c r="MDR83" s="87"/>
      <c r="MDS83" s="87"/>
      <c r="MDT83" s="87"/>
      <c r="MDU83" s="87"/>
      <c r="MDV83" s="87"/>
      <c r="MDW83" s="87"/>
      <c r="MDX83" s="87"/>
      <c r="MDY83" s="87"/>
      <c r="MDZ83" s="87"/>
      <c r="MEA83" s="87"/>
      <c r="MEB83" s="87"/>
      <c r="MEC83" s="87"/>
      <c r="MED83" s="87"/>
      <c r="MEE83" s="87"/>
      <c r="MEF83" s="87"/>
      <c r="MEG83" s="87"/>
      <c r="MEH83" s="87"/>
      <c r="MEI83" s="87"/>
      <c r="MEJ83" s="87"/>
      <c r="MEK83" s="87"/>
      <c r="MEL83" s="87"/>
      <c r="MEM83" s="87"/>
      <c r="MEN83" s="87"/>
      <c r="MEO83" s="87"/>
      <c r="MEP83" s="87"/>
      <c r="MEQ83" s="87"/>
      <c r="MER83" s="87"/>
      <c r="MES83" s="87"/>
      <c r="MET83" s="87"/>
      <c r="MEU83" s="87"/>
      <c r="MEV83" s="87"/>
      <c r="MEW83" s="87"/>
      <c r="MEX83" s="87"/>
      <c r="MEY83" s="87"/>
      <c r="MEZ83" s="87"/>
      <c r="MFA83" s="87"/>
      <c r="MFB83" s="87"/>
      <c r="MFC83" s="87"/>
      <c r="MFD83" s="87"/>
      <c r="MFE83" s="87"/>
      <c r="MFF83" s="87"/>
      <c r="MFG83" s="87"/>
      <c r="MFH83" s="87"/>
      <c r="MFI83" s="87"/>
      <c r="MFJ83" s="87"/>
      <c r="MFK83" s="87"/>
      <c r="MFL83" s="87"/>
      <c r="MFM83" s="87"/>
      <c r="MFN83" s="87"/>
      <c r="MFO83" s="87"/>
      <c r="MFP83" s="87"/>
      <c r="MFQ83" s="87"/>
      <c r="MFR83" s="87"/>
      <c r="MFS83" s="87"/>
      <c r="MFT83" s="87"/>
      <c r="MFU83" s="87"/>
      <c r="MFV83" s="87"/>
      <c r="MFW83" s="87"/>
      <c r="MFX83" s="87"/>
      <c r="MFY83" s="87"/>
      <c r="MFZ83" s="87"/>
      <c r="MGA83" s="87"/>
      <c r="MGB83" s="87"/>
      <c r="MGC83" s="87"/>
      <c r="MGD83" s="87"/>
      <c r="MGE83" s="87"/>
      <c r="MGF83" s="87"/>
      <c r="MGG83" s="87"/>
      <c r="MGH83" s="87"/>
      <c r="MGI83" s="87"/>
      <c r="MGJ83" s="87"/>
      <c r="MGK83" s="87"/>
      <c r="MGL83" s="87"/>
      <c r="MGM83" s="87"/>
      <c r="MGN83" s="87"/>
      <c r="MGO83" s="87"/>
      <c r="MGP83" s="87"/>
      <c r="MGQ83" s="87"/>
      <c r="MGR83" s="87"/>
      <c r="MGS83" s="87"/>
      <c r="MGT83" s="87"/>
      <c r="MGU83" s="87"/>
      <c r="MGV83" s="87"/>
      <c r="MGW83" s="87"/>
      <c r="MGX83" s="87"/>
      <c r="MGY83" s="87"/>
      <c r="MGZ83" s="87"/>
      <c r="MHA83" s="87"/>
      <c r="MHB83" s="87"/>
      <c r="MHC83" s="87"/>
      <c r="MHD83" s="87"/>
      <c r="MHE83" s="87"/>
      <c r="MHF83" s="87"/>
      <c r="MHG83" s="87"/>
      <c r="MHH83" s="87"/>
      <c r="MHI83" s="87"/>
      <c r="MHJ83" s="87"/>
      <c r="MHK83" s="87"/>
      <c r="MHL83" s="87"/>
      <c r="MHM83" s="87"/>
      <c r="MHN83" s="87"/>
      <c r="MHO83" s="87"/>
      <c r="MHP83" s="87"/>
      <c r="MHQ83" s="87"/>
      <c r="MHR83" s="87"/>
      <c r="MHS83" s="87"/>
      <c r="MHT83" s="87"/>
      <c r="MHU83" s="87"/>
      <c r="MHV83" s="87"/>
      <c r="MHW83" s="87"/>
      <c r="MHX83" s="87"/>
      <c r="MHY83" s="87"/>
      <c r="MHZ83" s="87"/>
      <c r="MIA83" s="87"/>
      <c r="MIB83" s="87"/>
      <c r="MIC83" s="87"/>
      <c r="MID83" s="87"/>
      <c r="MIE83" s="87"/>
      <c r="MIF83" s="87"/>
      <c r="MIG83" s="87"/>
      <c r="MIH83" s="87"/>
      <c r="MII83" s="87"/>
      <c r="MIJ83" s="87"/>
      <c r="MIK83" s="87"/>
      <c r="MIL83" s="87"/>
      <c r="MIM83" s="87"/>
      <c r="MIN83" s="87"/>
      <c r="MIO83" s="87"/>
      <c r="MIP83" s="87"/>
      <c r="MIQ83" s="87"/>
      <c r="MIR83" s="87"/>
      <c r="MIS83" s="87"/>
      <c r="MIT83" s="87"/>
      <c r="MIU83" s="87"/>
      <c r="MIV83" s="87"/>
      <c r="MIW83" s="87"/>
      <c r="MIX83" s="87"/>
      <c r="MIY83" s="87"/>
      <c r="MIZ83" s="87"/>
      <c r="MJA83" s="87"/>
      <c r="MJB83" s="87"/>
      <c r="MJC83" s="87"/>
      <c r="MJD83" s="87"/>
      <c r="MJE83" s="87"/>
      <c r="MJF83" s="87"/>
      <c r="MJG83" s="87"/>
      <c r="MJH83" s="87"/>
      <c r="MJI83" s="87"/>
      <c r="MJJ83" s="87"/>
      <c r="MJK83" s="87"/>
      <c r="MJL83" s="87"/>
      <c r="MJM83" s="87"/>
      <c r="MJN83" s="87"/>
      <c r="MJO83" s="87"/>
      <c r="MJP83" s="87"/>
      <c r="MJQ83" s="87"/>
      <c r="MJR83" s="87"/>
      <c r="MJS83" s="87"/>
      <c r="MJT83" s="87"/>
      <c r="MJU83" s="87"/>
      <c r="MJV83" s="87"/>
      <c r="MJW83" s="87"/>
      <c r="MJX83" s="87"/>
      <c r="MJY83" s="87"/>
      <c r="MJZ83" s="87"/>
      <c r="MKA83" s="87"/>
      <c r="MKB83" s="87"/>
      <c r="MKC83" s="87"/>
      <c r="MKD83" s="87"/>
      <c r="MKE83" s="87"/>
      <c r="MKF83" s="87"/>
      <c r="MKG83" s="87"/>
      <c r="MKH83" s="87"/>
      <c r="MKI83" s="87"/>
      <c r="MKJ83" s="87"/>
      <c r="MKK83" s="87"/>
      <c r="MKL83" s="87"/>
      <c r="MKM83" s="87"/>
      <c r="MKN83" s="87"/>
      <c r="MKO83" s="87"/>
      <c r="MKP83" s="87"/>
      <c r="MKQ83" s="87"/>
      <c r="MKR83" s="87"/>
      <c r="MKS83" s="87"/>
      <c r="MKT83" s="87"/>
      <c r="MKU83" s="87"/>
      <c r="MKV83" s="87"/>
      <c r="MKW83" s="87"/>
      <c r="MKX83" s="87"/>
      <c r="MKY83" s="87"/>
      <c r="MKZ83" s="87"/>
      <c r="MLA83" s="87"/>
      <c r="MLB83" s="87"/>
      <c r="MLC83" s="87"/>
      <c r="MLD83" s="87"/>
      <c r="MLE83" s="87"/>
      <c r="MLF83" s="87"/>
      <c r="MLG83" s="87"/>
      <c r="MLH83" s="87"/>
      <c r="MLI83" s="87"/>
      <c r="MLJ83" s="87"/>
      <c r="MLK83" s="87"/>
      <c r="MLL83" s="87"/>
      <c r="MLM83" s="87"/>
      <c r="MLN83" s="87"/>
      <c r="MLO83" s="87"/>
      <c r="MLP83" s="87"/>
      <c r="MLQ83" s="87"/>
      <c r="MLR83" s="87"/>
      <c r="MLS83" s="87"/>
      <c r="MLT83" s="87"/>
      <c r="MLU83" s="87"/>
      <c r="MLV83" s="87"/>
      <c r="MLW83" s="87"/>
      <c r="MLX83" s="87"/>
      <c r="MLY83" s="87"/>
      <c r="MLZ83" s="87"/>
      <c r="MMA83" s="87"/>
      <c r="MMB83" s="87"/>
      <c r="MMC83" s="87"/>
      <c r="MMD83" s="87"/>
      <c r="MME83" s="87"/>
      <c r="MMF83" s="87"/>
      <c r="MMG83" s="87"/>
      <c r="MMH83" s="87"/>
      <c r="MMI83" s="87"/>
      <c r="MMJ83" s="87"/>
      <c r="MMK83" s="87"/>
      <c r="MML83" s="87"/>
      <c r="MMM83" s="87"/>
      <c r="MMN83" s="87"/>
      <c r="MMO83" s="87"/>
      <c r="MMP83" s="87"/>
      <c r="MMQ83" s="87"/>
      <c r="MMR83" s="87"/>
      <c r="MMS83" s="87"/>
      <c r="MMT83" s="87"/>
      <c r="MMU83" s="87"/>
      <c r="MMV83" s="87"/>
      <c r="MMW83" s="87"/>
      <c r="MMX83" s="87"/>
      <c r="MMY83" s="87"/>
      <c r="MMZ83" s="87"/>
      <c r="MNA83" s="87"/>
      <c r="MNB83" s="87"/>
      <c r="MNC83" s="87"/>
      <c r="MND83" s="87"/>
      <c r="MNE83" s="87"/>
      <c r="MNF83" s="87"/>
      <c r="MNG83" s="87"/>
      <c r="MNH83" s="87"/>
      <c r="MNI83" s="87"/>
      <c r="MNJ83" s="87"/>
      <c r="MNK83" s="87"/>
      <c r="MNL83" s="87"/>
      <c r="MNM83" s="87"/>
      <c r="MNN83" s="87"/>
      <c r="MNO83" s="87"/>
      <c r="MNP83" s="87"/>
      <c r="MNQ83" s="87"/>
      <c r="MNR83" s="87"/>
      <c r="MNS83" s="87"/>
      <c r="MNT83" s="87"/>
      <c r="MNU83" s="87"/>
      <c r="MNV83" s="87"/>
      <c r="MNW83" s="87"/>
      <c r="MNX83" s="87"/>
      <c r="MNY83" s="87"/>
      <c r="MNZ83" s="87"/>
      <c r="MOA83" s="87"/>
      <c r="MOB83" s="87"/>
      <c r="MOC83" s="87"/>
      <c r="MOD83" s="87"/>
      <c r="MOE83" s="87"/>
      <c r="MOF83" s="87"/>
      <c r="MOG83" s="87"/>
      <c r="MOH83" s="87"/>
      <c r="MOI83" s="87"/>
      <c r="MOJ83" s="87"/>
      <c r="MOK83" s="87"/>
      <c r="MOL83" s="87"/>
      <c r="MOM83" s="87"/>
      <c r="MON83" s="87"/>
      <c r="MOO83" s="87"/>
      <c r="MOP83" s="87"/>
      <c r="MOQ83" s="87"/>
      <c r="MOR83" s="87"/>
      <c r="MOS83" s="87"/>
      <c r="MOT83" s="87"/>
      <c r="MOU83" s="87"/>
      <c r="MOV83" s="87"/>
      <c r="MOW83" s="87"/>
      <c r="MOX83" s="87"/>
      <c r="MOY83" s="87"/>
      <c r="MOZ83" s="87"/>
      <c r="MPA83" s="87"/>
      <c r="MPB83" s="87"/>
      <c r="MPC83" s="87"/>
      <c r="MPD83" s="87"/>
      <c r="MPE83" s="87"/>
      <c r="MPF83" s="87"/>
      <c r="MPG83" s="87"/>
      <c r="MPH83" s="87"/>
      <c r="MPI83" s="87"/>
      <c r="MPJ83" s="87"/>
      <c r="MPK83" s="87"/>
      <c r="MPL83" s="87"/>
      <c r="MPM83" s="87"/>
      <c r="MPN83" s="87"/>
      <c r="MPO83" s="87"/>
      <c r="MPP83" s="87"/>
      <c r="MPQ83" s="87"/>
      <c r="MPR83" s="87"/>
      <c r="MPS83" s="87"/>
      <c r="MPT83" s="87"/>
      <c r="MPU83" s="87"/>
      <c r="MPV83" s="87"/>
      <c r="MPW83" s="87"/>
      <c r="MPX83" s="87"/>
      <c r="MPY83" s="87"/>
      <c r="MPZ83" s="87"/>
      <c r="MQA83" s="87"/>
      <c r="MQB83" s="87"/>
      <c r="MQC83" s="87"/>
      <c r="MQD83" s="87"/>
      <c r="MQE83" s="87"/>
      <c r="MQF83" s="87"/>
      <c r="MQG83" s="87"/>
      <c r="MQH83" s="87"/>
      <c r="MQI83" s="87"/>
      <c r="MQJ83" s="87"/>
      <c r="MQK83" s="87"/>
      <c r="MQL83" s="87"/>
      <c r="MQM83" s="87"/>
      <c r="MQN83" s="87"/>
      <c r="MQO83" s="87"/>
      <c r="MQP83" s="87"/>
      <c r="MQQ83" s="87"/>
      <c r="MQR83" s="87"/>
      <c r="MQS83" s="87"/>
      <c r="MQT83" s="87"/>
      <c r="MQU83" s="87"/>
      <c r="MQV83" s="87"/>
      <c r="MQW83" s="87"/>
      <c r="MQX83" s="87"/>
      <c r="MQY83" s="87"/>
      <c r="MQZ83" s="87"/>
      <c r="MRA83" s="87"/>
      <c r="MRB83" s="87"/>
      <c r="MRC83" s="87"/>
      <c r="MRD83" s="87"/>
      <c r="MRE83" s="87"/>
      <c r="MRF83" s="87"/>
      <c r="MRG83" s="87"/>
      <c r="MRH83" s="87"/>
      <c r="MRI83" s="87"/>
      <c r="MRJ83" s="87"/>
      <c r="MRK83" s="87"/>
      <c r="MRL83" s="87"/>
      <c r="MRM83" s="87"/>
      <c r="MRN83" s="87"/>
      <c r="MRO83" s="87"/>
      <c r="MRP83" s="87"/>
      <c r="MRQ83" s="87"/>
      <c r="MRR83" s="87"/>
      <c r="MRS83" s="87"/>
      <c r="MRT83" s="87"/>
      <c r="MRU83" s="87"/>
      <c r="MRV83" s="87"/>
      <c r="MRW83" s="87"/>
      <c r="MRX83" s="87"/>
      <c r="MRY83" s="87"/>
      <c r="MRZ83" s="87"/>
      <c r="MSA83" s="87"/>
      <c r="MSB83" s="87"/>
      <c r="MSC83" s="87"/>
      <c r="MSD83" s="87"/>
      <c r="MSE83" s="87"/>
      <c r="MSF83" s="87"/>
      <c r="MSG83" s="87"/>
      <c r="MSH83" s="87"/>
      <c r="MSI83" s="87"/>
      <c r="MSJ83" s="87"/>
      <c r="MSK83" s="87"/>
      <c r="MSL83" s="87"/>
      <c r="MSM83" s="87"/>
      <c r="MSN83" s="87"/>
      <c r="MSO83" s="87"/>
      <c r="MSP83" s="87"/>
      <c r="MSQ83" s="87"/>
      <c r="MSR83" s="87"/>
      <c r="MSS83" s="87"/>
      <c r="MST83" s="87"/>
      <c r="MSU83" s="87"/>
      <c r="MSV83" s="87"/>
      <c r="MSW83" s="87"/>
      <c r="MSX83" s="87"/>
      <c r="MSY83" s="87"/>
      <c r="MSZ83" s="87"/>
      <c r="MTA83" s="87"/>
      <c r="MTB83" s="87"/>
      <c r="MTC83" s="87"/>
      <c r="MTD83" s="87"/>
      <c r="MTE83" s="87"/>
      <c r="MTF83" s="87"/>
      <c r="MTG83" s="87"/>
      <c r="MTH83" s="87"/>
      <c r="MTI83" s="87"/>
      <c r="MTJ83" s="87"/>
      <c r="MTK83" s="87"/>
      <c r="MTL83" s="87"/>
      <c r="MTM83" s="87"/>
      <c r="MTN83" s="87"/>
      <c r="MTO83" s="87"/>
      <c r="MTP83" s="87"/>
      <c r="MTQ83" s="87"/>
      <c r="MTR83" s="87"/>
      <c r="MTS83" s="87"/>
      <c r="MTT83" s="87"/>
      <c r="MTU83" s="87"/>
      <c r="MTV83" s="87"/>
      <c r="MTW83" s="87"/>
      <c r="MTX83" s="87"/>
      <c r="MTY83" s="87"/>
      <c r="MTZ83" s="87"/>
      <c r="MUA83" s="87"/>
      <c r="MUB83" s="87"/>
      <c r="MUC83" s="87"/>
      <c r="MUD83" s="87"/>
      <c r="MUE83" s="87"/>
      <c r="MUF83" s="87"/>
      <c r="MUG83" s="87"/>
      <c r="MUH83" s="87"/>
      <c r="MUI83" s="87"/>
      <c r="MUJ83" s="87"/>
      <c r="MUK83" s="87"/>
      <c r="MUL83" s="87"/>
      <c r="MUM83" s="87"/>
      <c r="MUN83" s="87"/>
      <c r="MUO83" s="87"/>
      <c r="MUP83" s="87"/>
      <c r="MUQ83" s="87"/>
      <c r="MUR83" s="87"/>
      <c r="MUS83" s="87"/>
      <c r="MUT83" s="87"/>
      <c r="MUU83" s="87"/>
      <c r="MUV83" s="87"/>
      <c r="MUW83" s="87"/>
      <c r="MUX83" s="87"/>
      <c r="MUY83" s="87"/>
      <c r="MUZ83" s="87"/>
      <c r="MVA83" s="87"/>
      <c r="MVB83" s="87"/>
      <c r="MVC83" s="87"/>
      <c r="MVD83" s="87"/>
      <c r="MVE83" s="87"/>
      <c r="MVF83" s="87"/>
      <c r="MVG83" s="87"/>
      <c r="MVH83" s="87"/>
      <c r="MVI83" s="87"/>
      <c r="MVJ83" s="87"/>
      <c r="MVK83" s="87"/>
      <c r="MVL83" s="87"/>
      <c r="MVM83" s="87"/>
      <c r="MVN83" s="87"/>
      <c r="MVO83" s="87"/>
      <c r="MVP83" s="87"/>
      <c r="MVQ83" s="87"/>
      <c r="MVR83" s="87"/>
      <c r="MVS83" s="87"/>
      <c r="MVT83" s="87"/>
      <c r="MVU83" s="87"/>
      <c r="MVV83" s="87"/>
      <c r="MVW83" s="87"/>
      <c r="MVX83" s="87"/>
      <c r="MVY83" s="87"/>
      <c r="MVZ83" s="87"/>
      <c r="MWA83" s="87"/>
      <c r="MWB83" s="87"/>
      <c r="MWC83" s="87"/>
      <c r="MWD83" s="87"/>
      <c r="MWE83" s="87"/>
      <c r="MWF83" s="87"/>
      <c r="MWG83" s="87"/>
      <c r="MWH83" s="87"/>
      <c r="MWI83" s="87"/>
      <c r="MWJ83" s="87"/>
      <c r="MWK83" s="87"/>
      <c r="MWL83" s="87"/>
      <c r="MWM83" s="87"/>
      <c r="MWN83" s="87"/>
      <c r="MWO83" s="87"/>
      <c r="MWP83" s="87"/>
      <c r="MWQ83" s="87"/>
      <c r="MWR83" s="87"/>
      <c r="MWS83" s="87"/>
      <c r="MWT83" s="87"/>
      <c r="MWU83" s="87"/>
      <c r="MWV83" s="87"/>
      <c r="MWW83" s="87"/>
      <c r="MWX83" s="87"/>
      <c r="MWY83" s="87"/>
      <c r="MWZ83" s="87"/>
      <c r="MXA83" s="87"/>
      <c r="MXB83" s="87"/>
      <c r="MXC83" s="87"/>
      <c r="MXD83" s="87"/>
      <c r="MXE83" s="87"/>
      <c r="MXF83" s="87"/>
      <c r="MXG83" s="87"/>
      <c r="MXH83" s="87"/>
      <c r="MXI83" s="87"/>
      <c r="MXJ83" s="87"/>
      <c r="MXK83" s="87"/>
      <c r="MXL83" s="87"/>
      <c r="MXM83" s="87"/>
      <c r="MXN83" s="87"/>
      <c r="MXO83" s="87"/>
      <c r="MXP83" s="87"/>
      <c r="MXQ83" s="87"/>
      <c r="MXR83" s="87"/>
      <c r="MXS83" s="87"/>
      <c r="MXT83" s="87"/>
      <c r="MXU83" s="87"/>
      <c r="MXV83" s="87"/>
      <c r="MXW83" s="87"/>
      <c r="MXX83" s="87"/>
      <c r="MXY83" s="87"/>
      <c r="MXZ83" s="87"/>
      <c r="MYA83" s="87"/>
      <c r="MYB83" s="87"/>
      <c r="MYC83" s="87"/>
      <c r="MYD83" s="87"/>
      <c r="MYE83" s="87"/>
      <c r="MYF83" s="87"/>
      <c r="MYG83" s="87"/>
      <c r="MYH83" s="87"/>
      <c r="MYI83" s="87"/>
      <c r="MYJ83" s="87"/>
      <c r="MYK83" s="87"/>
      <c r="MYL83" s="87"/>
      <c r="MYM83" s="87"/>
      <c r="MYN83" s="87"/>
      <c r="MYO83" s="87"/>
      <c r="MYP83" s="87"/>
      <c r="MYQ83" s="87"/>
      <c r="MYR83" s="87"/>
      <c r="MYS83" s="87"/>
      <c r="MYT83" s="87"/>
      <c r="MYU83" s="87"/>
      <c r="MYV83" s="87"/>
      <c r="MYW83" s="87"/>
      <c r="MYX83" s="87"/>
      <c r="MYY83" s="87"/>
      <c r="MYZ83" s="87"/>
      <c r="MZA83" s="87"/>
      <c r="MZB83" s="87"/>
      <c r="MZC83" s="87"/>
      <c r="MZD83" s="87"/>
      <c r="MZE83" s="87"/>
      <c r="MZF83" s="87"/>
      <c r="MZG83" s="87"/>
      <c r="MZH83" s="87"/>
      <c r="MZI83" s="87"/>
      <c r="MZJ83" s="87"/>
      <c r="MZK83" s="87"/>
      <c r="MZL83" s="87"/>
      <c r="MZM83" s="87"/>
      <c r="MZN83" s="87"/>
      <c r="MZO83" s="87"/>
      <c r="MZP83" s="87"/>
      <c r="MZQ83" s="87"/>
      <c r="MZR83" s="87"/>
      <c r="MZS83" s="87"/>
      <c r="MZT83" s="87"/>
      <c r="MZU83" s="87"/>
      <c r="MZV83" s="87"/>
      <c r="MZW83" s="87"/>
      <c r="MZX83" s="87"/>
      <c r="MZY83" s="87"/>
      <c r="MZZ83" s="87"/>
      <c r="NAA83" s="87"/>
      <c r="NAB83" s="87"/>
      <c r="NAC83" s="87"/>
      <c r="NAD83" s="87"/>
      <c r="NAE83" s="87"/>
      <c r="NAF83" s="87"/>
      <c r="NAG83" s="87"/>
      <c r="NAH83" s="87"/>
      <c r="NAI83" s="87"/>
      <c r="NAJ83" s="87"/>
      <c r="NAK83" s="87"/>
      <c r="NAL83" s="87"/>
      <c r="NAM83" s="87"/>
      <c r="NAN83" s="87"/>
      <c r="NAO83" s="87"/>
      <c r="NAP83" s="87"/>
      <c r="NAQ83" s="87"/>
      <c r="NAR83" s="87"/>
      <c r="NAS83" s="87"/>
      <c r="NAT83" s="87"/>
      <c r="NAU83" s="87"/>
      <c r="NAV83" s="87"/>
      <c r="NAW83" s="87"/>
      <c r="NAX83" s="87"/>
      <c r="NAY83" s="87"/>
      <c r="NAZ83" s="87"/>
      <c r="NBA83" s="87"/>
      <c r="NBB83" s="87"/>
      <c r="NBC83" s="87"/>
      <c r="NBD83" s="87"/>
      <c r="NBE83" s="87"/>
      <c r="NBF83" s="87"/>
      <c r="NBG83" s="87"/>
      <c r="NBH83" s="87"/>
      <c r="NBI83" s="87"/>
      <c r="NBJ83" s="87"/>
      <c r="NBK83" s="87"/>
      <c r="NBL83" s="87"/>
      <c r="NBM83" s="87"/>
      <c r="NBN83" s="87"/>
      <c r="NBO83" s="87"/>
      <c r="NBP83" s="87"/>
      <c r="NBQ83" s="87"/>
      <c r="NBR83" s="87"/>
      <c r="NBS83" s="87"/>
      <c r="NBT83" s="87"/>
      <c r="NBU83" s="87"/>
      <c r="NBV83" s="87"/>
      <c r="NBW83" s="87"/>
      <c r="NBX83" s="87"/>
      <c r="NBY83" s="87"/>
      <c r="NBZ83" s="87"/>
      <c r="NCA83" s="87"/>
      <c r="NCB83" s="87"/>
      <c r="NCC83" s="87"/>
      <c r="NCD83" s="87"/>
      <c r="NCE83" s="87"/>
      <c r="NCF83" s="87"/>
      <c r="NCG83" s="87"/>
      <c r="NCH83" s="87"/>
      <c r="NCI83" s="87"/>
      <c r="NCJ83" s="87"/>
      <c r="NCK83" s="87"/>
      <c r="NCL83" s="87"/>
      <c r="NCM83" s="87"/>
      <c r="NCN83" s="87"/>
      <c r="NCO83" s="87"/>
      <c r="NCP83" s="87"/>
      <c r="NCQ83" s="87"/>
      <c r="NCR83" s="87"/>
      <c r="NCS83" s="87"/>
      <c r="NCT83" s="87"/>
      <c r="NCU83" s="87"/>
      <c r="NCV83" s="87"/>
      <c r="NCW83" s="87"/>
      <c r="NCX83" s="87"/>
      <c r="NCY83" s="87"/>
      <c r="NCZ83" s="87"/>
      <c r="NDA83" s="87"/>
      <c r="NDB83" s="87"/>
      <c r="NDC83" s="87"/>
      <c r="NDD83" s="87"/>
      <c r="NDE83" s="87"/>
      <c r="NDF83" s="87"/>
      <c r="NDG83" s="87"/>
      <c r="NDH83" s="87"/>
      <c r="NDI83" s="87"/>
      <c r="NDJ83" s="87"/>
      <c r="NDK83" s="87"/>
      <c r="NDL83" s="87"/>
      <c r="NDM83" s="87"/>
      <c r="NDN83" s="87"/>
      <c r="NDO83" s="87"/>
      <c r="NDP83" s="87"/>
      <c r="NDQ83" s="87"/>
      <c r="NDR83" s="87"/>
      <c r="NDS83" s="87"/>
      <c r="NDT83" s="87"/>
      <c r="NDU83" s="87"/>
      <c r="NDV83" s="87"/>
      <c r="NDW83" s="87"/>
      <c r="NDX83" s="87"/>
      <c r="NDY83" s="87"/>
      <c r="NDZ83" s="87"/>
      <c r="NEA83" s="87"/>
      <c r="NEB83" s="87"/>
      <c r="NEC83" s="87"/>
      <c r="NED83" s="87"/>
      <c r="NEE83" s="87"/>
      <c r="NEF83" s="87"/>
      <c r="NEG83" s="87"/>
      <c r="NEH83" s="87"/>
      <c r="NEI83" s="87"/>
      <c r="NEJ83" s="87"/>
      <c r="NEK83" s="87"/>
      <c r="NEL83" s="87"/>
      <c r="NEM83" s="87"/>
      <c r="NEN83" s="87"/>
      <c r="NEO83" s="87"/>
      <c r="NEP83" s="87"/>
      <c r="NEQ83" s="87"/>
      <c r="NER83" s="87"/>
      <c r="NES83" s="87"/>
      <c r="NET83" s="87"/>
      <c r="NEU83" s="87"/>
      <c r="NEV83" s="87"/>
      <c r="NEW83" s="87"/>
      <c r="NEX83" s="87"/>
      <c r="NEY83" s="87"/>
      <c r="NEZ83" s="87"/>
      <c r="NFA83" s="87"/>
      <c r="NFB83" s="87"/>
      <c r="NFC83" s="87"/>
      <c r="NFD83" s="87"/>
      <c r="NFE83" s="87"/>
      <c r="NFF83" s="87"/>
      <c r="NFG83" s="87"/>
      <c r="NFH83" s="87"/>
      <c r="NFI83" s="87"/>
      <c r="NFJ83" s="87"/>
      <c r="NFK83" s="87"/>
      <c r="NFL83" s="87"/>
      <c r="NFM83" s="87"/>
      <c r="NFN83" s="87"/>
      <c r="NFO83" s="87"/>
      <c r="NFP83" s="87"/>
      <c r="NFQ83" s="87"/>
      <c r="NFR83" s="87"/>
      <c r="NFS83" s="87"/>
      <c r="NFT83" s="87"/>
      <c r="NFU83" s="87"/>
      <c r="NFV83" s="87"/>
      <c r="NFW83" s="87"/>
      <c r="NFX83" s="87"/>
      <c r="NFY83" s="87"/>
      <c r="NFZ83" s="87"/>
      <c r="NGA83" s="87"/>
      <c r="NGB83" s="87"/>
      <c r="NGC83" s="87"/>
      <c r="NGD83" s="87"/>
      <c r="NGE83" s="87"/>
      <c r="NGF83" s="87"/>
      <c r="NGG83" s="87"/>
      <c r="NGH83" s="87"/>
      <c r="NGI83" s="87"/>
      <c r="NGJ83" s="87"/>
      <c r="NGK83" s="87"/>
      <c r="NGL83" s="87"/>
      <c r="NGM83" s="87"/>
      <c r="NGN83" s="87"/>
      <c r="NGO83" s="87"/>
      <c r="NGP83" s="87"/>
      <c r="NGQ83" s="87"/>
      <c r="NGR83" s="87"/>
      <c r="NGS83" s="87"/>
      <c r="NGT83" s="87"/>
      <c r="NGU83" s="87"/>
      <c r="NGV83" s="87"/>
      <c r="NGW83" s="87"/>
      <c r="NGX83" s="87"/>
      <c r="NGY83" s="87"/>
      <c r="NGZ83" s="87"/>
      <c r="NHA83" s="87"/>
      <c r="NHB83" s="87"/>
      <c r="NHC83" s="87"/>
      <c r="NHD83" s="87"/>
      <c r="NHE83" s="87"/>
      <c r="NHF83" s="87"/>
      <c r="NHG83" s="87"/>
      <c r="NHH83" s="87"/>
      <c r="NHI83" s="87"/>
      <c r="NHJ83" s="87"/>
      <c r="NHK83" s="87"/>
      <c r="NHL83" s="87"/>
      <c r="NHM83" s="87"/>
      <c r="NHN83" s="87"/>
      <c r="NHO83" s="87"/>
      <c r="NHP83" s="87"/>
      <c r="NHQ83" s="87"/>
      <c r="NHR83" s="87"/>
      <c r="NHS83" s="87"/>
      <c r="NHT83" s="87"/>
      <c r="NHU83" s="87"/>
      <c r="NHV83" s="87"/>
      <c r="NHW83" s="87"/>
      <c r="NHX83" s="87"/>
      <c r="NHY83" s="87"/>
      <c r="NHZ83" s="87"/>
      <c r="NIA83" s="87"/>
      <c r="NIB83" s="87"/>
      <c r="NIC83" s="87"/>
      <c r="NID83" s="87"/>
      <c r="NIE83" s="87"/>
      <c r="NIF83" s="87"/>
      <c r="NIG83" s="87"/>
      <c r="NIH83" s="87"/>
      <c r="NII83" s="87"/>
      <c r="NIJ83" s="87"/>
      <c r="NIK83" s="87"/>
      <c r="NIL83" s="87"/>
      <c r="NIM83" s="87"/>
      <c r="NIN83" s="87"/>
      <c r="NIO83" s="87"/>
      <c r="NIP83" s="87"/>
      <c r="NIQ83" s="87"/>
      <c r="NIR83" s="87"/>
      <c r="NIS83" s="87"/>
      <c r="NIT83" s="87"/>
      <c r="NIU83" s="87"/>
      <c r="NIV83" s="87"/>
      <c r="NIW83" s="87"/>
      <c r="NIX83" s="87"/>
      <c r="NIY83" s="87"/>
      <c r="NIZ83" s="87"/>
      <c r="NJA83" s="87"/>
      <c r="NJB83" s="87"/>
      <c r="NJC83" s="87"/>
      <c r="NJD83" s="87"/>
      <c r="NJE83" s="87"/>
      <c r="NJF83" s="87"/>
      <c r="NJG83" s="87"/>
      <c r="NJH83" s="87"/>
      <c r="NJI83" s="87"/>
      <c r="NJJ83" s="87"/>
      <c r="NJK83" s="87"/>
      <c r="NJL83" s="87"/>
      <c r="NJM83" s="87"/>
      <c r="NJN83" s="87"/>
      <c r="NJO83" s="87"/>
      <c r="NJP83" s="87"/>
      <c r="NJQ83" s="87"/>
      <c r="NJR83" s="87"/>
      <c r="NJS83" s="87"/>
      <c r="NJT83" s="87"/>
      <c r="NJU83" s="87"/>
      <c r="NJV83" s="87"/>
      <c r="NJW83" s="87"/>
      <c r="NJX83" s="87"/>
      <c r="NJY83" s="87"/>
      <c r="NJZ83" s="87"/>
      <c r="NKA83" s="87"/>
      <c r="NKB83" s="87"/>
      <c r="NKC83" s="87"/>
      <c r="NKD83" s="87"/>
      <c r="NKE83" s="87"/>
      <c r="NKF83" s="87"/>
      <c r="NKG83" s="87"/>
      <c r="NKH83" s="87"/>
      <c r="NKI83" s="87"/>
      <c r="NKJ83" s="87"/>
      <c r="NKK83" s="87"/>
      <c r="NKL83" s="87"/>
      <c r="NKM83" s="87"/>
      <c r="NKN83" s="87"/>
      <c r="NKO83" s="87"/>
      <c r="NKP83" s="87"/>
      <c r="NKQ83" s="87"/>
      <c r="NKR83" s="87"/>
      <c r="NKS83" s="87"/>
      <c r="NKT83" s="87"/>
      <c r="NKU83" s="87"/>
      <c r="NKV83" s="87"/>
      <c r="NKW83" s="87"/>
      <c r="NKX83" s="87"/>
      <c r="NKY83" s="87"/>
      <c r="NKZ83" s="87"/>
      <c r="NLA83" s="87"/>
      <c r="NLB83" s="87"/>
      <c r="NLC83" s="87"/>
      <c r="NLD83" s="87"/>
      <c r="NLE83" s="87"/>
      <c r="NLF83" s="87"/>
      <c r="NLG83" s="87"/>
      <c r="NLH83" s="87"/>
      <c r="NLI83" s="87"/>
      <c r="NLJ83" s="87"/>
      <c r="NLK83" s="87"/>
      <c r="NLL83" s="87"/>
      <c r="NLM83" s="87"/>
      <c r="NLN83" s="87"/>
      <c r="NLO83" s="87"/>
      <c r="NLP83" s="87"/>
      <c r="NLQ83" s="87"/>
      <c r="NLR83" s="87"/>
      <c r="NLS83" s="87"/>
      <c r="NLT83" s="87"/>
      <c r="NLU83" s="87"/>
      <c r="NLV83" s="87"/>
      <c r="NLW83" s="87"/>
      <c r="NLX83" s="87"/>
      <c r="NLY83" s="87"/>
      <c r="NLZ83" s="87"/>
      <c r="NMA83" s="87"/>
      <c r="NMB83" s="87"/>
      <c r="NMC83" s="87"/>
      <c r="NMD83" s="87"/>
      <c r="NME83" s="87"/>
      <c r="NMF83" s="87"/>
      <c r="NMG83" s="87"/>
      <c r="NMH83" s="87"/>
      <c r="NMI83" s="87"/>
      <c r="NMJ83" s="87"/>
      <c r="NMK83" s="87"/>
      <c r="NML83" s="87"/>
      <c r="NMM83" s="87"/>
      <c r="NMN83" s="87"/>
      <c r="NMO83" s="87"/>
      <c r="NMP83" s="87"/>
      <c r="NMQ83" s="87"/>
      <c r="NMR83" s="87"/>
      <c r="NMS83" s="87"/>
      <c r="NMT83" s="87"/>
      <c r="NMU83" s="87"/>
      <c r="NMV83" s="87"/>
      <c r="NMW83" s="87"/>
      <c r="NMX83" s="87"/>
      <c r="NMY83" s="87"/>
      <c r="NMZ83" s="87"/>
      <c r="NNA83" s="87"/>
      <c r="NNB83" s="87"/>
      <c r="NNC83" s="87"/>
      <c r="NND83" s="87"/>
      <c r="NNE83" s="87"/>
      <c r="NNF83" s="87"/>
      <c r="NNG83" s="87"/>
      <c r="NNH83" s="87"/>
      <c r="NNI83" s="87"/>
      <c r="NNJ83" s="87"/>
      <c r="NNK83" s="87"/>
      <c r="NNL83" s="87"/>
      <c r="NNM83" s="87"/>
      <c r="NNN83" s="87"/>
      <c r="NNO83" s="87"/>
      <c r="NNP83" s="87"/>
      <c r="NNQ83" s="87"/>
      <c r="NNR83" s="87"/>
      <c r="NNS83" s="87"/>
      <c r="NNT83" s="87"/>
      <c r="NNU83" s="87"/>
      <c r="NNV83" s="87"/>
      <c r="NNW83" s="87"/>
      <c r="NNX83" s="87"/>
      <c r="NNY83" s="87"/>
      <c r="NNZ83" s="87"/>
      <c r="NOA83" s="87"/>
      <c r="NOB83" s="87"/>
      <c r="NOC83" s="87"/>
      <c r="NOD83" s="87"/>
      <c r="NOE83" s="87"/>
      <c r="NOF83" s="87"/>
      <c r="NOG83" s="87"/>
      <c r="NOH83" s="87"/>
      <c r="NOI83" s="87"/>
      <c r="NOJ83" s="87"/>
      <c r="NOK83" s="87"/>
      <c r="NOL83" s="87"/>
      <c r="NOM83" s="87"/>
      <c r="NON83" s="87"/>
      <c r="NOO83" s="87"/>
      <c r="NOP83" s="87"/>
      <c r="NOQ83" s="87"/>
      <c r="NOR83" s="87"/>
      <c r="NOS83" s="87"/>
      <c r="NOT83" s="87"/>
      <c r="NOU83" s="87"/>
      <c r="NOV83" s="87"/>
      <c r="NOW83" s="87"/>
      <c r="NOX83" s="87"/>
      <c r="NOY83" s="87"/>
      <c r="NOZ83" s="87"/>
      <c r="NPA83" s="87"/>
      <c r="NPB83" s="87"/>
      <c r="NPC83" s="87"/>
      <c r="NPD83" s="87"/>
      <c r="NPE83" s="87"/>
      <c r="NPF83" s="87"/>
      <c r="NPG83" s="87"/>
      <c r="NPH83" s="87"/>
      <c r="NPI83" s="87"/>
      <c r="NPJ83" s="87"/>
      <c r="NPK83" s="87"/>
      <c r="NPL83" s="87"/>
      <c r="NPM83" s="87"/>
      <c r="NPN83" s="87"/>
      <c r="NPO83" s="87"/>
      <c r="NPP83" s="87"/>
      <c r="NPQ83" s="87"/>
      <c r="NPR83" s="87"/>
      <c r="NPS83" s="87"/>
      <c r="NPT83" s="87"/>
      <c r="NPU83" s="87"/>
      <c r="NPV83" s="87"/>
      <c r="NPW83" s="87"/>
      <c r="NPX83" s="87"/>
      <c r="NPY83" s="87"/>
      <c r="NPZ83" s="87"/>
      <c r="NQA83" s="87"/>
      <c r="NQB83" s="87"/>
      <c r="NQC83" s="87"/>
      <c r="NQD83" s="87"/>
      <c r="NQE83" s="87"/>
      <c r="NQF83" s="87"/>
      <c r="NQG83" s="87"/>
      <c r="NQH83" s="87"/>
      <c r="NQI83" s="87"/>
      <c r="NQJ83" s="87"/>
      <c r="NQK83" s="87"/>
      <c r="NQL83" s="87"/>
      <c r="NQM83" s="87"/>
      <c r="NQN83" s="87"/>
      <c r="NQO83" s="87"/>
      <c r="NQP83" s="87"/>
      <c r="NQQ83" s="87"/>
      <c r="NQR83" s="87"/>
      <c r="NQS83" s="87"/>
      <c r="NQT83" s="87"/>
      <c r="NQU83" s="87"/>
      <c r="NQV83" s="87"/>
      <c r="NQW83" s="87"/>
      <c r="NQX83" s="87"/>
      <c r="NQY83" s="87"/>
      <c r="NQZ83" s="87"/>
      <c r="NRA83" s="87"/>
      <c r="NRB83" s="87"/>
      <c r="NRC83" s="87"/>
      <c r="NRD83" s="87"/>
      <c r="NRE83" s="87"/>
      <c r="NRF83" s="87"/>
      <c r="NRG83" s="87"/>
      <c r="NRH83" s="87"/>
      <c r="NRI83" s="87"/>
      <c r="NRJ83" s="87"/>
      <c r="NRK83" s="87"/>
      <c r="NRL83" s="87"/>
      <c r="NRM83" s="87"/>
      <c r="NRN83" s="87"/>
      <c r="NRO83" s="87"/>
      <c r="NRP83" s="87"/>
      <c r="NRQ83" s="87"/>
      <c r="NRR83" s="87"/>
      <c r="NRS83" s="87"/>
      <c r="NRT83" s="87"/>
      <c r="NRU83" s="87"/>
      <c r="NRV83" s="87"/>
      <c r="NRW83" s="87"/>
      <c r="NRX83" s="87"/>
      <c r="NRY83" s="87"/>
      <c r="NRZ83" s="87"/>
      <c r="NSA83" s="87"/>
      <c r="NSB83" s="87"/>
      <c r="NSC83" s="87"/>
      <c r="NSD83" s="87"/>
      <c r="NSE83" s="87"/>
      <c r="NSF83" s="87"/>
      <c r="NSG83" s="87"/>
      <c r="NSH83" s="87"/>
      <c r="NSI83" s="87"/>
      <c r="NSJ83" s="87"/>
      <c r="NSK83" s="87"/>
      <c r="NSL83" s="87"/>
      <c r="NSM83" s="87"/>
      <c r="NSN83" s="87"/>
      <c r="NSO83" s="87"/>
      <c r="NSP83" s="87"/>
      <c r="NSQ83" s="87"/>
      <c r="NSR83" s="87"/>
      <c r="NSS83" s="87"/>
      <c r="NST83" s="87"/>
      <c r="NSU83" s="87"/>
      <c r="NSV83" s="87"/>
      <c r="NSW83" s="87"/>
      <c r="NSX83" s="87"/>
      <c r="NSY83" s="87"/>
      <c r="NSZ83" s="87"/>
      <c r="NTA83" s="87"/>
      <c r="NTB83" s="87"/>
      <c r="NTC83" s="87"/>
      <c r="NTD83" s="87"/>
      <c r="NTE83" s="87"/>
      <c r="NTF83" s="87"/>
      <c r="NTG83" s="87"/>
      <c r="NTH83" s="87"/>
      <c r="NTI83" s="87"/>
      <c r="NTJ83" s="87"/>
      <c r="NTK83" s="87"/>
      <c r="NTL83" s="87"/>
      <c r="NTM83" s="87"/>
      <c r="NTN83" s="87"/>
      <c r="NTO83" s="87"/>
      <c r="NTP83" s="87"/>
      <c r="NTQ83" s="87"/>
      <c r="NTR83" s="87"/>
      <c r="NTS83" s="87"/>
      <c r="NTT83" s="87"/>
      <c r="NTU83" s="87"/>
      <c r="NTV83" s="87"/>
      <c r="NTW83" s="87"/>
      <c r="NTX83" s="87"/>
      <c r="NTY83" s="87"/>
      <c r="NTZ83" s="87"/>
      <c r="NUA83" s="87"/>
      <c r="NUB83" s="87"/>
      <c r="NUC83" s="87"/>
      <c r="NUD83" s="87"/>
      <c r="NUE83" s="87"/>
      <c r="NUF83" s="87"/>
      <c r="NUG83" s="87"/>
      <c r="NUH83" s="87"/>
      <c r="NUI83" s="87"/>
      <c r="NUJ83" s="87"/>
      <c r="NUK83" s="87"/>
      <c r="NUL83" s="87"/>
      <c r="NUM83" s="87"/>
      <c r="NUN83" s="87"/>
      <c r="NUO83" s="87"/>
      <c r="NUP83" s="87"/>
      <c r="NUQ83" s="87"/>
      <c r="NUR83" s="87"/>
      <c r="NUS83" s="87"/>
      <c r="NUT83" s="87"/>
      <c r="NUU83" s="87"/>
      <c r="NUV83" s="87"/>
      <c r="NUW83" s="87"/>
      <c r="NUX83" s="87"/>
      <c r="NUY83" s="87"/>
      <c r="NUZ83" s="87"/>
      <c r="NVA83" s="87"/>
      <c r="NVB83" s="87"/>
      <c r="NVC83" s="87"/>
      <c r="NVD83" s="87"/>
      <c r="NVE83" s="87"/>
      <c r="NVF83" s="87"/>
      <c r="NVG83" s="87"/>
      <c r="NVH83" s="87"/>
      <c r="NVI83" s="87"/>
      <c r="NVJ83" s="87"/>
      <c r="NVK83" s="87"/>
      <c r="NVL83" s="87"/>
      <c r="NVM83" s="87"/>
      <c r="NVN83" s="87"/>
      <c r="NVO83" s="87"/>
      <c r="NVP83" s="87"/>
      <c r="NVQ83" s="87"/>
      <c r="NVR83" s="87"/>
      <c r="NVS83" s="87"/>
      <c r="NVT83" s="87"/>
      <c r="NVU83" s="87"/>
      <c r="NVV83" s="87"/>
      <c r="NVW83" s="87"/>
      <c r="NVX83" s="87"/>
      <c r="NVY83" s="87"/>
      <c r="NVZ83" s="87"/>
      <c r="NWA83" s="87"/>
      <c r="NWB83" s="87"/>
      <c r="NWC83" s="87"/>
      <c r="NWD83" s="87"/>
      <c r="NWE83" s="87"/>
      <c r="NWF83" s="87"/>
      <c r="NWG83" s="87"/>
      <c r="NWH83" s="87"/>
      <c r="NWI83" s="87"/>
      <c r="NWJ83" s="87"/>
      <c r="NWK83" s="87"/>
      <c r="NWL83" s="87"/>
      <c r="NWM83" s="87"/>
      <c r="NWN83" s="87"/>
      <c r="NWO83" s="87"/>
      <c r="NWP83" s="87"/>
      <c r="NWQ83" s="87"/>
      <c r="NWR83" s="87"/>
      <c r="NWS83" s="87"/>
      <c r="NWT83" s="87"/>
      <c r="NWU83" s="87"/>
      <c r="NWV83" s="87"/>
      <c r="NWW83" s="87"/>
      <c r="NWX83" s="87"/>
      <c r="NWY83" s="87"/>
      <c r="NWZ83" s="87"/>
      <c r="NXA83" s="87"/>
      <c r="NXB83" s="87"/>
      <c r="NXC83" s="87"/>
      <c r="NXD83" s="87"/>
      <c r="NXE83" s="87"/>
      <c r="NXF83" s="87"/>
      <c r="NXG83" s="87"/>
      <c r="NXH83" s="87"/>
      <c r="NXI83" s="87"/>
      <c r="NXJ83" s="87"/>
      <c r="NXK83" s="87"/>
      <c r="NXL83" s="87"/>
      <c r="NXM83" s="87"/>
      <c r="NXN83" s="87"/>
      <c r="NXO83" s="87"/>
      <c r="NXP83" s="87"/>
      <c r="NXQ83" s="87"/>
      <c r="NXR83" s="87"/>
      <c r="NXS83" s="87"/>
      <c r="NXT83" s="87"/>
      <c r="NXU83" s="87"/>
      <c r="NXV83" s="87"/>
      <c r="NXW83" s="87"/>
      <c r="NXX83" s="87"/>
      <c r="NXY83" s="87"/>
      <c r="NXZ83" s="87"/>
      <c r="NYA83" s="87"/>
      <c r="NYB83" s="87"/>
      <c r="NYC83" s="87"/>
      <c r="NYD83" s="87"/>
      <c r="NYE83" s="87"/>
      <c r="NYF83" s="87"/>
      <c r="NYG83" s="87"/>
      <c r="NYH83" s="87"/>
      <c r="NYI83" s="87"/>
      <c r="NYJ83" s="87"/>
      <c r="NYK83" s="87"/>
      <c r="NYL83" s="87"/>
      <c r="NYM83" s="87"/>
      <c r="NYN83" s="87"/>
      <c r="NYO83" s="87"/>
      <c r="NYP83" s="87"/>
      <c r="NYQ83" s="87"/>
      <c r="NYR83" s="87"/>
      <c r="NYS83" s="87"/>
      <c r="NYT83" s="87"/>
      <c r="NYU83" s="87"/>
      <c r="NYV83" s="87"/>
      <c r="NYW83" s="87"/>
      <c r="NYX83" s="87"/>
      <c r="NYY83" s="87"/>
      <c r="NYZ83" s="87"/>
      <c r="NZA83" s="87"/>
      <c r="NZB83" s="87"/>
      <c r="NZC83" s="87"/>
      <c r="NZD83" s="87"/>
      <c r="NZE83" s="87"/>
      <c r="NZF83" s="87"/>
      <c r="NZG83" s="87"/>
      <c r="NZH83" s="87"/>
      <c r="NZI83" s="87"/>
      <c r="NZJ83" s="87"/>
      <c r="NZK83" s="87"/>
      <c r="NZL83" s="87"/>
      <c r="NZM83" s="87"/>
      <c r="NZN83" s="87"/>
      <c r="NZO83" s="87"/>
      <c r="NZP83" s="87"/>
      <c r="NZQ83" s="87"/>
      <c r="NZR83" s="87"/>
      <c r="NZS83" s="87"/>
      <c r="NZT83" s="87"/>
      <c r="NZU83" s="87"/>
      <c r="NZV83" s="87"/>
      <c r="NZW83" s="87"/>
      <c r="NZX83" s="87"/>
      <c r="NZY83" s="87"/>
      <c r="NZZ83" s="87"/>
      <c r="OAA83" s="87"/>
      <c r="OAB83" s="87"/>
      <c r="OAC83" s="87"/>
      <c r="OAD83" s="87"/>
      <c r="OAE83" s="87"/>
      <c r="OAF83" s="87"/>
      <c r="OAG83" s="87"/>
      <c r="OAH83" s="87"/>
      <c r="OAI83" s="87"/>
      <c r="OAJ83" s="87"/>
      <c r="OAK83" s="87"/>
      <c r="OAL83" s="87"/>
      <c r="OAM83" s="87"/>
      <c r="OAN83" s="87"/>
      <c r="OAO83" s="87"/>
      <c r="OAP83" s="87"/>
      <c r="OAQ83" s="87"/>
      <c r="OAR83" s="87"/>
      <c r="OAS83" s="87"/>
      <c r="OAT83" s="87"/>
      <c r="OAU83" s="87"/>
      <c r="OAV83" s="87"/>
      <c r="OAW83" s="87"/>
      <c r="OAX83" s="87"/>
      <c r="OAY83" s="87"/>
      <c r="OAZ83" s="87"/>
      <c r="OBA83" s="87"/>
      <c r="OBB83" s="87"/>
      <c r="OBC83" s="87"/>
      <c r="OBD83" s="87"/>
      <c r="OBE83" s="87"/>
      <c r="OBF83" s="87"/>
      <c r="OBG83" s="87"/>
      <c r="OBH83" s="87"/>
      <c r="OBI83" s="87"/>
      <c r="OBJ83" s="87"/>
      <c r="OBK83" s="87"/>
      <c r="OBL83" s="87"/>
      <c r="OBM83" s="87"/>
      <c r="OBN83" s="87"/>
      <c r="OBO83" s="87"/>
      <c r="OBP83" s="87"/>
      <c r="OBQ83" s="87"/>
      <c r="OBR83" s="87"/>
      <c r="OBS83" s="87"/>
      <c r="OBT83" s="87"/>
      <c r="OBU83" s="87"/>
      <c r="OBV83" s="87"/>
      <c r="OBW83" s="87"/>
      <c r="OBX83" s="87"/>
      <c r="OBY83" s="87"/>
      <c r="OBZ83" s="87"/>
      <c r="OCA83" s="87"/>
      <c r="OCB83" s="87"/>
      <c r="OCC83" s="87"/>
      <c r="OCD83" s="87"/>
      <c r="OCE83" s="87"/>
      <c r="OCF83" s="87"/>
      <c r="OCG83" s="87"/>
      <c r="OCH83" s="87"/>
      <c r="OCI83" s="87"/>
      <c r="OCJ83" s="87"/>
      <c r="OCK83" s="87"/>
      <c r="OCL83" s="87"/>
      <c r="OCM83" s="87"/>
      <c r="OCN83" s="87"/>
      <c r="OCO83" s="87"/>
      <c r="OCP83" s="87"/>
      <c r="OCQ83" s="87"/>
      <c r="OCR83" s="87"/>
      <c r="OCS83" s="87"/>
      <c r="OCT83" s="87"/>
      <c r="OCU83" s="87"/>
      <c r="OCV83" s="87"/>
      <c r="OCW83" s="87"/>
      <c r="OCX83" s="87"/>
      <c r="OCY83" s="87"/>
      <c r="OCZ83" s="87"/>
      <c r="ODA83" s="87"/>
      <c r="ODB83" s="87"/>
      <c r="ODC83" s="87"/>
      <c r="ODD83" s="87"/>
      <c r="ODE83" s="87"/>
      <c r="ODF83" s="87"/>
      <c r="ODG83" s="87"/>
      <c r="ODH83" s="87"/>
      <c r="ODI83" s="87"/>
      <c r="ODJ83" s="87"/>
      <c r="ODK83" s="87"/>
      <c r="ODL83" s="87"/>
      <c r="ODM83" s="87"/>
      <c r="ODN83" s="87"/>
      <c r="ODO83" s="87"/>
      <c r="ODP83" s="87"/>
      <c r="ODQ83" s="87"/>
      <c r="ODR83" s="87"/>
      <c r="ODS83" s="87"/>
      <c r="ODT83" s="87"/>
      <c r="ODU83" s="87"/>
      <c r="ODV83" s="87"/>
      <c r="ODW83" s="87"/>
      <c r="ODX83" s="87"/>
      <c r="ODY83" s="87"/>
      <c r="ODZ83" s="87"/>
      <c r="OEA83" s="87"/>
      <c r="OEB83" s="87"/>
      <c r="OEC83" s="87"/>
      <c r="OED83" s="87"/>
      <c r="OEE83" s="87"/>
      <c r="OEF83" s="87"/>
      <c r="OEG83" s="87"/>
      <c r="OEH83" s="87"/>
      <c r="OEI83" s="87"/>
      <c r="OEJ83" s="87"/>
      <c r="OEK83" s="87"/>
      <c r="OEL83" s="87"/>
      <c r="OEM83" s="87"/>
      <c r="OEN83" s="87"/>
      <c r="OEO83" s="87"/>
      <c r="OEP83" s="87"/>
      <c r="OEQ83" s="87"/>
      <c r="OER83" s="87"/>
      <c r="OES83" s="87"/>
      <c r="OET83" s="87"/>
      <c r="OEU83" s="87"/>
      <c r="OEV83" s="87"/>
      <c r="OEW83" s="87"/>
      <c r="OEX83" s="87"/>
      <c r="OEY83" s="87"/>
      <c r="OEZ83" s="87"/>
      <c r="OFA83" s="87"/>
      <c r="OFB83" s="87"/>
      <c r="OFC83" s="87"/>
      <c r="OFD83" s="87"/>
      <c r="OFE83" s="87"/>
      <c r="OFF83" s="87"/>
      <c r="OFG83" s="87"/>
      <c r="OFH83" s="87"/>
      <c r="OFI83" s="87"/>
      <c r="OFJ83" s="87"/>
      <c r="OFK83" s="87"/>
      <c r="OFL83" s="87"/>
      <c r="OFM83" s="87"/>
      <c r="OFN83" s="87"/>
      <c r="OFO83" s="87"/>
      <c r="OFP83" s="87"/>
      <c r="OFQ83" s="87"/>
      <c r="OFR83" s="87"/>
      <c r="OFS83" s="87"/>
      <c r="OFT83" s="87"/>
      <c r="OFU83" s="87"/>
      <c r="OFV83" s="87"/>
      <c r="OFW83" s="87"/>
      <c r="OFX83" s="87"/>
      <c r="OFY83" s="87"/>
      <c r="OFZ83" s="87"/>
      <c r="OGA83" s="87"/>
      <c r="OGB83" s="87"/>
      <c r="OGC83" s="87"/>
      <c r="OGD83" s="87"/>
      <c r="OGE83" s="87"/>
      <c r="OGF83" s="87"/>
      <c r="OGG83" s="87"/>
      <c r="OGH83" s="87"/>
      <c r="OGI83" s="87"/>
      <c r="OGJ83" s="87"/>
      <c r="OGK83" s="87"/>
      <c r="OGL83" s="87"/>
      <c r="OGM83" s="87"/>
      <c r="OGN83" s="87"/>
      <c r="OGO83" s="87"/>
      <c r="OGP83" s="87"/>
      <c r="OGQ83" s="87"/>
      <c r="OGR83" s="87"/>
      <c r="OGS83" s="87"/>
      <c r="OGT83" s="87"/>
      <c r="OGU83" s="87"/>
      <c r="OGV83" s="87"/>
      <c r="OGW83" s="87"/>
      <c r="OGX83" s="87"/>
      <c r="OGY83" s="87"/>
      <c r="OGZ83" s="87"/>
      <c r="OHA83" s="87"/>
      <c r="OHB83" s="87"/>
      <c r="OHC83" s="87"/>
      <c r="OHD83" s="87"/>
      <c r="OHE83" s="87"/>
      <c r="OHF83" s="87"/>
      <c r="OHG83" s="87"/>
      <c r="OHH83" s="87"/>
      <c r="OHI83" s="87"/>
      <c r="OHJ83" s="87"/>
      <c r="OHK83" s="87"/>
      <c r="OHL83" s="87"/>
      <c r="OHM83" s="87"/>
      <c r="OHN83" s="87"/>
      <c r="OHO83" s="87"/>
      <c r="OHP83" s="87"/>
      <c r="OHQ83" s="87"/>
      <c r="OHR83" s="87"/>
      <c r="OHS83" s="87"/>
      <c r="OHT83" s="87"/>
      <c r="OHU83" s="87"/>
      <c r="OHV83" s="87"/>
      <c r="OHW83" s="87"/>
      <c r="OHX83" s="87"/>
      <c r="OHY83" s="87"/>
      <c r="OHZ83" s="87"/>
      <c r="OIA83" s="87"/>
      <c r="OIB83" s="87"/>
      <c r="OIC83" s="87"/>
      <c r="OID83" s="87"/>
      <c r="OIE83" s="87"/>
      <c r="OIF83" s="87"/>
      <c r="OIG83" s="87"/>
      <c r="OIH83" s="87"/>
      <c r="OII83" s="87"/>
      <c r="OIJ83" s="87"/>
      <c r="OIK83" s="87"/>
      <c r="OIL83" s="87"/>
      <c r="OIM83" s="87"/>
      <c r="OIN83" s="87"/>
      <c r="OIO83" s="87"/>
      <c r="OIP83" s="87"/>
      <c r="OIQ83" s="87"/>
      <c r="OIR83" s="87"/>
      <c r="OIS83" s="87"/>
      <c r="OIT83" s="87"/>
      <c r="OIU83" s="87"/>
      <c r="OIV83" s="87"/>
      <c r="OIW83" s="87"/>
      <c r="OIX83" s="87"/>
      <c r="OIY83" s="87"/>
      <c r="OIZ83" s="87"/>
      <c r="OJA83" s="87"/>
      <c r="OJB83" s="87"/>
      <c r="OJC83" s="87"/>
      <c r="OJD83" s="87"/>
      <c r="OJE83" s="87"/>
      <c r="OJF83" s="87"/>
      <c r="OJG83" s="87"/>
      <c r="OJH83" s="87"/>
      <c r="OJI83" s="87"/>
      <c r="OJJ83" s="87"/>
      <c r="OJK83" s="87"/>
      <c r="OJL83" s="87"/>
      <c r="OJM83" s="87"/>
      <c r="OJN83" s="87"/>
      <c r="OJO83" s="87"/>
      <c r="OJP83" s="87"/>
      <c r="OJQ83" s="87"/>
      <c r="OJR83" s="87"/>
      <c r="OJS83" s="87"/>
      <c r="OJT83" s="87"/>
      <c r="OJU83" s="87"/>
      <c r="OJV83" s="87"/>
      <c r="OJW83" s="87"/>
      <c r="OJX83" s="87"/>
      <c r="OJY83" s="87"/>
      <c r="OJZ83" s="87"/>
      <c r="OKA83" s="87"/>
      <c r="OKB83" s="87"/>
      <c r="OKC83" s="87"/>
      <c r="OKD83" s="87"/>
      <c r="OKE83" s="87"/>
      <c r="OKF83" s="87"/>
      <c r="OKG83" s="87"/>
      <c r="OKH83" s="87"/>
      <c r="OKI83" s="87"/>
      <c r="OKJ83" s="87"/>
      <c r="OKK83" s="87"/>
      <c r="OKL83" s="87"/>
      <c r="OKM83" s="87"/>
      <c r="OKN83" s="87"/>
      <c r="OKO83" s="87"/>
      <c r="OKP83" s="87"/>
      <c r="OKQ83" s="87"/>
      <c r="OKR83" s="87"/>
      <c r="OKS83" s="87"/>
      <c r="OKT83" s="87"/>
      <c r="OKU83" s="87"/>
      <c r="OKV83" s="87"/>
      <c r="OKW83" s="87"/>
      <c r="OKX83" s="87"/>
      <c r="OKY83" s="87"/>
      <c r="OKZ83" s="87"/>
      <c r="OLA83" s="87"/>
      <c r="OLB83" s="87"/>
      <c r="OLC83" s="87"/>
      <c r="OLD83" s="87"/>
      <c r="OLE83" s="87"/>
      <c r="OLF83" s="87"/>
      <c r="OLG83" s="87"/>
      <c r="OLH83" s="87"/>
      <c r="OLI83" s="87"/>
      <c r="OLJ83" s="87"/>
      <c r="OLK83" s="87"/>
      <c r="OLL83" s="87"/>
      <c r="OLM83" s="87"/>
      <c r="OLN83" s="87"/>
      <c r="OLO83" s="87"/>
      <c r="OLP83" s="87"/>
      <c r="OLQ83" s="87"/>
      <c r="OLR83" s="87"/>
      <c r="OLS83" s="87"/>
      <c r="OLT83" s="87"/>
      <c r="OLU83" s="87"/>
      <c r="OLV83" s="87"/>
      <c r="OLW83" s="87"/>
      <c r="OLX83" s="87"/>
      <c r="OLY83" s="87"/>
      <c r="OLZ83" s="87"/>
      <c r="OMA83" s="87"/>
      <c r="OMB83" s="87"/>
      <c r="OMC83" s="87"/>
      <c r="OMD83" s="87"/>
      <c r="OME83" s="87"/>
      <c r="OMF83" s="87"/>
      <c r="OMG83" s="87"/>
      <c r="OMH83" s="87"/>
      <c r="OMI83" s="87"/>
      <c r="OMJ83" s="87"/>
      <c r="OMK83" s="87"/>
      <c r="OML83" s="87"/>
      <c r="OMM83" s="87"/>
      <c r="OMN83" s="87"/>
      <c r="OMO83" s="87"/>
      <c r="OMP83" s="87"/>
      <c r="OMQ83" s="87"/>
      <c r="OMR83" s="87"/>
      <c r="OMS83" s="87"/>
      <c r="OMT83" s="87"/>
      <c r="OMU83" s="87"/>
      <c r="OMV83" s="87"/>
      <c r="OMW83" s="87"/>
      <c r="OMX83" s="87"/>
      <c r="OMY83" s="87"/>
      <c r="OMZ83" s="87"/>
      <c r="ONA83" s="87"/>
      <c r="ONB83" s="87"/>
      <c r="ONC83" s="87"/>
      <c r="OND83" s="87"/>
      <c r="ONE83" s="87"/>
      <c r="ONF83" s="87"/>
      <c r="ONG83" s="87"/>
      <c r="ONH83" s="87"/>
      <c r="ONI83" s="87"/>
      <c r="ONJ83" s="87"/>
      <c r="ONK83" s="87"/>
      <c r="ONL83" s="87"/>
      <c r="ONM83" s="87"/>
      <c r="ONN83" s="87"/>
      <c r="ONO83" s="87"/>
      <c r="ONP83" s="87"/>
      <c r="ONQ83" s="87"/>
      <c r="ONR83" s="87"/>
      <c r="ONS83" s="87"/>
      <c r="ONT83" s="87"/>
      <c r="ONU83" s="87"/>
      <c r="ONV83" s="87"/>
      <c r="ONW83" s="87"/>
      <c r="ONX83" s="87"/>
      <c r="ONY83" s="87"/>
      <c r="ONZ83" s="87"/>
      <c r="OOA83" s="87"/>
      <c r="OOB83" s="87"/>
      <c r="OOC83" s="87"/>
      <c r="OOD83" s="87"/>
      <c r="OOE83" s="87"/>
      <c r="OOF83" s="87"/>
      <c r="OOG83" s="87"/>
      <c r="OOH83" s="87"/>
      <c r="OOI83" s="87"/>
      <c r="OOJ83" s="87"/>
      <c r="OOK83" s="87"/>
      <c r="OOL83" s="87"/>
      <c r="OOM83" s="87"/>
      <c r="OON83" s="87"/>
      <c r="OOO83" s="87"/>
      <c r="OOP83" s="87"/>
      <c r="OOQ83" s="87"/>
      <c r="OOR83" s="87"/>
      <c r="OOS83" s="87"/>
      <c r="OOT83" s="87"/>
      <c r="OOU83" s="87"/>
      <c r="OOV83" s="87"/>
      <c r="OOW83" s="87"/>
      <c r="OOX83" s="87"/>
      <c r="OOY83" s="87"/>
      <c r="OOZ83" s="87"/>
      <c r="OPA83" s="87"/>
      <c r="OPB83" s="87"/>
      <c r="OPC83" s="87"/>
      <c r="OPD83" s="87"/>
      <c r="OPE83" s="87"/>
      <c r="OPF83" s="87"/>
      <c r="OPG83" s="87"/>
      <c r="OPH83" s="87"/>
      <c r="OPI83" s="87"/>
      <c r="OPJ83" s="87"/>
      <c r="OPK83" s="87"/>
      <c r="OPL83" s="87"/>
      <c r="OPM83" s="87"/>
      <c r="OPN83" s="87"/>
      <c r="OPO83" s="87"/>
      <c r="OPP83" s="87"/>
      <c r="OPQ83" s="87"/>
      <c r="OPR83" s="87"/>
      <c r="OPS83" s="87"/>
      <c r="OPT83" s="87"/>
      <c r="OPU83" s="87"/>
      <c r="OPV83" s="87"/>
      <c r="OPW83" s="87"/>
      <c r="OPX83" s="87"/>
      <c r="OPY83" s="87"/>
      <c r="OPZ83" s="87"/>
      <c r="OQA83" s="87"/>
      <c r="OQB83" s="87"/>
      <c r="OQC83" s="87"/>
      <c r="OQD83" s="87"/>
      <c r="OQE83" s="87"/>
      <c r="OQF83" s="87"/>
      <c r="OQG83" s="87"/>
      <c r="OQH83" s="87"/>
      <c r="OQI83" s="87"/>
      <c r="OQJ83" s="87"/>
      <c r="OQK83" s="87"/>
      <c r="OQL83" s="87"/>
      <c r="OQM83" s="87"/>
      <c r="OQN83" s="87"/>
      <c r="OQO83" s="87"/>
      <c r="OQP83" s="87"/>
      <c r="OQQ83" s="87"/>
      <c r="OQR83" s="87"/>
      <c r="OQS83" s="87"/>
      <c r="OQT83" s="87"/>
      <c r="OQU83" s="87"/>
      <c r="OQV83" s="87"/>
      <c r="OQW83" s="87"/>
      <c r="OQX83" s="87"/>
      <c r="OQY83" s="87"/>
      <c r="OQZ83" s="87"/>
      <c r="ORA83" s="87"/>
      <c r="ORB83" s="87"/>
      <c r="ORC83" s="87"/>
      <c r="ORD83" s="87"/>
      <c r="ORE83" s="87"/>
      <c r="ORF83" s="87"/>
      <c r="ORG83" s="87"/>
      <c r="ORH83" s="87"/>
      <c r="ORI83" s="87"/>
      <c r="ORJ83" s="87"/>
      <c r="ORK83" s="87"/>
      <c r="ORL83" s="87"/>
      <c r="ORM83" s="87"/>
      <c r="ORN83" s="87"/>
      <c r="ORO83" s="87"/>
      <c r="ORP83" s="87"/>
      <c r="ORQ83" s="87"/>
      <c r="ORR83" s="87"/>
      <c r="ORS83" s="87"/>
      <c r="ORT83" s="87"/>
      <c r="ORU83" s="87"/>
      <c r="ORV83" s="87"/>
      <c r="ORW83" s="87"/>
      <c r="ORX83" s="87"/>
      <c r="ORY83" s="87"/>
      <c r="ORZ83" s="87"/>
      <c r="OSA83" s="87"/>
      <c r="OSB83" s="87"/>
      <c r="OSC83" s="87"/>
      <c r="OSD83" s="87"/>
      <c r="OSE83" s="87"/>
      <c r="OSF83" s="87"/>
      <c r="OSG83" s="87"/>
      <c r="OSH83" s="87"/>
      <c r="OSI83" s="87"/>
      <c r="OSJ83" s="87"/>
      <c r="OSK83" s="87"/>
      <c r="OSL83" s="87"/>
      <c r="OSM83" s="87"/>
      <c r="OSN83" s="87"/>
      <c r="OSO83" s="87"/>
      <c r="OSP83" s="87"/>
      <c r="OSQ83" s="87"/>
      <c r="OSR83" s="87"/>
      <c r="OSS83" s="87"/>
      <c r="OST83" s="87"/>
      <c r="OSU83" s="87"/>
      <c r="OSV83" s="87"/>
      <c r="OSW83" s="87"/>
      <c r="OSX83" s="87"/>
      <c r="OSY83" s="87"/>
      <c r="OSZ83" s="87"/>
      <c r="OTA83" s="87"/>
      <c r="OTB83" s="87"/>
      <c r="OTC83" s="87"/>
      <c r="OTD83" s="87"/>
      <c r="OTE83" s="87"/>
      <c r="OTF83" s="87"/>
      <c r="OTG83" s="87"/>
      <c r="OTH83" s="87"/>
      <c r="OTI83" s="87"/>
      <c r="OTJ83" s="87"/>
      <c r="OTK83" s="87"/>
      <c r="OTL83" s="87"/>
      <c r="OTM83" s="87"/>
      <c r="OTN83" s="87"/>
      <c r="OTO83" s="87"/>
      <c r="OTP83" s="87"/>
      <c r="OTQ83" s="87"/>
      <c r="OTR83" s="87"/>
      <c r="OTS83" s="87"/>
      <c r="OTT83" s="87"/>
      <c r="OTU83" s="87"/>
      <c r="OTV83" s="87"/>
      <c r="OTW83" s="87"/>
      <c r="OTX83" s="87"/>
      <c r="OTY83" s="87"/>
      <c r="OTZ83" s="87"/>
      <c r="OUA83" s="87"/>
      <c r="OUB83" s="87"/>
      <c r="OUC83" s="87"/>
      <c r="OUD83" s="87"/>
      <c r="OUE83" s="87"/>
      <c r="OUF83" s="87"/>
      <c r="OUG83" s="87"/>
      <c r="OUH83" s="87"/>
      <c r="OUI83" s="87"/>
      <c r="OUJ83" s="87"/>
      <c r="OUK83" s="87"/>
      <c r="OUL83" s="87"/>
      <c r="OUM83" s="87"/>
      <c r="OUN83" s="87"/>
      <c r="OUO83" s="87"/>
      <c r="OUP83" s="87"/>
      <c r="OUQ83" s="87"/>
      <c r="OUR83" s="87"/>
      <c r="OUS83" s="87"/>
      <c r="OUT83" s="87"/>
      <c r="OUU83" s="87"/>
      <c r="OUV83" s="87"/>
      <c r="OUW83" s="87"/>
      <c r="OUX83" s="87"/>
      <c r="OUY83" s="87"/>
      <c r="OUZ83" s="87"/>
      <c r="OVA83" s="87"/>
      <c r="OVB83" s="87"/>
      <c r="OVC83" s="87"/>
      <c r="OVD83" s="87"/>
      <c r="OVE83" s="87"/>
      <c r="OVF83" s="87"/>
      <c r="OVG83" s="87"/>
      <c r="OVH83" s="87"/>
      <c r="OVI83" s="87"/>
      <c r="OVJ83" s="87"/>
      <c r="OVK83" s="87"/>
      <c r="OVL83" s="87"/>
      <c r="OVM83" s="87"/>
      <c r="OVN83" s="87"/>
      <c r="OVO83" s="87"/>
      <c r="OVP83" s="87"/>
      <c r="OVQ83" s="87"/>
      <c r="OVR83" s="87"/>
      <c r="OVS83" s="87"/>
      <c r="OVT83" s="87"/>
      <c r="OVU83" s="87"/>
      <c r="OVV83" s="87"/>
      <c r="OVW83" s="87"/>
      <c r="OVX83" s="87"/>
      <c r="OVY83" s="87"/>
      <c r="OVZ83" s="87"/>
      <c r="OWA83" s="87"/>
      <c r="OWB83" s="87"/>
      <c r="OWC83" s="87"/>
      <c r="OWD83" s="87"/>
      <c r="OWE83" s="87"/>
      <c r="OWF83" s="87"/>
      <c r="OWG83" s="87"/>
      <c r="OWH83" s="87"/>
      <c r="OWI83" s="87"/>
      <c r="OWJ83" s="87"/>
      <c r="OWK83" s="87"/>
      <c r="OWL83" s="87"/>
      <c r="OWM83" s="87"/>
      <c r="OWN83" s="87"/>
      <c r="OWO83" s="87"/>
      <c r="OWP83" s="87"/>
      <c r="OWQ83" s="87"/>
      <c r="OWR83" s="87"/>
      <c r="OWS83" s="87"/>
      <c r="OWT83" s="87"/>
      <c r="OWU83" s="87"/>
      <c r="OWV83" s="87"/>
      <c r="OWW83" s="87"/>
      <c r="OWX83" s="87"/>
      <c r="OWY83" s="87"/>
      <c r="OWZ83" s="87"/>
      <c r="OXA83" s="87"/>
      <c r="OXB83" s="87"/>
      <c r="OXC83" s="87"/>
      <c r="OXD83" s="87"/>
      <c r="OXE83" s="87"/>
      <c r="OXF83" s="87"/>
      <c r="OXG83" s="87"/>
      <c r="OXH83" s="87"/>
      <c r="OXI83" s="87"/>
      <c r="OXJ83" s="87"/>
      <c r="OXK83" s="87"/>
      <c r="OXL83" s="87"/>
      <c r="OXM83" s="87"/>
      <c r="OXN83" s="87"/>
      <c r="OXO83" s="87"/>
      <c r="OXP83" s="87"/>
      <c r="OXQ83" s="87"/>
      <c r="OXR83" s="87"/>
      <c r="OXS83" s="87"/>
      <c r="OXT83" s="87"/>
      <c r="OXU83" s="87"/>
      <c r="OXV83" s="87"/>
      <c r="OXW83" s="87"/>
      <c r="OXX83" s="87"/>
      <c r="OXY83" s="87"/>
      <c r="OXZ83" s="87"/>
      <c r="OYA83" s="87"/>
      <c r="OYB83" s="87"/>
      <c r="OYC83" s="87"/>
      <c r="OYD83" s="87"/>
      <c r="OYE83" s="87"/>
      <c r="OYF83" s="87"/>
      <c r="OYG83" s="87"/>
      <c r="OYH83" s="87"/>
      <c r="OYI83" s="87"/>
      <c r="OYJ83" s="87"/>
      <c r="OYK83" s="87"/>
      <c r="OYL83" s="87"/>
      <c r="OYM83" s="87"/>
      <c r="OYN83" s="87"/>
      <c r="OYO83" s="87"/>
      <c r="OYP83" s="87"/>
      <c r="OYQ83" s="87"/>
      <c r="OYR83" s="87"/>
      <c r="OYS83" s="87"/>
      <c r="OYT83" s="87"/>
      <c r="OYU83" s="87"/>
      <c r="OYV83" s="87"/>
      <c r="OYW83" s="87"/>
      <c r="OYX83" s="87"/>
      <c r="OYY83" s="87"/>
      <c r="OYZ83" s="87"/>
      <c r="OZA83" s="87"/>
      <c r="OZB83" s="87"/>
      <c r="OZC83" s="87"/>
      <c r="OZD83" s="87"/>
      <c r="OZE83" s="87"/>
      <c r="OZF83" s="87"/>
      <c r="OZG83" s="87"/>
      <c r="OZH83" s="87"/>
      <c r="OZI83" s="87"/>
      <c r="OZJ83" s="87"/>
      <c r="OZK83" s="87"/>
      <c r="OZL83" s="87"/>
      <c r="OZM83" s="87"/>
      <c r="OZN83" s="87"/>
      <c r="OZO83" s="87"/>
      <c r="OZP83" s="87"/>
      <c r="OZQ83" s="87"/>
      <c r="OZR83" s="87"/>
      <c r="OZS83" s="87"/>
      <c r="OZT83" s="87"/>
      <c r="OZU83" s="87"/>
      <c r="OZV83" s="87"/>
      <c r="OZW83" s="87"/>
      <c r="OZX83" s="87"/>
      <c r="OZY83" s="87"/>
      <c r="OZZ83" s="87"/>
      <c r="PAA83" s="87"/>
      <c r="PAB83" s="87"/>
      <c r="PAC83" s="87"/>
      <c r="PAD83" s="87"/>
      <c r="PAE83" s="87"/>
      <c r="PAF83" s="87"/>
      <c r="PAG83" s="87"/>
      <c r="PAH83" s="87"/>
      <c r="PAI83" s="87"/>
      <c r="PAJ83" s="87"/>
      <c r="PAK83" s="87"/>
      <c r="PAL83" s="87"/>
      <c r="PAM83" s="87"/>
      <c r="PAN83" s="87"/>
      <c r="PAO83" s="87"/>
      <c r="PAP83" s="87"/>
      <c r="PAQ83" s="87"/>
      <c r="PAR83" s="87"/>
      <c r="PAS83" s="87"/>
      <c r="PAT83" s="87"/>
      <c r="PAU83" s="87"/>
      <c r="PAV83" s="87"/>
      <c r="PAW83" s="87"/>
      <c r="PAX83" s="87"/>
      <c r="PAY83" s="87"/>
      <c r="PAZ83" s="87"/>
      <c r="PBA83" s="87"/>
      <c r="PBB83" s="87"/>
      <c r="PBC83" s="87"/>
      <c r="PBD83" s="87"/>
      <c r="PBE83" s="87"/>
      <c r="PBF83" s="87"/>
      <c r="PBG83" s="87"/>
      <c r="PBH83" s="87"/>
      <c r="PBI83" s="87"/>
      <c r="PBJ83" s="87"/>
      <c r="PBK83" s="87"/>
      <c r="PBL83" s="87"/>
      <c r="PBM83" s="87"/>
      <c r="PBN83" s="87"/>
      <c r="PBO83" s="87"/>
      <c r="PBP83" s="87"/>
      <c r="PBQ83" s="87"/>
      <c r="PBR83" s="87"/>
      <c r="PBS83" s="87"/>
      <c r="PBT83" s="87"/>
      <c r="PBU83" s="87"/>
      <c r="PBV83" s="87"/>
      <c r="PBW83" s="87"/>
      <c r="PBX83" s="87"/>
      <c r="PBY83" s="87"/>
      <c r="PBZ83" s="87"/>
      <c r="PCA83" s="87"/>
      <c r="PCB83" s="87"/>
      <c r="PCC83" s="87"/>
      <c r="PCD83" s="87"/>
      <c r="PCE83" s="87"/>
      <c r="PCF83" s="87"/>
      <c r="PCG83" s="87"/>
      <c r="PCH83" s="87"/>
      <c r="PCI83" s="87"/>
      <c r="PCJ83" s="87"/>
      <c r="PCK83" s="87"/>
      <c r="PCL83" s="87"/>
      <c r="PCM83" s="87"/>
      <c r="PCN83" s="87"/>
      <c r="PCO83" s="87"/>
      <c r="PCP83" s="87"/>
      <c r="PCQ83" s="87"/>
      <c r="PCR83" s="87"/>
      <c r="PCS83" s="87"/>
      <c r="PCT83" s="87"/>
      <c r="PCU83" s="87"/>
      <c r="PCV83" s="87"/>
      <c r="PCW83" s="87"/>
      <c r="PCX83" s="87"/>
      <c r="PCY83" s="87"/>
      <c r="PCZ83" s="87"/>
      <c r="PDA83" s="87"/>
      <c r="PDB83" s="87"/>
      <c r="PDC83" s="87"/>
      <c r="PDD83" s="87"/>
      <c r="PDE83" s="87"/>
      <c r="PDF83" s="87"/>
      <c r="PDG83" s="87"/>
      <c r="PDH83" s="87"/>
      <c r="PDI83" s="87"/>
      <c r="PDJ83" s="87"/>
      <c r="PDK83" s="87"/>
      <c r="PDL83" s="87"/>
      <c r="PDM83" s="87"/>
      <c r="PDN83" s="87"/>
      <c r="PDO83" s="87"/>
      <c r="PDP83" s="87"/>
      <c r="PDQ83" s="87"/>
      <c r="PDR83" s="87"/>
      <c r="PDS83" s="87"/>
      <c r="PDT83" s="87"/>
      <c r="PDU83" s="87"/>
      <c r="PDV83" s="87"/>
      <c r="PDW83" s="87"/>
      <c r="PDX83" s="87"/>
      <c r="PDY83" s="87"/>
      <c r="PDZ83" s="87"/>
      <c r="PEA83" s="87"/>
      <c r="PEB83" s="87"/>
      <c r="PEC83" s="87"/>
      <c r="PED83" s="87"/>
      <c r="PEE83" s="87"/>
      <c r="PEF83" s="87"/>
      <c r="PEG83" s="87"/>
      <c r="PEH83" s="87"/>
      <c r="PEI83" s="87"/>
      <c r="PEJ83" s="87"/>
      <c r="PEK83" s="87"/>
      <c r="PEL83" s="87"/>
      <c r="PEM83" s="87"/>
      <c r="PEN83" s="87"/>
      <c r="PEO83" s="87"/>
      <c r="PEP83" s="87"/>
      <c r="PEQ83" s="87"/>
      <c r="PER83" s="87"/>
      <c r="PES83" s="87"/>
      <c r="PET83" s="87"/>
      <c r="PEU83" s="87"/>
      <c r="PEV83" s="87"/>
      <c r="PEW83" s="87"/>
      <c r="PEX83" s="87"/>
      <c r="PEY83" s="87"/>
      <c r="PEZ83" s="87"/>
      <c r="PFA83" s="87"/>
      <c r="PFB83" s="87"/>
      <c r="PFC83" s="87"/>
      <c r="PFD83" s="87"/>
      <c r="PFE83" s="87"/>
      <c r="PFF83" s="87"/>
      <c r="PFG83" s="87"/>
      <c r="PFH83" s="87"/>
      <c r="PFI83" s="87"/>
      <c r="PFJ83" s="87"/>
      <c r="PFK83" s="87"/>
      <c r="PFL83" s="87"/>
      <c r="PFM83" s="87"/>
      <c r="PFN83" s="87"/>
      <c r="PFO83" s="87"/>
      <c r="PFP83" s="87"/>
      <c r="PFQ83" s="87"/>
      <c r="PFR83" s="87"/>
      <c r="PFS83" s="87"/>
      <c r="PFT83" s="87"/>
      <c r="PFU83" s="87"/>
      <c r="PFV83" s="87"/>
      <c r="PFW83" s="87"/>
      <c r="PFX83" s="87"/>
      <c r="PFY83" s="87"/>
      <c r="PFZ83" s="87"/>
      <c r="PGA83" s="87"/>
      <c r="PGB83" s="87"/>
      <c r="PGC83" s="87"/>
      <c r="PGD83" s="87"/>
      <c r="PGE83" s="87"/>
      <c r="PGF83" s="87"/>
      <c r="PGG83" s="87"/>
      <c r="PGH83" s="87"/>
      <c r="PGI83" s="87"/>
      <c r="PGJ83" s="87"/>
      <c r="PGK83" s="87"/>
      <c r="PGL83" s="87"/>
      <c r="PGM83" s="87"/>
      <c r="PGN83" s="87"/>
      <c r="PGO83" s="87"/>
      <c r="PGP83" s="87"/>
      <c r="PGQ83" s="87"/>
      <c r="PGR83" s="87"/>
      <c r="PGS83" s="87"/>
      <c r="PGT83" s="87"/>
      <c r="PGU83" s="87"/>
      <c r="PGV83" s="87"/>
      <c r="PGW83" s="87"/>
      <c r="PGX83" s="87"/>
      <c r="PGY83" s="87"/>
      <c r="PGZ83" s="87"/>
      <c r="PHA83" s="87"/>
      <c r="PHB83" s="87"/>
      <c r="PHC83" s="87"/>
      <c r="PHD83" s="87"/>
      <c r="PHE83" s="87"/>
      <c r="PHF83" s="87"/>
      <c r="PHG83" s="87"/>
      <c r="PHH83" s="87"/>
      <c r="PHI83" s="87"/>
      <c r="PHJ83" s="87"/>
      <c r="PHK83" s="87"/>
      <c r="PHL83" s="87"/>
      <c r="PHM83" s="87"/>
      <c r="PHN83" s="87"/>
      <c r="PHO83" s="87"/>
      <c r="PHP83" s="87"/>
      <c r="PHQ83" s="87"/>
      <c r="PHR83" s="87"/>
      <c r="PHS83" s="87"/>
      <c r="PHT83" s="87"/>
      <c r="PHU83" s="87"/>
      <c r="PHV83" s="87"/>
      <c r="PHW83" s="87"/>
      <c r="PHX83" s="87"/>
      <c r="PHY83" s="87"/>
      <c r="PHZ83" s="87"/>
      <c r="PIA83" s="87"/>
      <c r="PIB83" s="87"/>
      <c r="PIC83" s="87"/>
      <c r="PID83" s="87"/>
      <c r="PIE83" s="87"/>
      <c r="PIF83" s="87"/>
      <c r="PIG83" s="87"/>
      <c r="PIH83" s="87"/>
      <c r="PII83" s="87"/>
      <c r="PIJ83" s="87"/>
      <c r="PIK83" s="87"/>
      <c r="PIL83" s="87"/>
      <c r="PIM83" s="87"/>
      <c r="PIN83" s="87"/>
      <c r="PIO83" s="87"/>
      <c r="PIP83" s="87"/>
      <c r="PIQ83" s="87"/>
      <c r="PIR83" s="87"/>
      <c r="PIS83" s="87"/>
      <c r="PIT83" s="87"/>
      <c r="PIU83" s="87"/>
      <c r="PIV83" s="87"/>
      <c r="PIW83" s="87"/>
      <c r="PIX83" s="87"/>
      <c r="PIY83" s="87"/>
      <c r="PIZ83" s="87"/>
      <c r="PJA83" s="87"/>
      <c r="PJB83" s="87"/>
      <c r="PJC83" s="87"/>
      <c r="PJD83" s="87"/>
      <c r="PJE83" s="87"/>
      <c r="PJF83" s="87"/>
      <c r="PJG83" s="87"/>
      <c r="PJH83" s="87"/>
      <c r="PJI83" s="87"/>
      <c r="PJJ83" s="87"/>
      <c r="PJK83" s="87"/>
      <c r="PJL83" s="87"/>
      <c r="PJM83" s="87"/>
      <c r="PJN83" s="87"/>
      <c r="PJO83" s="87"/>
      <c r="PJP83" s="87"/>
      <c r="PJQ83" s="87"/>
      <c r="PJR83" s="87"/>
      <c r="PJS83" s="87"/>
      <c r="PJT83" s="87"/>
      <c r="PJU83" s="87"/>
      <c r="PJV83" s="87"/>
      <c r="PJW83" s="87"/>
      <c r="PJX83" s="87"/>
      <c r="PJY83" s="87"/>
      <c r="PJZ83" s="87"/>
      <c r="PKA83" s="87"/>
      <c r="PKB83" s="87"/>
      <c r="PKC83" s="87"/>
      <c r="PKD83" s="87"/>
      <c r="PKE83" s="87"/>
      <c r="PKF83" s="87"/>
      <c r="PKG83" s="87"/>
      <c r="PKH83" s="87"/>
      <c r="PKI83" s="87"/>
      <c r="PKJ83" s="87"/>
      <c r="PKK83" s="87"/>
      <c r="PKL83" s="87"/>
      <c r="PKM83" s="87"/>
      <c r="PKN83" s="87"/>
      <c r="PKO83" s="87"/>
      <c r="PKP83" s="87"/>
      <c r="PKQ83" s="87"/>
      <c r="PKR83" s="87"/>
      <c r="PKS83" s="87"/>
      <c r="PKT83" s="87"/>
      <c r="PKU83" s="87"/>
      <c r="PKV83" s="87"/>
      <c r="PKW83" s="87"/>
      <c r="PKX83" s="87"/>
      <c r="PKY83" s="87"/>
      <c r="PKZ83" s="87"/>
      <c r="PLA83" s="87"/>
      <c r="PLB83" s="87"/>
      <c r="PLC83" s="87"/>
      <c r="PLD83" s="87"/>
      <c r="PLE83" s="87"/>
      <c r="PLF83" s="87"/>
      <c r="PLG83" s="87"/>
      <c r="PLH83" s="87"/>
      <c r="PLI83" s="87"/>
      <c r="PLJ83" s="87"/>
      <c r="PLK83" s="87"/>
      <c r="PLL83" s="87"/>
      <c r="PLM83" s="87"/>
      <c r="PLN83" s="87"/>
      <c r="PLO83" s="87"/>
      <c r="PLP83" s="87"/>
      <c r="PLQ83" s="87"/>
      <c r="PLR83" s="87"/>
      <c r="PLS83" s="87"/>
      <c r="PLT83" s="87"/>
      <c r="PLU83" s="87"/>
      <c r="PLV83" s="87"/>
      <c r="PLW83" s="87"/>
      <c r="PLX83" s="87"/>
      <c r="PLY83" s="87"/>
      <c r="PLZ83" s="87"/>
      <c r="PMA83" s="87"/>
      <c r="PMB83" s="87"/>
      <c r="PMC83" s="87"/>
      <c r="PMD83" s="87"/>
      <c r="PME83" s="87"/>
      <c r="PMF83" s="87"/>
      <c r="PMG83" s="87"/>
      <c r="PMH83" s="87"/>
      <c r="PMI83" s="87"/>
      <c r="PMJ83" s="87"/>
      <c r="PMK83" s="87"/>
      <c r="PML83" s="87"/>
      <c r="PMM83" s="87"/>
      <c r="PMN83" s="87"/>
      <c r="PMO83" s="87"/>
      <c r="PMP83" s="87"/>
      <c r="PMQ83" s="87"/>
      <c r="PMR83" s="87"/>
      <c r="PMS83" s="87"/>
      <c r="PMT83" s="87"/>
      <c r="PMU83" s="87"/>
      <c r="PMV83" s="87"/>
      <c r="PMW83" s="87"/>
      <c r="PMX83" s="87"/>
      <c r="PMY83" s="87"/>
      <c r="PMZ83" s="87"/>
      <c r="PNA83" s="87"/>
      <c r="PNB83" s="87"/>
      <c r="PNC83" s="87"/>
      <c r="PND83" s="87"/>
      <c r="PNE83" s="87"/>
      <c r="PNF83" s="87"/>
      <c r="PNG83" s="87"/>
      <c r="PNH83" s="87"/>
      <c r="PNI83" s="87"/>
      <c r="PNJ83" s="87"/>
      <c r="PNK83" s="87"/>
      <c r="PNL83" s="87"/>
      <c r="PNM83" s="87"/>
      <c r="PNN83" s="87"/>
      <c r="PNO83" s="87"/>
      <c r="PNP83" s="87"/>
      <c r="PNQ83" s="87"/>
      <c r="PNR83" s="87"/>
      <c r="PNS83" s="87"/>
      <c r="PNT83" s="87"/>
      <c r="PNU83" s="87"/>
      <c r="PNV83" s="87"/>
      <c r="PNW83" s="87"/>
      <c r="PNX83" s="87"/>
      <c r="PNY83" s="87"/>
      <c r="PNZ83" s="87"/>
      <c r="POA83" s="87"/>
      <c r="POB83" s="87"/>
      <c r="POC83" s="87"/>
      <c r="POD83" s="87"/>
      <c r="POE83" s="87"/>
      <c r="POF83" s="87"/>
      <c r="POG83" s="87"/>
      <c r="POH83" s="87"/>
      <c r="POI83" s="87"/>
      <c r="POJ83" s="87"/>
      <c r="POK83" s="87"/>
      <c r="POL83" s="87"/>
      <c r="POM83" s="87"/>
      <c r="PON83" s="87"/>
      <c r="POO83" s="87"/>
      <c r="POP83" s="87"/>
      <c r="POQ83" s="87"/>
      <c r="POR83" s="87"/>
      <c r="POS83" s="87"/>
      <c r="POT83" s="87"/>
      <c r="POU83" s="87"/>
      <c r="POV83" s="87"/>
      <c r="POW83" s="87"/>
      <c r="POX83" s="87"/>
      <c r="POY83" s="87"/>
      <c r="POZ83" s="87"/>
      <c r="PPA83" s="87"/>
      <c r="PPB83" s="87"/>
      <c r="PPC83" s="87"/>
      <c r="PPD83" s="87"/>
      <c r="PPE83" s="87"/>
      <c r="PPF83" s="87"/>
      <c r="PPG83" s="87"/>
      <c r="PPH83" s="87"/>
      <c r="PPI83" s="87"/>
      <c r="PPJ83" s="87"/>
      <c r="PPK83" s="87"/>
      <c r="PPL83" s="87"/>
      <c r="PPM83" s="87"/>
      <c r="PPN83" s="87"/>
      <c r="PPO83" s="87"/>
      <c r="PPP83" s="87"/>
      <c r="PPQ83" s="87"/>
      <c r="PPR83" s="87"/>
      <c r="PPS83" s="87"/>
      <c r="PPT83" s="87"/>
      <c r="PPU83" s="87"/>
      <c r="PPV83" s="87"/>
      <c r="PPW83" s="87"/>
      <c r="PPX83" s="87"/>
      <c r="PPY83" s="87"/>
      <c r="PPZ83" s="87"/>
      <c r="PQA83" s="87"/>
      <c r="PQB83" s="87"/>
      <c r="PQC83" s="87"/>
      <c r="PQD83" s="87"/>
      <c r="PQE83" s="87"/>
      <c r="PQF83" s="87"/>
      <c r="PQG83" s="87"/>
      <c r="PQH83" s="87"/>
      <c r="PQI83" s="87"/>
      <c r="PQJ83" s="87"/>
      <c r="PQK83" s="87"/>
      <c r="PQL83" s="87"/>
      <c r="PQM83" s="87"/>
      <c r="PQN83" s="87"/>
      <c r="PQO83" s="87"/>
      <c r="PQP83" s="87"/>
      <c r="PQQ83" s="87"/>
      <c r="PQR83" s="87"/>
      <c r="PQS83" s="87"/>
      <c r="PQT83" s="87"/>
      <c r="PQU83" s="87"/>
      <c r="PQV83" s="87"/>
      <c r="PQW83" s="87"/>
      <c r="PQX83" s="87"/>
      <c r="PQY83" s="87"/>
      <c r="PQZ83" s="87"/>
      <c r="PRA83" s="87"/>
      <c r="PRB83" s="87"/>
      <c r="PRC83" s="87"/>
      <c r="PRD83" s="87"/>
      <c r="PRE83" s="87"/>
      <c r="PRF83" s="87"/>
      <c r="PRG83" s="87"/>
      <c r="PRH83" s="87"/>
      <c r="PRI83" s="87"/>
      <c r="PRJ83" s="87"/>
      <c r="PRK83" s="87"/>
      <c r="PRL83" s="87"/>
      <c r="PRM83" s="87"/>
      <c r="PRN83" s="87"/>
      <c r="PRO83" s="87"/>
      <c r="PRP83" s="87"/>
      <c r="PRQ83" s="87"/>
      <c r="PRR83" s="87"/>
      <c r="PRS83" s="87"/>
      <c r="PRT83" s="87"/>
      <c r="PRU83" s="87"/>
      <c r="PRV83" s="87"/>
      <c r="PRW83" s="87"/>
      <c r="PRX83" s="87"/>
      <c r="PRY83" s="87"/>
      <c r="PRZ83" s="87"/>
      <c r="PSA83" s="87"/>
      <c r="PSB83" s="87"/>
      <c r="PSC83" s="87"/>
      <c r="PSD83" s="87"/>
      <c r="PSE83" s="87"/>
      <c r="PSF83" s="87"/>
      <c r="PSG83" s="87"/>
      <c r="PSH83" s="87"/>
      <c r="PSI83" s="87"/>
      <c r="PSJ83" s="87"/>
      <c r="PSK83" s="87"/>
      <c r="PSL83" s="87"/>
      <c r="PSM83" s="87"/>
      <c r="PSN83" s="87"/>
      <c r="PSO83" s="87"/>
      <c r="PSP83" s="87"/>
      <c r="PSQ83" s="87"/>
      <c r="PSR83" s="87"/>
      <c r="PSS83" s="87"/>
      <c r="PST83" s="87"/>
      <c r="PSU83" s="87"/>
      <c r="PSV83" s="87"/>
      <c r="PSW83" s="87"/>
      <c r="PSX83" s="87"/>
      <c r="PSY83" s="87"/>
      <c r="PSZ83" s="87"/>
      <c r="PTA83" s="87"/>
      <c r="PTB83" s="87"/>
      <c r="PTC83" s="87"/>
      <c r="PTD83" s="87"/>
      <c r="PTE83" s="87"/>
      <c r="PTF83" s="87"/>
      <c r="PTG83" s="87"/>
      <c r="PTH83" s="87"/>
      <c r="PTI83" s="87"/>
      <c r="PTJ83" s="87"/>
      <c r="PTK83" s="87"/>
      <c r="PTL83" s="87"/>
      <c r="PTM83" s="87"/>
      <c r="PTN83" s="87"/>
      <c r="PTO83" s="87"/>
      <c r="PTP83" s="87"/>
      <c r="PTQ83" s="87"/>
      <c r="PTR83" s="87"/>
      <c r="PTS83" s="87"/>
      <c r="PTT83" s="87"/>
      <c r="PTU83" s="87"/>
      <c r="PTV83" s="87"/>
      <c r="PTW83" s="87"/>
      <c r="PTX83" s="87"/>
      <c r="PTY83" s="87"/>
      <c r="PTZ83" s="87"/>
      <c r="PUA83" s="87"/>
      <c r="PUB83" s="87"/>
      <c r="PUC83" s="87"/>
      <c r="PUD83" s="87"/>
      <c r="PUE83" s="87"/>
      <c r="PUF83" s="87"/>
      <c r="PUG83" s="87"/>
      <c r="PUH83" s="87"/>
      <c r="PUI83" s="87"/>
      <c r="PUJ83" s="87"/>
      <c r="PUK83" s="87"/>
      <c r="PUL83" s="87"/>
      <c r="PUM83" s="87"/>
      <c r="PUN83" s="87"/>
      <c r="PUO83" s="87"/>
      <c r="PUP83" s="87"/>
      <c r="PUQ83" s="87"/>
      <c r="PUR83" s="87"/>
      <c r="PUS83" s="87"/>
      <c r="PUT83" s="87"/>
      <c r="PUU83" s="87"/>
      <c r="PUV83" s="87"/>
      <c r="PUW83" s="87"/>
      <c r="PUX83" s="87"/>
      <c r="PUY83" s="87"/>
      <c r="PUZ83" s="87"/>
      <c r="PVA83" s="87"/>
      <c r="PVB83" s="87"/>
      <c r="PVC83" s="87"/>
      <c r="PVD83" s="87"/>
      <c r="PVE83" s="87"/>
      <c r="PVF83" s="87"/>
      <c r="PVG83" s="87"/>
      <c r="PVH83" s="87"/>
      <c r="PVI83" s="87"/>
      <c r="PVJ83" s="87"/>
      <c r="PVK83" s="87"/>
      <c r="PVL83" s="87"/>
      <c r="PVM83" s="87"/>
      <c r="PVN83" s="87"/>
      <c r="PVO83" s="87"/>
      <c r="PVP83" s="87"/>
      <c r="PVQ83" s="87"/>
      <c r="PVR83" s="87"/>
      <c r="PVS83" s="87"/>
      <c r="PVT83" s="87"/>
      <c r="PVU83" s="87"/>
      <c r="PVV83" s="87"/>
      <c r="PVW83" s="87"/>
      <c r="PVX83" s="87"/>
      <c r="PVY83" s="87"/>
      <c r="PVZ83" s="87"/>
      <c r="PWA83" s="87"/>
      <c r="PWB83" s="87"/>
      <c r="PWC83" s="87"/>
      <c r="PWD83" s="87"/>
      <c r="PWE83" s="87"/>
      <c r="PWF83" s="87"/>
      <c r="PWG83" s="87"/>
      <c r="PWH83" s="87"/>
      <c r="PWI83" s="87"/>
      <c r="PWJ83" s="87"/>
      <c r="PWK83" s="87"/>
      <c r="PWL83" s="87"/>
      <c r="PWM83" s="87"/>
      <c r="PWN83" s="87"/>
      <c r="PWO83" s="87"/>
      <c r="PWP83" s="87"/>
      <c r="PWQ83" s="87"/>
      <c r="PWR83" s="87"/>
      <c r="PWS83" s="87"/>
      <c r="PWT83" s="87"/>
      <c r="PWU83" s="87"/>
      <c r="PWV83" s="87"/>
      <c r="PWW83" s="87"/>
      <c r="PWX83" s="87"/>
      <c r="PWY83" s="87"/>
      <c r="PWZ83" s="87"/>
      <c r="PXA83" s="87"/>
      <c r="PXB83" s="87"/>
      <c r="PXC83" s="87"/>
      <c r="PXD83" s="87"/>
      <c r="PXE83" s="87"/>
      <c r="PXF83" s="87"/>
      <c r="PXG83" s="87"/>
      <c r="PXH83" s="87"/>
      <c r="PXI83" s="87"/>
      <c r="PXJ83" s="87"/>
      <c r="PXK83" s="87"/>
      <c r="PXL83" s="87"/>
      <c r="PXM83" s="87"/>
      <c r="PXN83" s="87"/>
      <c r="PXO83" s="87"/>
      <c r="PXP83" s="87"/>
      <c r="PXQ83" s="87"/>
      <c r="PXR83" s="87"/>
      <c r="PXS83" s="87"/>
      <c r="PXT83" s="87"/>
      <c r="PXU83" s="87"/>
      <c r="PXV83" s="87"/>
      <c r="PXW83" s="87"/>
      <c r="PXX83" s="87"/>
      <c r="PXY83" s="87"/>
      <c r="PXZ83" s="87"/>
      <c r="PYA83" s="87"/>
      <c r="PYB83" s="87"/>
      <c r="PYC83" s="87"/>
      <c r="PYD83" s="87"/>
      <c r="PYE83" s="87"/>
      <c r="PYF83" s="87"/>
      <c r="PYG83" s="87"/>
      <c r="PYH83" s="87"/>
      <c r="PYI83" s="87"/>
      <c r="PYJ83" s="87"/>
      <c r="PYK83" s="87"/>
      <c r="PYL83" s="87"/>
      <c r="PYM83" s="87"/>
      <c r="PYN83" s="87"/>
      <c r="PYO83" s="87"/>
      <c r="PYP83" s="87"/>
      <c r="PYQ83" s="87"/>
      <c r="PYR83" s="87"/>
      <c r="PYS83" s="87"/>
      <c r="PYT83" s="87"/>
      <c r="PYU83" s="87"/>
      <c r="PYV83" s="87"/>
      <c r="PYW83" s="87"/>
      <c r="PYX83" s="87"/>
      <c r="PYY83" s="87"/>
      <c r="PYZ83" s="87"/>
      <c r="PZA83" s="87"/>
      <c r="PZB83" s="87"/>
      <c r="PZC83" s="87"/>
      <c r="PZD83" s="87"/>
      <c r="PZE83" s="87"/>
      <c r="PZF83" s="87"/>
      <c r="PZG83" s="87"/>
      <c r="PZH83" s="87"/>
      <c r="PZI83" s="87"/>
      <c r="PZJ83" s="87"/>
      <c r="PZK83" s="87"/>
      <c r="PZL83" s="87"/>
      <c r="PZM83" s="87"/>
      <c r="PZN83" s="87"/>
      <c r="PZO83" s="87"/>
      <c r="PZP83" s="87"/>
      <c r="PZQ83" s="87"/>
      <c r="PZR83" s="87"/>
      <c r="PZS83" s="87"/>
      <c r="PZT83" s="87"/>
      <c r="PZU83" s="87"/>
      <c r="PZV83" s="87"/>
      <c r="PZW83" s="87"/>
      <c r="PZX83" s="87"/>
      <c r="PZY83" s="87"/>
      <c r="PZZ83" s="87"/>
      <c r="QAA83" s="87"/>
      <c r="QAB83" s="87"/>
      <c r="QAC83" s="87"/>
      <c r="QAD83" s="87"/>
      <c r="QAE83" s="87"/>
      <c r="QAF83" s="87"/>
      <c r="QAG83" s="87"/>
      <c r="QAH83" s="87"/>
      <c r="QAI83" s="87"/>
      <c r="QAJ83" s="87"/>
      <c r="QAK83" s="87"/>
      <c r="QAL83" s="87"/>
      <c r="QAM83" s="87"/>
      <c r="QAN83" s="87"/>
      <c r="QAO83" s="87"/>
      <c r="QAP83" s="87"/>
      <c r="QAQ83" s="87"/>
      <c r="QAR83" s="87"/>
      <c r="QAS83" s="87"/>
      <c r="QAT83" s="87"/>
      <c r="QAU83" s="87"/>
      <c r="QAV83" s="87"/>
      <c r="QAW83" s="87"/>
      <c r="QAX83" s="87"/>
      <c r="QAY83" s="87"/>
      <c r="QAZ83" s="87"/>
      <c r="QBA83" s="87"/>
      <c r="QBB83" s="87"/>
      <c r="QBC83" s="87"/>
      <c r="QBD83" s="87"/>
      <c r="QBE83" s="87"/>
      <c r="QBF83" s="87"/>
      <c r="QBG83" s="87"/>
      <c r="QBH83" s="87"/>
      <c r="QBI83" s="87"/>
      <c r="QBJ83" s="87"/>
      <c r="QBK83" s="87"/>
      <c r="QBL83" s="87"/>
      <c r="QBM83" s="87"/>
      <c r="QBN83" s="87"/>
      <c r="QBO83" s="87"/>
      <c r="QBP83" s="87"/>
      <c r="QBQ83" s="87"/>
      <c r="QBR83" s="87"/>
      <c r="QBS83" s="87"/>
      <c r="QBT83" s="87"/>
      <c r="QBU83" s="87"/>
      <c r="QBV83" s="87"/>
      <c r="QBW83" s="87"/>
      <c r="QBX83" s="87"/>
      <c r="QBY83" s="87"/>
      <c r="QBZ83" s="87"/>
      <c r="QCA83" s="87"/>
      <c r="QCB83" s="87"/>
      <c r="QCC83" s="87"/>
      <c r="QCD83" s="87"/>
      <c r="QCE83" s="87"/>
      <c r="QCF83" s="87"/>
      <c r="QCG83" s="87"/>
      <c r="QCH83" s="87"/>
      <c r="QCI83" s="87"/>
      <c r="QCJ83" s="87"/>
      <c r="QCK83" s="87"/>
      <c r="QCL83" s="87"/>
      <c r="QCM83" s="87"/>
      <c r="QCN83" s="87"/>
      <c r="QCO83" s="87"/>
      <c r="QCP83" s="87"/>
      <c r="QCQ83" s="87"/>
      <c r="QCR83" s="87"/>
      <c r="QCS83" s="87"/>
      <c r="QCT83" s="87"/>
      <c r="QCU83" s="87"/>
      <c r="QCV83" s="87"/>
      <c r="QCW83" s="87"/>
      <c r="QCX83" s="87"/>
      <c r="QCY83" s="87"/>
      <c r="QCZ83" s="87"/>
      <c r="QDA83" s="87"/>
      <c r="QDB83" s="87"/>
      <c r="QDC83" s="87"/>
      <c r="QDD83" s="87"/>
      <c r="QDE83" s="87"/>
      <c r="QDF83" s="87"/>
      <c r="QDG83" s="87"/>
      <c r="QDH83" s="87"/>
      <c r="QDI83" s="87"/>
      <c r="QDJ83" s="87"/>
      <c r="QDK83" s="87"/>
      <c r="QDL83" s="87"/>
      <c r="QDM83" s="87"/>
      <c r="QDN83" s="87"/>
      <c r="QDO83" s="87"/>
      <c r="QDP83" s="87"/>
      <c r="QDQ83" s="87"/>
      <c r="QDR83" s="87"/>
      <c r="QDS83" s="87"/>
      <c r="QDT83" s="87"/>
      <c r="QDU83" s="87"/>
      <c r="QDV83" s="87"/>
      <c r="QDW83" s="87"/>
      <c r="QDX83" s="87"/>
      <c r="QDY83" s="87"/>
      <c r="QDZ83" s="87"/>
      <c r="QEA83" s="87"/>
      <c r="QEB83" s="87"/>
      <c r="QEC83" s="87"/>
      <c r="QED83" s="87"/>
      <c r="QEE83" s="87"/>
      <c r="QEF83" s="87"/>
      <c r="QEG83" s="87"/>
      <c r="QEH83" s="87"/>
      <c r="QEI83" s="87"/>
      <c r="QEJ83" s="87"/>
      <c r="QEK83" s="87"/>
      <c r="QEL83" s="87"/>
      <c r="QEM83" s="87"/>
      <c r="QEN83" s="87"/>
      <c r="QEO83" s="87"/>
      <c r="QEP83" s="87"/>
      <c r="QEQ83" s="87"/>
      <c r="QER83" s="87"/>
      <c r="QES83" s="87"/>
      <c r="QET83" s="87"/>
      <c r="QEU83" s="87"/>
      <c r="QEV83" s="87"/>
      <c r="QEW83" s="87"/>
      <c r="QEX83" s="87"/>
      <c r="QEY83" s="87"/>
      <c r="QEZ83" s="87"/>
      <c r="QFA83" s="87"/>
      <c r="QFB83" s="87"/>
      <c r="QFC83" s="87"/>
      <c r="QFD83" s="87"/>
      <c r="QFE83" s="87"/>
      <c r="QFF83" s="87"/>
      <c r="QFG83" s="87"/>
      <c r="QFH83" s="87"/>
      <c r="QFI83" s="87"/>
      <c r="QFJ83" s="87"/>
      <c r="QFK83" s="87"/>
      <c r="QFL83" s="87"/>
      <c r="QFM83" s="87"/>
      <c r="QFN83" s="87"/>
      <c r="QFO83" s="87"/>
      <c r="QFP83" s="87"/>
      <c r="QFQ83" s="87"/>
      <c r="QFR83" s="87"/>
      <c r="QFS83" s="87"/>
      <c r="QFT83" s="87"/>
      <c r="QFU83" s="87"/>
      <c r="QFV83" s="87"/>
      <c r="QFW83" s="87"/>
      <c r="QFX83" s="87"/>
      <c r="QFY83" s="87"/>
      <c r="QFZ83" s="87"/>
      <c r="QGA83" s="87"/>
      <c r="QGB83" s="87"/>
      <c r="QGC83" s="87"/>
      <c r="QGD83" s="87"/>
      <c r="QGE83" s="87"/>
      <c r="QGF83" s="87"/>
      <c r="QGG83" s="87"/>
      <c r="QGH83" s="87"/>
      <c r="QGI83" s="87"/>
      <c r="QGJ83" s="87"/>
      <c r="QGK83" s="87"/>
      <c r="QGL83" s="87"/>
      <c r="QGM83" s="87"/>
      <c r="QGN83" s="87"/>
      <c r="QGO83" s="87"/>
      <c r="QGP83" s="87"/>
      <c r="QGQ83" s="87"/>
      <c r="QGR83" s="87"/>
      <c r="QGS83" s="87"/>
      <c r="QGT83" s="87"/>
      <c r="QGU83" s="87"/>
      <c r="QGV83" s="87"/>
      <c r="QGW83" s="87"/>
      <c r="QGX83" s="87"/>
      <c r="QGY83" s="87"/>
      <c r="QGZ83" s="87"/>
      <c r="QHA83" s="87"/>
      <c r="QHB83" s="87"/>
      <c r="QHC83" s="87"/>
      <c r="QHD83" s="87"/>
      <c r="QHE83" s="87"/>
      <c r="QHF83" s="87"/>
      <c r="QHG83" s="87"/>
      <c r="QHH83" s="87"/>
      <c r="QHI83" s="87"/>
      <c r="QHJ83" s="87"/>
      <c r="QHK83" s="87"/>
      <c r="QHL83" s="87"/>
      <c r="QHM83" s="87"/>
      <c r="QHN83" s="87"/>
      <c r="QHO83" s="87"/>
      <c r="QHP83" s="87"/>
      <c r="QHQ83" s="87"/>
      <c r="QHR83" s="87"/>
      <c r="QHS83" s="87"/>
      <c r="QHT83" s="87"/>
      <c r="QHU83" s="87"/>
      <c r="QHV83" s="87"/>
      <c r="QHW83" s="87"/>
      <c r="QHX83" s="87"/>
      <c r="QHY83" s="87"/>
      <c r="QHZ83" s="87"/>
      <c r="QIA83" s="87"/>
      <c r="QIB83" s="87"/>
      <c r="QIC83" s="87"/>
      <c r="QID83" s="87"/>
      <c r="QIE83" s="87"/>
      <c r="QIF83" s="87"/>
      <c r="QIG83" s="87"/>
      <c r="QIH83" s="87"/>
      <c r="QII83" s="87"/>
      <c r="QIJ83" s="87"/>
      <c r="QIK83" s="87"/>
      <c r="QIL83" s="87"/>
      <c r="QIM83" s="87"/>
      <c r="QIN83" s="87"/>
      <c r="QIO83" s="87"/>
      <c r="QIP83" s="87"/>
      <c r="QIQ83" s="87"/>
      <c r="QIR83" s="87"/>
      <c r="QIS83" s="87"/>
      <c r="QIT83" s="87"/>
      <c r="QIU83" s="87"/>
      <c r="QIV83" s="87"/>
      <c r="QIW83" s="87"/>
      <c r="QIX83" s="87"/>
      <c r="QIY83" s="87"/>
      <c r="QIZ83" s="87"/>
      <c r="QJA83" s="87"/>
      <c r="QJB83" s="87"/>
      <c r="QJC83" s="87"/>
      <c r="QJD83" s="87"/>
      <c r="QJE83" s="87"/>
      <c r="QJF83" s="87"/>
      <c r="QJG83" s="87"/>
      <c r="QJH83" s="87"/>
      <c r="QJI83" s="87"/>
      <c r="QJJ83" s="87"/>
      <c r="QJK83" s="87"/>
      <c r="QJL83" s="87"/>
      <c r="QJM83" s="87"/>
      <c r="QJN83" s="87"/>
      <c r="QJO83" s="87"/>
      <c r="QJP83" s="87"/>
      <c r="QJQ83" s="87"/>
      <c r="QJR83" s="87"/>
      <c r="QJS83" s="87"/>
      <c r="QJT83" s="87"/>
      <c r="QJU83" s="87"/>
      <c r="QJV83" s="87"/>
      <c r="QJW83" s="87"/>
      <c r="QJX83" s="87"/>
      <c r="QJY83" s="87"/>
      <c r="QJZ83" s="87"/>
      <c r="QKA83" s="87"/>
      <c r="QKB83" s="87"/>
      <c r="QKC83" s="87"/>
      <c r="QKD83" s="87"/>
      <c r="QKE83" s="87"/>
      <c r="QKF83" s="87"/>
      <c r="QKG83" s="87"/>
      <c r="QKH83" s="87"/>
      <c r="QKI83" s="87"/>
      <c r="QKJ83" s="87"/>
      <c r="QKK83" s="87"/>
      <c r="QKL83" s="87"/>
      <c r="QKM83" s="87"/>
      <c r="QKN83" s="87"/>
      <c r="QKO83" s="87"/>
      <c r="QKP83" s="87"/>
      <c r="QKQ83" s="87"/>
      <c r="QKR83" s="87"/>
      <c r="QKS83" s="87"/>
      <c r="QKT83" s="87"/>
      <c r="QKU83" s="87"/>
      <c r="QKV83" s="87"/>
      <c r="QKW83" s="87"/>
      <c r="QKX83" s="87"/>
      <c r="QKY83" s="87"/>
      <c r="QKZ83" s="87"/>
      <c r="QLA83" s="87"/>
      <c r="QLB83" s="87"/>
      <c r="QLC83" s="87"/>
      <c r="QLD83" s="87"/>
      <c r="QLE83" s="87"/>
      <c r="QLF83" s="87"/>
      <c r="QLG83" s="87"/>
      <c r="QLH83" s="87"/>
      <c r="QLI83" s="87"/>
      <c r="QLJ83" s="87"/>
      <c r="QLK83" s="87"/>
      <c r="QLL83" s="87"/>
      <c r="QLM83" s="87"/>
      <c r="QLN83" s="87"/>
      <c r="QLO83" s="87"/>
      <c r="QLP83" s="87"/>
      <c r="QLQ83" s="87"/>
      <c r="QLR83" s="87"/>
      <c r="QLS83" s="87"/>
      <c r="QLT83" s="87"/>
      <c r="QLU83" s="87"/>
      <c r="QLV83" s="87"/>
      <c r="QLW83" s="87"/>
      <c r="QLX83" s="87"/>
      <c r="QLY83" s="87"/>
      <c r="QLZ83" s="87"/>
      <c r="QMA83" s="87"/>
      <c r="QMB83" s="87"/>
      <c r="QMC83" s="87"/>
      <c r="QMD83" s="87"/>
      <c r="QME83" s="87"/>
      <c r="QMF83" s="87"/>
      <c r="QMG83" s="87"/>
      <c r="QMH83" s="87"/>
      <c r="QMI83" s="87"/>
      <c r="QMJ83" s="87"/>
      <c r="QMK83" s="87"/>
      <c r="QML83" s="87"/>
      <c r="QMM83" s="87"/>
      <c r="QMN83" s="87"/>
      <c r="QMO83" s="87"/>
      <c r="QMP83" s="87"/>
      <c r="QMQ83" s="87"/>
      <c r="QMR83" s="87"/>
      <c r="QMS83" s="87"/>
      <c r="QMT83" s="87"/>
      <c r="QMU83" s="87"/>
      <c r="QMV83" s="87"/>
      <c r="QMW83" s="87"/>
      <c r="QMX83" s="87"/>
      <c r="QMY83" s="87"/>
      <c r="QMZ83" s="87"/>
      <c r="QNA83" s="87"/>
      <c r="QNB83" s="87"/>
      <c r="QNC83" s="87"/>
      <c r="QND83" s="87"/>
      <c r="QNE83" s="87"/>
      <c r="QNF83" s="87"/>
      <c r="QNG83" s="87"/>
      <c r="QNH83" s="87"/>
      <c r="QNI83" s="87"/>
      <c r="QNJ83" s="87"/>
      <c r="QNK83" s="87"/>
      <c r="QNL83" s="87"/>
      <c r="QNM83" s="87"/>
      <c r="QNN83" s="87"/>
      <c r="QNO83" s="87"/>
      <c r="QNP83" s="87"/>
      <c r="QNQ83" s="87"/>
      <c r="QNR83" s="87"/>
      <c r="QNS83" s="87"/>
      <c r="QNT83" s="87"/>
      <c r="QNU83" s="87"/>
      <c r="QNV83" s="87"/>
      <c r="QNW83" s="87"/>
      <c r="QNX83" s="87"/>
      <c r="QNY83" s="87"/>
      <c r="QNZ83" s="87"/>
      <c r="QOA83" s="87"/>
      <c r="QOB83" s="87"/>
      <c r="QOC83" s="87"/>
      <c r="QOD83" s="87"/>
      <c r="QOE83" s="87"/>
      <c r="QOF83" s="87"/>
      <c r="QOG83" s="87"/>
      <c r="QOH83" s="87"/>
      <c r="QOI83" s="87"/>
      <c r="QOJ83" s="87"/>
      <c r="QOK83" s="87"/>
      <c r="QOL83" s="87"/>
      <c r="QOM83" s="87"/>
      <c r="QON83" s="87"/>
      <c r="QOO83" s="87"/>
      <c r="QOP83" s="87"/>
      <c r="QOQ83" s="87"/>
      <c r="QOR83" s="87"/>
      <c r="QOS83" s="87"/>
      <c r="QOT83" s="87"/>
      <c r="QOU83" s="87"/>
      <c r="QOV83" s="87"/>
      <c r="QOW83" s="87"/>
      <c r="QOX83" s="87"/>
      <c r="QOY83" s="87"/>
      <c r="QOZ83" s="87"/>
      <c r="QPA83" s="87"/>
      <c r="QPB83" s="87"/>
      <c r="QPC83" s="87"/>
      <c r="QPD83" s="87"/>
      <c r="QPE83" s="87"/>
      <c r="QPF83" s="87"/>
      <c r="QPG83" s="87"/>
      <c r="QPH83" s="87"/>
      <c r="QPI83" s="87"/>
      <c r="QPJ83" s="87"/>
      <c r="QPK83" s="87"/>
      <c r="QPL83" s="87"/>
      <c r="QPM83" s="87"/>
      <c r="QPN83" s="87"/>
      <c r="QPO83" s="87"/>
      <c r="QPP83" s="87"/>
      <c r="QPQ83" s="87"/>
      <c r="QPR83" s="87"/>
      <c r="QPS83" s="87"/>
      <c r="QPT83" s="87"/>
      <c r="QPU83" s="87"/>
      <c r="QPV83" s="87"/>
      <c r="QPW83" s="87"/>
      <c r="QPX83" s="87"/>
      <c r="QPY83" s="87"/>
      <c r="QPZ83" s="87"/>
      <c r="QQA83" s="87"/>
      <c r="QQB83" s="87"/>
      <c r="QQC83" s="87"/>
      <c r="QQD83" s="87"/>
      <c r="QQE83" s="87"/>
      <c r="QQF83" s="87"/>
      <c r="QQG83" s="87"/>
      <c r="QQH83" s="87"/>
      <c r="QQI83" s="87"/>
      <c r="QQJ83" s="87"/>
      <c r="QQK83" s="87"/>
      <c r="QQL83" s="87"/>
      <c r="QQM83" s="87"/>
      <c r="QQN83" s="87"/>
      <c r="QQO83" s="87"/>
      <c r="QQP83" s="87"/>
      <c r="QQQ83" s="87"/>
      <c r="QQR83" s="87"/>
      <c r="QQS83" s="87"/>
      <c r="QQT83" s="87"/>
      <c r="QQU83" s="87"/>
      <c r="QQV83" s="87"/>
      <c r="QQW83" s="87"/>
      <c r="QQX83" s="87"/>
      <c r="QQY83" s="87"/>
      <c r="QQZ83" s="87"/>
      <c r="QRA83" s="87"/>
      <c r="QRB83" s="87"/>
      <c r="QRC83" s="87"/>
      <c r="QRD83" s="87"/>
      <c r="QRE83" s="87"/>
      <c r="QRF83" s="87"/>
      <c r="QRG83" s="87"/>
      <c r="QRH83" s="87"/>
      <c r="QRI83" s="87"/>
      <c r="QRJ83" s="87"/>
      <c r="QRK83" s="87"/>
      <c r="QRL83" s="87"/>
      <c r="QRM83" s="87"/>
      <c r="QRN83" s="87"/>
      <c r="QRO83" s="87"/>
      <c r="QRP83" s="87"/>
      <c r="QRQ83" s="87"/>
      <c r="QRR83" s="87"/>
      <c r="QRS83" s="87"/>
      <c r="QRT83" s="87"/>
      <c r="QRU83" s="87"/>
      <c r="QRV83" s="87"/>
      <c r="QRW83" s="87"/>
      <c r="QRX83" s="87"/>
      <c r="QRY83" s="87"/>
      <c r="QRZ83" s="87"/>
      <c r="QSA83" s="87"/>
      <c r="QSB83" s="87"/>
      <c r="QSC83" s="87"/>
      <c r="QSD83" s="87"/>
      <c r="QSE83" s="87"/>
      <c r="QSF83" s="87"/>
      <c r="QSG83" s="87"/>
      <c r="QSH83" s="87"/>
      <c r="QSI83" s="87"/>
      <c r="QSJ83" s="87"/>
      <c r="QSK83" s="87"/>
      <c r="QSL83" s="87"/>
      <c r="QSM83" s="87"/>
      <c r="QSN83" s="87"/>
      <c r="QSO83" s="87"/>
      <c r="QSP83" s="87"/>
      <c r="QSQ83" s="87"/>
      <c r="QSR83" s="87"/>
      <c r="QSS83" s="87"/>
      <c r="QST83" s="87"/>
      <c r="QSU83" s="87"/>
      <c r="QSV83" s="87"/>
      <c r="QSW83" s="87"/>
      <c r="QSX83" s="87"/>
      <c r="QSY83" s="87"/>
      <c r="QSZ83" s="87"/>
      <c r="QTA83" s="87"/>
      <c r="QTB83" s="87"/>
      <c r="QTC83" s="87"/>
      <c r="QTD83" s="87"/>
      <c r="QTE83" s="87"/>
      <c r="QTF83" s="87"/>
      <c r="QTG83" s="87"/>
      <c r="QTH83" s="87"/>
      <c r="QTI83" s="87"/>
      <c r="QTJ83" s="87"/>
      <c r="QTK83" s="87"/>
      <c r="QTL83" s="87"/>
      <c r="QTM83" s="87"/>
      <c r="QTN83" s="87"/>
      <c r="QTO83" s="87"/>
      <c r="QTP83" s="87"/>
      <c r="QTQ83" s="87"/>
      <c r="QTR83" s="87"/>
      <c r="QTS83" s="87"/>
      <c r="QTT83" s="87"/>
      <c r="QTU83" s="87"/>
      <c r="QTV83" s="87"/>
      <c r="QTW83" s="87"/>
      <c r="QTX83" s="87"/>
      <c r="QTY83" s="87"/>
      <c r="QTZ83" s="87"/>
      <c r="QUA83" s="87"/>
      <c r="QUB83" s="87"/>
      <c r="QUC83" s="87"/>
      <c r="QUD83" s="87"/>
      <c r="QUE83" s="87"/>
      <c r="QUF83" s="87"/>
      <c r="QUG83" s="87"/>
      <c r="QUH83" s="87"/>
      <c r="QUI83" s="87"/>
      <c r="QUJ83" s="87"/>
      <c r="QUK83" s="87"/>
      <c r="QUL83" s="87"/>
      <c r="QUM83" s="87"/>
      <c r="QUN83" s="87"/>
      <c r="QUO83" s="87"/>
      <c r="QUP83" s="87"/>
      <c r="QUQ83" s="87"/>
      <c r="QUR83" s="87"/>
      <c r="QUS83" s="87"/>
      <c r="QUT83" s="87"/>
      <c r="QUU83" s="87"/>
      <c r="QUV83" s="87"/>
      <c r="QUW83" s="87"/>
      <c r="QUX83" s="87"/>
      <c r="QUY83" s="87"/>
      <c r="QUZ83" s="87"/>
      <c r="QVA83" s="87"/>
      <c r="QVB83" s="87"/>
      <c r="QVC83" s="87"/>
      <c r="QVD83" s="87"/>
      <c r="QVE83" s="87"/>
      <c r="QVF83" s="87"/>
      <c r="QVG83" s="87"/>
      <c r="QVH83" s="87"/>
      <c r="QVI83" s="87"/>
      <c r="QVJ83" s="87"/>
      <c r="QVK83" s="87"/>
      <c r="QVL83" s="87"/>
      <c r="QVM83" s="87"/>
      <c r="QVN83" s="87"/>
      <c r="QVO83" s="87"/>
      <c r="QVP83" s="87"/>
      <c r="QVQ83" s="87"/>
      <c r="QVR83" s="87"/>
      <c r="QVS83" s="87"/>
      <c r="QVT83" s="87"/>
      <c r="QVU83" s="87"/>
      <c r="QVV83" s="87"/>
      <c r="QVW83" s="87"/>
      <c r="QVX83" s="87"/>
      <c r="QVY83" s="87"/>
      <c r="QVZ83" s="87"/>
      <c r="QWA83" s="87"/>
      <c r="QWB83" s="87"/>
      <c r="QWC83" s="87"/>
      <c r="QWD83" s="87"/>
      <c r="QWE83" s="87"/>
      <c r="QWF83" s="87"/>
      <c r="QWG83" s="87"/>
      <c r="QWH83" s="87"/>
      <c r="QWI83" s="87"/>
      <c r="QWJ83" s="87"/>
      <c r="QWK83" s="87"/>
      <c r="QWL83" s="87"/>
      <c r="QWM83" s="87"/>
      <c r="QWN83" s="87"/>
      <c r="QWO83" s="87"/>
      <c r="QWP83" s="87"/>
      <c r="QWQ83" s="87"/>
      <c r="QWR83" s="87"/>
      <c r="QWS83" s="87"/>
      <c r="QWT83" s="87"/>
      <c r="QWU83" s="87"/>
      <c r="QWV83" s="87"/>
      <c r="QWW83" s="87"/>
      <c r="QWX83" s="87"/>
      <c r="QWY83" s="87"/>
      <c r="QWZ83" s="87"/>
      <c r="QXA83" s="87"/>
      <c r="QXB83" s="87"/>
      <c r="QXC83" s="87"/>
      <c r="QXD83" s="87"/>
      <c r="QXE83" s="87"/>
      <c r="QXF83" s="87"/>
      <c r="QXG83" s="87"/>
      <c r="QXH83" s="87"/>
      <c r="QXI83" s="87"/>
      <c r="QXJ83" s="87"/>
      <c r="QXK83" s="87"/>
      <c r="QXL83" s="87"/>
      <c r="QXM83" s="87"/>
      <c r="QXN83" s="87"/>
      <c r="QXO83" s="87"/>
      <c r="QXP83" s="87"/>
      <c r="QXQ83" s="87"/>
      <c r="QXR83" s="87"/>
      <c r="QXS83" s="87"/>
      <c r="QXT83" s="87"/>
      <c r="QXU83" s="87"/>
      <c r="QXV83" s="87"/>
      <c r="QXW83" s="87"/>
      <c r="QXX83" s="87"/>
      <c r="QXY83" s="87"/>
      <c r="QXZ83" s="87"/>
      <c r="QYA83" s="87"/>
      <c r="QYB83" s="87"/>
      <c r="QYC83" s="87"/>
      <c r="QYD83" s="87"/>
      <c r="QYE83" s="87"/>
      <c r="QYF83" s="87"/>
      <c r="QYG83" s="87"/>
      <c r="QYH83" s="87"/>
      <c r="QYI83" s="87"/>
      <c r="QYJ83" s="87"/>
      <c r="QYK83" s="87"/>
      <c r="QYL83" s="87"/>
      <c r="QYM83" s="87"/>
      <c r="QYN83" s="87"/>
      <c r="QYO83" s="87"/>
      <c r="QYP83" s="87"/>
      <c r="QYQ83" s="87"/>
      <c r="QYR83" s="87"/>
      <c r="QYS83" s="87"/>
      <c r="QYT83" s="87"/>
      <c r="QYU83" s="87"/>
      <c r="QYV83" s="87"/>
      <c r="QYW83" s="87"/>
      <c r="QYX83" s="87"/>
      <c r="QYY83" s="87"/>
      <c r="QYZ83" s="87"/>
      <c r="QZA83" s="87"/>
      <c r="QZB83" s="87"/>
      <c r="QZC83" s="87"/>
      <c r="QZD83" s="87"/>
      <c r="QZE83" s="87"/>
      <c r="QZF83" s="87"/>
      <c r="QZG83" s="87"/>
      <c r="QZH83" s="87"/>
      <c r="QZI83" s="87"/>
      <c r="QZJ83" s="87"/>
      <c r="QZK83" s="87"/>
      <c r="QZL83" s="87"/>
      <c r="QZM83" s="87"/>
      <c r="QZN83" s="87"/>
      <c r="QZO83" s="87"/>
      <c r="QZP83" s="87"/>
      <c r="QZQ83" s="87"/>
      <c r="QZR83" s="87"/>
      <c r="QZS83" s="87"/>
      <c r="QZT83" s="87"/>
      <c r="QZU83" s="87"/>
      <c r="QZV83" s="87"/>
      <c r="QZW83" s="87"/>
      <c r="QZX83" s="87"/>
      <c r="QZY83" s="87"/>
      <c r="QZZ83" s="87"/>
      <c r="RAA83" s="87"/>
      <c r="RAB83" s="87"/>
      <c r="RAC83" s="87"/>
      <c r="RAD83" s="87"/>
      <c r="RAE83" s="87"/>
      <c r="RAF83" s="87"/>
      <c r="RAG83" s="87"/>
      <c r="RAH83" s="87"/>
      <c r="RAI83" s="87"/>
      <c r="RAJ83" s="87"/>
      <c r="RAK83" s="87"/>
      <c r="RAL83" s="87"/>
      <c r="RAM83" s="87"/>
      <c r="RAN83" s="87"/>
      <c r="RAO83" s="87"/>
      <c r="RAP83" s="87"/>
      <c r="RAQ83" s="87"/>
      <c r="RAR83" s="87"/>
      <c r="RAS83" s="87"/>
      <c r="RAT83" s="87"/>
      <c r="RAU83" s="87"/>
      <c r="RAV83" s="87"/>
      <c r="RAW83" s="87"/>
      <c r="RAX83" s="87"/>
      <c r="RAY83" s="87"/>
      <c r="RAZ83" s="87"/>
      <c r="RBA83" s="87"/>
      <c r="RBB83" s="87"/>
      <c r="RBC83" s="87"/>
      <c r="RBD83" s="87"/>
      <c r="RBE83" s="87"/>
      <c r="RBF83" s="87"/>
      <c r="RBG83" s="87"/>
      <c r="RBH83" s="87"/>
      <c r="RBI83" s="87"/>
      <c r="RBJ83" s="87"/>
      <c r="RBK83" s="87"/>
      <c r="RBL83" s="87"/>
      <c r="RBM83" s="87"/>
      <c r="RBN83" s="87"/>
      <c r="RBO83" s="87"/>
      <c r="RBP83" s="87"/>
      <c r="RBQ83" s="87"/>
      <c r="RBR83" s="87"/>
      <c r="RBS83" s="87"/>
      <c r="RBT83" s="87"/>
      <c r="RBU83" s="87"/>
      <c r="RBV83" s="87"/>
      <c r="RBW83" s="87"/>
      <c r="RBX83" s="87"/>
      <c r="RBY83" s="87"/>
      <c r="RBZ83" s="87"/>
      <c r="RCA83" s="87"/>
      <c r="RCB83" s="87"/>
      <c r="RCC83" s="87"/>
      <c r="RCD83" s="87"/>
      <c r="RCE83" s="87"/>
      <c r="RCF83" s="87"/>
      <c r="RCG83" s="87"/>
      <c r="RCH83" s="87"/>
      <c r="RCI83" s="87"/>
      <c r="RCJ83" s="87"/>
      <c r="RCK83" s="87"/>
      <c r="RCL83" s="87"/>
      <c r="RCM83" s="87"/>
      <c r="RCN83" s="87"/>
      <c r="RCO83" s="87"/>
      <c r="RCP83" s="87"/>
      <c r="RCQ83" s="87"/>
      <c r="RCR83" s="87"/>
      <c r="RCS83" s="87"/>
      <c r="RCT83" s="87"/>
      <c r="RCU83" s="87"/>
      <c r="RCV83" s="87"/>
      <c r="RCW83" s="87"/>
      <c r="RCX83" s="87"/>
      <c r="RCY83" s="87"/>
      <c r="RCZ83" s="87"/>
      <c r="RDA83" s="87"/>
      <c r="RDB83" s="87"/>
      <c r="RDC83" s="87"/>
      <c r="RDD83" s="87"/>
      <c r="RDE83" s="87"/>
      <c r="RDF83" s="87"/>
      <c r="RDG83" s="87"/>
      <c r="RDH83" s="87"/>
      <c r="RDI83" s="87"/>
      <c r="RDJ83" s="87"/>
      <c r="RDK83" s="87"/>
      <c r="RDL83" s="87"/>
      <c r="RDM83" s="87"/>
      <c r="RDN83" s="87"/>
      <c r="RDO83" s="87"/>
      <c r="RDP83" s="87"/>
      <c r="RDQ83" s="87"/>
      <c r="RDR83" s="87"/>
      <c r="RDS83" s="87"/>
      <c r="RDT83" s="87"/>
      <c r="RDU83" s="87"/>
      <c r="RDV83" s="87"/>
      <c r="RDW83" s="87"/>
      <c r="RDX83" s="87"/>
      <c r="RDY83" s="87"/>
      <c r="RDZ83" s="87"/>
      <c r="REA83" s="87"/>
      <c r="REB83" s="87"/>
      <c r="REC83" s="87"/>
      <c r="RED83" s="87"/>
      <c r="REE83" s="87"/>
      <c r="REF83" s="87"/>
      <c r="REG83" s="87"/>
      <c r="REH83" s="87"/>
      <c r="REI83" s="87"/>
      <c r="REJ83" s="87"/>
      <c r="REK83" s="87"/>
      <c r="REL83" s="87"/>
      <c r="REM83" s="87"/>
      <c r="REN83" s="87"/>
      <c r="REO83" s="87"/>
      <c r="REP83" s="87"/>
      <c r="REQ83" s="87"/>
      <c r="RER83" s="87"/>
      <c r="RES83" s="87"/>
      <c r="RET83" s="87"/>
      <c r="REU83" s="87"/>
      <c r="REV83" s="87"/>
      <c r="REW83" s="87"/>
      <c r="REX83" s="87"/>
      <c r="REY83" s="87"/>
      <c r="REZ83" s="87"/>
      <c r="RFA83" s="87"/>
      <c r="RFB83" s="87"/>
      <c r="RFC83" s="87"/>
      <c r="RFD83" s="87"/>
      <c r="RFE83" s="87"/>
      <c r="RFF83" s="87"/>
      <c r="RFG83" s="87"/>
      <c r="RFH83" s="87"/>
      <c r="RFI83" s="87"/>
      <c r="RFJ83" s="87"/>
      <c r="RFK83" s="87"/>
      <c r="RFL83" s="87"/>
      <c r="RFM83" s="87"/>
      <c r="RFN83" s="87"/>
      <c r="RFO83" s="87"/>
      <c r="RFP83" s="87"/>
      <c r="RFQ83" s="87"/>
      <c r="RFR83" s="87"/>
      <c r="RFS83" s="87"/>
      <c r="RFT83" s="87"/>
      <c r="RFU83" s="87"/>
      <c r="RFV83" s="87"/>
      <c r="RFW83" s="87"/>
      <c r="RFX83" s="87"/>
      <c r="RFY83" s="87"/>
      <c r="RFZ83" s="87"/>
      <c r="RGA83" s="87"/>
      <c r="RGB83" s="87"/>
      <c r="RGC83" s="87"/>
      <c r="RGD83" s="87"/>
      <c r="RGE83" s="87"/>
      <c r="RGF83" s="87"/>
      <c r="RGG83" s="87"/>
      <c r="RGH83" s="87"/>
      <c r="RGI83" s="87"/>
      <c r="RGJ83" s="87"/>
      <c r="RGK83" s="87"/>
      <c r="RGL83" s="87"/>
      <c r="RGM83" s="87"/>
      <c r="RGN83" s="87"/>
      <c r="RGO83" s="87"/>
      <c r="RGP83" s="87"/>
      <c r="RGQ83" s="87"/>
      <c r="RGR83" s="87"/>
      <c r="RGS83" s="87"/>
      <c r="RGT83" s="87"/>
      <c r="RGU83" s="87"/>
      <c r="RGV83" s="87"/>
      <c r="RGW83" s="87"/>
      <c r="RGX83" s="87"/>
      <c r="RGY83" s="87"/>
      <c r="RGZ83" s="87"/>
      <c r="RHA83" s="87"/>
      <c r="RHB83" s="87"/>
      <c r="RHC83" s="87"/>
      <c r="RHD83" s="87"/>
      <c r="RHE83" s="87"/>
      <c r="RHF83" s="87"/>
      <c r="RHG83" s="87"/>
      <c r="RHH83" s="87"/>
      <c r="RHI83" s="87"/>
      <c r="RHJ83" s="87"/>
      <c r="RHK83" s="87"/>
      <c r="RHL83" s="87"/>
      <c r="RHM83" s="87"/>
      <c r="RHN83" s="87"/>
      <c r="RHO83" s="87"/>
      <c r="RHP83" s="87"/>
      <c r="RHQ83" s="87"/>
      <c r="RHR83" s="87"/>
      <c r="RHS83" s="87"/>
      <c r="RHT83" s="87"/>
      <c r="RHU83" s="87"/>
      <c r="RHV83" s="87"/>
      <c r="RHW83" s="87"/>
      <c r="RHX83" s="87"/>
      <c r="RHY83" s="87"/>
      <c r="RHZ83" s="87"/>
      <c r="RIA83" s="87"/>
      <c r="RIB83" s="87"/>
      <c r="RIC83" s="87"/>
      <c r="RID83" s="87"/>
      <c r="RIE83" s="87"/>
      <c r="RIF83" s="87"/>
      <c r="RIG83" s="87"/>
      <c r="RIH83" s="87"/>
      <c r="RII83" s="87"/>
      <c r="RIJ83" s="87"/>
      <c r="RIK83" s="87"/>
      <c r="RIL83" s="87"/>
      <c r="RIM83" s="87"/>
      <c r="RIN83" s="87"/>
      <c r="RIO83" s="87"/>
      <c r="RIP83" s="87"/>
      <c r="RIQ83" s="87"/>
      <c r="RIR83" s="87"/>
      <c r="RIS83" s="87"/>
      <c r="RIT83" s="87"/>
      <c r="RIU83" s="87"/>
      <c r="RIV83" s="87"/>
      <c r="RIW83" s="87"/>
      <c r="RIX83" s="87"/>
      <c r="RIY83" s="87"/>
      <c r="RIZ83" s="87"/>
      <c r="RJA83" s="87"/>
      <c r="RJB83" s="87"/>
      <c r="RJC83" s="87"/>
      <c r="RJD83" s="87"/>
      <c r="RJE83" s="87"/>
      <c r="RJF83" s="87"/>
      <c r="RJG83" s="87"/>
      <c r="RJH83" s="87"/>
      <c r="RJI83" s="87"/>
      <c r="RJJ83" s="87"/>
      <c r="RJK83" s="87"/>
      <c r="RJL83" s="87"/>
      <c r="RJM83" s="87"/>
      <c r="RJN83" s="87"/>
      <c r="RJO83" s="87"/>
      <c r="RJP83" s="87"/>
      <c r="RJQ83" s="87"/>
      <c r="RJR83" s="87"/>
      <c r="RJS83" s="87"/>
      <c r="RJT83" s="87"/>
      <c r="RJU83" s="87"/>
      <c r="RJV83" s="87"/>
      <c r="RJW83" s="87"/>
      <c r="RJX83" s="87"/>
      <c r="RJY83" s="87"/>
      <c r="RJZ83" s="87"/>
      <c r="RKA83" s="87"/>
      <c r="RKB83" s="87"/>
      <c r="RKC83" s="87"/>
      <c r="RKD83" s="87"/>
      <c r="RKE83" s="87"/>
      <c r="RKF83" s="87"/>
      <c r="RKG83" s="87"/>
      <c r="RKH83" s="87"/>
      <c r="RKI83" s="87"/>
      <c r="RKJ83" s="87"/>
      <c r="RKK83" s="87"/>
      <c r="RKL83" s="87"/>
      <c r="RKM83" s="87"/>
      <c r="RKN83" s="87"/>
      <c r="RKO83" s="87"/>
      <c r="RKP83" s="87"/>
      <c r="RKQ83" s="87"/>
      <c r="RKR83" s="87"/>
      <c r="RKS83" s="87"/>
      <c r="RKT83" s="87"/>
      <c r="RKU83" s="87"/>
      <c r="RKV83" s="87"/>
      <c r="RKW83" s="87"/>
      <c r="RKX83" s="87"/>
      <c r="RKY83" s="87"/>
      <c r="RKZ83" s="87"/>
      <c r="RLA83" s="87"/>
      <c r="RLB83" s="87"/>
      <c r="RLC83" s="87"/>
      <c r="RLD83" s="87"/>
      <c r="RLE83" s="87"/>
      <c r="RLF83" s="87"/>
      <c r="RLG83" s="87"/>
      <c r="RLH83" s="87"/>
      <c r="RLI83" s="87"/>
      <c r="RLJ83" s="87"/>
      <c r="RLK83" s="87"/>
      <c r="RLL83" s="87"/>
      <c r="RLM83" s="87"/>
      <c r="RLN83" s="87"/>
      <c r="RLO83" s="87"/>
      <c r="RLP83" s="87"/>
      <c r="RLQ83" s="87"/>
      <c r="RLR83" s="87"/>
      <c r="RLS83" s="87"/>
      <c r="RLT83" s="87"/>
      <c r="RLU83" s="87"/>
      <c r="RLV83" s="87"/>
      <c r="RLW83" s="87"/>
      <c r="RLX83" s="87"/>
      <c r="RLY83" s="87"/>
      <c r="RLZ83" s="87"/>
      <c r="RMA83" s="87"/>
      <c r="RMB83" s="87"/>
      <c r="RMC83" s="87"/>
      <c r="RMD83" s="87"/>
      <c r="RME83" s="87"/>
      <c r="RMF83" s="87"/>
      <c r="RMG83" s="87"/>
      <c r="RMH83" s="87"/>
      <c r="RMI83" s="87"/>
      <c r="RMJ83" s="87"/>
      <c r="RMK83" s="87"/>
      <c r="RML83" s="87"/>
      <c r="RMM83" s="87"/>
      <c r="RMN83" s="87"/>
      <c r="RMO83" s="87"/>
      <c r="RMP83" s="87"/>
      <c r="RMQ83" s="87"/>
      <c r="RMR83" s="87"/>
      <c r="RMS83" s="87"/>
      <c r="RMT83" s="87"/>
      <c r="RMU83" s="87"/>
      <c r="RMV83" s="87"/>
      <c r="RMW83" s="87"/>
      <c r="RMX83" s="87"/>
      <c r="RMY83" s="87"/>
      <c r="RMZ83" s="87"/>
      <c r="RNA83" s="87"/>
      <c r="RNB83" s="87"/>
      <c r="RNC83" s="87"/>
      <c r="RND83" s="87"/>
      <c r="RNE83" s="87"/>
      <c r="RNF83" s="87"/>
      <c r="RNG83" s="87"/>
      <c r="RNH83" s="87"/>
      <c r="RNI83" s="87"/>
      <c r="RNJ83" s="87"/>
      <c r="RNK83" s="87"/>
      <c r="RNL83" s="87"/>
      <c r="RNM83" s="87"/>
      <c r="RNN83" s="87"/>
      <c r="RNO83" s="87"/>
      <c r="RNP83" s="87"/>
      <c r="RNQ83" s="87"/>
      <c r="RNR83" s="87"/>
      <c r="RNS83" s="87"/>
      <c r="RNT83" s="87"/>
      <c r="RNU83" s="87"/>
      <c r="RNV83" s="87"/>
      <c r="RNW83" s="87"/>
      <c r="RNX83" s="87"/>
      <c r="RNY83" s="87"/>
      <c r="RNZ83" s="87"/>
      <c r="ROA83" s="87"/>
      <c r="ROB83" s="87"/>
      <c r="ROC83" s="87"/>
      <c r="ROD83" s="87"/>
      <c r="ROE83" s="87"/>
      <c r="ROF83" s="87"/>
      <c r="ROG83" s="87"/>
      <c r="ROH83" s="87"/>
      <c r="ROI83" s="87"/>
      <c r="ROJ83" s="87"/>
      <c r="ROK83" s="87"/>
      <c r="ROL83" s="87"/>
      <c r="ROM83" s="87"/>
      <c r="RON83" s="87"/>
      <c r="ROO83" s="87"/>
      <c r="ROP83" s="87"/>
      <c r="ROQ83" s="87"/>
      <c r="ROR83" s="87"/>
      <c r="ROS83" s="87"/>
      <c r="ROT83" s="87"/>
      <c r="ROU83" s="87"/>
      <c r="ROV83" s="87"/>
      <c r="ROW83" s="87"/>
      <c r="ROX83" s="87"/>
      <c r="ROY83" s="87"/>
      <c r="ROZ83" s="87"/>
      <c r="RPA83" s="87"/>
      <c r="RPB83" s="87"/>
      <c r="RPC83" s="87"/>
      <c r="RPD83" s="87"/>
      <c r="RPE83" s="87"/>
      <c r="RPF83" s="87"/>
      <c r="RPG83" s="87"/>
      <c r="RPH83" s="87"/>
      <c r="RPI83" s="87"/>
      <c r="RPJ83" s="87"/>
      <c r="RPK83" s="87"/>
      <c r="RPL83" s="87"/>
      <c r="RPM83" s="87"/>
      <c r="RPN83" s="87"/>
      <c r="RPO83" s="87"/>
      <c r="RPP83" s="87"/>
      <c r="RPQ83" s="87"/>
      <c r="RPR83" s="87"/>
      <c r="RPS83" s="87"/>
      <c r="RPT83" s="87"/>
      <c r="RPU83" s="87"/>
      <c r="RPV83" s="87"/>
      <c r="RPW83" s="87"/>
      <c r="RPX83" s="87"/>
      <c r="RPY83" s="87"/>
      <c r="RPZ83" s="87"/>
      <c r="RQA83" s="87"/>
      <c r="RQB83" s="87"/>
      <c r="RQC83" s="87"/>
      <c r="RQD83" s="87"/>
      <c r="RQE83" s="87"/>
      <c r="RQF83" s="87"/>
      <c r="RQG83" s="87"/>
      <c r="RQH83" s="87"/>
      <c r="RQI83" s="87"/>
      <c r="RQJ83" s="87"/>
      <c r="RQK83" s="87"/>
      <c r="RQL83" s="87"/>
      <c r="RQM83" s="87"/>
      <c r="RQN83" s="87"/>
      <c r="RQO83" s="87"/>
      <c r="RQP83" s="87"/>
      <c r="RQQ83" s="87"/>
      <c r="RQR83" s="87"/>
      <c r="RQS83" s="87"/>
      <c r="RQT83" s="87"/>
      <c r="RQU83" s="87"/>
      <c r="RQV83" s="87"/>
      <c r="RQW83" s="87"/>
      <c r="RQX83" s="87"/>
      <c r="RQY83" s="87"/>
      <c r="RQZ83" s="87"/>
      <c r="RRA83" s="87"/>
      <c r="RRB83" s="87"/>
      <c r="RRC83" s="87"/>
      <c r="RRD83" s="87"/>
      <c r="RRE83" s="87"/>
      <c r="RRF83" s="87"/>
      <c r="RRG83" s="87"/>
      <c r="RRH83" s="87"/>
      <c r="RRI83" s="87"/>
      <c r="RRJ83" s="87"/>
      <c r="RRK83" s="87"/>
      <c r="RRL83" s="87"/>
      <c r="RRM83" s="87"/>
      <c r="RRN83" s="87"/>
      <c r="RRO83" s="87"/>
      <c r="RRP83" s="87"/>
      <c r="RRQ83" s="87"/>
      <c r="RRR83" s="87"/>
      <c r="RRS83" s="87"/>
      <c r="RRT83" s="87"/>
      <c r="RRU83" s="87"/>
      <c r="RRV83" s="87"/>
      <c r="RRW83" s="87"/>
      <c r="RRX83" s="87"/>
      <c r="RRY83" s="87"/>
      <c r="RRZ83" s="87"/>
      <c r="RSA83" s="87"/>
      <c r="RSB83" s="87"/>
      <c r="RSC83" s="87"/>
      <c r="RSD83" s="87"/>
      <c r="RSE83" s="87"/>
      <c r="RSF83" s="87"/>
      <c r="RSG83" s="87"/>
      <c r="RSH83" s="87"/>
      <c r="RSI83" s="87"/>
      <c r="RSJ83" s="87"/>
      <c r="RSK83" s="87"/>
      <c r="RSL83" s="87"/>
      <c r="RSM83" s="87"/>
      <c r="RSN83" s="87"/>
      <c r="RSO83" s="87"/>
      <c r="RSP83" s="87"/>
      <c r="RSQ83" s="87"/>
      <c r="RSR83" s="87"/>
      <c r="RSS83" s="87"/>
      <c r="RST83" s="87"/>
      <c r="RSU83" s="87"/>
      <c r="RSV83" s="87"/>
      <c r="RSW83" s="87"/>
      <c r="RSX83" s="87"/>
      <c r="RSY83" s="87"/>
      <c r="RSZ83" s="87"/>
      <c r="RTA83" s="87"/>
      <c r="RTB83" s="87"/>
      <c r="RTC83" s="87"/>
      <c r="RTD83" s="87"/>
      <c r="RTE83" s="87"/>
      <c r="RTF83" s="87"/>
      <c r="RTG83" s="87"/>
      <c r="RTH83" s="87"/>
      <c r="RTI83" s="87"/>
      <c r="RTJ83" s="87"/>
      <c r="RTK83" s="87"/>
      <c r="RTL83" s="87"/>
      <c r="RTM83" s="87"/>
      <c r="RTN83" s="87"/>
      <c r="RTO83" s="87"/>
      <c r="RTP83" s="87"/>
      <c r="RTQ83" s="87"/>
      <c r="RTR83" s="87"/>
      <c r="RTS83" s="87"/>
      <c r="RTT83" s="87"/>
      <c r="RTU83" s="87"/>
      <c r="RTV83" s="87"/>
      <c r="RTW83" s="87"/>
      <c r="RTX83" s="87"/>
      <c r="RTY83" s="87"/>
      <c r="RTZ83" s="87"/>
      <c r="RUA83" s="87"/>
      <c r="RUB83" s="87"/>
      <c r="RUC83" s="87"/>
      <c r="RUD83" s="87"/>
      <c r="RUE83" s="87"/>
      <c r="RUF83" s="87"/>
      <c r="RUG83" s="87"/>
      <c r="RUH83" s="87"/>
      <c r="RUI83" s="87"/>
      <c r="RUJ83" s="87"/>
      <c r="RUK83" s="87"/>
      <c r="RUL83" s="87"/>
      <c r="RUM83" s="87"/>
      <c r="RUN83" s="87"/>
      <c r="RUO83" s="87"/>
      <c r="RUP83" s="87"/>
      <c r="RUQ83" s="87"/>
      <c r="RUR83" s="87"/>
      <c r="RUS83" s="87"/>
      <c r="RUT83" s="87"/>
      <c r="RUU83" s="87"/>
      <c r="RUV83" s="87"/>
      <c r="RUW83" s="87"/>
      <c r="RUX83" s="87"/>
      <c r="RUY83" s="87"/>
      <c r="RUZ83" s="87"/>
      <c r="RVA83" s="87"/>
      <c r="RVB83" s="87"/>
      <c r="RVC83" s="87"/>
      <c r="RVD83" s="87"/>
      <c r="RVE83" s="87"/>
      <c r="RVF83" s="87"/>
      <c r="RVG83" s="87"/>
      <c r="RVH83" s="87"/>
      <c r="RVI83" s="87"/>
      <c r="RVJ83" s="87"/>
      <c r="RVK83" s="87"/>
      <c r="RVL83" s="87"/>
      <c r="RVM83" s="87"/>
      <c r="RVN83" s="87"/>
      <c r="RVO83" s="87"/>
      <c r="RVP83" s="87"/>
      <c r="RVQ83" s="87"/>
      <c r="RVR83" s="87"/>
      <c r="RVS83" s="87"/>
      <c r="RVT83" s="87"/>
      <c r="RVU83" s="87"/>
      <c r="RVV83" s="87"/>
      <c r="RVW83" s="87"/>
      <c r="RVX83" s="87"/>
      <c r="RVY83" s="87"/>
      <c r="RVZ83" s="87"/>
      <c r="RWA83" s="87"/>
      <c r="RWB83" s="87"/>
      <c r="RWC83" s="87"/>
      <c r="RWD83" s="87"/>
      <c r="RWE83" s="87"/>
      <c r="RWF83" s="87"/>
      <c r="RWG83" s="87"/>
      <c r="RWH83" s="87"/>
      <c r="RWI83" s="87"/>
      <c r="RWJ83" s="87"/>
      <c r="RWK83" s="87"/>
      <c r="RWL83" s="87"/>
      <c r="RWM83" s="87"/>
      <c r="RWN83" s="87"/>
      <c r="RWO83" s="87"/>
      <c r="RWP83" s="87"/>
      <c r="RWQ83" s="87"/>
      <c r="RWR83" s="87"/>
      <c r="RWS83" s="87"/>
      <c r="RWT83" s="87"/>
      <c r="RWU83" s="87"/>
      <c r="RWV83" s="87"/>
      <c r="RWW83" s="87"/>
      <c r="RWX83" s="87"/>
      <c r="RWY83" s="87"/>
      <c r="RWZ83" s="87"/>
      <c r="RXA83" s="87"/>
      <c r="RXB83" s="87"/>
      <c r="RXC83" s="87"/>
      <c r="RXD83" s="87"/>
      <c r="RXE83" s="87"/>
      <c r="RXF83" s="87"/>
      <c r="RXG83" s="87"/>
      <c r="RXH83" s="87"/>
      <c r="RXI83" s="87"/>
      <c r="RXJ83" s="87"/>
      <c r="RXK83" s="87"/>
      <c r="RXL83" s="87"/>
      <c r="RXM83" s="87"/>
      <c r="RXN83" s="87"/>
      <c r="RXO83" s="87"/>
      <c r="RXP83" s="87"/>
      <c r="RXQ83" s="87"/>
      <c r="RXR83" s="87"/>
      <c r="RXS83" s="87"/>
      <c r="RXT83" s="87"/>
      <c r="RXU83" s="87"/>
      <c r="RXV83" s="87"/>
      <c r="RXW83" s="87"/>
      <c r="RXX83" s="87"/>
      <c r="RXY83" s="87"/>
      <c r="RXZ83" s="87"/>
      <c r="RYA83" s="87"/>
      <c r="RYB83" s="87"/>
      <c r="RYC83" s="87"/>
      <c r="RYD83" s="87"/>
      <c r="RYE83" s="87"/>
      <c r="RYF83" s="87"/>
      <c r="RYG83" s="87"/>
      <c r="RYH83" s="87"/>
      <c r="RYI83" s="87"/>
      <c r="RYJ83" s="87"/>
      <c r="RYK83" s="87"/>
      <c r="RYL83" s="87"/>
      <c r="RYM83" s="87"/>
      <c r="RYN83" s="87"/>
      <c r="RYO83" s="87"/>
      <c r="RYP83" s="87"/>
      <c r="RYQ83" s="87"/>
      <c r="RYR83" s="87"/>
      <c r="RYS83" s="87"/>
      <c r="RYT83" s="87"/>
      <c r="RYU83" s="87"/>
      <c r="RYV83" s="87"/>
      <c r="RYW83" s="87"/>
      <c r="RYX83" s="87"/>
      <c r="RYY83" s="87"/>
      <c r="RYZ83" s="87"/>
      <c r="RZA83" s="87"/>
      <c r="RZB83" s="87"/>
      <c r="RZC83" s="87"/>
      <c r="RZD83" s="87"/>
      <c r="RZE83" s="87"/>
      <c r="RZF83" s="87"/>
      <c r="RZG83" s="87"/>
      <c r="RZH83" s="87"/>
      <c r="RZI83" s="87"/>
      <c r="RZJ83" s="87"/>
      <c r="RZK83" s="87"/>
      <c r="RZL83" s="87"/>
      <c r="RZM83" s="87"/>
      <c r="RZN83" s="87"/>
      <c r="RZO83" s="87"/>
      <c r="RZP83" s="87"/>
      <c r="RZQ83" s="87"/>
      <c r="RZR83" s="87"/>
      <c r="RZS83" s="87"/>
      <c r="RZT83" s="87"/>
      <c r="RZU83" s="87"/>
      <c r="RZV83" s="87"/>
      <c r="RZW83" s="87"/>
      <c r="RZX83" s="87"/>
      <c r="RZY83" s="87"/>
      <c r="RZZ83" s="87"/>
      <c r="SAA83" s="87"/>
      <c r="SAB83" s="87"/>
      <c r="SAC83" s="87"/>
      <c r="SAD83" s="87"/>
      <c r="SAE83" s="87"/>
      <c r="SAF83" s="87"/>
      <c r="SAG83" s="87"/>
      <c r="SAH83" s="87"/>
      <c r="SAI83" s="87"/>
      <c r="SAJ83" s="87"/>
      <c r="SAK83" s="87"/>
      <c r="SAL83" s="87"/>
      <c r="SAM83" s="87"/>
      <c r="SAN83" s="87"/>
      <c r="SAO83" s="87"/>
      <c r="SAP83" s="87"/>
      <c r="SAQ83" s="87"/>
      <c r="SAR83" s="87"/>
      <c r="SAS83" s="87"/>
      <c r="SAT83" s="87"/>
      <c r="SAU83" s="87"/>
      <c r="SAV83" s="87"/>
      <c r="SAW83" s="87"/>
      <c r="SAX83" s="87"/>
      <c r="SAY83" s="87"/>
      <c r="SAZ83" s="87"/>
      <c r="SBA83" s="87"/>
      <c r="SBB83" s="87"/>
      <c r="SBC83" s="87"/>
      <c r="SBD83" s="87"/>
      <c r="SBE83" s="87"/>
      <c r="SBF83" s="87"/>
      <c r="SBG83" s="87"/>
      <c r="SBH83" s="87"/>
      <c r="SBI83" s="87"/>
      <c r="SBJ83" s="87"/>
      <c r="SBK83" s="87"/>
      <c r="SBL83" s="87"/>
      <c r="SBM83" s="87"/>
      <c r="SBN83" s="87"/>
      <c r="SBO83" s="87"/>
      <c r="SBP83" s="87"/>
      <c r="SBQ83" s="87"/>
      <c r="SBR83" s="87"/>
      <c r="SBS83" s="87"/>
      <c r="SBT83" s="87"/>
      <c r="SBU83" s="87"/>
      <c r="SBV83" s="87"/>
      <c r="SBW83" s="87"/>
      <c r="SBX83" s="87"/>
      <c r="SBY83" s="87"/>
      <c r="SBZ83" s="87"/>
      <c r="SCA83" s="87"/>
      <c r="SCB83" s="87"/>
      <c r="SCC83" s="87"/>
      <c r="SCD83" s="87"/>
      <c r="SCE83" s="87"/>
      <c r="SCF83" s="87"/>
      <c r="SCG83" s="87"/>
      <c r="SCH83" s="87"/>
      <c r="SCI83" s="87"/>
      <c r="SCJ83" s="87"/>
      <c r="SCK83" s="87"/>
      <c r="SCL83" s="87"/>
      <c r="SCM83" s="87"/>
      <c r="SCN83" s="87"/>
      <c r="SCO83" s="87"/>
      <c r="SCP83" s="87"/>
      <c r="SCQ83" s="87"/>
      <c r="SCR83" s="87"/>
      <c r="SCS83" s="87"/>
      <c r="SCT83" s="87"/>
      <c r="SCU83" s="87"/>
      <c r="SCV83" s="87"/>
      <c r="SCW83" s="87"/>
      <c r="SCX83" s="87"/>
      <c r="SCY83" s="87"/>
      <c r="SCZ83" s="87"/>
      <c r="SDA83" s="87"/>
      <c r="SDB83" s="87"/>
      <c r="SDC83" s="87"/>
      <c r="SDD83" s="87"/>
      <c r="SDE83" s="87"/>
      <c r="SDF83" s="87"/>
      <c r="SDG83" s="87"/>
      <c r="SDH83" s="87"/>
      <c r="SDI83" s="87"/>
      <c r="SDJ83" s="87"/>
      <c r="SDK83" s="87"/>
      <c r="SDL83" s="87"/>
      <c r="SDM83" s="87"/>
      <c r="SDN83" s="87"/>
      <c r="SDO83" s="87"/>
      <c r="SDP83" s="87"/>
      <c r="SDQ83" s="87"/>
      <c r="SDR83" s="87"/>
      <c r="SDS83" s="87"/>
      <c r="SDT83" s="87"/>
      <c r="SDU83" s="87"/>
      <c r="SDV83" s="87"/>
      <c r="SDW83" s="87"/>
      <c r="SDX83" s="87"/>
      <c r="SDY83" s="87"/>
      <c r="SDZ83" s="87"/>
      <c r="SEA83" s="87"/>
      <c r="SEB83" s="87"/>
      <c r="SEC83" s="87"/>
      <c r="SED83" s="87"/>
      <c r="SEE83" s="87"/>
      <c r="SEF83" s="87"/>
      <c r="SEG83" s="87"/>
      <c r="SEH83" s="87"/>
      <c r="SEI83" s="87"/>
      <c r="SEJ83" s="87"/>
      <c r="SEK83" s="87"/>
      <c r="SEL83" s="87"/>
      <c r="SEM83" s="87"/>
      <c r="SEN83" s="87"/>
      <c r="SEO83" s="87"/>
      <c r="SEP83" s="87"/>
      <c r="SEQ83" s="87"/>
      <c r="SER83" s="87"/>
      <c r="SES83" s="87"/>
      <c r="SET83" s="87"/>
      <c r="SEU83" s="87"/>
      <c r="SEV83" s="87"/>
      <c r="SEW83" s="87"/>
      <c r="SEX83" s="87"/>
      <c r="SEY83" s="87"/>
      <c r="SEZ83" s="87"/>
      <c r="SFA83" s="87"/>
      <c r="SFB83" s="87"/>
      <c r="SFC83" s="87"/>
      <c r="SFD83" s="87"/>
      <c r="SFE83" s="87"/>
      <c r="SFF83" s="87"/>
      <c r="SFG83" s="87"/>
      <c r="SFH83" s="87"/>
      <c r="SFI83" s="87"/>
      <c r="SFJ83" s="87"/>
      <c r="SFK83" s="87"/>
      <c r="SFL83" s="87"/>
      <c r="SFM83" s="87"/>
      <c r="SFN83" s="87"/>
      <c r="SFO83" s="87"/>
      <c r="SFP83" s="87"/>
      <c r="SFQ83" s="87"/>
      <c r="SFR83" s="87"/>
      <c r="SFS83" s="87"/>
      <c r="SFT83" s="87"/>
      <c r="SFU83" s="87"/>
      <c r="SFV83" s="87"/>
      <c r="SFW83" s="87"/>
      <c r="SFX83" s="87"/>
      <c r="SFY83" s="87"/>
      <c r="SFZ83" s="87"/>
      <c r="SGA83" s="87"/>
      <c r="SGB83" s="87"/>
      <c r="SGC83" s="87"/>
      <c r="SGD83" s="87"/>
      <c r="SGE83" s="87"/>
      <c r="SGF83" s="87"/>
      <c r="SGG83" s="87"/>
      <c r="SGH83" s="87"/>
      <c r="SGI83" s="87"/>
      <c r="SGJ83" s="87"/>
      <c r="SGK83" s="87"/>
      <c r="SGL83" s="87"/>
      <c r="SGM83" s="87"/>
      <c r="SGN83" s="87"/>
      <c r="SGO83" s="87"/>
      <c r="SGP83" s="87"/>
      <c r="SGQ83" s="87"/>
      <c r="SGR83" s="87"/>
      <c r="SGS83" s="87"/>
      <c r="SGT83" s="87"/>
      <c r="SGU83" s="87"/>
      <c r="SGV83" s="87"/>
      <c r="SGW83" s="87"/>
      <c r="SGX83" s="87"/>
      <c r="SGY83" s="87"/>
      <c r="SGZ83" s="87"/>
      <c r="SHA83" s="87"/>
      <c r="SHB83" s="87"/>
      <c r="SHC83" s="87"/>
      <c r="SHD83" s="87"/>
      <c r="SHE83" s="87"/>
      <c r="SHF83" s="87"/>
      <c r="SHG83" s="87"/>
      <c r="SHH83" s="87"/>
      <c r="SHI83" s="87"/>
      <c r="SHJ83" s="87"/>
      <c r="SHK83" s="87"/>
      <c r="SHL83" s="87"/>
      <c r="SHM83" s="87"/>
      <c r="SHN83" s="87"/>
      <c r="SHO83" s="87"/>
      <c r="SHP83" s="87"/>
      <c r="SHQ83" s="87"/>
      <c r="SHR83" s="87"/>
      <c r="SHS83" s="87"/>
      <c r="SHT83" s="87"/>
      <c r="SHU83" s="87"/>
      <c r="SHV83" s="87"/>
      <c r="SHW83" s="87"/>
      <c r="SHX83" s="87"/>
      <c r="SHY83" s="87"/>
      <c r="SHZ83" s="87"/>
      <c r="SIA83" s="87"/>
      <c r="SIB83" s="87"/>
      <c r="SIC83" s="87"/>
      <c r="SID83" s="87"/>
      <c r="SIE83" s="87"/>
      <c r="SIF83" s="87"/>
      <c r="SIG83" s="87"/>
      <c r="SIH83" s="87"/>
      <c r="SII83" s="87"/>
      <c r="SIJ83" s="87"/>
      <c r="SIK83" s="87"/>
      <c r="SIL83" s="87"/>
      <c r="SIM83" s="87"/>
      <c r="SIN83" s="87"/>
      <c r="SIO83" s="87"/>
      <c r="SIP83" s="87"/>
      <c r="SIQ83" s="87"/>
      <c r="SIR83" s="87"/>
      <c r="SIS83" s="87"/>
      <c r="SIT83" s="87"/>
      <c r="SIU83" s="87"/>
      <c r="SIV83" s="87"/>
      <c r="SIW83" s="87"/>
      <c r="SIX83" s="87"/>
      <c r="SIY83" s="87"/>
      <c r="SIZ83" s="87"/>
      <c r="SJA83" s="87"/>
      <c r="SJB83" s="87"/>
      <c r="SJC83" s="87"/>
      <c r="SJD83" s="87"/>
      <c r="SJE83" s="87"/>
      <c r="SJF83" s="87"/>
      <c r="SJG83" s="87"/>
      <c r="SJH83" s="87"/>
      <c r="SJI83" s="87"/>
      <c r="SJJ83" s="87"/>
      <c r="SJK83" s="87"/>
      <c r="SJL83" s="87"/>
      <c r="SJM83" s="87"/>
      <c r="SJN83" s="87"/>
      <c r="SJO83" s="87"/>
      <c r="SJP83" s="87"/>
      <c r="SJQ83" s="87"/>
      <c r="SJR83" s="87"/>
      <c r="SJS83" s="87"/>
      <c r="SJT83" s="87"/>
      <c r="SJU83" s="87"/>
      <c r="SJV83" s="87"/>
      <c r="SJW83" s="87"/>
      <c r="SJX83" s="87"/>
      <c r="SJY83" s="87"/>
      <c r="SJZ83" s="87"/>
      <c r="SKA83" s="87"/>
      <c r="SKB83" s="87"/>
      <c r="SKC83" s="87"/>
      <c r="SKD83" s="87"/>
      <c r="SKE83" s="87"/>
      <c r="SKF83" s="87"/>
      <c r="SKG83" s="87"/>
      <c r="SKH83" s="87"/>
      <c r="SKI83" s="87"/>
      <c r="SKJ83" s="87"/>
      <c r="SKK83" s="87"/>
      <c r="SKL83" s="87"/>
      <c r="SKM83" s="87"/>
      <c r="SKN83" s="87"/>
      <c r="SKO83" s="87"/>
      <c r="SKP83" s="87"/>
      <c r="SKQ83" s="87"/>
      <c r="SKR83" s="87"/>
      <c r="SKS83" s="87"/>
      <c r="SKT83" s="87"/>
      <c r="SKU83" s="87"/>
      <c r="SKV83" s="87"/>
      <c r="SKW83" s="87"/>
      <c r="SKX83" s="87"/>
      <c r="SKY83" s="87"/>
      <c r="SKZ83" s="87"/>
      <c r="SLA83" s="87"/>
      <c r="SLB83" s="87"/>
      <c r="SLC83" s="87"/>
      <c r="SLD83" s="87"/>
      <c r="SLE83" s="87"/>
      <c r="SLF83" s="87"/>
      <c r="SLG83" s="87"/>
      <c r="SLH83" s="87"/>
      <c r="SLI83" s="87"/>
      <c r="SLJ83" s="87"/>
      <c r="SLK83" s="87"/>
      <c r="SLL83" s="87"/>
      <c r="SLM83" s="87"/>
      <c r="SLN83" s="87"/>
      <c r="SLO83" s="87"/>
      <c r="SLP83" s="87"/>
      <c r="SLQ83" s="87"/>
      <c r="SLR83" s="87"/>
      <c r="SLS83" s="87"/>
      <c r="SLT83" s="87"/>
      <c r="SLU83" s="87"/>
      <c r="SLV83" s="87"/>
      <c r="SLW83" s="87"/>
      <c r="SLX83" s="87"/>
      <c r="SLY83" s="87"/>
      <c r="SLZ83" s="87"/>
      <c r="SMA83" s="87"/>
      <c r="SMB83" s="87"/>
      <c r="SMC83" s="87"/>
      <c r="SMD83" s="87"/>
      <c r="SME83" s="87"/>
      <c r="SMF83" s="87"/>
      <c r="SMG83" s="87"/>
      <c r="SMH83" s="87"/>
      <c r="SMI83" s="87"/>
      <c r="SMJ83" s="87"/>
      <c r="SMK83" s="87"/>
      <c r="SML83" s="87"/>
      <c r="SMM83" s="87"/>
      <c r="SMN83" s="87"/>
      <c r="SMO83" s="87"/>
      <c r="SMP83" s="87"/>
      <c r="SMQ83" s="87"/>
      <c r="SMR83" s="87"/>
      <c r="SMS83" s="87"/>
      <c r="SMT83" s="87"/>
      <c r="SMU83" s="87"/>
      <c r="SMV83" s="87"/>
      <c r="SMW83" s="87"/>
      <c r="SMX83" s="87"/>
      <c r="SMY83" s="87"/>
      <c r="SMZ83" s="87"/>
      <c r="SNA83" s="87"/>
      <c r="SNB83" s="87"/>
      <c r="SNC83" s="87"/>
      <c r="SND83" s="87"/>
      <c r="SNE83" s="87"/>
      <c r="SNF83" s="87"/>
      <c r="SNG83" s="87"/>
      <c r="SNH83" s="87"/>
      <c r="SNI83" s="87"/>
      <c r="SNJ83" s="87"/>
      <c r="SNK83" s="87"/>
      <c r="SNL83" s="87"/>
      <c r="SNM83" s="87"/>
      <c r="SNN83" s="87"/>
      <c r="SNO83" s="87"/>
      <c r="SNP83" s="87"/>
      <c r="SNQ83" s="87"/>
      <c r="SNR83" s="87"/>
      <c r="SNS83" s="87"/>
      <c r="SNT83" s="87"/>
      <c r="SNU83" s="87"/>
      <c r="SNV83" s="87"/>
      <c r="SNW83" s="87"/>
      <c r="SNX83" s="87"/>
      <c r="SNY83" s="87"/>
      <c r="SNZ83" s="87"/>
      <c r="SOA83" s="87"/>
      <c r="SOB83" s="87"/>
      <c r="SOC83" s="87"/>
      <c r="SOD83" s="87"/>
      <c r="SOE83" s="87"/>
      <c r="SOF83" s="87"/>
      <c r="SOG83" s="87"/>
      <c r="SOH83" s="87"/>
      <c r="SOI83" s="87"/>
      <c r="SOJ83" s="87"/>
      <c r="SOK83" s="87"/>
      <c r="SOL83" s="87"/>
      <c r="SOM83" s="87"/>
      <c r="SON83" s="87"/>
      <c r="SOO83" s="87"/>
      <c r="SOP83" s="87"/>
      <c r="SOQ83" s="87"/>
      <c r="SOR83" s="87"/>
      <c r="SOS83" s="87"/>
      <c r="SOT83" s="87"/>
      <c r="SOU83" s="87"/>
      <c r="SOV83" s="87"/>
      <c r="SOW83" s="87"/>
      <c r="SOX83" s="87"/>
      <c r="SOY83" s="87"/>
      <c r="SOZ83" s="87"/>
      <c r="SPA83" s="87"/>
      <c r="SPB83" s="87"/>
      <c r="SPC83" s="87"/>
      <c r="SPD83" s="87"/>
      <c r="SPE83" s="87"/>
      <c r="SPF83" s="87"/>
      <c r="SPG83" s="87"/>
      <c r="SPH83" s="87"/>
      <c r="SPI83" s="87"/>
      <c r="SPJ83" s="87"/>
      <c r="SPK83" s="87"/>
      <c r="SPL83" s="87"/>
      <c r="SPM83" s="87"/>
      <c r="SPN83" s="87"/>
      <c r="SPO83" s="87"/>
      <c r="SPP83" s="87"/>
      <c r="SPQ83" s="87"/>
      <c r="SPR83" s="87"/>
      <c r="SPS83" s="87"/>
      <c r="SPT83" s="87"/>
      <c r="SPU83" s="87"/>
      <c r="SPV83" s="87"/>
      <c r="SPW83" s="87"/>
      <c r="SPX83" s="87"/>
      <c r="SPY83" s="87"/>
      <c r="SPZ83" s="87"/>
      <c r="SQA83" s="87"/>
      <c r="SQB83" s="87"/>
      <c r="SQC83" s="87"/>
      <c r="SQD83" s="87"/>
      <c r="SQE83" s="87"/>
      <c r="SQF83" s="87"/>
      <c r="SQG83" s="87"/>
      <c r="SQH83" s="87"/>
      <c r="SQI83" s="87"/>
      <c r="SQJ83" s="87"/>
      <c r="SQK83" s="87"/>
      <c r="SQL83" s="87"/>
      <c r="SQM83" s="87"/>
      <c r="SQN83" s="87"/>
      <c r="SQO83" s="87"/>
      <c r="SQP83" s="87"/>
      <c r="SQQ83" s="87"/>
      <c r="SQR83" s="87"/>
      <c r="SQS83" s="87"/>
      <c r="SQT83" s="87"/>
      <c r="SQU83" s="87"/>
      <c r="SQV83" s="87"/>
      <c r="SQW83" s="87"/>
      <c r="SQX83" s="87"/>
      <c r="SQY83" s="87"/>
      <c r="SQZ83" s="87"/>
      <c r="SRA83" s="87"/>
      <c r="SRB83" s="87"/>
      <c r="SRC83" s="87"/>
      <c r="SRD83" s="87"/>
      <c r="SRE83" s="87"/>
      <c r="SRF83" s="87"/>
      <c r="SRG83" s="87"/>
      <c r="SRH83" s="87"/>
      <c r="SRI83" s="87"/>
      <c r="SRJ83" s="87"/>
      <c r="SRK83" s="87"/>
      <c r="SRL83" s="87"/>
      <c r="SRM83" s="87"/>
      <c r="SRN83" s="87"/>
      <c r="SRO83" s="87"/>
      <c r="SRP83" s="87"/>
      <c r="SRQ83" s="87"/>
      <c r="SRR83" s="87"/>
      <c r="SRS83" s="87"/>
      <c r="SRT83" s="87"/>
      <c r="SRU83" s="87"/>
      <c r="SRV83" s="87"/>
      <c r="SRW83" s="87"/>
      <c r="SRX83" s="87"/>
      <c r="SRY83" s="87"/>
      <c r="SRZ83" s="87"/>
      <c r="SSA83" s="87"/>
      <c r="SSB83" s="87"/>
      <c r="SSC83" s="87"/>
      <c r="SSD83" s="87"/>
      <c r="SSE83" s="87"/>
      <c r="SSF83" s="87"/>
      <c r="SSG83" s="87"/>
      <c r="SSH83" s="87"/>
      <c r="SSI83" s="87"/>
      <c r="SSJ83" s="87"/>
      <c r="SSK83" s="87"/>
      <c r="SSL83" s="87"/>
      <c r="SSM83" s="87"/>
      <c r="SSN83" s="87"/>
      <c r="SSO83" s="87"/>
      <c r="SSP83" s="87"/>
      <c r="SSQ83" s="87"/>
      <c r="SSR83" s="87"/>
      <c r="SSS83" s="87"/>
      <c r="SST83" s="87"/>
      <c r="SSU83" s="87"/>
      <c r="SSV83" s="87"/>
      <c r="SSW83" s="87"/>
      <c r="SSX83" s="87"/>
      <c r="SSY83" s="87"/>
      <c r="SSZ83" s="87"/>
      <c r="STA83" s="87"/>
      <c r="STB83" s="87"/>
      <c r="STC83" s="87"/>
      <c r="STD83" s="87"/>
      <c r="STE83" s="87"/>
      <c r="STF83" s="87"/>
      <c r="STG83" s="87"/>
      <c r="STH83" s="87"/>
      <c r="STI83" s="87"/>
      <c r="STJ83" s="87"/>
      <c r="STK83" s="87"/>
      <c r="STL83" s="87"/>
      <c r="STM83" s="87"/>
      <c r="STN83" s="87"/>
      <c r="STO83" s="87"/>
      <c r="STP83" s="87"/>
      <c r="STQ83" s="87"/>
      <c r="STR83" s="87"/>
      <c r="STS83" s="87"/>
      <c r="STT83" s="87"/>
      <c r="STU83" s="87"/>
      <c r="STV83" s="87"/>
      <c r="STW83" s="87"/>
      <c r="STX83" s="87"/>
      <c r="STY83" s="87"/>
      <c r="STZ83" s="87"/>
      <c r="SUA83" s="87"/>
      <c r="SUB83" s="87"/>
      <c r="SUC83" s="87"/>
      <c r="SUD83" s="87"/>
      <c r="SUE83" s="87"/>
      <c r="SUF83" s="87"/>
      <c r="SUG83" s="87"/>
      <c r="SUH83" s="87"/>
      <c r="SUI83" s="87"/>
      <c r="SUJ83" s="87"/>
      <c r="SUK83" s="87"/>
      <c r="SUL83" s="87"/>
      <c r="SUM83" s="87"/>
      <c r="SUN83" s="87"/>
      <c r="SUO83" s="87"/>
      <c r="SUP83" s="87"/>
      <c r="SUQ83" s="87"/>
      <c r="SUR83" s="87"/>
      <c r="SUS83" s="87"/>
      <c r="SUT83" s="87"/>
      <c r="SUU83" s="87"/>
      <c r="SUV83" s="87"/>
      <c r="SUW83" s="87"/>
      <c r="SUX83" s="87"/>
      <c r="SUY83" s="87"/>
      <c r="SUZ83" s="87"/>
      <c r="SVA83" s="87"/>
      <c r="SVB83" s="87"/>
      <c r="SVC83" s="87"/>
      <c r="SVD83" s="87"/>
      <c r="SVE83" s="87"/>
      <c r="SVF83" s="87"/>
      <c r="SVG83" s="87"/>
      <c r="SVH83" s="87"/>
      <c r="SVI83" s="87"/>
      <c r="SVJ83" s="87"/>
      <c r="SVK83" s="87"/>
      <c r="SVL83" s="87"/>
      <c r="SVM83" s="87"/>
      <c r="SVN83" s="87"/>
      <c r="SVO83" s="87"/>
      <c r="SVP83" s="87"/>
      <c r="SVQ83" s="87"/>
      <c r="SVR83" s="87"/>
      <c r="SVS83" s="87"/>
      <c r="SVT83" s="87"/>
      <c r="SVU83" s="87"/>
      <c r="SVV83" s="87"/>
      <c r="SVW83" s="87"/>
      <c r="SVX83" s="87"/>
      <c r="SVY83" s="87"/>
      <c r="SVZ83" s="87"/>
      <c r="SWA83" s="87"/>
      <c r="SWB83" s="87"/>
      <c r="SWC83" s="87"/>
      <c r="SWD83" s="87"/>
      <c r="SWE83" s="87"/>
      <c r="SWF83" s="87"/>
      <c r="SWG83" s="87"/>
      <c r="SWH83" s="87"/>
      <c r="SWI83" s="87"/>
      <c r="SWJ83" s="87"/>
      <c r="SWK83" s="87"/>
      <c r="SWL83" s="87"/>
      <c r="SWM83" s="87"/>
      <c r="SWN83" s="87"/>
      <c r="SWO83" s="87"/>
      <c r="SWP83" s="87"/>
      <c r="SWQ83" s="87"/>
      <c r="SWR83" s="87"/>
      <c r="SWS83" s="87"/>
      <c r="SWT83" s="87"/>
      <c r="SWU83" s="87"/>
      <c r="SWV83" s="87"/>
      <c r="SWW83" s="87"/>
      <c r="SWX83" s="87"/>
      <c r="SWY83" s="87"/>
      <c r="SWZ83" s="87"/>
      <c r="SXA83" s="87"/>
      <c r="SXB83" s="87"/>
      <c r="SXC83" s="87"/>
      <c r="SXD83" s="87"/>
      <c r="SXE83" s="87"/>
      <c r="SXF83" s="87"/>
      <c r="SXG83" s="87"/>
      <c r="SXH83" s="87"/>
      <c r="SXI83" s="87"/>
      <c r="SXJ83" s="87"/>
      <c r="SXK83" s="87"/>
      <c r="SXL83" s="87"/>
      <c r="SXM83" s="87"/>
      <c r="SXN83" s="87"/>
      <c r="SXO83" s="87"/>
      <c r="SXP83" s="87"/>
      <c r="SXQ83" s="87"/>
      <c r="SXR83" s="87"/>
      <c r="SXS83" s="87"/>
      <c r="SXT83" s="87"/>
      <c r="SXU83" s="87"/>
      <c r="SXV83" s="87"/>
      <c r="SXW83" s="87"/>
      <c r="SXX83" s="87"/>
      <c r="SXY83" s="87"/>
      <c r="SXZ83" s="87"/>
      <c r="SYA83" s="87"/>
      <c r="SYB83" s="87"/>
      <c r="SYC83" s="87"/>
      <c r="SYD83" s="87"/>
      <c r="SYE83" s="87"/>
      <c r="SYF83" s="87"/>
      <c r="SYG83" s="87"/>
      <c r="SYH83" s="87"/>
      <c r="SYI83" s="87"/>
      <c r="SYJ83" s="87"/>
      <c r="SYK83" s="87"/>
      <c r="SYL83" s="87"/>
      <c r="SYM83" s="87"/>
      <c r="SYN83" s="87"/>
      <c r="SYO83" s="87"/>
      <c r="SYP83" s="87"/>
      <c r="SYQ83" s="87"/>
      <c r="SYR83" s="87"/>
      <c r="SYS83" s="87"/>
      <c r="SYT83" s="87"/>
      <c r="SYU83" s="87"/>
      <c r="SYV83" s="87"/>
      <c r="SYW83" s="87"/>
      <c r="SYX83" s="87"/>
      <c r="SYY83" s="87"/>
      <c r="SYZ83" s="87"/>
      <c r="SZA83" s="87"/>
      <c r="SZB83" s="87"/>
      <c r="SZC83" s="87"/>
      <c r="SZD83" s="87"/>
      <c r="SZE83" s="87"/>
      <c r="SZF83" s="87"/>
      <c r="SZG83" s="87"/>
      <c r="SZH83" s="87"/>
      <c r="SZI83" s="87"/>
      <c r="SZJ83" s="87"/>
      <c r="SZK83" s="87"/>
      <c r="SZL83" s="87"/>
      <c r="SZM83" s="87"/>
      <c r="SZN83" s="87"/>
      <c r="SZO83" s="87"/>
      <c r="SZP83" s="87"/>
      <c r="SZQ83" s="87"/>
      <c r="SZR83" s="87"/>
      <c r="SZS83" s="87"/>
      <c r="SZT83" s="87"/>
      <c r="SZU83" s="87"/>
      <c r="SZV83" s="87"/>
      <c r="SZW83" s="87"/>
      <c r="SZX83" s="87"/>
      <c r="SZY83" s="87"/>
      <c r="SZZ83" s="87"/>
      <c r="TAA83" s="87"/>
      <c r="TAB83" s="87"/>
      <c r="TAC83" s="87"/>
      <c r="TAD83" s="87"/>
      <c r="TAE83" s="87"/>
      <c r="TAF83" s="87"/>
      <c r="TAG83" s="87"/>
      <c r="TAH83" s="87"/>
      <c r="TAI83" s="87"/>
      <c r="TAJ83" s="87"/>
      <c r="TAK83" s="87"/>
      <c r="TAL83" s="87"/>
      <c r="TAM83" s="87"/>
      <c r="TAN83" s="87"/>
      <c r="TAO83" s="87"/>
      <c r="TAP83" s="87"/>
      <c r="TAQ83" s="87"/>
      <c r="TAR83" s="87"/>
      <c r="TAS83" s="87"/>
      <c r="TAT83" s="87"/>
      <c r="TAU83" s="87"/>
      <c r="TAV83" s="87"/>
      <c r="TAW83" s="87"/>
      <c r="TAX83" s="87"/>
      <c r="TAY83" s="87"/>
      <c r="TAZ83" s="87"/>
      <c r="TBA83" s="87"/>
      <c r="TBB83" s="87"/>
      <c r="TBC83" s="87"/>
      <c r="TBD83" s="87"/>
      <c r="TBE83" s="87"/>
      <c r="TBF83" s="87"/>
      <c r="TBG83" s="87"/>
      <c r="TBH83" s="87"/>
      <c r="TBI83" s="87"/>
      <c r="TBJ83" s="87"/>
      <c r="TBK83" s="87"/>
      <c r="TBL83" s="87"/>
      <c r="TBM83" s="87"/>
      <c r="TBN83" s="87"/>
      <c r="TBO83" s="87"/>
      <c r="TBP83" s="87"/>
      <c r="TBQ83" s="87"/>
      <c r="TBR83" s="87"/>
      <c r="TBS83" s="87"/>
      <c r="TBT83" s="87"/>
      <c r="TBU83" s="87"/>
      <c r="TBV83" s="87"/>
      <c r="TBW83" s="87"/>
      <c r="TBX83" s="87"/>
      <c r="TBY83" s="87"/>
      <c r="TBZ83" s="87"/>
      <c r="TCA83" s="87"/>
      <c r="TCB83" s="87"/>
      <c r="TCC83" s="87"/>
      <c r="TCD83" s="87"/>
      <c r="TCE83" s="87"/>
      <c r="TCF83" s="87"/>
      <c r="TCG83" s="87"/>
      <c r="TCH83" s="87"/>
      <c r="TCI83" s="87"/>
      <c r="TCJ83" s="87"/>
      <c r="TCK83" s="87"/>
      <c r="TCL83" s="87"/>
      <c r="TCM83" s="87"/>
      <c r="TCN83" s="87"/>
      <c r="TCO83" s="87"/>
      <c r="TCP83" s="87"/>
      <c r="TCQ83" s="87"/>
      <c r="TCR83" s="87"/>
      <c r="TCS83" s="87"/>
      <c r="TCT83" s="87"/>
      <c r="TCU83" s="87"/>
      <c r="TCV83" s="87"/>
      <c r="TCW83" s="87"/>
      <c r="TCX83" s="87"/>
      <c r="TCY83" s="87"/>
      <c r="TCZ83" s="87"/>
      <c r="TDA83" s="87"/>
      <c r="TDB83" s="87"/>
      <c r="TDC83" s="87"/>
      <c r="TDD83" s="87"/>
      <c r="TDE83" s="87"/>
      <c r="TDF83" s="87"/>
      <c r="TDG83" s="87"/>
      <c r="TDH83" s="87"/>
      <c r="TDI83" s="87"/>
      <c r="TDJ83" s="87"/>
      <c r="TDK83" s="87"/>
      <c r="TDL83" s="87"/>
      <c r="TDM83" s="87"/>
      <c r="TDN83" s="87"/>
      <c r="TDO83" s="87"/>
      <c r="TDP83" s="87"/>
      <c r="TDQ83" s="87"/>
      <c r="TDR83" s="87"/>
      <c r="TDS83" s="87"/>
      <c r="TDT83" s="87"/>
      <c r="TDU83" s="87"/>
      <c r="TDV83" s="87"/>
      <c r="TDW83" s="87"/>
      <c r="TDX83" s="87"/>
      <c r="TDY83" s="87"/>
      <c r="TDZ83" s="87"/>
      <c r="TEA83" s="87"/>
      <c r="TEB83" s="87"/>
      <c r="TEC83" s="87"/>
      <c r="TED83" s="87"/>
      <c r="TEE83" s="87"/>
      <c r="TEF83" s="87"/>
      <c r="TEG83" s="87"/>
      <c r="TEH83" s="87"/>
      <c r="TEI83" s="87"/>
      <c r="TEJ83" s="87"/>
      <c r="TEK83" s="87"/>
      <c r="TEL83" s="87"/>
      <c r="TEM83" s="87"/>
      <c r="TEN83" s="87"/>
      <c r="TEO83" s="87"/>
      <c r="TEP83" s="87"/>
      <c r="TEQ83" s="87"/>
      <c r="TER83" s="87"/>
      <c r="TES83" s="87"/>
      <c r="TET83" s="87"/>
      <c r="TEU83" s="87"/>
      <c r="TEV83" s="87"/>
      <c r="TEW83" s="87"/>
      <c r="TEX83" s="87"/>
      <c r="TEY83" s="87"/>
      <c r="TEZ83" s="87"/>
      <c r="TFA83" s="87"/>
      <c r="TFB83" s="87"/>
      <c r="TFC83" s="87"/>
      <c r="TFD83" s="87"/>
      <c r="TFE83" s="87"/>
      <c r="TFF83" s="87"/>
      <c r="TFG83" s="87"/>
      <c r="TFH83" s="87"/>
      <c r="TFI83" s="87"/>
      <c r="TFJ83" s="87"/>
      <c r="TFK83" s="87"/>
      <c r="TFL83" s="87"/>
      <c r="TFM83" s="87"/>
      <c r="TFN83" s="87"/>
      <c r="TFO83" s="87"/>
      <c r="TFP83" s="87"/>
      <c r="TFQ83" s="87"/>
      <c r="TFR83" s="87"/>
      <c r="TFS83" s="87"/>
      <c r="TFT83" s="87"/>
      <c r="TFU83" s="87"/>
      <c r="TFV83" s="87"/>
      <c r="TFW83" s="87"/>
      <c r="TFX83" s="87"/>
      <c r="TFY83" s="87"/>
      <c r="TFZ83" s="87"/>
      <c r="TGA83" s="87"/>
      <c r="TGB83" s="87"/>
      <c r="TGC83" s="87"/>
      <c r="TGD83" s="87"/>
      <c r="TGE83" s="87"/>
      <c r="TGF83" s="87"/>
      <c r="TGG83" s="87"/>
      <c r="TGH83" s="87"/>
      <c r="TGI83" s="87"/>
      <c r="TGJ83" s="87"/>
      <c r="TGK83" s="87"/>
      <c r="TGL83" s="87"/>
      <c r="TGM83" s="87"/>
      <c r="TGN83" s="87"/>
      <c r="TGO83" s="87"/>
      <c r="TGP83" s="87"/>
      <c r="TGQ83" s="87"/>
      <c r="TGR83" s="87"/>
      <c r="TGS83" s="87"/>
      <c r="TGT83" s="87"/>
      <c r="TGU83" s="87"/>
      <c r="TGV83" s="87"/>
      <c r="TGW83" s="87"/>
      <c r="TGX83" s="87"/>
      <c r="TGY83" s="87"/>
      <c r="TGZ83" s="87"/>
      <c r="THA83" s="87"/>
      <c r="THB83" s="87"/>
      <c r="THC83" s="87"/>
      <c r="THD83" s="87"/>
      <c r="THE83" s="87"/>
      <c r="THF83" s="87"/>
      <c r="THG83" s="87"/>
      <c r="THH83" s="87"/>
      <c r="THI83" s="87"/>
      <c r="THJ83" s="87"/>
      <c r="THK83" s="87"/>
      <c r="THL83" s="87"/>
      <c r="THM83" s="87"/>
      <c r="THN83" s="87"/>
      <c r="THO83" s="87"/>
      <c r="THP83" s="87"/>
      <c r="THQ83" s="87"/>
      <c r="THR83" s="87"/>
      <c r="THS83" s="87"/>
      <c r="THT83" s="87"/>
      <c r="THU83" s="87"/>
      <c r="THV83" s="87"/>
      <c r="THW83" s="87"/>
      <c r="THX83" s="87"/>
      <c r="THY83" s="87"/>
      <c r="THZ83" s="87"/>
      <c r="TIA83" s="87"/>
      <c r="TIB83" s="87"/>
      <c r="TIC83" s="87"/>
      <c r="TID83" s="87"/>
      <c r="TIE83" s="87"/>
      <c r="TIF83" s="87"/>
      <c r="TIG83" s="87"/>
      <c r="TIH83" s="87"/>
      <c r="TII83" s="87"/>
      <c r="TIJ83" s="87"/>
      <c r="TIK83" s="87"/>
      <c r="TIL83" s="87"/>
      <c r="TIM83" s="87"/>
      <c r="TIN83" s="87"/>
      <c r="TIO83" s="87"/>
      <c r="TIP83" s="87"/>
      <c r="TIQ83" s="87"/>
      <c r="TIR83" s="87"/>
      <c r="TIS83" s="87"/>
      <c r="TIT83" s="87"/>
      <c r="TIU83" s="87"/>
      <c r="TIV83" s="87"/>
      <c r="TIW83" s="87"/>
      <c r="TIX83" s="87"/>
      <c r="TIY83" s="87"/>
      <c r="TIZ83" s="87"/>
      <c r="TJA83" s="87"/>
      <c r="TJB83" s="87"/>
      <c r="TJC83" s="87"/>
      <c r="TJD83" s="87"/>
      <c r="TJE83" s="87"/>
      <c r="TJF83" s="87"/>
      <c r="TJG83" s="87"/>
      <c r="TJH83" s="87"/>
      <c r="TJI83" s="87"/>
      <c r="TJJ83" s="87"/>
      <c r="TJK83" s="87"/>
      <c r="TJL83" s="87"/>
      <c r="TJM83" s="87"/>
      <c r="TJN83" s="87"/>
      <c r="TJO83" s="87"/>
      <c r="TJP83" s="87"/>
      <c r="TJQ83" s="87"/>
      <c r="TJR83" s="87"/>
      <c r="TJS83" s="87"/>
      <c r="TJT83" s="87"/>
      <c r="TJU83" s="87"/>
      <c r="TJV83" s="87"/>
      <c r="TJW83" s="87"/>
      <c r="TJX83" s="87"/>
      <c r="TJY83" s="87"/>
      <c r="TJZ83" s="87"/>
      <c r="TKA83" s="87"/>
      <c r="TKB83" s="87"/>
      <c r="TKC83" s="87"/>
      <c r="TKD83" s="87"/>
      <c r="TKE83" s="87"/>
      <c r="TKF83" s="87"/>
      <c r="TKG83" s="87"/>
      <c r="TKH83" s="87"/>
      <c r="TKI83" s="87"/>
      <c r="TKJ83" s="87"/>
      <c r="TKK83" s="87"/>
      <c r="TKL83" s="87"/>
      <c r="TKM83" s="87"/>
      <c r="TKN83" s="87"/>
      <c r="TKO83" s="87"/>
      <c r="TKP83" s="87"/>
      <c r="TKQ83" s="87"/>
      <c r="TKR83" s="87"/>
      <c r="TKS83" s="87"/>
      <c r="TKT83" s="87"/>
      <c r="TKU83" s="87"/>
      <c r="TKV83" s="87"/>
      <c r="TKW83" s="87"/>
      <c r="TKX83" s="87"/>
      <c r="TKY83" s="87"/>
      <c r="TKZ83" s="87"/>
      <c r="TLA83" s="87"/>
      <c r="TLB83" s="87"/>
      <c r="TLC83" s="87"/>
      <c r="TLD83" s="87"/>
      <c r="TLE83" s="87"/>
      <c r="TLF83" s="87"/>
      <c r="TLG83" s="87"/>
      <c r="TLH83" s="87"/>
      <c r="TLI83" s="87"/>
      <c r="TLJ83" s="87"/>
      <c r="TLK83" s="87"/>
      <c r="TLL83" s="87"/>
      <c r="TLM83" s="87"/>
      <c r="TLN83" s="87"/>
      <c r="TLO83" s="87"/>
      <c r="TLP83" s="87"/>
      <c r="TLQ83" s="87"/>
      <c r="TLR83" s="87"/>
      <c r="TLS83" s="87"/>
      <c r="TLT83" s="87"/>
      <c r="TLU83" s="87"/>
      <c r="TLV83" s="87"/>
      <c r="TLW83" s="87"/>
      <c r="TLX83" s="87"/>
      <c r="TLY83" s="87"/>
      <c r="TLZ83" s="87"/>
      <c r="TMA83" s="87"/>
      <c r="TMB83" s="87"/>
      <c r="TMC83" s="87"/>
      <c r="TMD83" s="87"/>
      <c r="TME83" s="87"/>
      <c r="TMF83" s="87"/>
      <c r="TMG83" s="87"/>
      <c r="TMH83" s="87"/>
      <c r="TMI83" s="87"/>
      <c r="TMJ83" s="87"/>
      <c r="TMK83" s="87"/>
      <c r="TML83" s="87"/>
      <c r="TMM83" s="87"/>
      <c r="TMN83" s="87"/>
      <c r="TMO83" s="87"/>
      <c r="TMP83" s="87"/>
      <c r="TMQ83" s="87"/>
      <c r="TMR83" s="87"/>
      <c r="TMS83" s="87"/>
      <c r="TMT83" s="87"/>
      <c r="TMU83" s="87"/>
      <c r="TMV83" s="87"/>
      <c r="TMW83" s="87"/>
      <c r="TMX83" s="87"/>
      <c r="TMY83" s="87"/>
      <c r="TMZ83" s="87"/>
      <c r="TNA83" s="87"/>
      <c r="TNB83" s="87"/>
      <c r="TNC83" s="87"/>
      <c r="TND83" s="87"/>
      <c r="TNE83" s="87"/>
      <c r="TNF83" s="87"/>
      <c r="TNG83" s="87"/>
      <c r="TNH83" s="87"/>
      <c r="TNI83" s="87"/>
      <c r="TNJ83" s="87"/>
      <c r="TNK83" s="87"/>
      <c r="TNL83" s="87"/>
      <c r="TNM83" s="87"/>
      <c r="TNN83" s="87"/>
      <c r="TNO83" s="87"/>
      <c r="TNP83" s="87"/>
      <c r="TNQ83" s="87"/>
      <c r="TNR83" s="87"/>
      <c r="TNS83" s="87"/>
      <c r="TNT83" s="87"/>
      <c r="TNU83" s="87"/>
      <c r="TNV83" s="87"/>
      <c r="TNW83" s="87"/>
      <c r="TNX83" s="87"/>
      <c r="TNY83" s="87"/>
      <c r="TNZ83" s="87"/>
      <c r="TOA83" s="87"/>
      <c r="TOB83" s="87"/>
      <c r="TOC83" s="87"/>
      <c r="TOD83" s="87"/>
      <c r="TOE83" s="87"/>
      <c r="TOF83" s="87"/>
      <c r="TOG83" s="87"/>
      <c r="TOH83" s="87"/>
      <c r="TOI83" s="87"/>
      <c r="TOJ83" s="87"/>
      <c r="TOK83" s="87"/>
      <c r="TOL83" s="87"/>
      <c r="TOM83" s="87"/>
      <c r="TON83" s="87"/>
      <c r="TOO83" s="87"/>
      <c r="TOP83" s="87"/>
      <c r="TOQ83" s="87"/>
      <c r="TOR83" s="87"/>
      <c r="TOS83" s="87"/>
      <c r="TOT83" s="87"/>
      <c r="TOU83" s="87"/>
      <c r="TOV83" s="87"/>
      <c r="TOW83" s="87"/>
      <c r="TOX83" s="87"/>
      <c r="TOY83" s="87"/>
      <c r="TOZ83" s="87"/>
      <c r="TPA83" s="87"/>
      <c r="TPB83" s="87"/>
      <c r="TPC83" s="87"/>
      <c r="TPD83" s="87"/>
      <c r="TPE83" s="87"/>
      <c r="TPF83" s="87"/>
      <c r="TPG83" s="87"/>
      <c r="TPH83" s="87"/>
      <c r="TPI83" s="87"/>
      <c r="TPJ83" s="87"/>
      <c r="TPK83" s="87"/>
      <c r="TPL83" s="87"/>
      <c r="TPM83" s="87"/>
      <c r="TPN83" s="87"/>
      <c r="TPO83" s="87"/>
      <c r="TPP83" s="87"/>
      <c r="TPQ83" s="87"/>
      <c r="TPR83" s="87"/>
      <c r="TPS83" s="87"/>
      <c r="TPT83" s="87"/>
      <c r="TPU83" s="87"/>
      <c r="TPV83" s="87"/>
      <c r="TPW83" s="87"/>
      <c r="TPX83" s="87"/>
      <c r="TPY83" s="87"/>
      <c r="TPZ83" s="87"/>
      <c r="TQA83" s="87"/>
      <c r="TQB83" s="87"/>
      <c r="TQC83" s="87"/>
      <c r="TQD83" s="87"/>
      <c r="TQE83" s="87"/>
      <c r="TQF83" s="87"/>
      <c r="TQG83" s="87"/>
      <c r="TQH83" s="87"/>
      <c r="TQI83" s="87"/>
      <c r="TQJ83" s="87"/>
      <c r="TQK83" s="87"/>
      <c r="TQL83" s="87"/>
      <c r="TQM83" s="87"/>
      <c r="TQN83" s="87"/>
      <c r="TQO83" s="87"/>
      <c r="TQP83" s="87"/>
      <c r="TQQ83" s="87"/>
      <c r="TQR83" s="87"/>
      <c r="TQS83" s="87"/>
      <c r="TQT83" s="87"/>
      <c r="TQU83" s="87"/>
      <c r="TQV83" s="87"/>
      <c r="TQW83" s="87"/>
      <c r="TQX83" s="87"/>
      <c r="TQY83" s="87"/>
      <c r="TQZ83" s="87"/>
      <c r="TRA83" s="87"/>
      <c r="TRB83" s="87"/>
      <c r="TRC83" s="87"/>
      <c r="TRD83" s="87"/>
      <c r="TRE83" s="87"/>
      <c r="TRF83" s="87"/>
      <c r="TRG83" s="87"/>
      <c r="TRH83" s="87"/>
      <c r="TRI83" s="87"/>
      <c r="TRJ83" s="87"/>
      <c r="TRK83" s="87"/>
      <c r="TRL83" s="87"/>
      <c r="TRM83" s="87"/>
      <c r="TRN83" s="87"/>
      <c r="TRO83" s="87"/>
      <c r="TRP83" s="87"/>
      <c r="TRQ83" s="87"/>
      <c r="TRR83" s="87"/>
      <c r="TRS83" s="87"/>
      <c r="TRT83" s="87"/>
      <c r="TRU83" s="87"/>
      <c r="TRV83" s="87"/>
      <c r="TRW83" s="87"/>
      <c r="TRX83" s="87"/>
      <c r="TRY83" s="87"/>
      <c r="TRZ83" s="87"/>
      <c r="TSA83" s="87"/>
      <c r="TSB83" s="87"/>
      <c r="TSC83" s="87"/>
      <c r="TSD83" s="87"/>
      <c r="TSE83" s="87"/>
      <c r="TSF83" s="87"/>
      <c r="TSG83" s="87"/>
      <c r="TSH83" s="87"/>
      <c r="TSI83" s="87"/>
      <c r="TSJ83" s="87"/>
      <c r="TSK83" s="87"/>
      <c r="TSL83" s="87"/>
      <c r="TSM83" s="87"/>
      <c r="TSN83" s="87"/>
      <c r="TSO83" s="87"/>
      <c r="TSP83" s="87"/>
      <c r="TSQ83" s="87"/>
      <c r="TSR83" s="87"/>
      <c r="TSS83" s="87"/>
      <c r="TST83" s="87"/>
      <c r="TSU83" s="87"/>
      <c r="TSV83" s="87"/>
      <c r="TSW83" s="87"/>
      <c r="TSX83" s="87"/>
      <c r="TSY83" s="87"/>
      <c r="TSZ83" s="87"/>
      <c r="TTA83" s="87"/>
      <c r="TTB83" s="87"/>
      <c r="TTC83" s="87"/>
      <c r="TTD83" s="87"/>
      <c r="TTE83" s="87"/>
      <c r="TTF83" s="87"/>
      <c r="TTG83" s="87"/>
      <c r="TTH83" s="87"/>
      <c r="TTI83" s="87"/>
      <c r="TTJ83" s="87"/>
      <c r="TTK83" s="87"/>
      <c r="TTL83" s="87"/>
      <c r="TTM83" s="87"/>
      <c r="TTN83" s="87"/>
      <c r="TTO83" s="87"/>
      <c r="TTP83" s="87"/>
      <c r="TTQ83" s="87"/>
      <c r="TTR83" s="87"/>
      <c r="TTS83" s="87"/>
      <c r="TTT83" s="87"/>
      <c r="TTU83" s="87"/>
      <c r="TTV83" s="87"/>
      <c r="TTW83" s="87"/>
      <c r="TTX83" s="87"/>
      <c r="TTY83" s="87"/>
      <c r="TTZ83" s="87"/>
      <c r="TUA83" s="87"/>
      <c r="TUB83" s="87"/>
      <c r="TUC83" s="87"/>
      <c r="TUD83" s="87"/>
      <c r="TUE83" s="87"/>
      <c r="TUF83" s="87"/>
      <c r="TUG83" s="87"/>
      <c r="TUH83" s="87"/>
      <c r="TUI83" s="87"/>
      <c r="TUJ83" s="87"/>
      <c r="TUK83" s="87"/>
      <c r="TUL83" s="87"/>
      <c r="TUM83" s="87"/>
      <c r="TUN83" s="87"/>
      <c r="TUO83" s="87"/>
      <c r="TUP83" s="87"/>
      <c r="TUQ83" s="87"/>
      <c r="TUR83" s="87"/>
      <c r="TUS83" s="87"/>
      <c r="TUT83" s="87"/>
      <c r="TUU83" s="87"/>
      <c r="TUV83" s="87"/>
      <c r="TUW83" s="87"/>
      <c r="TUX83" s="87"/>
      <c r="TUY83" s="87"/>
      <c r="TUZ83" s="87"/>
      <c r="TVA83" s="87"/>
      <c r="TVB83" s="87"/>
      <c r="TVC83" s="87"/>
      <c r="TVD83" s="87"/>
      <c r="TVE83" s="87"/>
      <c r="TVF83" s="87"/>
      <c r="TVG83" s="87"/>
      <c r="TVH83" s="87"/>
      <c r="TVI83" s="87"/>
      <c r="TVJ83" s="87"/>
      <c r="TVK83" s="87"/>
      <c r="TVL83" s="87"/>
      <c r="TVM83" s="87"/>
      <c r="TVN83" s="87"/>
      <c r="TVO83" s="87"/>
      <c r="TVP83" s="87"/>
      <c r="TVQ83" s="87"/>
      <c r="TVR83" s="87"/>
      <c r="TVS83" s="87"/>
      <c r="TVT83" s="87"/>
      <c r="TVU83" s="87"/>
      <c r="TVV83" s="87"/>
      <c r="TVW83" s="87"/>
      <c r="TVX83" s="87"/>
      <c r="TVY83" s="87"/>
      <c r="TVZ83" s="87"/>
      <c r="TWA83" s="87"/>
      <c r="TWB83" s="87"/>
      <c r="TWC83" s="87"/>
      <c r="TWD83" s="87"/>
      <c r="TWE83" s="87"/>
      <c r="TWF83" s="87"/>
      <c r="TWG83" s="87"/>
      <c r="TWH83" s="87"/>
      <c r="TWI83" s="87"/>
      <c r="TWJ83" s="87"/>
      <c r="TWK83" s="87"/>
      <c r="TWL83" s="87"/>
      <c r="TWM83" s="87"/>
      <c r="TWN83" s="87"/>
      <c r="TWO83" s="87"/>
      <c r="TWP83" s="87"/>
      <c r="TWQ83" s="87"/>
      <c r="TWR83" s="87"/>
      <c r="TWS83" s="87"/>
      <c r="TWT83" s="87"/>
      <c r="TWU83" s="87"/>
      <c r="TWV83" s="87"/>
      <c r="TWW83" s="87"/>
      <c r="TWX83" s="87"/>
      <c r="TWY83" s="87"/>
      <c r="TWZ83" s="87"/>
      <c r="TXA83" s="87"/>
      <c r="TXB83" s="87"/>
      <c r="TXC83" s="87"/>
      <c r="TXD83" s="87"/>
      <c r="TXE83" s="87"/>
      <c r="TXF83" s="87"/>
      <c r="TXG83" s="87"/>
      <c r="TXH83" s="87"/>
      <c r="TXI83" s="87"/>
      <c r="TXJ83" s="87"/>
      <c r="TXK83" s="87"/>
      <c r="TXL83" s="87"/>
      <c r="TXM83" s="87"/>
      <c r="TXN83" s="87"/>
      <c r="TXO83" s="87"/>
      <c r="TXP83" s="87"/>
      <c r="TXQ83" s="87"/>
      <c r="TXR83" s="87"/>
      <c r="TXS83" s="87"/>
      <c r="TXT83" s="87"/>
      <c r="TXU83" s="87"/>
      <c r="TXV83" s="87"/>
      <c r="TXW83" s="87"/>
      <c r="TXX83" s="87"/>
      <c r="TXY83" s="87"/>
      <c r="TXZ83" s="87"/>
      <c r="TYA83" s="87"/>
      <c r="TYB83" s="87"/>
      <c r="TYC83" s="87"/>
      <c r="TYD83" s="87"/>
      <c r="TYE83" s="87"/>
      <c r="TYF83" s="87"/>
      <c r="TYG83" s="87"/>
      <c r="TYH83" s="87"/>
      <c r="TYI83" s="87"/>
      <c r="TYJ83" s="87"/>
      <c r="TYK83" s="87"/>
      <c r="TYL83" s="87"/>
      <c r="TYM83" s="87"/>
      <c r="TYN83" s="87"/>
      <c r="TYO83" s="87"/>
      <c r="TYP83" s="87"/>
      <c r="TYQ83" s="87"/>
      <c r="TYR83" s="87"/>
      <c r="TYS83" s="87"/>
      <c r="TYT83" s="87"/>
      <c r="TYU83" s="87"/>
      <c r="TYV83" s="87"/>
      <c r="TYW83" s="87"/>
      <c r="TYX83" s="87"/>
      <c r="TYY83" s="87"/>
      <c r="TYZ83" s="87"/>
      <c r="TZA83" s="87"/>
      <c r="TZB83" s="87"/>
      <c r="TZC83" s="87"/>
      <c r="TZD83" s="87"/>
      <c r="TZE83" s="87"/>
      <c r="TZF83" s="87"/>
      <c r="TZG83" s="87"/>
      <c r="TZH83" s="87"/>
      <c r="TZI83" s="87"/>
      <c r="TZJ83" s="87"/>
      <c r="TZK83" s="87"/>
      <c r="TZL83" s="87"/>
      <c r="TZM83" s="87"/>
      <c r="TZN83" s="87"/>
      <c r="TZO83" s="87"/>
      <c r="TZP83" s="87"/>
      <c r="TZQ83" s="87"/>
      <c r="TZR83" s="87"/>
      <c r="TZS83" s="87"/>
      <c r="TZT83" s="87"/>
      <c r="TZU83" s="87"/>
      <c r="TZV83" s="87"/>
      <c r="TZW83" s="87"/>
      <c r="TZX83" s="87"/>
      <c r="TZY83" s="87"/>
      <c r="TZZ83" s="87"/>
      <c r="UAA83" s="87"/>
      <c r="UAB83" s="87"/>
      <c r="UAC83" s="87"/>
      <c r="UAD83" s="87"/>
      <c r="UAE83" s="87"/>
      <c r="UAF83" s="87"/>
      <c r="UAG83" s="87"/>
      <c r="UAH83" s="87"/>
      <c r="UAI83" s="87"/>
      <c r="UAJ83" s="87"/>
      <c r="UAK83" s="87"/>
      <c r="UAL83" s="87"/>
      <c r="UAM83" s="87"/>
      <c r="UAN83" s="87"/>
      <c r="UAO83" s="87"/>
      <c r="UAP83" s="87"/>
      <c r="UAQ83" s="87"/>
      <c r="UAR83" s="87"/>
      <c r="UAS83" s="87"/>
      <c r="UAT83" s="87"/>
      <c r="UAU83" s="87"/>
      <c r="UAV83" s="87"/>
      <c r="UAW83" s="87"/>
      <c r="UAX83" s="87"/>
      <c r="UAY83" s="87"/>
      <c r="UAZ83" s="87"/>
      <c r="UBA83" s="87"/>
      <c r="UBB83" s="87"/>
      <c r="UBC83" s="87"/>
      <c r="UBD83" s="87"/>
      <c r="UBE83" s="87"/>
      <c r="UBF83" s="87"/>
      <c r="UBG83" s="87"/>
      <c r="UBH83" s="87"/>
      <c r="UBI83" s="87"/>
      <c r="UBJ83" s="87"/>
      <c r="UBK83" s="87"/>
      <c r="UBL83" s="87"/>
      <c r="UBM83" s="87"/>
      <c r="UBN83" s="87"/>
      <c r="UBO83" s="87"/>
      <c r="UBP83" s="87"/>
      <c r="UBQ83" s="87"/>
      <c r="UBR83" s="87"/>
      <c r="UBS83" s="87"/>
      <c r="UBT83" s="87"/>
      <c r="UBU83" s="87"/>
      <c r="UBV83" s="87"/>
      <c r="UBW83" s="87"/>
      <c r="UBX83" s="87"/>
      <c r="UBY83" s="87"/>
      <c r="UBZ83" s="87"/>
      <c r="UCA83" s="87"/>
      <c r="UCB83" s="87"/>
      <c r="UCC83" s="87"/>
      <c r="UCD83" s="87"/>
      <c r="UCE83" s="87"/>
      <c r="UCF83" s="87"/>
      <c r="UCG83" s="87"/>
      <c r="UCH83" s="87"/>
      <c r="UCI83" s="87"/>
      <c r="UCJ83" s="87"/>
      <c r="UCK83" s="87"/>
      <c r="UCL83" s="87"/>
      <c r="UCM83" s="87"/>
      <c r="UCN83" s="87"/>
      <c r="UCO83" s="87"/>
      <c r="UCP83" s="87"/>
      <c r="UCQ83" s="87"/>
      <c r="UCR83" s="87"/>
      <c r="UCS83" s="87"/>
      <c r="UCT83" s="87"/>
      <c r="UCU83" s="87"/>
      <c r="UCV83" s="87"/>
      <c r="UCW83" s="87"/>
      <c r="UCX83" s="87"/>
      <c r="UCY83" s="87"/>
      <c r="UCZ83" s="87"/>
      <c r="UDA83" s="87"/>
      <c r="UDB83" s="87"/>
      <c r="UDC83" s="87"/>
      <c r="UDD83" s="87"/>
      <c r="UDE83" s="87"/>
      <c r="UDF83" s="87"/>
      <c r="UDG83" s="87"/>
      <c r="UDH83" s="87"/>
      <c r="UDI83" s="87"/>
      <c r="UDJ83" s="87"/>
      <c r="UDK83" s="87"/>
      <c r="UDL83" s="87"/>
      <c r="UDM83" s="87"/>
      <c r="UDN83" s="87"/>
      <c r="UDO83" s="87"/>
      <c r="UDP83" s="87"/>
      <c r="UDQ83" s="87"/>
      <c r="UDR83" s="87"/>
      <c r="UDS83" s="87"/>
      <c r="UDT83" s="87"/>
      <c r="UDU83" s="87"/>
      <c r="UDV83" s="87"/>
      <c r="UDW83" s="87"/>
      <c r="UDX83" s="87"/>
      <c r="UDY83" s="87"/>
      <c r="UDZ83" s="87"/>
      <c r="UEA83" s="87"/>
      <c r="UEB83" s="87"/>
      <c r="UEC83" s="87"/>
      <c r="UED83" s="87"/>
      <c r="UEE83" s="87"/>
      <c r="UEF83" s="87"/>
      <c r="UEG83" s="87"/>
      <c r="UEH83" s="87"/>
      <c r="UEI83" s="87"/>
      <c r="UEJ83" s="87"/>
      <c r="UEK83" s="87"/>
      <c r="UEL83" s="87"/>
      <c r="UEM83" s="87"/>
      <c r="UEN83" s="87"/>
      <c r="UEO83" s="87"/>
      <c r="UEP83" s="87"/>
      <c r="UEQ83" s="87"/>
      <c r="UER83" s="87"/>
      <c r="UES83" s="87"/>
      <c r="UET83" s="87"/>
      <c r="UEU83" s="87"/>
      <c r="UEV83" s="87"/>
      <c r="UEW83" s="87"/>
      <c r="UEX83" s="87"/>
      <c r="UEY83" s="87"/>
      <c r="UEZ83" s="87"/>
      <c r="UFA83" s="87"/>
      <c r="UFB83" s="87"/>
      <c r="UFC83" s="87"/>
      <c r="UFD83" s="87"/>
      <c r="UFE83" s="87"/>
      <c r="UFF83" s="87"/>
      <c r="UFG83" s="87"/>
      <c r="UFH83" s="87"/>
      <c r="UFI83" s="87"/>
      <c r="UFJ83" s="87"/>
      <c r="UFK83" s="87"/>
      <c r="UFL83" s="87"/>
      <c r="UFM83" s="87"/>
      <c r="UFN83" s="87"/>
      <c r="UFO83" s="87"/>
      <c r="UFP83" s="87"/>
      <c r="UFQ83" s="87"/>
      <c r="UFR83" s="87"/>
      <c r="UFS83" s="87"/>
      <c r="UFT83" s="87"/>
      <c r="UFU83" s="87"/>
      <c r="UFV83" s="87"/>
      <c r="UFW83" s="87"/>
      <c r="UFX83" s="87"/>
      <c r="UFY83" s="87"/>
      <c r="UFZ83" s="87"/>
      <c r="UGA83" s="87"/>
      <c r="UGB83" s="87"/>
      <c r="UGC83" s="87"/>
      <c r="UGD83" s="87"/>
      <c r="UGE83" s="87"/>
      <c r="UGF83" s="87"/>
      <c r="UGG83" s="87"/>
      <c r="UGH83" s="87"/>
      <c r="UGI83" s="87"/>
      <c r="UGJ83" s="87"/>
      <c r="UGK83" s="87"/>
      <c r="UGL83" s="87"/>
      <c r="UGM83" s="87"/>
      <c r="UGN83" s="87"/>
      <c r="UGO83" s="87"/>
      <c r="UGP83" s="87"/>
      <c r="UGQ83" s="87"/>
      <c r="UGR83" s="87"/>
      <c r="UGS83" s="87"/>
      <c r="UGT83" s="87"/>
      <c r="UGU83" s="87"/>
      <c r="UGV83" s="87"/>
      <c r="UGW83" s="87"/>
      <c r="UGX83" s="87"/>
      <c r="UGY83" s="87"/>
      <c r="UGZ83" s="87"/>
      <c r="UHA83" s="87"/>
      <c r="UHB83" s="87"/>
      <c r="UHC83" s="87"/>
      <c r="UHD83" s="87"/>
      <c r="UHE83" s="87"/>
      <c r="UHF83" s="87"/>
      <c r="UHG83" s="87"/>
      <c r="UHH83" s="87"/>
      <c r="UHI83" s="87"/>
      <c r="UHJ83" s="87"/>
      <c r="UHK83" s="87"/>
      <c r="UHL83" s="87"/>
      <c r="UHM83" s="87"/>
      <c r="UHN83" s="87"/>
      <c r="UHO83" s="87"/>
      <c r="UHP83" s="87"/>
      <c r="UHQ83" s="87"/>
      <c r="UHR83" s="87"/>
      <c r="UHS83" s="87"/>
      <c r="UHT83" s="87"/>
      <c r="UHU83" s="87"/>
      <c r="UHV83" s="87"/>
      <c r="UHW83" s="87"/>
      <c r="UHX83" s="87"/>
      <c r="UHY83" s="87"/>
      <c r="UHZ83" s="87"/>
      <c r="UIA83" s="87"/>
      <c r="UIB83" s="87"/>
      <c r="UIC83" s="87"/>
      <c r="UID83" s="87"/>
      <c r="UIE83" s="87"/>
      <c r="UIF83" s="87"/>
      <c r="UIG83" s="87"/>
      <c r="UIH83" s="87"/>
      <c r="UII83" s="87"/>
      <c r="UIJ83" s="87"/>
      <c r="UIK83" s="87"/>
      <c r="UIL83" s="87"/>
      <c r="UIM83" s="87"/>
      <c r="UIN83" s="87"/>
      <c r="UIO83" s="87"/>
      <c r="UIP83" s="87"/>
      <c r="UIQ83" s="87"/>
      <c r="UIR83" s="87"/>
      <c r="UIS83" s="87"/>
      <c r="UIT83" s="87"/>
      <c r="UIU83" s="87"/>
      <c r="UIV83" s="87"/>
      <c r="UIW83" s="87"/>
      <c r="UIX83" s="87"/>
      <c r="UIY83" s="87"/>
      <c r="UIZ83" s="87"/>
      <c r="UJA83" s="87"/>
      <c r="UJB83" s="87"/>
      <c r="UJC83" s="87"/>
      <c r="UJD83" s="87"/>
      <c r="UJE83" s="87"/>
      <c r="UJF83" s="87"/>
      <c r="UJG83" s="87"/>
      <c r="UJH83" s="87"/>
      <c r="UJI83" s="87"/>
      <c r="UJJ83" s="87"/>
      <c r="UJK83" s="87"/>
      <c r="UJL83" s="87"/>
      <c r="UJM83" s="87"/>
      <c r="UJN83" s="87"/>
      <c r="UJO83" s="87"/>
      <c r="UJP83" s="87"/>
      <c r="UJQ83" s="87"/>
      <c r="UJR83" s="87"/>
      <c r="UJS83" s="87"/>
      <c r="UJT83" s="87"/>
      <c r="UJU83" s="87"/>
      <c r="UJV83" s="87"/>
      <c r="UJW83" s="87"/>
      <c r="UJX83" s="87"/>
      <c r="UJY83" s="87"/>
      <c r="UJZ83" s="87"/>
      <c r="UKA83" s="87"/>
      <c r="UKB83" s="87"/>
      <c r="UKC83" s="87"/>
      <c r="UKD83" s="87"/>
      <c r="UKE83" s="87"/>
      <c r="UKF83" s="87"/>
      <c r="UKG83" s="87"/>
      <c r="UKH83" s="87"/>
      <c r="UKI83" s="87"/>
      <c r="UKJ83" s="87"/>
      <c r="UKK83" s="87"/>
      <c r="UKL83" s="87"/>
      <c r="UKM83" s="87"/>
      <c r="UKN83" s="87"/>
      <c r="UKO83" s="87"/>
      <c r="UKP83" s="87"/>
      <c r="UKQ83" s="87"/>
      <c r="UKR83" s="87"/>
      <c r="UKS83" s="87"/>
      <c r="UKT83" s="87"/>
      <c r="UKU83" s="87"/>
      <c r="UKV83" s="87"/>
      <c r="UKW83" s="87"/>
      <c r="UKX83" s="87"/>
      <c r="UKY83" s="87"/>
      <c r="UKZ83" s="87"/>
      <c r="ULA83" s="87"/>
      <c r="ULB83" s="87"/>
      <c r="ULC83" s="87"/>
      <c r="ULD83" s="87"/>
      <c r="ULE83" s="87"/>
      <c r="ULF83" s="87"/>
      <c r="ULG83" s="87"/>
      <c r="ULH83" s="87"/>
      <c r="ULI83" s="87"/>
      <c r="ULJ83" s="87"/>
      <c r="ULK83" s="87"/>
      <c r="ULL83" s="87"/>
      <c r="ULM83" s="87"/>
      <c r="ULN83" s="87"/>
      <c r="ULO83" s="87"/>
      <c r="ULP83" s="87"/>
      <c r="ULQ83" s="87"/>
      <c r="ULR83" s="87"/>
      <c r="ULS83" s="87"/>
      <c r="ULT83" s="87"/>
      <c r="ULU83" s="87"/>
      <c r="ULV83" s="87"/>
      <c r="ULW83" s="87"/>
      <c r="ULX83" s="87"/>
      <c r="ULY83" s="87"/>
      <c r="ULZ83" s="87"/>
      <c r="UMA83" s="87"/>
      <c r="UMB83" s="87"/>
      <c r="UMC83" s="87"/>
      <c r="UMD83" s="87"/>
      <c r="UME83" s="87"/>
      <c r="UMF83" s="87"/>
      <c r="UMG83" s="87"/>
      <c r="UMH83" s="87"/>
      <c r="UMI83" s="87"/>
      <c r="UMJ83" s="87"/>
      <c r="UMK83" s="87"/>
      <c r="UML83" s="87"/>
      <c r="UMM83" s="87"/>
      <c r="UMN83" s="87"/>
      <c r="UMO83" s="87"/>
      <c r="UMP83" s="87"/>
      <c r="UMQ83" s="87"/>
      <c r="UMR83" s="87"/>
      <c r="UMS83" s="87"/>
      <c r="UMT83" s="87"/>
      <c r="UMU83" s="87"/>
      <c r="UMV83" s="87"/>
      <c r="UMW83" s="87"/>
      <c r="UMX83" s="87"/>
      <c r="UMY83" s="87"/>
      <c r="UMZ83" s="87"/>
      <c r="UNA83" s="87"/>
      <c r="UNB83" s="87"/>
      <c r="UNC83" s="87"/>
      <c r="UND83" s="87"/>
      <c r="UNE83" s="87"/>
      <c r="UNF83" s="87"/>
      <c r="UNG83" s="87"/>
      <c r="UNH83" s="87"/>
      <c r="UNI83" s="87"/>
      <c r="UNJ83" s="87"/>
      <c r="UNK83" s="87"/>
      <c r="UNL83" s="87"/>
      <c r="UNM83" s="87"/>
      <c r="UNN83" s="87"/>
      <c r="UNO83" s="87"/>
      <c r="UNP83" s="87"/>
      <c r="UNQ83" s="87"/>
      <c r="UNR83" s="87"/>
      <c r="UNS83" s="87"/>
      <c r="UNT83" s="87"/>
      <c r="UNU83" s="87"/>
      <c r="UNV83" s="87"/>
      <c r="UNW83" s="87"/>
      <c r="UNX83" s="87"/>
      <c r="UNY83" s="87"/>
      <c r="UNZ83" s="87"/>
      <c r="UOA83" s="87"/>
      <c r="UOB83" s="87"/>
      <c r="UOC83" s="87"/>
      <c r="UOD83" s="87"/>
      <c r="UOE83" s="87"/>
      <c r="UOF83" s="87"/>
      <c r="UOG83" s="87"/>
      <c r="UOH83" s="87"/>
      <c r="UOI83" s="87"/>
      <c r="UOJ83" s="87"/>
      <c r="UOK83" s="87"/>
      <c r="UOL83" s="87"/>
      <c r="UOM83" s="87"/>
      <c r="UON83" s="87"/>
      <c r="UOO83" s="87"/>
      <c r="UOP83" s="87"/>
      <c r="UOQ83" s="87"/>
      <c r="UOR83" s="87"/>
      <c r="UOS83" s="87"/>
      <c r="UOT83" s="87"/>
      <c r="UOU83" s="87"/>
      <c r="UOV83" s="87"/>
      <c r="UOW83" s="87"/>
      <c r="UOX83" s="87"/>
      <c r="UOY83" s="87"/>
      <c r="UOZ83" s="87"/>
      <c r="UPA83" s="87"/>
      <c r="UPB83" s="87"/>
      <c r="UPC83" s="87"/>
      <c r="UPD83" s="87"/>
      <c r="UPE83" s="87"/>
      <c r="UPF83" s="87"/>
      <c r="UPG83" s="87"/>
      <c r="UPH83" s="87"/>
      <c r="UPI83" s="87"/>
      <c r="UPJ83" s="87"/>
      <c r="UPK83" s="87"/>
      <c r="UPL83" s="87"/>
      <c r="UPM83" s="87"/>
      <c r="UPN83" s="87"/>
      <c r="UPO83" s="87"/>
      <c r="UPP83" s="87"/>
      <c r="UPQ83" s="87"/>
      <c r="UPR83" s="87"/>
      <c r="UPS83" s="87"/>
      <c r="UPT83" s="87"/>
      <c r="UPU83" s="87"/>
      <c r="UPV83" s="87"/>
      <c r="UPW83" s="87"/>
      <c r="UPX83" s="87"/>
      <c r="UPY83" s="87"/>
      <c r="UPZ83" s="87"/>
      <c r="UQA83" s="87"/>
      <c r="UQB83" s="87"/>
      <c r="UQC83" s="87"/>
      <c r="UQD83" s="87"/>
      <c r="UQE83" s="87"/>
      <c r="UQF83" s="87"/>
      <c r="UQG83" s="87"/>
      <c r="UQH83" s="87"/>
      <c r="UQI83" s="87"/>
      <c r="UQJ83" s="87"/>
      <c r="UQK83" s="87"/>
      <c r="UQL83" s="87"/>
      <c r="UQM83" s="87"/>
      <c r="UQN83" s="87"/>
      <c r="UQO83" s="87"/>
      <c r="UQP83" s="87"/>
      <c r="UQQ83" s="87"/>
      <c r="UQR83" s="87"/>
      <c r="UQS83" s="87"/>
      <c r="UQT83" s="87"/>
      <c r="UQU83" s="87"/>
      <c r="UQV83" s="87"/>
      <c r="UQW83" s="87"/>
      <c r="UQX83" s="87"/>
      <c r="UQY83" s="87"/>
      <c r="UQZ83" s="87"/>
      <c r="URA83" s="87"/>
      <c r="URB83" s="87"/>
      <c r="URC83" s="87"/>
      <c r="URD83" s="87"/>
      <c r="URE83" s="87"/>
      <c r="URF83" s="87"/>
      <c r="URG83" s="87"/>
      <c r="URH83" s="87"/>
      <c r="URI83" s="87"/>
      <c r="URJ83" s="87"/>
      <c r="URK83" s="87"/>
      <c r="URL83" s="87"/>
      <c r="URM83" s="87"/>
      <c r="URN83" s="87"/>
      <c r="URO83" s="87"/>
      <c r="URP83" s="87"/>
      <c r="URQ83" s="87"/>
      <c r="URR83" s="87"/>
      <c r="URS83" s="87"/>
      <c r="URT83" s="87"/>
      <c r="URU83" s="87"/>
      <c r="URV83" s="87"/>
      <c r="URW83" s="87"/>
      <c r="URX83" s="87"/>
      <c r="URY83" s="87"/>
      <c r="URZ83" s="87"/>
      <c r="USA83" s="87"/>
      <c r="USB83" s="87"/>
      <c r="USC83" s="87"/>
      <c r="USD83" s="87"/>
      <c r="USE83" s="87"/>
      <c r="USF83" s="87"/>
      <c r="USG83" s="87"/>
      <c r="USH83" s="87"/>
      <c r="USI83" s="87"/>
      <c r="USJ83" s="87"/>
      <c r="USK83" s="87"/>
      <c r="USL83" s="87"/>
      <c r="USM83" s="87"/>
      <c r="USN83" s="87"/>
      <c r="USO83" s="87"/>
      <c r="USP83" s="87"/>
      <c r="USQ83" s="87"/>
      <c r="USR83" s="87"/>
      <c r="USS83" s="87"/>
      <c r="UST83" s="87"/>
      <c r="USU83" s="87"/>
      <c r="USV83" s="87"/>
      <c r="USW83" s="87"/>
      <c r="USX83" s="87"/>
      <c r="USY83" s="87"/>
      <c r="USZ83" s="87"/>
      <c r="UTA83" s="87"/>
      <c r="UTB83" s="87"/>
      <c r="UTC83" s="87"/>
      <c r="UTD83" s="87"/>
      <c r="UTE83" s="87"/>
      <c r="UTF83" s="87"/>
      <c r="UTG83" s="87"/>
      <c r="UTH83" s="87"/>
      <c r="UTI83" s="87"/>
      <c r="UTJ83" s="87"/>
      <c r="UTK83" s="87"/>
      <c r="UTL83" s="87"/>
      <c r="UTM83" s="87"/>
      <c r="UTN83" s="87"/>
      <c r="UTO83" s="87"/>
      <c r="UTP83" s="87"/>
      <c r="UTQ83" s="87"/>
      <c r="UTR83" s="87"/>
      <c r="UTS83" s="87"/>
      <c r="UTT83" s="87"/>
      <c r="UTU83" s="87"/>
      <c r="UTV83" s="87"/>
      <c r="UTW83" s="87"/>
      <c r="UTX83" s="87"/>
      <c r="UTY83" s="87"/>
      <c r="UTZ83" s="87"/>
      <c r="UUA83" s="87"/>
      <c r="UUB83" s="87"/>
      <c r="UUC83" s="87"/>
      <c r="UUD83" s="87"/>
      <c r="UUE83" s="87"/>
      <c r="UUF83" s="87"/>
      <c r="UUG83" s="87"/>
      <c r="UUH83" s="87"/>
      <c r="UUI83" s="87"/>
      <c r="UUJ83" s="87"/>
      <c r="UUK83" s="87"/>
      <c r="UUL83" s="87"/>
      <c r="UUM83" s="87"/>
      <c r="UUN83" s="87"/>
      <c r="UUO83" s="87"/>
      <c r="UUP83" s="87"/>
      <c r="UUQ83" s="87"/>
      <c r="UUR83" s="87"/>
      <c r="UUS83" s="87"/>
      <c r="UUT83" s="87"/>
      <c r="UUU83" s="87"/>
      <c r="UUV83" s="87"/>
      <c r="UUW83" s="87"/>
      <c r="UUX83" s="87"/>
      <c r="UUY83" s="87"/>
      <c r="UUZ83" s="87"/>
      <c r="UVA83" s="87"/>
      <c r="UVB83" s="87"/>
      <c r="UVC83" s="87"/>
      <c r="UVD83" s="87"/>
      <c r="UVE83" s="87"/>
      <c r="UVF83" s="87"/>
      <c r="UVG83" s="87"/>
      <c r="UVH83" s="87"/>
      <c r="UVI83" s="87"/>
      <c r="UVJ83" s="87"/>
      <c r="UVK83" s="87"/>
      <c r="UVL83" s="87"/>
      <c r="UVM83" s="87"/>
      <c r="UVN83" s="87"/>
      <c r="UVO83" s="87"/>
      <c r="UVP83" s="87"/>
      <c r="UVQ83" s="87"/>
      <c r="UVR83" s="87"/>
      <c r="UVS83" s="87"/>
      <c r="UVT83" s="87"/>
      <c r="UVU83" s="87"/>
      <c r="UVV83" s="87"/>
      <c r="UVW83" s="87"/>
      <c r="UVX83" s="87"/>
      <c r="UVY83" s="87"/>
      <c r="UVZ83" s="87"/>
      <c r="UWA83" s="87"/>
      <c r="UWB83" s="87"/>
      <c r="UWC83" s="87"/>
      <c r="UWD83" s="87"/>
      <c r="UWE83" s="87"/>
      <c r="UWF83" s="87"/>
      <c r="UWG83" s="87"/>
      <c r="UWH83" s="87"/>
      <c r="UWI83" s="87"/>
      <c r="UWJ83" s="87"/>
      <c r="UWK83" s="87"/>
      <c r="UWL83" s="87"/>
      <c r="UWM83" s="87"/>
      <c r="UWN83" s="87"/>
      <c r="UWO83" s="87"/>
      <c r="UWP83" s="87"/>
      <c r="UWQ83" s="87"/>
      <c r="UWR83" s="87"/>
      <c r="UWS83" s="87"/>
      <c r="UWT83" s="87"/>
      <c r="UWU83" s="87"/>
      <c r="UWV83" s="87"/>
      <c r="UWW83" s="87"/>
      <c r="UWX83" s="87"/>
      <c r="UWY83" s="87"/>
      <c r="UWZ83" s="87"/>
      <c r="UXA83" s="87"/>
      <c r="UXB83" s="87"/>
      <c r="UXC83" s="87"/>
      <c r="UXD83" s="87"/>
      <c r="UXE83" s="87"/>
      <c r="UXF83" s="87"/>
      <c r="UXG83" s="87"/>
      <c r="UXH83" s="87"/>
      <c r="UXI83" s="87"/>
      <c r="UXJ83" s="87"/>
      <c r="UXK83" s="87"/>
      <c r="UXL83" s="87"/>
      <c r="UXM83" s="87"/>
      <c r="UXN83" s="87"/>
      <c r="UXO83" s="87"/>
      <c r="UXP83" s="87"/>
      <c r="UXQ83" s="87"/>
      <c r="UXR83" s="87"/>
      <c r="UXS83" s="87"/>
      <c r="UXT83" s="87"/>
      <c r="UXU83" s="87"/>
      <c r="UXV83" s="87"/>
      <c r="UXW83" s="87"/>
      <c r="UXX83" s="87"/>
      <c r="UXY83" s="87"/>
      <c r="UXZ83" s="87"/>
      <c r="UYA83" s="87"/>
      <c r="UYB83" s="87"/>
      <c r="UYC83" s="87"/>
      <c r="UYD83" s="87"/>
      <c r="UYE83" s="87"/>
      <c r="UYF83" s="87"/>
      <c r="UYG83" s="87"/>
      <c r="UYH83" s="87"/>
      <c r="UYI83" s="87"/>
      <c r="UYJ83" s="87"/>
      <c r="UYK83" s="87"/>
      <c r="UYL83" s="87"/>
      <c r="UYM83" s="87"/>
      <c r="UYN83" s="87"/>
      <c r="UYO83" s="87"/>
      <c r="UYP83" s="87"/>
      <c r="UYQ83" s="87"/>
      <c r="UYR83" s="87"/>
      <c r="UYS83" s="87"/>
      <c r="UYT83" s="87"/>
      <c r="UYU83" s="87"/>
      <c r="UYV83" s="87"/>
      <c r="UYW83" s="87"/>
      <c r="UYX83" s="87"/>
      <c r="UYY83" s="87"/>
      <c r="UYZ83" s="87"/>
      <c r="UZA83" s="87"/>
      <c r="UZB83" s="87"/>
      <c r="UZC83" s="87"/>
      <c r="UZD83" s="87"/>
      <c r="UZE83" s="87"/>
      <c r="UZF83" s="87"/>
      <c r="UZG83" s="87"/>
      <c r="UZH83" s="87"/>
      <c r="UZI83" s="87"/>
      <c r="UZJ83" s="87"/>
      <c r="UZK83" s="87"/>
      <c r="UZL83" s="87"/>
      <c r="UZM83" s="87"/>
      <c r="UZN83" s="87"/>
      <c r="UZO83" s="87"/>
      <c r="UZP83" s="87"/>
      <c r="UZQ83" s="87"/>
      <c r="UZR83" s="87"/>
      <c r="UZS83" s="87"/>
      <c r="UZT83" s="87"/>
      <c r="UZU83" s="87"/>
      <c r="UZV83" s="87"/>
      <c r="UZW83" s="87"/>
      <c r="UZX83" s="87"/>
      <c r="UZY83" s="87"/>
      <c r="UZZ83" s="87"/>
      <c r="VAA83" s="87"/>
      <c r="VAB83" s="87"/>
      <c r="VAC83" s="87"/>
      <c r="VAD83" s="87"/>
      <c r="VAE83" s="87"/>
      <c r="VAF83" s="87"/>
      <c r="VAG83" s="87"/>
      <c r="VAH83" s="87"/>
      <c r="VAI83" s="87"/>
      <c r="VAJ83" s="87"/>
      <c r="VAK83" s="87"/>
      <c r="VAL83" s="87"/>
      <c r="VAM83" s="87"/>
      <c r="VAN83" s="87"/>
      <c r="VAO83" s="87"/>
      <c r="VAP83" s="87"/>
      <c r="VAQ83" s="87"/>
      <c r="VAR83" s="87"/>
      <c r="VAS83" s="87"/>
      <c r="VAT83" s="87"/>
      <c r="VAU83" s="87"/>
      <c r="VAV83" s="87"/>
      <c r="VAW83" s="87"/>
      <c r="VAX83" s="87"/>
      <c r="VAY83" s="87"/>
      <c r="VAZ83" s="87"/>
      <c r="VBA83" s="87"/>
      <c r="VBB83" s="87"/>
      <c r="VBC83" s="87"/>
      <c r="VBD83" s="87"/>
      <c r="VBE83" s="87"/>
      <c r="VBF83" s="87"/>
      <c r="VBG83" s="87"/>
      <c r="VBH83" s="87"/>
      <c r="VBI83" s="87"/>
      <c r="VBJ83" s="87"/>
      <c r="VBK83" s="87"/>
      <c r="VBL83" s="87"/>
      <c r="VBM83" s="87"/>
      <c r="VBN83" s="87"/>
      <c r="VBO83" s="87"/>
      <c r="VBP83" s="87"/>
      <c r="VBQ83" s="87"/>
      <c r="VBR83" s="87"/>
      <c r="VBS83" s="87"/>
      <c r="VBT83" s="87"/>
      <c r="VBU83" s="87"/>
      <c r="VBV83" s="87"/>
      <c r="VBW83" s="87"/>
      <c r="VBX83" s="87"/>
      <c r="VBY83" s="87"/>
      <c r="VBZ83" s="87"/>
      <c r="VCA83" s="87"/>
      <c r="VCB83" s="87"/>
      <c r="VCC83" s="87"/>
      <c r="VCD83" s="87"/>
      <c r="VCE83" s="87"/>
      <c r="VCF83" s="87"/>
      <c r="VCG83" s="87"/>
      <c r="VCH83" s="87"/>
      <c r="VCI83" s="87"/>
      <c r="VCJ83" s="87"/>
      <c r="VCK83" s="87"/>
      <c r="VCL83" s="87"/>
      <c r="VCM83" s="87"/>
      <c r="VCN83" s="87"/>
      <c r="VCO83" s="87"/>
      <c r="VCP83" s="87"/>
      <c r="VCQ83" s="87"/>
      <c r="VCR83" s="87"/>
      <c r="VCS83" s="87"/>
      <c r="VCT83" s="87"/>
      <c r="VCU83" s="87"/>
      <c r="VCV83" s="87"/>
      <c r="VCW83" s="87"/>
      <c r="VCX83" s="87"/>
      <c r="VCY83" s="87"/>
      <c r="VCZ83" s="87"/>
      <c r="VDA83" s="87"/>
      <c r="VDB83" s="87"/>
      <c r="VDC83" s="87"/>
      <c r="VDD83" s="87"/>
      <c r="VDE83" s="87"/>
      <c r="VDF83" s="87"/>
      <c r="VDG83" s="87"/>
      <c r="VDH83" s="87"/>
      <c r="VDI83" s="87"/>
      <c r="VDJ83" s="87"/>
      <c r="VDK83" s="87"/>
      <c r="VDL83" s="87"/>
      <c r="VDM83" s="87"/>
      <c r="VDN83" s="87"/>
      <c r="VDO83" s="87"/>
      <c r="VDP83" s="87"/>
      <c r="VDQ83" s="87"/>
      <c r="VDR83" s="87"/>
      <c r="VDS83" s="87"/>
      <c r="VDT83" s="87"/>
      <c r="VDU83" s="87"/>
      <c r="VDV83" s="87"/>
      <c r="VDW83" s="87"/>
      <c r="VDX83" s="87"/>
      <c r="VDY83" s="87"/>
      <c r="VDZ83" s="87"/>
      <c r="VEA83" s="87"/>
      <c r="VEB83" s="87"/>
      <c r="VEC83" s="87"/>
      <c r="VED83" s="87"/>
      <c r="VEE83" s="87"/>
      <c r="VEF83" s="87"/>
      <c r="VEG83" s="87"/>
      <c r="VEH83" s="87"/>
      <c r="VEI83" s="87"/>
      <c r="VEJ83" s="87"/>
      <c r="VEK83" s="87"/>
      <c r="VEL83" s="87"/>
      <c r="VEM83" s="87"/>
      <c r="VEN83" s="87"/>
      <c r="VEO83" s="87"/>
      <c r="VEP83" s="87"/>
      <c r="VEQ83" s="87"/>
      <c r="VER83" s="87"/>
      <c r="VES83" s="87"/>
      <c r="VET83" s="87"/>
      <c r="VEU83" s="87"/>
      <c r="VEV83" s="87"/>
      <c r="VEW83" s="87"/>
      <c r="VEX83" s="87"/>
      <c r="VEY83" s="87"/>
      <c r="VEZ83" s="87"/>
      <c r="VFA83" s="87"/>
      <c r="VFB83" s="87"/>
      <c r="VFC83" s="87"/>
      <c r="VFD83" s="87"/>
      <c r="VFE83" s="87"/>
      <c r="VFF83" s="87"/>
      <c r="VFG83" s="87"/>
      <c r="VFH83" s="87"/>
      <c r="VFI83" s="87"/>
      <c r="VFJ83" s="87"/>
      <c r="VFK83" s="87"/>
      <c r="VFL83" s="87"/>
      <c r="VFM83" s="87"/>
      <c r="VFN83" s="87"/>
      <c r="VFO83" s="87"/>
      <c r="VFP83" s="87"/>
      <c r="VFQ83" s="87"/>
      <c r="VFR83" s="87"/>
      <c r="VFS83" s="87"/>
      <c r="VFT83" s="87"/>
      <c r="VFU83" s="87"/>
      <c r="VFV83" s="87"/>
      <c r="VFW83" s="87"/>
      <c r="VFX83" s="87"/>
      <c r="VFY83" s="87"/>
      <c r="VFZ83" s="87"/>
      <c r="VGA83" s="87"/>
      <c r="VGB83" s="87"/>
      <c r="VGC83" s="87"/>
      <c r="VGD83" s="87"/>
      <c r="VGE83" s="87"/>
      <c r="VGF83" s="87"/>
      <c r="VGG83" s="87"/>
      <c r="VGH83" s="87"/>
      <c r="VGI83" s="87"/>
      <c r="VGJ83" s="87"/>
      <c r="VGK83" s="87"/>
      <c r="VGL83" s="87"/>
      <c r="VGM83" s="87"/>
      <c r="VGN83" s="87"/>
      <c r="VGO83" s="87"/>
      <c r="VGP83" s="87"/>
      <c r="VGQ83" s="87"/>
      <c r="VGR83" s="87"/>
      <c r="VGS83" s="87"/>
      <c r="VGT83" s="87"/>
      <c r="VGU83" s="87"/>
      <c r="VGV83" s="87"/>
      <c r="VGW83" s="87"/>
      <c r="VGX83" s="87"/>
      <c r="VGY83" s="87"/>
      <c r="VGZ83" s="87"/>
      <c r="VHA83" s="87"/>
      <c r="VHB83" s="87"/>
      <c r="VHC83" s="87"/>
      <c r="VHD83" s="87"/>
      <c r="VHE83" s="87"/>
      <c r="VHF83" s="87"/>
      <c r="VHG83" s="87"/>
      <c r="VHH83" s="87"/>
      <c r="VHI83" s="87"/>
      <c r="VHJ83" s="87"/>
      <c r="VHK83" s="87"/>
      <c r="VHL83" s="87"/>
      <c r="VHM83" s="87"/>
      <c r="VHN83" s="87"/>
      <c r="VHO83" s="87"/>
      <c r="VHP83" s="87"/>
      <c r="VHQ83" s="87"/>
      <c r="VHR83" s="87"/>
      <c r="VHS83" s="87"/>
      <c r="VHT83" s="87"/>
      <c r="VHU83" s="87"/>
      <c r="VHV83" s="87"/>
      <c r="VHW83" s="87"/>
      <c r="VHX83" s="87"/>
      <c r="VHY83" s="87"/>
      <c r="VHZ83" s="87"/>
      <c r="VIA83" s="87"/>
      <c r="VIB83" s="87"/>
      <c r="VIC83" s="87"/>
      <c r="VID83" s="87"/>
      <c r="VIE83" s="87"/>
      <c r="VIF83" s="87"/>
      <c r="VIG83" s="87"/>
      <c r="VIH83" s="87"/>
      <c r="VII83" s="87"/>
      <c r="VIJ83" s="87"/>
      <c r="VIK83" s="87"/>
      <c r="VIL83" s="87"/>
      <c r="VIM83" s="87"/>
      <c r="VIN83" s="87"/>
      <c r="VIO83" s="87"/>
      <c r="VIP83" s="87"/>
      <c r="VIQ83" s="87"/>
      <c r="VIR83" s="87"/>
      <c r="VIS83" s="87"/>
      <c r="VIT83" s="87"/>
      <c r="VIU83" s="87"/>
      <c r="VIV83" s="87"/>
      <c r="VIW83" s="87"/>
      <c r="VIX83" s="87"/>
      <c r="VIY83" s="87"/>
      <c r="VIZ83" s="87"/>
      <c r="VJA83" s="87"/>
      <c r="VJB83" s="87"/>
      <c r="VJC83" s="87"/>
      <c r="VJD83" s="87"/>
      <c r="VJE83" s="87"/>
      <c r="VJF83" s="87"/>
      <c r="VJG83" s="87"/>
      <c r="VJH83" s="87"/>
      <c r="VJI83" s="87"/>
      <c r="VJJ83" s="87"/>
      <c r="VJK83" s="87"/>
      <c r="VJL83" s="87"/>
      <c r="VJM83" s="87"/>
      <c r="VJN83" s="87"/>
      <c r="VJO83" s="87"/>
      <c r="VJP83" s="87"/>
      <c r="VJQ83" s="87"/>
      <c r="VJR83" s="87"/>
      <c r="VJS83" s="87"/>
      <c r="VJT83" s="87"/>
      <c r="VJU83" s="87"/>
      <c r="VJV83" s="87"/>
      <c r="VJW83" s="87"/>
      <c r="VJX83" s="87"/>
      <c r="VJY83" s="87"/>
      <c r="VJZ83" s="87"/>
      <c r="VKA83" s="87"/>
      <c r="VKB83" s="87"/>
      <c r="VKC83" s="87"/>
      <c r="VKD83" s="87"/>
      <c r="VKE83" s="87"/>
      <c r="VKF83" s="87"/>
      <c r="VKG83" s="87"/>
      <c r="VKH83" s="87"/>
      <c r="VKI83" s="87"/>
      <c r="VKJ83" s="87"/>
      <c r="VKK83" s="87"/>
      <c r="VKL83" s="87"/>
      <c r="VKM83" s="87"/>
      <c r="VKN83" s="87"/>
      <c r="VKO83" s="87"/>
      <c r="VKP83" s="87"/>
      <c r="VKQ83" s="87"/>
      <c r="VKR83" s="87"/>
      <c r="VKS83" s="87"/>
      <c r="VKT83" s="87"/>
      <c r="VKU83" s="87"/>
      <c r="VKV83" s="87"/>
      <c r="VKW83" s="87"/>
      <c r="VKX83" s="87"/>
      <c r="VKY83" s="87"/>
      <c r="VKZ83" s="87"/>
      <c r="VLA83" s="87"/>
      <c r="VLB83" s="87"/>
      <c r="VLC83" s="87"/>
      <c r="VLD83" s="87"/>
      <c r="VLE83" s="87"/>
      <c r="VLF83" s="87"/>
      <c r="VLG83" s="87"/>
      <c r="VLH83" s="87"/>
      <c r="VLI83" s="87"/>
      <c r="VLJ83" s="87"/>
      <c r="VLK83" s="87"/>
      <c r="VLL83" s="87"/>
      <c r="VLM83" s="87"/>
      <c r="VLN83" s="87"/>
      <c r="VLO83" s="87"/>
      <c r="VLP83" s="87"/>
      <c r="VLQ83" s="87"/>
      <c r="VLR83" s="87"/>
      <c r="VLS83" s="87"/>
      <c r="VLT83" s="87"/>
      <c r="VLU83" s="87"/>
      <c r="VLV83" s="87"/>
      <c r="VLW83" s="87"/>
      <c r="VLX83" s="87"/>
      <c r="VLY83" s="87"/>
      <c r="VLZ83" s="87"/>
      <c r="VMA83" s="87"/>
      <c r="VMB83" s="87"/>
      <c r="VMC83" s="87"/>
      <c r="VMD83" s="87"/>
      <c r="VME83" s="87"/>
      <c r="VMF83" s="87"/>
      <c r="VMG83" s="87"/>
      <c r="VMH83" s="87"/>
      <c r="VMI83" s="87"/>
      <c r="VMJ83" s="87"/>
      <c r="VMK83" s="87"/>
      <c r="VML83" s="87"/>
      <c r="VMM83" s="87"/>
      <c r="VMN83" s="87"/>
      <c r="VMO83" s="87"/>
      <c r="VMP83" s="87"/>
      <c r="VMQ83" s="87"/>
      <c r="VMR83" s="87"/>
      <c r="VMS83" s="87"/>
      <c r="VMT83" s="87"/>
      <c r="VMU83" s="87"/>
      <c r="VMV83" s="87"/>
      <c r="VMW83" s="87"/>
      <c r="VMX83" s="87"/>
      <c r="VMY83" s="87"/>
      <c r="VMZ83" s="87"/>
      <c r="VNA83" s="87"/>
      <c r="VNB83" s="87"/>
      <c r="VNC83" s="87"/>
      <c r="VND83" s="87"/>
      <c r="VNE83" s="87"/>
      <c r="VNF83" s="87"/>
      <c r="VNG83" s="87"/>
      <c r="VNH83" s="87"/>
      <c r="VNI83" s="87"/>
      <c r="VNJ83" s="87"/>
      <c r="VNK83" s="87"/>
      <c r="VNL83" s="87"/>
      <c r="VNM83" s="87"/>
      <c r="VNN83" s="87"/>
      <c r="VNO83" s="87"/>
      <c r="VNP83" s="87"/>
      <c r="VNQ83" s="87"/>
      <c r="VNR83" s="87"/>
      <c r="VNS83" s="87"/>
      <c r="VNT83" s="87"/>
      <c r="VNU83" s="87"/>
      <c r="VNV83" s="87"/>
      <c r="VNW83" s="87"/>
      <c r="VNX83" s="87"/>
      <c r="VNY83" s="87"/>
      <c r="VNZ83" s="87"/>
      <c r="VOA83" s="87"/>
      <c r="VOB83" s="87"/>
      <c r="VOC83" s="87"/>
      <c r="VOD83" s="87"/>
      <c r="VOE83" s="87"/>
      <c r="VOF83" s="87"/>
      <c r="VOG83" s="87"/>
      <c r="VOH83" s="87"/>
      <c r="VOI83" s="87"/>
      <c r="VOJ83" s="87"/>
      <c r="VOK83" s="87"/>
      <c r="VOL83" s="87"/>
      <c r="VOM83" s="87"/>
      <c r="VON83" s="87"/>
      <c r="VOO83" s="87"/>
      <c r="VOP83" s="87"/>
      <c r="VOQ83" s="87"/>
      <c r="VOR83" s="87"/>
      <c r="VOS83" s="87"/>
      <c r="VOT83" s="87"/>
      <c r="VOU83" s="87"/>
      <c r="VOV83" s="87"/>
      <c r="VOW83" s="87"/>
      <c r="VOX83" s="87"/>
      <c r="VOY83" s="87"/>
      <c r="VOZ83" s="87"/>
      <c r="VPA83" s="87"/>
      <c r="VPB83" s="87"/>
      <c r="VPC83" s="87"/>
      <c r="VPD83" s="87"/>
      <c r="VPE83" s="87"/>
      <c r="VPF83" s="87"/>
      <c r="VPG83" s="87"/>
      <c r="VPH83" s="87"/>
      <c r="VPI83" s="87"/>
      <c r="VPJ83" s="87"/>
      <c r="VPK83" s="87"/>
      <c r="VPL83" s="87"/>
      <c r="VPM83" s="87"/>
      <c r="VPN83" s="87"/>
      <c r="VPO83" s="87"/>
      <c r="VPP83" s="87"/>
      <c r="VPQ83" s="87"/>
      <c r="VPR83" s="87"/>
      <c r="VPS83" s="87"/>
      <c r="VPT83" s="87"/>
      <c r="VPU83" s="87"/>
      <c r="VPV83" s="87"/>
      <c r="VPW83" s="87"/>
      <c r="VPX83" s="87"/>
      <c r="VPY83" s="87"/>
      <c r="VPZ83" s="87"/>
      <c r="VQA83" s="87"/>
      <c r="VQB83" s="87"/>
      <c r="VQC83" s="87"/>
      <c r="VQD83" s="87"/>
      <c r="VQE83" s="87"/>
      <c r="VQF83" s="87"/>
      <c r="VQG83" s="87"/>
      <c r="VQH83" s="87"/>
      <c r="VQI83" s="87"/>
      <c r="VQJ83" s="87"/>
      <c r="VQK83" s="87"/>
      <c r="VQL83" s="87"/>
      <c r="VQM83" s="87"/>
      <c r="VQN83" s="87"/>
      <c r="VQO83" s="87"/>
      <c r="VQP83" s="87"/>
      <c r="VQQ83" s="87"/>
      <c r="VQR83" s="87"/>
      <c r="VQS83" s="87"/>
      <c r="VQT83" s="87"/>
      <c r="VQU83" s="87"/>
      <c r="VQV83" s="87"/>
      <c r="VQW83" s="87"/>
      <c r="VQX83" s="87"/>
      <c r="VQY83" s="87"/>
      <c r="VQZ83" s="87"/>
      <c r="VRA83" s="87"/>
      <c r="VRB83" s="87"/>
      <c r="VRC83" s="87"/>
      <c r="VRD83" s="87"/>
      <c r="VRE83" s="87"/>
      <c r="VRF83" s="87"/>
      <c r="VRG83" s="87"/>
      <c r="VRH83" s="87"/>
      <c r="VRI83" s="87"/>
      <c r="VRJ83" s="87"/>
      <c r="VRK83" s="87"/>
      <c r="VRL83" s="87"/>
      <c r="VRM83" s="87"/>
      <c r="VRN83" s="87"/>
      <c r="VRO83" s="87"/>
      <c r="VRP83" s="87"/>
      <c r="VRQ83" s="87"/>
      <c r="VRR83" s="87"/>
      <c r="VRS83" s="87"/>
      <c r="VRT83" s="87"/>
      <c r="VRU83" s="87"/>
      <c r="VRV83" s="87"/>
      <c r="VRW83" s="87"/>
      <c r="VRX83" s="87"/>
      <c r="VRY83" s="87"/>
      <c r="VRZ83" s="87"/>
      <c r="VSA83" s="87"/>
      <c r="VSB83" s="87"/>
      <c r="VSC83" s="87"/>
      <c r="VSD83" s="87"/>
      <c r="VSE83" s="87"/>
      <c r="VSF83" s="87"/>
      <c r="VSG83" s="87"/>
      <c r="VSH83" s="87"/>
      <c r="VSI83" s="87"/>
      <c r="VSJ83" s="87"/>
      <c r="VSK83" s="87"/>
      <c r="VSL83" s="87"/>
      <c r="VSM83" s="87"/>
      <c r="VSN83" s="87"/>
      <c r="VSO83" s="87"/>
      <c r="VSP83" s="87"/>
      <c r="VSQ83" s="87"/>
      <c r="VSR83" s="87"/>
      <c r="VSS83" s="87"/>
      <c r="VST83" s="87"/>
      <c r="VSU83" s="87"/>
      <c r="VSV83" s="87"/>
      <c r="VSW83" s="87"/>
      <c r="VSX83" s="87"/>
      <c r="VSY83" s="87"/>
      <c r="VSZ83" s="87"/>
      <c r="VTA83" s="87"/>
      <c r="VTB83" s="87"/>
      <c r="VTC83" s="87"/>
      <c r="VTD83" s="87"/>
      <c r="VTE83" s="87"/>
      <c r="VTF83" s="87"/>
      <c r="VTG83" s="87"/>
      <c r="VTH83" s="87"/>
      <c r="VTI83" s="87"/>
      <c r="VTJ83" s="87"/>
      <c r="VTK83" s="87"/>
      <c r="VTL83" s="87"/>
      <c r="VTM83" s="87"/>
      <c r="VTN83" s="87"/>
      <c r="VTO83" s="87"/>
      <c r="VTP83" s="87"/>
      <c r="VTQ83" s="87"/>
      <c r="VTR83" s="87"/>
      <c r="VTS83" s="87"/>
      <c r="VTT83" s="87"/>
      <c r="VTU83" s="87"/>
      <c r="VTV83" s="87"/>
      <c r="VTW83" s="87"/>
      <c r="VTX83" s="87"/>
      <c r="VTY83" s="87"/>
      <c r="VTZ83" s="87"/>
      <c r="VUA83" s="87"/>
      <c r="VUB83" s="87"/>
      <c r="VUC83" s="87"/>
      <c r="VUD83" s="87"/>
      <c r="VUE83" s="87"/>
      <c r="VUF83" s="87"/>
      <c r="VUG83" s="87"/>
      <c r="VUH83" s="87"/>
      <c r="VUI83" s="87"/>
      <c r="VUJ83" s="87"/>
      <c r="VUK83" s="87"/>
      <c r="VUL83" s="87"/>
      <c r="VUM83" s="87"/>
      <c r="VUN83" s="87"/>
      <c r="VUO83" s="87"/>
      <c r="VUP83" s="87"/>
      <c r="VUQ83" s="87"/>
      <c r="VUR83" s="87"/>
      <c r="VUS83" s="87"/>
      <c r="VUT83" s="87"/>
      <c r="VUU83" s="87"/>
      <c r="VUV83" s="87"/>
      <c r="VUW83" s="87"/>
      <c r="VUX83" s="87"/>
      <c r="VUY83" s="87"/>
      <c r="VUZ83" s="87"/>
      <c r="VVA83" s="87"/>
      <c r="VVB83" s="87"/>
      <c r="VVC83" s="87"/>
      <c r="VVD83" s="87"/>
      <c r="VVE83" s="87"/>
      <c r="VVF83" s="87"/>
      <c r="VVG83" s="87"/>
      <c r="VVH83" s="87"/>
      <c r="VVI83" s="87"/>
      <c r="VVJ83" s="87"/>
      <c r="VVK83" s="87"/>
      <c r="VVL83" s="87"/>
      <c r="VVM83" s="87"/>
      <c r="VVN83" s="87"/>
      <c r="VVO83" s="87"/>
      <c r="VVP83" s="87"/>
      <c r="VVQ83" s="87"/>
      <c r="VVR83" s="87"/>
      <c r="VVS83" s="87"/>
      <c r="VVT83" s="87"/>
      <c r="VVU83" s="87"/>
      <c r="VVV83" s="87"/>
      <c r="VVW83" s="87"/>
      <c r="VVX83" s="87"/>
      <c r="VVY83" s="87"/>
      <c r="VVZ83" s="87"/>
      <c r="VWA83" s="87"/>
      <c r="VWB83" s="87"/>
      <c r="VWC83" s="87"/>
      <c r="VWD83" s="87"/>
      <c r="VWE83" s="87"/>
      <c r="VWF83" s="87"/>
      <c r="VWG83" s="87"/>
      <c r="VWH83" s="87"/>
      <c r="VWI83" s="87"/>
      <c r="VWJ83" s="87"/>
      <c r="VWK83" s="87"/>
      <c r="VWL83" s="87"/>
      <c r="VWM83" s="87"/>
      <c r="VWN83" s="87"/>
      <c r="VWO83" s="87"/>
      <c r="VWP83" s="87"/>
      <c r="VWQ83" s="87"/>
      <c r="VWR83" s="87"/>
      <c r="VWS83" s="87"/>
      <c r="VWT83" s="87"/>
      <c r="VWU83" s="87"/>
      <c r="VWV83" s="87"/>
      <c r="VWW83" s="87"/>
      <c r="VWX83" s="87"/>
      <c r="VWY83" s="87"/>
      <c r="VWZ83" s="87"/>
      <c r="VXA83" s="87"/>
      <c r="VXB83" s="87"/>
      <c r="VXC83" s="87"/>
      <c r="VXD83" s="87"/>
      <c r="VXE83" s="87"/>
      <c r="VXF83" s="87"/>
      <c r="VXG83" s="87"/>
      <c r="VXH83" s="87"/>
      <c r="VXI83" s="87"/>
      <c r="VXJ83" s="87"/>
      <c r="VXK83" s="87"/>
      <c r="VXL83" s="87"/>
      <c r="VXM83" s="87"/>
      <c r="VXN83" s="87"/>
      <c r="VXO83" s="87"/>
      <c r="VXP83" s="87"/>
      <c r="VXQ83" s="87"/>
      <c r="VXR83" s="87"/>
      <c r="VXS83" s="87"/>
      <c r="VXT83" s="87"/>
      <c r="VXU83" s="87"/>
      <c r="VXV83" s="87"/>
      <c r="VXW83" s="87"/>
      <c r="VXX83" s="87"/>
      <c r="VXY83" s="87"/>
      <c r="VXZ83" s="87"/>
      <c r="VYA83" s="87"/>
      <c r="VYB83" s="87"/>
      <c r="VYC83" s="87"/>
      <c r="VYD83" s="87"/>
      <c r="VYE83" s="87"/>
      <c r="VYF83" s="87"/>
      <c r="VYG83" s="87"/>
      <c r="VYH83" s="87"/>
      <c r="VYI83" s="87"/>
      <c r="VYJ83" s="87"/>
      <c r="VYK83" s="87"/>
      <c r="VYL83" s="87"/>
      <c r="VYM83" s="87"/>
      <c r="VYN83" s="87"/>
      <c r="VYO83" s="87"/>
      <c r="VYP83" s="87"/>
      <c r="VYQ83" s="87"/>
      <c r="VYR83" s="87"/>
      <c r="VYS83" s="87"/>
      <c r="VYT83" s="87"/>
      <c r="VYU83" s="87"/>
      <c r="VYV83" s="87"/>
      <c r="VYW83" s="87"/>
      <c r="VYX83" s="87"/>
      <c r="VYY83" s="87"/>
      <c r="VYZ83" s="87"/>
      <c r="VZA83" s="87"/>
      <c r="VZB83" s="87"/>
      <c r="VZC83" s="87"/>
      <c r="VZD83" s="87"/>
      <c r="VZE83" s="87"/>
      <c r="VZF83" s="87"/>
      <c r="VZG83" s="87"/>
      <c r="VZH83" s="87"/>
      <c r="VZI83" s="87"/>
      <c r="VZJ83" s="87"/>
      <c r="VZK83" s="87"/>
      <c r="VZL83" s="87"/>
      <c r="VZM83" s="87"/>
      <c r="VZN83" s="87"/>
      <c r="VZO83" s="87"/>
      <c r="VZP83" s="87"/>
      <c r="VZQ83" s="87"/>
      <c r="VZR83" s="87"/>
      <c r="VZS83" s="87"/>
      <c r="VZT83" s="87"/>
      <c r="VZU83" s="87"/>
      <c r="VZV83" s="87"/>
      <c r="VZW83" s="87"/>
      <c r="VZX83" s="87"/>
      <c r="VZY83" s="87"/>
      <c r="VZZ83" s="87"/>
      <c r="WAA83" s="87"/>
      <c r="WAB83" s="87"/>
      <c r="WAC83" s="87"/>
      <c r="WAD83" s="87"/>
      <c r="WAE83" s="87"/>
      <c r="WAF83" s="87"/>
      <c r="WAG83" s="87"/>
      <c r="WAH83" s="87"/>
      <c r="WAI83" s="87"/>
      <c r="WAJ83" s="87"/>
      <c r="WAK83" s="87"/>
      <c r="WAL83" s="87"/>
      <c r="WAM83" s="87"/>
      <c r="WAN83" s="87"/>
      <c r="WAO83" s="87"/>
      <c r="WAP83" s="87"/>
      <c r="WAQ83" s="87"/>
      <c r="WAR83" s="87"/>
      <c r="WAS83" s="87"/>
      <c r="WAT83" s="87"/>
      <c r="WAU83" s="87"/>
      <c r="WAV83" s="87"/>
      <c r="WAW83" s="87"/>
      <c r="WAX83" s="87"/>
      <c r="WAY83" s="87"/>
      <c r="WAZ83" s="87"/>
      <c r="WBA83" s="87"/>
      <c r="WBB83" s="87"/>
      <c r="WBC83" s="87"/>
      <c r="WBD83" s="87"/>
      <c r="WBE83" s="87"/>
      <c r="WBF83" s="87"/>
      <c r="WBG83" s="87"/>
      <c r="WBH83" s="87"/>
      <c r="WBI83" s="87"/>
      <c r="WBJ83" s="87"/>
      <c r="WBK83" s="87"/>
      <c r="WBL83" s="87"/>
      <c r="WBM83" s="87"/>
      <c r="WBN83" s="87"/>
      <c r="WBO83" s="87"/>
      <c r="WBP83" s="87"/>
      <c r="WBQ83" s="87"/>
      <c r="WBR83" s="87"/>
      <c r="WBS83" s="87"/>
      <c r="WBT83" s="87"/>
      <c r="WBU83" s="87"/>
      <c r="WBV83" s="87"/>
      <c r="WBW83" s="87"/>
      <c r="WBX83" s="87"/>
      <c r="WBY83" s="87"/>
      <c r="WBZ83" s="87"/>
      <c r="WCA83" s="87"/>
      <c r="WCB83" s="87"/>
      <c r="WCC83" s="87"/>
      <c r="WCD83" s="87"/>
      <c r="WCE83" s="87"/>
      <c r="WCF83" s="87"/>
      <c r="WCG83" s="87"/>
      <c r="WCH83" s="87"/>
      <c r="WCI83" s="87"/>
      <c r="WCJ83" s="87"/>
      <c r="WCK83" s="87"/>
      <c r="WCL83" s="87"/>
      <c r="WCM83" s="87"/>
      <c r="WCN83" s="87"/>
      <c r="WCO83" s="87"/>
      <c r="WCP83" s="87"/>
      <c r="WCQ83" s="87"/>
      <c r="WCR83" s="87"/>
      <c r="WCS83" s="87"/>
      <c r="WCT83" s="87"/>
      <c r="WCU83" s="87"/>
      <c r="WCV83" s="87"/>
      <c r="WCW83" s="87"/>
      <c r="WCX83" s="87"/>
      <c r="WCY83" s="87"/>
      <c r="WCZ83" s="87"/>
      <c r="WDA83" s="87"/>
      <c r="WDB83" s="87"/>
      <c r="WDC83" s="87"/>
      <c r="WDD83" s="87"/>
      <c r="WDE83" s="87"/>
      <c r="WDF83" s="87"/>
      <c r="WDG83" s="87"/>
      <c r="WDH83" s="87"/>
      <c r="WDI83" s="87"/>
      <c r="WDJ83" s="87"/>
      <c r="WDK83" s="87"/>
      <c r="WDL83" s="87"/>
      <c r="WDM83" s="87"/>
      <c r="WDN83" s="87"/>
      <c r="WDO83" s="87"/>
      <c r="WDP83" s="87"/>
      <c r="WDQ83" s="87"/>
      <c r="WDR83" s="87"/>
      <c r="WDS83" s="87"/>
      <c r="WDT83" s="87"/>
      <c r="WDU83" s="87"/>
      <c r="WDV83" s="87"/>
      <c r="WDW83" s="87"/>
      <c r="WDX83" s="87"/>
      <c r="WDY83" s="87"/>
      <c r="WDZ83" s="87"/>
      <c r="WEA83" s="87"/>
      <c r="WEB83" s="87"/>
      <c r="WEC83" s="87"/>
      <c r="WED83" s="87"/>
      <c r="WEE83" s="87"/>
      <c r="WEF83" s="87"/>
      <c r="WEG83" s="87"/>
      <c r="WEH83" s="87"/>
      <c r="WEI83" s="87"/>
      <c r="WEJ83" s="87"/>
      <c r="WEK83" s="87"/>
      <c r="WEL83" s="87"/>
      <c r="WEM83" s="87"/>
      <c r="WEN83" s="87"/>
      <c r="WEO83" s="87"/>
      <c r="WEP83" s="87"/>
      <c r="WEQ83" s="87"/>
      <c r="WER83" s="87"/>
      <c r="WES83" s="87"/>
      <c r="WET83" s="87"/>
      <c r="WEU83" s="87"/>
      <c r="WEV83" s="87"/>
      <c r="WEW83" s="87"/>
      <c r="WEX83" s="87"/>
      <c r="WEY83" s="87"/>
      <c r="WEZ83" s="87"/>
      <c r="WFA83" s="87"/>
      <c r="WFB83" s="87"/>
      <c r="WFC83" s="87"/>
      <c r="WFD83" s="87"/>
      <c r="WFE83" s="87"/>
      <c r="WFF83" s="87"/>
      <c r="WFG83" s="87"/>
      <c r="WFH83" s="87"/>
      <c r="WFI83" s="87"/>
      <c r="WFJ83" s="87"/>
      <c r="WFK83" s="87"/>
      <c r="WFL83" s="87"/>
      <c r="WFM83" s="87"/>
      <c r="WFN83" s="87"/>
      <c r="WFO83" s="87"/>
      <c r="WFP83" s="87"/>
      <c r="WFQ83" s="87"/>
      <c r="WFR83" s="87"/>
      <c r="WFS83" s="87"/>
      <c r="WFT83" s="87"/>
      <c r="WFU83" s="87"/>
      <c r="WFV83" s="87"/>
      <c r="WFW83" s="87"/>
      <c r="WFX83" s="87"/>
      <c r="WFY83" s="87"/>
      <c r="WFZ83" s="87"/>
      <c r="WGA83" s="87"/>
      <c r="WGB83" s="87"/>
      <c r="WGC83" s="87"/>
      <c r="WGD83" s="87"/>
      <c r="WGE83" s="87"/>
      <c r="WGF83" s="87"/>
      <c r="WGG83" s="87"/>
      <c r="WGH83" s="87"/>
      <c r="WGI83" s="87"/>
      <c r="WGJ83" s="87"/>
      <c r="WGK83" s="87"/>
      <c r="WGL83" s="87"/>
      <c r="WGM83" s="87"/>
      <c r="WGN83" s="87"/>
      <c r="WGO83" s="87"/>
      <c r="WGP83" s="87"/>
      <c r="WGQ83" s="87"/>
      <c r="WGR83" s="87"/>
      <c r="WGS83" s="87"/>
      <c r="WGT83" s="87"/>
      <c r="WGU83" s="87"/>
      <c r="WGV83" s="87"/>
      <c r="WGW83" s="87"/>
      <c r="WGX83" s="87"/>
      <c r="WGY83" s="87"/>
      <c r="WGZ83" s="87"/>
      <c r="WHA83" s="87"/>
      <c r="WHB83" s="87"/>
      <c r="WHC83" s="87"/>
      <c r="WHD83" s="87"/>
      <c r="WHE83" s="87"/>
      <c r="WHF83" s="87"/>
      <c r="WHG83" s="87"/>
      <c r="WHH83" s="87"/>
      <c r="WHI83" s="87"/>
      <c r="WHJ83" s="87"/>
      <c r="WHK83" s="87"/>
      <c r="WHL83" s="87"/>
      <c r="WHM83" s="87"/>
      <c r="WHN83" s="87"/>
      <c r="WHO83" s="87"/>
      <c r="WHP83" s="87"/>
      <c r="WHQ83" s="87"/>
      <c r="WHR83" s="87"/>
      <c r="WHS83" s="87"/>
      <c r="WHT83" s="87"/>
      <c r="WHU83" s="87"/>
      <c r="WHV83" s="87"/>
      <c r="WHW83" s="87"/>
      <c r="WHX83" s="87"/>
      <c r="WHY83" s="87"/>
      <c r="WHZ83" s="87"/>
      <c r="WIA83" s="87"/>
      <c r="WIB83" s="87"/>
      <c r="WIC83" s="87"/>
      <c r="WID83" s="87"/>
      <c r="WIE83" s="87"/>
      <c r="WIF83" s="87"/>
      <c r="WIG83" s="87"/>
      <c r="WIH83" s="87"/>
      <c r="WII83" s="87"/>
      <c r="WIJ83" s="87"/>
      <c r="WIK83" s="87"/>
      <c r="WIL83" s="87"/>
      <c r="WIM83" s="87"/>
      <c r="WIN83" s="87"/>
      <c r="WIO83" s="87"/>
      <c r="WIP83" s="87"/>
      <c r="WIQ83" s="87"/>
      <c r="WIR83" s="87"/>
      <c r="WIS83" s="87"/>
      <c r="WIT83" s="87"/>
      <c r="WIU83" s="87"/>
      <c r="WIV83" s="87"/>
      <c r="WIW83" s="87"/>
      <c r="WIX83" s="87"/>
      <c r="WIY83" s="87"/>
      <c r="WIZ83" s="87"/>
      <c r="WJA83" s="87"/>
      <c r="WJB83" s="87"/>
      <c r="WJC83" s="87"/>
      <c r="WJD83" s="87"/>
      <c r="WJE83" s="87"/>
      <c r="WJF83" s="87"/>
      <c r="WJG83" s="87"/>
      <c r="WJH83" s="87"/>
      <c r="WJI83" s="87"/>
      <c r="WJJ83" s="87"/>
      <c r="WJK83" s="87"/>
      <c r="WJL83" s="87"/>
      <c r="WJM83" s="87"/>
      <c r="WJN83" s="87"/>
      <c r="WJO83" s="87"/>
      <c r="WJP83" s="87"/>
      <c r="WJQ83" s="87"/>
      <c r="WJR83" s="87"/>
      <c r="WJS83" s="87"/>
      <c r="WJT83" s="87"/>
      <c r="WJU83" s="87"/>
      <c r="WJV83" s="87"/>
      <c r="WJW83" s="87"/>
      <c r="WJX83" s="87"/>
      <c r="WJY83" s="87"/>
      <c r="WJZ83" s="87"/>
      <c r="WKA83" s="87"/>
      <c r="WKB83" s="87"/>
      <c r="WKC83" s="87"/>
      <c r="WKD83" s="87"/>
      <c r="WKE83" s="87"/>
      <c r="WKF83" s="87"/>
      <c r="WKG83" s="87"/>
      <c r="WKH83" s="87"/>
      <c r="WKI83" s="87"/>
      <c r="WKJ83" s="87"/>
      <c r="WKK83" s="87"/>
      <c r="WKL83" s="87"/>
      <c r="WKM83" s="87"/>
      <c r="WKN83" s="87"/>
      <c r="WKO83" s="87"/>
      <c r="WKP83" s="87"/>
      <c r="WKQ83" s="87"/>
      <c r="WKR83" s="87"/>
      <c r="WKS83" s="87"/>
      <c r="WKT83" s="87"/>
      <c r="WKU83" s="87"/>
      <c r="WKV83" s="87"/>
      <c r="WKW83" s="87"/>
      <c r="WKX83" s="87"/>
      <c r="WKY83" s="87"/>
      <c r="WKZ83" s="87"/>
      <c r="WLA83" s="87"/>
      <c r="WLB83" s="87"/>
      <c r="WLC83" s="87"/>
      <c r="WLD83" s="87"/>
      <c r="WLE83" s="87"/>
      <c r="WLF83" s="87"/>
      <c r="WLG83" s="87"/>
      <c r="WLH83" s="87"/>
      <c r="WLI83" s="87"/>
      <c r="WLJ83" s="87"/>
      <c r="WLK83" s="87"/>
      <c r="WLL83" s="87"/>
      <c r="WLM83" s="87"/>
      <c r="WLN83" s="87"/>
      <c r="WLO83" s="87"/>
      <c r="WLP83" s="87"/>
      <c r="WLQ83" s="87"/>
      <c r="WLR83" s="87"/>
      <c r="WLS83" s="87"/>
      <c r="WLT83" s="87"/>
      <c r="WLU83" s="87"/>
      <c r="WLV83" s="87"/>
      <c r="WLW83" s="87"/>
      <c r="WLX83" s="87"/>
      <c r="WLY83" s="87"/>
      <c r="WLZ83" s="87"/>
      <c r="WMA83" s="87"/>
      <c r="WMB83" s="87"/>
      <c r="WMC83" s="87"/>
      <c r="WMD83" s="87"/>
      <c r="WME83" s="87"/>
      <c r="WMF83" s="87"/>
      <c r="WMG83" s="87"/>
      <c r="WMH83" s="87"/>
      <c r="WMI83" s="87"/>
      <c r="WMJ83" s="87"/>
      <c r="WMK83" s="87"/>
      <c r="WML83" s="87"/>
      <c r="WMM83" s="87"/>
      <c r="WMN83" s="87"/>
      <c r="WMO83" s="87"/>
      <c r="WMP83" s="87"/>
      <c r="WMQ83" s="87"/>
      <c r="WMR83" s="87"/>
      <c r="WMS83" s="87"/>
      <c r="WMT83" s="87"/>
      <c r="WMU83" s="87"/>
      <c r="WMV83" s="87"/>
      <c r="WMW83" s="87"/>
      <c r="WMX83" s="87"/>
      <c r="WMY83" s="87"/>
      <c r="WMZ83" s="87"/>
      <c r="WNA83" s="87"/>
      <c r="WNB83" s="87"/>
      <c r="WNC83" s="87"/>
      <c r="WND83" s="87"/>
      <c r="WNE83" s="87"/>
      <c r="WNF83" s="87"/>
      <c r="WNG83" s="87"/>
      <c r="WNH83" s="87"/>
      <c r="WNI83" s="87"/>
      <c r="WNJ83" s="87"/>
      <c r="WNK83" s="87"/>
      <c r="WNL83" s="87"/>
      <c r="WNM83" s="87"/>
      <c r="WNN83" s="87"/>
      <c r="WNO83" s="87"/>
      <c r="WNP83" s="87"/>
      <c r="WNQ83" s="87"/>
      <c r="WNR83" s="87"/>
      <c r="WNS83" s="87"/>
      <c r="WNT83" s="87"/>
      <c r="WNU83" s="87"/>
      <c r="WNV83" s="87"/>
      <c r="WNW83" s="87"/>
      <c r="WNX83" s="87"/>
      <c r="WNY83" s="87"/>
      <c r="WNZ83" s="87"/>
      <c r="WOA83" s="87"/>
      <c r="WOB83" s="87"/>
      <c r="WOC83" s="87"/>
      <c r="WOD83" s="87"/>
      <c r="WOE83" s="87"/>
      <c r="WOF83" s="87"/>
      <c r="WOG83" s="87"/>
      <c r="WOH83" s="87"/>
      <c r="WOI83" s="87"/>
      <c r="WOJ83" s="87"/>
      <c r="WOK83" s="87"/>
      <c r="WOL83" s="87"/>
      <c r="WOM83" s="87"/>
      <c r="WON83" s="87"/>
      <c r="WOO83" s="87"/>
      <c r="WOP83" s="87"/>
      <c r="WOQ83" s="87"/>
      <c r="WOR83" s="87"/>
      <c r="WOS83" s="87"/>
      <c r="WOT83" s="87"/>
      <c r="WOU83" s="87"/>
      <c r="WOV83" s="87"/>
      <c r="WOW83" s="87"/>
      <c r="WOX83" s="87"/>
      <c r="WOY83" s="87"/>
      <c r="WOZ83" s="87"/>
      <c r="WPA83" s="87"/>
      <c r="WPB83" s="87"/>
      <c r="WPC83" s="87"/>
      <c r="WPD83" s="87"/>
      <c r="WPE83" s="87"/>
      <c r="WPF83" s="87"/>
      <c r="WPG83" s="87"/>
      <c r="WPH83" s="87"/>
      <c r="WPI83" s="87"/>
      <c r="WPJ83" s="87"/>
      <c r="WPK83" s="87"/>
      <c r="WPL83" s="87"/>
      <c r="WPM83" s="87"/>
      <c r="WPN83" s="87"/>
      <c r="WPO83" s="87"/>
      <c r="WPP83" s="87"/>
      <c r="WPQ83" s="87"/>
      <c r="WPR83" s="87"/>
      <c r="WPS83" s="87"/>
      <c r="WPT83" s="87"/>
      <c r="WPU83" s="87"/>
      <c r="WPV83" s="87"/>
      <c r="WPW83" s="87"/>
      <c r="WPX83" s="87"/>
      <c r="WPY83" s="87"/>
      <c r="WPZ83" s="87"/>
      <c r="WQA83" s="87"/>
      <c r="WQB83" s="87"/>
      <c r="WQC83" s="87"/>
      <c r="WQD83" s="87"/>
      <c r="WQE83" s="87"/>
      <c r="WQF83" s="87"/>
      <c r="WQG83" s="87"/>
      <c r="WQH83" s="87"/>
      <c r="WQI83" s="87"/>
      <c r="WQJ83" s="87"/>
      <c r="WQK83" s="87"/>
      <c r="WQL83" s="87"/>
      <c r="WQM83" s="87"/>
      <c r="WQN83" s="87"/>
      <c r="WQO83" s="87"/>
      <c r="WQP83" s="87"/>
      <c r="WQQ83" s="87"/>
      <c r="WQR83" s="87"/>
      <c r="WQS83" s="87"/>
      <c r="WQT83" s="87"/>
      <c r="WQU83" s="87"/>
      <c r="WQV83" s="87"/>
      <c r="WQW83" s="87"/>
      <c r="WQX83" s="87"/>
      <c r="WQY83" s="87"/>
      <c r="WQZ83" s="87"/>
      <c r="WRA83" s="87"/>
      <c r="WRB83" s="87"/>
      <c r="WRC83" s="87"/>
      <c r="WRD83" s="87"/>
      <c r="WRE83" s="87"/>
      <c r="WRF83" s="87"/>
      <c r="WRG83" s="87"/>
      <c r="WRH83" s="87"/>
      <c r="WRI83" s="87"/>
      <c r="WRJ83" s="87"/>
      <c r="WRK83" s="87"/>
      <c r="WRL83" s="87"/>
      <c r="WRM83" s="87"/>
      <c r="WRN83" s="87"/>
      <c r="WRO83" s="87"/>
      <c r="WRP83" s="87"/>
      <c r="WRQ83" s="87"/>
      <c r="WRR83" s="87"/>
      <c r="WRS83" s="87"/>
      <c r="WRT83" s="87"/>
      <c r="WRU83" s="87"/>
      <c r="WRV83" s="87"/>
      <c r="WRW83" s="87"/>
      <c r="WRX83" s="87"/>
      <c r="WRY83" s="87"/>
      <c r="WRZ83" s="87"/>
      <c r="WSA83" s="87"/>
      <c r="WSB83" s="87"/>
      <c r="WSC83" s="87"/>
      <c r="WSD83" s="87"/>
      <c r="WSE83" s="87"/>
      <c r="WSF83" s="87"/>
      <c r="WSG83" s="87"/>
      <c r="WSH83" s="87"/>
      <c r="WSI83" s="87"/>
      <c r="WSJ83" s="87"/>
      <c r="WSK83" s="87"/>
      <c r="WSL83" s="87"/>
      <c r="WSM83" s="87"/>
      <c r="WSN83" s="87"/>
      <c r="WSO83" s="87"/>
      <c r="WSP83" s="87"/>
      <c r="WSQ83" s="87"/>
      <c r="WSR83" s="87"/>
      <c r="WSS83" s="87"/>
      <c r="WST83" s="87"/>
      <c r="WSU83" s="87"/>
      <c r="WSV83" s="87"/>
      <c r="WSW83" s="87"/>
      <c r="WSX83" s="87"/>
      <c r="WSY83" s="87"/>
      <c r="WSZ83" s="87"/>
      <c r="WTA83" s="87"/>
      <c r="WTB83" s="87"/>
      <c r="WTC83" s="87"/>
      <c r="WTD83" s="87"/>
      <c r="WTE83" s="87"/>
      <c r="WTF83" s="87"/>
      <c r="WTG83" s="87"/>
      <c r="WTH83" s="87"/>
      <c r="WTI83" s="87"/>
      <c r="WTJ83" s="87"/>
      <c r="WTK83" s="87"/>
      <c r="WTL83" s="87"/>
      <c r="WTM83" s="87"/>
      <c r="WTN83" s="87"/>
      <c r="WTO83" s="87"/>
      <c r="WTP83" s="87"/>
      <c r="WTQ83" s="87"/>
      <c r="WTR83" s="87"/>
      <c r="WTS83" s="87"/>
      <c r="WTT83" s="87"/>
      <c r="WTU83" s="87"/>
      <c r="WTV83" s="87"/>
      <c r="WTW83" s="87"/>
      <c r="WTX83" s="87"/>
      <c r="WTY83" s="87"/>
      <c r="WTZ83" s="87"/>
      <c r="WUA83" s="87"/>
      <c r="WUB83" s="87"/>
      <c r="WUC83" s="87"/>
      <c r="WUD83" s="87"/>
      <c r="WUE83" s="87"/>
      <c r="WUF83" s="87"/>
      <c r="WUG83" s="87"/>
      <c r="WUH83" s="87"/>
      <c r="WUI83" s="87"/>
      <c r="WUJ83" s="87"/>
      <c r="WUK83" s="87"/>
      <c r="WUL83" s="87"/>
      <c r="WUM83" s="87"/>
      <c r="WUN83" s="87"/>
      <c r="WUO83" s="87"/>
      <c r="WUP83" s="87"/>
      <c r="WUQ83" s="87"/>
      <c r="WUR83" s="87"/>
      <c r="WUS83" s="87"/>
      <c r="WUT83" s="87"/>
      <c r="WUU83" s="87"/>
      <c r="WUV83" s="87"/>
      <c r="WUW83" s="87"/>
      <c r="WUX83" s="87"/>
      <c r="WUY83" s="87"/>
      <c r="WUZ83" s="87"/>
      <c r="WVA83" s="87"/>
      <c r="WVB83" s="87"/>
      <c r="WVC83" s="87"/>
      <c r="WVD83" s="87"/>
      <c r="WVE83" s="87"/>
      <c r="WVF83" s="87"/>
      <c r="WVG83" s="87"/>
      <c r="WVH83" s="87"/>
      <c r="WVI83" s="87"/>
      <c r="WVJ83" s="87"/>
      <c r="WVK83" s="87"/>
      <c r="WVL83" s="87"/>
      <c r="WVM83" s="87"/>
      <c r="WVN83" s="87"/>
      <c r="WVO83" s="87"/>
      <c r="WVP83" s="87"/>
      <c r="WVQ83" s="87"/>
      <c r="WVR83" s="87"/>
      <c r="WVS83" s="87"/>
      <c r="WVT83" s="87"/>
      <c r="WVU83" s="87"/>
      <c r="WVV83" s="87"/>
      <c r="WVW83" s="87"/>
      <c r="WVX83" s="87"/>
      <c r="WVY83" s="87"/>
      <c r="WVZ83" s="87"/>
      <c r="WWA83" s="87"/>
      <c r="WWB83" s="87"/>
      <c r="WWC83" s="87"/>
      <c r="WWD83" s="87"/>
      <c r="WWE83" s="87"/>
      <c r="WWF83" s="87"/>
      <c r="WWG83" s="87"/>
      <c r="WWH83" s="87"/>
      <c r="WWI83" s="87"/>
      <c r="WWJ83" s="87"/>
      <c r="WWK83" s="87"/>
      <c r="WWL83" s="87"/>
      <c r="WWM83" s="87"/>
      <c r="WWN83" s="87"/>
      <c r="WWO83" s="87"/>
      <c r="WWP83" s="87"/>
      <c r="WWQ83" s="87"/>
      <c r="WWR83" s="87"/>
      <c r="WWS83" s="87"/>
      <c r="WWT83" s="87"/>
      <c r="WWU83" s="87"/>
      <c r="WWV83" s="87"/>
      <c r="WWW83" s="87"/>
      <c r="WWX83" s="87"/>
      <c r="WWY83" s="87"/>
      <c r="WWZ83" s="87"/>
      <c r="WXA83" s="87"/>
      <c r="WXB83" s="87"/>
      <c r="WXC83" s="87"/>
      <c r="WXD83" s="87"/>
      <c r="WXE83" s="87"/>
      <c r="WXF83" s="87"/>
      <c r="WXG83" s="87"/>
      <c r="WXH83" s="87"/>
      <c r="WXI83" s="87"/>
      <c r="WXJ83" s="87"/>
      <c r="WXK83" s="87"/>
      <c r="WXL83" s="87"/>
      <c r="WXM83" s="87"/>
      <c r="WXN83" s="87"/>
      <c r="WXO83" s="87"/>
      <c r="WXP83" s="87"/>
      <c r="WXQ83" s="87"/>
      <c r="WXR83" s="87"/>
      <c r="WXS83" s="87"/>
      <c r="WXT83" s="87"/>
      <c r="WXU83" s="87"/>
      <c r="WXV83" s="87"/>
      <c r="WXW83" s="87"/>
      <c r="WXX83" s="87"/>
      <c r="WXY83" s="87"/>
      <c r="WXZ83" s="87"/>
      <c r="WYA83" s="87"/>
      <c r="WYB83" s="87"/>
      <c r="WYC83" s="87"/>
      <c r="WYD83" s="87"/>
      <c r="WYE83" s="87"/>
      <c r="WYF83" s="87"/>
      <c r="WYG83" s="87"/>
      <c r="WYH83" s="87"/>
      <c r="WYI83" s="87"/>
      <c r="WYJ83" s="87"/>
      <c r="WYK83" s="87"/>
      <c r="WYL83" s="87"/>
      <c r="WYM83" s="87"/>
      <c r="WYN83" s="87"/>
      <c r="WYO83" s="87"/>
      <c r="WYP83" s="87"/>
      <c r="WYQ83" s="87"/>
      <c r="WYR83" s="87"/>
      <c r="WYS83" s="87"/>
      <c r="WYT83" s="87"/>
      <c r="WYU83" s="87"/>
      <c r="WYV83" s="87"/>
      <c r="WYW83" s="87"/>
      <c r="WYX83" s="87"/>
      <c r="WYY83" s="87"/>
      <c r="WYZ83" s="87"/>
      <c r="WZA83" s="87"/>
      <c r="WZB83" s="87"/>
      <c r="WZC83" s="87"/>
      <c r="WZD83" s="87"/>
      <c r="WZE83" s="87"/>
      <c r="WZF83" s="87"/>
      <c r="WZG83" s="87"/>
      <c r="WZH83" s="87"/>
      <c r="WZI83" s="87"/>
      <c r="WZJ83" s="87"/>
      <c r="WZK83" s="87"/>
      <c r="WZL83" s="87"/>
      <c r="WZM83" s="87"/>
      <c r="WZN83" s="87"/>
      <c r="WZO83" s="87"/>
      <c r="WZP83" s="87"/>
      <c r="WZQ83" s="87"/>
      <c r="WZR83" s="87"/>
      <c r="WZS83" s="87"/>
      <c r="WZT83" s="87"/>
      <c r="WZU83" s="87"/>
      <c r="WZV83" s="87"/>
      <c r="WZW83" s="87"/>
      <c r="WZX83" s="87"/>
      <c r="WZY83" s="87"/>
      <c r="WZZ83" s="87"/>
      <c r="XAA83" s="87"/>
      <c r="XAB83" s="87"/>
      <c r="XAC83" s="87"/>
      <c r="XAD83" s="87"/>
      <c r="XAE83" s="87"/>
      <c r="XAF83" s="87"/>
      <c r="XAG83" s="87"/>
      <c r="XAH83" s="87"/>
      <c r="XAI83" s="87"/>
      <c r="XAJ83" s="87"/>
      <c r="XAK83" s="87"/>
      <c r="XAL83" s="87"/>
      <c r="XAM83" s="87"/>
      <c r="XAN83" s="87"/>
      <c r="XAO83" s="87"/>
      <c r="XAP83" s="87"/>
      <c r="XAQ83" s="87"/>
      <c r="XAR83" s="87"/>
      <c r="XAS83" s="87"/>
      <c r="XAT83" s="87"/>
      <c r="XAU83" s="87"/>
      <c r="XAV83" s="87"/>
      <c r="XAW83" s="87"/>
      <c r="XAX83" s="87"/>
      <c r="XAY83" s="87"/>
      <c r="XAZ83" s="87"/>
      <c r="XBA83" s="87"/>
      <c r="XBB83" s="87"/>
      <c r="XBC83" s="87"/>
      <c r="XBD83" s="87"/>
      <c r="XBE83" s="87"/>
      <c r="XBF83" s="87"/>
      <c r="XBG83" s="87"/>
      <c r="XBH83" s="87"/>
      <c r="XBI83" s="87"/>
      <c r="XBJ83" s="87"/>
      <c r="XBK83" s="87"/>
      <c r="XBL83" s="87"/>
      <c r="XBM83" s="87"/>
      <c r="XBN83" s="87"/>
      <c r="XBO83" s="87"/>
      <c r="XBP83" s="87"/>
      <c r="XBQ83" s="87"/>
      <c r="XBR83" s="87"/>
      <c r="XBS83" s="87"/>
      <c r="XBT83" s="87"/>
      <c r="XBU83" s="87"/>
      <c r="XBV83" s="87"/>
      <c r="XBW83" s="87"/>
      <c r="XBX83" s="87"/>
      <c r="XBY83" s="87"/>
      <c r="XBZ83" s="87"/>
      <c r="XCA83" s="87"/>
      <c r="XCB83" s="87"/>
      <c r="XCC83" s="87"/>
      <c r="XCD83" s="87"/>
      <c r="XCE83" s="87"/>
      <c r="XCF83" s="87"/>
      <c r="XCG83" s="87"/>
      <c r="XCH83" s="87"/>
      <c r="XCI83" s="87"/>
      <c r="XCJ83" s="87"/>
      <c r="XCK83" s="87"/>
      <c r="XCL83" s="87"/>
      <c r="XCM83" s="87"/>
      <c r="XCN83" s="87"/>
      <c r="XCO83" s="87"/>
      <c r="XCP83" s="87"/>
      <c r="XCQ83" s="87"/>
      <c r="XCR83" s="87"/>
      <c r="XCS83" s="87"/>
      <c r="XCT83" s="87"/>
      <c r="XCU83" s="87"/>
      <c r="XCV83" s="87"/>
      <c r="XCW83" s="87"/>
      <c r="XCX83" s="87"/>
      <c r="XCY83" s="87"/>
      <c r="XCZ83" s="87"/>
      <c r="XDA83" s="87"/>
      <c r="XDB83" s="87"/>
      <c r="XDC83" s="87"/>
      <c r="XDD83" s="87"/>
      <c r="XDE83" s="87"/>
      <c r="XDF83" s="87"/>
      <c r="XDG83" s="87"/>
      <c r="XDH83" s="87"/>
      <c r="XDI83" s="87"/>
      <c r="XDJ83" s="87"/>
      <c r="XDK83" s="87"/>
      <c r="XDL83" s="87"/>
      <c r="XDM83" s="87"/>
      <c r="XDN83" s="87"/>
      <c r="XDO83" s="87"/>
      <c r="XDP83" s="87"/>
      <c r="XDQ83" s="87"/>
      <c r="XDR83" s="87"/>
      <c r="XDS83" s="87"/>
      <c r="XDT83" s="87"/>
      <c r="XDU83" s="87"/>
      <c r="XDV83" s="87"/>
      <c r="XDW83" s="87"/>
      <c r="XDX83" s="87"/>
      <c r="XDY83" s="87"/>
      <c r="XDZ83" s="87"/>
      <c r="XEA83" s="87"/>
      <c r="XEB83" s="87"/>
      <c r="XEC83" s="87"/>
      <c r="XED83" s="87"/>
      <c r="XEE83" s="87"/>
      <c r="XEF83" s="87"/>
      <c r="XEG83" s="87"/>
      <c r="XEH83" s="87"/>
      <c r="XEI83" s="87"/>
      <c r="XEJ83" s="87"/>
      <c r="XEK83" s="87"/>
      <c r="XEL83" s="87"/>
      <c r="XEM83" s="87"/>
      <c r="XEN83" s="87"/>
      <c r="XEO83" s="87"/>
      <c r="XEP83" s="87"/>
      <c r="XEQ83" s="87"/>
      <c r="XER83" s="87"/>
      <c r="XES83" s="87"/>
      <c r="XET83" s="87"/>
      <c r="XEU83" s="87"/>
      <c r="XEV83" s="87"/>
      <c r="XEW83" s="87"/>
      <c r="XEX83" s="87"/>
      <c r="XEY83" s="87"/>
      <c r="XEZ83" s="87"/>
      <c r="XFA83" s="87"/>
      <c r="XFB83" s="87"/>
      <c r="XFC83" s="87"/>
      <c r="XFD83" s="87"/>
    </row>
    <row r="84" spans="1:16384" ht="140.25" x14ac:dyDescent="0.25">
      <c r="A84" s="78"/>
      <c r="B84" s="88"/>
      <c r="C84" s="450" t="s">
        <v>218</v>
      </c>
      <c r="D84" s="461" t="s">
        <v>220</v>
      </c>
      <c r="E84" s="24" t="s">
        <v>198</v>
      </c>
      <c r="F84" s="131"/>
      <c r="G84" s="132"/>
      <c r="H84" s="441">
        <v>0</v>
      </c>
      <c r="I84" s="133"/>
      <c r="J84" s="134"/>
      <c r="K84" s="407">
        <v>0</v>
      </c>
      <c r="L84" s="135" t="s">
        <v>498</v>
      </c>
      <c r="M84" s="136"/>
      <c r="N84" s="414">
        <v>2</v>
      </c>
      <c r="O84" s="135"/>
      <c r="P84" s="137"/>
      <c r="Q84" s="407">
        <v>0</v>
      </c>
      <c r="R84" s="152"/>
      <c r="S84" s="137"/>
      <c r="T84" s="407">
        <v>0</v>
      </c>
      <c r="U84" s="135" t="s">
        <v>532</v>
      </c>
      <c r="V84" s="405"/>
      <c r="W84" s="414">
        <v>2</v>
      </c>
      <c r="X84" s="128"/>
      <c r="Y84" s="412"/>
      <c r="Z84" s="407">
        <v>0</v>
      </c>
      <c r="AA84" s="135"/>
      <c r="AB84" s="497"/>
      <c r="AC84" s="407">
        <v>0</v>
      </c>
      <c r="AD84" s="135"/>
      <c r="AE84" s="497"/>
      <c r="AF84" s="407">
        <v>0</v>
      </c>
      <c r="AG84" s="135" t="s">
        <v>636</v>
      </c>
      <c r="AH84" s="497"/>
      <c r="AI84" s="414">
        <v>2</v>
      </c>
      <c r="AJ84" s="135"/>
      <c r="AK84" s="497"/>
      <c r="AL84" s="407">
        <v>0</v>
      </c>
      <c r="AM84" s="131"/>
      <c r="AN84" s="497"/>
      <c r="AO84" s="407">
        <v>0</v>
      </c>
      <c r="AP84" s="135"/>
      <c r="AQ84" s="497"/>
      <c r="AR84" s="407">
        <v>0</v>
      </c>
      <c r="AS84" s="118"/>
      <c r="AT84" s="98"/>
      <c r="AU84" s="98"/>
      <c r="AV84" s="78"/>
      <c r="AW84" s="78"/>
      <c r="AX84" s="79"/>
      <c r="AY84" s="79"/>
      <c r="AZ84" s="79"/>
      <c r="BA84" s="79"/>
      <c r="BB84" s="79"/>
      <c r="BC84" s="79"/>
      <c r="BD84" s="79"/>
      <c r="BE84" s="79"/>
      <c r="BF84" s="79"/>
      <c r="BG84" s="79"/>
      <c r="BH84" s="79"/>
      <c r="BI84" s="79"/>
    </row>
    <row r="85" spans="1:16384" x14ac:dyDescent="0.25">
      <c r="A85" s="78"/>
      <c r="B85" s="88"/>
      <c r="C85" s="451"/>
      <c r="D85" s="460"/>
      <c r="E85" s="25" t="s">
        <v>89</v>
      </c>
      <c r="F85" s="131"/>
      <c r="G85" s="132"/>
      <c r="H85" s="427"/>
      <c r="I85" s="133"/>
      <c r="J85" s="134"/>
      <c r="K85" s="408"/>
      <c r="L85" s="135"/>
      <c r="M85" s="136"/>
      <c r="N85" s="410"/>
      <c r="O85" s="128"/>
      <c r="P85" s="137"/>
      <c r="Q85" s="408"/>
      <c r="R85" s="133"/>
      <c r="S85" s="137"/>
      <c r="T85" s="408"/>
      <c r="U85" s="135"/>
      <c r="V85" s="482"/>
      <c r="W85" s="410"/>
      <c r="X85" s="135"/>
      <c r="Y85" s="423"/>
      <c r="Z85" s="408"/>
      <c r="AA85" s="135"/>
      <c r="AB85" s="498"/>
      <c r="AC85" s="408"/>
      <c r="AD85" s="135"/>
      <c r="AE85" s="498"/>
      <c r="AF85" s="408"/>
      <c r="AG85" s="128"/>
      <c r="AH85" s="498"/>
      <c r="AI85" s="410"/>
      <c r="AJ85" s="135"/>
      <c r="AK85" s="498"/>
      <c r="AL85" s="408"/>
      <c r="AM85" s="131"/>
      <c r="AN85" s="498"/>
      <c r="AO85" s="408"/>
      <c r="AP85" s="135"/>
      <c r="AQ85" s="498"/>
      <c r="AR85" s="408"/>
      <c r="AS85" s="118"/>
      <c r="AT85" s="98"/>
      <c r="AU85" s="98"/>
      <c r="AV85" s="78"/>
      <c r="AW85" s="78"/>
      <c r="AX85" s="79"/>
      <c r="AY85" s="79"/>
      <c r="AZ85" s="79"/>
      <c r="BA85" s="79"/>
      <c r="BB85" s="79"/>
      <c r="BC85" s="79"/>
      <c r="BD85" s="79"/>
      <c r="BE85" s="79"/>
      <c r="BF85" s="79"/>
      <c r="BG85" s="79"/>
      <c r="BH85" s="79"/>
      <c r="BI85" s="79"/>
    </row>
    <row r="86" spans="1:16384" ht="135" x14ac:dyDescent="0.25">
      <c r="A86" s="78"/>
      <c r="B86" s="88"/>
      <c r="C86" s="451"/>
      <c r="D86" s="460"/>
      <c r="E86" s="26" t="s">
        <v>91</v>
      </c>
      <c r="F86" s="131"/>
      <c r="G86" s="132"/>
      <c r="H86" s="442"/>
      <c r="I86" s="28" t="s">
        <v>91</v>
      </c>
      <c r="J86" s="134"/>
      <c r="K86" s="409"/>
      <c r="L86" s="135"/>
      <c r="M86" s="136"/>
      <c r="N86" s="411"/>
      <c r="O86" s="135" t="s">
        <v>557</v>
      </c>
      <c r="P86" s="137"/>
      <c r="Q86" s="409"/>
      <c r="R86" s="133" t="s">
        <v>441</v>
      </c>
      <c r="S86" s="137"/>
      <c r="T86" s="409"/>
      <c r="U86" s="135"/>
      <c r="V86" s="406"/>
      <c r="W86" s="411"/>
      <c r="X86" s="135" t="s">
        <v>558</v>
      </c>
      <c r="Y86" s="413"/>
      <c r="Z86" s="409"/>
      <c r="AA86" s="28" t="s">
        <v>91</v>
      </c>
      <c r="AB86" s="499"/>
      <c r="AC86" s="409"/>
      <c r="AD86" s="28" t="s">
        <v>91</v>
      </c>
      <c r="AE86" s="499"/>
      <c r="AF86" s="409"/>
      <c r="AG86" s="135"/>
      <c r="AH86" s="499"/>
      <c r="AI86" s="411"/>
      <c r="AJ86" s="28" t="s">
        <v>91</v>
      </c>
      <c r="AK86" s="499"/>
      <c r="AL86" s="409"/>
      <c r="AM86" s="131" t="s">
        <v>715</v>
      </c>
      <c r="AN86" s="499"/>
      <c r="AO86" s="409"/>
      <c r="AP86" s="135" t="s">
        <v>715</v>
      </c>
      <c r="AQ86" s="499"/>
      <c r="AR86" s="409"/>
      <c r="AS86" s="118"/>
      <c r="AT86" s="98"/>
      <c r="AU86" s="98"/>
      <c r="AV86" s="78"/>
      <c r="AW86" s="78"/>
      <c r="AX86" s="79"/>
      <c r="AY86" s="79"/>
      <c r="AZ86" s="79"/>
      <c r="BA86" s="79"/>
      <c r="BB86" s="79"/>
      <c r="BC86" s="79"/>
      <c r="BD86" s="79"/>
      <c r="BE86" s="79"/>
      <c r="BF86" s="79"/>
      <c r="BG86" s="79"/>
      <c r="BH86" s="79"/>
      <c r="BI86" s="79"/>
    </row>
    <row r="87" spans="1:16384" ht="204" x14ac:dyDescent="0.25">
      <c r="A87" s="78"/>
      <c r="B87" s="88"/>
      <c r="C87" s="451"/>
      <c r="D87" s="460" t="s">
        <v>941</v>
      </c>
      <c r="E87" s="26" t="s">
        <v>199</v>
      </c>
      <c r="F87" s="131"/>
      <c r="G87" s="132"/>
      <c r="H87" s="441">
        <v>0</v>
      </c>
      <c r="I87" s="133"/>
      <c r="J87" s="134"/>
      <c r="K87" s="407">
        <v>0</v>
      </c>
      <c r="L87" s="135" t="s">
        <v>499</v>
      </c>
      <c r="M87" s="136"/>
      <c r="N87" s="414">
        <v>2</v>
      </c>
      <c r="O87" s="135"/>
      <c r="P87" s="137"/>
      <c r="Q87" s="407">
        <v>0</v>
      </c>
      <c r="R87" s="133"/>
      <c r="S87" s="137"/>
      <c r="T87" s="407">
        <v>0</v>
      </c>
      <c r="U87" s="135" t="s">
        <v>545</v>
      </c>
      <c r="V87" s="405"/>
      <c r="W87" s="414">
        <v>2</v>
      </c>
      <c r="X87" s="135"/>
      <c r="Y87" s="412"/>
      <c r="Z87" s="488">
        <v>0</v>
      </c>
      <c r="AA87" s="135"/>
      <c r="AB87" s="497"/>
      <c r="AC87" s="407">
        <v>0</v>
      </c>
      <c r="AD87" s="135"/>
      <c r="AE87" s="497"/>
      <c r="AF87" s="407">
        <v>0</v>
      </c>
      <c r="AG87" s="135"/>
      <c r="AH87" s="497"/>
      <c r="AI87" s="407">
        <v>0</v>
      </c>
      <c r="AJ87" s="135"/>
      <c r="AK87" s="497"/>
      <c r="AL87" s="407">
        <v>0</v>
      </c>
      <c r="AM87" s="131"/>
      <c r="AN87" s="497"/>
      <c r="AO87" s="407">
        <v>0</v>
      </c>
      <c r="AP87" s="135"/>
      <c r="AQ87" s="497"/>
      <c r="AR87" s="407">
        <v>0</v>
      </c>
      <c r="AS87" s="118"/>
      <c r="AT87" s="98"/>
      <c r="AU87" s="98"/>
      <c r="AV87" s="78"/>
      <c r="AW87" s="78"/>
      <c r="AX87" s="79"/>
      <c r="AY87" s="79"/>
      <c r="AZ87" s="79"/>
      <c r="BA87" s="79"/>
      <c r="BB87" s="79"/>
      <c r="BC87" s="79"/>
      <c r="BD87" s="79"/>
      <c r="BE87" s="79"/>
      <c r="BF87" s="79"/>
      <c r="BG87" s="79"/>
      <c r="BH87" s="79"/>
      <c r="BI87" s="79"/>
    </row>
    <row r="88" spans="1:16384" x14ac:dyDescent="0.25">
      <c r="A88" s="78"/>
      <c r="B88" s="88"/>
      <c r="C88" s="451"/>
      <c r="D88" s="460"/>
      <c r="E88" s="25" t="s">
        <v>89</v>
      </c>
      <c r="F88" s="131"/>
      <c r="G88" s="132"/>
      <c r="H88" s="427"/>
      <c r="I88" s="133"/>
      <c r="J88" s="134"/>
      <c r="K88" s="408"/>
      <c r="L88" s="135"/>
      <c r="M88" s="136"/>
      <c r="N88" s="410"/>
      <c r="O88" s="135"/>
      <c r="P88" s="137"/>
      <c r="Q88" s="408"/>
      <c r="R88" s="133"/>
      <c r="S88" s="137"/>
      <c r="T88" s="408"/>
      <c r="U88" s="135"/>
      <c r="V88" s="482"/>
      <c r="W88" s="410"/>
      <c r="X88" s="135"/>
      <c r="Y88" s="423"/>
      <c r="Z88" s="489"/>
      <c r="AA88" s="135"/>
      <c r="AB88" s="498"/>
      <c r="AC88" s="408"/>
      <c r="AD88" s="135"/>
      <c r="AE88" s="498"/>
      <c r="AF88" s="408"/>
      <c r="AG88" s="135"/>
      <c r="AH88" s="498"/>
      <c r="AI88" s="408"/>
      <c r="AJ88" s="135"/>
      <c r="AK88" s="498"/>
      <c r="AL88" s="408"/>
      <c r="AM88" s="131"/>
      <c r="AN88" s="498"/>
      <c r="AO88" s="408"/>
      <c r="AP88" s="135"/>
      <c r="AQ88" s="498"/>
      <c r="AR88" s="408"/>
      <c r="AS88" s="118"/>
      <c r="AT88" s="98"/>
      <c r="AU88" s="98"/>
      <c r="AV88" s="78"/>
      <c r="AW88" s="78"/>
      <c r="AX88" s="79"/>
      <c r="AY88" s="79"/>
      <c r="AZ88" s="79"/>
      <c r="BA88" s="79"/>
      <c r="BB88" s="79"/>
      <c r="BC88" s="79"/>
      <c r="BD88" s="79"/>
      <c r="BE88" s="79"/>
      <c r="BF88" s="79"/>
      <c r="BG88" s="79"/>
      <c r="BH88" s="79"/>
      <c r="BI88" s="79"/>
    </row>
    <row r="89" spans="1:16384" ht="135" x14ac:dyDescent="0.25">
      <c r="A89" s="78"/>
      <c r="B89" s="88"/>
      <c r="C89" s="451"/>
      <c r="D89" s="460"/>
      <c r="E89" s="26" t="s">
        <v>91</v>
      </c>
      <c r="F89" s="131"/>
      <c r="G89" s="132"/>
      <c r="H89" s="442"/>
      <c r="I89" s="28" t="s">
        <v>91</v>
      </c>
      <c r="J89" s="134"/>
      <c r="K89" s="409"/>
      <c r="L89" s="135"/>
      <c r="M89" s="136"/>
      <c r="N89" s="411"/>
      <c r="O89" s="135" t="s">
        <v>558</v>
      </c>
      <c r="P89" s="137"/>
      <c r="Q89" s="409"/>
      <c r="R89" s="133" t="s">
        <v>343</v>
      </c>
      <c r="S89" s="137"/>
      <c r="T89" s="409"/>
      <c r="U89" s="135"/>
      <c r="V89" s="406"/>
      <c r="W89" s="411"/>
      <c r="X89" s="135" t="s">
        <v>558</v>
      </c>
      <c r="Y89" s="413"/>
      <c r="Z89" s="490"/>
      <c r="AA89" s="28" t="s">
        <v>91</v>
      </c>
      <c r="AB89" s="499"/>
      <c r="AC89" s="409"/>
      <c r="AD89" s="28" t="s">
        <v>91</v>
      </c>
      <c r="AE89" s="499"/>
      <c r="AF89" s="409"/>
      <c r="AG89" s="28" t="s">
        <v>637</v>
      </c>
      <c r="AH89" s="499"/>
      <c r="AI89" s="409"/>
      <c r="AJ89" s="28" t="s">
        <v>91</v>
      </c>
      <c r="AK89" s="499"/>
      <c r="AL89" s="409"/>
      <c r="AM89" s="131" t="s">
        <v>715</v>
      </c>
      <c r="AN89" s="499"/>
      <c r="AO89" s="409"/>
      <c r="AP89" s="135" t="s">
        <v>715</v>
      </c>
      <c r="AQ89" s="499"/>
      <c r="AR89" s="409"/>
      <c r="AS89" s="118"/>
      <c r="AT89" s="98"/>
      <c r="AU89" s="98"/>
      <c r="AV89" s="78"/>
      <c r="AW89" s="78"/>
      <c r="AX89" s="79"/>
      <c r="AY89" s="79"/>
      <c r="AZ89" s="79"/>
      <c r="BA89" s="79"/>
      <c r="BB89" s="79"/>
      <c r="BC89" s="79"/>
      <c r="BD89" s="79"/>
      <c r="BE89" s="79"/>
      <c r="BF89" s="79"/>
      <c r="BG89" s="79"/>
      <c r="BH89" s="79"/>
      <c r="BI89" s="79"/>
    </row>
    <row r="90" spans="1:16384" ht="15.75" thickBot="1" x14ac:dyDescent="0.3">
      <c r="A90" s="78"/>
      <c r="B90" s="88"/>
      <c r="C90" s="88"/>
      <c r="D90" s="89"/>
      <c r="E90" s="212"/>
      <c r="F90" s="212"/>
      <c r="G90" s="212"/>
      <c r="H90" s="213"/>
      <c r="I90" s="214"/>
      <c r="J90" s="214"/>
      <c r="K90" s="215"/>
      <c r="L90" s="216"/>
      <c r="M90" s="217"/>
      <c r="N90" s="213"/>
      <c r="O90" s="216"/>
      <c r="P90" s="216"/>
      <c r="Q90" s="213"/>
      <c r="R90" s="214"/>
      <c r="S90" s="216"/>
      <c r="T90" s="213"/>
      <c r="U90" s="216"/>
      <c r="V90" s="216"/>
      <c r="W90" s="213"/>
      <c r="X90" s="216"/>
      <c r="Y90" s="213"/>
      <c r="Z90" s="213"/>
      <c r="AA90" s="216"/>
      <c r="AB90" s="212"/>
      <c r="AC90" s="213"/>
      <c r="AD90" s="216"/>
      <c r="AE90" s="212"/>
      <c r="AF90" s="213"/>
      <c r="AG90" s="216"/>
      <c r="AH90" s="212"/>
      <c r="AI90" s="218"/>
      <c r="AJ90" s="216"/>
      <c r="AK90" s="212"/>
      <c r="AL90" s="213"/>
      <c r="AM90" s="212"/>
      <c r="AN90" s="212"/>
      <c r="AO90" s="212"/>
      <c r="AP90" s="216"/>
      <c r="AQ90" s="212"/>
      <c r="AR90" s="219"/>
      <c r="AS90" s="108"/>
      <c r="AT90" s="109"/>
      <c r="AU90" s="109"/>
      <c r="AV90" s="78"/>
      <c r="AW90" s="78"/>
      <c r="AX90" s="79"/>
      <c r="AY90" s="79"/>
      <c r="AZ90" s="79"/>
      <c r="BA90" s="79"/>
      <c r="BB90" s="79"/>
      <c r="BC90" s="79"/>
      <c r="BD90" s="79"/>
      <c r="BE90" s="79"/>
      <c r="BF90" s="79"/>
      <c r="BG90" s="79"/>
      <c r="BH90" s="79"/>
      <c r="BI90" s="79"/>
    </row>
    <row r="91" spans="1:16384" ht="15.75" thickBot="1" x14ac:dyDescent="0.3">
      <c r="A91" s="78"/>
      <c r="B91" s="88"/>
      <c r="C91" s="514" t="s">
        <v>884</v>
      </c>
      <c r="D91" s="515"/>
      <c r="E91" s="212"/>
      <c r="F91" s="212"/>
      <c r="G91" s="212"/>
      <c r="H91" s="213"/>
      <c r="I91" s="214"/>
      <c r="J91" s="214"/>
      <c r="K91" s="215"/>
      <c r="L91" s="216"/>
      <c r="M91" s="217"/>
      <c r="N91" s="213"/>
      <c r="O91" s="216"/>
      <c r="P91" s="216"/>
      <c r="Q91" s="213"/>
      <c r="R91" s="214"/>
      <c r="S91" s="216"/>
      <c r="T91" s="213"/>
      <c r="U91" s="216"/>
      <c r="V91" s="216"/>
      <c r="W91" s="213"/>
      <c r="X91" s="216"/>
      <c r="Y91" s="213"/>
      <c r="Z91" s="213"/>
      <c r="AA91" s="216"/>
      <c r="AB91" s="212"/>
      <c r="AC91" s="213"/>
      <c r="AD91" s="216"/>
      <c r="AE91" s="212"/>
      <c r="AF91" s="213"/>
      <c r="AG91" s="216"/>
      <c r="AH91" s="212"/>
      <c r="AI91" s="218"/>
      <c r="AJ91" s="216"/>
      <c r="AK91" s="212"/>
      <c r="AL91" s="213"/>
      <c r="AM91" s="212"/>
      <c r="AN91" s="212"/>
      <c r="AO91" s="212"/>
      <c r="AP91" s="216"/>
      <c r="AQ91" s="212"/>
      <c r="AR91" s="219"/>
      <c r="AS91" s="118"/>
      <c r="AT91" s="98"/>
      <c r="AU91" s="98"/>
      <c r="AV91" s="78"/>
      <c r="AW91" s="78"/>
      <c r="AX91" s="79"/>
      <c r="AY91" s="79"/>
      <c r="AZ91" s="79"/>
      <c r="BA91" s="79"/>
      <c r="BB91" s="79"/>
      <c r="BC91" s="79"/>
      <c r="BD91" s="79"/>
      <c r="BE91" s="79"/>
      <c r="BF91" s="79"/>
      <c r="BG91" s="79"/>
      <c r="BH91" s="79"/>
      <c r="BI91" s="79"/>
    </row>
    <row r="92" spans="1:16384" ht="30" customHeight="1" x14ac:dyDescent="0.25">
      <c r="A92" s="78"/>
      <c r="B92" s="88"/>
      <c r="C92" s="220" t="str">
        <f>F3</f>
        <v>Allgemeine Gesetzliche Vorgaben (Erfüllung ÖLN)</v>
      </c>
      <c r="D92" s="221" t="s">
        <v>939</v>
      </c>
      <c r="E92" s="394" t="s">
        <v>510</v>
      </c>
      <c r="F92" s="516" t="s">
        <v>807</v>
      </c>
      <c r="G92" s="517"/>
      <c r="H92" s="222">
        <f>SUM(H6:H21)*100/10</f>
        <v>0</v>
      </c>
      <c r="I92" s="516" t="s">
        <v>807</v>
      </c>
      <c r="J92" s="517"/>
      <c r="K92" s="222">
        <f>SUM(K6:K21)*100/10</f>
        <v>80</v>
      </c>
      <c r="L92" s="516" t="s">
        <v>807</v>
      </c>
      <c r="M92" s="517"/>
      <c r="N92" s="222">
        <f>SUM(N6:N21)*100/10</f>
        <v>50</v>
      </c>
      <c r="O92" s="516" t="s">
        <v>807</v>
      </c>
      <c r="P92" s="517"/>
      <c r="Q92" s="222">
        <f>SUM(Q6:Q21)*100/10</f>
        <v>40</v>
      </c>
      <c r="R92" s="516" t="s">
        <v>807</v>
      </c>
      <c r="S92" s="517"/>
      <c r="T92" s="222">
        <f>SUM(T6:T21)*100/10</f>
        <v>80</v>
      </c>
      <c r="U92" s="516" t="s">
        <v>807</v>
      </c>
      <c r="V92" s="517"/>
      <c r="W92" s="222">
        <f>SUM(W6:W21)*100/10</f>
        <v>80</v>
      </c>
      <c r="X92" s="516" t="s">
        <v>807</v>
      </c>
      <c r="Y92" s="517"/>
      <c r="Z92" s="222">
        <f>SUM(Z6:Z21)*100/10</f>
        <v>60</v>
      </c>
      <c r="AA92" s="516" t="s">
        <v>807</v>
      </c>
      <c r="AB92" s="517"/>
      <c r="AC92" s="222">
        <f>SUM(AC6:AC21)*100/10</f>
        <v>10</v>
      </c>
      <c r="AD92" s="516" t="s">
        <v>807</v>
      </c>
      <c r="AE92" s="517"/>
      <c r="AF92" s="222">
        <f>SUM(AF6:AF21)*100/10</f>
        <v>70</v>
      </c>
      <c r="AG92" s="516" t="s">
        <v>807</v>
      </c>
      <c r="AH92" s="517"/>
      <c r="AI92" s="222">
        <f>SUM(AI6:AI21)*100/10</f>
        <v>30</v>
      </c>
      <c r="AJ92" s="516" t="s">
        <v>807</v>
      </c>
      <c r="AK92" s="517"/>
      <c r="AL92" s="222">
        <f>SUM(AL6:AL21)*100/10</f>
        <v>40</v>
      </c>
      <c r="AM92" s="516" t="s">
        <v>807</v>
      </c>
      <c r="AN92" s="517"/>
      <c r="AO92" s="222">
        <f>SUM(AO6:AO21)*100/10</f>
        <v>30</v>
      </c>
      <c r="AP92" s="516" t="s">
        <v>807</v>
      </c>
      <c r="AQ92" s="517"/>
      <c r="AR92" s="222">
        <f>SUM(AR6:AR21)*100/10</f>
        <v>60</v>
      </c>
      <c r="AS92" s="118"/>
      <c r="AT92" s="98"/>
      <c r="AU92" s="98"/>
      <c r="AV92" s="78"/>
      <c r="AW92" s="78"/>
      <c r="AX92" s="79"/>
      <c r="AY92" s="79"/>
      <c r="AZ92" s="79"/>
      <c r="BA92" s="79"/>
      <c r="BB92" s="79"/>
      <c r="BC92" s="79"/>
      <c r="BD92" s="79"/>
      <c r="BE92" s="79"/>
      <c r="BF92" s="79"/>
      <c r="BG92" s="79"/>
      <c r="BH92" s="79"/>
      <c r="BI92" s="79"/>
    </row>
    <row r="93" spans="1:16384" ht="30" customHeight="1" x14ac:dyDescent="0.25">
      <c r="A93" s="78"/>
      <c r="B93" s="88"/>
      <c r="C93" s="223" t="str">
        <f>I3</f>
        <v>Suisse Garantie</v>
      </c>
      <c r="D93" s="224">
        <f>SUM(K6:K89)*100/54</f>
        <v>64.81481481481481</v>
      </c>
      <c r="E93" s="395"/>
      <c r="F93" s="518" t="s">
        <v>511</v>
      </c>
      <c r="G93" s="519"/>
      <c r="H93" s="224">
        <f>SUM(H23:H31)*100/6</f>
        <v>0</v>
      </c>
      <c r="I93" s="520" t="s">
        <v>511</v>
      </c>
      <c r="J93" s="521"/>
      <c r="K93" s="224">
        <f>SUM(K23:K31)*100/6</f>
        <v>66.666666666666671</v>
      </c>
      <c r="L93" s="520" t="s">
        <v>511</v>
      </c>
      <c r="M93" s="521"/>
      <c r="N93" s="224">
        <f>SUM(N23:N31)*100/6</f>
        <v>50</v>
      </c>
      <c r="O93" s="520" t="s">
        <v>511</v>
      </c>
      <c r="P93" s="521"/>
      <c r="Q93" s="224">
        <f>SUM(Q23:Q31)*100/6</f>
        <v>66.666666666666671</v>
      </c>
      <c r="R93" s="520" t="s">
        <v>511</v>
      </c>
      <c r="S93" s="521"/>
      <c r="T93" s="224">
        <f>SUM(T23:T31)*100/6</f>
        <v>83.333333333333329</v>
      </c>
      <c r="U93" s="520" t="s">
        <v>511</v>
      </c>
      <c r="V93" s="521"/>
      <c r="W93" s="224">
        <f>SUM(W23:W31)*100/6</f>
        <v>50</v>
      </c>
      <c r="X93" s="520" t="s">
        <v>511</v>
      </c>
      <c r="Y93" s="521"/>
      <c r="Z93" s="224">
        <f>SUM(Z23:Z31)*100/6</f>
        <v>50</v>
      </c>
      <c r="AA93" s="520" t="s">
        <v>511</v>
      </c>
      <c r="AB93" s="521"/>
      <c r="AC93" s="224">
        <f>SUM(AC23:AC31)*100/6</f>
        <v>50</v>
      </c>
      <c r="AD93" s="520" t="s">
        <v>511</v>
      </c>
      <c r="AE93" s="521"/>
      <c r="AF93" s="224">
        <f>SUM(AF23:AF31)*100/6</f>
        <v>33.333333333333336</v>
      </c>
      <c r="AG93" s="520" t="s">
        <v>511</v>
      </c>
      <c r="AH93" s="521"/>
      <c r="AI93" s="224">
        <f>SUM(AI23:AI31)*100/6</f>
        <v>33.333333333333336</v>
      </c>
      <c r="AJ93" s="520" t="s">
        <v>511</v>
      </c>
      <c r="AK93" s="521"/>
      <c r="AL93" s="224">
        <f>SUM(AL23:AL31)*100/6</f>
        <v>33.333333333333336</v>
      </c>
      <c r="AM93" s="520" t="s">
        <v>511</v>
      </c>
      <c r="AN93" s="521"/>
      <c r="AO93" s="224">
        <f>SUM(AO23:AO31)*100/6</f>
        <v>33.333333333333336</v>
      </c>
      <c r="AP93" s="520" t="s">
        <v>511</v>
      </c>
      <c r="AQ93" s="521"/>
      <c r="AR93" s="224">
        <f>SUM(AR23:AR31)*100/6</f>
        <v>50</v>
      </c>
      <c r="AS93" s="118"/>
      <c r="AT93" s="98"/>
      <c r="AU93" s="98"/>
      <c r="AV93" s="78"/>
      <c r="AW93" s="78"/>
      <c r="AX93" s="79"/>
      <c r="AY93" s="79"/>
      <c r="AZ93" s="79"/>
      <c r="BA93" s="79"/>
      <c r="BB93" s="79"/>
      <c r="BC93" s="79"/>
      <c r="BD93" s="79"/>
      <c r="BE93" s="79"/>
      <c r="BF93" s="79"/>
      <c r="BG93" s="79"/>
      <c r="BH93" s="79"/>
      <c r="BI93" s="79"/>
    </row>
    <row r="94" spans="1:16384" ht="30" customHeight="1" x14ac:dyDescent="0.25">
      <c r="A94" s="78"/>
      <c r="B94" s="88"/>
      <c r="C94" s="223" t="str">
        <f>L3</f>
        <v>Nachhaltige Milch Migros</v>
      </c>
      <c r="D94" s="224">
        <f>SUM(N6:N89)*100/54</f>
        <v>70.370370370370367</v>
      </c>
      <c r="E94" s="395"/>
      <c r="F94" s="520" t="s">
        <v>512</v>
      </c>
      <c r="G94" s="521"/>
      <c r="H94" s="224">
        <f>SUM(H33:H48)*100/10</f>
        <v>0</v>
      </c>
      <c r="I94" s="520" t="s">
        <v>512</v>
      </c>
      <c r="J94" s="521"/>
      <c r="K94" s="224">
        <f>SUM(K33:K48)*100/10</f>
        <v>40</v>
      </c>
      <c r="L94" s="520" t="s">
        <v>512</v>
      </c>
      <c r="M94" s="521"/>
      <c r="N94" s="224">
        <f>SUM(N33:N48)*100/10</f>
        <v>50</v>
      </c>
      <c r="O94" s="520" t="s">
        <v>512</v>
      </c>
      <c r="P94" s="521"/>
      <c r="Q94" s="224">
        <f>SUM(Q33:Q48)*100/10</f>
        <v>30</v>
      </c>
      <c r="R94" s="520" t="s">
        <v>512</v>
      </c>
      <c r="S94" s="521"/>
      <c r="T94" s="224">
        <f>SUM(T33:T48)*100/10</f>
        <v>60</v>
      </c>
      <c r="U94" s="520" t="s">
        <v>512</v>
      </c>
      <c r="V94" s="521"/>
      <c r="W94" s="224">
        <f>SUM(W33:W48)*100/10</f>
        <v>70</v>
      </c>
      <c r="X94" s="520" t="s">
        <v>512</v>
      </c>
      <c r="Y94" s="521"/>
      <c r="Z94" s="224">
        <f>SUM(Z33:Z48)*100/10</f>
        <v>40</v>
      </c>
      <c r="AA94" s="520" t="s">
        <v>512</v>
      </c>
      <c r="AB94" s="521"/>
      <c r="AC94" s="224">
        <f>SUM(AC33:AC48)*100/10</f>
        <v>30</v>
      </c>
      <c r="AD94" s="520" t="s">
        <v>512</v>
      </c>
      <c r="AE94" s="521"/>
      <c r="AF94" s="224">
        <f>SUM(AF33:AF48)*100/10</f>
        <v>30</v>
      </c>
      <c r="AG94" s="520" t="s">
        <v>512</v>
      </c>
      <c r="AH94" s="521"/>
      <c r="AI94" s="224">
        <f>SUM(AI33:AI48)*100/10</f>
        <v>20</v>
      </c>
      <c r="AJ94" s="520" t="s">
        <v>512</v>
      </c>
      <c r="AK94" s="521"/>
      <c r="AL94" s="224">
        <f>SUM(AL33:AL48)*100/10</f>
        <v>30</v>
      </c>
      <c r="AM94" s="520" t="s">
        <v>512</v>
      </c>
      <c r="AN94" s="521"/>
      <c r="AO94" s="224">
        <f>SUM(AO33:AO48)*100/10</f>
        <v>40</v>
      </c>
      <c r="AP94" s="520" t="s">
        <v>512</v>
      </c>
      <c r="AQ94" s="521"/>
      <c r="AR94" s="224">
        <f>SUM(AR33:AR48)*100/10</f>
        <v>40</v>
      </c>
      <c r="AS94" s="118"/>
      <c r="AT94" s="98"/>
      <c r="AU94" s="98"/>
      <c r="AV94" s="78"/>
      <c r="AW94" s="78"/>
      <c r="AX94" s="79"/>
      <c r="AY94" s="79"/>
      <c r="AZ94" s="79"/>
      <c r="BA94" s="79"/>
      <c r="BB94" s="79"/>
      <c r="BC94" s="79"/>
      <c r="BD94" s="79"/>
      <c r="BE94" s="79"/>
      <c r="BF94" s="79"/>
      <c r="BG94" s="79"/>
      <c r="BH94" s="79"/>
      <c r="BI94" s="79"/>
    </row>
    <row r="95" spans="1:16384" ht="30" customHeight="1" x14ac:dyDescent="0.25">
      <c r="A95" s="78"/>
      <c r="B95" s="88"/>
      <c r="C95" s="220" t="str">
        <f>O3</f>
        <v>Origin Green</v>
      </c>
      <c r="D95" s="224">
        <f>SUM(Q6:Q89)*100/54</f>
        <v>44.444444444444443</v>
      </c>
      <c r="E95" s="395"/>
      <c r="F95" s="520" t="s">
        <v>513</v>
      </c>
      <c r="G95" s="521"/>
      <c r="H95" s="224">
        <f>SUM(H50)*100/2</f>
        <v>0</v>
      </c>
      <c r="I95" s="520" t="s">
        <v>513</v>
      </c>
      <c r="J95" s="521"/>
      <c r="K95" s="224">
        <f>SUM(K50)*100/2</f>
        <v>100</v>
      </c>
      <c r="L95" s="520" t="s">
        <v>513</v>
      </c>
      <c r="M95" s="521"/>
      <c r="N95" s="224">
        <f>SUM(N50)*100/2</f>
        <v>100</v>
      </c>
      <c r="O95" s="520" t="s">
        <v>513</v>
      </c>
      <c r="P95" s="521"/>
      <c r="Q95" s="224">
        <f>SUM(Q50)*100/2</f>
        <v>100</v>
      </c>
      <c r="R95" s="520" t="s">
        <v>513</v>
      </c>
      <c r="S95" s="521"/>
      <c r="T95" s="224">
        <f>SUM(T50)*100/2</f>
        <v>100</v>
      </c>
      <c r="U95" s="520" t="s">
        <v>513</v>
      </c>
      <c r="V95" s="521"/>
      <c r="W95" s="224">
        <f>SUM(W50)*100/2</f>
        <v>100</v>
      </c>
      <c r="X95" s="520" t="s">
        <v>513</v>
      </c>
      <c r="Y95" s="521"/>
      <c r="Z95" s="224">
        <f>SUM(Z50)*100/2</f>
        <v>100</v>
      </c>
      <c r="AA95" s="520" t="s">
        <v>513</v>
      </c>
      <c r="AB95" s="521"/>
      <c r="AC95" s="224">
        <f>SUM(AC50)*100/2</f>
        <v>50</v>
      </c>
      <c r="AD95" s="520" t="s">
        <v>513</v>
      </c>
      <c r="AE95" s="521"/>
      <c r="AF95" s="224">
        <f>SUM(AF50)*100/2</f>
        <v>0</v>
      </c>
      <c r="AG95" s="520" t="s">
        <v>513</v>
      </c>
      <c r="AH95" s="521"/>
      <c r="AI95" s="224">
        <f>SUM(AI50)*100/2</f>
        <v>0</v>
      </c>
      <c r="AJ95" s="520" t="s">
        <v>513</v>
      </c>
      <c r="AK95" s="521"/>
      <c r="AL95" s="224">
        <f>SUM(AL50)*100/2</f>
        <v>0</v>
      </c>
      <c r="AM95" s="520" t="s">
        <v>513</v>
      </c>
      <c r="AN95" s="521"/>
      <c r="AO95" s="224">
        <f>SUM(AO50)*100/2</f>
        <v>0</v>
      </c>
      <c r="AP95" s="520" t="s">
        <v>513</v>
      </c>
      <c r="AQ95" s="521"/>
      <c r="AR95" s="224">
        <f>SUM(AR50)*100/2</f>
        <v>50</v>
      </c>
      <c r="AS95" s="118"/>
      <c r="AT95" s="98"/>
      <c r="AU95" s="98"/>
      <c r="AV95" s="78"/>
      <c r="AW95" s="78"/>
      <c r="AX95" s="79"/>
      <c r="AY95" s="79"/>
      <c r="AZ95" s="79"/>
      <c r="BA95" s="79"/>
      <c r="BB95" s="79"/>
      <c r="BC95" s="79"/>
      <c r="BD95" s="79"/>
      <c r="BE95" s="79"/>
      <c r="BF95" s="79"/>
      <c r="BG95" s="79"/>
      <c r="BH95" s="79"/>
      <c r="BI95" s="79"/>
    </row>
    <row r="96" spans="1:16384" ht="30" customHeight="1" x14ac:dyDescent="0.25">
      <c r="A96" s="78"/>
      <c r="B96" s="88"/>
      <c r="C96" s="220" t="str">
        <f>R3</f>
        <v>Bio Suisse</v>
      </c>
      <c r="D96" s="224">
        <f>SUM(T6:T89)*100/54</f>
        <v>79.629629629629633</v>
      </c>
      <c r="E96" s="395"/>
      <c r="F96" s="225" t="s">
        <v>514</v>
      </c>
      <c r="G96" s="226"/>
      <c r="H96" s="224">
        <f>SUM(H54:H72)*100/16</f>
        <v>0</v>
      </c>
      <c r="I96" s="520" t="s">
        <v>514</v>
      </c>
      <c r="J96" s="521"/>
      <c r="K96" s="224">
        <f>SUM(K54:K72)*100/16</f>
        <v>87.5</v>
      </c>
      <c r="L96" s="520" t="s">
        <v>514</v>
      </c>
      <c r="M96" s="521"/>
      <c r="N96" s="224">
        <f>SUM(N54:N72)*100/16</f>
        <v>87.5</v>
      </c>
      <c r="O96" s="520" t="s">
        <v>514</v>
      </c>
      <c r="P96" s="521"/>
      <c r="Q96" s="224">
        <f>SUM(Q54:Q72)*100/16</f>
        <v>62.5</v>
      </c>
      <c r="R96" s="520" t="s">
        <v>514</v>
      </c>
      <c r="S96" s="521"/>
      <c r="T96" s="224">
        <f>SUM(T54:T72)*100/16</f>
        <v>100</v>
      </c>
      <c r="U96" s="520" t="s">
        <v>514</v>
      </c>
      <c r="V96" s="521"/>
      <c r="W96" s="224">
        <f>SUM(W54:W72)*100/16</f>
        <v>100</v>
      </c>
      <c r="X96" s="520" t="s">
        <v>514</v>
      </c>
      <c r="Y96" s="521"/>
      <c r="Z96" s="224">
        <f>SUM(Z54:Z72)*100/16</f>
        <v>81.25</v>
      </c>
      <c r="AA96" s="520" t="s">
        <v>514</v>
      </c>
      <c r="AB96" s="521"/>
      <c r="AC96" s="224">
        <f>SUM(AC54:AC72)*100/16</f>
        <v>31.25</v>
      </c>
      <c r="AD96" s="520" t="s">
        <v>514</v>
      </c>
      <c r="AE96" s="521"/>
      <c r="AF96" s="224">
        <f>SUM(AF54:AF72)*100/16</f>
        <v>6.25</v>
      </c>
      <c r="AG96" s="520" t="s">
        <v>514</v>
      </c>
      <c r="AH96" s="521"/>
      <c r="AI96" s="224">
        <f>SUM(AI54:AI72)*100/16</f>
        <v>6.25</v>
      </c>
      <c r="AJ96" s="520" t="s">
        <v>514</v>
      </c>
      <c r="AK96" s="521"/>
      <c r="AL96" s="224">
        <f>SUM(AL54:AL72)*100/16</f>
        <v>12.5</v>
      </c>
      <c r="AM96" s="520" t="s">
        <v>514</v>
      </c>
      <c r="AN96" s="521"/>
      <c r="AO96" s="224">
        <f>SUM(AO54:AO72)*100/16</f>
        <v>12.5</v>
      </c>
      <c r="AP96" s="520" t="s">
        <v>514</v>
      </c>
      <c r="AQ96" s="521"/>
      <c r="AR96" s="224">
        <f>SUM(AR54:AR72)*100/16</f>
        <v>31.25</v>
      </c>
      <c r="AS96" s="118"/>
      <c r="AT96" s="98"/>
      <c r="AU96" s="98"/>
      <c r="AV96" s="78"/>
      <c r="AW96" s="78"/>
      <c r="AX96" s="79"/>
      <c r="AY96" s="79"/>
      <c r="AZ96" s="79"/>
      <c r="BA96" s="79"/>
      <c r="BB96" s="79"/>
      <c r="BC96" s="79"/>
      <c r="BD96" s="79"/>
      <c r="BE96" s="79"/>
      <c r="BF96" s="79"/>
      <c r="BG96" s="79"/>
      <c r="BH96" s="79"/>
      <c r="BI96" s="79"/>
    </row>
    <row r="97" spans="1:61" ht="30" customHeight="1" x14ac:dyDescent="0.25">
      <c r="A97" s="78"/>
      <c r="B97" s="88"/>
      <c r="C97" s="220" t="str">
        <f>U3</f>
        <v>IP Suisse Wiesenmilch</v>
      </c>
      <c r="D97" s="224">
        <f>SUM(W6:W89)*100/54</f>
        <v>83.333333333333329</v>
      </c>
      <c r="E97" s="395"/>
      <c r="F97" s="520" t="s">
        <v>515</v>
      </c>
      <c r="G97" s="521"/>
      <c r="H97" s="224">
        <f>SUM(H74:H82)*100/6</f>
        <v>0</v>
      </c>
      <c r="I97" s="520" t="s">
        <v>515</v>
      </c>
      <c r="J97" s="521"/>
      <c r="K97" s="224">
        <f>SUM(K74:K82)*100/6</f>
        <v>50</v>
      </c>
      <c r="L97" s="520" t="s">
        <v>515</v>
      </c>
      <c r="M97" s="521"/>
      <c r="N97" s="224">
        <f>SUM(N74:N82)*100/6</f>
        <v>83.333333333333329</v>
      </c>
      <c r="O97" s="520" t="s">
        <v>515</v>
      </c>
      <c r="P97" s="521"/>
      <c r="Q97" s="224">
        <f>SUM(Q74:Q82)*100/6</f>
        <v>16.666666666666668</v>
      </c>
      <c r="R97" s="520" t="s">
        <v>515</v>
      </c>
      <c r="S97" s="521"/>
      <c r="T97" s="224">
        <f>SUM(T74:T82)*100/6</f>
        <v>100</v>
      </c>
      <c r="U97" s="520" t="s">
        <v>515</v>
      </c>
      <c r="V97" s="521"/>
      <c r="W97" s="224">
        <f>SUM(W74:W82)*100/6</f>
        <v>83.333333333333329</v>
      </c>
      <c r="X97" s="520" t="s">
        <v>515</v>
      </c>
      <c r="Y97" s="521"/>
      <c r="Z97" s="224">
        <f>SUM(Z74:Z82)*100/6</f>
        <v>66.666666666666671</v>
      </c>
      <c r="AA97" s="520" t="s">
        <v>515</v>
      </c>
      <c r="AB97" s="521"/>
      <c r="AC97" s="224">
        <f>SUM(AC74:AC82)*100/6</f>
        <v>33.333333333333336</v>
      </c>
      <c r="AD97" s="520" t="s">
        <v>515</v>
      </c>
      <c r="AE97" s="521"/>
      <c r="AF97" s="224">
        <f>SUM(AF74:AF82)*100/6</f>
        <v>16.666666666666668</v>
      </c>
      <c r="AG97" s="520" t="s">
        <v>515</v>
      </c>
      <c r="AH97" s="521"/>
      <c r="AI97" s="224">
        <f>SUM(AI74:AI82)*100/6</f>
        <v>16.666666666666668</v>
      </c>
      <c r="AJ97" s="520" t="s">
        <v>515</v>
      </c>
      <c r="AK97" s="521"/>
      <c r="AL97" s="224">
        <f>SUM(AL74:AL82)*100/6</f>
        <v>50</v>
      </c>
      <c r="AM97" s="520" t="s">
        <v>515</v>
      </c>
      <c r="AN97" s="521"/>
      <c r="AO97" s="224">
        <f>SUM(AO74:AO82)*100/6</f>
        <v>16.666666666666668</v>
      </c>
      <c r="AP97" s="520" t="s">
        <v>515</v>
      </c>
      <c r="AQ97" s="521"/>
      <c r="AR97" s="224">
        <f>SUM(AR74:AR82)*100/6</f>
        <v>33.333333333333336</v>
      </c>
      <c r="AS97" s="118"/>
      <c r="AT97" s="98"/>
      <c r="AU97" s="98"/>
      <c r="AV97" s="78"/>
      <c r="AW97" s="78"/>
      <c r="AX97" s="79"/>
      <c r="AY97" s="79"/>
      <c r="AZ97" s="79"/>
      <c r="BA97" s="79"/>
      <c r="BB97" s="79"/>
      <c r="BC97" s="79"/>
      <c r="BD97" s="79"/>
      <c r="BE97" s="79"/>
      <c r="BF97" s="79"/>
      <c r="BG97" s="79"/>
      <c r="BH97" s="79"/>
      <c r="BI97" s="79"/>
    </row>
    <row r="98" spans="1:61" ht="30" customHeight="1" thickBot="1" x14ac:dyDescent="0.3">
      <c r="A98" s="78"/>
      <c r="B98" s="88"/>
      <c r="C98" s="220" t="str">
        <f>X3</f>
        <v>Heumilch Schweiz</v>
      </c>
      <c r="D98" s="224">
        <f>SUM(Z6:Z89)*100/54</f>
        <v>59.25925925925926</v>
      </c>
      <c r="E98" s="395"/>
      <c r="F98" s="522" t="s">
        <v>516</v>
      </c>
      <c r="G98" s="523"/>
      <c r="H98" s="227">
        <f>SUM(H84:H89)*100/4</f>
        <v>0</v>
      </c>
      <c r="I98" s="522" t="s">
        <v>516</v>
      </c>
      <c r="J98" s="523"/>
      <c r="K98" s="227">
        <f>SUM(K84:K89)*100/4</f>
        <v>0</v>
      </c>
      <c r="L98" s="522" t="s">
        <v>516</v>
      </c>
      <c r="M98" s="523"/>
      <c r="N98" s="227">
        <f>SUM(N84:N89)*100/4</f>
        <v>100</v>
      </c>
      <c r="O98" s="522" t="s">
        <v>516</v>
      </c>
      <c r="P98" s="523"/>
      <c r="Q98" s="227">
        <f>SUM(Q84:Q89)*100/4</f>
        <v>0</v>
      </c>
      <c r="R98" s="522" t="s">
        <v>516</v>
      </c>
      <c r="S98" s="523"/>
      <c r="T98" s="227">
        <f>SUM(T84:T89)*100/4</f>
        <v>0</v>
      </c>
      <c r="U98" s="522" t="s">
        <v>516</v>
      </c>
      <c r="V98" s="523"/>
      <c r="W98" s="227">
        <f>SUM(W84:W89)*100/4</f>
        <v>100</v>
      </c>
      <c r="X98" s="522" t="s">
        <v>516</v>
      </c>
      <c r="Y98" s="523"/>
      <c r="Z98" s="227">
        <f>SUM(Z84:Z89)*100/4</f>
        <v>0</v>
      </c>
      <c r="AA98" s="522" t="s">
        <v>516</v>
      </c>
      <c r="AB98" s="523"/>
      <c r="AC98" s="227">
        <f>SUM(AC84:AC89)*100/4</f>
        <v>0</v>
      </c>
      <c r="AD98" s="522" t="s">
        <v>516</v>
      </c>
      <c r="AE98" s="523"/>
      <c r="AF98" s="227">
        <f>SUM(AF84:AF89)*100/4</f>
        <v>0</v>
      </c>
      <c r="AG98" s="522" t="s">
        <v>516</v>
      </c>
      <c r="AH98" s="523"/>
      <c r="AI98" s="227">
        <f>SUM(AI84:AI89)*100/4</f>
        <v>50</v>
      </c>
      <c r="AJ98" s="522" t="s">
        <v>516</v>
      </c>
      <c r="AK98" s="523"/>
      <c r="AL98" s="227">
        <f>SUM(AL84:AL89)*100/4</f>
        <v>0</v>
      </c>
      <c r="AM98" s="522" t="s">
        <v>516</v>
      </c>
      <c r="AN98" s="523"/>
      <c r="AO98" s="227">
        <f>SUM(AO84:AO89)*100/4</f>
        <v>0</v>
      </c>
      <c r="AP98" s="522" t="s">
        <v>516</v>
      </c>
      <c r="AQ98" s="523"/>
      <c r="AR98" s="227">
        <f>SUM(AR84:AR89)*100/4</f>
        <v>0</v>
      </c>
      <c r="AS98" s="118"/>
      <c r="AT98" s="98"/>
      <c r="AU98" s="98"/>
      <c r="AV98" s="78"/>
      <c r="AW98" s="78"/>
      <c r="AX98" s="79"/>
      <c r="AY98" s="79"/>
      <c r="AZ98" s="79"/>
      <c r="BA98" s="79"/>
      <c r="BB98" s="79"/>
      <c r="BC98" s="79"/>
      <c r="BD98" s="79"/>
      <c r="BE98" s="79"/>
      <c r="BF98" s="79"/>
      <c r="BG98" s="79"/>
      <c r="BH98" s="79"/>
      <c r="BI98" s="79"/>
    </row>
    <row r="99" spans="1:61" ht="30" customHeight="1" x14ac:dyDescent="0.25">
      <c r="A99" s="78"/>
      <c r="B99" s="88"/>
      <c r="C99" s="220" t="str">
        <f>AA3</f>
        <v>aldi Fairmilk</v>
      </c>
      <c r="D99" s="224">
        <f>SUM(AC6:AC89)*100/54</f>
        <v>27.777777777777779</v>
      </c>
      <c r="E99" s="212"/>
      <c r="F99" s="212"/>
      <c r="G99" s="212"/>
      <c r="H99" s="213"/>
      <c r="I99" s="214"/>
      <c r="J99" s="214"/>
      <c r="K99" s="215"/>
      <c r="L99" s="216"/>
      <c r="M99" s="217"/>
      <c r="N99" s="213"/>
      <c r="O99" s="216"/>
      <c r="P99" s="216"/>
      <c r="Q99" s="213"/>
      <c r="R99" s="214"/>
      <c r="S99" s="216"/>
      <c r="T99" s="213"/>
      <c r="U99" s="216"/>
      <c r="V99" s="216"/>
      <c r="W99" s="213"/>
      <c r="X99" s="216"/>
      <c r="Y99" s="213"/>
      <c r="Z99" s="213"/>
      <c r="AA99" s="216"/>
      <c r="AB99" s="212"/>
      <c r="AC99" s="213"/>
      <c r="AD99" s="216"/>
      <c r="AE99" s="212"/>
      <c r="AF99" s="213"/>
      <c r="AG99" s="216"/>
      <c r="AH99" s="212"/>
      <c r="AI99" s="218"/>
      <c r="AJ99" s="216"/>
      <c r="AK99" s="212"/>
      <c r="AL99" s="213"/>
      <c r="AM99" s="212"/>
      <c r="AN99" s="212"/>
      <c r="AO99" s="212"/>
      <c r="AP99" s="216"/>
      <c r="AQ99" s="212"/>
      <c r="AR99" s="216"/>
      <c r="AS99" s="212"/>
      <c r="AT99" s="78"/>
      <c r="AU99" s="228"/>
      <c r="AV99" s="78"/>
      <c r="AW99" s="78"/>
      <c r="AX99" s="79"/>
      <c r="AY99" s="79"/>
      <c r="AZ99" s="79"/>
      <c r="BA99" s="79"/>
      <c r="BB99" s="79"/>
      <c r="BC99" s="79"/>
      <c r="BD99" s="79"/>
      <c r="BE99" s="79"/>
      <c r="BF99" s="79"/>
      <c r="BG99" s="79"/>
      <c r="BH99" s="79"/>
      <c r="BI99" s="79"/>
    </row>
    <row r="100" spans="1:61" ht="30" customHeight="1" x14ac:dyDescent="0.25">
      <c r="A100" s="78"/>
      <c r="B100" s="88"/>
      <c r="C100" s="220" t="str">
        <f>AD3</f>
        <v>di fair Milch</v>
      </c>
      <c r="D100" s="224">
        <f>SUM(AF6:AF89)*100/54</f>
        <v>25.925925925925927</v>
      </c>
      <c r="E100" s="212"/>
      <c r="F100" s="212"/>
      <c r="G100" s="212"/>
      <c r="H100" s="213"/>
      <c r="I100" s="214"/>
      <c r="J100" s="214"/>
      <c r="K100" s="215"/>
      <c r="L100" s="216"/>
      <c r="M100" s="217"/>
      <c r="N100" s="213"/>
      <c r="O100" s="216"/>
      <c r="P100" s="216"/>
      <c r="Q100" s="213"/>
      <c r="R100" s="214"/>
      <c r="S100" s="216"/>
      <c r="T100" s="213"/>
      <c r="U100" s="216"/>
      <c r="V100" s="216"/>
      <c r="W100" s="213"/>
      <c r="X100" s="216"/>
      <c r="Y100" s="213"/>
      <c r="Z100" s="213"/>
      <c r="AA100" s="216"/>
      <c r="AB100" s="212"/>
      <c r="AC100" s="213"/>
      <c r="AD100" s="216"/>
      <c r="AE100" s="212"/>
      <c r="AF100" s="213"/>
      <c r="AG100" s="216"/>
      <c r="AH100" s="212"/>
      <c r="AI100" s="218"/>
      <c r="AJ100" s="216"/>
      <c r="AK100" s="212"/>
      <c r="AL100" s="213"/>
      <c r="AM100" s="212"/>
      <c r="AN100" s="212"/>
      <c r="AO100" s="212"/>
      <c r="AP100" s="216"/>
      <c r="AQ100" s="212"/>
      <c r="AR100" s="216"/>
      <c r="AS100" s="212"/>
      <c r="AT100" s="78"/>
      <c r="AU100" s="228"/>
      <c r="AV100" s="78"/>
      <c r="AW100" s="78"/>
      <c r="AX100" s="79"/>
      <c r="AY100" s="79"/>
      <c r="AZ100" s="79"/>
      <c r="BA100" s="79"/>
      <c r="BB100" s="79"/>
      <c r="BC100" s="79"/>
      <c r="BD100" s="79"/>
      <c r="BE100" s="79"/>
      <c r="BF100" s="79"/>
      <c r="BG100" s="79"/>
      <c r="BH100" s="79"/>
      <c r="BI100" s="79"/>
    </row>
    <row r="101" spans="1:61" ht="30" customHeight="1" x14ac:dyDescent="0.25">
      <c r="A101" s="78"/>
      <c r="B101" s="88"/>
      <c r="C101" s="220" t="str">
        <f>AG3</f>
        <v>Swiss family Milk</v>
      </c>
      <c r="D101" s="224">
        <f>SUM(AI6:AI89)*100/54</f>
        <v>20.37037037037037</v>
      </c>
      <c r="E101" s="212"/>
      <c r="F101" s="212"/>
      <c r="G101" s="212"/>
      <c r="H101" s="213"/>
      <c r="I101" s="214"/>
      <c r="J101" s="214"/>
      <c r="K101" s="215"/>
      <c r="L101" s="216"/>
      <c r="M101" s="217"/>
      <c r="N101" s="213"/>
      <c r="O101" s="216"/>
      <c r="P101" s="216"/>
      <c r="Q101" s="213"/>
      <c r="R101" s="214"/>
      <c r="S101" s="216"/>
      <c r="T101" s="213"/>
      <c r="U101" s="216"/>
      <c r="V101" s="216"/>
      <c r="W101" s="213"/>
      <c r="X101" s="216"/>
      <c r="Y101" s="213"/>
      <c r="Z101" s="213"/>
      <c r="AA101" s="216"/>
      <c r="AB101" s="212"/>
      <c r="AC101" s="213"/>
      <c r="AD101" s="216"/>
      <c r="AE101" s="212"/>
      <c r="AF101" s="213"/>
      <c r="AG101" s="216"/>
      <c r="AH101" s="212"/>
      <c r="AI101" s="218"/>
      <c r="AJ101" s="216"/>
      <c r="AK101" s="212"/>
      <c r="AL101" s="213"/>
      <c r="AM101" s="212"/>
      <c r="AN101" s="212"/>
      <c r="AO101" s="212"/>
      <c r="AP101" s="216"/>
      <c r="AQ101" s="212"/>
      <c r="AR101" s="216"/>
      <c r="AS101" s="212"/>
      <c r="AT101" s="78"/>
      <c r="AU101" s="228"/>
      <c r="AV101" s="78"/>
      <c r="AW101" s="78"/>
      <c r="AX101" s="79"/>
      <c r="AY101" s="79"/>
      <c r="AZ101" s="79"/>
      <c r="BA101" s="79"/>
      <c r="BB101" s="79"/>
      <c r="BC101" s="79"/>
      <c r="BD101" s="79"/>
      <c r="BE101" s="79"/>
      <c r="BF101" s="79"/>
      <c r="BG101" s="79"/>
      <c r="BH101" s="79"/>
      <c r="BI101" s="79"/>
    </row>
    <row r="102" spans="1:61" ht="30" customHeight="1" x14ac:dyDescent="0.25">
      <c r="A102" s="78"/>
      <c r="B102" s="88"/>
      <c r="C102" s="220" t="str">
        <f>AJ3</f>
        <v>Fair</v>
      </c>
      <c r="D102" s="224">
        <f>SUM(AL6:AL89)*100/54</f>
        <v>25.925925925925927</v>
      </c>
      <c r="E102" s="212"/>
      <c r="F102" s="212"/>
      <c r="G102" s="212"/>
      <c r="H102" s="213"/>
      <c r="I102" s="214"/>
      <c r="J102" s="214"/>
      <c r="K102" s="215"/>
      <c r="L102" s="216"/>
      <c r="M102" s="217"/>
      <c r="N102" s="213"/>
      <c r="O102" s="216"/>
      <c r="P102" s="216"/>
      <c r="Q102" s="213"/>
      <c r="R102" s="214"/>
      <c r="S102" s="216"/>
      <c r="T102" s="213"/>
      <c r="U102" s="216"/>
      <c r="V102" s="216"/>
      <c r="W102" s="213"/>
      <c r="X102" s="216"/>
      <c r="Y102" s="213"/>
      <c r="Z102" s="213"/>
      <c r="AA102" s="216"/>
      <c r="AB102" s="212"/>
      <c r="AC102" s="213"/>
      <c r="AD102" s="216"/>
      <c r="AE102" s="212"/>
      <c r="AF102" s="213"/>
      <c r="AG102" s="216"/>
      <c r="AH102" s="212"/>
      <c r="AI102" s="218"/>
      <c r="AJ102" s="216"/>
      <c r="AK102" s="212"/>
      <c r="AL102" s="213"/>
      <c r="AM102" s="212"/>
      <c r="AN102" s="212"/>
      <c r="AO102" s="212"/>
      <c r="AP102" s="216"/>
      <c r="AQ102" s="212"/>
      <c r="AR102" s="216"/>
      <c r="AS102" s="212"/>
      <c r="AT102" s="78"/>
      <c r="AU102" s="228"/>
      <c r="AV102" s="78"/>
      <c r="AW102" s="78"/>
      <c r="AX102" s="79"/>
      <c r="AY102" s="79"/>
      <c r="AZ102" s="79"/>
      <c r="BA102" s="79"/>
      <c r="BB102" s="79"/>
      <c r="BC102" s="79"/>
      <c r="BD102" s="79"/>
      <c r="BE102" s="79"/>
      <c r="BF102" s="79"/>
      <c r="BG102" s="79"/>
      <c r="BH102" s="79"/>
      <c r="BI102" s="79"/>
    </row>
    <row r="103" spans="1:61" ht="30" customHeight="1" x14ac:dyDescent="0.25">
      <c r="A103" s="78"/>
      <c r="B103" s="88"/>
      <c r="C103" s="220" t="str">
        <f>AM3</f>
        <v>Coop Milch-Programm</v>
      </c>
      <c r="D103" s="224">
        <f>SUM(AO6:AO89)*100/54</f>
        <v>22.222222222222221</v>
      </c>
      <c r="E103" s="212"/>
      <c r="F103" s="212"/>
      <c r="G103" s="212"/>
      <c r="H103" s="213"/>
      <c r="I103" s="214"/>
      <c r="J103" s="214"/>
      <c r="K103" s="215"/>
      <c r="L103" s="216"/>
      <c r="M103" s="217"/>
      <c r="N103" s="213"/>
      <c r="O103" s="216"/>
      <c r="P103" s="216"/>
      <c r="Q103" s="213"/>
      <c r="R103" s="214"/>
      <c r="S103" s="216"/>
      <c r="T103" s="213"/>
      <c r="U103" s="216"/>
      <c r="V103" s="216"/>
      <c r="W103" s="213"/>
      <c r="X103" s="216"/>
      <c r="Y103" s="213"/>
      <c r="Z103" s="213"/>
      <c r="AA103" s="216"/>
      <c r="AB103" s="212"/>
      <c r="AC103" s="213"/>
      <c r="AD103" s="216"/>
      <c r="AE103" s="212"/>
      <c r="AF103" s="213"/>
      <c r="AG103" s="216"/>
      <c r="AH103" s="212"/>
      <c r="AI103" s="218"/>
      <c r="AJ103" s="216"/>
      <c r="AK103" s="212"/>
      <c r="AL103" s="213"/>
      <c r="AM103" s="212"/>
      <c r="AN103" s="212"/>
      <c r="AO103" s="212"/>
      <c r="AP103" s="216"/>
      <c r="AQ103" s="212"/>
      <c r="AR103" s="216"/>
      <c r="AS103" s="212"/>
      <c r="AT103" s="78"/>
      <c r="AU103" s="228"/>
      <c r="AV103" s="78"/>
      <c r="AW103" s="78"/>
      <c r="AX103" s="79"/>
      <c r="AY103" s="79"/>
      <c r="AZ103" s="79"/>
      <c r="BA103" s="79"/>
      <c r="BB103" s="79"/>
      <c r="BC103" s="79"/>
      <c r="BD103" s="79"/>
      <c r="BE103" s="79"/>
      <c r="BF103" s="79"/>
      <c r="BG103" s="79"/>
      <c r="BH103" s="79"/>
      <c r="BI103" s="79"/>
    </row>
    <row r="104" spans="1:61" ht="30" customHeight="1" thickBot="1" x14ac:dyDescent="0.3">
      <c r="A104" s="78"/>
      <c r="B104" s="88"/>
      <c r="C104" s="229" t="str">
        <f>AP3</f>
        <v>«swissmilk green»</v>
      </c>
      <c r="D104" s="227">
        <f>SUM(AR6:AR89)*100/54</f>
        <v>38.888888888888886</v>
      </c>
      <c r="E104" s="212"/>
      <c r="F104" s="212"/>
      <c r="G104" s="212"/>
      <c r="H104" s="213"/>
      <c r="I104" s="214"/>
      <c r="J104" s="214"/>
      <c r="K104" s="215"/>
      <c r="L104" s="216"/>
      <c r="M104" s="217"/>
      <c r="N104" s="213"/>
      <c r="O104" s="216"/>
      <c r="P104" s="216"/>
      <c r="Q104" s="213"/>
      <c r="R104" s="214"/>
      <c r="S104" s="216"/>
      <c r="T104" s="213"/>
      <c r="U104" s="216"/>
      <c r="V104" s="216"/>
      <c r="W104" s="213"/>
      <c r="X104" s="216"/>
      <c r="Y104" s="213"/>
      <c r="Z104" s="213"/>
      <c r="AA104" s="216"/>
      <c r="AB104" s="212"/>
      <c r="AC104" s="213"/>
      <c r="AD104" s="216"/>
      <c r="AE104" s="212"/>
      <c r="AF104" s="213"/>
      <c r="AG104" s="216"/>
      <c r="AH104" s="212"/>
      <c r="AI104" s="218"/>
      <c r="AJ104" s="216"/>
      <c r="AK104" s="212"/>
      <c r="AL104" s="213"/>
      <c r="AM104" s="212"/>
      <c r="AN104" s="212"/>
      <c r="AO104" s="212"/>
      <c r="AP104" s="216"/>
      <c r="AQ104" s="212"/>
      <c r="AR104" s="216"/>
      <c r="AS104" s="212"/>
      <c r="AT104" s="78"/>
      <c r="AU104" s="228"/>
      <c r="AV104" s="78"/>
      <c r="AW104" s="78"/>
      <c r="AX104" s="79"/>
      <c r="AY104" s="79"/>
      <c r="AZ104" s="79"/>
      <c r="BA104" s="79"/>
      <c r="BB104" s="79"/>
      <c r="BC104" s="79"/>
      <c r="BD104" s="79"/>
      <c r="BE104" s="79"/>
      <c r="BF104" s="79"/>
      <c r="BG104" s="79"/>
      <c r="BH104" s="79"/>
      <c r="BI104" s="79"/>
    </row>
    <row r="105" spans="1:61" ht="48.75" customHeight="1" x14ac:dyDescent="0.25">
      <c r="A105" s="78"/>
      <c r="B105" s="88"/>
      <c r="C105" s="212"/>
      <c r="D105" s="212"/>
      <c r="E105" s="212"/>
      <c r="F105" s="213"/>
      <c r="G105" s="212"/>
      <c r="H105" s="213"/>
      <c r="I105" s="214"/>
      <c r="J105" s="214"/>
      <c r="K105" s="215"/>
      <c r="L105" s="216"/>
      <c r="M105" s="217"/>
      <c r="N105" s="213"/>
      <c r="O105" s="216"/>
      <c r="P105" s="216"/>
      <c r="Q105" s="213"/>
      <c r="R105" s="214"/>
      <c r="S105" s="216"/>
      <c r="T105" s="213"/>
      <c r="U105" s="216"/>
      <c r="V105" s="216"/>
      <c r="W105" s="213"/>
      <c r="X105" s="216"/>
      <c r="Y105" s="213"/>
      <c r="Z105" s="213"/>
      <c r="AA105" s="216"/>
      <c r="AB105" s="212"/>
      <c r="AC105" s="213"/>
      <c r="AD105" s="216"/>
      <c r="AE105" s="212"/>
      <c r="AF105" s="213"/>
      <c r="AG105" s="216"/>
      <c r="AH105" s="212"/>
      <c r="AI105" s="218"/>
      <c r="AJ105" s="216"/>
      <c r="AK105" s="212"/>
      <c r="AL105" s="213"/>
      <c r="AM105" s="212"/>
      <c r="AN105" s="212"/>
      <c r="AO105" s="212"/>
      <c r="AP105" s="216"/>
      <c r="AQ105" s="212"/>
      <c r="AR105" s="216"/>
      <c r="AS105" s="212"/>
      <c r="AT105" s="78"/>
      <c r="AU105" s="228"/>
      <c r="AV105" s="78"/>
      <c r="AW105" s="78"/>
      <c r="AX105" s="79"/>
      <c r="AY105" s="79"/>
      <c r="AZ105" s="79"/>
      <c r="BA105" s="79"/>
      <c r="BB105" s="79"/>
      <c r="BC105" s="79"/>
      <c r="BD105" s="79"/>
      <c r="BE105" s="79"/>
      <c r="BF105" s="79"/>
      <c r="BG105" s="79"/>
      <c r="BH105" s="79"/>
      <c r="BI105" s="79"/>
    </row>
    <row r="106" spans="1:61" x14ac:dyDescent="0.25">
      <c r="A106" s="78"/>
      <c r="B106" s="78"/>
      <c r="C106" s="78"/>
      <c r="D106" s="230"/>
      <c r="E106" s="78"/>
      <c r="F106" s="78"/>
      <c r="G106" s="78"/>
      <c r="H106" s="231"/>
      <c r="I106" s="232"/>
      <c r="J106" s="232"/>
      <c r="K106" s="233"/>
      <c r="L106" s="96"/>
      <c r="M106" s="234"/>
      <c r="N106" s="231"/>
      <c r="O106" s="96"/>
      <c r="P106" s="96"/>
      <c r="Q106" s="231"/>
      <c r="R106" s="232"/>
      <c r="S106" s="96"/>
      <c r="T106" s="231"/>
      <c r="U106" s="96"/>
      <c r="V106" s="96"/>
      <c r="W106" s="231"/>
      <c r="X106" s="96"/>
      <c r="Y106" s="231"/>
      <c r="Z106" s="231"/>
      <c r="AA106" s="96"/>
      <c r="AB106" s="78"/>
      <c r="AC106" s="231"/>
      <c r="AD106" s="96"/>
      <c r="AE106" s="78"/>
      <c r="AF106" s="231"/>
      <c r="AG106" s="96"/>
      <c r="AH106" s="78"/>
      <c r="AI106" s="228"/>
      <c r="AJ106" s="96"/>
      <c r="AK106" s="78"/>
      <c r="AL106" s="231"/>
      <c r="AM106" s="78"/>
      <c r="AN106" s="78"/>
      <c r="AO106" s="78"/>
      <c r="AP106" s="96"/>
      <c r="AQ106" s="78"/>
      <c r="AR106" s="96"/>
      <c r="AS106" s="78"/>
      <c r="AT106" s="78"/>
      <c r="AU106" s="228"/>
      <c r="AV106" s="78"/>
      <c r="AW106" s="78"/>
      <c r="AX106" s="79"/>
      <c r="AY106" s="79"/>
      <c r="AZ106" s="79"/>
      <c r="BA106" s="79"/>
      <c r="BB106" s="79"/>
      <c r="BC106" s="79"/>
      <c r="BD106" s="79"/>
      <c r="BE106" s="79"/>
      <c r="BF106" s="79"/>
      <c r="BG106" s="79"/>
      <c r="BH106" s="79"/>
      <c r="BI106" s="79"/>
    </row>
    <row r="107" spans="1:61" x14ac:dyDescent="0.25">
      <c r="A107" s="78"/>
      <c r="B107" s="78"/>
      <c r="C107" s="78"/>
      <c r="D107" s="230"/>
      <c r="E107" s="78"/>
      <c r="F107" s="78"/>
      <c r="G107" s="78"/>
      <c r="H107" s="231"/>
      <c r="I107" s="232"/>
      <c r="J107" s="232"/>
      <c r="K107" s="233"/>
      <c r="L107" s="96"/>
      <c r="M107" s="234"/>
      <c r="N107" s="231"/>
      <c r="O107" s="96"/>
      <c r="P107" s="96"/>
      <c r="Q107" s="231"/>
      <c r="R107" s="232"/>
      <c r="S107" s="96"/>
      <c r="T107" s="231"/>
      <c r="U107" s="96"/>
      <c r="V107" s="96"/>
      <c r="W107" s="231"/>
      <c r="X107" s="96"/>
      <c r="Y107" s="231"/>
      <c r="Z107" s="231"/>
      <c r="AA107" s="96"/>
      <c r="AB107" s="78"/>
      <c r="AC107" s="231"/>
      <c r="AD107" s="96"/>
      <c r="AE107" s="78"/>
      <c r="AF107" s="231"/>
      <c r="AG107" s="96"/>
      <c r="AH107" s="78"/>
      <c r="AI107" s="228"/>
      <c r="AJ107" s="96"/>
      <c r="AK107" s="78"/>
      <c r="AL107" s="231"/>
      <c r="AM107" s="78"/>
      <c r="AN107" s="78"/>
      <c r="AO107" s="78"/>
      <c r="AP107" s="96"/>
      <c r="AQ107" s="78"/>
      <c r="AR107" s="78"/>
      <c r="AS107" s="96"/>
      <c r="AT107" s="96"/>
      <c r="AU107" s="78"/>
      <c r="AV107" s="228"/>
      <c r="AW107" s="78"/>
      <c r="AX107" s="79"/>
      <c r="AY107" s="79"/>
      <c r="AZ107" s="79"/>
      <c r="BA107" s="79"/>
      <c r="BB107" s="79"/>
      <c r="BC107" s="79"/>
      <c r="BD107" s="79"/>
      <c r="BE107" s="79"/>
      <c r="BF107" s="79"/>
      <c r="BG107" s="79"/>
      <c r="BH107" s="79"/>
      <c r="BI107" s="79"/>
    </row>
    <row r="108" spans="1:61" x14ac:dyDescent="0.25">
      <c r="A108" s="78"/>
      <c r="B108" s="78"/>
      <c r="C108" s="78"/>
      <c r="D108" s="230"/>
      <c r="E108" s="78"/>
      <c r="F108" s="78"/>
      <c r="G108" s="78"/>
      <c r="H108" s="231"/>
      <c r="I108" s="232"/>
      <c r="J108" s="232"/>
      <c r="K108" s="233"/>
      <c r="L108" s="96"/>
      <c r="M108" s="234"/>
      <c r="N108" s="231"/>
      <c r="O108" s="96"/>
      <c r="P108" s="96"/>
      <c r="Q108" s="231"/>
      <c r="R108" s="232"/>
      <c r="S108" s="96"/>
      <c r="T108" s="231"/>
      <c r="U108" s="96"/>
      <c r="V108" s="96"/>
      <c r="W108" s="231"/>
      <c r="X108" s="96"/>
      <c r="Y108" s="231"/>
      <c r="Z108" s="231"/>
      <c r="AA108" s="96"/>
      <c r="AB108" s="78"/>
      <c r="AC108" s="231"/>
      <c r="AD108" s="96"/>
      <c r="AE108" s="78"/>
      <c r="AF108" s="231"/>
      <c r="AG108" s="96"/>
      <c r="AH108" s="78"/>
      <c r="AI108" s="228"/>
      <c r="AJ108" s="96"/>
      <c r="AK108" s="78"/>
      <c r="AL108" s="231"/>
      <c r="AM108" s="78"/>
      <c r="AN108" s="78"/>
      <c r="AO108" s="78"/>
      <c r="AP108" s="96"/>
      <c r="AQ108" s="78"/>
      <c r="AR108" s="78"/>
      <c r="AS108" s="96"/>
      <c r="AT108" s="96"/>
      <c r="AU108" s="78"/>
      <c r="AV108" s="228"/>
      <c r="AW108" s="78"/>
      <c r="AX108" s="79"/>
      <c r="AY108" s="79"/>
      <c r="AZ108" s="79"/>
      <c r="BA108" s="79"/>
      <c r="BB108" s="79"/>
      <c r="BC108" s="79"/>
      <c r="BD108" s="79"/>
      <c r="BE108" s="79"/>
      <c r="BF108" s="79"/>
      <c r="BG108" s="79"/>
      <c r="BH108" s="79"/>
      <c r="BI108" s="79"/>
    </row>
    <row r="109" spans="1:61" x14ac:dyDescent="0.25">
      <c r="A109" s="78"/>
      <c r="B109" s="78"/>
      <c r="C109" s="78"/>
      <c r="D109" s="230"/>
      <c r="E109" s="78"/>
      <c r="F109" s="78"/>
      <c r="G109" s="78"/>
      <c r="H109" s="231"/>
      <c r="I109" s="232"/>
      <c r="J109" s="232"/>
      <c r="K109" s="233"/>
      <c r="L109" s="96"/>
      <c r="M109" s="234"/>
      <c r="N109" s="231"/>
      <c r="O109" s="96"/>
      <c r="P109" s="96"/>
      <c r="Q109" s="231"/>
      <c r="R109" s="232"/>
      <c r="S109" s="96"/>
      <c r="T109" s="231"/>
      <c r="U109" s="96"/>
      <c r="V109" s="96"/>
      <c r="W109" s="231"/>
      <c r="X109" s="96"/>
      <c r="Y109" s="231"/>
      <c r="Z109" s="231"/>
      <c r="AA109" s="96"/>
      <c r="AB109" s="78"/>
      <c r="AC109" s="231"/>
      <c r="AD109" s="96"/>
      <c r="AE109" s="78"/>
      <c r="AF109" s="231"/>
      <c r="AG109" s="96"/>
      <c r="AH109" s="78"/>
      <c r="AI109" s="228"/>
      <c r="AJ109" s="96"/>
      <c r="AK109" s="78"/>
      <c r="AL109" s="231"/>
      <c r="AM109" s="78"/>
      <c r="AN109" s="78"/>
      <c r="AO109" s="78"/>
      <c r="AP109" s="96"/>
      <c r="AQ109" s="78"/>
      <c r="AR109" s="78"/>
      <c r="AS109" s="96"/>
      <c r="AT109" s="96"/>
      <c r="AU109" s="78"/>
      <c r="AV109" s="228"/>
      <c r="AW109" s="78"/>
      <c r="AX109" s="79"/>
      <c r="AY109" s="79"/>
      <c r="AZ109" s="79"/>
      <c r="BA109" s="79"/>
      <c r="BB109" s="79"/>
      <c r="BC109" s="79"/>
      <c r="BD109" s="79"/>
      <c r="BE109" s="79"/>
      <c r="BF109" s="79"/>
      <c r="BG109" s="79"/>
      <c r="BH109" s="79"/>
      <c r="BI109" s="79"/>
    </row>
    <row r="110" spans="1:61" x14ac:dyDescent="0.25">
      <c r="A110" s="78"/>
      <c r="B110" s="78"/>
      <c r="C110" s="78"/>
      <c r="D110" s="230"/>
      <c r="E110" s="78"/>
      <c r="F110" s="78"/>
      <c r="G110" s="78"/>
      <c r="H110" s="231"/>
      <c r="I110" s="232"/>
      <c r="J110" s="232"/>
      <c r="K110" s="233"/>
      <c r="L110" s="96"/>
      <c r="M110" s="234"/>
      <c r="N110" s="231"/>
      <c r="O110" s="96"/>
      <c r="P110" s="96"/>
      <c r="Q110" s="231"/>
      <c r="R110" s="232"/>
      <c r="S110" s="96"/>
      <c r="T110" s="231"/>
      <c r="U110" s="96"/>
      <c r="V110" s="96"/>
      <c r="W110" s="231"/>
      <c r="X110" s="96"/>
      <c r="Y110" s="231"/>
      <c r="Z110" s="231"/>
      <c r="AA110" s="96"/>
      <c r="AB110" s="78"/>
      <c r="AC110" s="231"/>
      <c r="AD110" s="96"/>
      <c r="AE110" s="78"/>
      <c r="AF110" s="231"/>
      <c r="AG110" s="96"/>
      <c r="AH110" s="78"/>
      <c r="AI110" s="228"/>
      <c r="AJ110" s="96"/>
      <c r="AK110" s="78"/>
      <c r="AL110" s="231"/>
      <c r="AM110" s="78"/>
      <c r="AN110" s="78"/>
      <c r="AO110" s="78"/>
      <c r="AP110" s="96"/>
      <c r="AQ110" s="78"/>
      <c r="AR110" s="78"/>
      <c r="AS110" s="96"/>
      <c r="AT110" s="96"/>
      <c r="AU110" s="78"/>
      <c r="AV110" s="228"/>
      <c r="AW110" s="78"/>
      <c r="AX110" s="79"/>
      <c r="AY110" s="79"/>
      <c r="AZ110" s="79"/>
      <c r="BA110" s="79"/>
      <c r="BB110" s="79"/>
      <c r="BC110" s="79"/>
      <c r="BD110" s="79"/>
      <c r="BE110" s="79"/>
      <c r="BF110" s="79"/>
      <c r="BG110" s="79"/>
      <c r="BH110" s="79"/>
      <c r="BI110" s="79"/>
    </row>
    <row r="111" spans="1:61" x14ac:dyDescent="0.25">
      <c r="A111" s="78"/>
      <c r="B111" s="78"/>
      <c r="C111" s="78"/>
      <c r="D111" s="230"/>
      <c r="E111" s="78"/>
      <c r="F111" s="78"/>
      <c r="G111" s="78"/>
      <c r="H111" s="231"/>
      <c r="I111" s="232"/>
      <c r="J111" s="232"/>
      <c r="K111" s="233"/>
      <c r="L111" s="96"/>
      <c r="M111" s="234"/>
      <c r="N111" s="231"/>
      <c r="O111" s="96"/>
      <c r="P111" s="96"/>
      <c r="Q111" s="231"/>
      <c r="R111" s="232"/>
      <c r="S111" s="96"/>
      <c r="T111" s="231"/>
      <c r="U111" s="96"/>
      <c r="V111" s="96"/>
      <c r="W111" s="231"/>
      <c r="X111" s="96"/>
      <c r="Y111" s="231"/>
      <c r="Z111" s="231"/>
      <c r="AA111" s="96"/>
      <c r="AB111" s="78"/>
      <c r="AC111" s="231"/>
      <c r="AD111" s="96"/>
      <c r="AE111" s="78"/>
      <c r="AF111" s="231"/>
      <c r="AG111" s="96"/>
      <c r="AH111" s="78"/>
      <c r="AI111" s="228"/>
      <c r="AJ111" s="96"/>
      <c r="AK111" s="78"/>
      <c r="AL111" s="231"/>
      <c r="AM111" s="78"/>
      <c r="AN111" s="78"/>
      <c r="AO111" s="78"/>
      <c r="AP111" s="96"/>
      <c r="AQ111" s="78"/>
      <c r="AR111" s="78"/>
      <c r="AS111" s="96"/>
      <c r="AT111" s="96"/>
      <c r="AU111" s="78"/>
      <c r="AV111" s="228"/>
      <c r="AW111" s="78"/>
      <c r="AX111" s="79"/>
      <c r="AY111" s="79"/>
      <c r="AZ111" s="79"/>
      <c r="BA111" s="79"/>
      <c r="BB111" s="79"/>
      <c r="BC111" s="79"/>
      <c r="BD111" s="79"/>
      <c r="BE111" s="79"/>
      <c r="BF111" s="79"/>
      <c r="BG111" s="79"/>
      <c r="BH111" s="79"/>
      <c r="BI111" s="79"/>
    </row>
    <row r="112" spans="1:61" x14ac:dyDescent="0.25">
      <c r="A112" s="78"/>
      <c r="B112" s="78"/>
      <c r="C112" s="78"/>
      <c r="D112" s="230"/>
      <c r="E112" s="78"/>
      <c r="F112" s="78"/>
      <c r="G112" s="78"/>
      <c r="H112" s="231"/>
      <c r="I112" s="232"/>
      <c r="J112" s="232"/>
      <c r="K112" s="233"/>
      <c r="L112" s="96"/>
      <c r="M112" s="234"/>
      <c r="N112" s="231"/>
      <c r="O112" s="96"/>
      <c r="P112" s="96"/>
      <c r="Q112" s="231"/>
      <c r="R112" s="232"/>
      <c r="S112" s="96"/>
      <c r="T112" s="231"/>
      <c r="U112" s="96"/>
      <c r="V112" s="96"/>
      <c r="W112" s="231"/>
      <c r="X112" s="96"/>
      <c r="Y112" s="231"/>
      <c r="Z112" s="231"/>
      <c r="AA112" s="96"/>
      <c r="AB112" s="78"/>
      <c r="AC112" s="231"/>
      <c r="AD112" s="96"/>
      <c r="AE112" s="78"/>
      <c r="AF112" s="231"/>
      <c r="AG112" s="96"/>
      <c r="AH112" s="78"/>
      <c r="AI112" s="228"/>
      <c r="AJ112" s="96"/>
      <c r="AK112" s="78"/>
      <c r="AL112" s="231"/>
      <c r="AM112" s="78"/>
      <c r="AN112" s="78"/>
      <c r="AO112" s="78"/>
      <c r="AP112" s="96"/>
      <c r="AQ112" s="78"/>
      <c r="AR112" s="78"/>
      <c r="AS112" s="96"/>
      <c r="AT112" s="96"/>
      <c r="AU112" s="78"/>
      <c r="AV112" s="228"/>
      <c r="AW112" s="78"/>
      <c r="AX112" s="79"/>
      <c r="AY112" s="79"/>
      <c r="AZ112" s="79"/>
      <c r="BA112" s="79"/>
      <c r="BB112" s="79"/>
      <c r="BC112" s="79"/>
      <c r="BD112" s="79"/>
      <c r="BE112" s="79"/>
      <c r="BF112" s="79"/>
      <c r="BG112" s="79"/>
      <c r="BH112" s="79"/>
      <c r="BI112" s="79"/>
    </row>
    <row r="113" spans="1:61" x14ac:dyDescent="0.25">
      <c r="A113" s="78"/>
      <c r="B113" s="79"/>
      <c r="C113" s="79"/>
      <c r="D113" s="80"/>
      <c r="E113" s="79"/>
      <c r="F113" s="79"/>
      <c r="G113" s="79"/>
      <c r="H113" s="81"/>
      <c r="I113" s="82"/>
      <c r="J113" s="82"/>
      <c r="K113" s="83"/>
      <c r="L113" s="84"/>
      <c r="M113" s="85"/>
      <c r="N113" s="81"/>
      <c r="O113" s="84"/>
      <c r="P113" s="84"/>
      <c r="Q113" s="81"/>
      <c r="R113" s="82"/>
      <c r="S113" s="84"/>
      <c r="T113" s="81"/>
      <c r="U113" s="84"/>
      <c r="V113" s="84"/>
      <c r="W113" s="81"/>
      <c r="X113" s="84"/>
      <c r="Y113" s="81"/>
      <c r="Z113" s="81"/>
      <c r="AA113" s="84"/>
      <c r="AB113" s="79"/>
      <c r="AC113" s="81"/>
      <c r="AD113" s="84"/>
      <c r="AE113" s="79"/>
      <c r="AF113" s="81"/>
      <c r="AG113" s="84"/>
      <c r="AH113" s="79"/>
      <c r="AI113" s="86"/>
      <c r="AJ113" s="84"/>
      <c r="AK113" s="79"/>
      <c r="AL113" s="81"/>
      <c r="AM113" s="79"/>
      <c r="AN113" s="79"/>
      <c r="AO113" s="79"/>
      <c r="AP113" s="84"/>
      <c r="AQ113" s="79"/>
      <c r="AR113" s="79"/>
      <c r="AS113" s="84"/>
      <c r="AT113" s="96"/>
      <c r="AU113" s="78"/>
      <c r="AV113" s="228"/>
      <c r="AW113" s="78"/>
      <c r="AX113" s="79"/>
      <c r="AY113" s="79"/>
      <c r="AZ113" s="79"/>
      <c r="BA113" s="79"/>
      <c r="BB113" s="79"/>
      <c r="BC113" s="79"/>
      <c r="BD113" s="79"/>
      <c r="BE113" s="79"/>
      <c r="BF113" s="79"/>
      <c r="BG113" s="79"/>
      <c r="BH113" s="79"/>
      <c r="BI113" s="79"/>
    </row>
    <row r="114" spans="1:61" x14ac:dyDescent="0.25">
      <c r="A114" s="78"/>
      <c r="B114" s="79"/>
      <c r="C114" s="79"/>
      <c r="D114" s="80"/>
      <c r="E114" s="79"/>
      <c r="F114" s="79"/>
      <c r="G114" s="79"/>
      <c r="H114" s="81"/>
      <c r="I114" s="82"/>
      <c r="J114" s="82"/>
      <c r="K114" s="83"/>
      <c r="L114" s="84"/>
      <c r="M114" s="85"/>
      <c r="N114" s="81"/>
      <c r="O114" s="84"/>
      <c r="P114" s="84"/>
      <c r="Q114" s="81"/>
      <c r="R114" s="82"/>
      <c r="S114" s="84"/>
      <c r="T114" s="81"/>
      <c r="U114" s="84"/>
      <c r="V114" s="84"/>
      <c r="W114" s="81"/>
      <c r="X114" s="84"/>
      <c r="Y114" s="81"/>
      <c r="Z114" s="81"/>
      <c r="AA114" s="84"/>
      <c r="AB114" s="79"/>
      <c r="AC114" s="81"/>
      <c r="AD114" s="84"/>
      <c r="AE114" s="79"/>
      <c r="AF114" s="81"/>
      <c r="AG114" s="84"/>
      <c r="AH114" s="79"/>
      <c r="AI114" s="86"/>
      <c r="AJ114" s="84"/>
      <c r="AK114" s="79"/>
      <c r="AL114" s="81"/>
      <c r="AM114" s="79"/>
      <c r="AN114" s="79"/>
      <c r="AO114" s="79"/>
      <c r="AP114" s="84"/>
      <c r="AQ114" s="79"/>
      <c r="AR114" s="79"/>
      <c r="AS114" s="84"/>
      <c r="AT114" s="84"/>
      <c r="AU114" s="79"/>
      <c r="AV114" s="86"/>
      <c r="AW114" s="79"/>
      <c r="AX114" s="79"/>
      <c r="AY114" s="79"/>
      <c r="AZ114" s="79"/>
      <c r="BA114" s="79"/>
      <c r="BB114" s="79"/>
      <c r="BC114" s="79"/>
      <c r="BD114" s="79"/>
      <c r="BE114" s="79"/>
      <c r="BF114" s="79"/>
      <c r="BG114" s="79"/>
      <c r="BH114" s="79"/>
      <c r="BI114" s="79"/>
    </row>
    <row r="115" spans="1:61" x14ac:dyDescent="0.25">
      <c r="A115" s="78"/>
      <c r="B115" s="79"/>
      <c r="C115" s="79"/>
      <c r="D115" s="80"/>
      <c r="E115" s="79"/>
      <c r="F115" s="79"/>
      <c r="G115" s="79"/>
      <c r="H115" s="81"/>
      <c r="I115" s="82"/>
      <c r="J115" s="82"/>
      <c r="K115" s="83"/>
      <c r="L115" s="84"/>
      <c r="M115" s="85"/>
      <c r="N115" s="81"/>
      <c r="O115" s="84"/>
      <c r="P115" s="84"/>
      <c r="Q115" s="81"/>
      <c r="R115" s="82"/>
      <c r="S115" s="84"/>
      <c r="T115" s="81"/>
      <c r="U115" s="84"/>
      <c r="V115" s="84"/>
      <c r="W115" s="81"/>
      <c r="X115" s="84"/>
      <c r="Y115" s="81"/>
      <c r="Z115" s="81"/>
      <c r="AA115" s="84"/>
      <c r="AB115" s="79"/>
      <c r="AC115" s="81"/>
      <c r="AD115" s="84"/>
      <c r="AE115" s="79"/>
      <c r="AF115" s="81"/>
      <c r="AG115" s="84"/>
      <c r="AH115" s="79"/>
      <c r="AI115" s="86"/>
      <c r="AJ115" s="84"/>
      <c r="AK115" s="79"/>
      <c r="AL115" s="81"/>
      <c r="AM115" s="79"/>
      <c r="AN115" s="79"/>
      <c r="AO115" s="79"/>
      <c r="AP115" s="84"/>
      <c r="AQ115" s="79"/>
      <c r="AR115" s="79"/>
      <c r="AS115" s="84"/>
      <c r="AT115" s="84"/>
      <c r="AU115" s="79"/>
      <c r="AV115" s="86"/>
      <c r="AW115" s="79"/>
      <c r="AX115" s="79"/>
      <c r="AY115" s="79"/>
      <c r="AZ115" s="79"/>
      <c r="BA115" s="79"/>
      <c r="BB115" s="79"/>
      <c r="BC115" s="79"/>
      <c r="BD115" s="79"/>
      <c r="BE115" s="79"/>
      <c r="BF115" s="79"/>
      <c r="BG115" s="79"/>
      <c r="BH115" s="79"/>
      <c r="BI115" s="79"/>
    </row>
    <row r="116" spans="1:61" x14ac:dyDescent="0.25">
      <c r="A116" s="78"/>
      <c r="B116" s="79"/>
      <c r="C116" s="79"/>
      <c r="D116" s="80"/>
      <c r="E116" s="79"/>
      <c r="F116" s="79"/>
      <c r="G116" s="79"/>
      <c r="H116" s="81"/>
      <c r="I116" s="82"/>
      <c r="J116" s="82"/>
      <c r="K116" s="83"/>
      <c r="L116" s="84"/>
      <c r="M116" s="85"/>
      <c r="N116" s="81"/>
      <c r="O116" s="84"/>
      <c r="P116" s="84"/>
      <c r="Q116" s="81"/>
      <c r="R116" s="82"/>
      <c r="S116" s="84"/>
      <c r="T116" s="81"/>
      <c r="U116" s="84"/>
      <c r="V116" s="84"/>
      <c r="W116" s="81"/>
      <c r="X116" s="84"/>
      <c r="Y116" s="81"/>
      <c r="Z116" s="81"/>
      <c r="AA116" s="84"/>
      <c r="AB116" s="79"/>
      <c r="AC116" s="81"/>
      <c r="AD116" s="84"/>
      <c r="AE116" s="79"/>
      <c r="AF116" s="81"/>
      <c r="AG116" s="84"/>
      <c r="AH116" s="79"/>
      <c r="AI116" s="86"/>
      <c r="AJ116" s="84"/>
      <c r="AK116" s="79"/>
      <c r="AL116" s="81"/>
      <c r="AM116" s="79"/>
      <c r="AN116" s="79"/>
      <c r="AO116" s="79"/>
      <c r="AP116" s="84"/>
      <c r="AQ116" s="79"/>
      <c r="AR116" s="79"/>
      <c r="AS116" s="84"/>
      <c r="AT116" s="84"/>
      <c r="AU116" s="79"/>
      <c r="AV116" s="86"/>
      <c r="AW116" s="79"/>
      <c r="AX116" s="79"/>
      <c r="AY116" s="79"/>
      <c r="AZ116" s="79"/>
      <c r="BA116" s="79"/>
      <c r="BB116" s="79"/>
      <c r="BC116" s="79"/>
      <c r="BD116" s="79"/>
      <c r="BE116" s="79"/>
      <c r="BF116" s="79"/>
      <c r="BG116" s="79"/>
      <c r="BH116" s="79"/>
      <c r="BI116" s="79"/>
    </row>
    <row r="117" spans="1:61" x14ac:dyDescent="0.25">
      <c r="A117" s="78"/>
      <c r="B117" s="79"/>
      <c r="C117" s="79"/>
      <c r="D117" s="80"/>
      <c r="E117" s="79"/>
      <c r="F117" s="79"/>
      <c r="G117" s="79"/>
      <c r="H117" s="81"/>
      <c r="I117" s="82"/>
      <c r="J117" s="82"/>
      <c r="K117" s="83"/>
      <c r="L117" s="84"/>
      <c r="M117" s="85"/>
      <c r="N117" s="81"/>
      <c r="O117" s="84"/>
      <c r="P117" s="84"/>
      <c r="Q117" s="81"/>
      <c r="R117" s="82"/>
      <c r="S117" s="84"/>
      <c r="T117" s="81"/>
      <c r="U117" s="84"/>
      <c r="V117" s="84"/>
      <c r="W117" s="81"/>
      <c r="X117" s="84"/>
      <c r="Y117" s="81"/>
      <c r="Z117" s="81"/>
      <c r="AA117" s="84"/>
      <c r="AB117" s="79"/>
      <c r="AC117" s="81"/>
      <c r="AD117" s="84"/>
      <c r="AE117" s="79"/>
      <c r="AF117" s="81"/>
      <c r="AG117" s="84"/>
      <c r="AH117" s="79"/>
      <c r="AI117" s="86"/>
      <c r="AJ117" s="84"/>
      <c r="AK117" s="79"/>
      <c r="AL117" s="81"/>
      <c r="AM117" s="79"/>
      <c r="AN117" s="79"/>
      <c r="AO117" s="79"/>
      <c r="AP117" s="84"/>
      <c r="AQ117" s="79"/>
      <c r="AR117" s="79"/>
      <c r="AS117" s="84"/>
      <c r="AT117" s="84"/>
      <c r="AU117" s="79"/>
      <c r="AV117" s="86"/>
      <c r="AW117" s="79"/>
      <c r="AX117" s="79"/>
      <c r="AY117" s="79"/>
      <c r="AZ117" s="79"/>
      <c r="BA117" s="79"/>
      <c r="BB117" s="79"/>
      <c r="BC117" s="79"/>
      <c r="BD117" s="79"/>
      <c r="BE117" s="79"/>
      <c r="BF117" s="79"/>
      <c r="BG117" s="79"/>
      <c r="BH117" s="79"/>
      <c r="BI117" s="79"/>
    </row>
    <row r="118" spans="1:61" x14ac:dyDescent="0.25">
      <c r="A118" s="78"/>
      <c r="B118" s="79"/>
      <c r="C118" s="79"/>
      <c r="D118" s="80"/>
      <c r="E118" s="79"/>
      <c r="F118" s="79"/>
      <c r="G118" s="79"/>
      <c r="H118" s="81"/>
      <c r="I118" s="82"/>
      <c r="J118" s="82"/>
      <c r="K118" s="83"/>
      <c r="L118" s="84"/>
      <c r="M118" s="85"/>
      <c r="N118" s="81"/>
      <c r="O118" s="84"/>
      <c r="P118" s="84"/>
      <c r="Q118" s="81"/>
      <c r="R118" s="82"/>
      <c r="S118" s="84"/>
      <c r="T118" s="81"/>
      <c r="U118" s="84"/>
      <c r="V118" s="84"/>
      <c r="W118" s="81"/>
      <c r="X118" s="84"/>
      <c r="Y118" s="81"/>
      <c r="Z118" s="81"/>
      <c r="AA118" s="84"/>
      <c r="AB118" s="79"/>
      <c r="AC118" s="81"/>
      <c r="AD118" s="84"/>
      <c r="AE118" s="79"/>
      <c r="AF118" s="81"/>
      <c r="AG118" s="84"/>
      <c r="AH118" s="79"/>
      <c r="AI118" s="86"/>
      <c r="AJ118" s="84"/>
      <c r="AK118" s="79"/>
      <c r="AL118" s="81"/>
      <c r="AM118" s="79"/>
      <c r="AN118" s="79"/>
      <c r="AO118" s="79"/>
      <c r="AP118" s="84"/>
      <c r="AQ118" s="79"/>
      <c r="AR118" s="79"/>
      <c r="AS118" s="84"/>
      <c r="AT118" s="84"/>
      <c r="AU118" s="79"/>
      <c r="AV118" s="86"/>
      <c r="AW118" s="79"/>
      <c r="AX118" s="79"/>
      <c r="AY118" s="79"/>
      <c r="AZ118" s="79"/>
      <c r="BA118" s="79"/>
      <c r="BB118" s="79"/>
      <c r="BC118" s="79"/>
      <c r="BD118" s="79"/>
      <c r="BE118" s="79"/>
      <c r="BF118" s="79"/>
      <c r="BG118" s="79"/>
      <c r="BH118" s="79"/>
      <c r="BI118" s="79"/>
    </row>
    <row r="119" spans="1:61" x14ac:dyDescent="0.25">
      <c r="A119" s="78"/>
      <c r="B119" s="79"/>
      <c r="C119" s="79"/>
      <c r="D119" s="80"/>
      <c r="E119" s="79"/>
      <c r="F119" s="79"/>
      <c r="G119" s="79"/>
      <c r="H119" s="81"/>
      <c r="I119" s="82"/>
      <c r="J119" s="82"/>
      <c r="K119" s="83"/>
      <c r="L119" s="84"/>
      <c r="M119" s="85"/>
      <c r="N119" s="81"/>
      <c r="O119" s="84"/>
      <c r="P119" s="84"/>
      <c r="Q119" s="81"/>
      <c r="R119" s="82"/>
      <c r="S119" s="84"/>
      <c r="T119" s="81"/>
      <c r="U119" s="84"/>
      <c r="V119" s="84"/>
      <c r="W119" s="81"/>
      <c r="X119" s="84"/>
      <c r="Y119" s="81"/>
      <c r="Z119" s="81"/>
      <c r="AA119" s="84"/>
      <c r="AB119" s="79"/>
      <c r="AC119" s="81"/>
      <c r="AD119" s="84"/>
      <c r="AE119" s="79"/>
      <c r="AF119" s="81"/>
      <c r="AG119" s="84"/>
      <c r="AH119" s="79"/>
      <c r="AI119" s="86"/>
      <c r="AJ119" s="84"/>
      <c r="AK119" s="79"/>
      <c r="AL119" s="81"/>
      <c r="AM119" s="79"/>
      <c r="AN119" s="79"/>
      <c r="AO119" s="79"/>
      <c r="AP119" s="84"/>
      <c r="AQ119" s="79"/>
      <c r="AR119" s="79"/>
      <c r="AS119" s="84"/>
      <c r="AT119" s="84"/>
      <c r="AU119" s="79"/>
      <c r="AV119" s="86"/>
      <c r="AW119" s="79"/>
      <c r="AX119" s="79"/>
      <c r="AY119" s="79"/>
      <c r="AZ119" s="79"/>
      <c r="BA119" s="79"/>
      <c r="BB119" s="79"/>
      <c r="BC119" s="79"/>
      <c r="BD119" s="79"/>
      <c r="BE119" s="79"/>
      <c r="BF119" s="79"/>
      <c r="BG119" s="79"/>
      <c r="BH119" s="79"/>
      <c r="BI119" s="79"/>
    </row>
    <row r="120" spans="1:61" x14ac:dyDescent="0.25">
      <c r="A120" s="78"/>
      <c r="B120" s="79"/>
      <c r="C120" s="79"/>
      <c r="D120" s="80"/>
      <c r="E120" s="79"/>
      <c r="F120" s="79"/>
      <c r="G120" s="79"/>
      <c r="H120" s="81"/>
      <c r="I120" s="82"/>
      <c r="J120" s="82"/>
      <c r="K120" s="83"/>
      <c r="L120" s="84"/>
      <c r="M120" s="85"/>
      <c r="N120" s="81"/>
      <c r="O120" s="84"/>
      <c r="P120" s="84"/>
      <c r="Q120" s="81"/>
      <c r="R120" s="82"/>
      <c r="S120" s="84"/>
      <c r="T120" s="81"/>
      <c r="U120" s="84"/>
      <c r="V120" s="84"/>
      <c r="W120" s="81"/>
      <c r="X120" s="84"/>
      <c r="Y120" s="81"/>
      <c r="Z120" s="81"/>
      <c r="AA120" s="84"/>
      <c r="AB120" s="79"/>
      <c r="AC120" s="81"/>
      <c r="AD120" s="84"/>
      <c r="AE120" s="79"/>
      <c r="AF120" s="81"/>
      <c r="AG120" s="84"/>
      <c r="AH120" s="79"/>
      <c r="AI120" s="86"/>
      <c r="AJ120" s="84"/>
      <c r="AK120" s="79"/>
      <c r="AL120" s="81"/>
      <c r="AM120" s="79"/>
      <c r="AN120" s="79"/>
      <c r="AO120" s="79"/>
      <c r="AP120" s="84"/>
      <c r="AQ120" s="79"/>
      <c r="AR120" s="79"/>
      <c r="AS120" s="84"/>
      <c r="AT120" s="84"/>
      <c r="AU120" s="79"/>
      <c r="AV120" s="86"/>
      <c r="AW120" s="79"/>
      <c r="AX120" s="79"/>
      <c r="AY120" s="79"/>
      <c r="AZ120" s="79"/>
      <c r="BA120" s="79"/>
      <c r="BB120" s="79"/>
      <c r="BC120" s="79"/>
      <c r="BD120" s="79"/>
      <c r="BE120" s="79"/>
      <c r="BF120" s="79"/>
      <c r="BG120" s="79"/>
      <c r="BH120" s="79"/>
      <c r="BI120" s="79"/>
    </row>
    <row r="121" spans="1:61" x14ac:dyDescent="0.25">
      <c r="A121" s="78"/>
      <c r="AR121" s="87"/>
      <c r="AS121" s="99"/>
      <c r="AT121" s="99"/>
      <c r="AV121" s="240"/>
    </row>
    <row r="122" spans="1:61" x14ac:dyDescent="0.25">
      <c r="AR122" s="87"/>
      <c r="AS122" s="99"/>
      <c r="AT122" s="99"/>
      <c r="AV122" s="240"/>
    </row>
    <row r="123" spans="1:61" x14ac:dyDescent="0.25">
      <c r="AR123" s="87"/>
      <c r="AS123" s="99"/>
      <c r="AT123" s="99"/>
      <c r="AV123" s="240"/>
    </row>
    <row r="124" spans="1:61" x14ac:dyDescent="0.25">
      <c r="AR124" s="87"/>
      <c r="AS124" s="99"/>
      <c r="AT124" s="99"/>
      <c r="AV124" s="240"/>
    </row>
    <row r="125" spans="1:61" x14ac:dyDescent="0.25">
      <c r="AR125" s="87"/>
      <c r="AS125" s="99"/>
      <c r="AT125" s="99"/>
      <c r="AV125" s="240"/>
    </row>
    <row r="126" spans="1:61" x14ac:dyDescent="0.25">
      <c r="AR126" s="87"/>
      <c r="AS126" s="99"/>
      <c r="AT126" s="99"/>
      <c r="AV126" s="240"/>
    </row>
    <row r="127" spans="1:61" x14ac:dyDescent="0.25">
      <c r="AR127" s="87"/>
      <c r="AS127" s="99"/>
      <c r="AT127" s="99"/>
      <c r="AV127" s="240"/>
    </row>
    <row r="128" spans="1:61" x14ac:dyDescent="0.25">
      <c r="AR128" s="87"/>
      <c r="AS128" s="99"/>
      <c r="AT128" s="99"/>
      <c r="AV128" s="240"/>
    </row>
    <row r="129" spans="44:48" x14ac:dyDescent="0.25">
      <c r="AR129" s="87"/>
      <c r="AS129" s="99"/>
      <c r="AT129" s="99"/>
      <c r="AV129" s="240"/>
    </row>
    <row r="130" spans="44:48" x14ac:dyDescent="0.25">
      <c r="AR130" s="87"/>
      <c r="AS130" s="99"/>
      <c r="AT130" s="99"/>
      <c r="AV130" s="240"/>
    </row>
    <row r="131" spans="44:48" x14ac:dyDescent="0.25">
      <c r="AR131" s="87"/>
      <c r="AS131" s="99"/>
      <c r="AT131" s="99"/>
      <c r="AV131" s="240"/>
    </row>
    <row r="132" spans="44:48" x14ac:dyDescent="0.25">
      <c r="AR132" s="87"/>
      <c r="AS132" s="99"/>
      <c r="AT132" s="99"/>
      <c r="AV132" s="240"/>
    </row>
    <row r="133" spans="44:48" x14ac:dyDescent="0.25">
      <c r="AR133" s="87"/>
      <c r="AS133" s="99"/>
      <c r="AT133" s="99"/>
      <c r="AV133" s="240"/>
    </row>
    <row r="134" spans="44:48" x14ac:dyDescent="0.25">
      <c r="AR134" s="87"/>
      <c r="AS134" s="99"/>
      <c r="AT134" s="99"/>
      <c r="AV134" s="240"/>
    </row>
    <row r="135" spans="44:48" x14ac:dyDescent="0.25">
      <c r="AR135" s="87"/>
      <c r="AS135" s="99"/>
      <c r="AT135" s="99"/>
      <c r="AV135" s="240"/>
    </row>
  </sheetData>
  <sheetProtection algorithmName="SHA-512" hashValue="YzEiYzlq2x+v9yM6f2n1K9ctVVt9TY79TBQGdX12y9d7e0nDPeeIXOzhFk2uowqg/HZ55rm0w2qdgeHlNDvPew==" saltValue="NfcF3zs4WVfn/CYezdOGIg==" spinCount="100000" sheet="1" objects="1" scenarios="1" formatColumns="0"/>
  <customSheetViews>
    <customSheetView guid="{E4122D81-4FE6-49EE-8E3D-7372B5117299}" scale="72">
      <pane xSplit="3" ySplit="2" topLeftCell="Z88" activePane="bottomRight" state="frozen"/>
      <selection pane="bottomRight" activeCell="B90" sqref="B90"/>
      <pageMargins left="0.7" right="0.7" top="0.78740157499999996" bottom="0.78740157499999996" header="0.3" footer="0.3"/>
      <pageSetup paperSize="9" orientation="portrait" r:id="rId1"/>
    </customSheetView>
    <customSheetView guid="{24C17B36-297E-4896-A3E5-DBED45EF56B9}" scale="55">
      <pane ySplit="1" topLeftCell="A77" activePane="bottomLeft" state="frozen"/>
      <selection pane="bottomLeft" activeCell="A81" sqref="A81:AP81"/>
      <pageMargins left="0.7" right="0.7" top="0.78740157499999996" bottom="0.78740157499999996" header="0.3" footer="0.3"/>
      <pageSetup paperSize="9" orientation="portrait" r:id="rId2"/>
    </customSheetView>
  </customSheetViews>
  <mergeCells count="746">
    <mergeCell ref="AJ3:AL3"/>
    <mergeCell ref="AG3:AI3"/>
    <mergeCell ref="AD3:AF3"/>
    <mergeCell ref="AA3:AC3"/>
    <mergeCell ref="X3:Z3"/>
    <mergeCell ref="U3:W3"/>
    <mergeCell ref="AP92:AQ92"/>
    <mergeCell ref="AP93:AQ93"/>
    <mergeCell ref="AP94:AQ94"/>
    <mergeCell ref="AD92:AE92"/>
    <mergeCell ref="AD93:AE93"/>
    <mergeCell ref="AD94:AE94"/>
    <mergeCell ref="X92:Y92"/>
    <mergeCell ref="X93:Y93"/>
    <mergeCell ref="X94:Y94"/>
    <mergeCell ref="AE80:AE82"/>
    <mergeCell ref="AI77:AI79"/>
    <mergeCell ref="AI84:AI86"/>
    <mergeCell ref="AI87:AI89"/>
    <mergeCell ref="AF84:AF86"/>
    <mergeCell ref="AF87:AF89"/>
    <mergeCell ref="AQ66:AQ68"/>
    <mergeCell ref="AQ69:AQ70"/>
    <mergeCell ref="AQ71:AQ72"/>
    <mergeCell ref="AP95:AQ95"/>
    <mergeCell ref="AP96:AQ96"/>
    <mergeCell ref="AP97:AQ97"/>
    <mergeCell ref="AP98:AQ98"/>
    <mergeCell ref="AP3:AR3"/>
    <mergeCell ref="AM3:AO3"/>
    <mergeCell ref="AJ92:AK92"/>
    <mergeCell ref="AJ93:AK93"/>
    <mergeCell ref="AJ94:AK94"/>
    <mergeCell ref="AJ95:AK95"/>
    <mergeCell ref="AJ96:AK96"/>
    <mergeCell ref="AJ97:AK97"/>
    <mergeCell ref="AJ98:AK98"/>
    <mergeCell ref="AM92:AN92"/>
    <mergeCell ref="AM93:AN93"/>
    <mergeCell ref="AM94:AN94"/>
    <mergeCell ref="AM95:AN95"/>
    <mergeCell ref="AM96:AN96"/>
    <mergeCell ref="AM97:AN97"/>
    <mergeCell ref="AM98:AN98"/>
    <mergeCell ref="AL84:AL86"/>
    <mergeCell ref="AL87:AL89"/>
    <mergeCell ref="AK77:AK79"/>
    <mergeCell ref="AK80:AK82"/>
    <mergeCell ref="AD95:AE95"/>
    <mergeCell ref="AD96:AE96"/>
    <mergeCell ref="AD97:AE97"/>
    <mergeCell ref="AD98:AE98"/>
    <mergeCell ref="AG92:AH92"/>
    <mergeCell ref="AG93:AH93"/>
    <mergeCell ref="AG94:AH94"/>
    <mergeCell ref="AG95:AH95"/>
    <mergeCell ref="AG96:AH96"/>
    <mergeCell ref="AG97:AH97"/>
    <mergeCell ref="AG98:AH98"/>
    <mergeCell ref="X95:Y95"/>
    <mergeCell ref="X96:Y96"/>
    <mergeCell ref="X97:Y97"/>
    <mergeCell ref="X98:Y98"/>
    <mergeCell ref="AA92:AB92"/>
    <mergeCell ref="AA93:AB93"/>
    <mergeCell ref="AA94:AB94"/>
    <mergeCell ref="AA95:AB95"/>
    <mergeCell ref="AA96:AB96"/>
    <mergeCell ref="AA97:AB97"/>
    <mergeCell ref="AA98:AB98"/>
    <mergeCell ref="R92:S92"/>
    <mergeCell ref="R93:S93"/>
    <mergeCell ref="R94:S94"/>
    <mergeCell ref="R95:S95"/>
    <mergeCell ref="R96:S96"/>
    <mergeCell ref="R97:S97"/>
    <mergeCell ref="R98:S98"/>
    <mergeCell ref="U92:V92"/>
    <mergeCell ref="U93:V93"/>
    <mergeCell ref="U94:V94"/>
    <mergeCell ref="U95:V95"/>
    <mergeCell ref="U96:V96"/>
    <mergeCell ref="U97:V97"/>
    <mergeCell ref="U98:V98"/>
    <mergeCell ref="L92:M92"/>
    <mergeCell ref="L93:M93"/>
    <mergeCell ref="L94:M94"/>
    <mergeCell ref="L95:M95"/>
    <mergeCell ref="L97:M97"/>
    <mergeCell ref="L96:M96"/>
    <mergeCell ref="L98:M98"/>
    <mergeCell ref="O92:P92"/>
    <mergeCell ref="O93:P93"/>
    <mergeCell ref="O94:P94"/>
    <mergeCell ref="O95:P95"/>
    <mergeCell ref="O96:P96"/>
    <mergeCell ref="O97:P97"/>
    <mergeCell ref="O98:P98"/>
    <mergeCell ref="F92:G92"/>
    <mergeCell ref="F93:G93"/>
    <mergeCell ref="F95:G95"/>
    <mergeCell ref="F94:G94"/>
    <mergeCell ref="F97:G97"/>
    <mergeCell ref="F98:G98"/>
    <mergeCell ref="I92:J92"/>
    <mergeCell ref="I93:J93"/>
    <mergeCell ref="I94:J94"/>
    <mergeCell ref="I95:J95"/>
    <mergeCell ref="I97:J97"/>
    <mergeCell ref="I96:J96"/>
    <mergeCell ref="I98:J98"/>
    <mergeCell ref="C91:D91"/>
    <mergeCell ref="V58:V60"/>
    <mergeCell ref="AN66:AN68"/>
    <mergeCell ref="AN69:AN70"/>
    <mergeCell ref="AN71:AN72"/>
    <mergeCell ref="AN74:AN76"/>
    <mergeCell ref="AN77:AN79"/>
    <mergeCell ref="AN80:AN82"/>
    <mergeCell ref="AN84:AN86"/>
    <mergeCell ref="AN87:AN89"/>
    <mergeCell ref="AK87:AK89"/>
    <mergeCell ref="AK61:AK62"/>
    <mergeCell ref="AK63:AK65"/>
    <mergeCell ref="AK66:AK68"/>
    <mergeCell ref="AK69:AK70"/>
    <mergeCell ref="AK71:AK72"/>
    <mergeCell ref="AK74:AK76"/>
    <mergeCell ref="AE63:AE65"/>
    <mergeCell ref="AE71:AE72"/>
    <mergeCell ref="AE74:AE76"/>
    <mergeCell ref="AE84:AE86"/>
    <mergeCell ref="AE87:AE89"/>
    <mergeCell ref="AC80:AC82"/>
    <mergeCell ref="AC84:AC86"/>
    <mergeCell ref="AQ74:AQ76"/>
    <mergeCell ref="AQ77:AQ79"/>
    <mergeCell ref="AQ80:AQ82"/>
    <mergeCell ref="AQ84:AQ86"/>
    <mergeCell ref="AQ87:AQ89"/>
    <mergeCell ref="AH80:AH82"/>
    <mergeCell ref="AH84:AH86"/>
    <mergeCell ref="AH87:AH89"/>
    <mergeCell ref="AK84:AK86"/>
    <mergeCell ref="AI80:AI82"/>
    <mergeCell ref="V71:V72"/>
    <mergeCell ref="V74:V76"/>
    <mergeCell ref="V78:V79"/>
    <mergeCell ref="AH66:AH68"/>
    <mergeCell ref="AH69:AH70"/>
    <mergeCell ref="AH71:AH72"/>
    <mergeCell ref="AH74:AH76"/>
    <mergeCell ref="AH77:AH79"/>
    <mergeCell ref="AE66:AE68"/>
    <mergeCell ref="AE69:AE70"/>
    <mergeCell ref="AC77:AC79"/>
    <mergeCell ref="AE77:AE79"/>
    <mergeCell ref="AC74:AC76"/>
    <mergeCell ref="Z71:Z72"/>
    <mergeCell ref="Z74:Z76"/>
    <mergeCell ref="Z77:Z79"/>
    <mergeCell ref="AB66:AB68"/>
    <mergeCell ref="AB69:AB70"/>
    <mergeCell ref="AQ63:AQ65"/>
    <mergeCell ref="AQ6:AQ7"/>
    <mergeCell ref="AQ8:AQ9"/>
    <mergeCell ref="AQ10:AQ12"/>
    <mergeCell ref="AQ13:AQ15"/>
    <mergeCell ref="AQ16:AQ18"/>
    <mergeCell ref="AQ19:AQ21"/>
    <mergeCell ref="AQ23:AQ25"/>
    <mergeCell ref="AQ26:AQ28"/>
    <mergeCell ref="AQ29:AQ31"/>
    <mergeCell ref="AQ33:AQ35"/>
    <mergeCell ref="AQ36:AQ38"/>
    <mergeCell ref="AQ39:AQ40"/>
    <mergeCell ref="AQ41:AQ43"/>
    <mergeCell ref="AQ44:AQ45"/>
    <mergeCell ref="AQ46:AQ48"/>
    <mergeCell ref="AQ50:AQ52"/>
    <mergeCell ref="AK33:AK35"/>
    <mergeCell ref="AK36:AK38"/>
    <mergeCell ref="AK39:AK40"/>
    <mergeCell ref="AK41:AK43"/>
    <mergeCell ref="AK44:AK45"/>
    <mergeCell ref="AK46:AK48"/>
    <mergeCell ref="AK50:AK52"/>
    <mergeCell ref="AQ54:AQ55"/>
    <mergeCell ref="AQ56:AQ57"/>
    <mergeCell ref="AN46:AN48"/>
    <mergeCell ref="AN50:AN52"/>
    <mergeCell ref="AN54:AN55"/>
    <mergeCell ref="AN56:AN57"/>
    <mergeCell ref="AO39:AO40"/>
    <mergeCell ref="AO41:AO43"/>
    <mergeCell ref="AO44:AO45"/>
    <mergeCell ref="AO46:AO48"/>
    <mergeCell ref="AO50:AO52"/>
    <mergeCell ref="AO54:AO55"/>
    <mergeCell ref="AN39:AN40"/>
    <mergeCell ref="AN41:AN43"/>
    <mergeCell ref="AN44:AN45"/>
    <mergeCell ref="AK6:AK7"/>
    <mergeCell ref="AK8:AK9"/>
    <mergeCell ref="AK10:AK12"/>
    <mergeCell ref="AK13:AK15"/>
    <mergeCell ref="AK16:AK18"/>
    <mergeCell ref="AK19:AK21"/>
    <mergeCell ref="AK23:AK25"/>
    <mergeCell ref="AK26:AK28"/>
    <mergeCell ref="AK29:AK31"/>
    <mergeCell ref="AE56:AE57"/>
    <mergeCell ref="AE58:AE60"/>
    <mergeCell ref="AE61:AE62"/>
    <mergeCell ref="AF71:AF72"/>
    <mergeCell ref="AF74:AF76"/>
    <mergeCell ref="AF77:AF79"/>
    <mergeCell ref="AF80:AF82"/>
    <mergeCell ref="AN63:AN65"/>
    <mergeCell ref="AK54:AK55"/>
    <mergeCell ref="AK56:AK57"/>
    <mergeCell ref="AK58:AK60"/>
    <mergeCell ref="AL63:AL65"/>
    <mergeCell ref="AL66:AL68"/>
    <mergeCell ref="AL69:AL70"/>
    <mergeCell ref="AL71:AL72"/>
    <mergeCell ref="AL74:AL76"/>
    <mergeCell ref="AL77:AL79"/>
    <mergeCell ref="AL80:AL82"/>
    <mergeCell ref="AI74:AI76"/>
    <mergeCell ref="AH63:AH65"/>
    <mergeCell ref="AH61:AH62"/>
    <mergeCell ref="AF58:AF60"/>
    <mergeCell ref="AF61:AF62"/>
    <mergeCell ref="AI54:AI55"/>
    <mergeCell ref="AH6:AH7"/>
    <mergeCell ref="AH8:AH9"/>
    <mergeCell ref="AH10:AH12"/>
    <mergeCell ref="AH13:AH15"/>
    <mergeCell ref="AH16:AH18"/>
    <mergeCell ref="AH19:AH21"/>
    <mergeCell ref="AH23:AH25"/>
    <mergeCell ref="AH26:AH28"/>
    <mergeCell ref="AH29:AH31"/>
    <mergeCell ref="AB58:AB60"/>
    <mergeCell ref="AB61:AB62"/>
    <mergeCell ref="AB63:AB65"/>
    <mergeCell ref="AB80:AB82"/>
    <mergeCell ref="AB84:AB86"/>
    <mergeCell ref="AB87:AB89"/>
    <mergeCell ref="AE6:AE7"/>
    <mergeCell ref="AE8:AE9"/>
    <mergeCell ref="AE10:AE12"/>
    <mergeCell ref="AE13:AE15"/>
    <mergeCell ref="AE16:AE18"/>
    <mergeCell ref="AE19:AE21"/>
    <mergeCell ref="AE23:AE25"/>
    <mergeCell ref="AE26:AE28"/>
    <mergeCell ref="AE29:AE31"/>
    <mergeCell ref="AE33:AE35"/>
    <mergeCell ref="AE36:AE38"/>
    <mergeCell ref="AE39:AE40"/>
    <mergeCell ref="AE41:AE43"/>
    <mergeCell ref="AE44:AE45"/>
    <mergeCell ref="AE46:AE48"/>
    <mergeCell ref="AE50:AE52"/>
    <mergeCell ref="AC71:AC72"/>
    <mergeCell ref="AE54:AE55"/>
    <mergeCell ref="AB33:AB35"/>
    <mergeCell ref="AB36:AB38"/>
    <mergeCell ref="AB39:AB40"/>
    <mergeCell ref="AB41:AB43"/>
    <mergeCell ref="AB44:AB45"/>
    <mergeCell ref="AB46:AB48"/>
    <mergeCell ref="AB50:AB52"/>
    <mergeCell ref="AB54:AB55"/>
    <mergeCell ref="AB56:AB57"/>
    <mergeCell ref="AB6:AB7"/>
    <mergeCell ref="AB8:AB9"/>
    <mergeCell ref="AB10:AB12"/>
    <mergeCell ref="AB13:AB15"/>
    <mergeCell ref="AB16:AB18"/>
    <mergeCell ref="AB19:AB21"/>
    <mergeCell ref="AB23:AB25"/>
    <mergeCell ref="AB26:AB28"/>
    <mergeCell ref="AB29:AB31"/>
    <mergeCell ref="V80:V82"/>
    <mergeCell ref="V84:V86"/>
    <mergeCell ref="V87:V89"/>
    <mergeCell ref="V66:V68"/>
    <mergeCell ref="Y6:Y7"/>
    <mergeCell ref="Y8:Y9"/>
    <mergeCell ref="Y10:Y12"/>
    <mergeCell ref="Y16:Y18"/>
    <mergeCell ref="Y19:Y21"/>
    <mergeCell ref="Y23:Y25"/>
    <mergeCell ref="Y26:Y28"/>
    <mergeCell ref="Y29:Y31"/>
    <mergeCell ref="W71:W72"/>
    <mergeCell ref="W74:W76"/>
    <mergeCell ref="W6:W7"/>
    <mergeCell ref="W8:W9"/>
    <mergeCell ref="W10:W12"/>
    <mergeCell ref="W13:W15"/>
    <mergeCell ref="W16:W18"/>
    <mergeCell ref="W19:W21"/>
    <mergeCell ref="W23:W25"/>
    <mergeCell ref="W26:W28"/>
    <mergeCell ref="W29:W31"/>
    <mergeCell ref="V69:V70"/>
    <mergeCell ref="Z33:Z35"/>
    <mergeCell ref="Z36:Z38"/>
    <mergeCell ref="Z39:Z40"/>
    <mergeCell ref="Z41:Z43"/>
    <mergeCell ref="Z44:Z45"/>
    <mergeCell ref="Z46:Z48"/>
    <mergeCell ref="Y50:Y52"/>
    <mergeCell ref="Y54:Y55"/>
    <mergeCell ref="W69:W70"/>
    <mergeCell ref="Z61:Z62"/>
    <mergeCell ref="Z63:Z65"/>
    <mergeCell ref="Z66:Z68"/>
    <mergeCell ref="Z69:Z70"/>
    <mergeCell ref="Z50:Z52"/>
    <mergeCell ref="Z54:Z55"/>
    <mergeCell ref="W54:W55"/>
    <mergeCell ref="Z56:Z57"/>
    <mergeCell ref="Z58:Z60"/>
    <mergeCell ref="Y56:Y57"/>
    <mergeCell ref="Y58:Y60"/>
    <mergeCell ref="Y61:Y62"/>
    <mergeCell ref="Y63:Y65"/>
    <mergeCell ref="Y66:Y68"/>
    <mergeCell ref="Y69:Y70"/>
    <mergeCell ref="AR66:AR68"/>
    <mergeCell ref="AR69:AR70"/>
    <mergeCell ref="AR71:AR72"/>
    <mergeCell ref="AR74:AR76"/>
    <mergeCell ref="AR77:AR79"/>
    <mergeCell ref="AR80:AR82"/>
    <mergeCell ref="AR84:AR86"/>
    <mergeCell ref="AR87:AR89"/>
    <mergeCell ref="V46:V48"/>
    <mergeCell ref="AO80:AO82"/>
    <mergeCell ref="AO84:AO86"/>
    <mergeCell ref="AO87:AO89"/>
    <mergeCell ref="AR58:AR60"/>
    <mergeCell ref="AR61:AR62"/>
    <mergeCell ref="AR63:AR65"/>
    <mergeCell ref="AO56:AO57"/>
    <mergeCell ref="AO58:AO60"/>
    <mergeCell ref="AO61:AO62"/>
    <mergeCell ref="AO63:AO65"/>
    <mergeCell ref="AO66:AO68"/>
    <mergeCell ref="AO69:AO70"/>
    <mergeCell ref="AO71:AO72"/>
    <mergeCell ref="AO74:AO76"/>
    <mergeCell ref="AO77:AO79"/>
    <mergeCell ref="AR6:AR7"/>
    <mergeCell ref="AR8:AR9"/>
    <mergeCell ref="AR10:AR12"/>
    <mergeCell ref="AR13:AR15"/>
    <mergeCell ref="AR16:AR18"/>
    <mergeCell ref="AR19:AR21"/>
    <mergeCell ref="AR23:AR25"/>
    <mergeCell ref="AR26:AR28"/>
    <mergeCell ref="AR29:AR31"/>
    <mergeCell ref="AR39:AR40"/>
    <mergeCell ref="AR41:AR43"/>
    <mergeCell ref="AR44:AR45"/>
    <mergeCell ref="AL58:AL60"/>
    <mergeCell ref="AL61:AL62"/>
    <mergeCell ref="AL33:AL35"/>
    <mergeCell ref="AL36:AL38"/>
    <mergeCell ref="AL39:AL40"/>
    <mergeCell ref="AL41:AL43"/>
    <mergeCell ref="AL44:AL45"/>
    <mergeCell ref="AL46:AL48"/>
    <mergeCell ref="AL50:AL52"/>
    <mergeCell ref="AL54:AL55"/>
    <mergeCell ref="AL56:AL57"/>
    <mergeCell ref="AR46:AR48"/>
    <mergeCell ref="AR50:AR52"/>
    <mergeCell ref="AR54:AR55"/>
    <mergeCell ref="AR56:AR57"/>
    <mergeCell ref="AR33:AR35"/>
    <mergeCell ref="AR36:AR38"/>
    <mergeCell ref="AQ58:AQ60"/>
    <mergeCell ref="AQ61:AQ62"/>
    <mergeCell ref="AO6:AO7"/>
    <mergeCell ref="AO8:AO9"/>
    <mergeCell ref="AO10:AO12"/>
    <mergeCell ref="AO13:AO15"/>
    <mergeCell ref="AO16:AO18"/>
    <mergeCell ref="AO23:AO25"/>
    <mergeCell ref="AN58:AN60"/>
    <mergeCell ref="AN61:AN62"/>
    <mergeCell ref="AN33:AN35"/>
    <mergeCell ref="AN36:AN38"/>
    <mergeCell ref="AO26:AO28"/>
    <mergeCell ref="AO29:AO31"/>
    <mergeCell ref="AO33:AO35"/>
    <mergeCell ref="AO36:AO38"/>
    <mergeCell ref="AN6:AN7"/>
    <mergeCell ref="AN8:AN9"/>
    <mergeCell ref="AN10:AN12"/>
    <mergeCell ref="AN13:AN15"/>
    <mergeCell ref="AN16:AN18"/>
    <mergeCell ref="AO19:AO21"/>
    <mergeCell ref="AN23:AN25"/>
    <mergeCell ref="AN26:AN28"/>
    <mergeCell ref="AN29:AN31"/>
    <mergeCell ref="AN19:AN21"/>
    <mergeCell ref="AI61:AI62"/>
    <mergeCell ref="AI63:AI65"/>
    <mergeCell ref="AI66:AI68"/>
    <mergeCell ref="AI69:AI70"/>
    <mergeCell ref="AI71:AI72"/>
    <mergeCell ref="AF63:AF65"/>
    <mergeCell ref="AF66:AF68"/>
    <mergeCell ref="AF69:AF70"/>
    <mergeCell ref="AL6:AL7"/>
    <mergeCell ref="AL8:AL9"/>
    <mergeCell ref="AL10:AL12"/>
    <mergeCell ref="AL13:AL15"/>
    <mergeCell ref="AL16:AL18"/>
    <mergeCell ref="AL19:AL21"/>
    <mergeCell ref="AL23:AL25"/>
    <mergeCell ref="AL26:AL28"/>
    <mergeCell ref="AL29:AL31"/>
    <mergeCell ref="AH36:AH38"/>
    <mergeCell ref="AH39:AH40"/>
    <mergeCell ref="AH41:AH43"/>
    <mergeCell ref="AH44:AH45"/>
    <mergeCell ref="AH46:AH48"/>
    <mergeCell ref="AH50:AH52"/>
    <mergeCell ref="AH54:AH55"/>
    <mergeCell ref="AI6:AI7"/>
    <mergeCell ref="AI8:AI9"/>
    <mergeCell ref="AI10:AI12"/>
    <mergeCell ref="AI13:AI15"/>
    <mergeCell ref="AI16:AI18"/>
    <mergeCell ref="AI19:AI21"/>
    <mergeCell ref="AI23:AI25"/>
    <mergeCell ref="AI26:AI28"/>
    <mergeCell ref="AI29:AI31"/>
    <mergeCell ref="AI33:AI35"/>
    <mergeCell ref="AI36:AI38"/>
    <mergeCell ref="AI39:AI40"/>
    <mergeCell ref="AI41:AI43"/>
    <mergeCell ref="AI44:AI45"/>
    <mergeCell ref="AI46:AI48"/>
    <mergeCell ref="AI50:AI52"/>
    <mergeCell ref="AH58:AH60"/>
    <mergeCell ref="AH33:AH35"/>
    <mergeCell ref="AI56:AI57"/>
    <mergeCell ref="AI58:AI60"/>
    <mergeCell ref="AH56:AH57"/>
    <mergeCell ref="AC58:AC60"/>
    <mergeCell ref="AC61:AC62"/>
    <mergeCell ref="AC63:AC65"/>
    <mergeCell ref="AC66:AC68"/>
    <mergeCell ref="AC69:AC70"/>
    <mergeCell ref="AC87:AC89"/>
    <mergeCell ref="AF6:AF7"/>
    <mergeCell ref="AF8:AF9"/>
    <mergeCell ref="AF10:AF12"/>
    <mergeCell ref="AF13:AF15"/>
    <mergeCell ref="AF16:AF18"/>
    <mergeCell ref="AF19:AF21"/>
    <mergeCell ref="AF23:AF25"/>
    <mergeCell ref="AF26:AF28"/>
    <mergeCell ref="AF29:AF31"/>
    <mergeCell ref="AF33:AF35"/>
    <mergeCell ref="AF36:AF38"/>
    <mergeCell ref="AF39:AF40"/>
    <mergeCell ref="AF41:AF43"/>
    <mergeCell ref="AF44:AF45"/>
    <mergeCell ref="AF46:AF48"/>
    <mergeCell ref="AF50:AF52"/>
    <mergeCell ref="AF54:AF55"/>
    <mergeCell ref="AF56:AF57"/>
    <mergeCell ref="AC33:AC35"/>
    <mergeCell ref="AC36:AC38"/>
    <mergeCell ref="AC39:AC40"/>
    <mergeCell ref="AC41:AC43"/>
    <mergeCell ref="AC44:AC45"/>
    <mergeCell ref="AC46:AC48"/>
    <mergeCell ref="AC50:AC52"/>
    <mergeCell ref="AC54:AC55"/>
    <mergeCell ref="AC56:AC57"/>
    <mergeCell ref="AC6:AC7"/>
    <mergeCell ref="AC8:AC9"/>
    <mergeCell ref="AC10:AC12"/>
    <mergeCell ref="AC13:AC15"/>
    <mergeCell ref="AC16:AC18"/>
    <mergeCell ref="AC19:AC21"/>
    <mergeCell ref="AC23:AC25"/>
    <mergeCell ref="AC26:AC28"/>
    <mergeCell ref="AC29:AC31"/>
    <mergeCell ref="Z80:Z82"/>
    <mergeCell ref="Z84:Z86"/>
    <mergeCell ref="W77:W79"/>
    <mergeCell ref="W80:W82"/>
    <mergeCell ref="W84:W86"/>
    <mergeCell ref="W87:W89"/>
    <mergeCell ref="Z87:Z89"/>
    <mergeCell ref="Y74:Y76"/>
    <mergeCell ref="Y80:Y82"/>
    <mergeCell ref="Y84:Y86"/>
    <mergeCell ref="Y87:Y89"/>
    <mergeCell ref="Z6:Z7"/>
    <mergeCell ref="Z8:Z9"/>
    <mergeCell ref="Z10:Z12"/>
    <mergeCell ref="Z13:Z15"/>
    <mergeCell ref="Z16:Z18"/>
    <mergeCell ref="Z19:Z21"/>
    <mergeCell ref="Z23:Z25"/>
    <mergeCell ref="Z26:Z28"/>
    <mergeCell ref="Z29:Z31"/>
    <mergeCell ref="H19:H21"/>
    <mergeCell ref="H23:H25"/>
    <mergeCell ref="H26:H28"/>
    <mergeCell ref="H29:H31"/>
    <mergeCell ref="W56:W57"/>
    <mergeCell ref="W58:W60"/>
    <mergeCell ref="W61:W62"/>
    <mergeCell ref="W63:W65"/>
    <mergeCell ref="W66:W68"/>
    <mergeCell ref="V54:V55"/>
    <mergeCell ref="V50:V52"/>
    <mergeCell ref="V56:V57"/>
    <mergeCell ref="V44:V45"/>
    <mergeCell ref="V41:V43"/>
    <mergeCell ref="V39:V40"/>
    <mergeCell ref="V36:V38"/>
    <mergeCell ref="V33:V35"/>
    <mergeCell ref="W33:W35"/>
    <mergeCell ref="W36:W38"/>
    <mergeCell ref="W39:W40"/>
    <mergeCell ref="W41:W43"/>
    <mergeCell ref="W44:W45"/>
    <mergeCell ref="W46:W48"/>
    <mergeCell ref="W50:W52"/>
    <mergeCell ref="N13:N15"/>
    <mergeCell ref="K23:K25"/>
    <mergeCell ref="K26:K28"/>
    <mergeCell ref="K29:K31"/>
    <mergeCell ref="K33:K35"/>
    <mergeCell ref="K16:K18"/>
    <mergeCell ref="T33:T35"/>
    <mergeCell ref="T36:T38"/>
    <mergeCell ref="T13:T15"/>
    <mergeCell ref="T16:T18"/>
    <mergeCell ref="T19:T21"/>
    <mergeCell ref="T23:T25"/>
    <mergeCell ref="T26:T28"/>
    <mergeCell ref="T29:T31"/>
    <mergeCell ref="N26:N28"/>
    <mergeCell ref="N29:N31"/>
    <mergeCell ref="N33:N35"/>
    <mergeCell ref="F71:F72"/>
    <mergeCell ref="G71:G72"/>
    <mergeCell ref="F58:F60"/>
    <mergeCell ref="D46:D48"/>
    <mergeCell ref="C33:C48"/>
    <mergeCell ref="F69:F70"/>
    <mergeCell ref="G69:G70"/>
    <mergeCell ref="H69:H70"/>
    <mergeCell ref="D44:D45"/>
    <mergeCell ref="D50:D52"/>
    <mergeCell ref="D41:D43"/>
    <mergeCell ref="F46:F48"/>
    <mergeCell ref="G46:G48"/>
    <mergeCell ref="F41:F43"/>
    <mergeCell ref="G41:G43"/>
    <mergeCell ref="G58:G60"/>
    <mergeCell ref="H58:H60"/>
    <mergeCell ref="F66:F68"/>
    <mergeCell ref="G66:G68"/>
    <mergeCell ref="F61:F62"/>
    <mergeCell ref="G61:G62"/>
    <mergeCell ref="D36:D38"/>
    <mergeCell ref="D33:D35"/>
    <mergeCell ref="C50:C52"/>
    <mergeCell ref="H84:H86"/>
    <mergeCell ref="H87:H89"/>
    <mergeCell ref="H41:H43"/>
    <mergeCell ref="H54:H55"/>
    <mergeCell ref="H56:H57"/>
    <mergeCell ref="H66:H68"/>
    <mergeCell ref="H80:H82"/>
    <mergeCell ref="H74:H76"/>
    <mergeCell ref="H77:H79"/>
    <mergeCell ref="H71:H72"/>
    <mergeCell ref="H50:H52"/>
    <mergeCell ref="H46:H48"/>
    <mergeCell ref="H44:H45"/>
    <mergeCell ref="H61:H62"/>
    <mergeCell ref="H63:H65"/>
    <mergeCell ref="C84:C89"/>
    <mergeCell ref="D66:D68"/>
    <mergeCell ref="D69:D70"/>
    <mergeCell ref="C74:C82"/>
    <mergeCell ref="D74:D76"/>
    <mergeCell ref="D77:D79"/>
    <mergeCell ref="D80:D82"/>
    <mergeCell ref="D58:D60"/>
    <mergeCell ref="D61:D62"/>
    <mergeCell ref="D63:D65"/>
    <mergeCell ref="D71:D72"/>
    <mergeCell ref="D87:D89"/>
    <mergeCell ref="D84:D86"/>
    <mergeCell ref="C54:C72"/>
    <mergeCell ref="D56:D57"/>
    <mergeCell ref="D54:D55"/>
    <mergeCell ref="C23:C31"/>
    <mergeCell ref="D23:D25"/>
    <mergeCell ref="D26:D28"/>
    <mergeCell ref="D29:D31"/>
    <mergeCell ref="F63:F65"/>
    <mergeCell ref="G63:G65"/>
    <mergeCell ref="H39:H40"/>
    <mergeCell ref="H33:H35"/>
    <mergeCell ref="H36:H38"/>
    <mergeCell ref="C6:C21"/>
    <mergeCell ref="D6:D7"/>
    <mergeCell ref="D8:D9"/>
    <mergeCell ref="D10:D12"/>
    <mergeCell ref="D13:D15"/>
    <mergeCell ref="D16:D18"/>
    <mergeCell ref="D19:D21"/>
    <mergeCell ref="T39:T40"/>
    <mergeCell ref="N16:N18"/>
    <mergeCell ref="N19:N21"/>
    <mergeCell ref="N23:N25"/>
    <mergeCell ref="Q33:Q35"/>
    <mergeCell ref="Q36:Q38"/>
    <mergeCell ref="K10:K12"/>
    <mergeCell ref="K13:K15"/>
    <mergeCell ref="K19:K21"/>
    <mergeCell ref="H10:H12"/>
    <mergeCell ref="H13:H15"/>
    <mergeCell ref="H16:H18"/>
    <mergeCell ref="K36:K38"/>
    <mergeCell ref="K39:K40"/>
    <mergeCell ref="T10:T12"/>
    <mergeCell ref="D39:D40"/>
    <mergeCell ref="N10:N12"/>
    <mergeCell ref="F3:H3"/>
    <mergeCell ref="I3:K3"/>
    <mergeCell ref="R3:T3"/>
    <mergeCell ref="L3:N3"/>
    <mergeCell ref="N6:N7"/>
    <mergeCell ref="N8:N9"/>
    <mergeCell ref="H6:H7"/>
    <mergeCell ref="H8:H9"/>
    <mergeCell ref="K6:K7"/>
    <mergeCell ref="K8:K9"/>
    <mergeCell ref="T6:T7"/>
    <mergeCell ref="T8:T9"/>
    <mergeCell ref="T54:T55"/>
    <mergeCell ref="T56:T57"/>
    <mergeCell ref="N36:N38"/>
    <mergeCell ref="T58:T60"/>
    <mergeCell ref="K61:K62"/>
    <mergeCell ref="K63:K65"/>
    <mergeCell ref="T41:T43"/>
    <mergeCell ref="T44:T45"/>
    <mergeCell ref="T46:T48"/>
    <mergeCell ref="T50:T52"/>
    <mergeCell ref="K54:K55"/>
    <mergeCell ref="K56:K57"/>
    <mergeCell ref="K58:K60"/>
    <mergeCell ref="K41:K43"/>
    <mergeCell ref="K44:K45"/>
    <mergeCell ref="K46:K48"/>
    <mergeCell ref="K50:K52"/>
    <mergeCell ref="Q46:Q48"/>
    <mergeCell ref="Q50:Q52"/>
    <mergeCell ref="S61:S62"/>
    <mergeCell ref="N39:N40"/>
    <mergeCell ref="N41:N43"/>
    <mergeCell ref="N44:N45"/>
    <mergeCell ref="N46:N48"/>
    <mergeCell ref="K80:K82"/>
    <mergeCell ref="K84:K86"/>
    <mergeCell ref="K87:K89"/>
    <mergeCell ref="T61:T62"/>
    <mergeCell ref="T63:T65"/>
    <mergeCell ref="T66:T68"/>
    <mergeCell ref="T69:T70"/>
    <mergeCell ref="T71:T72"/>
    <mergeCell ref="T74:T76"/>
    <mergeCell ref="T77:T79"/>
    <mergeCell ref="T80:T82"/>
    <mergeCell ref="T84:T86"/>
    <mergeCell ref="T87:T89"/>
    <mergeCell ref="K66:K68"/>
    <mergeCell ref="K69:K70"/>
    <mergeCell ref="K71:K72"/>
    <mergeCell ref="K74:K76"/>
    <mergeCell ref="K77:K79"/>
    <mergeCell ref="N84:N86"/>
    <mergeCell ref="N87:N89"/>
    <mergeCell ref="N63:N65"/>
    <mergeCell ref="N66:N68"/>
    <mergeCell ref="N69:N70"/>
    <mergeCell ref="N71:N72"/>
    <mergeCell ref="Q44:Q45"/>
    <mergeCell ref="N50:N52"/>
    <mergeCell ref="N74:N76"/>
    <mergeCell ref="N54:N55"/>
    <mergeCell ref="N56:N57"/>
    <mergeCell ref="N58:N60"/>
    <mergeCell ref="N61:N62"/>
    <mergeCell ref="Q69:Q70"/>
    <mergeCell ref="Q71:Q72"/>
    <mergeCell ref="Q74:Q76"/>
    <mergeCell ref="Q56:Q57"/>
    <mergeCell ref="Q58:Q60"/>
    <mergeCell ref="Q61:Q62"/>
    <mergeCell ref="E92:E98"/>
    <mergeCell ref="O3:Q3"/>
    <mergeCell ref="Q77:Q79"/>
    <mergeCell ref="N77:N79"/>
    <mergeCell ref="N80:N82"/>
    <mergeCell ref="S69:S70"/>
    <mergeCell ref="S71:S72"/>
    <mergeCell ref="Q87:Q89"/>
    <mergeCell ref="Q6:Q7"/>
    <mergeCell ref="Q8:Q9"/>
    <mergeCell ref="Q10:Q12"/>
    <mergeCell ref="Q13:Q15"/>
    <mergeCell ref="Q16:Q18"/>
    <mergeCell ref="Q19:Q21"/>
    <mergeCell ref="Q23:Q25"/>
    <mergeCell ref="Q26:Q28"/>
    <mergeCell ref="Q29:Q31"/>
    <mergeCell ref="Q80:Q82"/>
    <mergeCell ref="Q84:Q86"/>
    <mergeCell ref="Q63:Q65"/>
    <mergeCell ref="Q66:Q68"/>
    <mergeCell ref="Q54:Q55"/>
    <mergeCell ref="Q39:Q40"/>
    <mergeCell ref="Q41:Q43"/>
  </mergeCells>
  <conditionalFormatting sqref="H92:H98 K92:K98 N92:N98 Q92:Q98 T92:T98 W92:W98 Z92:Z98 AC92:AC98 AF92:AF98 AI92:AI98 AL92:AL98 AO92:AO98 AR92:AR98">
    <cfRule type="cellIs" dxfId="153" priority="12" operator="greaterThan">
      <formula>66</formula>
    </cfRule>
    <cfRule type="cellIs" dxfId="152" priority="13" operator="between">
      <formula>33</formula>
      <formula>66</formula>
    </cfRule>
    <cfRule type="cellIs" dxfId="151" priority="14" operator="lessThan">
      <formula>33</formula>
    </cfRule>
  </conditionalFormatting>
  <conditionalFormatting sqref="D92:D104">
    <cfRule type="cellIs" dxfId="150" priority="9" operator="greaterThan">
      <formula>66</formula>
    </cfRule>
    <cfRule type="cellIs" dxfId="149" priority="10" operator="between">
      <formula>33</formula>
      <formula>66</formula>
    </cfRule>
    <cfRule type="cellIs" dxfId="148" priority="11" operator="lessThan">
      <formula>33</formula>
    </cfRule>
  </conditionalFormatting>
  <conditionalFormatting sqref="C6:AR89">
    <cfRule type="cellIs" dxfId="147" priority="5" operator="equal">
      <formula>2</formula>
    </cfRule>
    <cfRule type="cellIs" dxfId="146" priority="6" operator="equal">
      <formula>1</formula>
    </cfRule>
    <cfRule type="colorScale" priority="7">
      <colorScale>
        <cfvo type="num" val="0"/>
        <cfvo type="num" val="0"/>
        <color theme="5" tint="0.59999389629810485"/>
        <color theme="5" tint="0.59999389629810485"/>
      </colorScale>
    </cfRule>
    <cfRule type="containsBlanks" priority="8">
      <formula>LEN(TRIM(C6))=0</formula>
    </cfRule>
  </conditionalFormatting>
  <conditionalFormatting sqref="AS6:AU132">
    <cfRule type="cellIs" dxfId="145" priority="1" operator="equal">
      <formula>2</formula>
    </cfRule>
    <cfRule type="cellIs" dxfId="144" priority="2" operator="equal">
      <formula>1</formula>
    </cfRule>
    <cfRule type="colorScale" priority="3">
      <colorScale>
        <cfvo type="num" val="0"/>
        <cfvo type="num" val="0"/>
        <color theme="5" tint="0.59999389629810485"/>
        <color theme="5" tint="0.59999389629810485"/>
      </colorScale>
    </cfRule>
    <cfRule type="containsBlanks" priority="4">
      <formula>LEN(TRIM(AS6))=0</formula>
    </cfRule>
  </conditionalFormatting>
  <hyperlinks>
    <hyperlink ref="S36" r:id="rId3" xr:uid="{00000000-0004-0000-0000-000002000000}"/>
    <hyperlink ref="V16" r:id="rId4" xr:uid="{00000000-0004-0000-0000-000003000000}"/>
    <hyperlink ref="M54" display="https://www.sas.admin.ch/sas/de/home/akkreditiertestellen/akkrstellensuchesas.exturl.html/aHR0cHM6Ly9zYXNkYi5jbGllbnRzLmxpaXAuY2gvc2VhcmNoLm/h0bWw_Y3NyZm1pZGRsZXdhcmV0b2tlbj1idGV0cHZqVkVDb3RM/UjVsNlladVVSV0lsRVptcDZtR2tVQXpnNURGSEpWcWljUTR3UW/NaSHp6SVZqek" xr:uid="{00000000-0004-0000-0000-000004000000}"/>
    <hyperlink ref="AH16" r:id="rId5" xr:uid="{00000000-0004-0000-0000-000005000000}"/>
    <hyperlink ref="M16" r:id="rId6" xr:uid="{00000000-0004-0000-0000-000006000000}"/>
    <hyperlink ref="AQ16" r:id="rId7" xr:uid="{00000000-0004-0000-0000-000007000000}"/>
  </hyperlinks>
  <pageMargins left="0.23622047244094491" right="0.23622047244094491" top="0.74803149606299213" bottom="0.74803149606299213" header="0.31496062992125984" footer="0.31496062992125984"/>
  <pageSetup paperSize="8" orientation="landscape" r:id="rId8"/>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XFD381"/>
  <sheetViews>
    <sheetView topLeftCell="K1" zoomScale="59" zoomScaleNormal="70" workbookViewId="0">
      <pane ySplit="4" topLeftCell="A5" activePane="bottomLeft" state="frozen"/>
      <selection pane="bottomLeft" activeCell="AR6" sqref="AR6:AR91"/>
    </sheetView>
  </sheetViews>
  <sheetFormatPr defaultColWidth="9.140625" defaultRowHeight="15" x14ac:dyDescent="0.25"/>
  <cols>
    <col min="1" max="1" width="5.7109375" style="87" customWidth="1"/>
    <col min="2" max="2" width="10.7109375" style="87" customWidth="1"/>
    <col min="3" max="3" width="39.85546875" style="243" bestFit="1" customWidth="1"/>
    <col min="4" max="4" width="36.7109375" style="243" customWidth="1"/>
    <col min="5" max="6" width="36.28515625" style="243" customWidth="1"/>
    <col min="7" max="7" width="14" style="243" customWidth="1"/>
    <col min="8" max="8" width="13.42578125" style="243" customWidth="1"/>
    <col min="9" max="9" width="15.42578125" style="243" customWidth="1"/>
    <col min="10" max="10" width="12.42578125" style="243" customWidth="1"/>
    <col min="11" max="11" width="12.5703125" style="243" customWidth="1"/>
    <col min="12" max="12" width="16.5703125" style="389" customWidth="1"/>
    <col min="13" max="13" width="11.85546875" style="243" customWidth="1"/>
    <col min="14" max="14" width="12.5703125" style="243" customWidth="1"/>
    <col min="15" max="15" width="14.28515625" style="243" customWidth="1"/>
    <col min="16" max="16" width="11" style="243" customWidth="1"/>
    <col min="17" max="17" width="12.5703125" style="243" customWidth="1"/>
    <col min="18" max="18" width="14.5703125" style="389" customWidth="1"/>
    <col min="19" max="19" width="9.140625" style="389" customWidth="1"/>
    <col min="20" max="20" width="12.5703125" style="243" customWidth="1"/>
    <col min="21" max="21" width="17.140625" style="389" customWidth="1"/>
    <col min="22" max="22" width="10.85546875" style="389" customWidth="1"/>
    <col min="23" max="23" width="12.5703125" style="243" bestFit="1" customWidth="1"/>
    <col min="24" max="24" width="15.5703125" style="389" customWidth="1"/>
    <col min="25" max="25" width="15.28515625" style="389" customWidth="1"/>
    <col min="26" max="26" width="12.5703125" style="243" customWidth="1"/>
    <col min="27" max="27" width="15.5703125" style="389" customWidth="1"/>
    <col min="28" max="28" width="15.28515625" style="389" customWidth="1"/>
    <col min="29" max="29" width="12.5703125" style="243" bestFit="1" customWidth="1"/>
    <col min="30" max="30" width="16.5703125" style="389" customWidth="1"/>
    <col min="31" max="31" width="9.140625" style="243" customWidth="1"/>
    <col min="32" max="32" width="12.5703125" style="155" bestFit="1" customWidth="1"/>
    <col min="33" max="33" width="20" style="389" customWidth="1"/>
    <col min="34" max="34" width="9.140625" style="243" customWidth="1"/>
    <col min="35" max="35" width="12.5703125" style="155" bestFit="1" customWidth="1"/>
    <col min="36" max="36" width="16.7109375" style="389" customWidth="1"/>
    <col min="37" max="37" width="11.5703125" style="389" customWidth="1"/>
    <col min="38" max="38" width="12.5703125" style="155" bestFit="1" customWidth="1"/>
    <col min="39" max="39" width="16.5703125" style="389" customWidth="1"/>
    <col min="40" max="40" width="9.140625" style="389" customWidth="1"/>
    <col min="41" max="41" width="12.5703125" style="390" bestFit="1" customWidth="1"/>
    <col min="42" max="42" width="16.5703125" style="243" customWidth="1"/>
    <col min="43" max="43" width="9.140625" style="243" customWidth="1"/>
    <col min="44" max="44" width="12.5703125" style="155" bestFit="1" customWidth="1"/>
    <col min="45" max="45" width="19.42578125" style="243" customWidth="1"/>
    <col min="46" max="46" width="9.140625" style="243" customWidth="1"/>
    <col min="47" max="47" width="12.5703125" style="155" bestFit="1" customWidth="1"/>
    <col min="48" max="48" width="18.28515625" style="243" customWidth="1"/>
    <col min="49" max="49" width="9.140625" style="243" customWidth="1"/>
    <col min="50" max="50" width="12.5703125" style="155" bestFit="1" customWidth="1"/>
    <col min="51" max="51" width="19.85546875" style="389" bestFit="1" customWidth="1"/>
    <col min="52" max="52" width="10.140625" style="243" bestFit="1" customWidth="1"/>
    <col min="53" max="53" width="12.5703125" style="155" bestFit="1" customWidth="1"/>
    <col min="54" max="54" width="10.7109375" style="87" customWidth="1"/>
    <col min="55" max="57" width="11.42578125" style="87"/>
    <col min="58" max="69" width="9.140625" style="87"/>
    <col min="70" max="16384" width="9.140625" style="243"/>
  </cols>
  <sheetData>
    <row r="1" spans="1:16384" s="87" customFormat="1" ht="21" customHeight="1" x14ac:dyDescent="0.25">
      <c r="A1" s="78"/>
      <c r="B1" s="79"/>
      <c r="C1" s="79"/>
      <c r="D1" s="80"/>
      <c r="E1" s="79"/>
      <c r="F1" s="79"/>
      <c r="G1" s="79"/>
      <c r="H1" s="81"/>
      <c r="I1" s="82"/>
      <c r="J1" s="82"/>
      <c r="K1" s="83"/>
      <c r="L1" s="84"/>
      <c r="M1" s="85"/>
      <c r="N1" s="81"/>
      <c r="O1" s="84"/>
      <c r="P1" s="84"/>
      <c r="Q1" s="81"/>
      <c r="R1" s="82"/>
      <c r="S1" s="84"/>
      <c r="T1" s="81"/>
      <c r="U1" s="84"/>
      <c r="V1" s="84"/>
      <c r="W1" s="81"/>
      <c r="X1" s="84"/>
      <c r="Y1" s="81"/>
      <c r="Z1" s="81"/>
      <c r="AA1" s="84"/>
      <c r="AB1" s="79"/>
      <c r="AC1" s="81"/>
      <c r="AD1" s="84"/>
      <c r="AE1" s="79"/>
      <c r="AF1" s="81"/>
      <c r="AG1" s="84"/>
      <c r="AH1" s="79"/>
      <c r="AI1" s="86"/>
      <c r="AJ1" s="84"/>
      <c r="AK1" s="79"/>
      <c r="AL1" s="81"/>
      <c r="AM1" s="79"/>
      <c r="AN1" s="79"/>
      <c r="AO1" s="79"/>
      <c r="AP1" s="84"/>
      <c r="AQ1" s="79"/>
      <c r="AR1" s="86"/>
      <c r="AS1" s="79"/>
      <c r="AT1" s="78"/>
      <c r="AU1" s="78"/>
      <c r="AV1" s="78"/>
      <c r="AW1" s="78"/>
      <c r="AX1" s="79"/>
      <c r="AY1" s="79"/>
      <c r="AZ1" s="79"/>
      <c r="BA1" s="79"/>
      <c r="BB1" s="79"/>
      <c r="BC1" s="79"/>
      <c r="BD1" s="79"/>
      <c r="BE1" s="79"/>
      <c r="BF1" s="79"/>
      <c r="BG1" s="79"/>
      <c r="BH1" s="79"/>
      <c r="BI1" s="79"/>
    </row>
    <row r="2" spans="1:16384" s="87" customFormat="1" ht="35.1" customHeight="1" thickBot="1" x14ac:dyDescent="0.3">
      <c r="A2" s="78"/>
      <c r="B2" s="88"/>
      <c r="C2" s="88"/>
      <c r="D2" s="89"/>
      <c r="E2" s="88"/>
      <c r="F2" s="88"/>
      <c r="G2" s="88"/>
      <c r="H2" s="90"/>
      <c r="I2" s="91"/>
      <c r="J2" s="91"/>
      <c r="K2" s="92"/>
      <c r="L2" s="93"/>
      <c r="M2" s="94"/>
      <c r="N2" s="90"/>
      <c r="O2" s="93"/>
      <c r="P2" s="93"/>
      <c r="Q2" s="90"/>
      <c r="R2" s="91"/>
      <c r="S2" s="93"/>
      <c r="T2" s="90"/>
      <c r="U2" s="93"/>
      <c r="V2" s="93"/>
      <c r="W2" s="90"/>
      <c r="X2" s="93"/>
      <c r="Y2" s="90"/>
      <c r="Z2" s="90"/>
      <c r="AA2" s="93"/>
      <c r="AB2" s="88"/>
      <c r="AC2" s="90"/>
      <c r="AD2" s="93"/>
      <c r="AE2" s="88"/>
      <c r="AF2" s="90"/>
      <c r="AG2" s="93"/>
      <c r="AH2" s="88"/>
      <c r="AI2" s="95"/>
      <c r="AJ2" s="93"/>
      <c r="AK2" s="88"/>
      <c r="AL2" s="90"/>
      <c r="AM2" s="88"/>
      <c r="AN2" s="88"/>
      <c r="AO2" s="88"/>
      <c r="AP2" s="93"/>
      <c r="AQ2" s="88"/>
      <c r="AR2" s="95"/>
      <c r="AS2" s="88"/>
      <c r="AT2" s="212"/>
      <c r="AU2" s="212"/>
      <c r="AV2" s="212"/>
      <c r="AW2" s="212"/>
      <c r="AX2" s="88"/>
      <c r="AY2" s="88"/>
      <c r="AZ2" s="88"/>
      <c r="BA2" s="88"/>
      <c r="BB2" s="94"/>
      <c r="BC2" s="79"/>
      <c r="BD2" s="79"/>
      <c r="BE2" s="79"/>
      <c r="BF2" s="79"/>
      <c r="BG2" s="79"/>
      <c r="BH2" s="79"/>
      <c r="BI2" s="79"/>
    </row>
    <row r="3" spans="1:16384" s="244" customFormat="1" ht="36" customHeight="1" thickBot="1" x14ac:dyDescent="0.3">
      <c r="A3" s="78"/>
      <c r="B3" s="88"/>
      <c r="C3" s="241"/>
      <c r="D3" s="242"/>
      <c r="E3" s="241"/>
      <c r="F3" s="424" t="s">
        <v>204</v>
      </c>
      <c r="G3" s="425"/>
      <c r="H3" s="426"/>
      <c r="I3" s="396" t="s">
        <v>145</v>
      </c>
      <c r="J3" s="397"/>
      <c r="K3" s="398"/>
      <c r="L3" s="396" t="s">
        <v>886</v>
      </c>
      <c r="M3" s="397"/>
      <c r="N3" s="398"/>
      <c r="O3" s="396" t="s">
        <v>887</v>
      </c>
      <c r="P3" s="397"/>
      <c r="Q3" s="397"/>
      <c r="R3" s="396" t="s">
        <v>318</v>
      </c>
      <c r="S3" s="397"/>
      <c r="T3" s="398"/>
      <c r="U3" s="396" t="s">
        <v>453</v>
      </c>
      <c r="V3" s="397"/>
      <c r="W3" s="398"/>
      <c r="X3" s="396" t="s">
        <v>885</v>
      </c>
      <c r="Y3" s="397"/>
      <c r="Z3" s="398"/>
      <c r="AA3" s="396" t="s">
        <v>888</v>
      </c>
      <c r="AB3" s="397"/>
      <c r="AC3" s="398"/>
      <c r="AD3" s="396" t="s">
        <v>147</v>
      </c>
      <c r="AE3" s="397"/>
      <c r="AF3" s="398"/>
      <c r="AG3" s="396" t="s">
        <v>785</v>
      </c>
      <c r="AH3" s="397"/>
      <c r="AI3" s="398"/>
      <c r="AJ3" s="396" t="s">
        <v>148</v>
      </c>
      <c r="AK3" s="397"/>
      <c r="AL3" s="398"/>
      <c r="AM3" s="396" t="s">
        <v>890</v>
      </c>
      <c r="AN3" s="397"/>
      <c r="AO3" s="398"/>
      <c r="AP3" s="396" t="s">
        <v>889</v>
      </c>
      <c r="AQ3" s="397"/>
      <c r="AR3" s="398"/>
      <c r="AS3" s="396" t="s">
        <v>150</v>
      </c>
      <c r="AT3" s="397"/>
      <c r="AU3" s="398"/>
      <c r="AV3" s="396" t="s">
        <v>955</v>
      </c>
      <c r="AW3" s="397"/>
      <c r="AX3" s="398"/>
      <c r="AY3" s="396" t="s">
        <v>962</v>
      </c>
      <c r="AZ3" s="397"/>
      <c r="BA3" s="398"/>
      <c r="BB3" s="94"/>
      <c r="BC3" s="78"/>
      <c r="BD3" s="78"/>
      <c r="BE3" s="78"/>
      <c r="BF3" s="78"/>
      <c r="BG3" s="79"/>
      <c r="BH3" s="79"/>
      <c r="BI3" s="79"/>
      <c r="BJ3" s="79"/>
      <c r="BK3" s="79"/>
      <c r="BL3" s="79"/>
      <c r="BM3" s="79"/>
      <c r="BN3" s="79"/>
      <c r="BO3" s="79"/>
      <c r="BP3" s="79"/>
      <c r="BQ3" s="79"/>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c r="IJ3" s="243"/>
      <c r="IK3" s="243"/>
      <c r="IL3" s="243"/>
      <c r="IM3" s="243"/>
      <c r="IN3" s="243"/>
      <c r="IO3" s="243"/>
      <c r="IP3" s="243"/>
      <c r="IQ3" s="243"/>
      <c r="IR3" s="243"/>
      <c r="IS3" s="243"/>
      <c r="IT3" s="243"/>
      <c r="IU3" s="243"/>
      <c r="IV3" s="243"/>
      <c r="IW3" s="243"/>
      <c r="IX3" s="243"/>
      <c r="IY3" s="243"/>
      <c r="IZ3" s="243"/>
      <c r="JA3" s="243"/>
      <c r="JB3" s="243"/>
      <c r="JC3" s="243"/>
      <c r="JD3" s="243"/>
      <c r="JE3" s="243"/>
      <c r="JF3" s="243"/>
      <c r="JG3" s="243"/>
      <c r="JH3" s="243"/>
      <c r="JI3" s="243"/>
      <c r="JJ3" s="243"/>
      <c r="JK3" s="243"/>
      <c r="JL3" s="243"/>
      <c r="JM3" s="243"/>
      <c r="JN3" s="243"/>
      <c r="JO3" s="243"/>
      <c r="JP3" s="243"/>
      <c r="JQ3" s="243"/>
      <c r="JR3" s="243"/>
      <c r="JS3" s="243"/>
      <c r="JT3" s="243"/>
      <c r="JU3" s="243"/>
      <c r="JV3" s="243"/>
      <c r="JW3" s="243"/>
      <c r="JX3" s="243"/>
      <c r="JY3" s="243"/>
      <c r="JZ3" s="243"/>
      <c r="KA3" s="243"/>
      <c r="KB3" s="243"/>
      <c r="KC3" s="243"/>
      <c r="KD3" s="243"/>
      <c r="KE3" s="243"/>
      <c r="KF3" s="243"/>
      <c r="KG3" s="243"/>
      <c r="KH3" s="243"/>
      <c r="KI3" s="243"/>
      <c r="KJ3" s="243"/>
      <c r="KK3" s="243"/>
      <c r="KL3" s="243"/>
      <c r="KM3" s="243"/>
      <c r="KN3" s="243"/>
      <c r="KO3" s="243"/>
      <c r="KP3" s="243"/>
      <c r="KQ3" s="243"/>
      <c r="KR3" s="243"/>
      <c r="KS3" s="243"/>
      <c r="KT3" s="243"/>
      <c r="KU3" s="243"/>
      <c r="KV3" s="243"/>
      <c r="KW3" s="243"/>
      <c r="KX3" s="243"/>
      <c r="KY3" s="243"/>
      <c r="KZ3" s="243"/>
      <c r="LA3" s="243"/>
      <c r="LB3" s="243"/>
      <c r="LC3" s="243"/>
      <c r="LD3" s="243"/>
      <c r="LE3" s="243"/>
      <c r="LF3" s="243"/>
      <c r="LG3" s="243"/>
      <c r="LH3" s="243"/>
      <c r="LI3" s="243"/>
      <c r="LJ3" s="243"/>
      <c r="LK3" s="243"/>
      <c r="LL3" s="243"/>
      <c r="LM3" s="243"/>
      <c r="LN3" s="243"/>
      <c r="LO3" s="243"/>
      <c r="LP3" s="243"/>
      <c r="LQ3" s="243"/>
      <c r="LR3" s="243"/>
      <c r="LS3" s="243"/>
      <c r="LT3" s="243"/>
      <c r="LU3" s="243"/>
      <c r="LV3" s="243"/>
      <c r="LW3" s="243"/>
      <c r="LX3" s="243"/>
      <c r="LY3" s="243"/>
      <c r="LZ3" s="243"/>
      <c r="MA3" s="243"/>
      <c r="MB3" s="243"/>
      <c r="MC3" s="243"/>
      <c r="MD3" s="243"/>
      <c r="ME3" s="243"/>
      <c r="MF3" s="243"/>
      <c r="MG3" s="243"/>
      <c r="MH3" s="243"/>
      <c r="MI3" s="243"/>
      <c r="MJ3" s="243"/>
      <c r="MK3" s="243"/>
      <c r="ML3" s="243"/>
      <c r="MM3" s="243"/>
      <c r="MN3" s="243"/>
      <c r="MO3" s="243"/>
      <c r="MP3" s="243"/>
      <c r="MQ3" s="243"/>
      <c r="MR3" s="243"/>
      <c r="MS3" s="243"/>
      <c r="MT3" s="243"/>
      <c r="MU3" s="243"/>
      <c r="MV3" s="243"/>
      <c r="MW3" s="243"/>
      <c r="MX3" s="243"/>
      <c r="MY3" s="243"/>
      <c r="MZ3" s="243"/>
      <c r="NA3" s="243"/>
      <c r="NB3" s="243"/>
      <c r="NC3" s="243"/>
      <c r="ND3" s="243"/>
      <c r="NE3" s="243"/>
      <c r="NF3" s="243"/>
      <c r="NG3" s="243"/>
      <c r="NH3" s="243"/>
      <c r="NI3" s="243"/>
      <c r="NJ3" s="243"/>
      <c r="NK3" s="243"/>
      <c r="NL3" s="243"/>
      <c r="NM3" s="243"/>
      <c r="NN3" s="243"/>
      <c r="NO3" s="243"/>
      <c r="NP3" s="243"/>
      <c r="NQ3" s="243"/>
      <c r="NR3" s="243"/>
      <c r="NS3" s="243"/>
      <c r="NT3" s="243"/>
      <c r="NU3" s="243"/>
      <c r="NV3" s="243"/>
      <c r="NW3" s="243"/>
      <c r="NX3" s="243"/>
      <c r="NY3" s="243"/>
      <c r="NZ3" s="243"/>
      <c r="OA3" s="243"/>
      <c r="OB3" s="243"/>
      <c r="OC3" s="243"/>
      <c r="OD3" s="243"/>
      <c r="OE3" s="243"/>
      <c r="OF3" s="243"/>
      <c r="OG3" s="243"/>
      <c r="OH3" s="243"/>
      <c r="OI3" s="243"/>
      <c r="OJ3" s="243"/>
      <c r="OK3" s="243"/>
      <c r="OL3" s="243"/>
      <c r="OM3" s="243"/>
      <c r="ON3" s="243"/>
      <c r="OO3" s="243"/>
      <c r="OP3" s="243"/>
      <c r="OQ3" s="243"/>
      <c r="OR3" s="243"/>
      <c r="OS3" s="243"/>
      <c r="OT3" s="243"/>
      <c r="OU3" s="243"/>
      <c r="OV3" s="243"/>
      <c r="OW3" s="243"/>
      <c r="OX3" s="243"/>
      <c r="OY3" s="243"/>
      <c r="OZ3" s="243"/>
      <c r="PA3" s="243"/>
      <c r="PB3" s="243"/>
      <c r="PC3" s="243"/>
      <c r="PD3" s="243"/>
      <c r="PE3" s="243"/>
      <c r="PF3" s="243"/>
      <c r="PG3" s="243"/>
      <c r="PH3" s="243"/>
      <c r="PI3" s="243"/>
      <c r="PJ3" s="243"/>
      <c r="PK3" s="243"/>
      <c r="PL3" s="243"/>
      <c r="PM3" s="243"/>
      <c r="PN3" s="243"/>
      <c r="PO3" s="243"/>
      <c r="PP3" s="243"/>
      <c r="PQ3" s="243"/>
      <c r="PR3" s="243"/>
      <c r="PS3" s="243"/>
      <c r="PT3" s="243"/>
      <c r="PU3" s="243"/>
      <c r="PV3" s="243"/>
      <c r="PW3" s="243"/>
      <c r="PX3" s="243"/>
      <c r="PY3" s="243"/>
      <c r="PZ3" s="243"/>
      <c r="QA3" s="243"/>
      <c r="QB3" s="243"/>
      <c r="QC3" s="243"/>
      <c r="QD3" s="243"/>
      <c r="QE3" s="243"/>
      <c r="QF3" s="243"/>
      <c r="QG3" s="243"/>
      <c r="QH3" s="243"/>
      <c r="QI3" s="243"/>
      <c r="QJ3" s="243"/>
      <c r="QK3" s="243"/>
      <c r="QL3" s="243"/>
      <c r="QM3" s="243"/>
      <c r="QN3" s="243"/>
      <c r="QO3" s="243"/>
      <c r="QP3" s="243"/>
      <c r="QQ3" s="243"/>
      <c r="QR3" s="243"/>
      <c r="QS3" s="243"/>
      <c r="QT3" s="243"/>
      <c r="QU3" s="243"/>
      <c r="QV3" s="243"/>
      <c r="QW3" s="243"/>
      <c r="QX3" s="243"/>
      <c r="QY3" s="243"/>
      <c r="QZ3" s="243"/>
      <c r="RA3" s="243"/>
      <c r="RB3" s="243"/>
      <c r="RC3" s="243"/>
      <c r="RD3" s="243"/>
      <c r="RE3" s="243"/>
      <c r="RF3" s="243"/>
      <c r="RG3" s="243"/>
      <c r="RH3" s="243"/>
      <c r="RI3" s="243"/>
      <c r="RJ3" s="243"/>
      <c r="RK3" s="243"/>
      <c r="RL3" s="243"/>
      <c r="RM3" s="243"/>
      <c r="RN3" s="243"/>
      <c r="RO3" s="243"/>
      <c r="RP3" s="243"/>
      <c r="RQ3" s="243"/>
      <c r="RR3" s="243"/>
      <c r="RS3" s="243"/>
      <c r="RT3" s="243"/>
      <c r="RU3" s="243"/>
      <c r="RV3" s="243"/>
      <c r="RW3" s="243"/>
      <c r="RX3" s="243"/>
      <c r="RY3" s="243"/>
      <c r="RZ3" s="243"/>
      <c r="SA3" s="243"/>
      <c r="SB3" s="243"/>
      <c r="SC3" s="243"/>
      <c r="SD3" s="243"/>
      <c r="SE3" s="243"/>
      <c r="SF3" s="243"/>
      <c r="SG3" s="243"/>
      <c r="SH3" s="243"/>
      <c r="SI3" s="243"/>
      <c r="SJ3" s="243"/>
      <c r="SK3" s="243"/>
      <c r="SL3" s="243"/>
      <c r="SM3" s="243"/>
      <c r="SN3" s="243"/>
      <c r="SO3" s="243"/>
      <c r="SP3" s="243"/>
      <c r="SQ3" s="243"/>
      <c r="SR3" s="243"/>
      <c r="SS3" s="243"/>
      <c r="ST3" s="243"/>
      <c r="SU3" s="243"/>
      <c r="SV3" s="243"/>
      <c r="SW3" s="243"/>
      <c r="SX3" s="243"/>
      <c r="SY3" s="243"/>
      <c r="SZ3" s="243"/>
      <c r="TA3" s="243"/>
      <c r="TB3" s="243"/>
      <c r="TC3" s="243"/>
      <c r="TD3" s="243"/>
      <c r="TE3" s="243"/>
      <c r="TF3" s="243"/>
      <c r="TG3" s="243"/>
      <c r="TH3" s="243"/>
      <c r="TI3" s="243"/>
      <c r="TJ3" s="243"/>
      <c r="TK3" s="243"/>
      <c r="TL3" s="243"/>
      <c r="TM3" s="243"/>
      <c r="TN3" s="243"/>
      <c r="TO3" s="243"/>
      <c r="TP3" s="243"/>
      <c r="TQ3" s="243"/>
      <c r="TR3" s="243"/>
      <c r="TS3" s="243"/>
      <c r="TT3" s="243"/>
      <c r="TU3" s="243"/>
      <c r="TV3" s="243"/>
      <c r="TW3" s="243"/>
      <c r="TX3" s="243"/>
      <c r="TY3" s="243"/>
      <c r="TZ3" s="243"/>
      <c r="UA3" s="243"/>
      <c r="UB3" s="243"/>
      <c r="UC3" s="243"/>
      <c r="UD3" s="243"/>
      <c r="UE3" s="243"/>
      <c r="UF3" s="243"/>
      <c r="UG3" s="243"/>
      <c r="UH3" s="243"/>
      <c r="UI3" s="243"/>
      <c r="UJ3" s="243"/>
      <c r="UK3" s="243"/>
      <c r="UL3" s="243"/>
      <c r="UM3" s="243"/>
      <c r="UN3" s="243"/>
      <c r="UO3" s="243"/>
      <c r="UP3" s="243"/>
      <c r="UQ3" s="243"/>
      <c r="UR3" s="243"/>
      <c r="US3" s="243"/>
      <c r="UT3" s="243"/>
      <c r="UU3" s="243"/>
      <c r="UV3" s="243"/>
      <c r="UW3" s="243"/>
      <c r="UX3" s="243"/>
      <c r="UY3" s="243"/>
      <c r="UZ3" s="243"/>
      <c r="VA3" s="243"/>
      <c r="VB3" s="243"/>
      <c r="VC3" s="243"/>
      <c r="VD3" s="243"/>
      <c r="VE3" s="243"/>
      <c r="VF3" s="243"/>
      <c r="VG3" s="243"/>
      <c r="VH3" s="243"/>
      <c r="VI3" s="243"/>
      <c r="VJ3" s="243"/>
      <c r="VK3" s="243"/>
      <c r="VL3" s="243"/>
      <c r="VM3" s="243"/>
      <c r="VN3" s="243"/>
      <c r="VO3" s="243"/>
      <c r="VP3" s="243"/>
      <c r="VQ3" s="243"/>
      <c r="VR3" s="243"/>
      <c r="VS3" s="243"/>
      <c r="VT3" s="243"/>
      <c r="VU3" s="243"/>
      <c r="VV3" s="243"/>
      <c r="VW3" s="243"/>
      <c r="VX3" s="243"/>
      <c r="VY3" s="243"/>
      <c r="VZ3" s="243"/>
      <c r="WA3" s="243"/>
      <c r="WB3" s="243"/>
      <c r="WC3" s="243"/>
      <c r="WD3" s="243"/>
      <c r="WE3" s="243"/>
      <c r="WF3" s="243"/>
      <c r="WG3" s="243"/>
      <c r="WH3" s="243"/>
      <c r="WI3" s="243"/>
      <c r="WJ3" s="243"/>
      <c r="WK3" s="243"/>
      <c r="WL3" s="243"/>
      <c r="WM3" s="243"/>
      <c r="WN3" s="243"/>
      <c r="WO3" s="243"/>
      <c r="WP3" s="243"/>
      <c r="WQ3" s="243"/>
      <c r="WR3" s="243"/>
      <c r="WS3" s="243"/>
      <c r="WT3" s="243"/>
      <c r="WU3" s="243"/>
      <c r="WV3" s="243"/>
      <c r="WW3" s="243"/>
      <c r="WX3" s="243"/>
      <c r="WY3" s="243"/>
      <c r="WZ3" s="243"/>
      <c r="XA3" s="243"/>
      <c r="XB3" s="243"/>
      <c r="XC3" s="243"/>
      <c r="XD3" s="243"/>
      <c r="XE3" s="243"/>
      <c r="XF3" s="243"/>
      <c r="XG3" s="243"/>
      <c r="XH3" s="243"/>
      <c r="XI3" s="243"/>
      <c r="XJ3" s="243"/>
      <c r="XK3" s="243"/>
      <c r="XL3" s="243"/>
      <c r="XM3" s="243"/>
      <c r="XN3" s="243"/>
      <c r="XO3" s="243"/>
      <c r="XP3" s="243"/>
      <c r="XQ3" s="243"/>
      <c r="XR3" s="243"/>
      <c r="XS3" s="243"/>
      <c r="XT3" s="243"/>
      <c r="XU3" s="243"/>
      <c r="XV3" s="243"/>
      <c r="XW3" s="243"/>
      <c r="XX3" s="243"/>
      <c r="XY3" s="243"/>
      <c r="XZ3" s="243"/>
      <c r="YA3" s="243"/>
      <c r="YB3" s="243"/>
      <c r="YC3" s="243"/>
      <c r="YD3" s="243"/>
      <c r="YE3" s="243"/>
      <c r="YF3" s="243"/>
      <c r="YG3" s="243"/>
      <c r="YH3" s="243"/>
      <c r="YI3" s="243"/>
      <c r="YJ3" s="243"/>
      <c r="YK3" s="243"/>
      <c r="YL3" s="243"/>
      <c r="YM3" s="243"/>
      <c r="YN3" s="243"/>
      <c r="YO3" s="243"/>
      <c r="YP3" s="243"/>
      <c r="YQ3" s="243"/>
      <c r="YR3" s="243"/>
      <c r="YS3" s="243"/>
      <c r="YT3" s="243"/>
      <c r="YU3" s="243"/>
      <c r="YV3" s="243"/>
      <c r="YW3" s="243"/>
      <c r="YX3" s="243"/>
      <c r="YY3" s="243"/>
      <c r="YZ3" s="243"/>
      <c r="ZA3" s="243"/>
      <c r="ZB3" s="243"/>
      <c r="ZC3" s="243"/>
      <c r="ZD3" s="243"/>
      <c r="ZE3" s="243"/>
      <c r="ZF3" s="243"/>
      <c r="ZG3" s="243"/>
      <c r="ZH3" s="243"/>
      <c r="ZI3" s="243"/>
      <c r="ZJ3" s="243"/>
      <c r="ZK3" s="243"/>
      <c r="ZL3" s="243"/>
      <c r="ZM3" s="243"/>
      <c r="ZN3" s="243"/>
      <c r="ZO3" s="243"/>
      <c r="ZP3" s="243"/>
      <c r="ZQ3" s="243"/>
      <c r="ZR3" s="243"/>
      <c r="ZS3" s="243"/>
      <c r="ZT3" s="243"/>
      <c r="ZU3" s="243"/>
      <c r="ZV3" s="243"/>
      <c r="ZW3" s="243"/>
      <c r="ZX3" s="243"/>
      <c r="ZY3" s="243"/>
      <c r="ZZ3" s="243"/>
      <c r="AAA3" s="243"/>
      <c r="AAB3" s="243"/>
      <c r="AAC3" s="243"/>
      <c r="AAD3" s="243"/>
      <c r="AAE3" s="243"/>
      <c r="AAF3" s="243"/>
      <c r="AAG3" s="243"/>
      <c r="AAH3" s="243"/>
      <c r="AAI3" s="243"/>
      <c r="AAJ3" s="243"/>
      <c r="AAK3" s="243"/>
      <c r="AAL3" s="243"/>
      <c r="AAM3" s="243"/>
      <c r="AAN3" s="243"/>
      <c r="AAO3" s="243"/>
      <c r="AAP3" s="243"/>
      <c r="AAQ3" s="243"/>
      <c r="AAR3" s="243"/>
      <c r="AAS3" s="243"/>
      <c r="AAT3" s="243"/>
      <c r="AAU3" s="243"/>
      <c r="AAV3" s="243"/>
      <c r="AAW3" s="243"/>
      <c r="AAX3" s="243"/>
      <c r="AAY3" s="243"/>
      <c r="AAZ3" s="243"/>
      <c r="ABA3" s="243"/>
      <c r="ABB3" s="243"/>
      <c r="ABC3" s="243"/>
      <c r="ABD3" s="243"/>
      <c r="ABE3" s="243"/>
      <c r="ABF3" s="243"/>
      <c r="ABG3" s="243"/>
      <c r="ABH3" s="243"/>
      <c r="ABI3" s="243"/>
      <c r="ABJ3" s="243"/>
      <c r="ABK3" s="243"/>
      <c r="ABL3" s="243"/>
      <c r="ABM3" s="243"/>
      <c r="ABN3" s="243"/>
      <c r="ABO3" s="243"/>
      <c r="ABP3" s="243"/>
      <c r="ABQ3" s="243"/>
      <c r="ABR3" s="243"/>
      <c r="ABS3" s="243"/>
      <c r="ABT3" s="243"/>
      <c r="ABU3" s="243"/>
      <c r="ABV3" s="243"/>
      <c r="ABW3" s="243"/>
      <c r="ABX3" s="243"/>
      <c r="ABY3" s="243"/>
      <c r="ABZ3" s="243"/>
      <c r="ACA3" s="243"/>
      <c r="ACB3" s="243"/>
      <c r="ACC3" s="243"/>
      <c r="ACD3" s="243"/>
      <c r="ACE3" s="243"/>
      <c r="ACF3" s="243"/>
      <c r="ACG3" s="243"/>
      <c r="ACH3" s="243"/>
      <c r="ACI3" s="243"/>
      <c r="ACJ3" s="243"/>
      <c r="ACK3" s="243"/>
      <c r="ACL3" s="243"/>
      <c r="ACM3" s="243"/>
      <c r="ACN3" s="243"/>
      <c r="ACO3" s="243"/>
      <c r="ACP3" s="243"/>
      <c r="ACQ3" s="243"/>
      <c r="ACR3" s="243"/>
      <c r="ACS3" s="243"/>
      <c r="ACT3" s="243"/>
      <c r="ACU3" s="243"/>
      <c r="ACV3" s="243"/>
      <c r="ACW3" s="243"/>
      <c r="ACX3" s="243"/>
      <c r="ACY3" s="243"/>
      <c r="ACZ3" s="243"/>
      <c r="ADA3" s="243"/>
      <c r="ADB3" s="243"/>
      <c r="ADC3" s="243"/>
      <c r="ADD3" s="243"/>
      <c r="ADE3" s="243"/>
      <c r="ADF3" s="243"/>
      <c r="ADG3" s="243"/>
      <c r="ADH3" s="243"/>
      <c r="ADI3" s="243"/>
      <c r="ADJ3" s="243"/>
      <c r="ADK3" s="243"/>
      <c r="ADL3" s="243"/>
      <c r="ADM3" s="243"/>
      <c r="ADN3" s="243"/>
      <c r="ADO3" s="243"/>
      <c r="ADP3" s="243"/>
      <c r="ADQ3" s="243"/>
      <c r="ADR3" s="243"/>
      <c r="ADS3" s="243"/>
      <c r="ADT3" s="243"/>
      <c r="ADU3" s="243"/>
      <c r="ADV3" s="243"/>
      <c r="ADW3" s="243"/>
      <c r="ADX3" s="243"/>
      <c r="ADY3" s="243"/>
      <c r="ADZ3" s="243"/>
      <c r="AEA3" s="243"/>
      <c r="AEB3" s="243"/>
      <c r="AEC3" s="243"/>
      <c r="AED3" s="243"/>
      <c r="AEE3" s="243"/>
      <c r="AEF3" s="243"/>
      <c r="AEG3" s="243"/>
      <c r="AEH3" s="243"/>
      <c r="AEI3" s="243"/>
      <c r="AEJ3" s="243"/>
      <c r="AEK3" s="243"/>
      <c r="AEL3" s="243"/>
      <c r="AEM3" s="243"/>
      <c r="AEN3" s="243"/>
      <c r="AEO3" s="243"/>
      <c r="AEP3" s="243"/>
      <c r="AEQ3" s="243"/>
      <c r="AER3" s="243"/>
      <c r="AES3" s="243"/>
      <c r="AET3" s="243"/>
      <c r="AEU3" s="243"/>
      <c r="AEV3" s="243"/>
      <c r="AEW3" s="243"/>
      <c r="AEX3" s="243"/>
      <c r="AEY3" s="243"/>
      <c r="AEZ3" s="243"/>
      <c r="AFA3" s="243"/>
      <c r="AFB3" s="243"/>
      <c r="AFC3" s="243"/>
      <c r="AFD3" s="243"/>
      <c r="AFE3" s="243"/>
      <c r="AFF3" s="243"/>
      <c r="AFG3" s="243"/>
      <c r="AFH3" s="243"/>
      <c r="AFI3" s="243"/>
      <c r="AFJ3" s="243"/>
      <c r="AFK3" s="243"/>
      <c r="AFL3" s="243"/>
      <c r="AFM3" s="243"/>
      <c r="AFN3" s="243"/>
      <c r="AFO3" s="243"/>
      <c r="AFP3" s="243"/>
      <c r="AFQ3" s="243"/>
      <c r="AFR3" s="243"/>
      <c r="AFS3" s="243"/>
      <c r="AFT3" s="243"/>
      <c r="AFU3" s="243"/>
      <c r="AFV3" s="243"/>
      <c r="AFW3" s="243"/>
      <c r="AFX3" s="243"/>
      <c r="AFY3" s="243"/>
      <c r="AFZ3" s="243"/>
      <c r="AGA3" s="243"/>
      <c r="AGB3" s="243"/>
      <c r="AGC3" s="243"/>
      <c r="AGD3" s="243"/>
      <c r="AGE3" s="243"/>
      <c r="AGF3" s="243"/>
      <c r="AGG3" s="243"/>
      <c r="AGH3" s="243"/>
      <c r="AGI3" s="243"/>
      <c r="AGJ3" s="243"/>
      <c r="AGK3" s="243"/>
      <c r="AGL3" s="243"/>
      <c r="AGM3" s="243"/>
      <c r="AGN3" s="243"/>
      <c r="AGO3" s="243"/>
      <c r="AGP3" s="243"/>
      <c r="AGQ3" s="243"/>
      <c r="AGR3" s="243"/>
      <c r="AGS3" s="243"/>
      <c r="AGT3" s="243"/>
      <c r="AGU3" s="243"/>
      <c r="AGV3" s="243"/>
      <c r="AGW3" s="243"/>
      <c r="AGX3" s="243"/>
      <c r="AGY3" s="243"/>
      <c r="AGZ3" s="243"/>
      <c r="AHA3" s="243"/>
      <c r="AHB3" s="243"/>
      <c r="AHC3" s="243"/>
      <c r="AHD3" s="243"/>
      <c r="AHE3" s="243"/>
      <c r="AHF3" s="243"/>
      <c r="AHG3" s="243"/>
      <c r="AHH3" s="243"/>
      <c r="AHI3" s="243"/>
      <c r="AHJ3" s="243"/>
      <c r="AHK3" s="243"/>
      <c r="AHL3" s="243"/>
      <c r="AHM3" s="243"/>
      <c r="AHN3" s="243"/>
      <c r="AHO3" s="243"/>
      <c r="AHP3" s="243"/>
      <c r="AHQ3" s="243"/>
      <c r="AHR3" s="243"/>
      <c r="AHS3" s="243"/>
      <c r="AHT3" s="243"/>
      <c r="AHU3" s="243"/>
      <c r="AHV3" s="243"/>
      <c r="AHW3" s="243"/>
      <c r="AHX3" s="243"/>
      <c r="AHY3" s="243"/>
      <c r="AHZ3" s="243"/>
      <c r="AIA3" s="243"/>
      <c r="AIB3" s="243"/>
      <c r="AIC3" s="243"/>
      <c r="AID3" s="243"/>
      <c r="AIE3" s="243"/>
      <c r="AIF3" s="243"/>
      <c r="AIG3" s="243"/>
      <c r="AIH3" s="243"/>
      <c r="AII3" s="243"/>
      <c r="AIJ3" s="243"/>
      <c r="AIK3" s="243"/>
      <c r="AIL3" s="243"/>
      <c r="AIM3" s="243"/>
      <c r="AIN3" s="243"/>
      <c r="AIO3" s="243"/>
      <c r="AIP3" s="243"/>
      <c r="AIQ3" s="243"/>
      <c r="AIR3" s="243"/>
      <c r="AIS3" s="243"/>
      <c r="AIT3" s="243"/>
      <c r="AIU3" s="243"/>
      <c r="AIV3" s="243"/>
      <c r="AIW3" s="243"/>
      <c r="AIX3" s="243"/>
      <c r="AIY3" s="243"/>
      <c r="AIZ3" s="243"/>
      <c r="AJA3" s="243"/>
      <c r="AJB3" s="243"/>
      <c r="AJC3" s="243"/>
      <c r="AJD3" s="243"/>
      <c r="AJE3" s="243"/>
      <c r="AJF3" s="243"/>
      <c r="AJG3" s="243"/>
      <c r="AJH3" s="243"/>
      <c r="AJI3" s="243"/>
      <c r="AJJ3" s="243"/>
      <c r="AJK3" s="243"/>
      <c r="AJL3" s="243"/>
      <c r="AJM3" s="243"/>
      <c r="AJN3" s="243"/>
      <c r="AJO3" s="243"/>
      <c r="AJP3" s="243"/>
      <c r="AJQ3" s="243"/>
      <c r="AJR3" s="243"/>
      <c r="AJS3" s="243"/>
      <c r="AJT3" s="243"/>
      <c r="AJU3" s="243"/>
      <c r="AJV3" s="243"/>
      <c r="AJW3" s="243"/>
      <c r="AJX3" s="243"/>
      <c r="AJY3" s="243"/>
      <c r="AJZ3" s="243"/>
      <c r="AKA3" s="243"/>
      <c r="AKB3" s="243"/>
      <c r="AKC3" s="243"/>
      <c r="AKD3" s="243"/>
      <c r="AKE3" s="243"/>
      <c r="AKF3" s="243"/>
      <c r="AKG3" s="243"/>
      <c r="AKH3" s="243"/>
      <c r="AKI3" s="243"/>
      <c r="AKJ3" s="243"/>
      <c r="AKK3" s="243"/>
      <c r="AKL3" s="243"/>
      <c r="AKM3" s="243"/>
      <c r="AKN3" s="243"/>
      <c r="AKO3" s="243"/>
      <c r="AKP3" s="243"/>
      <c r="AKQ3" s="243"/>
      <c r="AKR3" s="243"/>
      <c r="AKS3" s="243"/>
      <c r="AKT3" s="243"/>
      <c r="AKU3" s="243"/>
      <c r="AKV3" s="243"/>
      <c r="AKW3" s="243"/>
      <c r="AKX3" s="243"/>
      <c r="AKY3" s="243"/>
      <c r="AKZ3" s="243"/>
      <c r="ALA3" s="243"/>
      <c r="ALB3" s="243"/>
      <c r="ALC3" s="243"/>
      <c r="ALD3" s="243"/>
      <c r="ALE3" s="243"/>
      <c r="ALF3" s="243"/>
      <c r="ALG3" s="243"/>
      <c r="ALH3" s="243"/>
      <c r="ALI3" s="243"/>
      <c r="ALJ3" s="243"/>
      <c r="ALK3" s="243"/>
      <c r="ALL3" s="243"/>
      <c r="ALM3" s="243"/>
      <c r="ALN3" s="243"/>
      <c r="ALO3" s="243"/>
      <c r="ALP3" s="243"/>
      <c r="ALQ3" s="243"/>
      <c r="ALR3" s="243"/>
      <c r="ALS3" s="243"/>
      <c r="ALT3" s="243"/>
      <c r="ALU3" s="243"/>
      <c r="ALV3" s="243"/>
      <c r="ALW3" s="243"/>
      <c r="ALX3" s="243"/>
      <c r="ALY3" s="243"/>
      <c r="ALZ3" s="243"/>
      <c r="AMA3" s="243"/>
      <c r="AMB3" s="243"/>
      <c r="AMC3" s="243"/>
      <c r="AMD3" s="243"/>
      <c r="AME3" s="243"/>
      <c r="AMF3" s="243"/>
      <c r="AMG3" s="243"/>
      <c r="AMH3" s="243"/>
      <c r="AMI3" s="243"/>
      <c r="AMJ3" s="243"/>
      <c r="AMK3" s="243"/>
      <c r="AML3" s="243"/>
      <c r="AMM3" s="243"/>
      <c r="AMN3" s="243"/>
      <c r="AMO3" s="243"/>
      <c r="AMP3" s="243"/>
      <c r="AMQ3" s="243"/>
      <c r="AMR3" s="243"/>
      <c r="AMS3" s="243"/>
      <c r="AMT3" s="243"/>
      <c r="AMU3" s="243"/>
      <c r="AMV3" s="243"/>
      <c r="AMW3" s="243"/>
      <c r="AMX3" s="243"/>
      <c r="AMY3" s="243"/>
      <c r="AMZ3" s="243"/>
      <c r="ANA3" s="243"/>
      <c r="ANB3" s="243"/>
      <c r="ANC3" s="243"/>
      <c r="AND3" s="243"/>
      <c r="ANE3" s="243"/>
      <c r="ANF3" s="243"/>
      <c r="ANG3" s="243"/>
      <c r="ANH3" s="243"/>
      <c r="ANI3" s="243"/>
      <c r="ANJ3" s="243"/>
      <c r="ANK3" s="243"/>
      <c r="ANL3" s="243"/>
      <c r="ANM3" s="243"/>
      <c r="ANN3" s="243"/>
      <c r="ANO3" s="243"/>
      <c r="ANP3" s="243"/>
      <c r="ANQ3" s="243"/>
      <c r="ANR3" s="243"/>
      <c r="ANS3" s="243"/>
      <c r="ANT3" s="243"/>
      <c r="ANU3" s="243"/>
      <c r="ANV3" s="243"/>
      <c r="ANW3" s="243"/>
      <c r="ANX3" s="243"/>
      <c r="ANY3" s="243"/>
      <c r="ANZ3" s="243"/>
      <c r="AOA3" s="243"/>
      <c r="AOB3" s="243"/>
      <c r="AOC3" s="243"/>
      <c r="AOD3" s="243"/>
      <c r="AOE3" s="243"/>
      <c r="AOF3" s="243"/>
      <c r="AOG3" s="243"/>
      <c r="AOH3" s="243"/>
      <c r="AOI3" s="243"/>
      <c r="AOJ3" s="243"/>
      <c r="AOK3" s="243"/>
      <c r="AOL3" s="243"/>
      <c r="AOM3" s="243"/>
      <c r="AON3" s="243"/>
      <c r="AOO3" s="243"/>
      <c r="AOP3" s="243"/>
      <c r="AOQ3" s="243"/>
      <c r="AOR3" s="243"/>
      <c r="AOS3" s="243"/>
      <c r="AOT3" s="243"/>
      <c r="AOU3" s="243"/>
      <c r="AOV3" s="243"/>
      <c r="AOW3" s="243"/>
      <c r="AOX3" s="243"/>
      <c r="AOY3" s="243"/>
      <c r="AOZ3" s="243"/>
      <c r="APA3" s="243"/>
      <c r="APB3" s="243"/>
      <c r="APC3" s="243"/>
      <c r="APD3" s="243"/>
      <c r="APE3" s="243"/>
      <c r="APF3" s="243"/>
      <c r="APG3" s="243"/>
      <c r="APH3" s="243"/>
      <c r="API3" s="243"/>
      <c r="APJ3" s="243"/>
      <c r="APK3" s="243"/>
      <c r="APL3" s="243"/>
      <c r="APM3" s="243"/>
      <c r="APN3" s="243"/>
      <c r="APO3" s="243"/>
      <c r="APP3" s="243"/>
      <c r="APQ3" s="243"/>
      <c r="APR3" s="243"/>
      <c r="APS3" s="243"/>
      <c r="APT3" s="243"/>
      <c r="APU3" s="243"/>
      <c r="APV3" s="243"/>
      <c r="APW3" s="243"/>
      <c r="APX3" s="243"/>
      <c r="APY3" s="243"/>
      <c r="APZ3" s="243"/>
      <c r="AQA3" s="243"/>
      <c r="AQB3" s="243"/>
      <c r="AQC3" s="243"/>
      <c r="AQD3" s="243"/>
      <c r="AQE3" s="243"/>
      <c r="AQF3" s="243"/>
      <c r="AQG3" s="243"/>
      <c r="AQH3" s="243"/>
      <c r="AQI3" s="243"/>
      <c r="AQJ3" s="243"/>
      <c r="AQK3" s="243"/>
      <c r="AQL3" s="243"/>
      <c r="AQM3" s="243"/>
      <c r="AQN3" s="243"/>
      <c r="AQO3" s="243"/>
      <c r="AQP3" s="243"/>
      <c r="AQQ3" s="243"/>
      <c r="AQR3" s="243"/>
      <c r="AQS3" s="243"/>
      <c r="AQT3" s="243"/>
      <c r="AQU3" s="243"/>
      <c r="AQV3" s="243"/>
      <c r="AQW3" s="243"/>
      <c r="AQX3" s="243"/>
      <c r="AQY3" s="243"/>
      <c r="AQZ3" s="243"/>
      <c r="ARA3" s="243"/>
      <c r="ARB3" s="243"/>
      <c r="ARC3" s="243"/>
      <c r="ARD3" s="243"/>
      <c r="ARE3" s="243"/>
      <c r="ARF3" s="243"/>
      <c r="ARG3" s="243"/>
      <c r="ARH3" s="243"/>
      <c r="ARI3" s="243"/>
      <c r="ARJ3" s="243"/>
      <c r="ARK3" s="243"/>
      <c r="ARL3" s="243"/>
      <c r="ARM3" s="243"/>
      <c r="ARN3" s="243"/>
      <c r="ARO3" s="243"/>
      <c r="ARP3" s="243"/>
      <c r="ARQ3" s="243"/>
      <c r="ARR3" s="243"/>
      <c r="ARS3" s="243"/>
      <c r="ART3" s="243"/>
      <c r="ARU3" s="243"/>
      <c r="ARV3" s="243"/>
      <c r="ARW3" s="243"/>
      <c r="ARX3" s="243"/>
      <c r="ARY3" s="243"/>
      <c r="ARZ3" s="243"/>
      <c r="ASA3" s="243"/>
      <c r="ASB3" s="243"/>
      <c r="ASC3" s="243"/>
      <c r="ASD3" s="243"/>
      <c r="ASE3" s="243"/>
      <c r="ASF3" s="243"/>
      <c r="ASG3" s="243"/>
      <c r="ASH3" s="243"/>
      <c r="ASI3" s="243"/>
      <c r="ASJ3" s="243"/>
      <c r="ASK3" s="243"/>
      <c r="ASL3" s="243"/>
      <c r="ASM3" s="243"/>
      <c r="ASN3" s="243"/>
      <c r="ASO3" s="243"/>
      <c r="ASP3" s="243"/>
      <c r="ASQ3" s="243"/>
      <c r="ASR3" s="243"/>
      <c r="ASS3" s="243"/>
      <c r="AST3" s="243"/>
      <c r="ASU3" s="243"/>
      <c r="ASV3" s="243"/>
      <c r="ASW3" s="243"/>
      <c r="ASX3" s="243"/>
      <c r="ASY3" s="243"/>
      <c r="ASZ3" s="243"/>
      <c r="ATA3" s="243"/>
      <c r="ATB3" s="243"/>
      <c r="ATC3" s="243"/>
      <c r="ATD3" s="243"/>
      <c r="ATE3" s="243"/>
      <c r="ATF3" s="243"/>
      <c r="ATG3" s="243"/>
      <c r="ATH3" s="243"/>
      <c r="ATI3" s="243"/>
      <c r="ATJ3" s="243"/>
      <c r="ATK3" s="243"/>
      <c r="ATL3" s="243"/>
      <c r="ATM3" s="243"/>
      <c r="ATN3" s="243"/>
      <c r="ATO3" s="243"/>
      <c r="ATP3" s="243"/>
      <c r="ATQ3" s="243"/>
      <c r="ATR3" s="243"/>
      <c r="ATS3" s="243"/>
      <c r="ATT3" s="243"/>
      <c r="ATU3" s="243"/>
      <c r="ATV3" s="243"/>
      <c r="ATW3" s="243"/>
      <c r="ATX3" s="243"/>
      <c r="ATY3" s="243"/>
      <c r="ATZ3" s="243"/>
      <c r="AUA3" s="243"/>
      <c r="AUB3" s="243"/>
      <c r="AUC3" s="243"/>
      <c r="AUD3" s="243"/>
      <c r="AUE3" s="243"/>
      <c r="AUF3" s="243"/>
      <c r="AUG3" s="243"/>
      <c r="AUH3" s="243"/>
      <c r="AUI3" s="243"/>
      <c r="AUJ3" s="243"/>
      <c r="AUK3" s="243"/>
      <c r="AUL3" s="243"/>
      <c r="AUM3" s="243"/>
      <c r="AUN3" s="243"/>
      <c r="AUO3" s="243"/>
      <c r="AUP3" s="243"/>
      <c r="AUQ3" s="243"/>
      <c r="AUR3" s="243"/>
      <c r="AUS3" s="243"/>
      <c r="AUT3" s="243"/>
      <c r="AUU3" s="243"/>
      <c r="AUV3" s="243"/>
      <c r="AUW3" s="243"/>
      <c r="AUX3" s="243"/>
      <c r="AUY3" s="243"/>
      <c r="AUZ3" s="243"/>
      <c r="AVA3" s="243"/>
      <c r="AVB3" s="243"/>
      <c r="AVC3" s="243"/>
      <c r="AVD3" s="243"/>
      <c r="AVE3" s="243"/>
      <c r="AVF3" s="243"/>
      <c r="AVG3" s="243"/>
      <c r="AVH3" s="243"/>
      <c r="AVI3" s="243"/>
      <c r="AVJ3" s="243"/>
      <c r="AVK3" s="243"/>
      <c r="AVL3" s="243"/>
      <c r="AVM3" s="243"/>
      <c r="AVN3" s="243"/>
      <c r="AVO3" s="243"/>
      <c r="AVP3" s="243"/>
      <c r="AVQ3" s="243"/>
      <c r="AVR3" s="243"/>
      <c r="AVS3" s="243"/>
      <c r="AVT3" s="243"/>
      <c r="AVU3" s="243"/>
      <c r="AVV3" s="243"/>
      <c r="AVW3" s="243"/>
      <c r="AVX3" s="243"/>
      <c r="AVY3" s="243"/>
      <c r="AVZ3" s="243"/>
      <c r="AWA3" s="243"/>
      <c r="AWB3" s="243"/>
      <c r="AWC3" s="243"/>
      <c r="AWD3" s="243"/>
      <c r="AWE3" s="243"/>
      <c r="AWF3" s="243"/>
      <c r="AWG3" s="243"/>
      <c r="AWH3" s="243"/>
      <c r="AWI3" s="243"/>
      <c r="AWJ3" s="243"/>
      <c r="AWK3" s="243"/>
      <c r="AWL3" s="243"/>
      <c r="AWM3" s="243"/>
      <c r="AWN3" s="243"/>
      <c r="AWO3" s="243"/>
      <c r="AWP3" s="243"/>
      <c r="AWQ3" s="243"/>
      <c r="AWR3" s="243"/>
      <c r="AWS3" s="243"/>
      <c r="AWT3" s="243"/>
      <c r="AWU3" s="243"/>
      <c r="AWV3" s="243"/>
      <c r="AWW3" s="243"/>
      <c r="AWX3" s="243"/>
      <c r="AWY3" s="243"/>
      <c r="AWZ3" s="243"/>
      <c r="AXA3" s="243"/>
      <c r="AXB3" s="243"/>
      <c r="AXC3" s="243"/>
      <c r="AXD3" s="243"/>
      <c r="AXE3" s="243"/>
      <c r="AXF3" s="243"/>
      <c r="AXG3" s="243"/>
      <c r="AXH3" s="243"/>
      <c r="AXI3" s="243"/>
      <c r="AXJ3" s="243"/>
      <c r="AXK3" s="243"/>
      <c r="AXL3" s="243"/>
      <c r="AXM3" s="243"/>
      <c r="AXN3" s="243"/>
      <c r="AXO3" s="243"/>
      <c r="AXP3" s="243"/>
      <c r="AXQ3" s="243"/>
      <c r="AXR3" s="243"/>
      <c r="AXS3" s="243"/>
      <c r="AXT3" s="243"/>
      <c r="AXU3" s="243"/>
      <c r="AXV3" s="243"/>
      <c r="AXW3" s="243"/>
      <c r="AXX3" s="243"/>
      <c r="AXY3" s="243"/>
      <c r="AXZ3" s="243"/>
      <c r="AYA3" s="243"/>
      <c r="AYB3" s="243"/>
      <c r="AYC3" s="243"/>
      <c r="AYD3" s="243"/>
      <c r="AYE3" s="243"/>
      <c r="AYF3" s="243"/>
      <c r="AYG3" s="243"/>
      <c r="AYH3" s="243"/>
      <c r="AYI3" s="243"/>
      <c r="AYJ3" s="243"/>
      <c r="AYK3" s="243"/>
      <c r="AYL3" s="243"/>
      <c r="AYM3" s="243"/>
      <c r="AYN3" s="243"/>
      <c r="AYO3" s="243"/>
      <c r="AYP3" s="243"/>
      <c r="AYQ3" s="243"/>
      <c r="AYR3" s="243"/>
      <c r="AYS3" s="243"/>
      <c r="AYT3" s="243"/>
      <c r="AYU3" s="243"/>
      <c r="AYV3" s="243"/>
      <c r="AYW3" s="243"/>
      <c r="AYX3" s="243"/>
      <c r="AYY3" s="243"/>
      <c r="AYZ3" s="243"/>
      <c r="AZA3" s="243"/>
      <c r="AZB3" s="243"/>
      <c r="AZC3" s="243"/>
      <c r="AZD3" s="243"/>
      <c r="AZE3" s="243"/>
      <c r="AZF3" s="243"/>
      <c r="AZG3" s="243"/>
      <c r="AZH3" s="243"/>
      <c r="AZI3" s="243"/>
      <c r="AZJ3" s="243"/>
      <c r="AZK3" s="243"/>
      <c r="AZL3" s="243"/>
      <c r="AZM3" s="243"/>
      <c r="AZN3" s="243"/>
      <c r="AZO3" s="243"/>
      <c r="AZP3" s="243"/>
      <c r="AZQ3" s="243"/>
      <c r="AZR3" s="243"/>
      <c r="AZS3" s="243"/>
      <c r="AZT3" s="243"/>
      <c r="AZU3" s="243"/>
      <c r="AZV3" s="243"/>
      <c r="AZW3" s="243"/>
      <c r="AZX3" s="243"/>
      <c r="AZY3" s="243"/>
      <c r="AZZ3" s="243"/>
      <c r="BAA3" s="243"/>
      <c r="BAB3" s="243"/>
      <c r="BAC3" s="243"/>
      <c r="BAD3" s="243"/>
      <c r="BAE3" s="243"/>
      <c r="BAF3" s="243"/>
      <c r="BAG3" s="243"/>
      <c r="BAH3" s="243"/>
      <c r="BAI3" s="243"/>
      <c r="BAJ3" s="243"/>
      <c r="BAK3" s="243"/>
      <c r="BAL3" s="243"/>
      <c r="BAM3" s="243"/>
      <c r="BAN3" s="243"/>
      <c r="BAO3" s="243"/>
      <c r="BAP3" s="243"/>
      <c r="BAQ3" s="243"/>
      <c r="BAR3" s="243"/>
      <c r="BAS3" s="243"/>
      <c r="BAT3" s="243"/>
      <c r="BAU3" s="243"/>
      <c r="BAV3" s="243"/>
      <c r="BAW3" s="243"/>
      <c r="BAX3" s="243"/>
      <c r="BAY3" s="243"/>
      <c r="BAZ3" s="243"/>
      <c r="BBA3" s="243"/>
      <c r="BBB3" s="243"/>
      <c r="BBC3" s="243"/>
      <c r="BBD3" s="243"/>
      <c r="BBE3" s="243"/>
      <c r="BBF3" s="243"/>
      <c r="BBG3" s="243"/>
      <c r="BBH3" s="243"/>
      <c r="BBI3" s="243"/>
      <c r="BBJ3" s="243"/>
      <c r="BBK3" s="243"/>
      <c r="BBL3" s="243"/>
      <c r="BBM3" s="243"/>
      <c r="BBN3" s="243"/>
      <c r="BBO3" s="243"/>
      <c r="BBP3" s="243"/>
      <c r="BBQ3" s="243"/>
      <c r="BBR3" s="243"/>
      <c r="BBS3" s="243"/>
      <c r="BBT3" s="243"/>
      <c r="BBU3" s="243"/>
      <c r="BBV3" s="243"/>
      <c r="BBW3" s="243"/>
      <c r="BBX3" s="243"/>
      <c r="BBY3" s="243"/>
      <c r="BBZ3" s="243"/>
      <c r="BCA3" s="243"/>
      <c r="BCB3" s="243"/>
      <c r="BCC3" s="243"/>
      <c r="BCD3" s="243"/>
      <c r="BCE3" s="243"/>
      <c r="BCF3" s="243"/>
      <c r="BCG3" s="243"/>
      <c r="BCH3" s="243"/>
      <c r="BCI3" s="243"/>
      <c r="BCJ3" s="243"/>
      <c r="BCK3" s="243"/>
      <c r="BCL3" s="243"/>
      <c r="BCM3" s="243"/>
      <c r="BCN3" s="243"/>
      <c r="BCO3" s="243"/>
      <c r="BCP3" s="243"/>
      <c r="BCQ3" s="243"/>
      <c r="BCR3" s="243"/>
      <c r="BCS3" s="243"/>
      <c r="BCT3" s="243"/>
      <c r="BCU3" s="243"/>
      <c r="BCV3" s="243"/>
      <c r="BCW3" s="243"/>
      <c r="BCX3" s="243"/>
      <c r="BCY3" s="243"/>
      <c r="BCZ3" s="243"/>
      <c r="BDA3" s="243"/>
      <c r="BDB3" s="243"/>
      <c r="BDC3" s="243"/>
      <c r="BDD3" s="243"/>
      <c r="BDE3" s="243"/>
      <c r="BDF3" s="243"/>
      <c r="BDG3" s="243"/>
      <c r="BDH3" s="243"/>
      <c r="BDI3" s="243"/>
      <c r="BDJ3" s="243"/>
      <c r="BDK3" s="243"/>
      <c r="BDL3" s="243"/>
      <c r="BDM3" s="243"/>
      <c r="BDN3" s="243"/>
      <c r="BDO3" s="243"/>
      <c r="BDP3" s="243"/>
      <c r="BDQ3" s="243"/>
      <c r="BDR3" s="243"/>
      <c r="BDS3" s="243"/>
      <c r="BDT3" s="243"/>
      <c r="BDU3" s="243"/>
      <c r="BDV3" s="243"/>
      <c r="BDW3" s="243"/>
      <c r="BDX3" s="243"/>
      <c r="BDY3" s="243"/>
      <c r="BDZ3" s="243"/>
      <c r="BEA3" s="243"/>
      <c r="BEB3" s="243"/>
      <c r="BEC3" s="243"/>
      <c r="BED3" s="243"/>
      <c r="BEE3" s="243"/>
      <c r="BEF3" s="243"/>
      <c r="BEG3" s="243"/>
      <c r="BEH3" s="243"/>
      <c r="BEI3" s="243"/>
      <c r="BEJ3" s="243"/>
      <c r="BEK3" s="243"/>
      <c r="BEL3" s="243"/>
      <c r="BEM3" s="243"/>
      <c r="BEN3" s="243"/>
      <c r="BEO3" s="243"/>
      <c r="BEP3" s="243"/>
      <c r="BEQ3" s="243"/>
      <c r="BER3" s="243"/>
      <c r="BES3" s="243"/>
      <c r="BET3" s="243"/>
      <c r="BEU3" s="243"/>
      <c r="BEV3" s="243"/>
      <c r="BEW3" s="243"/>
      <c r="BEX3" s="243"/>
      <c r="BEY3" s="243"/>
      <c r="BEZ3" s="243"/>
      <c r="BFA3" s="243"/>
      <c r="BFB3" s="243"/>
      <c r="BFC3" s="243"/>
      <c r="BFD3" s="243"/>
      <c r="BFE3" s="243"/>
      <c r="BFF3" s="243"/>
      <c r="BFG3" s="243"/>
      <c r="BFH3" s="243"/>
      <c r="BFI3" s="243"/>
      <c r="BFJ3" s="243"/>
      <c r="BFK3" s="243"/>
      <c r="BFL3" s="243"/>
      <c r="BFM3" s="243"/>
      <c r="BFN3" s="243"/>
      <c r="BFO3" s="243"/>
      <c r="BFP3" s="243"/>
      <c r="BFQ3" s="243"/>
      <c r="BFR3" s="243"/>
      <c r="BFS3" s="243"/>
      <c r="BFT3" s="243"/>
      <c r="BFU3" s="243"/>
      <c r="BFV3" s="243"/>
      <c r="BFW3" s="243"/>
      <c r="BFX3" s="243"/>
      <c r="BFY3" s="243"/>
      <c r="BFZ3" s="243"/>
      <c r="BGA3" s="243"/>
      <c r="BGB3" s="243"/>
      <c r="BGC3" s="243"/>
      <c r="BGD3" s="243"/>
      <c r="BGE3" s="243"/>
      <c r="BGF3" s="243"/>
      <c r="BGG3" s="243"/>
      <c r="BGH3" s="243"/>
      <c r="BGI3" s="243"/>
      <c r="BGJ3" s="243"/>
      <c r="BGK3" s="243"/>
      <c r="BGL3" s="243"/>
      <c r="BGM3" s="243"/>
      <c r="BGN3" s="243"/>
      <c r="BGO3" s="243"/>
      <c r="BGP3" s="243"/>
      <c r="BGQ3" s="243"/>
      <c r="BGR3" s="243"/>
      <c r="BGS3" s="243"/>
      <c r="BGT3" s="243"/>
      <c r="BGU3" s="243"/>
      <c r="BGV3" s="243"/>
      <c r="BGW3" s="243"/>
      <c r="BGX3" s="243"/>
      <c r="BGY3" s="243"/>
      <c r="BGZ3" s="243"/>
      <c r="BHA3" s="243"/>
      <c r="BHB3" s="243"/>
      <c r="BHC3" s="243"/>
      <c r="BHD3" s="243"/>
      <c r="BHE3" s="243"/>
      <c r="BHF3" s="243"/>
      <c r="BHG3" s="243"/>
      <c r="BHH3" s="243"/>
      <c r="BHI3" s="243"/>
      <c r="BHJ3" s="243"/>
      <c r="BHK3" s="243"/>
      <c r="BHL3" s="243"/>
      <c r="BHM3" s="243"/>
      <c r="BHN3" s="243"/>
      <c r="BHO3" s="243"/>
      <c r="BHP3" s="243"/>
      <c r="BHQ3" s="243"/>
      <c r="BHR3" s="243"/>
      <c r="BHS3" s="243"/>
      <c r="BHT3" s="243"/>
      <c r="BHU3" s="243"/>
      <c r="BHV3" s="243"/>
      <c r="BHW3" s="243"/>
      <c r="BHX3" s="243"/>
      <c r="BHY3" s="243"/>
      <c r="BHZ3" s="243"/>
      <c r="BIA3" s="243"/>
      <c r="BIB3" s="243"/>
      <c r="BIC3" s="243"/>
      <c r="BID3" s="243"/>
      <c r="BIE3" s="243"/>
      <c r="BIF3" s="243"/>
      <c r="BIG3" s="243"/>
      <c r="BIH3" s="243"/>
      <c r="BII3" s="243"/>
      <c r="BIJ3" s="243"/>
      <c r="BIK3" s="243"/>
      <c r="BIL3" s="243"/>
      <c r="BIM3" s="243"/>
      <c r="BIN3" s="243"/>
      <c r="BIO3" s="243"/>
      <c r="BIP3" s="243"/>
      <c r="BIQ3" s="243"/>
      <c r="BIR3" s="243"/>
      <c r="BIS3" s="243"/>
      <c r="BIT3" s="243"/>
      <c r="BIU3" s="243"/>
      <c r="BIV3" s="243"/>
      <c r="BIW3" s="243"/>
      <c r="BIX3" s="243"/>
      <c r="BIY3" s="243"/>
      <c r="BIZ3" s="243"/>
      <c r="BJA3" s="243"/>
      <c r="BJB3" s="243"/>
      <c r="BJC3" s="243"/>
      <c r="BJD3" s="243"/>
      <c r="BJE3" s="243"/>
      <c r="BJF3" s="243"/>
      <c r="BJG3" s="243"/>
      <c r="BJH3" s="243"/>
      <c r="BJI3" s="243"/>
      <c r="BJJ3" s="243"/>
      <c r="BJK3" s="243"/>
      <c r="BJL3" s="243"/>
      <c r="BJM3" s="243"/>
      <c r="BJN3" s="243"/>
      <c r="BJO3" s="243"/>
      <c r="BJP3" s="243"/>
      <c r="BJQ3" s="243"/>
      <c r="BJR3" s="243"/>
      <c r="BJS3" s="243"/>
      <c r="BJT3" s="243"/>
      <c r="BJU3" s="243"/>
      <c r="BJV3" s="243"/>
      <c r="BJW3" s="243"/>
      <c r="BJX3" s="243"/>
      <c r="BJY3" s="243"/>
      <c r="BJZ3" s="243"/>
      <c r="BKA3" s="243"/>
      <c r="BKB3" s="243"/>
      <c r="BKC3" s="243"/>
      <c r="BKD3" s="243"/>
      <c r="BKE3" s="243"/>
      <c r="BKF3" s="243"/>
      <c r="BKG3" s="243"/>
      <c r="BKH3" s="243"/>
      <c r="BKI3" s="243"/>
      <c r="BKJ3" s="243"/>
      <c r="BKK3" s="243"/>
      <c r="BKL3" s="243"/>
      <c r="BKM3" s="243"/>
      <c r="BKN3" s="243"/>
      <c r="BKO3" s="243"/>
      <c r="BKP3" s="243"/>
      <c r="BKQ3" s="243"/>
      <c r="BKR3" s="243"/>
      <c r="BKS3" s="243"/>
      <c r="BKT3" s="243"/>
      <c r="BKU3" s="243"/>
      <c r="BKV3" s="243"/>
      <c r="BKW3" s="243"/>
      <c r="BKX3" s="243"/>
      <c r="BKY3" s="243"/>
      <c r="BKZ3" s="243"/>
      <c r="BLA3" s="243"/>
      <c r="BLB3" s="243"/>
      <c r="BLC3" s="243"/>
      <c r="BLD3" s="243"/>
      <c r="BLE3" s="243"/>
      <c r="BLF3" s="243"/>
      <c r="BLG3" s="243"/>
      <c r="BLH3" s="243"/>
      <c r="BLI3" s="243"/>
      <c r="BLJ3" s="243"/>
      <c r="BLK3" s="243"/>
      <c r="BLL3" s="243"/>
      <c r="BLM3" s="243"/>
      <c r="BLN3" s="243"/>
      <c r="BLO3" s="243"/>
      <c r="BLP3" s="243"/>
      <c r="BLQ3" s="243"/>
      <c r="BLR3" s="243"/>
      <c r="BLS3" s="243"/>
      <c r="BLT3" s="243"/>
      <c r="BLU3" s="243"/>
      <c r="BLV3" s="243"/>
      <c r="BLW3" s="243"/>
      <c r="BLX3" s="243"/>
      <c r="BLY3" s="243"/>
      <c r="BLZ3" s="243"/>
      <c r="BMA3" s="243"/>
      <c r="BMB3" s="243"/>
      <c r="BMC3" s="243"/>
      <c r="BMD3" s="243"/>
      <c r="BME3" s="243"/>
      <c r="BMF3" s="243"/>
      <c r="BMG3" s="243"/>
      <c r="BMH3" s="243"/>
      <c r="BMI3" s="243"/>
      <c r="BMJ3" s="243"/>
      <c r="BMK3" s="243"/>
      <c r="BML3" s="243"/>
      <c r="BMM3" s="243"/>
      <c r="BMN3" s="243"/>
      <c r="BMO3" s="243"/>
      <c r="BMP3" s="243"/>
      <c r="BMQ3" s="243"/>
      <c r="BMR3" s="243"/>
      <c r="BMS3" s="243"/>
      <c r="BMT3" s="243"/>
      <c r="BMU3" s="243"/>
      <c r="BMV3" s="243"/>
      <c r="BMW3" s="243"/>
      <c r="BMX3" s="243"/>
      <c r="BMY3" s="243"/>
      <c r="BMZ3" s="243"/>
      <c r="BNA3" s="243"/>
      <c r="BNB3" s="243"/>
      <c r="BNC3" s="243"/>
      <c r="BND3" s="243"/>
      <c r="BNE3" s="243"/>
      <c r="BNF3" s="243"/>
      <c r="BNG3" s="243"/>
      <c r="BNH3" s="243"/>
      <c r="BNI3" s="243"/>
      <c r="BNJ3" s="243"/>
      <c r="BNK3" s="243"/>
      <c r="BNL3" s="243"/>
      <c r="BNM3" s="243"/>
      <c r="BNN3" s="243"/>
      <c r="BNO3" s="243"/>
      <c r="BNP3" s="243"/>
      <c r="BNQ3" s="243"/>
      <c r="BNR3" s="243"/>
      <c r="BNS3" s="243"/>
      <c r="BNT3" s="243"/>
      <c r="BNU3" s="243"/>
      <c r="BNV3" s="243"/>
      <c r="BNW3" s="243"/>
      <c r="BNX3" s="243"/>
      <c r="BNY3" s="243"/>
      <c r="BNZ3" s="243"/>
      <c r="BOA3" s="243"/>
      <c r="BOB3" s="243"/>
      <c r="BOC3" s="243"/>
      <c r="BOD3" s="243"/>
      <c r="BOE3" s="243"/>
      <c r="BOF3" s="243"/>
      <c r="BOG3" s="243"/>
      <c r="BOH3" s="243"/>
      <c r="BOI3" s="243"/>
      <c r="BOJ3" s="243"/>
      <c r="BOK3" s="243"/>
      <c r="BOL3" s="243"/>
      <c r="BOM3" s="243"/>
      <c r="BON3" s="243"/>
      <c r="BOO3" s="243"/>
      <c r="BOP3" s="243"/>
      <c r="BOQ3" s="243"/>
      <c r="BOR3" s="243"/>
      <c r="BOS3" s="243"/>
      <c r="BOT3" s="243"/>
      <c r="BOU3" s="243"/>
      <c r="BOV3" s="243"/>
      <c r="BOW3" s="243"/>
      <c r="BOX3" s="243"/>
      <c r="BOY3" s="243"/>
      <c r="BOZ3" s="243"/>
      <c r="BPA3" s="243"/>
      <c r="BPB3" s="243"/>
      <c r="BPC3" s="243"/>
      <c r="BPD3" s="243"/>
      <c r="BPE3" s="243"/>
      <c r="BPF3" s="243"/>
      <c r="BPG3" s="243"/>
      <c r="BPH3" s="243"/>
      <c r="BPI3" s="243"/>
      <c r="BPJ3" s="243"/>
      <c r="BPK3" s="243"/>
      <c r="BPL3" s="243"/>
      <c r="BPM3" s="243"/>
      <c r="BPN3" s="243"/>
      <c r="BPO3" s="243"/>
      <c r="BPP3" s="243"/>
      <c r="BPQ3" s="243"/>
      <c r="BPR3" s="243"/>
      <c r="BPS3" s="243"/>
      <c r="BPT3" s="243"/>
      <c r="BPU3" s="243"/>
      <c r="BPV3" s="243"/>
      <c r="BPW3" s="243"/>
      <c r="BPX3" s="243"/>
      <c r="BPY3" s="243"/>
      <c r="BPZ3" s="243"/>
      <c r="BQA3" s="243"/>
      <c r="BQB3" s="243"/>
      <c r="BQC3" s="243"/>
      <c r="BQD3" s="243"/>
      <c r="BQE3" s="243"/>
      <c r="BQF3" s="243"/>
      <c r="BQG3" s="243"/>
      <c r="BQH3" s="243"/>
      <c r="BQI3" s="243"/>
      <c r="BQJ3" s="243"/>
      <c r="BQK3" s="243"/>
      <c r="BQL3" s="243"/>
      <c r="BQM3" s="243"/>
      <c r="BQN3" s="243"/>
      <c r="BQO3" s="243"/>
      <c r="BQP3" s="243"/>
      <c r="BQQ3" s="243"/>
      <c r="BQR3" s="243"/>
      <c r="BQS3" s="243"/>
      <c r="BQT3" s="243"/>
      <c r="BQU3" s="243"/>
      <c r="BQV3" s="243"/>
      <c r="BQW3" s="243"/>
      <c r="BQX3" s="243"/>
      <c r="BQY3" s="243"/>
      <c r="BQZ3" s="243"/>
      <c r="BRA3" s="243"/>
      <c r="BRB3" s="243"/>
      <c r="BRC3" s="243"/>
      <c r="BRD3" s="243"/>
      <c r="BRE3" s="243"/>
      <c r="BRF3" s="243"/>
      <c r="BRG3" s="243"/>
      <c r="BRH3" s="243"/>
      <c r="BRI3" s="243"/>
      <c r="BRJ3" s="243"/>
      <c r="BRK3" s="243"/>
      <c r="BRL3" s="243"/>
      <c r="BRM3" s="243"/>
      <c r="BRN3" s="243"/>
      <c r="BRO3" s="243"/>
      <c r="BRP3" s="243"/>
      <c r="BRQ3" s="243"/>
      <c r="BRR3" s="243"/>
      <c r="BRS3" s="243"/>
      <c r="BRT3" s="243"/>
      <c r="BRU3" s="243"/>
      <c r="BRV3" s="243"/>
      <c r="BRW3" s="243"/>
      <c r="BRX3" s="243"/>
      <c r="BRY3" s="243"/>
      <c r="BRZ3" s="243"/>
      <c r="BSA3" s="243"/>
      <c r="BSB3" s="243"/>
      <c r="BSC3" s="243"/>
      <c r="BSD3" s="243"/>
      <c r="BSE3" s="243"/>
      <c r="BSF3" s="243"/>
      <c r="BSG3" s="243"/>
      <c r="BSH3" s="243"/>
      <c r="BSI3" s="243"/>
      <c r="BSJ3" s="243"/>
      <c r="BSK3" s="243"/>
      <c r="BSL3" s="243"/>
      <c r="BSM3" s="243"/>
      <c r="BSN3" s="243"/>
      <c r="BSO3" s="243"/>
      <c r="BSP3" s="243"/>
      <c r="BSQ3" s="243"/>
      <c r="BSR3" s="243"/>
      <c r="BSS3" s="243"/>
      <c r="BST3" s="243"/>
      <c r="BSU3" s="243"/>
      <c r="BSV3" s="243"/>
      <c r="BSW3" s="243"/>
      <c r="BSX3" s="243"/>
      <c r="BSY3" s="243"/>
      <c r="BSZ3" s="243"/>
      <c r="BTA3" s="243"/>
      <c r="BTB3" s="243"/>
      <c r="BTC3" s="243"/>
      <c r="BTD3" s="243"/>
      <c r="BTE3" s="243"/>
      <c r="BTF3" s="243"/>
      <c r="BTG3" s="243"/>
      <c r="BTH3" s="243"/>
      <c r="BTI3" s="243"/>
      <c r="BTJ3" s="243"/>
      <c r="BTK3" s="243"/>
      <c r="BTL3" s="243"/>
      <c r="BTM3" s="243"/>
      <c r="BTN3" s="243"/>
      <c r="BTO3" s="243"/>
      <c r="BTP3" s="243"/>
      <c r="BTQ3" s="243"/>
      <c r="BTR3" s="243"/>
      <c r="BTS3" s="243"/>
      <c r="BTT3" s="243"/>
      <c r="BTU3" s="243"/>
      <c r="BTV3" s="243"/>
      <c r="BTW3" s="243"/>
      <c r="BTX3" s="243"/>
      <c r="BTY3" s="243"/>
      <c r="BTZ3" s="243"/>
      <c r="BUA3" s="243"/>
      <c r="BUB3" s="243"/>
      <c r="BUC3" s="243"/>
      <c r="BUD3" s="243"/>
      <c r="BUE3" s="243"/>
      <c r="BUF3" s="243"/>
      <c r="BUG3" s="243"/>
      <c r="BUH3" s="243"/>
      <c r="BUI3" s="243"/>
      <c r="BUJ3" s="243"/>
      <c r="BUK3" s="243"/>
      <c r="BUL3" s="243"/>
      <c r="BUM3" s="243"/>
      <c r="BUN3" s="243"/>
      <c r="BUO3" s="243"/>
      <c r="BUP3" s="243"/>
      <c r="BUQ3" s="243"/>
      <c r="BUR3" s="243"/>
      <c r="BUS3" s="243"/>
      <c r="BUT3" s="243"/>
      <c r="BUU3" s="243"/>
      <c r="BUV3" s="243"/>
      <c r="BUW3" s="243"/>
      <c r="BUX3" s="243"/>
      <c r="BUY3" s="243"/>
      <c r="BUZ3" s="243"/>
      <c r="BVA3" s="243"/>
      <c r="BVB3" s="243"/>
      <c r="BVC3" s="243"/>
      <c r="BVD3" s="243"/>
      <c r="BVE3" s="243"/>
      <c r="BVF3" s="243"/>
      <c r="BVG3" s="243"/>
      <c r="BVH3" s="243"/>
      <c r="BVI3" s="243"/>
      <c r="BVJ3" s="243"/>
      <c r="BVK3" s="243"/>
      <c r="BVL3" s="243"/>
      <c r="BVM3" s="243"/>
      <c r="BVN3" s="243"/>
      <c r="BVO3" s="243"/>
      <c r="BVP3" s="243"/>
      <c r="BVQ3" s="243"/>
      <c r="BVR3" s="243"/>
      <c r="BVS3" s="243"/>
      <c r="BVT3" s="243"/>
      <c r="BVU3" s="243"/>
      <c r="BVV3" s="243"/>
      <c r="BVW3" s="243"/>
      <c r="BVX3" s="243"/>
      <c r="BVY3" s="243"/>
      <c r="BVZ3" s="243"/>
      <c r="BWA3" s="243"/>
      <c r="BWB3" s="243"/>
      <c r="BWC3" s="243"/>
      <c r="BWD3" s="243"/>
      <c r="BWE3" s="243"/>
      <c r="BWF3" s="243"/>
      <c r="BWG3" s="243"/>
      <c r="BWH3" s="243"/>
      <c r="BWI3" s="243"/>
      <c r="BWJ3" s="243"/>
      <c r="BWK3" s="243"/>
      <c r="BWL3" s="243"/>
      <c r="BWM3" s="243"/>
      <c r="BWN3" s="243"/>
      <c r="BWO3" s="243"/>
      <c r="BWP3" s="243"/>
      <c r="BWQ3" s="243"/>
      <c r="BWR3" s="243"/>
      <c r="BWS3" s="243"/>
      <c r="BWT3" s="243"/>
      <c r="BWU3" s="243"/>
      <c r="BWV3" s="243"/>
      <c r="BWW3" s="243"/>
      <c r="BWX3" s="243"/>
      <c r="BWY3" s="243"/>
      <c r="BWZ3" s="243"/>
      <c r="BXA3" s="243"/>
      <c r="BXB3" s="243"/>
      <c r="BXC3" s="243"/>
      <c r="BXD3" s="243"/>
      <c r="BXE3" s="243"/>
      <c r="BXF3" s="243"/>
      <c r="BXG3" s="243"/>
      <c r="BXH3" s="243"/>
      <c r="BXI3" s="243"/>
      <c r="BXJ3" s="243"/>
      <c r="BXK3" s="243"/>
      <c r="BXL3" s="243"/>
      <c r="BXM3" s="243"/>
      <c r="BXN3" s="243"/>
      <c r="BXO3" s="243"/>
      <c r="BXP3" s="243"/>
      <c r="BXQ3" s="243"/>
      <c r="BXR3" s="243"/>
      <c r="BXS3" s="243"/>
      <c r="BXT3" s="243"/>
      <c r="BXU3" s="243"/>
      <c r="BXV3" s="243"/>
      <c r="BXW3" s="243"/>
      <c r="BXX3" s="243"/>
      <c r="BXY3" s="243"/>
      <c r="BXZ3" s="243"/>
      <c r="BYA3" s="243"/>
      <c r="BYB3" s="243"/>
      <c r="BYC3" s="243"/>
      <c r="BYD3" s="243"/>
      <c r="BYE3" s="243"/>
      <c r="BYF3" s="243"/>
      <c r="BYG3" s="243"/>
      <c r="BYH3" s="243"/>
      <c r="BYI3" s="243"/>
      <c r="BYJ3" s="243"/>
      <c r="BYK3" s="243"/>
      <c r="BYL3" s="243"/>
      <c r="BYM3" s="243"/>
      <c r="BYN3" s="243"/>
      <c r="BYO3" s="243"/>
      <c r="BYP3" s="243"/>
      <c r="BYQ3" s="243"/>
      <c r="BYR3" s="243"/>
      <c r="BYS3" s="243"/>
      <c r="BYT3" s="243"/>
      <c r="BYU3" s="243"/>
      <c r="BYV3" s="243"/>
      <c r="BYW3" s="243"/>
      <c r="BYX3" s="243"/>
      <c r="BYY3" s="243"/>
      <c r="BYZ3" s="243"/>
      <c r="BZA3" s="243"/>
      <c r="BZB3" s="243"/>
      <c r="BZC3" s="243"/>
      <c r="BZD3" s="243"/>
      <c r="BZE3" s="243"/>
      <c r="BZF3" s="243"/>
      <c r="BZG3" s="243"/>
      <c r="BZH3" s="243"/>
      <c r="BZI3" s="243"/>
      <c r="BZJ3" s="243"/>
      <c r="BZK3" s="243"/>
      <c r="BZL3" s="243"/>
      <c r="BZM3" s="243"/>
      <c r="BZN3" s="243"/>
      <c r="BZO3" s="243"/>
      <c r="BZP3" s="243"/>
      <c r="BZQ3" s="243"/>
      <c r="BZR3" s="243"/>
      <c r="BZS3" s="243"/>
      <c r="BZT3" s="243"/>
      <c r="BZU3" s="243"/>
      <c r="BZV3" s="243"/>
      <c r="BZW3" s="243"/>
      <c r="BZX3" s="243"/>
      <c r="BZY3" s="243"/>
      <c r="BZZ3" s="243"/>
      <c r="CAA3" s="243"/>
      <c r="CAB3" s="243"/>
      <c r="CAC3" s="243"/>
      <c r="CAD3" s="243"/>
      <c r="CAE3" s="243"/>
      <c r="CAF3" s="243"/>
      <c r="CAG3" s="243"/>
      <c r="CAH3" s="243"/>
      <c r="CAI3" s="243"/>
      <c r="CAJ3" s="243"/>
      <c r="CAK3" s="243"/>
      <c r="CAL3" s="243"/>
      <c r="CAM3" s="243"/>
      <c r="CAN3" s="243"/>
      <c r="CAO3" s="243"/>
      <c r="CAP3" s="243"/>
      <c r="CAQ3" s="243"/>
      <c r="CAR3" s="243"/>
      <c r="CAS3" s="243"/>
      <c r="CAT3" s="243"/>
      <c r="CAU3" s="243"/>
      <c r="CAV3" s="243"/>
      <c r="CAW3" s="243"/>
      <c r="CAX3" s="243"/>
      <c r="CAY3" s="243"/>
      <c r="CAZ3" s="243"/>
      <c r="CBA3" s="243"/>
      <c r="CBB3" s="243"/>
      <c r="CBC3" s="243"/>
      <c r="CBD3" s="243"/>
      <c r="CBE3" s="243"/>
      <c r="CBF3" s="243"/>
      <c r="CBG3" s="243"/>
      <c r="CBH3" s="243"/>
      <c r="CBI3" s="243"/>
      <c r="CBJ3" s="243"/>
      <c r="CBK3" s="243"/>
      <c r="CBL3" s="243"/>
      <c r="CBM3" s="243"/>
      <c r="CBN3" s="243"/>
      <c r="CBO3" s="243"/>
      <c r="CBP3" s="243"/>
      <c r="CBQ3" s="243"/>
      <c r="CBR3" s="243"/>
      <c r="CBS3" s="243"/>
      <c r="CBT3" s="243"/>
      <c r="CBU3" s="243"/>
      <c r="CBV3" s="243"/>
      <c r="CBW3" s="243"/>
      <c r="CBX3" s="243"/>
      <c r="CBY3" s="243"/>
      <c r="CBZ3" s="243"/>
      <c r="CCA3" s="243"/>
      <c r="CCB3" s="243"/>
      <c r="CCC3" s="243"/>
      <c r="CCD3" s="243"/>
      <c r="CCE3" s="243"/>
      <c r="CCF3" s="243"/>
      <c r="CCG3" s="243"/>
      <c r="CCH3" s="243"/>
      <c r="CCI3" s="243"/>
      <c r="CCJ3" s="243"/>
      <c r="CCK3" s="243"/>
      <c r="CCL3" s="243"/>
      <c r="CCM3" s="243"/>
      <c r="CCN3" s="243"/>
      <c r="CCO3" s="243"/>
      <c r="CCP3" s="243"/>
      <c r="CCQ3" s="243"/>
      <c r="CCR3" s="243"/>
      <c r="CCS3" s="243"/>
      <c r="CCT3" s="243"/>
      <c r="CCU3" s="243"/>
      <c r="CCV3" s="243"/>
      <c r="CCW3" s="243"/>
      <c r="CCX3" s="243"/>
      <c r="CCY3" s="243"/>
      <c r="CCZ3" s="243"/>
      <c r="CDA3" s="243"/>
      <c r="CDB3" s="243"/>
      <c r="CDC3" s="243"/>
      <c r="CDD3" s="243"/>
      <c r="CDE3" s="243"/>
      <c r="CDF3" s="243"/>
      <c r="CDG3" s="243"/>
      <c r="CDH3" s="243"/>
      <c r="CDI3" s="243"/>
      <c r="CDJ3" s="243"/>
      <c r="CDK3" s="243"/>
      <c r="CDL3" s="243"/>
      <c r="CDM3" s="243"/>
      <c r="CDN3" s="243"/>
      <c r="CDO3" s="243"/>
      <c r="CDP3" s="243"/>
      <c r="CDQ3" s="243"/>
      <c r="CDR3" s="243"/>
      <c r="CDS3" s="243"/>
      <c r="CDT3" s="243"/>
      <c r="CDU3" s="243"/>
      <c r="CDV3" s="243"/>
      <c r="CDW3" s="243"/>
      <c r="CDX3" s="243"/>
      <c r="CDY3" s="243"/>
      <c r="CDZ3" s="243"/>
      <c r="CEA3" s="243"/>
      <c r="CEB3" s="243"/>
      <c r="CEC3" s="243"/>
      <c r="CED3" s="243"/>
      <c r="CEE3" s="243"/>
      <c r="CEF3" s="243"/>
      <c r="CEG3" s="243"/>
      <c r="CEH3" s="243"/>
      <c r="CEI3" s="243"/>
      <c r="CEJ3" s="243"/>
      <c r="CEK3" s="243"/>
      <c r="CEL3" s="243"/>
      <c r="CEM3" s="243"/>
      <c r="CEN3" s="243"/>
      <c r="CEO3" s="243"/>
      <c r="CEP3" s="243"/>
      <c r="CEQ3" s="243"/>
      <c r="CER3" s="243"/>
      <c r="CES3" s="243"/>
      <c r="CET3" s="243"/>
      <c r="CEU3" s="243"/>
      <c r="CEV3" s="243"/>
      <c r="CEW3" s="243"/>
      <c r="CEX3" s="243"/>
      <c r="CEY3" s="243"/>
      <c r="CEZ3" s="243"/>
      <c r="CFA3" s="243"/>
      <c r="CFB3" s="243"/>
      <c r="CFC3" s="243"/>
      <c r="CFD3" s="243"/>
      <c r="CFE3" s="243"/>
      <c r="CFF3" s="243"/>
      <c r="CFG3" s="243"/>
      <c r="CFH3" s="243"/>
      <c r="CFI3" s="243"/>
      <c r="CFJ3" s="243"/>
      <c r="CFK3" s="243"/>
      <c r="CFL3" s="243"/>
      <c r="CFM3" s="243"/>
      <c r="CFN3" s="243"/>
      <c r="CFO3" s="243"/>
      <c r="CFP3" s="243"/>
      <c r="CFQ3" s="243"/>
      <c r="CFR3" s="243"/>
      <c r="CFS3" s="243"/>
      <c r="CFT3" s="243"/>
      <c r="CFU3" s="243"/>
      <c r="CFV3" s="243"/>
      <c r="CFW3" s="243"/>
      <c r="CFX3" s="243"/>
      <c r="CFY3" s="243"/>
      <c r="CFZ3" s="243"/>
      <c r="CGA3" s="243"/>
      <c r="CGB3" s="243"/>
      <c r="CGC3" s="243"/>
      <c r="CGD3" s="243"/>
      <c r="CGE3" s="243"/>
      <c r="CGF3" s="243"/>
      <c r="CGG3" s="243"/>
      <c r="CGH3" s="243"/>
      <c r="CGI3" s="243"/>
      <c r="CGJ3" s="243"/>
      <c r="CGK3" s="243"/>
      <c r="CGL3" s="243"/>
      <c r="CGM3" s="243"/>
      <c r="CGN3" s="243"/>
      <c r="CGO3" s="243"/>
      <c r="CGP3" s="243"/>
      <c r="CGQ3" s="243"/>
      <c r="CGR3" s="243"/>
      <c r="CGS3" s="243"/>
      <c r="CGT3" s="243"/>
      <c r="CGU3" s="243"/>
      <c r="CGV3" s="243"/>
      <c r="CGW3" s="243"/>
      <c r="CGX3" s="243"/>
      <c r="CGY3" s="243"/>
      <c r="CGZ3" s="243"/>
      <c r="CHA3" s="243"/>
      <c r="CHB3" s="243"/>
      <c r="CHC3" s="243"/>
      <c r="CHD3" s="243"/>
      <c r="CHE3" s="243"/>
      <c r="CHF3" s="243"/>
      <c r="CHG3" s="243"/>
      <c r="CHH3" s="243"/>
      <c r="CHI3" s="243"/>
      <c r="CHJ3" s="243"/>
      <c r="CHK3" s="243"/>
      <c r="CHL3" s="243"/>
      <c r="CHM3" s="243"/>
      <c r="CHN3" s="243"/>
      <c r="CHO3" s="243"/>
      <c r="CHP3" s="243"/>
      <c r="CHQ3" s="243"/>
      <c r="CHR3" s="243"/>
      <c r="CHS3" s="243"/>
      <c r="CHT3" s="243"/>
      <c r="CHU3" s="243"/>
      <c r="CHV3" s="243"/>
      <c r="CHW3" s="243"/>
      <c r="CHX3" s="243"/>
      <c r="CHY3" s="243"/>
      <c r="CHZ3" s="243"/>
      <c r="CIA3" s="243"/>
      <c r="CIB3" s="243"/>
      <c r="CIC3" s="243"/>
      <c r="CID3" s="243"/>
      <c r="CIE3" s="243"/>
      <c r="CIF3" s="243"/>
      <c r="CIG3" s="243"/>
      <c r="CIH3" s="243"/>
      <c r="CII3" s="243"/>
      <c r="CIJ3" s="243"/>
      <c r="CIK3" s="243"/>
      <c r="CIL3" s="243"/>
      <c r="CIM3" s="243"/>
      <c r="CIN3" s="243"/>
      <c r="CIO3" s="243"/>
      <c r="CIP3" s="243"/>
      <c r="CIQ3" s="243"/>
      <c r="CIR3" s="243"/>
      <c r="CIS3" s="243"/>
      <c r="CIT3" s="243"/>
      <c r="CIU3" s="243"/>
      <c r="CIV3" s="243"/>
      <c r="CIW3" s="243"/>
      <c r="CIX3" s="243"/>
      <c r="CIY3" s="243"/>
      <c r="CIZ3" s="243"/>
      <c r="CJA3" s="243"/>
      <c r="CJB3" s="243"/>
      <c r="CJC3" s="243"/>
      <c r="CJD3" s="243"/>
      <c r="CJE3" s="243"/>
      <c r="CJF3" s="243"/>
      <c r="CJG3" s="243"/>
      <c r="CJH3" s="243"/>
      <c r="CJI3" s="243"/>
      <c r="CJJ3" s="243"/>
      <c r="CJK3" s="243"/>
      <c r="CJL3" s="243"/>
      <c r="CJM3" s="243"/>
      <c r="CJN3" s="243"/>
      <c r="CJO3" s="243"/>
      <c r="CJP3" s="243"/>
      <c r="CJQ3" s="243"/>
      <c r="CJR3" s="243"/>
      <c r="CJS3" s="243"/>
      <c r="CJT3" s="243"/>
      <c r="CJU3" s="243"/>
      <c r="CJV3" s="243"/>
      <c r="CJW3" s="243"/>
      <c r="CJX3" s="243"/>
      <c r="CJY3" s="243"/>
      <c r="CJZ3" s="243"/>
      <c r="CKA3" s="243"/>
      <c r="CKB3" s="243"/>
      <c r="CKC3" s="243"/>
      <c r="CKD3" s="243"/>
      <c r="CKE3" s="243"/>
      <c r="CKF3" s="243"/>
      <c r="CKG3" s="243"/>
      <c r="CKH3" s="243"/>
      <c r="CKI3" s="243"/>
      <c r="CKJ3" s="243"/>
      <c r="CKK3" s="243"/>
      <c r="CKL3" s="243"/>
      <c r="CKM3" s="243"/>
      <c r="CKN3" s="243"/>
      <c r="CKO3" s="243"/>
      <c r="CKP3" s="243"/>
      <c r="CKQ3" s="243"/>
      <c r="CKR3" s="243"/>
      <c r="CKS3" s="243"/>
      <c r="CKT3" s="243"/>
      <c r="CKU3" s="243"/>
      <c r="CKV3" s="243"/>
      <c r="CKW3" s="243"/>
      <c r="CKX3" s="243"/>
      <c r="CKY3" s="243"/>
      <c r="CKZ3" s="243"/>
      <c r="CLA3" s="243"/>
      <c r="CLB3" s="243"/>
      <c r="CLC3" s="243"/>
      <c r="CLD3" s="243"/>
      <c r="CLE3" s="243"/>
      <c r="CLF3" s="243"/>
      <c r="CLG3" s="243"/>
      <c r="CLH3" s="243"/>
      <c r="CLI3" s="243"/>
      <c r="CLJ3" s="243"/>
      <c r="CLK3" s="243"/>
      <c r="CLL3" s="243"/>
      <c r="CLM3" s="243"/>
      <c r="CLN3" s="243"/>
      <c r="CLO3" s="243"/>
      <c r="CLP3" s="243"/>
      <c r="CLQ3" s="243"/>
      <c r="CLR3" s="243"/>
      <c r="CLS3" s="243"/>
      <c r="CLT3" s="243"/>
      <c r="CLU3" s="243"/>
      <c r="CLV3" s="243"/>
      <c r="CLW3" s="243"/>
      <c r="CLX3" s="243"/>
      <c r="CLY3" s="243"/>
      <c r="CLZ3" s="243"/>
      <c r="CMA3" s="243"/>
      <c r="CMB3" s="243"/>
      <c r="CMC3" s="243"/>
      <c r="CMD3" s="243"/>
      <c r="CME3" s="243"/>
      <c r="CMF3" s="243"/>
      <c r="CMG3" s="243"/>
      <c r="CMH3" s="243"/>
      <c r="CMI3" s="243"/>
      <c r="CMJ3" s="243"/>
      <c r="CMK3" s="243"/>
      <c r="CML3" s="243"/>
      <c r="CMM3" s="243"/>
      <c r="CMN3" s="243"/>
      <c r="CMO3" s="243"/>
      <c r="CMP3" s="243"/>
      <c r="CMQ3" s="243"/>
      <c r="CMR3" s="243"/>
      <c r="CMS3" s="243"/>
      <c r="CMT3" s="243"/>
      <c r="CMU3" s="243"/>
      <c r="CMV3" s="243"/>
      <c r="CMW3" s="243"/>
      <c r="CMX3" s="243"/>
      <c r="CMY3" s="243"/>
      <c r="CMZ3" s="243"/>
      <c r="CNA3" s="243"/>
      <c r="CNB3" s="243"/>
      <c r="CNC3" s="243"/>
      <c r="CND3" s="243"/>
      <c r="CNE3" s="243"/>
      <c r="CNF3" s="243"/>
      <c r="CNG3" s="243"/>
      <c r="CNH3" s="243"/>
      <c r="CNI3" s="243"/>
      <c r="CNJ3" s="243"/>
      <c r="CNK3" s="243"/>
      <c r="CNL3" s="243"/>
      <c r="CNM3" s="243"/>
      <c r="CNN3" s="243"/>
      <c r="CNO3" s="243"/>
      <c r="CNP3" s="243"/>
      <c r="CNQ3" s="243"/>
      <c r="CNR3" s="243"/>
      <c r="CNS3" s="243"/>
      <c r="CNT3" s="243"/>
      <c r="CNU3" s="243"/>
      <c r="CNV3" s="243"/>
      <c r="CNW3" s="243"/>
      <c r="CNX3" s="243"/>
      <c r="CNY3" s="243"/>
      <c r="CNZ3" s="243"/>
      <c r="COA3" s="243"/>
      <c r="COB3" s="243"/>
      <c r="COC3" s="243"/>
      <c r="COD3" s="243"/>
      <c r="COE3" s="243"/>
      <c r="COF3" s="243"/>
      <c r="COG3" s="243"/>
      <c r="COH3" s="243"/>
      <c r="COI3" s="243"/>
      <c r="COJ3" s="243"/>
      <c r="COK3" s="243"/>
      <c r="COL3" s="243"/>
      <c r="COM3" s="243"/>
      <c r="CON3" s="243"/>
      <c r="COO3" s="243"/>
      <c r="COP3" s="243"/>
      <c r="COQ3" s="243"/>
      <c r="COR3" s="243"/>
      <c r="COS3" s="243"/>
      <c r="COT3" s="243"/>
      <c r="COU3" s="243"/>
      <c r="COV3" s="243"/>
      <c r="COW3" s="243"/>
      <c r="COX3" s="243"/>
      <c r="COY3" s="243"/>
      <c r="COZ3" s="243"/>
      <c r="CPA3" s="243"/>
      <c r="CPB3" s="243"/>
      <c r="CPC3" s="243"/>
      <c r="CPD3" s="243"/>
      <c r="CPE3" s="243"/>
      <c r="CPF3" s="243"/>
      <c r="CPG3" s="243"/>
      <c r="CPH3" s="243"/>
      <c r="CPI3" s="243"/>
      <c r="CPJ3" s="243"/>
      <c r="CPK3" s="243"/>
      <c r="CPL3" s="243"/>
      <c r="CPM3" s="243"/>
      <c r="CPN3" s="243"/>
      <c r="CPO3" s="243"/>
      <c r="CPP3" s="243"/>
      <c r="CPQ3" s="243"/>
      <c r="CPR3" s="243"/>
      <c r="CPS3" s="243"/>
      <c r="CPT3" s="243"/>
      <c r="CPU3" s="243"/>
      <c r="CPV3" s="243"/>
      <c r="CPW3" s="243"/>
      <c r="CPX3" s="243"/>
      <c r="CPY3" s="243"/>
      <c r="CPZ3" s="243"/>
      <c r="CQA3" s="243"/>
      <c r="CQB3" s="243"/>
      <c r="CQC3" s="243"/>
      <c r="CQD3" s="243"/>
      <c r="CQE3" s="243"/>
      <c r="CQF3" s="243"/>
      <c r="CQG3" s="243"/>
      <c r="CQH3" s="243"/>
      <c r="CQI3" s="243"/>
      <c r="CQJ3" s="243"/>
      <c r="CQK3" s="243"/>
      <c r="CQL3" s="243"/>
      <c r="CQM3" s="243"/>
      <c r="CQN3" s="243"/>
      <c r="CQO3" s="243"/>
      <c r="CQP3" s="243"/>
      <c r="CQQ3" s="243"/>
      <c r="CQR3" s="243"/>
      <c r="CQS3" s="243"/>
      <c r="CQT3" s="243"/>
      <c r="CQU3" s="243"/>
      <c r="CQV3" s="243"/>
      <c r="CQW3" s="243"/>
      <c r="CQX3" s="243"/>
      <c r="CQY3" s="243"/>
      <c r="CQZ3" s="243"/>
      <c r="CRA3" s="243"/>
      <c r="CRB3" s="243"/>
      <c r="CRC3" s="243"/>
      <c r="CRD3" s="243"/>
      <c r="CRE3" s="243"/>
      <c r="CRF3" s="243"/>
      <c r="CRG3" s="243"/>
      <c r="CRH3" s="243"/>
      <c r="CRI3" s="243"/>
      <c r="CRJ3" s="243"/>
      <c r="CRK3" s="243"/>
      <c r="CRL3" s="243"/>
      <c r="CRM3" s="243"/>
      <c r="CRN3" s="243"/>
      <c r="CRO3" s="243"/>
      <c r="CRP3" s="243"/>
      <c r="CRQ3" s="243"/>
      <c r="CRR3" s="243"/>
      <c r="CRS3" s="243"/>
      <c r="CRT3" s="243"/>
      <c r="CRU3" s="243"/>
      <c r="CRV3" s="243"/>
      <c r="CRW3" s="243"/>
      <c r="CRX3" s="243"/>
      <c r="CRY3" s="243"/>
      <c r="CRZ3" s="243"/>
      <c r="CSA3" s="243"/>
      <c r="CSB3" s="243"/>
      <c r="CSC3" s="243"/>
      <c r="CSD3" s="243"/>
      <c r="CSE3" s="243"/>
      <c r="CSF3" s="243"/>
      <c r="CSG3" s="243"/>
      <c r="CSH3" s="243"/>
      <c r="CSI3" s="243"/>
      <c r="CSJ3" s="243"/>
      <c r="CSK3" s="243"/>
      <c r="CSL3" s="243"/>
      <c r="CSM3" s="243"/>
      <c r="CSN3" s="243"/>
      <c r="CSO3" s="243"/>
      <c r="CSP3" s="243"/>
      <c r="CSQ3" s="243"/>
      <c r="CSR3" s="243"/>
      <c r="CSS3" s="243"/>
      <c r="CST3" s="243"/>
      <c r="CSU3" s="243"/>
      <c r="CSV3" s="243"/>
      <c r="CSW3" s="243"/>
      <c r="CSX3" s="243"/>
      <c r="CSY3" s="243"/>
      <c r="CSZ3" s="243"/>
      <c r="CTA3" s="243"/>
      <c r="CTB3" s="243"/>
      <c r="CTC3" s="243"/>
      <c r="CTD3" s="243"/>
      <c r="CTE3" s="243"/>
      <c r="CTF3" s="243"/>
      <c r="CTG3" s="243"/>
      <c r="CTH3" s="243"/>
      <c r="CTI3" s="243"/>
      <c r="CTJ3" s="243"/>
      <c r="CTK3" s="243"/>
      <c r="CTL3" s="243"/>
      <c r="CTM3" s="243"/>
      <c r="CTN3" s="243"/>
      <c r="CTO3" s="243"/>
      <c r="CTP3" s="243"/>
      <c r="CTQ3" s="243"/>
      <c r="CTR3" s="243"/>
      <c r="CTS3" s="243"/>
      <c r="CTT3" s="243"/>
      <c r="CTU3" s="243"/>
      <c r="CTV3" s="243"/>
      <c r="CTW3" s="243"/>
      <c r="CTX3" s="243"/>
      <c r="CTY3" s="243"/>
      <c r="CTZ3" s="243"/>
      <c r="CUA3" s="243"/>
      <c r="CUB3" s="243"/>
      <c r="CUC3" s="243"/>
      <c r="CUD3" s="243"/>
      <c r="CUE3" s="243"/>
      <c r="CUF3" s="243"/>
      <c r="CUG3" s="243"/>
      <c r="CUH3" s="243"/>
      <c r="CUI3" s="243"/>
      <c r="CUJ3" s="243"/>
      <c r="CUK3" s="243"/>
      <c r="CUL3" s="243"/>
      <c r="CUM3" s="243"/>
      <c r="CUN3" s="243"/>
      <c r="CUO3" s="243"/>
      <c r="CUP3" s="243"/>
      <c r="CUQ3" s="243"/>
      <c r="CUR3" s="243"/>
      <c r="CUS3" s="243"/>
      <c r="CUT3" s="243"/>
      <c r="CUU3" s="243"/>
      <c r="CUV3" s="243"/>
      <c r="CUW3" s="243"/>
      <c r="CUX3" s="243"/>
      <c r="CUY3" s="243"/>
      <c r="CUZ3" s="243"/>
      <c r="CVA3" s="243"/>
      <c r="CVB3" s="243"/>
      <c r="CVC3" s="243"/>
      <c r="CVD3" s="243"/>
      <c r="CVE3" s="243"/>
      <c r="CVF3" s="243"/>
      <c r="CVG3" s="243"/>
      <c r="CVH3" s="243"/>
      <c r="CVI3" s="243"/>
      <c r="CVJ3" s="243"/>
      <c r="CVK3" s="243"/>
      <c r="CVL3" s="243"/>
      <c r="CVM3" s="243"/>
      <c r="CVN3" s="243"/>
      <c r="CVO3" s="243"/>
      <c r="CVP3" s="243"/>
      <c r="CVQ3" s="243"/>
      <c r="CVR3" s="243"/>
      <c r="CVS3" s="243"/>
      <c r="CVT3" s="243"/>
      <c r="CVU3" s="243"/>
      <c r="CVV3" s="243"/>
      <c r="CVW3" s="243"/>
      <c r="CVX3" s="243"/>
      <c r="CVY3" s="243"/>
      <c r="CVZ3" s="243"/>
      <c r="CWA3" s="243"/>
      <c r="CWB3" s="243"/>
      <c r="CWC3" s="243"/>
      <c r="CWD3" s="243"/>
      <c r="CWE3" s="243"/>
      <c r="CWF3" s="243"/>
      <c r="CWG3" s="243"/>
      <c r="CWH3" s="243"/>
      <c r="CWI3" s="243"/>
      <c r="CWJ3" s="243"/>
      <c r="CWK3" s="243"/>
      <c r="CWL3" s="243"/>
      <c r="CWM3" s="243"/>
      <c r="CWN3" s="243"/>
      <c r="CWO3" s="243"/>
      <c r="CWP3" s="243"/>
      <c r="CWQ3" s="243"/>
      <c r="CWR3" s="243"/>
      <c r="CWS3" s="243"/>
      <c r="CWT3" s="243"/>
      <c r="CWU3" s="243"/>
      <c r="CWV3" s="243"/>
      <c r="CWW3" s="243"/>
      <c r="CWX3" s="243"/>
      <c r="CWY3" s="243"/>
      <c r="CWZ3" s="243"/>
      <c r="CXA3" s="243"/>
      <c r="CXB3" s="243"/>
      <c r="CXC3" s="243"/>
      <c r="CXD3" s="243"/>
      <c r="CXE3" s="243"/>
      <c r="CXF3" s="243"/>
      <c r="CXG3" s="243"/>
      <c r="CXH3" s="243"/>
      <c r="CXI3" s="243"/>
      <c r="CXJ3" s="243"/>
      <c r="CXK3" s="243"/>
      <c r="CXL3" s="243"/>
      <c r="CXM3" s="243"/>
      <c r="CXN3" s="243"/>
      <c r="CXO3" s="243"/>
      <c r="CXP3" s="243"/>
      <c r="CXQ3" s="243"/>
      <c r="CXR3" s="243"/>
      <c r="CXS3" s="243"/>
      <c r="CXT3" s="243"/>
      <c r="CXU3" s="243"/>
      <c r="CXV3" s="243"/>
      <c r="CXW3" s="243"/>
      <c r="CXX3" s="243"/>
      <c r="CXY3" s="243"/>
      <c r="CXZ3" s="243"/>
      <c r="CYA3" s="243"/>
      <c r="CYB3" s="243"/>
      <c r="CYC3" s="243"/>
      <c r="CYD3" s="243"/>
      <c r="CYE3" s="243"/>
      <c r="CYF3" s="243"/>
      <c r="CYG3" s="243"/>
      <c r="CYH3" s="243"/>
      <c r="CYI3" s="243"/>
      <c r="CYJ3" s="243"/>
      <c r="CYK3" s="243"/>
      <c r="CYL3" s="243"/>
      <c r="CYM3" s="243"/>
      <c r="CYN3" s="243"/>
      <c r="CYO3" s="243"/>
      <c r="CYP3" s="243"/>
      <c r="CYQ3" s="243"/>
      <c r="CYR3" s="243"/>
      <c r="CYS3" s="243"/>
      <c r="CYT3" s="243"/>
      <c r="CYU3" s="243"/>
      <c r="CYV3" s="243"/>
      <c r="CYW3" s="243"/>
      <c r="CYX3" s="243"/>
      <c r="CYY3" s="243"/>
      <c r="CYZ3" s="243"/>
      <c r="CZA3" s="243"/>
      <c r="CZB3" s="243"/>
      <c r="CZC3" s="243"/>
      <c r="CZD3" s="243"/>
      <c r="CZE3" s="243"/>
      <c r="CZF3" s="243"/>
      <c r="CZG3" s="243"/>
      <c r="CZH3" s="243"/>
      <c r="CZI3" s="243"/>
      <c r="CZJ3" s="243"/>
      <c r="CZK3" s="243"/>
      <c r="CZL3" s="243"/>
      <c r="CZM3" s="243"/>
      <c r="CZN3" s="243"/>
      <c r="CZO3" s="243"/>
      <c r="CZP3" s="243"/>
      <c r="CZQ3" s="243"/>
      <c r="CZR3" s="243"/>
      <c r="CZS3" s="243"/>
      <c r="CZT3" s="243"/>
      <c r="CZU3" s="243"/>
      <c r="CZV3" s="243"/>
      <c r="CZW3" s="243"/>
      <c r="CZX3" s="243"/>
      <c r="CZY3" s="243"/>
      <c r="CZZ3" s="243"/>
      <c r="DAA3" s="243"/>
      <c r="DAB3" s="243"/>
      <c r="DAC3" s="243"/>
      <c r="DAD3" s="243"/>
      <c r="DAE3" s="243"/>
      <c r="DAF3" s="243"/>
      <c r="DAG3" s="243"/>
      <c r="DAH3" s="243"/>
      <c r="DAI3" s="243"/>
      <c r="DAJ3" s="243"/>
      <c r="DAK3" s="243"/>
      <c r="DAL3" s="243"/>
      <c r="DAM3" s="243"/>
      <c r="DAN3" s="243"/>
      <c r="DAO3" s="243"/>
      <c r="DAP3" s="243"/>
      <c r="DAQ3" s="243"/>
      <c r="DAR3" s="243"/>
      <c r="DAS3" s="243"/>
      <c r="DAT3" s="243"/>
      <c r="DAU3" s="243"/>
      <c r="DAV3" s="243"/>
      <c r="DAW3" s="243"/>
      <c r="DAX3" s="243"/>
      <c r="DAY3" s="243"/>
      <c r="DAZ3" s="243"/>
      <c r="DBA3" s="243"/>
      <c r="DBB3" s="243"/>
      <c r="DBC3" s="243"/>
      <c r="DBD3" s="243"/>
      <c r="DBE3" s="243"/>
      <c r="DBF3" s="243"/>
      <c r="DBG3" s="243"/>
      <c r="DBH3" s="243"/>
      <c r="DBI3" s="243"/>
      <c r="DBJ3" s="243"/>
      <c r="DBK3" s="243"/>
      <c r="DBL3" s="243"/>
      <c r="DBM3" s="243"/>
      <c r="DBN3" s="243"/>
      <c r="DBO3" s="243"/>
      <c r="DBP3" s="243"/>
      <c r="DBQ3" s="243"/>
      <c r="DBR3" s="243"/>
      <c r="DBS3" s="243"/>
      <c r="DBT3" s="243"/>
      <c r="DBU3" s="243"/>
      <c r="DBV3" s="243"/>
      <c r="DBW3" s="243"/>
      <c r="DBX3" s="243"/>
      <c r="DBY3" s="243"/>
      <c r="DBZ3" s="243"/>
      <c r="DCA3" s="243"/>
      <c r="DCB3" s="243"/>
      <c r="DCC3" s="243"/>
      <c r="DCD3" s="243"/>
      <c r="DCE3" s="243"/>
      <c r="DCF3" s="243"/>
      <c r="DCG3" s="243"/>
      <c r="DCH3" s="243"/>
      <c r="DCI3" s="243"/>
      <c r="DCJ3" s="243"/>
      <c r="DCK3" s="243"/>
      <c r="DCL3" s="243"/>
      <c r="DCM3" s="243"/>
      <c r="DCN3" s="243"/>
      <c r="DCO3" s="243"/>
      <c r="DCP3" s="243"/>
      <c r="DCQ3" s="243"/>
      <c r="DCR3" s="243"/>
      <c r="DCS3" s="243"/>
      <c r="DCT3" s="243"/>
      <c r="DCU3" s="243"/>
      <c r="DCV3" s="243"/>
      <c r="DCW3" s="243"/>
      <c r="DCX3" s="243"/>
      <c r="DCY3" s="243"/>
      <c r="DCZ3" s="243"/>
      <c r="DDA3" s="243"/>
      <c r="DDB3" s="243"/>
      <c r="DDC3" s="243"/>
      <c r="DDD3" s="243"/>
      <c r="DDE3" s="243"/>
      <c r="DDF3" s="243"/>
      <c r="DDG3" s="243"/>
      <c r="DDH3" s="243"/>
      <c r="DDI3" s="243"/>
      <c r="DDJ3" s="243"/>
      <c r="DDK3" s="243"/>
      <c r="DDL3" s="243"/>
      <c r="DDM3" s="243"/>
      <c r="DDN3" s="243"/>
      <c r="DDO3" s="243"/>
      <c r="DDP3" s="243"/>
      <c r="DDQ3" s="243"/>
      <c r="DDR3" s="243"/>
      <c r="DDS3" s="243"/>
      <c r="DDT3" s="243"/>
      <c r="DDU3" s="243"/>
      <c r="DDV3" s="243"/>
      <c r="DDW3" s="243"/>
      <c r="DDX3" s="243"/>
      <c r="DDY3" s="243"/>
      <c r="DDZ3" s="243"/>
      <c r="DEA3" s="243"/>
      <c r="DEB3" s="243"/>
      <c r="DEC3" s="243"/>
      <c r="DED3" s="243"/>
      <c r="DEE3" s="243"/>
      <c r="DEF3" s="243"/>
      <c r="DEG3" s="243"/>
      <c r="DEH3" s="243"/>
      <c r="DEI3" s="243"/>
      <c r="DEJ3" s="243"/>
      <c r="DEK3" s="243"/>
      <c r="DEL3" s="243"/>
      <c r="DEM3" s="243"/>
      <c r="DEN3" s="243"/>
      <c r="DEO3" s="243"/>
      <c r="DEP3" s="243"/>
      <c r="DEQ3" s="243"/>
      <c r="DER3" s="243"/>
      <c r="DES3" s="243"/>
      <c r="DET3" s="243"/>
      <c r="DEU3" s="243"/>
      <c r="DEV3" s="243"/>
      <c r="DEW3" s="243"/>
      <c r="DEX3" s="243"/>
      <c r="DEY3" s="243"/>
      <c r="DEZ3" s="243"/>
      <c r="DFA3" s="243"/>
      <c r="DFB3" s="243"/>
      <c r="DFC3" s="243"/>
      <c r="DFD3" s="243"/>
      <c r="DFE3" s="243"/>
      <c r="DFF3" s="243"/>
      <c r="DFG3" s="243"/>
      <c r="DFH3" s="243"/>
      <c r="DFI3" s="243"/>
      <c r="DFJ3" s="243"/>
      <c r="DFK3" s="243"/>
      <c r="DFL3" s="243"/>
      <c r="DFM3" s="243"/>
      <c r="DFN3" s="243"/>
      <c r="DFO3" s="243"/>
      <c r="DFP3" s="243"/>
      <c r="DFQ3" s="243"/>
      <c r="DFR3" s="243"/>
      <c r="DFS3" s="243"/>
      <c r="DFT3" s="243"/>
      <c r="DFU3" s="243"/>
      <c r="DFV3" s="243"/>
      <c r="DFW3" s="243"/>
      <c r="DFX3" s="243"/>
      <c r="DFY3" s="243"/>
      <c r="DFZ3" s="243"/>
      <c r="DGA3" s="243"/>
      <c r="DGB3" s="243"/>
      <c r="DGC3" s="243"/>
      <c r="DGD3" s="243"/>
      <c r="DGE3" s="243"/>
      <c r="DGF3" s="243"/>
      <c r="DGG3" s="243"/>
      <c r="DGH3" s="243"/>
      <c r="DGI3" s="243"/>
      <c r="DGJ3" s="243"/>
      <c r="DGK3" s="243"/>
      <c r="DGL3" s="243"/>
      <c r="DGM3" s="243"/>
      <c r="DGN3" s="243"/>
      <c r="DGO3" s="243"/>
      <c r="DGP3" s="243"/>
      <c r="DGQ3" s="243"/>
      <c r="DGR3" s="243"/>
      <c r="DGS3" s="243"/>
      <c r="DGT3" s="243"/>
      <c r="DGU3" s="243"/>
      <c r="DGV3" s="243"/>
      <c r="DGW3" s="243"/>
      <c r="DGX3" s="243"/>
      <c r="DGY3" s="243"/>
      <c r="DGZ3" s="243"/>
      <c r="DHA3" s="243"/>
      <c r="DHB3" s="243"/>
      <c r="DHC3" s="243"/>
      <c r="DHD3" s="243"/>
      <c r="DHE3" s="243"/>
      <c r="DHF3" s="243"/>
      <c r="DHG3" s="243"/>
      <c r="DHH3" s="243"/>
      <c r="DHI3" s="243"/>
      <c r="DHJ3" s="243"/>
      <c r="DHK3" s="243"/>
      <c r="DHL3" s="243"/>
      <c r="DHM3" s="243"/>
      <c r="DHN3" s="243"/>
      <c r="DHO3" s="243"/>
      <c r="DHP3" s="243"/>
      <c r="DHQ3" s="243"/>
      <c r="DHR3" s="243"/>
      <c r="DHS3" s="243"/>
      <c r="DHT3" s="243"/>
      <c r="DHU3" s="243"/>
      <c r="DHV3" s="243"/>
      <c r="DHW3" s="243"/>
      <c r="DHX3" s="243"/>
      <c r="DHY3" s="243"/>
      <c r="DHZ3" s="243"/>
      <c r="DIA3" s="243"/>
      <c r="DIB3" s="243"/>
      <c r="DIC3" s="243"/>
      <c r="DID3" s="243"/>
      <c r="DIE3" s="243"/>
      <c r="DIF3" s="243"/>
      <c r="DIG3" s="243"/>
      <c r="DIH3" s="243"/>
      <c r="DII3" s="243"/>
      <c r="DIJ3" s="243"/>
      <c r="DIK3" s="243"/>
      <c r="DIL3" s="243"/>
      <c r="DIM3" s="243"/>
      <c r="DIN3" s="243"/>
      <c r="DIO3" s="243"/>
      <c r="DIP3" s="243"/>
      <c r="DIQ3" s="243"/>
      <c r="DIR3" s="243"/>
      <c r="DIS3" s="243"/>
      <c r="DIT3" s="243"/>
      <c r="DIU3" s="243"/>
      <c r="DIV3" s="243"/>
      <c r="DIW3" s="243"/>
      <c r="DIX3" s="243"/>
      <c r="DIY3" s="243"/>
      <c r="DIZ3" s="243"/>
      <c r="DJA3" s="243"/>
      <c r="DJB3" s="243"/>
      <c r="DJC3" s="243"/>
      <c r="DJD3" s="243"/>
      <c r="DJE3" s="243"/>
      <c r="DJF3" s="243"/>
      <c r="DJG3" s="243"/>
      <c r="DJH3" s="243"/>
      <c r="DJI3" s="243"/>
      <c r="DJJ3" s="243"/>
      <c r="DJK3" s="243"/>
      <c r="DJL3" s="243"/>
      <c r="DJM3" s="243"/>
      <c r="DJN3" s="243"/>
      <c r="DJO3" s="243"/>
      <c r="DJP3" s="243"/>
      <c r="DJQ3" s="243"/>
      <c r="DJR3" s="243"/>
      <c r="DJS3" s="243"/>
      <c r="DJT3" s="243"/>
      <c r="DJU3" s="243"/>
      <c r="DJV3" s="243"/>
      <c r="DJW3" s="243"/>
      <c r="DJX3" s="243"/>
      <c r="DJY3" s="243"/>
      <c r="DJZ3" s="243"/>
      <c r="DKA3" s="243"/>
      <c r="DKB3" s="243"/>
      <c r="DKC3" s="243"/>
      <c r="DKD3" s="243"/>
      <c r="DKE3" s="243"/>
      <c r="DKF3" s="243"/>
      <c r="DKG3" s="243"/>
      <c r="DKH3" s="243"/>
      <c r="DKI3" s="243"/>
      <c r="DKJ3" s="243"/>
      <c r="DKK3" s="243"/>
      <c r="DKL3" s="243"/>
      <c r="DKM3" s="243"/>
      <c r="DKN3" s="243"/>
      <c r="DKO3" s="243"/>
      <c r="DKP3" s="243"/>
      <c r="DKQ3" s="243"/>
      <c r="DKR3" s="243"/>
      <c r="DKS3" s="243"/>
      <c r="DKT3" s="243"/>
      <c r="DKU3" s="243"/>
      <c r="DKV3" s="243"/>
      <c r="DKW3" s="243"/>
      <c r="DKX3" s="243"/>
      <c r="DKY3" s="243"/>
      <c r="DKZ3" s="243"/>
      <c r="DLA3" s="243"/>
      <c r="DLB3" s="243"/>
      <c r="DLC3" s="243"/>
      <c r="DLD3" s="243"/>
      <c r="DLE3" s="243"/>
      <c r="DLF3" s="243"/>
      <c r="DLG3" s="243"/>
      <c r="DLH3" s="243"/>
      <c r="DLI3" s="243"/>
      <c r="DLJ3" s="243"/>
      <c r="DLK3" s="243"/>
      <c r="DLL3" s="243"/>
      <c r="DLM3" s="243"/>
      <c r="DLN3" s="243"/>
      <c r="DLO3" s="243"/>
      <c r="DLP3" s="243"/>
      <c r="DLQ3" s="243"/>
      <c r="DLR3" s="243"/>
      <c r="DLS3" s="243"/>
      <c r="DLT3" s="243"/>
      <c r="DLU3" s="243"/>
      <c r="DLV3" s="243"/>
      <c r="DLW3" s="243"/>
      <c r="DLX3" s="243"/>
      <c r="DLY3" s="243"/>
      <c r="DLZ3" s="243"/>
      <c r="DMA3" s="243"/>
      <c r="DMB3" s="243"/>
      <c r="DMC3" s="243"/>
      <c r="DMD3" s="243"/>
      <c r="DME3" s="243"/>
      <c r="DMF3" s="243"/>
      <c r="DMG3" s="243"/>
      <c r="DMH3" s="243"/>
      <c r="DMI3" s="243"/>
      <c r="DMJ3" s="243"/>
      <c r="DMK3" s="243"/>
      <c r="DML3" s="243"/>
      <c r="DMM3" s="243"/>
      <c r="DMN3" s="243"/>
      <c r="DMO3" s="243"/>
      <c r="DMP3" s="243"/>
      <c r="DMQ3" s="243"/>
      <c r="DMR3" s="243"/>
      <c r="DMS3" s="243"/>
      <c r="DMT3" s="243"/>
      <c r="DMU3" s="243"/>
      <c r="DMV3" s="243"/>
      <c r="DMW3" s="243"/>
      <c r="DMX3" s="243"/>
      <c r="DMY3" s="243"/>
      <c r="DMZ3" s="243"/>
      <c r="DNA3" s="243"/>
      <c r="DNB3" s="243"/>
      <c r="DNC3" s="243"/>
      <c r="DND3" s="243"/>
      <c r="DNE3" s="243"/>
      <c r="DNF3" s="243"/>
      <c r="DNG3" s="243"/>
      <c r="DNH3" s="243"/>
      <c r="DNI3" s="243"/>
      <c r="DNJ3" s="243"/>
      <c r="DNK3" s="243"/>
      <c r="DNL3" s="243"/>
      <c r="DNM3" s="243"/>
      <c r="DNN3" s="243"/>
      <c r="DNO3" s="243"/>
      <c r="DNP3" s="243"/>
      <c r="DNQ3" s="243"/>
      <c r="DNR3" s="243"/>
      <c r="DNS3" s="243"/>
      <c r="DNT3" s="243"/>
      <c r="DNU3" s="243"/>
      <c r="DNV3" s="243"/>
      <c r="DNW3" s="243"/>
      <c r="DNX3" s="243"/>
      <c r="DNY3" s="243"/>
      <c r="DNZ3" s="243"/>
      <c r="DOA3" s="243"/>
      <c r="DOB3" s="243"/>
      <c r="DOC3" s="243"/>
      <c r="DOD3" s="243"/>
      <c r="DOE3" s="243"/>
      <c r="DOF3" s="243"/>
      <c r="DOG3" s="243"/>
      <c r="DOH3" s="243"/>
      <c r="DOI3" s="243"/>
      <c r="DOJ3" s="243"/>
      <c r="DOK3" s="243"/>
      <c r="DOL3" s="243"/>
      <c r="DOM3" s="243"/>
      <c r="DON3" s="243"/>
      <c r="DOO3" s="243"/>
      <c r="DOP3" s="243"/>
      <c r="DOQ3" s="243"/>
      <c r="DOR3" s="243"/>
      <c r="DOS3" s="243"/>
      <c r="DOT3" s="243"/>
      <c r="DOU3" s="243"/>
      <c r="DOV3" s="243"/>
      <c r="DOW3" s="243"/>
      <c r="DOX3" s="243"/>
      <c r="DOY3" s="243"/>
      <c r="DOZ3" s="243"/>
      <c r="DPA3" s="243"/>
      <c r="DPB3" s="243"/>
      <c r="DPC3" s="243"/>
      <c r="DPD3" s="243"/>
      <c r="DPE3" s="243"/>
      <c r="DPF3" s="243"/>
      <c r="DPG3" s="243"/>
      <c r="DPH3" s="243"/>
      <c r="DPI3" s="243"/>
      <c r="DPJ3" s="243"/>
      <c r="DPK3" s="243"/>
      <c r="DPL3" s="243"/>
      <c r="DPM3" s="243"/>
      <c r="DPN3" s="243"/>
      <c r="DPO3" s="243"/>
      <c r="DPP3" s="243"/>
      <c r="DPQ3" s="243"/>
      <c r="DPR3" s="243"/>
      <c r="DPS3" s="243"/>
      <c r="DPT3" s="243"/>
      <c r="DPU3" s="243"/>
      <c r="DPV3" s="243"/>
      <c r="DPW3" s="243"/>
      <c r="DPX3" s="243"/>
      <c r="DPY3" s="243"/>
      <c r="DPZ3" s="243"/>
      <c r="DQA3" s="243"/>
      <c r="DQB3" s="243"/>
      <c r="DQC3" s="243"/>
      <c r="DQD3" s="243"/>
      <c r="DQE3" s="243"/>
      <c r="DQF3" s="243"/>
      <c r="DQG3" s="243"/>
      <c r="DQH3" s="243"/>
      <c r="DQI3" s="243"/>
      <c r="DQJ3" s="243"/>
      <c r="DQK3" s="243"/>
      <c r="DQL3" s="243"/>
      <c r="DQM3" s="243"/>
      <c r="DQN3" s="243"/>
      <c r="DQO3" s="243"/>
      <c r="DQP3" s="243"/>
      <c r="DQQ3" s="243"/>
      <c r="DQR3" s="243"/>
      <c r="DQS3" s="243"/>
      <c r="DQT3" s="243"/>
      <c r="DQU3" s="243"/>
      <c r="DQV3" s="243"/>
      <c r="DQW3" s="243"/>
      <c r="DQX3" s="243"/>
      <c r="DQY3" s="243"/>
      <c r="DQZ3" s="243"/>
      <c r="DRA3" s="243"/>
      <c r="DRB3" s="243"/>
      <c r="DRC3" s="243"/>
      <c r="DRD3" s="243"/>
      <c r="DRE3" s="243"/>
      <c r="DRF3" s="243"/>
      <c r="DRG3" s="243"/>
      <c r="DRH3" s="243"/>
      <c r="DRI3" s="243"/>
      <c r="DRJ3" s="243"/>
      <c r="DRK3" s="243"/>
      <c r="DRL3" s="243"/>
      <c r="DRM3" s="243"/>
      <c r="DRN3" s="243"/>
      <c r="DRO3" s="243"/>
      <c r="DRP3" s="243"/>
      <c r="DRQ3" s="243"/>
      <c r="DRR3" s="243"/>
      <c r="DRS3" s="243"/>
      <c r="DRT3" s="243"/>
      <c r="DRU3" s="243"/>
      <c r="DRV3" s="243"/>
      <c r="DRW3" s="243"/>
      <c r="DRX3" s="243"/>
      <c r="DRY3" s="243"/>
      <c r="DRZ3" s="243"/>
      <c r="DSA3" s="243"/>
      <c r="DSB3" s="243"/>
      <c r="DSC3" s="243"/>
      <c r="DSD3" s="243"/>
      <c r="DSE3" s="243"/>
      <c r="DSF3" s="243"/>
      <c r="DSG3" s="243"/>
      <c r="DSH3" s="243"/>
      <c r="DSI3" s="243"/>
      <c r="DSJ3" s="243"/>
      <c r="DSK3" s="243"/>
      <c r="DSL3" s="243"/>
      <c r="DSM3" s="243"/>
      <c r="DSN3" s="243"/>
      <c r="DSO3" s="243"/>
      <c r="DSP3" s="243"/>
      <c r="DSQ3" s="243"/>
      <c r="DSR3" s="243"/>
      <c r="DSS3" s="243"/>
      <c r="DST3" s="243"/>
      <c r="DSU3" s="243"/>
      <c r="DSV3" s="243"/>
      <c r="DSW3" s="243"/>
      <c r="DSX3" s="243"/>
      <c r="DSY3" s="243"/>
      <c r="DSZ3" s="243"/>
      <c r="DTA3" s="243"/>
      <c r="DTB3" s="243"/>
      <c r="DTC3" s="243"/>
      <c r="DTD3" s="243"/>
      <c r="DTE3" s="243"/>
      <c r="DTF3" s="243"/>
      <c r="DTG3" s="243"/>
      <c r="DTH3" s="243"/>
      <c r="DTI3" s="243"/>
      <c r="DTJ3" s="243"/>
      <c r="DTK3" s="243"/>
      <c r="DTL3" s="243"/>
      <c r="DTM3" s="243"/>
      <c r="DTN3" s="243"/>
      <c r="DTO3" s="243"/>
      <c r="DTP3" s="243"/>
      <c r="DTQ3" s="243"/>
      <c r="DTR3" s="243"/>
      <c r="DTS3" s="243"/>
      <c r="DTT3" s="243"/>
      <c r="DTU3" s="243"/>
      <c r="DTV3" s="243"/>
      <c r="DTW3" s="243"/>
      <c r="DTX3" s="243"/>
      <c r="DTY3" s="243"/>
      <c r="DTZ3" s="243"/>
      <c r="DUA3" s="243"/>
      <c r="DUB3" s="243"/>
      <c r="DUC3" s="243"/>
      <c r="DUD3" s="243"/>
      <c r="DUE3" s="243"/>
      <c r="DUF3" s="243"/>
      <c r="DUG3" s="243"/>
      <c r="DUH3" s="243"/>
      <c r="DUI3" s="243"/>
      <c r="DUJ3" s="243"/>
      <c r="DUK3" s="243"/>
      <c r="DUL3" s="243"/>
      <c r="DUM3" s="243"/>
      <c r="DUN3" s="243"/>
      <c r="DUO3" s="243"/>
      <c r="DUP3" s="243"/>
      <c r="DUQ3" s="243"/>
      <c r="DUR3" s="243"/>
      <c r="DUS3" s="243"/>
      <c r="DUT3" s="243"/>
      <c r="DUU3" s="243"/>
      <c r="DUV3" s="243"/>
      <c r="DUW3" s="243"/>
      <c r="DUX3" s="243"/>
      <c r="DUY3" s="243"/>
      <c r="DUZ3" s="243"/>
      <c r="DVA3" s="243"/>
      <c r="DVB3" s="243"/>
      <c r="DVC3" s="243"/>
      <c r="DVD3" s="243"/>
      <c r="DVE3" s="243"/>
      <c r="DVF3" s="243"/>
      <c r="DVG3" s="243"/>
      <c r="DVH3" s="243"/>
      <c r="DVI3" s="243"/>
      <c r="DVJ3" s="243"/>
      <c r="DVK3" s="243"/>
      <c r="DVL3" s="243"/>
      <c r="DVM3" s="243"/>
      <c r="DVN3" s="243"/>
      <c r="DVO3" s="243"/>
      <c r="DVP3" s="243"/>
      <c r="DVQ3" s="243"/>
      <c r="DVR3" s="243"/>
      <c r="DVS3" s="243"/>
      <c r="DVT3" s="243"/>
      <c r="DVU3" s="243"/>
      <c r="DVV3" s="243"/>
      <c r="DVW3" s="243"/>
      <c r="DVX3" s="243"/>
      <c r="DVY3" s="243"/>
      <c r="DVZ3" s="243"/>
      <c r="DWA3" s="243"/>
      <c r="DWB3" s="243"/>
      <c r="DWC3" s="243"/>
      <c r="DWD3" s="243"/>
      <c r="DWE3" s="243"/>
      <c r="DWF3" s="243"/>
      <c r="DWG3" s="243"/>
      <c r="DWH3" s="243"/>
      <c r="DWI3" s="243"/>
      <c r="DWJ3" s="243"/>
      <c r="DWK3" s="243"/>
      <c r="DWL3" s="243"/>
      <c r="DWM3" s="243"/>
      <c r="DWN3" s="243"/>
      <c r="DWO3" s="243"/>
      <c r="DWP3" s="243"/>
      <c r="DWQ3" s="243"/>
      <c r="DWR3" s="243"/>
      <c r="DWS3" s="243"/>
      <c r="DWT3" s="243"/>
      <c r="DWU3" s="243"/>
      <c r="DWV3" s="243"/>
      <c r="DWW3" s="243"/>
      <c r="DWX3" s="243"/>
      <c r="DWY3" s="243"/>
      <c r="DWZ3" s="243"/>
      <c r="DXA3" s="243"/>
      <c r="DXB3" s="243"/>
      <c r="DXC3" s="243"/>
      <c r="DXD3" s="243"/>
      <c r="DXE3" s="243"/>
      <c r="DXF3" s="243"/>
      <c r="DXG3" s="243"/>
      <c r="DXH3" s="243"/>
      <c r="DXI3" s="243"/>
      <c r="DXJ3" s="243"/>
      <c r="DXK3" s="243"/>
      <c r="DXL3" s="243"/>
      <c r="DXM3" s="243"/>
      <c r="DXN3" s="243"/>
      <c r="DXO3" s="243"/>
      <c r="DXP3" s="243"/>
      <c r="DXQ3" s="243"/>
      <c r="DXR3" s="243"/>
      <c r="DXS3" s="243"/>
      <c r="DXT3" s="243"/>
      <c r="DXU3" s="243"/>
      <c r="DXV3" s="243"/>
      <c r="DXW3" s="243"/>
      <c r="DXX3" s="243"/>
      <c r="DXY3" s="243"/>
      <c r="DXZ3" s="243"/>
      <c r="DYA3" s="243"/>
      <c r="DYB3" s="243"/>
      <c r="DYC3" s="243"/>
      <c r="DYD3" s="243"/>
      <c r="DYE3" s="243"/>
      <c r="DYF3" s="243"/>
      <c r="DYG3" s="243"/>
      <c r="DYH3" s="243"/>
      <c r="DYI3" s="243"/>
      <c r="DYJ3" s="243"/>
      <c r="DYK3" s="243"/>
      <c r="DYL3" s="243"/>
      <c r="DYM3" s="243"/>
      <c r="DYN3" s="243"/>
      <c r="DYO3" s="243"/>
      <c r="DYP3" s="243"/>
      <c r="DYQ3" s="243"/>
      <c r="DYR3" s="243"/>
      <c r="DYS3" s="243"/>
      <c r="DYT3" s="243"/>
      <c r="DYU3" s="243"/>
      <c r="DYV3" s="243"/>
      <c r="DYW3" s="243"/>
      <c r="DYX3" s="243"/>
      <c r="DYY3" s="243"/>
      <c r="DYZ3" s="243"/>
      <c r="DZA3" s="243"/>
      <c r="DZB3" s="243"/>
      <c r="DZC3" s="243"/>
      <c r="DZD3" s="243"/>
      <c r="DZE3" s="243"/>
      <c r="DZF3" s="243"/>
      <c r="DZG3" s="243"/>
      <c r="DZH3" s="243"/>
      <c r="DZI3" s="243"/>
      <c r="DZJ3" s="243"/>
      <c r="DZK3" s="243"/>
      <c r="DZL3" s="243"/>
      <c r="DZM3" s="243"/>
      <c r="DZN3" s="243"/>
      <c r="DZO3" s="243"/>
      <c r="DZP3" s="243"/>
      <c r="DZQ3" s="243"/>
      <c r="DZR3" s="243"/>
      <c r="DZS3" s="243"/>
      <c r="DZT3" s="243"/>
      <c r="DZU3" s="243"/>
      <c r="DZV3" s="243"/>
      <c r="DZW3" s="243"/>
      <c r="DZX3" s="243"/>
      <c r="DZY3" s="243"/>
      <c r="DZZ3" s="243"/>
      <c r="EAA3" s="243"/>
      <c r="EAB3" s="243"/>
      <c r="EAC3" s="243"/>
      <c r="EAD3" s="243"/>
      <c r="EAE3" s="243"/>
      <c r="EAF3" s="243"/>
      <c r="EAG3" s="243"/>
      <c r="EAH3" s="243"/>
      <c r="EAI3" s="243"/>
      <c r="EAJ3" s="243"/>
      <c r="EAK3" s="243"/>
      <c r="EAL3" s="243"/>
      <c r="EAM3" s="243"/>
      <c r="EAN3" s="243"/>
      <c r="EAO3" s="243"/>
      <c r="EAP3" s="243"/>
      <c r="EAQ3" s="243"/>
      <c r="EAR3" s="243"/>
      <c r="EAS3" s="243"/>
      <c r="EAT3" s="243"/>
      <c r="EAU3" s="243"/>
      <c r="EAV3" s="243"/>
      <c r="EAW3" s="243"/>
      <c r="EAX3" s="243"/>
      <c r="EAY3" s="243"/>
      <c r="EAZ3" s="243"/>
      <c r="EBA3" s="243"/>
      <c r="EBB3" s="243"/>
      <c r="EBC3" s="243"/>
      <c r="EBD3" s="243"/>
      <c r="EBE3" s="243"/>
      <c r="EBF3" s="243"/>
      <c r="EBG3" s="243"/>
      <c r="EBH3" s="243"/>
      <c r="EBI3" s="243"/>
      <c r="EBJ3" s="243"/>
      <c r="EBK3" s="243"/>
      <c r="EBL3" s="243"/>
      <c r="EBM3" s="243"/>
      <c r="EBN3" s="243"/>
      <c r="EBO3" s="243"/>
      <c r="EBP3" s="243"/>
      <c r="EBQ3" s="243"/>
      <c r="EBR3" s="243"/>
      <c r="EBS3" s="243"/>
      <c r="EBT3" s="243"/>
      <c r="EBU3" s="243"/>
      <c r="EBV3" s="243"/>
      <c r="EBW3" s="243"/>
      <c r="EBX3" s="243"/>
      <c r="EBY3" s="243"/>
      <c r="EBZ3" s="243"/>
      <c r="ECA3" s="243"/>
      <c r="ECB3" s="243"/>
      <c r="ECC3" s="243"/>
      <c r="ECD3" s="243"/>
      <c r="ECE3" s="243"/>
      <c r="ECF3" s="243"/>
      <c r="ECG3" s="243"/>
      <c r="ECH3" s="243"/>
      <c r="ECI3" s="243"/>
      <c r="ECJ3" s="243"/>
      <c r="ECK3" s="243"/>
      <c r="ECL3" s="243"/>
      <c r="ECM3" s="243"/>
      <c r="ECN3" s="243"/>
      <c r="ECO3" s="243"/>
      <c r="ECP3" s="243"/>
      <c r="ECQ3" s="243"/>
      <c r="ECR3" s="243"/>
      <c r="ECS3" s="243"/>
      <c r="ECT3" s="243"/>
      <c r="ECU3" s="243"/>
      <c r="ECV3" s="243"/>
      <c r="ECW3" s="243"/>
      <c r="ECX3" s="243"/>
      <c r="ECY3" s="243"/>
      <c r="ECZ3" s="243"/>
      <c r="EDA3" s="243"/>
      <c r="EDB3" s="243"/>
      <c r="EDC3" s="243"/>
      <c r="EDD3" s="243"/>
      <c r="EDE3" s="243"/>
      <c r="EDF3" s="243"/>
      <c r="EDG3" s="243"/>
      <c r="EDH3" s="243"/>
      <c r="EDI3" s="243"/>
      <c r="EDJ3" s="243"/>
      <c r="EDK3" s="243"/>
      <c r="EDL3" s="243"/>
      <c r="EDM3" s="243"/>
      <c r="EDN3" s="243"/>
      <c r="EDO3" s="243"/>
      <c r="EDP3" s="243"/>
      <c r="EDQ3" s="243"/>
      <c r="EDR3" s="243"/>
      <c r="EDS3" s="243"/>
      <c r="EDT3" s="243"/>
      <c r="EDU3" s="243"/>
      <c r="EDV3" s="243"/>
      <c r="EDW3" s="243"/>
      <c r="EDX3" s="243"/>
      <c r="EDY3" s="243"/>
      <c r="EDZ3" s="243"/>
      <c r="EEA3" s="243"/>
      <c r="EEB3" s="243"/>
      <c r="EEC3" s="243"/>
      <c r="EED3" s="243"/>
      <c r="EEE3" s="243"/>
      <c r="EEF3" s="243"/>
      <c r="EEG3" s="243"/>
      <c r="EEH3" s="243"/>
      <c r="EEI3" s="243"/>
      <c r="EEJ3" s="243"/>
      <c r="EEK3" s="243"/>
      <c r="EEL3" s="243"/>
      <c r="EEM3" s="243"/>
      <c r="EEN3" s="243"/>
      <c r="EEO3" s="243"/>
      <c r="EEP3" s="243"/>
      <c r="EEQ3" s="243"/>
      <c r="EER3" s="243"/>
      <c r="EES3" s="243"/>
      <c r="EET3" s="243"/>
      <c r="EEU3" s="243"/>
      <c r="EEV3" s="243"/>
      <c r="EEW3" s="243"/>
      <c r="EEX3" s="243"/>
      <c r="EEY3" s="243"/>
      <c r="EEZ3" s="243"/>
      <c r="EFA3" s="243"/>
      <c r="EFB3" s="243"/>
      <c r="EFC3" s="243"/>
      <c r="EFD3" s="243"/>
      <c r="EFE3" s="243"/>
      <c r="EFF3" s="243"/>
      <c r="EFG3" s="243"/>
      <c r="EFH3" s="243"/>
      <c r="EFI3" s="243"/>
      <c r="EFJ3" s="243"/>
      <c r="EFK3" s="243"/>
      <c r="EFL3" s="243"/>
      <c r="EFM3" s="243"/>
      <c r="EFN3" s="243"/>
      <c r="EFO3" s="243"/>
      <c r="EFP3" s="243"/>
      <c r="EFQ3" s="243"/>
      <c r="EFR3" s="243"/>
      <c r="EFS3" s="243"/>
      <c r="EFT3" s="243"/>
      <c r="EFU3" s="243"/>
      <c r="EFV3" s="243"/>
      <c r="EFW3" s="243"/>
      <c r="EFX3" s="243"/>
      <c r="EFY3" s="243"/>
      <c r="EFZ3" s="243"/>
      <c r="EGA3" s="243"/>
      <c r="EGB3" s="243"/>
      <c r="EGC3" s="243"/>
      <c r="EGD3" s="243"/>
      <c r="EGE3" s="243"/>
      <c r="EGF3" s="243"/>
      <c r="EGG3" s="243"/>
      <c r="EGH3" s="243"/>
      <c r="EGI3" s="243"/>
      <c r="EGJ3" s="243"/>
      <c r="EGK3" s="243"/>
      <c r="EGL3" s="243"/>
      <c r="EGM3" s="243"/>
      <c r="EGN3" s="243"/>
      <c r="EGO3" s="243"/>
      <c r="EGP3" s="243"/>
      <c r="EGQ3" s="243"/>
      <c r="EGR3" s="243"/>
      <c r="EGS3" s="243"/>
      <c r="EGT3" s="243"/>
      <c r="EGU3" s="243"/>
      <c r="EGV3" s="243"/>
      <c r="EGW3" s="243"/>
      <c r="EGX3" s="243"/>
      <c r="EGY3" s="243"/>
      <c r="EGZ3" s="243"/>
      <c r="EHA3" s="243"/>
      <c r="EHB3" s="243"/>
      <c r="EHC3" s="243"/>
      <c r="EHD3" s="243"/>
      <c r="EHE3" s="243"/>
      <c r="EHF3" s="243"/>
      <c r="EHG3" s="243"/>
      <c r="EHH3" s="243"/>
      <c r="EHI3" s="243"/>
      <c r="EHJ3" s="243"/>
      <c r="EHK3" s="243"/>
      <c r="EHL3" s="243"/>
      <c r="EHM3" s="243"/>
      <c r="EHN3" s="243"/>
      <c r="EHO3" s="243"/>
      <c r="EHP3" s="243"/>
      <c r="EHQ3" s="243"/>
      <c r="EHR3" s="243"/>
      <c r="EHS3" s="243"/>
      <c r="EHT3" s="243"/>
      <c r="EHU3" s="243"/>
      <c r="EHV3" s="243"/>
      <c r="EHW3" s="243"/>
      <c r="EHX3" s="243"/>
      <c r="EHY3" s="243"/>
      <c r="EHZ3" s="243"/>
      <c r="EIA3" s="243"/>
      <c r="EIB3" s="243"/>
      <c r="EIC3" s="243"/>
      <c r="EID3" s="243"/>
      <c r="EIE3" s="243"/>
      <c r="EIF3" s="243"/>
      <c r="EIG3" s="243"/>
      <c r="EIH3" s="243"/>
      <c r="EII3" s="243"/>
      <c r="EIJ3" s="243"/>
      <c r="EIK3" s="243"/>
      <c r="EIL3" s="243"/>
      <c r="EIM3" s="243"/>
      <c r="EIN3" s="243"/>
      <c r="EIO3" s="243"/>
      <c r="EIP3" s="243"/>
      <c r="EIQ3" s="243"/>
      <c r="EIR3" s="243"/>
      <c r="EIS3" s="243"/>
      <c r="EIT3" s="243"/>
      <c r="EIU3" s="243"/>
      <c r="EIV3" s="243"/>
      <c r="EIW3" s="243"/>
      <c r="EIX3" s="243"/>
      <c r="EIY3" s="243"/>
      <c r="EIZ3" s="243"/>
      <c r="EJA3" s="243"/>
      <c r="EJB3" s="243"/>
      <c r="EJC3" s="243"/>
      <c r="EJD3" s="243"/>
      <c r="EJE3" s="243"/>
      <c r="EJF3" s="243"/>
      <c r="EJG3" s="243"/>
      <c r="EJH3" s="243"/>
      <c r="EJI3" s="243"/>
      <c r="EJJ3" s="243"/>
      <c r="EJK3" s="243"/>
      <c r="EJL3" s="243"/>
      <c r="EJM3" s="243"/>
      <c r="EJN3" s="243"/>
      <c r="EJO3" s="243"/>
      <c r="EJP3" s="243"/>
      <c r="EJQ3" s="243"/>
      <c r="EJR3" s="243"/>
      <c r="EJS3" s="243"/>
      <c r="EJT3" s="243"/>
      <c r="EJU3" s="243"/>
      <c r="EJV3" s="243"/>
      <c r="EJW3" s="243"/>
      <c r="EJX3" s="243"/>
      <c r="EJY3" s="243"/>
      <c r="EJZ3" s="243"/>
      <c r="EKA3" s="243"/>
      <c r="EKB3" s="243"/>
      <c r="EKC3" s="243"/>
      <c r="EKD3" s="243"/>
      <c r="EKE3" s="243"/>
      <c r="EKF3" s="243"/>
      <c r="EKG3" s="243"/>
      <c r="EKH3" s="243"/>
      <c r="EKI3" s="243"/>
      <c r="EKJ3" s="243"/>
      <c r="EKK3" s="243"/>
      <c r="EKL3" s="243"/>
      <c r="EKM3" s="243"/>
      <c r="EKN3" s="243"/>
      <c r="EKO3" s="243"/>
      <c r="EKP3" s="243"/>
      <c r="EKQ3" s="243"/>
      <c r="EKR3" s="243"/>
      <c r="EKS3" s="243"/>
      <c r="EKT3" s="243"/>
      <c r="EKU3" s="243"/>
      <c r="EKV3" s="243"/>
      <c r="EKW3" s="243"/>
      <c r="EKX3" s="243"/>
      <c r="EKY3" s="243"/>
      <c r="EKZ3" s="243"/>
      <c r="ELA3" s="243"/>
      <c r="ELB3" s="243"/>
      <c r="ELC3" s="243"/>
      <c r="ELD3" s="243"/>
      <c r="ELE3" s="243"/>
      <c r="ELF3" s="243"/>
      <c r="ELG3" s="243"/>
      <c r="ELH3" s="243"/>
      <c r="ELI3" s="243"/>
      <c r="ELJ3" s="243"/>
      <c r="ELK3" s="243"/>
      <c r="ELL3" s="243"/>
      <c r="ELM3" s="243"/>
      <c r="ELN3" s="243"/>
      <c r="ELO3" s="243"/>
      <c r="ELP3" s="243"/>
      <c r="ELQ3" s="243"/>
      <c r="ELR3" s="243"/>
      <c r="ELS3" s="243"/>
      <c r="ELT3" s="243"/>
      <c r="ELU3" s="243"/>
      <c r="ELV3" s="243"/>
      <c r="ELW3" s="243"/>
      <c r="ELX3" s="243"/>
      <c r="ELY3" s="243"/>
      <c r="ELZ3" s="243"/>
      <c r="EMA3" s="243"/>
      <c r="EMB3" s="243"/>
      <c r="EMC3" s="243"/>
      <c r="EMD3" s="243"/>
      <c r="EME3" s="243"/>
      <c r="EMF3" s="243"/>
      <c r="EMG3" s="243"/>
      <c r="EMH3" s="243"/>
      <c r="EMI3" s="243"/>
      <c r="EMJ3" s="243"/>
      <c r="EMK3" s="243"/>
      <c r="EML3" s="243"/>
      <c r="EMM3" s="243"/>
      <c r="EMN3" s="243"/>
      <c r="EMO3" s="243"/>
      <c r="EMP3" s="243"/>
      <c r="EMQ3" s="243"/>
      <c r="EMR3" s="243"/>
      <c r="EMS3" s="243"/>
      <c r="EMT3" s="243"/>
      <c r="EMU3" s="243"/>
      <c r="EMV3" s="243"/>
      <c r="EMW3" s="243"/>
      <c r="EMX3" s="243"/>
      <c r="EMY3" s="243"/>
      <c r="EMZ3" s="243"/>
      <c r="ENA3" s="243"/>
      <c r="ENB3" s="243"/>
      <c r="ENC3" s="243"/>
      <c r="END3" s="243"/>
      <c r="ENE3" s="243"/>
      <c r="ENF3" s="243"/>
      <c r="ENG3" s="243"/>
      <c r="ENH3" s="243"/>
      <c r="ENI3" s="243"/>
      <c r="ENJ3" s="243"/>
      <c r="ENK3" s="243"/>
      <c r="ENL3" s="243"/>
      <c r="ENM3" s="243"/>
      <c r="ENN3" s="243"/>
      <c r="ENO3" s="243"/>
      <c r="ENP3" s="243"/>
      <c r="ENQ3" s="243"/>
      <c r="ENR3" s="243"/>
      <c r="ENS3" s="243"/>
      <c r="ENT3" s="243"/>
      <c r="ENU3" s="243"/>
      <c r="ENV3" s="243"/>
      <c r="ENW3" s="243"/>
      <c r="ENX3" s="243"/>
      <c r="ENY3" s="243"/>
      <c r="ENZ3" s="243"/>
      <c r="EOA3" s="243"/>
      <c r="EOB3" s="243"/>
      <c r="EOC3" s="243"/>
      <c r="EOD3" s="243"/>
      <c r="EOE3" s="243"/>
      <c r="EOF3" s="243"/>
      <c r="EOG3" s="243"/>
      <c r="EOH3" s="243"/>
      <c r="EOI3" s="243"/>
      <c r="EOJ3" s="243"/>
      <c r="EOK3" s="243"/>
      <c r="EOL3" s="243"/>
      <c r="EOM3" s="243"/>
      <c r="EON3" s="243"/>
      <c r="EOO3" s="243"/>
      <c r="EOP3" s="243"/>
      <c r="EOQ3" s="243"/>
      <c r="EOR3" s="243"/>
      <c r="EOS3" s="243"/>
      <c r="EOT3" s="243"/>
      <c r="EOU3" s="243"/>
      <c r="EOV3" s="243"/>
      <c r="EOW3" s="243"/>
      <c r="EOX3" s="243"/>
      <c r="EOY3" s="243"/>
      <c r="EOZ3" s="243"/>
      <c r="EPA3" s="243"/>
      <c r="EPB3" s="243"/>
      <c r="EPC3" s="243"/>
      <c r="EPD3" s="243"/>
      <c r="EPE3" s="243"/>
      <c r="EPF3" s="243"/>
      <c r="EPG3" s="243"/>
      <c r="EPH3" s="243"/>
      <c r="EPI3" s="243"/>
      <c r="EPJ3" s="243"/>
      <c r="EPK3" s="243"/>
      <c r="EPL3" s="243"/>
      <c r="EPM3" s="243"/>
      <c r="EPN3" s="243"/>
      <c r="EPO3" s="243"/>
      <c r="EPP3" s="243"/>
      <c r="EPQ3" s="243"/>
      <c r="EPR3" s="243"/>
      <c r="EPS3" s="243"/>
      <c r="EPT3" s="243"/>
      <c r="EPU3" s="243"/>
      <c r="EPV3" s="243"/>
      <c r="EPW3" s="243"/>
      <c r="EPX3" s="243"/>
      <c r="EPY3" s="243"/>
      <c r="EPZ3" s="243"/>
      <c r="EQA3" s="243"/>
      <c r="EQB3" s="243"/>
      <c r="EQC3" s="243"/>
      <c r="EQD3" s="243"/>
      <c r="EQE3" s="243"/>
      <c r="EQF3" s="243"/>
      <c r="EQG3" s="243"/>
      <c r="EQH3" s="243"/>
      <c r="EQI3" s="243"/>
      <c r="EQJ3" s="243"/>
      <c r="EQK3" s="243"/>
      <c r="EQL3" s="243"/>
      <c r="EQM3" s="243"/>
      <c r="EQN3" s="243"/>
      <c r="EQO3" s="243"/>
      <c r="EQP3" s="243"/>
      <c r="EQQ3" s="243"/>
      <c r="EQR3" s="243"/>
      <c r="EQS3" s="243"/>
      <c r="EQT3" s="243"/>
      <c r="EQU3" s="243"/>
      <c r="EQV3" s="243"/>
      <c r="EQW3" s="243"/>
      <c r="EQX3" s="243"/>
      <c r="EQY3" s="243"/>
      <c r="EQZ3" s="243"/>
      <c r="ERA3" s="243"/>
      <c r="ERB3" s="243"/>
      <c r="ERC3" s="243"/>
      <c r="ERD3" s="243"/>
      <c r="ERE3" s="243"/>
      <c r="ERF3" s="243"/>
      <c r="ERG3" s="243"/>
      <c r="ERH3" s="243"/>
      <c r="ERI3" s="243"/>
      <c r="ERJ3" s="243"/>
      <c r="ERK3" s="243"/>
      <c r="ERL3" s="243"/>
      <c r="ERM3" s="243"/>
      <c r="ERN3" s="243"/>
      <c r="ERO3" s="243"/>
      <c r="ERP3" s="243"/>
      <c r="ERQ3" s="243"/>
      <c r="ERR3" s="243"/>
      <c r="ERS3" s="243"/>
      <c r="ERT3" s="243"/>
      <c r="ERU3" s="243"/>
      <c r="ERV3" s="243"/>
      <c r="ERW3" s="243"/>
      <c r="ERX3" s="243"/>
      <c r="ERY3" s="243"/>
      <c r="ERZ3" s="243"/>
      <c r="ESA3" s="243"/>
      <c r="ESB3" s="243"/>
      <c r="ESC3" s="243"/>
      <c r="ESD3" s="243"/>
      <c r="ESE3" s="243"/>
      <c r="ESF3" s="243"/>
      <c r="ESG3" s="243"/>
      <c r="ESH3" s="243"/>
      <c r="ESI3" s="243"/>
      <c r="ESJ3" s="243"/>
      <c r="ESK3" s="243"/>
      <c r="ESL3" s="243"/>
      <c r="ESM3" s="243"/>
      <c r="ESN3" s="243"/>
      <c r="ESO3" s="243"/>
      <c r="ESP3" s="243"/>
      <c r="ESQ3" s="243"/>
      <c r="ESR3" s="243"/>
      <c r="ESS3" s="243"/>
      <c r="EST3" s="243"/>
      <c r="ESU3" s="243"/>
      <c r="ESV3" s="243"/>
      <c r="ESW3" s="243"/>
      <c r="ESX3" s="243"/>
      <c r="ESY3" s="243"/>
      <c r="ESZ3" s="243"/>
      <c r="ETA3" s="243"/>
      <c r="ETB3" s="243"/>
      <c r="ETC3" s="243"/>
      <c r="ETD3" s="243"/>
      <c r="ETE3" s="243"/>
      <c r="ETF3" s="243"/>
      <c r="ETG3" s="243"/>
      <c r="ETH3" s="243"/>
      <c r="ETI3" s="243"/>
      <c r="ETJ3" s="243"/>
      <c r="ETK3" s="243"/>
      <c r="ETL3" s="243"/>
      <c r="ETM3" s="243"/>
      <c r="ETN3" s="243"/>
      <c r="ETO3" s="243"/>
      <c r="ETP3" s="243"/>
      <c r="ETQ3" s="243"/>
      <c r="ETR3" s="243"/>
      <c r="ETS3" s="243"/>
      <c r="ETT3" s="243"/>
      <c r="ETU3" s="243"/>
      <c r="ETV3" s="243"/>
      <c r="ETW3" s="243"/>
      <c r="ETX3" s="243"/>
      <c r="ETY3" s="243"/>
      <c r="ETZ3" s="243"/>
      <c r="EUA3" s="243"/>
      <c r="EUB3" s="243"/>
      <c r="EUC3" s="243"/>
      <c r="EUD3" s="243"/>
      <c r="EUE3" s="243"/>
      <c r="EUF3" s="243"/>
      <c r="EUG3" s="243"/>
      <c r="EUH3" s="243"/>
      <c r="EUI3" s="243"/>
      <c r="EUJ3" s="243"/>
      <c r="EUK3" s="243"/>
      <c r="EUL3" s="243"/>
      <c r="EUM3" s="243"/>
      <c r="EUN3" s="243"/>
      <c r="EUO3" s="243"/>
      <c r="EUP3" s="243"/>
      <c r="EUQ3" s="243"/>
      <c r="EUR3" s="243"/>
      <c r="EUS3" s="243"/>
      <c r="EUT3" s="243"/>
      <c r="EUU3" s="243"/>
      <c r="EUV3" s="243"/>
      <c r="EUW3" s="243"/>
      <c r="EUX3" s="243"/>
      <c r="EUY3" s="243"/>
      <c r="EUZ3" s="243"/>
      <c r="EVA3" s="243"/>
      <c r="EVB3" s="243"/>
      <c r="EVC3" s="243"/>
      <c r="EVD3" s="243"/>
      <c r="EVE3" s="243"/>
      <c r="EVF3" s="243"/>
      <c r="EVG3" s="243"/>
      <c r="EVH3" s="243"/>
      <c r="EVI3" s="243"/>
      <c r="EVJ3" s="243"/>
      <c r="EVK3" s="243"/>
      <c r="EVL3" s="243"/>
      <c r="EVM3" s="243"/>
      <c r="EVN3" s="243"/>
      <c r="EVO3" s="243"/>
      <c r="EVP3" s="243"/>
      <c r="EVQ3" s="243"/>
      <c r="EVR3" s="243"/>
      <c r="EVS3" s="243"/>
      <c r="EVT3" s="243"/>
      <c r="EVU3" s="243"/>
      <c r="EVV3" s="243"/>
      <c r="EVW3" s="243"/>
      <c r="EVX3" s="243"/>
      <c r="EVY3" s="243"/>
      <c r="EVZ3" s="243"/>
      <c r="EWA3" s="243"/>
      <c r="EWB3" s="243"/>
      <c r="EWC3" s="243"/>
      <c r="EWD3" s="243"/>
      <c r="EWE3" s="243"/>
      <c r="EWF3" s="243"/>
      <c r="EWG3" s="243"/>
      <c r="EWH3" s="243"/>
      <c r="EWI3" s="243"/>
      <c r="EWJ3" s="243"/>
      <c r="EWK3" s="243"/>
      <c r="EWL3" s="243"/>
      <c r="EWM3" s="243"/>
      <c r="EWN3" s="243"/>
      <c r="EWO3" s="243"/>
      <c r="EWP3" s="243"/>
      <c r="EWQ3" s="243"/>
      <c r="EWR3" s="243"/>
      <c r="EWS3" s="243"/>
      <c r="EWT3" s="243"/>
      <c r="EWU3" s="243"/>
      <c r="EWV3" s="243"/>
      <c r="EWW3" s="243"/>
      <c r="EWX3" s="243"/>
      <c r="EWY3" s="243"/>
      <c r="EWZ3" s="243"/>
      <c r="EXA3" s="243"/>
      <c r="EXB3" s="243"/>
      <c r="EXC3" s="243"/>
      <c r="EXD3" s="243"/>
      <c r="EXE3" s="243"/>
      <c r="EXF3" s="243"/>
      <c r="EXG3" s="243"/>
      <c r="EXH3" s="243"/>
      <c r="EXI3" s="243"/>
      <c r="EXJ3" s="243"/>
      <c r="EXK3" s="243"/>
      <c r="EXL3" s="243"/>
      <c r="EXM3" s="243"/>
      <c r="EXN3" s="243"/>
      <c r="EXO3" s="243"/>
      <c r="EXP3" s="243"/>
      <c r="EXQ3" s="243"/>
      <c r="EXR3" s="243"/>
      <c r="EXS3" s="243"/>
      <c r="EXT3" s="243"/>
      <c r="EXU3" s="243"/>
      <c r="EXV3" s="243"/>
      <c r="EXW3" s="243"/>
      <c r="EXX3" s="243"/>
      <c r="EXY3" s="243"/>
      <c r="EXZ3" s="243"/>
      <c r="EYA3" s="243"/>
      <c r="EYB3" s="243"/>
      <c r="EYC3" s="243"/>
      <c r="EYD3" s="243"/>
      <c r="EYE3" s="243"/>
      <c r="EYF3" s="243"/>
      <c r="EYG3" s="243"/>
      <c r="EYH3" s="243"/>
      <c r="EYI3" s="243"/>
      <c r="EYJ3" s="243"/>
      <c r="EYK3" s="243"/>
      <c r="EYL3" s="243"/>
      <c r="EYM3" s="243"/>
      <c r="EYN3" s="243"/>
      <c r="EYO3" s="243"/>
      <c r="EYP3" s="243"/>
      <c r="EYQ3" s="243"/>
      <c r="EYR3" s="243"/>
      <c r="EYS3" s="243"/>
      <c r="EYT3" s="243"/>
      <c r="EYU3" s="243"/>
      <c r="EYV3" s="243"/>
      <c r="EYW3" s="243"/>
      <c r="EYX3" s="243"/>
      <c r="EYY3" s="243"/>
      <c r="EYZ3" s="243"/>
      <c r="EZA3" s="243"/>
      <c r="EZB3" s="243"/>
      <c r="EZC3" s="243"/>
      <c r="EZD3" s="243"/>
      <c r="EZE3" s="243"/>
      <c r="EZF3" s="243"/>
      <c r="EZG3" s="243"/>
      <c r="EZH3" s="243"/>
      <c r="EZI3" s="243"/>
      <c r="EZJ3" s="243"/>
      <c r="EZK3" s="243"/>
      <c r="EZL3" s="243"/>
      <c r="EZM3" s="243"/>
      <c r="EZN3" s="243"/>
      <c r="EZO3" s="243"/>
      <c r="EZP3" s="243"/>
      <c r="EZQ3" s="243"/>
      <c r="EZR3" s="243"/>
      <c r="EZS3" s="243"/>
      <c r="EZT3" s="243"/>
      <c r="EZU3" s="243"/>
      <c r="EZV3" s="243"/>
      <c r="EZW3" s="243"/>
      <c r="EZX3" s="243"/>
      <c r="EZY3" s="243"/>
      <c r="EZZ3" s="243"/>
      <c r="FAA3" s="243"/>
      <c r="FAB3" s="243"/>
      <c r="FAC3" s="243"/>
      <c r="FAD3" s="243"/>
      <c r="FAE3" s="243"/>
      <c r="FAF3" s="243"/>
      <c r="FAG3" s="243"/>
      <c r="FAH3" s="243"/>
      <c r="FAI3" s="243"/>
      <c r="FAJ3" s="243"/>
      <c r="FAK3" s="243"/>
      <c r="FAL3" s="243"/>
      <c r="FAM3" s="243"/>
      <c r="FAN3" s="243"/>
      <c r="FAO3" s="243"/>
      <c r="FAP3" s="243"/>
      <c r="FAQ3" s="243"/>
      <c r="FAR3" s="243"/>
      <c r="FAS3" s="243"/>
      <c r="FAT3" s="243"/>
      <c r="FAU3" s="243"/>
      <c r="FAV3" s="243"/>
      <c r="FAW3" s="243"/>
      <c r="FAX3" s="243"/>
      <c r="FAY3" s="243"/>
      <c r="FAZ3" s="243"/>
      <c r="FBA3" s="243"/>
      <c r="FBB3" s="243"/>
      <c r="FBC3" s="243"/>
      <c r="FBD3" s="243"/>
      <c r="FBE3" s="243"/>
      <c r="FBF3" s="243"/>
      <c r="FBG3" s="243"/>
      <c r="FBH3" s="243"/>
      <c r="FBI3" s="243"/>
      <c r="FBJ3" s="243"/>
      <c r="FBK3" s="243"/>
      <c r="FBL3" s="243"/>
      <c r="FBM3" s="243"/>
      <c r="FBN3" s="243"/>
      <c r="FBO3" s="243"/>
      <c r="FBP3" s="243"/>
      <c r="FBQ3" s="243"/>
      <c r="FBR3" s="243"/>
      <c r="FBS3" s="243"/>
      <c r="FBT3" s="243"/>
      <c r="FBU3" s="243"/>
      <c r="FBV3" s="243"/>
      <c r="FBW3" s="243"/>
      <c r="FBX3" s="243"/>
      <c r="FBY3" s="243"/>
      <c r="FBZ3" s="243"/>
      <c r="FCA3" s="243"/>
      <c r="FCB3" s="243"/>
      <c r="FCC3" s="243"/>
      <c r="FCD3" s="243"/>
      <c r="FCE3" s="243"/>
      <c r="FCF3" s="243"/>
      <c r="FCG3" s="243"/>
      <c r="FCH3" s="243"/>
      <c r="FCI3" s="243"/>
      <c r="FCJ3" s="243"/>
      <c r="FCK3" s="243"/>
      <c r="FCL3" s="243"/>
      <c r="FCM3" s="243"/>
      <c r="FCN3" s="243"/>
      <c r="FCO3" s="243"/>
      <c r="FCP3" s="243"/>
      <c r="FCQ3" s="243"/>
      <c r="FCR3" s="243"/>
      <c r="FCS3" s="243"/>
      <c r="FCT3" s="243"/>
      <c r="FCU3" s="243"/>
      <c r="FCV3" s="243"/>
      <c r="FCW3" s="243"/>
      <c r="FCX3" s="243"/>
      <c r="FCY3" s="243"/>
      <c r="FCZ3" s="243"/>
      <c r="FDA3" s="243"/>
      <c r="FDB3" s="243"/>
      <c r="FDC3" s="243"/>
      <c r="FDD3" s="243"/>
      <c r="FDE3" s="243"/>
      <c r="FDF3" s="243"/>
      <c r="FDG3" s="243"/>
      <c r="FDH3" s="243"/>
      <c r="FDI3" s="243"/>
      <c r="FDJ3" s="243"/>
      <c r="FDK3" s="243"/>
      <c r="FDL3" s="243"/>
      <c r="FDM3" s="243"/>
      <c r="FDN3" s="243"/>
      <c r="FDO3" s="243"/>
      <c r="FDP3" s="243"/>
      <c r="FDQ3" s="243"/>
      <c r="FDR3" s="243"/>
      <c r="FDS3" s="243"/>
      <c r="FDT3" s="243"/>
      <c r="FDU3" s="243"/>
      <c r="FDV3" s="243"/>
      <c r="FDW3" s="243"/>
      <c r="FDX3" s="243"/>
      <c r="FDY3" s="243"/>
      <c r="FDZ3" s="243"/>
      <c r="FEA3" s="243"/>
      <c r="FEB3" s="243"/>
      <c r="FEC3" s="243"/>
      <c r="FED3" s="243"/>
      <c r="FEE3" s="243"/>
      <c r="FEF3" s="243"/>
      <c r="FEG3" s="243"/>
      <c r="FEH3" s="243"/>
      <c r="FEI3" s="243"/>
      <c r="FEJ3" s="243"/>
      <c r="FEK3" s="243"/>
      <c r="FEL3" s="243"/>
      <c r="FEM3" s="243"/>
      <c r="FEN3" s="243"/>
      <c r="FEO3" s="243"/>
      <c r="FEP3" s="243"/>
      <c r="FEQ3" s="243"/>
      <c r="FER3" s="243"/>
      <c r="FES3" s="243"/>
      <c r="FET3" s="243"/>
      <c r="FEU3" s="243"/>
      <c r="FEV3" s="243"/>
      <c r="FEW3" s="243"/>
      <c r="FEX3" s="243"/>
      <c r="FEY3" s="243"/>
      <c r="FEZ3" s="243"/>
      <c r="FFA3" s="243"/>
      <c r="FFB3" s="243"/>
      <c r="FFC3" s="243"/>
      <c r="FFD3" s="243"/>
      <c r="FFE3" s="243"/>
      <c r="FFF3" s="243"/>
      <c r="FFG3" s="243"/>
      <c r="FFH3" s="243"/>
      <c r="FFI3" s="243"/>
      <c r="FFJ3" s="243"/>
      <c r="FFK3" s="243"/>
      <c r="FFL3" s="243"/>
      <c r="FFM3" s="243"/>
      <c r="FFN3" s="243"/>
      <c r="FFO3" s="243"/>
      <c r="FFP3" s="243"/>
      <c r="FFQ3" s="243"/>
      <c r="FFR3" s="243"/>
      <c r="FFS3" s="243"/>
      <c r="FFT3" s="243"/>
      <c r="FFU3" s="243"/>
      <c r="FFV3" s="243"/>
      <c r="FFW3" s="243"/>
      <c r="FFX3" s="243"/>
      <c r="FFY3" s="243"/>
      <c r="FFZ3" s="243"/>
      <c r="FGA3" s="243"/>
      <c r="FGB3" s="243"/>
      <c r="FGC3" s="243"/>
      <c r="FGD3" s="243"/>
      <c r="FGE3" s="243"/>
      <c r="FGF3" s="243"/>
      <c r="FGG3" s="243"/>
      <c r="FGH3" s="243"/>
      <c r="FGI3" s="243"/>
      <c r="FGJ3" s="243"/>
      <c r="FGK3" s="243"/>
      <c r="FGL3" s="243"/>
      <c r="FGM3" s="243"/>
      <c r="FGN3" s="243"/>
      <c r="FGO3" s="243"/>
      <c r="FGP3" s="243"/>
      <c r="FGQ3" s="243"/>
      <c r="FGR3" s="243"/>
      <c r="FGS3" s="243"/>
      <c r="FGT3" s="243"/>
      <c r="FGU3" s="243"/>
      <c r="FGV3" s="243"/>
      <c r="FGW3" s="243"/>
      <c r="FGX3" s="243"/>
      <c r="FGY3" s="243"/>
      <c r="FGZ3" s="243"/>
      <c r="FHA3" s="243"/>
      <c r="FHB3" s="243"/>
      <c r="FHC3" s="243"/>
      <c r="FHD3" s="243"/>
      <c r="FHE3" s="243"/>
      <c r="FHF3" s="243"/>
      <c r="FHG3" s="243"/>
      <c r="FHH3" s="243"/>
      <c r="FHI3" s="243"/>
      <c r="FHJ3" s="243"/>
      <c r="FHK3" s="243"/>
      <c r="FHL3" s="243"/>
      <c r="FHM3" s="243"/>
      <c r="FHN3" s="243"/>
      <c r="FHO3" s="243"/>
      <c r="FHP3" s="243"/>
      <c r="FHQ3" s="243"/>
      <c r="FHR3" s="243"/>
      <c r="FHS3" s="243"/>
      <c r="FHT3" s="243"/>
      <c r="FHU3" s="243"/>
      <c r="FHV3" s="243"/>
      <c r="FHW3" s="243"/>
      <c r="FHX3" s="243"/>
      <c r="FHY3" s="243"/>
      <c r="FHZ3" s="243"/>
      <c r="FIA3" s="243"/>
      <c r="FIB3" s="243"/>
      <c r="FIC3" s="243"/>
      <c r="FID3" s="243"/>
      <c r="FIE3" s="243"/>
      <c r="FIF3" s="243"/>
      <c r="FIG3" s="243"/>
      <c r="FIH3" s="243"/>
      <c r="FII3" s="243"/>
      <c r="FIJ3" s="243"/>
      <c r="FIK3" s="243"/>
      <c r="FIL3" s="243"/>
      <c r="FIM3" s="243"/>
      <c r="FIN3" s="243"/>
      <c r="FIO3" s="243"/>
      <c r="FIP3" s="243"/>
      <c r="FIQ3" s="243"/>
      <c r="FIR3" s="243"/>
      <c r="FIS3" s="243"/>
      <c r="FIT3" s="243"/>
      <c r="FIU3" s="243"/>
      <c r="FIV3" s="243"/>
      <c r="FIW3" s="243"/>
      <c r="FIX3" s="243"/>
      <c r="FIY3" s="243"/>
      <c r="FIZ3" s="243"/>
      <c r="FJA3" s="243"/>
      <c r="FJB3" s="243"/>
      <c r="FJC3" s="243"/>
      <c r="FJD3" s="243"/>
      <c r="FJE3" s="243"/>
      <c r="FJF3" s="243"/>
      <c r="FJG3" s="243"/>
      <c r="FJH3" s="243"/>
      <c r="FJI3" s="243"/>
      <c r="FJJ3" s="243"/>
      <c r="FJK3" s="243"/>
      <c r="FJL3" s="243"/>
      <c r="FJM3" s="243"/>
      <c r="FJN3" s="243"/>
      <c r="FJO3" s="243"/>
      <c r="FJP3" s="243"/>
      <c r="FJQ3" s="243"/>
      <c r="FJR3" s="243"/>
      <c r="FJS3" s="243"/>
      <c r="FJT3" s="243"/>
      <c r="FJU3" s="243"/>
      <c r="FJV3" s="243"/>
      <c r="FJW3" s="243"/>
      <c r="FJX3" s="243"/>
      <c r="FJY3" s="243"/>
      <c r="FJZ3" s="243"/>
      <c r="FKA3" s="243"/>
      <c r="FKB3" s="243"/>
      <c r="FKC3" s="243"/>
      <c r="FKD3" s="243"/>
      <c r="FKE3" s="243"/>
      <c r="FKF3" s="243"/>
      <c r="FKG3" s="243"/>
      <c r="FKH3" s="243"/>
      <c r="FKI3" s="243"/>
      <c r="FKJ3" s="243"/>
      <c r="FKK3" s="243"/>
      <c r="FKL3" s="243"/>
      <c r="FKM3" s="243"/>
      <c r="FKN3" s="243"/>
      <c r="FKO3" s="243"/>
      <c r="FKP3" s="243"/>
      <c r="FKQ3" s="243"/>
      <c r="FKR3" s="243"/>
      <c r="FKS3" s="243"/>
      <c r="FKT3" s="243"/>
      <c r="FKU3" s="243"/>
      <c r="FKV3" s="243"/>
      <c r="FKW3" s="243"/>
      <c r="FKX3" s="243"/>
      <c r="FKY3" s="243"/>
      <c r="FKZ3" s="243"/>
      <c r="FLA3" s="243"/>
      <c r="FLB3" s="243"/>
      <c r="FLC3" s="243"/>
      <c r="FLD3" s="243"/>
      <c r="FLE3" s="243"/>
      <c r="FLF3" s="243"/>
      <c r="FLG3" s="243"/>
      <c r="FLH3" s="243"/>
      <c r="FLI3" s="243"/>
      <c r="FLJ3" s="243"/>
      <c r="FLK3" s="243"/>
      <c r="FLL3" s="243"/>
      <c r="FLM3" s="243"/>
      <c r="FLN3" s="243"/>
      <c r="FLO3" s="243"/>
      <c r="FLP3" s="243"/>
      <c r="FLQ3" s="243"/>
      <c r="FLR3" s="243"/>
      <c r="FLS3" s="243"/>
      <c r="FLT3" s="243"/>
      <c r="FLU3" s="243"/>
      <c r="FLV3" s="243"/>
      <c r="FLW3" s="243"/>
      <c r="FLX3" s="243"/>
      <c r="FLY3" s="243"/>
      <c r="FLZ3" s="243"/>
      <c r="FMA3" s="243"/>
      <c r="FMB3" s="243"/>
      <c r="FMC3" s="243"/>
      <c r="FMD3" s="243"/>
      <c r="FME3" s="243"/>
      <c r="FMF3" s="243"/>
      <c r="FMG3" s="243"/>
      <c r="FMH3" s="243"/>
      <c r="FMI3" s="243"/>
      <c r="FMJ3" s="243"/>
      <c r="FMK3" s="243"/>
      <c r="FML3" s="243"/>
      <c r="FMM3" s="243"/>
      <c r="FMN3" s="243"/>
      <c r="FMO3" s="243"/>
      <c r="FMP3" s="243"/>
      <c r="FMQ3" s="243"/>
      <c r="FMR3" s="243"/>
      <c r="FMS3" s="243"/>
      <c r="FMT3" s="243"/>
      <c r="FMU3" s="243"/>
      <c r="FMV3" s="243"/>
      <c r="FMW3" s="243"/>
      <c r="FMX3" s="243"/>
      <c r="FMY3" s="243"/>
      <c r="FMZ3" s="243"/>
      <c r="FNA3" s="243"/>
      <c r="FNB3" s="243"/>
      <c r="FNC3" s="243"/>
      <c r="FND3" s="243"/>
      <c r="FNE3" s="243"/>
      <c r="FNF3" s="243"/>
      <c r="FNG3" s="243"/>
      <c r="FNH3" s="243"/>
      <c r="FNI3" s="243"/>
      <c r="FNJ3" s="243"/>
      <c r="FNK3" s="243"/>
      <c r="FNL3" s="243"/>
      <c r="FNM3" s="243"/>
      <c r="FNN3" s="243"/>
      <c r="FNO3" s="243"/>
      <c r="FNP3" s="243"/>
      <c r="FNQ3" s="243"/>
      <c r="FNR3" s="243"/>
      <c r="FNS3" s="243"/>
      <c r="FNT3" s="243"/>
      <c r="FNU3" s="243"/>
      <c r="FNV3" s="243"/>
      <c r="FNW3" s="243"/>
      <c r="FNX3" s="243"/>
      <c r="FNY3" s="243"/>
      <c r="FNZ3" s="243"/>
      <c r="FOA3" s="243"/>
      <c r="FOB3" s="243"/>
      <c r="FOC3" s="243"/>
      <c r="FOD3" s="243"/>
      <c r="FOE3" s="243"/>
      <c r="FOF3" s="243"/>
      <c r="FOG3" s="243"/>
      <c r="FOH3" s="243"/>
      <c r="FOI3" s="243"/>
      <c r="FOJ3" s="243"/>
      <c r="FOK3" s="243"/>
      <c r="FOL3" s="243"/>
      <c r="FOM3" s="243"/>
      <c r="FON3" s="243"/>
      <c r="FOO3" s="243"/>
      <c r="FOP3" s="243"/>
      <c r="FOQ3" s="243"/>
      <c r="FOR3" s="243"/>
      <c r="FOS3" s="243"/>
      <c r="FOT3" s="243"/>
      <c r="FOU3" s="243"/>
      <c r="FOV3" s="243"/>
      <c r="FOW3" s="243"/>
      <c r="FOX3" s="243"/>
      <c r="FOY3" s="243"/>
      <c r="FOZ3" s="243"/>
      <c r="FPA3" s="243"/>
      <c r="FPB3" s="243"/>
      <c r="FPC3" s="243"/>
      <c r="FPD3" s="243"/>
      <c r="FPE3" s="243"/>
      <c r="FPF3" s="243"/>
      <c r="FPG3" s="243"/>
      <c r="FPH3" s="243"/>
      <c r="FPI3" s="243"/>
      <c r="FPJ3" s="243"/>
      <c r="FPK3" s="243"/>
      <c r="FPL3" s="243"/>
      <c r="FPM3" s="243"/>
      <c r="FPN3" s="243"/>
      <c r="FPO3" s="243"/>
      <c r="FPP3" s="243"/>
      <c r="FPQ3" s="243"/>
      <c r="FPR3" s="243"/>
      <c r="FPS3" s="243"/>
      <c r="FPT3" s="243"/>
      <c r="FPU3" s="243"/>
      <c r="FPV3" s="243"/>
      <c r="FPW3" s="243"/>
      <c r="FPX3" s="243"/>
      <c r="FPY3" s="243"/>
      <c r="FPZ3" s="243"/>
      <c r="FQA3" s="243"/>
      <c r="FQB3" s="243"/>
      <c r="FQC3" s="243"/>
      <c r="FQD3" s="243"/>
      <c r="FQE3" s="243"/>
      <c r="FQF3" s="243"/>
      <c r="FQG3" s="243"/>
      <c r="FQH3" s="243"/>
      <c r="FQI3" s="243"/>
      <c r="FQJ3" s="243"/>
      <c r="FQK3" s="243"/>
      <c r="FQL3" s="243"/>
      <c r="FQM3" s="243"/>
      <c r="FQN3" s="243"/>
      <c r="FQO3" s="243"/>
      <c r="FQP3" s="243"/>
      <c r="FQQ3" s="243"/>
      <c r="FQR3" s="243"/>
      <c r="FQS3" s="243"/>
      <c r="FQT3" s="243"/>
      <c r="FQU3" s="243"/>
      <c r="FQV3" s="243"/>
      <c r="FQW3" s="243"/>
      <c r="FQX3" s="243"/>
      <c r="FQY3" s="243"/>
      <c r="FQZ3" s="243"/>
      <c r="FRA3" s="243"/>
      <c r="FRB3" s="243"/>
      <c r="FRC3" s="243"/>
      <c r="FRD3" s="243"/>
      <c r="FRE3" s="243"/>
      <c r="FRF3" s="243"/>
      <c r="FRG3" s="243"/>
      <c r="FRH3" s="243"/>
      <c r="FRI3" s="243"/>
      <c r="FRJ3" s="243"/>
      <c r="FRK3" s="243"/>
      <c r="FRL3" s="243"/>
      <c r="FRM3" s="243"/>
      <c r="FRN3" s="243"/>
      <c r="FRO3" s="243"/>
      <c r="FRP3" s="243"/>
      <c r="FRQ3" s="243"/>
      <c r="FRR3" s="243"/>
      <c r="FRS3" s="243"/>
      <c r="FRT3" s="243"/>
      <c r="FRU3" s="243"/>
      <c r="FRV3" s="243"/>
      <c r="FRW3" s="243"/>
      <c r="FRX3" s="243"/>
      <c r="FRY3" s="243"/>
      <c r="FRZ3" s="243"/>
      <c r="FSA3" s="243"/>
      <c r="FSB3" s="243"/>
      <c r="FSC3" s="243"/>
      <c r="FSD3" s="243"/>
      <c r="FSE3" s="243"/>
      <c r="FSF3" s="243"/>
      <c r="FSG3" s="243"/>
      <c r="FSH3" s="243"/>
      <c r="FSI3" s="243"/>
      <c r="FSJ3" s="243"/>
      <c r="FSK3" s="243"/>
      <c r="FSL3" s="243"/>
      <c r="FSM3" s="243"/>
      <c r="FSN3" s="243"/>
      <c r="FSO3" s="243"/>
      <c r="FSP3" s="243"/>
      <c r="FSQ3" s="243"/>
      <c r="FSR3" s="243"/>
      <c r="FSS3" s="243"/>
      <c r="FST3" s="243"/>
      <c r="FSU3" s="243"/>
      <c r="FSV3" s="243"/>
      <c r="FSW3" s="243"/>
      <c r="FSX3" s="243"/>
      <c r="FSY3" s="243"/>
      <c r="FSZ3" s="243"/>
      <c r="FTA3" s="243"/>
      <c r="FTB3" s="243"/>
      <c r="FTC3" s="243"/>
      <c r="FTD3" s="243"/>
      <c r="FTE3" s="243"/>
      <c r="FTF3" s="243"/>
      <c r="FTG3" s="243"/>
      <c r="FTH3" s="243"/>
      <c r="FTI3" s="243"/>
      <c r="FTJ3" s="243"/>
      <c r="FTK3" s="243"/>
      <c r="FTL3" s="243"/>
      <c r="FTM3" s="243"/>
      <c r="FTN3" s="243"/>
      <c r="FTO3" s="243"/>
      <c r="FTP3" s="243"/>
      <c r="FTQ3" s="243"/>
      <c r="FTR3" s="243"/>
      <c r="FTS3" s="243"/>
      <c r="FTT3" s="243"/>
      <c r="FTU3" s="243"/>
      <c r="FTV3" s="243"/>
      <c r="FTW3" s="243"/>
      <c r="FTX3" s="243"/>
      <c r="FTY3" s="243"/>
      <c r="FTZ3" s="243"/>
      <c r="FUA3" s="243"/>
      <c r="FUB3" s="243"/>
      <c r="FUC3" s="243"/>
      <c r="FUD3" s="243"/>
      <c r="FUE3" s="243"/>
      <c r="FUF3" s="243"/>
      <c r="FUG3" s="243"/>
      <c r="FUH3" s="243"/>
      <c r="FUI3" s="243"/>
      <c r="FUJ3" s="243"/>
      <c r="FUK3" s="243"/>
      <c r="FUL3" s="243"/>
      <c r="FUM3" s="243"/>
      <c r="FUN3" s="243"/>
      <c r="FUO3" s="243"/>
      <c r="FUP3" s="243"/>
      <c r="FUQ3" s="243"/>
      <c r="FUR3" s="243"/>
      <c r="FUS3" s="243"/>
      <c r="FUT3" s="243"/>
      <c r="FUU3" s="243"/>
      <c r="FUV3" s="243"/>
      <c r="FUW3" s="243"/>
      <c r="FUX3" s="243"/>
      <c r="FUY3" s="243"/>
      <c r="FUZ3" s="243"/>
      <c r="FVA3" s="243"/>
      <c r="FVB3" s="243"/>
      <c r="FVC3" s="243"/>
      <c r="FVD3" s="243"/>
      <c r="FVE3" s="243"/>
      <c r="FVF3" s="243"/>
      <c r="FVG3" s="243"/>
      <c r="FVH3" s="243"/>
      <c r="FVI3" s="243"/>
      <c r="FVJ3" s="243"/>
      <c r="FVK3" s="243"/>
      <c r="FVL3" s="243"/>
      <c r="FVM3" s="243"/>
      <c r="FVN3" s="243"/>
      <c r="FVO3" s="243"/>
      <c r="FVP3" s="243"/>
      <c r="FVQ3" s="243"/>
      <c r="FVR3" s="243"/>
      <c r="FVS3" s="243"/>
      <c r="FVT3" s="243"/>
      <c r="FVU3" s="243"/>
      <c r="FVV3" s="243"/>
      <c r="FVW3" s="243"/>
      <c r="FVX3" s="243"/>
      <c r="FVY3" s="243"/>
      <c r="FVZ3" s="243"/>
      <c r="FWA3" s="243"/>
      <c r="FWB3" s="243"/>
      <c r="FWC3" s="243"/>
      <c r="FWD3" s="243"/>
      <c r="FWE3" s="243"/>
      <c r="FWF3" s="243"/>
      <c r="FWG3" s="243"/>
      <c r="FWH3" s="243"/>
      <c r="FWI3" s="243"/>
      <c r="FWJ3" s="243"/>
      <c r="FWK3" s="243"/>
      <c r="FWL3" s="243"/>
      <c r="FWM3" s="243"/>
      <c r="FWN3" s="243"/>
      <c r="FWO3" s="243"/>
      <c r="FWP3" s="243"/>
      <c r="FWQ3" s="243"/>
      <c r="FWR3" s="243"/>
      <c r="FWS3" s="243"/>
      <c r="FWT3" s="243"/>
      <c r="FWU3" s="243"/>
      <c r="FWV3" s="243"/>
      <c r="FWW3" s="243"/>
      <c r="FWX3" s="243"/>
      <c r="FWY3" s="243"/>
      <c r="FWZ3" s="243"/>
      <c r="FXA3" s="243"/>
      <c r="FXB3" s="243"/>
      <c r="FXC3" s="243"/>
      <c r="FXD3" s="243"/>
      <c r="FXE3" s="243"/>
      <c r="FXF3" s="243"/>
      <c r="FXG3" s="243"/>
      <c r="FXH3" s="243"/>
      <c r="FXI3" s="243"/>
      <c r="FXJ3" s="243"/>
      <c r="FXK3" s="243"/>
      <c r="FXL3" s="243"/>
      <c r="FXM3" s="243"/>
      <c r="FXN3" s="243"/>
      <c r="FXO3" s="243"/>
      <c r="FXP3" s="243"/>
      <c r="FXQ3" s="243"/>
      <c r="FXR3" s="243"/>
      <c r="FXS3" s="243"/>
      <c r="FXT3" s="243"/>
      <c r="FXU3" s="243"/>
      <c r="FXV3" s="243"/>
      <c r="FXW3" s="243"/>
      <c r="FXX3" s="243"/>
      <c r="FXY3" s="243"/>
      <c r="FXZ3" s="243"/>
      <c r="FYA3" s="243"/>
      <c r="FYB3" s="243"/>
      <c r="FYC3" s="243"/>
      <c r="FYD3" s="243"/>
      <c r="FYE3" s="243"/>
      <c r="FYF3" s="243"/>
      <c r="FYG3" s="243"/>
      <c r="FYH3" s="243"/>
      <c r="FYI3" s="243"/>
      <c r="FYJ3" s="243"/>
      <c r="FYK3" s="243"/>
      <c r="FYL3" s="243"/>
      <c r="FYM3" s="243"/>
      <c r="FYN3" s="243"/>
      <c r="FYO3" s="243"/>
      <c r="FYP3" s="243"/>
      <c r="FYQ3" s="243"/>
      <c r="FYR3" s="243"/>
      <c r="FYS3" s="243"/>
      <c r="FYT3" s="243"/>
      <c r="FYU3" s="243"/>
      <c r="FYV3" s="243"/>
      <c r="FYW3" s="243"/>
      <c r="FYX3" s="243"/>
      <c r="FYY3" s="243"/>
      <c r="FYZ3" s="243"/>
      <c r="FZA3" s="243"/>
      <c r="FZB3" s="243"/>
      <c r="FZC3" s="243"/>
      <c r="FZD3" s="243"/>
      <c r="FZE3" s="243"/>
      <c r="FZF3" s="243"/>
      <c r="FZG3" s="243"/>
      <c r="FZH3" s="243"/>
      <c r="FZI3" s="243"/>
      <c r="FZJ3" s="243"/>
      <c r="FZK3" s="243"/>
      <c r="FZL3" s="243"/>
      <c r="FZM3" s="243"/>
      <c r="FZN3" s="243"/>
      <c r="FZO3" s="243"/>
      <c r="FZP3" s="243"/>
      <c r="FZQ3" s="243"/>
      <c r="FZR3" s="243"/>
      <c r="FZS3" s="243"/>
      <c r="FZT3" s="243"/>
      <c r="FZU3" s="243"/>
      <c r="FZV3" s="243"/>
      <c r="FZW3" s="243"/>
      <c r="FZX3" s="243"/>
      <c r="FZY3" s="243"/>
      <c r="FZZ3" s="243"/>
      <c r="GAA3" s="243"/>
      <c r="GAB3" s="243"/>
      <c r="GAC3" s="243"/>
      <c r="GAD3" s="243"/>
      <c r="GAE3" s="243"/>
      <c r="GAF3" s="243"/>
      <c r="GAG3" s="243"/>
      <c r="GAH3" s="243"/>
      <c r="GAI3" s="243"/>
      <c r="GAJ3" s="243"/>
      <c r="GAK3" s="243"/>
      <c r="GAL3" s="243"/>
      <c r="GAM3" s="243"/>
      <c r="GAN3" s="243"/>
      <c r="GAO3" s="243"/>
      <c r="GAP3" s="243"/>
      <c r="GAQ3" s="243"/>
      <c r="GAR3" s="243"/>
      <c r="GAS3" s="243"/>
      <c r="GAT3" s="243"/>
      <c r="GAU3" s="243"/>
      <c r="GAV3" s="243"/>
      <c r="GAW3" s="243"/>
      <c r="GAX3" s="243"/>
      <c r="GAY3" s="243"/>
      <c r="GAZ3" s="243"/>
      <c r="GBA3" s="243"/>
      <c r="GBB3" s="243"/>
      <c r="GBC3" s="243"/>
      <c r="GBD3" s="243"/>
      <c r="GBE3" s="243"/>
      <c r="GBF3" s="243"/>
      <c r="GBG3" s="243"/>
      <c r="GBH3" s="243"/>
      <c r="GBI3" s="243"/>
      <c r="GBJ3" s="243"/>
      <c r="GBK3" s="243"/>
      <c r="GBL3" s="243"/>
      <c r="GBM3" s="243"/>
      <c r="GBN3" s="243"/>
      <c r="GBO3" s="243"/>
      <c r="GBP3" s="243"/>
      <c r="GBQ3" s="243"/>
      <c r="GBR3" s="243"/>
      <c r="GBS3" s="243"/>
      <c r="GBT3" s="243"/>
      <c r="GBU3" s="243"/>
      <c r="GBV3" s="243"/>
      <c r="GBW3" s="243"/>
      <c r="GBX3" s="243"/>
      <c r="GBY3" s="243"/>
      <c r="GBZ3" s="243"/>
      <c r="GCA3" s="243"/>
      <c r="GCB3" s="243"/>
      <c r="GCC3" s="243"/>
      <c r="GCD3" s="243"/>
      <c r="GCE3" s="243"/>
      <c r="GCF3" s="243"/>
      <c r="GCG3" s="243"/>
      <c r="GCH3" s="243"/>
      <c r="GCI3" s="243"/>
      <c r="GCJ3" s="243"/>
      <c r="GCK3" s="243"/>
      <c r="GCL3" s="243"/>
      <c r="GCM3" s="243"/>
      <c r="GCN3" s="243"/>
      <c r="GCO3" s="243"/>
      <c r="GCP3" s="243"/>
      <c r="GCQ3" s="243"/>
      <c r="GCR3" s="243"/>
      <c r="GCS3" s="243"/>
      <c r="GCT3" s="243"/>
      <c r="GCU3" s="243"/>
      <c r="GCV3" s="243"/>
      <c r="GCW3" s="243"/>
      <c r="GCX3" s="243"/>
      <c r="GCY3" s="243"/>
      <c r="GCZ3" s="243"/>
      <c r="GDA3" s="243"/>
      <c r="GDB3" s="243"/>
      <c r="GDC3" s="243"/>
      <c r="GDD3" s="243"/>
      <c r="GDE3" s="243"/>
      <c r="GDF3" s="243"/>
      <c r="GDG3" s="243"/>
      <c r="GDH3" s="243"/>
      <c r="GDI3" s="243"/>
      <c r="GDJ3" s="243"/>
      <c r="GDK3" s="243"/>
      <c r="GDL3" s="243"/>
      <c r="GDM3" s="243"/>
      <c r="GDN3" s="243"/>
      <c r="GDO3" s="243"/>
      <c r="GDP3" s="243"/>
      <c r="GDQ3" s="243"/>
      <c r="GDR3" s="243"/>
      <c r="GDS3" s="243"/>
      <c r="GDT3" s="243"/>
      <c r="GDU3" s="243"/>
      <c r="GDV3" s="243"/>
      <c r="GDW3" s="243"/>
      <c r="GDX3" s="243"/>
      <c r="GDY3" s="243"/>
      <c r="GDZ3" s="243"/>
      <c r="GEA3" s="243"/>
      <c r="GEB3" s="243"/>
      <c r="GEC3" s="243"/>
      <c r="GED3" s="243"/>
      <c r="GEE3" s="243"/>
      <c r="GEF3" s="243"/>
      <c r="GEG3" s="243"/>
      <c r="GEH3" s="243"/>
      <c r="GEI3" s="243"/>
      <c r="GEJ3" s="243"/>
      <c r="GEK3" s="243"/>
      <c r="GEL3" s="243"/>
      <c r="GEM3" s="243"/>
      <c r="GEN3" s="243"/>
      <c r="GEO3" s="243"/>
      <c r="GEP3" s="243"/>
      <c r="GEQ3" s="243"/>
      <c r="GER3" s="243"/>
      <c r="GES3" s="243"/>
      <c r="GET3" s="243"/>
      <c r="GEU3" s="243"/>
      <c r="GEV3" s="243"/>
      <c r="GEW3" s="243"/>
      <c r="GEX3" s="243"/>
      <c r="GEY3" s="243"/>
      <c r="GEZ3" s="243"/>
      <c r="GFA3" s="243"/>
      <c r="GFB3" s="243"/>
      <c r="GFC3" s="243"/>
      <c r="GFD3" s="243"/>
      <c r="GFE3" s="243"/>
      <c r="GFF3" s="243"/>
      <c r="GFG3" s="243"/>
      <c r="GFH3" s="243"/>
      <c r="GFI3" s="243"/>
      <c r="GFJ3" s="243"/>
      <c r="GFK3" s="243"/>
      <c r="GFL3" s="243"/>
      <c r="GFM3" s="243"/>
      <c r="GFN3" s="243"/>
      <c r="GFO3" s="243"/>
      <c r="GFP3" s="243"/>
      <c r="GFQ3" s="243"/>
      <c r="GFR3" s="243"/>
      <c r="GFS3" s="243"/>
      <c r="GFT3" s="243"/>
      <c r="GFU3" s="243"/>
      <c r="GFV3" s="243"/>
      <c r="GFW3" s="243"/>
      <c r="GFX3" s="243"/>
      <c r="GFY3" s="243"/>
      <c r="GFZ3" s="243"/>
      <c r="GGA3" s="243"/>
      <c r="GGB3" s="243"/>
      <c r="GGC3" s="243"/>
      <c r="GGD3" s="243"/>
      <c r="GGE3" s="243"/>
      <c r="GGF3" s="243"/>
      <c r="GGG3" s="243"/>
      <c r="GGH3" s="243"/>
      <c r="GGI3" s="243"/>
      <c r="GGJ3" s="243"/>
      <c r="GGK3" s="243"/>
      <c r="GGL3" s="243"/>
      <c r="GGM3" s="243"/>
      <c r="GGN3" s="243"/>
      <c r="GGO3" s="243"/>
      <c r="GGP3" s="243"/>
      <c r="GGQ3" s="243"/>
      <c r="GGR3" s="243"/>
      <c r="GGS3" s="243"/>
      <c r="GGT3" s="243"/>
      <c r="GGU3" s="243"/>
      <c r="GGV3" s="243"/>
      <c r="GGW3" s="243"/>
      <c r="GGX3" s="243"/>
      <c r="GGY3" s="243"/>
      <c r="GGZ3" s="243"/>
      <c r="GHA3" s="243"/>
      <c r="GHB3" s="243"/>
      <c r="GHC3" s="243"/>
      <c r="GHD3" s="243"/>
      <c r="GHE3" s="243"/>
      <c r="GHF3" s="243"/>
      <c r="GHG3" s="243"/>
      <c r="GHH3" s="243"/>
      <c r="GHI3" s="243"/>
      <c r="GHJ3" s="243"/>
      <c r="GHK3" s="243"/>
      <c r="GHL3" s="243"/>
      <c r="GHM3" s="243"/>
      <c r="GHN3" s="243"/>
      <c r="GHO3" s="243"/>
      <c r="GHP3" s="243"/>
      <c r="GHQ3" s="243"/>
      <c r="GHR3" s="243"/>
      <c r="GHS3" s="243"/>
      <c r="GHT3" s="243"/>
      <c r="GHU3" s="243"/>
      <c r="GHV3" s="243"/>
      <c r="GHW3" s="243"/>
      <c r="GHX3" s="243"/>
      <c r="GHY3" s="243"/>
      <c r="GHZ3" s="243"/>
      <c r="GIA3" s="243"/>
      <c r="GIB3" s="243"/>
      <c r="GIC3" s="243"/>
      <c r="GID3" s="243"/>
      <c r="GIE3" s="243"/>
      <c r="GIF3" s="243"/>
      <c r="GIG3" s="243"/>
      <c r="GIH3" s="243"/>
      <c r="GII3" s="243"/>
      <c r="GIJ3" s="243"/>
      <c r="GIK3" s="243"/>
      <c r="GIL3" s="243"/>
      <c r="GIM3" s="243"/>
      <c r="GIN3" s="243"/>
      <c r="GIO3" s="243"/>
      <c r="GIP3" s="243"/>
      <c r="GIQ3" s="243"/>
      <c r="GIR3" s="243"/>
      <c r="GIS3" s="243"/>
      <c r="GIT3" s="243"/>
      <c r="GIU3" s="243"/>
      <c r="GIV3" s="243"/>
      <c r="GIW3" s="243"/>
      <c r="GIX3" s="243"/>
      <c r="GIY3" s="243"/>
      <c r="GIZ3" s="243"/>
      <c r="GJA3" s="243"/>
      <c r="GJB3" s="243"/>
      <c r="GJC3" s="243"/>
      <c r="GJD3" s="243"/>
      <c r="GJE3" s="243"/>
      <c r="GJF3" s="243"/>
      <c r="GJG3" s="243"/>
      <c r="GJH3" s="243"/>
      <c r="GJI3" s="243"/>
      <c r="GJJ3" s="243"/>
      <c r="GJK3" s="243"/>
      <c r="GJL3" s="243"/>
      <c r="GJM3" s="243"/>
      <c r="GJN3" s="243"/>
      <c r="GJO3" s="243"/>
      <c r="GJP3" s="243"/>
      <c r="GJQ3" s="243"/>
      <c r="GJR3" s="243"/>
      <c r="GJS3" s="243"/>
      <c r="GJT3" s="243"/>
      <c r="GJU3" s="243"/>
      <c r="GJV3" s="243"/>
      <c r="GJW3" s="243"/>
      <c r="GJX3" s="243"/>
      <c r="GJY3" s="243"/>
      <c r="GJZ3" s="243"/>
      <c r="GKA3" s="243"/>
      <c r="GKB3" s="243"/>
      <c r="GKC3" s="243"/>
      <c r="GKD3" s="243"/>
      <c r="GKE3" s="243"/>
      <c r="GKF3" s="243"/>
      <c r="GKG3" s="243"/>
      <c r="GKH3" s="243"/>
      <c r="GKI3" s="243"/>
      <c r="GKJ3" s="243"/>
      <c r="GKK3" s="243"/>
      <c r="GKL3" s="243"/>
      <c r="GKM3" s="243"/>
      <c r="GKN3" s="243"/>
      <c r="GKO3" s="243"/>
      <c r="GKP3" s="243"/>
      <c r="GKQ3" s="243"/>
      <c r="GKR3" s="243"/>
      <c r="GKS3" s="243"/>
      <c r="GKT3" s="243"/>
      <c r="GKU3" s="243"/>
      <c r="GKV3" s="243"/>
      <c r="GKW3" s="243"/>
      <c r="GKX3" s="243"/>
      <c r="GKY3" s="243"/>
      <c r="GKZ3" s="243"/>
      <c r="GLA3" s="243"/>
      <c r="GLB3" s="243"/>
      <c r="GLC3" s="243"/>
      <c r="GLD3" s="243"/>
      <c r="GLE3" s="243"/>
      <c r="GLF3" s="243"/>
      <c r="GLG3" s="243"/>
      <c r="GLH3" s="243"/>
      <c r="GLI3" s="243"/>
      <c r="GLJ3" s="243"/>
      <c r="GLK3" s="243"/>
      <c r="GLL3" s="243"/>
      <c r="GLM3" s="243"/>
      <c r="GLN3" s="243"/>
      <c r="GLO3" s="243"/>
      <c r="GLP3" s="243"/>
      <c r="GLQ3" s="243"/>
      <c r="GLR3" s="243"/>
      <c r="GLS3" s="243"/>
      <c r="GLT3" s="243"/>
      <c r="GLU3" s="243"/>
      <c r="GLV3" s="243"/>
      <c r="GLW3" s="243"/>
      <c r="GLX3" s="243"/>
      <c r="GLY3" s="243"/>
      <c r="GLZ3" s="243"/>
      <c r="GMA3" s="243"/>
      <c r="GMB3" s="243"/>
      <c r="GMC3" s="243"/>
      <c r="GMD3" s="243"/>
      <c r="GME3" s="243"/>
      <c r="GMF3" s="243"/>
      <c r="GMG3" s="243"/>
      <c r="GMH3" s="243"/>
      <c r="GMI3" s="243"/>
      <c r="GMJ3" s="243"/>
      <c r="GMK3" s="243"/>
      <c r="GML3" s="243"/>
      <c r="GMM3" s="243"/>
      <c r="GMN3" s="243"/>
      <c r="GMO3" s="243"/>
      <c r="GMP3" s="243"/>
      <c r="GMQ3" s="243"/>
      <c r="GMR3" s="243"/>
      <c r="GMS3" s="243"/>
      <c r="GMT3" s="243"/>
      <c r="GMU3" s="243"/>
      <c r="GMV3" s="243"/>
      <c r="GMW3" s="243"/>
      <c r="GMX3" s="243"/>
      <c r="GMY3" s="243"/>
      <c r="GMZ3" s="243"/>
      <c r="GNA3" s="243"/>
      <c r="GNB3" s="243"/>
      <c r="GNC3" s="243"/>
      <c r="GND3" s="243"/>
      <c r="GNE3" s="243"/>
      <c r="GNF3" s="243"/>
      <c r="GNG3" s="243"/>
      <c r="GNH3" s="243"/>
      <c r="GNI3" s="243"/>
      <c r="GNJ3" s="243"/>
      <c r="GNK3" s="243"/>
      <c r="GNL3" s="243"/>
      <c r="GNM3" s="243"/>
      <c r="GNN3" s="243"/>
      <c r="GNO3" s="243"/>
      <c r="GNP3" s="243"/>
      <c r="GNQ3" s="243"/>
      <c r="GNR3" s="243"/>
      <c r="GNS3" s="243"/>
      <c r="GNT3" s="243"/>
      <c r="GNU3" s="243"/>
      <c r="GNV3" s="243"/>
      <c r="GNW3" s="243"/>
      <c r="GNX3" s="243"/>
      <c r="GNY3" s="243"/>
      <c r="GNZ3" s="243"/>
      <c r="GOA3" s="243"/>
      <c r="GOB3" s="243"/>
      <c r="GOC3" s="243"/>
      <c r="GOD3" s="243"/>
      <c r="GOE3" s="243"/>
      <c r="GOF3" s="243"/>
      <c r="GOG3" s="243"/>
      <c r="GOH3" s="243"/>
      <c r="GOI3" s="243"/>
      <c r="GOJ3" s="243"/>
      <c r="GOK3" s="243"/>
      <c r="GOL3" s="243"/>
      <c r="GOM3" s="243"/>
      <c r="GON3" s="243"/>
      <c r="GOO3" s="243"/>
      <c r="GOP3" s="243"/>
      <c r="GOQ3" s="243"/>
      <c r="GOR3" s="243"/>
      <c r="GOS3" s="243"/>
      <c r="GOT3" s="243"/>
      <c r="GOU3" s="243"/>
      <c r="GOV3" s="243"/>
      <c r="GOW3" s="243"/>
      <c r="GOX3" s="243"/>
      <c r="GOY3" s="243"/>
      <c r="GOZ3" s="243"/>
      <c r="GPA3" s="243"/>
      <c r="GPB3" s="243"/>
      <c r="GPC3" s="243"/>
      <c r="GPD3" s="243"/>
      <c r="GPE3" s="243"/>
      <c r="GPF3" s="243"/>
      <c r="GPG3" s="243"/>
      <c r="GPH3" s="243"/>
      <c r="GPI3" s="243"/>
      <c r="GPJ3" s="243"/>
      <c r="GPK3" s="243"/>
      <c r="GPL3" s="243"/>
      <c r="GPM3" s="243"/>
      <c r="GPN3" s="243"/>
      <c r="GPO3" s="243"/>
      <c r="GPP3" s="243"/>
      <c r="GPQ3" s="243"/>
      <c r="GPR3" s="243"/>
      <c r="GPS3" s="243"/>
      <c r="GPT3" s="243"/>
      <c r="GPU3" s="243"/>
      <c r="GPV3" s="243"/>
      <c r="GPW3" s="243"/>
      <c r="GPX3" s="243"/>
      <c r="GPY3" s="243"/>
      <c r="GPZ3" s="243"/>
      <c r="GQA3" s="243"/>
      <c r="GQB3" s="243"/>
      <c r="GQC3" s="243"/>
      <c r="GQD3" s="243"/>
      <c r="GQE3" s="243"/>
      <c r="GQF3" s="243"/>
      <c r="GQG3" s="243"/>
      <c r="GQH3" s="243"/>
      <c r="GQI3" s="243"/>
      <c r="GQJ3" s="243"/>
      <c r="GQK3" s="243"/>
      <c r="GQL3" s="243"/>
      <c r="GQM3" s="243"/>
      <c r="GQN3" s="243"/>
      <c r="GQO3" s="243"/>
      <c r="GQP3" s="243"/>
      <c r="GQQ3" s="243"/>
      <c r="GQR3" s="243"/>
      <c r="GQS3" s="243"/>
      <c r="GQT3" s="243"/>
      <c r="GQU3" s="243"/>
      <c r="GQV3" s="243"/>
      <c r="GQW3" s="243"/>
      <c r="GQX3" s="243"/>
      <c r="GQY3" s="243"/>
      <c r="GQZ3" s="243"/>
      <c r="GRA3" s="243"/>
      <c r="GRB3" s="243"/>
      <c r="GRC3" s="243"/>
      <c r="GRD3" s="243"/>
      <c r="GRE3" s="243"/>
      <c r="GRF3" s="243"/>
      <c r="GRG3" s="243"/>
      <c r="GRH3" s="243"/>
      <c r="GRI3" s="243"/>
      <c r="GRJ3" s="243"/>
      <c r="GRK3" s="243"/>
      <c r="GRL3" s="243"/>
      <c r="GRM3" s="243"/>
      <c r="GRN3" s="243"/>
      <c r="GRO3" s="243"/>
      <c r="GRP3" s="243"/>
      <c r="GRQ3" s="243"/>
      <c r="GRR3" s="243"/>
      <c r="GRS3" s="243"/>
      <c r="GRT3" s="243"/>
      <c r="GRU3" s="243"/>
      <c r="GRV3" s="243"/>
      <c r="GRW3" s="243"/>
      <c r="GRX3" s="243"/>
      <c r="GRY3" s="243"/>
      <c r="GRZ3" s="243"/>
      <c r="GSA3" s="243"/>
      <c r="GSB3" s="243"/>
      <c r="GSC3" s="243"/>
      <c r="GSD3" s="243"/>
      <c r="GSE3" s="243"/>
      <c r="GSF3" s="243"/>
      <c r="GSG3" s="243"/>
      <c r="GSH3" s="243"/>
      <c r="GSI3" s="243"/>
      <c r="GSJ3" s="243"/>
      <c r="GSK3" s="243"/>
      <c r="GSL3" s="243"/>
      <c r="GSM3" s="243"/>
      <c r="GSN3" s="243"/>
      <c r="GSO3" s="243"/>
      <c r="GSP3" s="243"/>
      <c r="GSQ3" s="243"/>
      <c r="GSR3" s="243"/>
      <c r="GSS3" s="243"/>
      <c r="GST3" s="243"/>
      <c r="GSU3" s="243"/>
      <c r="GSV3" s="243"/>
      <c r="GSW3" s="243"/>
      <c r="GSX3" s="243"/>
      <c r="GSY3" s="243"/>
      <c r="GSZ3" s="243"/>
      <c r="GTA3" s="243"/>
      <c r="GTB3" s="243"/>
      <c r="GTC3" s="243"/>
      <c r="GTD3" s="243"/>
      <c r="GTE3" s="243"/>
      <c r="GTF3" s="243"/>
      <c r="GTG3" s="243"/>
      <c r="GTH3" s="243"/>
      <c r="GTI3" s="243"/>
      <c r="GTJ3" s="243"/>
      <c r="GTK3" s="243"/>
      <c r="GTL3" s="243"/>
      <c r="GTM3" s="243"/>
      <c r="GTN3" s="243"/>
      <c r="GTO3" s="243"/>
      <c r="GTP3" s="243"/>
      <c r="GTQ3" s="243"/>
      <c r="GTR3" s="243"/>
      <c r="GTS3" s="243"/>
      <c r="GTT3" s="243"/>
      <c r="GTU3" s="243"/>
      <c r="GTV3" s="243"/>
      <c r="GTW3" s="243"/>
      <c r="GTX3" s="243"/>
      <c r="GTY3" s="243"/>
      <c r="GTZ3" s="243"/>
      <c r="GUA3" s="243"/>
      <c r="GUB3" s="243"/>
      <c r="GUC3" s="243"/>
      <c r="GUD3" s="243"/>
      <c r="GUE3" s="243"/>
      <c r="GUF3" s="243"/>
      <c r="GUG3" s="243"/>
      <c r="GUH3" s="243"/>
      <c r="GUI3" s="243"/>
      <c r="GUJ3" s="243"/>
      <c r="GUK3" s="243"/>
      <c r="GUL3" s="243"/>
      <c r="GUM3" s="243"/>
      <c r="GUN3" s="243"/>
      <c r="GUO3" s="243"/>
      <c r="GUP3" s="243"/>
      <c r="GUQ3" s="243"/>
      <c r="GUR3" s="243"/>
      <c r="GUS3" s="243"/>
      <c r="GUT3" s="243"/>
      <c r="GUU3" s="243"/>
      <c r="GUV3" s="243"/>
      <c r="GUW3" s="243"/>
      <c r="GUX3" s="243"/>
      <c r="GUY3" s="243"/>
      <c r="GUZ3" s="243"/>
      <c r="GVA3" s="243"/>
      <c r="GVB3" s="243"/>
      <c r="GVC3" s="243"/>
      <c r="GVD3" s="243"/>
      <c r="GVE3" s="243"/>
      <c r="GVF3" s="243"/>
      <c r="GVG3" s="243"/>
      <c r="GVH3" s="243"/>
      <c r="GVI3" s="243"/>
      <c r="GVJ3" s="243"/>
      <c r="GVK3" s="243"/>
      <c r="GVL3" s="243"/>
      <c r="GVM3" s="243"/>
      <c r="GVN3" s="243"/>
      <c r="GVO3" s="243"/>
      <c r="GVP3" s="243"/>
      <c r="GVQ3" s="243"/>
      <c r="GVR3" s="243"/>
      <c r="GVS3" s="243"/>
      <c r="GVT3" s="243"/>
      <c r="GVU3" s="243"/>
      <c r="GVV3" s="243"/>
      <c r="GVW3" s="243"/>
      <c r="GVX3" s="243"/>
      <c r="GVY3" s="243"/>
      <c r="GVZ3" s="243"/>
      <c r="GWA3" s="243"/>
      <c r="GWB3" s="243"/>
      <c r="GWC3" s="243"/>
      <c r="GWD3" s="243"/>
      <c r="GWE3" s="243"/>
      <c r="GWF3" s="243"/>
      <c r="GWG3" s="243"/>
      <c r="GWH3" s="243"/>
      <c r="GWI3" s="243"/>
      <c r="GWJ3" s="243"/>
      <c r="GWK3" s="243"/>
      <c r="GWL3" s="243"/>
      <c r="GWM3" s="243"/>
      <c r="GWN3" s="243"/>
      <c r="GWO3" s="243"/>
      <c r="GWP3" s="243"/>
      <c r="GWQ3" s="243"/>
      <c r="GWR3" s="243"/>
      <c r="GWS3" s="243"/>
      <c r="GWT3" s="243"/>
      <c r="GWU3" s="243"/>
      <c r="GWV3" s="243"/>
      <c r="GWW3" s="243"/>
      <c r="GWX3" s="243"/>
      <c r="GWY3" s="243"/>
      <c r="GWZ3" s="243"/>
      <c r="GXA3" s="243"/>
      <c r="GXB3" s="243"/>
      <c r="GXC3" s="243"/>
      <c r="GXD3" s="243"/>
      <c r="GXE3" s="243"/>
      <c r="GXF3" s="243"/>
      <c r="GXG3" s="243"/>
      <c r="GXH3" s="243"/>
      <c r="GXI3" s="243"/>
      <c r="GXJ3" s="243"/>
      <c r="GXK3" s="243"/>
      <c r="GXL3" s="243"/>
      <c r="GXM3" s="243"/>
      <c r="GXN3" s="243"/>
      <c r="GXO3" s="243"/>
      <c r="GXP3" s="243"/>
      <c r="GXQ3" s="243"/>
      <c r="GXR3" s="243"/>
      <c r="GXS3" s="243"/>
      <c r="GXT3" s="243"/>
      <c r="GXU3" s="243"/>
      <c r="GXV3" s="243"/>
      <c r="GXW3" s="243"/>
      <c r="GXX3" s="243"/>
      <c r="GXY3" s="243"/>
      <c r="GXZ3" s="243"/>
      <c r="GYA3" s="243"/>
      <c r="GYB3" s="243"/>
      <c r="GYC3" s="243"/>
      <c r="GYD3" s="243"/>
      <c r="GYE3" s="243"/>
      <c r="GYF3" s="243"/>
      <c r="GYG3" s="243"/>
      <c r="GYH3" s="243"/>
      <c r="GYI3" s="243"/>
      <c r="GYJ3" s="243"/>
      <c r="GYK3" s="243"/>
      <c r="GYL3" s="243"/>
      <c r="GYM3" s="243"/>
      <c r="GYN3" s="243"/>
      <c r="GYO3" s="243"/>
      <c r="GYP3" s="243"/>
      <c r="GYQ3" s="243"/>
      <c r="GYR3" s="243"/>
      <c r="GYS3" s="243"/>
      <c r="GYT3" s="243"/>
      <c r="GYU3" s="243"/>
      <c r="GYV3" s="243"/>
      <c r="GYW3" s="243"/>
      <c r="GYX3" s="243"/>
      <c r="GYY3" s="243"/>
      <c r="GYZ3" s="243"/>
      <c r="GZA3" s="243"/>
      <c r="GZB3" s="243"/>
      <c r="GZC3" s="243"/>
      <c r="GZD3" s="243"/>
      <c r="GZE3" s="243"/>
      <c r="GZF3" s="243"/>
      <c r="GZG3" s="243"/>
      <c r="GZH3" s="243"/>
      <c r="GZI3" s="243"/>
      <c r="GZJ3" s="243"/>
      <c r="GZK3" s="243"/>
      <c r="GZL3" s="243"/>
      <c r="GZM3" s="243"/>
      <c r="GZN3" s="243"/>
      <c r="GZO3" s="243"/>
      <c r="GZP3" s="243"/>
      <c r="GZQ3" s="243"/>
      <c r="GZR3" s="243"/>
      <c r="GZS3" s="243"/>
      <c r="GZT3" s="243"/>
      <c r="GZU3" s="243"/>
      <c r="GZV3" s="243"/>
      <c r="GZW3" s="243"/>
      <c r="GZX3" s="243"/>
      <c r="GZY3" s="243"/>
      <c r="GZZ3" s="243"/>
      <c r="HAA3" s="243"/>
      <c r="HAB3" s="243"/>
      <c r="HAC3" s="243"/>
      <c r="HAD3" s="243"/>
      <c r="HAE3" s="243"/>
      <c r="HAF3" s="243"/>
      <c r="HAG3" s="243"/>
      <c r="HAH3" s="243"/>
      <c r="HAI3" s="243"/>
      <c r="HAJ3" s="243"/>
      <c r="HAK3" s="243"/>
      <c r="HAL3" s="243"/>
      <c r="HAM3" s="243"/>
      <c r="HAN3" s="243"/>
      <c r="HAO3" s="243"/>
      <c r="HAP3" s="243"/>
      <c r="HAQ3" s="243"/>
      <c r="HAR3" s="243"/>
      <c r="HAS3" s="243"/>
      <c r="HAT3" s="243"/>
      <c r="HAU3" s="243"/>
      <c r="HAV3" s="243"/>
      <c r="HAW3" s="243"/>
      <c r="HAX3" s="243"/>
      <c r="HAY3" s="243"/>
      <c r="HAZ3" s="243"/>
      <c r="HBA3" s="243"/>
      <c r="HBB3" s="243"/>
      <c r="HBC3" s="243"/>
      <c r="HBD3" s="243"/>
      <c r="HBE3" s="243"/>
      <c r="HBF3" s="243"/>
      <c r="HBG3" s="243"/>
      <c r="HBH3" s="243"/>
      <c r="HBI3" s="243"/>
      <c r="HBJ3" s="243"/>
      <c r="HBK3" s="243"/>
      <c r="HBL3" s="243"/>
      <c r="HBM3" s="243"/>
      <c r="HBN3" s="243"/>
      <c r="HBO3" s="243"/>
      <c r="HBP3" s="243"/>
      <c r="HBQ3" s="243"/>
      <c r="HBR3" s="243"/>
      <c r="HBS3" s="243"/>
      <c r="HBT3" s="243"/>
      <c r="HBU3" s="243"/>
      <c r="HBV3" s="243"/>
      <c r="HBW3" s="243"/>
      <c r="HBX3" s="243"/>
      <c r="HBY3" s="243"/>
      <c r="HBZ3" s="243"/>
      <c r="HCA3" s="243"/>
      <c r="HCB3" s="243"/>
      <c r="HCC3" s="243"/>
      <c r="HCD3" s="243"/>
      <c r="HCE3" s="243"/>
      <c r="HCF3" s="243"/>
      <c r="HCG3" s="243"/>
      <c r="HCH3" s="243"/>
      <c r="HCI3" s="243"/>
      <c r="HCJ3" s="243"/>
      <c r="HCK3" s="243"/>
      <c r="HCL3" s="243"/>
      <c r="HCM3" s="243"/>
      <c r="HCN3" s="243"/>
      <c r="HCO3" s="243"/>
      <c r="HCP3" s="243"/>
      <c r="HCQ3" s="243"/>
      <c r="HCR3" s="243"/>
      <c r="HCS3" s="243"/>
      <c r="HCT3" s="243"/>
      <c r="HCU3" s="243"/>
      <c r="HCV3" s="243"/>
      <c r="HCW3" s="243"/>
      <c r="HCX3" s="243"/>
      <c r="HCY3" s="243"/>
      <c r="HCZ3" s="243"/>
      <c r="HDA3" s="243"/>
      <c r="HDB3" s="243"/>
      <c r="HDC3" s="243"/>
      <c r="HDD3" s="243"/>
      <c r="HDE3" s="243"/>
      <c r="HDF3" s="243"/>
      <c r="HDG3" s="243"/>
      <c r="HDH3" s="243"/>
      <c r="HDI3" s="243"/>
      <c r="HDJ3" s="243"/>
      <c r="HDK3" s="243"/>
      <c r="HDL3" s="243"/>
      <c r="HDM3" s="243"/>
      <c r="HDN3" s="243"/>
      <c r="HDO3" s="243"/>
      <c r="HDP3" s="243"/>
      <c r="HDQ3" s="243"/>
      <c r="HDR3" s="243"/>
      <c r="HDS3" s="243"/>
      <c r="HDT3" s="243"/>
      <c r="HDU3" s="243"/>
      <c r="HDV3" s="243"/>
      <c r="HDW3" s="243"/>
      <c r="HDX3" s="243"/>
      <c r="HDY3" s="243"/>
      <c r="HDZ3" s="243"/>
      <c r="HEA3" s="243"/>
      <c r="HEB3" s="243"/>
      <c r="HEC3" s="243"/>
      <c r="HED3" s="243"/>
      <c r="HEE3" s="243"/>
      <c r="HEF3" s="243"/>
      <c r="HEG3" s="243"/>
      <c r="HEH3" s="243"/>
      <c r="HEI3" s="243"/>
      <c r="HEJ3" s="243"/>
      <c r="HEK3" s="243"/>
      <c r="HEL3" s="243"/>
      <c r="HEM3" s="243"/>
      <c r="HEN3" s="243"/>
      <c r="HEO3" s="243"/>
      <c r="HEP3" s="243"/>
      <c r="HEQ3" s="243"/>
      <c r="HER3" s="243"/>
      <c r="HES3" s="243"/>
      <c r="HET3" s="243"/>
      <c r="HEU3" s="243"/>
      <c r="HEV3" s="243"/>
      <c r="HEW3" s="243"/>
      <c r="HEX3" s="243"/>
      <c r="HEY3" s="243"/>
      <c r="HEZ3" s="243"/>
      <c r="HFA3" s="243"/>
      <c r="HFB3" s="243"/>
      <c r="HFC3" s="243"/>
      <c r="HFD3" s="243"/>
      <c r="HFE3" s="243"/>
      <c r="HFF3" s="243"/>
      <c r="HFG3" s="243"/>
      <c r="HFH3" s="243"/>
      <c r="HFI3" s="243"/>
      <c r="HFJ3" s="243"/>
      <c r="HFK3" s="243"/>
      <c r="HFL3" s="243"/>
      <c r="HFM3" s="243"/>
      <c r="HFN3" s="243"/>
      <c r="HFO3" s="243"/>
      <c r="HFP3" s="243"/>
      <c r="HFQ3" s="243"/>
      <c r="HFR3" s="243"/>
      <c r="HFS3" s="243"/>
      <c r="HFT3" s="243"/>
      <c r="HFU3" s="243"/>
      <c r="HFV3" s="243"/>
      <c r="HFW3" s="243"/>
      <c r="HFX3" s="243"/>
      <c r="HFY3" s="243"/>
      <c r="HFZ3" s="243"/>
      <c r="HGA3" s="243"/>
      <c r="HGB3" s="243"/>
      <c r="HGC3" s="243"/>
      <c r="HGD3" s="243"/>
      <c r="HGE3" s="243"/>
      <c r="HGF3" s="243"/>
      <c r="HGG3" s="243"/>
      <c r="HGH3" s="243"/>
      <c r="HGI3" s="243"/>
      <c r="HGJ3" s="243"/>
      <c r="HGK3" s="243"/>
      <c r="HGL3" s="243"/>
      <c r="HGM3" s="243"/>
      <c r="HGN3" s="243"/>
      <c r="HGO3" s="243"/>
      <c r="HGP3" s="243"/>
      <c r="HGQ3" s="243"/>
      <c r="HGR3" s="243"/>
      <c r="HGS3" s="243"/>
      <c r="HGT3" s="243"/>
      <c r="HGU3" s="243"/>
      <c r="HGV3" s="243"/>
      <c r="HGW3" s="243"/>
      <c r="HGX3" s="243"/>
      <c r="HGY3" s="243"/>
      <c r="HGZ3" s="243"/>
      <c r="HHA3" s="243"/>
      <c r="HHB3" s="243"/>
      <c r="HHC3" s="243"/>
      <c r="HHD3" s="243"/>
      <c r="HHE3" s="243"/>
      <c r="HHF3" s="243"/>
      <c r="HHG3" s="243"/>
      <c r="HHH3" s="243"/>
      <c r="HHI3" s="243"/>
      <c r="HHJ3" s="243"/>
      <c r="HHK3" s="243"/>
      <c r="HHL3" s="243"/>
      <c r="HHM3" s="243"/>
      <c r="HHN3" s="243"/>
      <c r="HHO3" s="243"/>
      <c r="HHP3" s="243"/>
      <c r="HHQ3" s="243"/>
      <c r="HHR3" s="243"/>
      <c r="HHS3" s="243"/>
      <c r="HHT3" s="243"/>
      <c r="HHU3" s="243"/>
      <c r="HHV3" s="243"/>
      <c r="HHW3" s="243"/>
      <c r="HHX3" s="243"/>
      <c r="HHY3" s="243"/>
      <c r="HHZ3" s="243"/>
      <c r="HIA3" s="243"/>
      <c r="HIB3" s="243"/>
      <c r="HIC3" s="243"/>
      <c r="HID3" s="243"/>
      <c r="HIE3" s="243"/>
      <c r="HIF3" s="243"/>
      <c r="HIG3" s="243"/>
      <c r="HIH3" s="243"/>
      <c r="HII3" s="243"/>
      <c r="HIJ3" s="243"/>
      <c r="HIK3" s="243"/>
      <c r="HIL3" s="243"/>
      <c r="HIM3" s="243"/>
      <c r="HIN3" s="243"/>
      <c r="HIO3" s="243"/>
      <c r="HIP3" s="243"/>
      <c r="HIQ3" s="243"/>
      <c r="HIR3" s="243"/>
      <c r="HIS3" s="243"/>
      <c r="HIT3" s="243"/>
      <c r="HIU3" s="243"/>
      <c r="HIV3" s="243"/>
      <c r="HIW3" s="243"/>
      <c r="HIX3" s="243"/>
      <c r="HIY3" s="243"/>
      <c r="HIZ3" s="243"/>
      <c r="HJA3" s="243"/>
      <c r="HJB3" s="243"/>
      <c r="HJC3" s="243"/>
      <c r="HJD3" s="243"/>
      <c r="HJE3" s="243"/>
      <c r="HJF3" s="243"/>
      <c r="HJG3" s="243"/>
      <c r="HJH3" s="243"/>
      <c r="HJI3" s="243"/>
      <c r="HJJ3" s="243"/>
      <c r="HJK3" s="243"/>
      <c r="HJL3" s="243"/>
      <c r="HJM3" s="243"/>
      <c r="HJN3" s="243"/>
      <c r="HJO3" s="243"/>
      <c r="HJP3" s="243"/>
      <c r="HJQ3" s="243"/>
      <c r="HJR3" s="243"/>
      <c r="HJS3" s="243"/>
      <c r="HJT3" s="243"/>
      <c r="HJU3" s="243"/>
      <c r="HJV3" s="243"/>
      <c r="HJW3" s="243"/>
      <c r="HJX3" s="243"/>
      <c r="HJY3" s="243"/>
      <c r="HJZ3" s="243"/>
      <c r="HKA3" s="243"/>
      <c r="HKB3" s="243"/>
      <c r="HKC3" s="243"/>
      <c r="HKD3" s="243"/>
      <c r="HKE3" s="243"/>
      <c r="HKF3" s="243"/>
      <c r="HKG3" s="243"/>
      <c r="HKH3" s="243"/>
      <c r="HKI3" s="243"/>
      <c r="HKJ3" s="243"/>
      <c r="HKK3" s="243"/>
      <c r="HKL3" s="243"/>
      <c r="HKM3" s="243"/>
      <c r="HKN3" s="243"/>
      <c r="HKO3" s="243"/>
      <c r="HKP3" s="243"/>
      <c r="HKQ3" s="243"/>
      <c r="HKR3" s="243"/>
      <c r="HKS3" s="243"/>
      <c r="HKT3" s="243"/>
      <c r="HKU3" s="243"/>
      <c r="HKV3" s="243"/>
      <c r="HKW3" s="243"/>
      <c r="HKX3" s="243"/>
      <c r="HKY3" s="243"/>
      <c r="HKZ3" s="243"/>
      <c r="HLA3" s="243"/>
      <c r="HLB3" s="243"/>
      <c r="HLC3" s="243"/>
      <c r="HLD3" s="243"/>
      <c r="HLE3" s="243"/>
      <c r="HLF3" s="243"/>
      <c r="HLG3" s="243"/>
      <c r="HLH3" s="243"/>
      <c r="HLI3" s="243"/>
      <c r="HLJ3" s="243"/>
      <c r="HLK3" s="243"/>
      <c r="HLL3" s="243"/>
      <c r="HLM3" s="243"/>
      <c r="HLN3" s="243"/>
      <c r="HLO3" s="243"/>
      <c r="HLP3" s="243"/>
      <c r="HLQ3" s="243"/>
      <c r="HLR3" s="243"/>
      <c r="HLS3" s="243"/>
      <c r="HLT3" s="243"/>
      <c r="HLU3" s="243"/>
      <c r="HLV3" s="243"/>
      <c r="HLW3" s="243"/>
      <c r="HLX3" s="243"/>
      <c r="HLY3" s="243"/>
      <c r="HLZ3" s="243"/>
      <c r="HMA3" s="243"/>
      <c r="HMB3" s="243"/>
      <c r="HMC3" s="243"/>
      <c r="HMD3" s="243"/>
      <c r="HME3" s="243"/>
      <c r="HMF3" s="243"/>
      <c r="HMG3" s="243"/>
      <c r="HMH3" s="243"/>
      <c r="HMI3" s="243"/>
      <c r="HMJ3" s="243"/>
      <c r="HMK3" s="243"/>
      <c r="HML3" s="243"/>
      <c r="HMM3" s="243"/>
      <c r="HMN3" s="243"/>
      <c r="HMO3" s="243"/>
      <c r="HMP3" s="243"/>
      <c r="HMQ3" s="243"/>
      <c r="HMR3" s="243"/>
      <c r="HMS3" s="243"/>
      <c r="HMT3" s="243"/>
      <c r="HMU3" s="243"/>
      <c r="HMV3" s="243"/>
      <c r="HMW3" s="243"/>
      <c r="HMX3" s="243"/>
      <c r="HMY3" s="243"/>
      <c r="HMZ3" s="243"/>
      <c r="HNA3" s="243"/>
      <c r="HNB3" s="243"/>
      <c r="HNC3" s="243"/>
      <c r="HND3" s="243"/>
      <c r="HNE3" s="243"/>
      <c r="HNF3" s="243"/>
      <c r="HNG3" s="243"/>
      <c r="HNH3" s="243"/>
      <c r="HNI3" s="243"/>
      <c r="HNJ3" s="243"/>
      <c r="HNK3" s="243"/>
      <c r="HNL3" s="243"/>
      <c r="HNM3" s="243"/>
      <c r="HNN3" s="243"/>
      <c r="HNO3" s="243"/>
      <c r="HNP3" s="243"/>
      <c r="HNQ3" s="243"/>
      <c r="HNR3" s="243"/>
      <c r="HNS3" s="243"/>
      <c r="HNT3" s="243"/>
      <c r="HNU3" s="243"/>
      <c r="HNV3" s="243"/>
      <c r="HNW3" s="243"/>
      <c r="HNX3" s="243"/>
      <c r="HNY3" s="243"/>
      <c r="HNZ3" s="243"/>
      <c r="HOA3" s="243"/>
      <c r="HOB3" s="243"/>
      <c r="HOC3" s="243"/>
      <c r="HOD3" s="243"/>
      <c r="HOE3" s="243"/>
      <c r="HOF3" s="243"/>
      <c r="HOG3" s="243"/>
      <c r="HOH3" s="243"/>
      <c r="HOI3" s="243"/>
      <c r="HOJ3" s="243"/>
      <c r="HOK3" s="243"/>
      <c r="HOL3" s="243"/>
      <c r="HOM3" s="243"/>
      <c r="HON3" s="243"/>
      <c r="HOO3" s="243"/>
      <c r="HOP3" s="243"/>
      <c r="HOQ3" s="243"/>
      <c r="HOR3" s="243"/>
      <c r="HOS3" s="243"/>
      <c r="HOT3" s="243"/>
      <c r="HOU3" s="243"/>
      <c r="HOV3" s="243"/>
      <c r="HOW3" s="243"/>
      <c r="HOX3" s="243"/>
      <c r="HOY3" s="243"/>
      <c r="HOZ3" s="243"/>
      <c r="HPA3" s="243"/>
      <c r="HPB3" s="243"/>
      <c r="HPC3" s="243"/>
      <c r="HPD3" s="243"/>
      <c r="HPE3" s="243"/>
      <c r="HPF3" s="243"/>
      <c r="HPG3" s="243"/>
      <c r="HPH3" s="243"/>
      <c r="HPI3" s="243"/>
      <c r="HPJ3" s="243"/>
      <c r="HPK3" s="243"/>
      <c r="HPL3" s="243"/>
      <c r="HPM3" s="243"/>
      <c r="HPN3" s="243"/>
      <c r="HPO3" s="243"/>
      <c r="HPP3" s="243"/>
      <c r="HPQ3" s="243"/>
      <c r="HPR3" s="243"/>
      <c r="HPS3" s="243"/>
      <c r="HPT3" s="243"/>
      <c r="HPU3" s="243"/>
      <c r="HPV3" s="243"/>
      <c r="HPW3" s="243"/>
      <c r="HPX3" s="243"/>
      <c r="HPY3" s="243"/>
      <c r="HPZ3" s="243"/>
      <c r="HQA3" s="243"/>
      <c r="HQB3" s="243"/>
      <c r="HQC3" s="243"/>
      <c r="HQD3" s="243"/>
      <c r="HQE3" s="243"/>
      <c r="HQF3" s="243"/>
      <c r="HQG3" s="243"/>
      <c r="HQH3" s="243"/>
      <c r="HQI3" s="243"/>
      <c r="HQJ3" s="243"/>
      <c r="HQK3" s="243"/>
      <c r="HQL3" s="243"/>
      <c r="HQM3" s="243"/>
      <c r="HQN3" s="243"/>
      <c r="HQO3" s="243"/>
      <c r="HQP3" s="243"/>
      <c r="HQQ3" s="243"/>
      <c r="HQR3" s="243"/>
      <c r="HQS3" s="243"/>
      <c r="HQT3" s="243"/>
      <c r="HQU3" s="243"/>
      <c r="HQV3" s="243"/>
      <c r="HQW3" s="243"/>
      <c r="HQX3" s="243"/>
      <c r="HQY3" s="243"/>
      <c r="HQZ3" s="243"/>
      <c r="HRA3" s="243"/>
      <c r="HRB3" s="243"/>
      <c r="HRC3" s="243"/>
      <c r="HRD3" s="243"/>
      <c r="HRE3" s="243"/>
      <c r="HRF3" s="243"/>
      <c r="HRG3" s="243"/>
      <c r="HRH3" s="243"/>
      <c r="HRI3" s="243"/>
      <c r="HRJ3" s="243"/>
      <c r="HRK3" s="243"/>
      <c r="HRL3" s="243"/>
      <c r="HRM3" s="243"/>
      <c r="HRN3" s="243"/>
      <c r="HRO3" s="243"/>
      <c r="HRP3" s="243"/>
      <c r="HRQ3" s="243"/>
      <c r="HRR3" s="243"/>
      <c r="HRS3" s="243"/>
      <c r="HRT3" s="243"/>
      <c r="HRU3" s="243"/>
      <c r="HRV3" s="243"/>
      <c r="HRW3" s="243"/>
      <c r="HRX3" s="243"/>
      <c r="HRY3" s="243"/>
      <c r="HRZ3" s="243"/>
      <c r="HSA3" s="243"/>
      <c r="HSB3" s="243"/>
      <c r="HSC3" s="243"/>
      <c r="HSD3" s="243"/>
      <c r="HSE3" s="243"/>
      <c r="HSF3" s="243"/>
      <c r="HSG3" s="243"/>
      <c r="HSH3" s="243"/>
      <c r="HSI3" s="243"/>
      <c r="HSJ3" s="243"/>
      <c r="HSK3" s="243"/>
      <c r="HSL3" s="243"/>
      <c r="HSM3" s="243"/>
      <c r="HSN3" s="243"/>
      <c r="HSO3" s="243"/>
      <c r="HSP3" s="243"/>
      <c r="HSQ3" s="243"/>
      <c r="HSR3" s="243"/>
      <c r="HSS3" s="243"/>
      <c r="HST3" s="243"/>
      <c r="HSU3" s="243"/>
      <c r="HSV3" s="243"/>
      <c r="HSW3" s="243"/>
      <c r="HSX3" s="243"/>
      <c r="HSY3" s="243"/>
      <c r="HSZ3" s="243"/>
      <c r="HTA3" s="243"/>
      <c r="HTB3" s="243"/>
      <c r="HTC3" s="243"/>
      <c r="HTD3" s="243"/>
      <c r="HTE3" s="243"/>
      <c r="HTF3" s="243"/>
      <c r="HTG3" s="243"/>
      <c r="HTH3" s="243"/>
      <c r="HTI3" s="243"/>
      <c r="HTJ3" s="243"/>
      <c r="HTK3" s="243"/>
      <c r="HTL3" s="243"/>
      <c r="HTM3" s="243"/>
      <c r="HTN3" s="243"/>
      <c r="HTO3" s="243"/>
      <c r="HTP3" s="243"/>
      <c r="HTQ3" s="243"/>
      <c r="HTR3" s="243"/>
      <c r="HTS3" s="243"/>
      <c r="HTT3" s="243"/>
      <c r="HTU3" s="243"/>
      <c r="HTV3" s="243"/>
      <c r="HTW3" s="243"/>
      <c r="HTX3" s="243"/>
      <c r="HTY3" s="243"/>
      <c r="HTZ3" s="243"/>
      <c r="HUA3" s="243"/>
      <c r="HUB3" s="243"/>
      <c r="HUC3" s="243"/>
      <c r="HUD3" s="243"/>
      <c r="HUE3" s="243"/>
      <c r="HUF3" s="243"/>
      <c r="HUG3" s="243"/>
      <c r="HUH3" s="243"/>
      <c r="HUI3" s="243"/>
      <c r="HUJ3" s="243"/>
      <c r="HUK3" s="243"/>
      <c r="HUL3" s="243"/>
      <c r="HUM3" s="243"/>
      <c r="HUN3" s="243"/>
      <c r="HUO3" s="243"/>
      <c r="HUP3" s="243"/>
      <c r="HUQ3" s="243"/>
      <c r="HUR3" s="243"/>
      <c r="HUS3" s="243"/>
      <c r="HUT3" s="243"/>
      <c r="HUU3" s="243"/>
      <c r="HUV3" s="243"/>
      <c r="HUW3" s="243"/>
      <c r="HUX3" s="243"/>
      <c r="HUY3" s="243"/>
      <c r="HUZ3" s="243"/>
      <c r="HVA3" s="243"/>
      <c r="HVB3" s="243"/>
      <c r="HVC3" s="243"/>
      <c r="HVD3" s="243"/>
      <c r="HVE3" s="243"/>
      <c r="HVF3" s="243"/>
      <c r="HVG3" s="243"/>
      <c r="HVH3" s="243"/>
      <c r="HVI3" s="243"/>
      <c r="HVJ3" s="243"/>
      <c r="HVK3" s="243"/>
      <c r="HVL3" s="243"/>
      <c r="HVM3" s="243"/>
      <c r="HVN3" s="243"/>
      <c r="HVO3" s="243"/>
      <c r="HVP3" s="243"/>
      <c r="HVQ3" s="243"/>
      <c r="HVR3" s="243"/>
      <c r="HVS3" s="243"/>
      <c r="HVT3" s="243"/>
      <c r="HVU3" s="243"/>
      <c r="HVV3" s="243"/>
      <c r="HVW3" s="243"/>
      <c r="HVX3" s="243"/>
      <c r="HVY3" s="243"/>
      <c r="HVZ3" s="243"/>
      <c r="HWA3" s="243"/>
      <c r="HWB3" s="243"/>
      <c r="HWC3" s="243"/>
      <c r="HWD3" s="243"/>
      <c r="HWE3" s="243"/>
      <c r="HWF3" s="243"/>
      <c r="HWG3" s="243"/>
      <c r="HWH3" s="243"/>
      <c r="HWI3" s="243"/>
      <c r="HWJ3" s="243"/>
      <c r="HWK3" s="243"/>
      <c r="HWL3" s="243"/>
      <c r="HWM3" s="243"/>
      <c r="HWN3" s="243"/>
      <c r="HWO3" s="243"/>
      <c r="HWP3" s="243"/>
      <c r="HWQ3" s="243"/>
      <c r="HWR3" s="243"/>
      <c r="HWS3" s="243"/>
      <c r="HWT3" s="243"/>
      <c r="HWU3" s="243"/>
      <c r="HWV3" s="243"/>
      <c r="HWW3" s="243"/>
      <c r="HWX3" s="243"/>
      <c r="HWY3" s="243"/>
      <c r="HWZ3" s="243"/>
      <c r="HXA3" s="243"/>
      <c r="HXB3" s="243"/>
      <c r="HXC3" s="243"/>
      <c r="HXD3" s="243"/>
      <c r="HXE3" s="243"/>
      <c r="HXF3" s="243"/>
      <c r="HXG3" s="243"/>
      <c r="HXH3" s="243"/>
      <c r="HXI3" s="243"/>
      <c r="HXJ3" s="243"/>
      <c r="HXK3" s="243"/>
      <c r="HXL3" s="243"/>
      <c r="HXM3" s="243"/>
      <c r="HXN3" s="243"/>
      <c r="HXO3" s="243"/>
      <c r="HXP3" s="243"/>
      <c r="HXQ3" s="243"/>
      <c r="HXR3" s="243"/>
      <c r="HXS3" s="243"/>
      <c r="HXT3" s="243"/>
      <c r="HXU3" s="243"/>
      <c r="HXV3" s="243"/>
      <c r="HXW3" s="243"/>
      <c r="HXX3" s="243"/>
      <c r="HXY3" s="243"/>
      <c r="HXZ3" s="243"/>
      <c r="HYA3" s="243"/>
      <c r="HYB3" s="243"/>
      <c r="HYC3" s="243"/>
      <c r="HYD3" s="243"/>
      <c r="HYE3" s="243"/>
      <c r="HYF3" s="243"/>
      <c r="HYG3" s="243"/>
      <c r="HYH3" s="243"/>
      <c r="HYI3" s="243"/>
      <c r="HYJ3" s="243"/>
      <c r="HYK3" s="243"/>
      <c r="HYL3" s="243"/>
      <c r="HYM3" s="243"/>
      <c r="HYN3" s="243"/>
      <c r="HYO3" s="243"/>
      <c r="HYP3" s="243"/>
      <c r="HYQ3" s="243"/>
      <c r="HYR3" s="243"/>
      <c r="HYS3" s="243"/>
      <c r="HYT3" s="243"/>
      <c r="HYU3" s="243"/>
      <c r="HYV3" s="243"/>
      <c r="HYW3" s="243"/>
      <c r="HYX3" s="243"/>
      <c r="HYY3" s="243"/>
      <c r="HYZ3" s="243"/>
      <c r="HZA3" s="243"/>
      <c r="HZB3" s="243"/>
      <c r="HZC3" s="243"/>
      <c r="HZD3" s="243"/>
      <c r="HZE3" s="243"/>
      <c r="HZF3" s="243"/>
      <c r="HZG3" s="243"/>
      <c r="HZH3" s="243"/>
      <c r="HZI3" s="243"/>
      <c r="HZJ3" s="243"/>
      <c r="HZK3" s="243"/>
      <c r="HZL3" s="243"/>
      <c r="HZM3" s="243"/>
      <c r="HZN3" s="243"/>
      <c r="HZO3" s="243"/>
      <c r="HZP3" s="243"/>
      <c r="HZQ3" s="243"/>
      <c r="HZR3" s="243"/>
      <c r="HZS3" s="243"/>
      <c r="HZT3" s="243"/>
      <c r="HZU3" s="243"/>
      <c r="HZV3" s="243"/>
      <c r="HZW3" s="243"/>
      <c r="HZX3" s="243"/>
      <c r="HZY3" s="243"/>
      <c r="HZZ3" s="243"/>
      <c r="IAA3" s="243"/>
      <c r="IAB3" s="243"/>
      <c r="IAC3" s="243"/>
      <c r="IAD3" s="243"/>
      <c r="IAE3" s="243"/>
      <c r="IAF3" s="243"/>
      <c r="IAG3" s="243"/>
      <c r="IAH3" s="243"/>
      <c r="IAI3" s="243"/>
      <c r="IAJ3" s="243"/>
      <c r="IAK3" s="243"/>
      <c r="IAL3" s="243"/>
      <c r="IAM3" s="243"/>
      <c r="IAN3" s="243"/>
      <c r="IAO3" s="243"/>
      <c r="IAP3" s="243"/>
      <c r="IAQ3" s="243"/>
      <c r="IAR3" s="243"/>
      <c r="IAS3" s="243"/>
      <c r="IAT3" s="243"/>
      <c r="IAU3" s="243"/>
      <c r="IAV3" s="243"/>
      <c r="IAW3" s="243"/>
      <c r="IAX3" s="243"/>
      <c r="IAY3" s="243"/>
      <c r="IAZ3" s="243"/>
      <c r="IBA3" s="243"/>
      <c r="IBB3" s="243"/>
      <c r="IBC3" s="243"/>
      <c r="IBD3" s="243"/>
      <c r="IBE3" s="243"/>
      <c r="IBF3" s="243"/>
      <c r="IBG3" s="243"/>
      <c r="IBH3" s="243"/>
      <c r="IBI3" s="243"/>
      <c r="IBJ3" s="243"/>
      <c r="IBK3" s="243"/>
      <c r="IBL3" s="243"/>
      <c r="IBM3" s="243"/>
      <c r="IBN3" s="243"/>
      <c r="IBO3" s="243"/>
      <c r="IBP3" s="243"/>
      <c r="IBQ3" s="243"/>
      <c r="IBR3" s="243"/>
      <c r="IBS3" s="243"/>
      <c r="IBT3" s="243"/>
      <c r="IBU3" s="243"/>
      <c r="IBV3" s="243"/>
      <c r="IBW3" s="243"/>
      <c r="IBX3" s="243"/>
      <c r="IBY3" s="243"/>
      <c r="IBZ3" s="243"/>
      <c r="ICA3" s="243"/>
      <c r="ICB3" s="243"/>
      <c r="ICC3" s="243"/>
      <c r="ICD3" s="243"/>
      <c r="ICE3" s="243"/>
      <c r="ICF3" s="243"/>
      <c r="ICG3" s="243"/>
      <c r="ICH3" s="243"/>
      <c r="ICI3" s="243"/>
      <c r="ICJ3" s="243"/>
      <c r="ICK3" s="243"/>
      <c r="ICL3" s="243"/>
      <c r="ICM3" s="243"/>
      <c r="ICN3" s="243"/>
      <c r="ICO3" s="243"/>
      <c r="ICP3" s="243"/>
      <c r="ICQ3" s="243"/>
      <c r="ICR3" s="243"/>
      <c r="ICS3" s="243"/>
      <c r="ICT3" s="243"/>
      <c r="ICU3" s="243"/>
      <c r="ICV3" s="243"/>
      <c r="ICW3" s="243"/>
      <c r="ICX3" s="243"/>
      <c r="ICY3" s="243"/>
      <c r="ICZ3" s="243"/>
      <c r="IDA3" s="243"/>
      <c r="IDB3" s="243"/>
      <c r="IDC3" s="243"/>
      <c r="IDD3" s="243"/>
      <c r="IDE3" s="243"/>
      <c r="IDF3" s="243"/>
      <c r="IDG3" s="243"/>
      <c r="IDH3" s="243"/>
      <c r="IDI3" s="243"/>
      <c r="IDJ3" s="243"/>
      <c r="IDK3" s="243"/>
      <c r="IDL3" s="243"/>
      <c r="IDM3" s="243"/>
      <c r="IDN3" s="243"/>
      <c r="IDO3" s="243"/>
      <c r="IDP3" s="243"/>
      <c r="IDQ3" s="243"/>
      <c r="IDR3" s="243"/>
      <c r="IDS3" s="243"/>
      <c r="IDT3" s="243"/>
      <c r="IDU3" s="243"/>
      <c r="IDV3" s="243"/>
      <c r="IDW3" s="243"/>
      <c r="IDX3" s="243"/>
      <c r="IDY3" s="243"/>
      <c r="IDZ3" s="243"/>
      <c r="IEA3" s="243"/>
      <c r="IEB3" s="243"/>
      <c r="IEC3" s="243"/>
      <c r="IED3" s="243"/>
      <c r="IEE3" s="243"/>
      <c r="IEF3" s="243"/>
      <c r="IEG3" s="243"/>
      <c r="IEH3" s="243"/>
      <c r="IEI3" s="243"/>
      <c r="IEJ3" s="243"/>
      <c r="IEK3" s="243"/>
      <c r="IEL3" s="243"/>
      <c r="IEM3" s="243"/>
      <c r="IEN3" s="243"/>
      <c r="IEO3" s="243"/>
      <c r="IEP3" s="243"/>
      <c r="IEQ3" s="243"/>
      <c r="IER3" s="243"/>
      <c r="IES3" s="243"/>
      <c r="IET3" s="243"/>
      <c r="IEU3" s="243"/>
      <c r="IEV3" s="243"/>
      <c r="IEW3" s="243"/>
      <c r="IEX3" s="243"/>
      <c r="IEY3" s="243"/>
      <c r="IEZ3" s="243"/>
      <c r="IFA3" s="243"/>
      <c r="IFB3" s="243"/>
      <c r="IFC3" s="243"/>
      <c r="IFD3" s="243"/>
      <c r="IFE3" s="243"/>
      <c r="IFF3" s="243"/>
      <c r="IFG3" s="243"/>
      <c r="IFH3" s="243"/>
      <c r="IFI3" s="243"/>
      <c r="IFJ3" s="243"/>
      <c r="IFK3" s="243"/>
      <c r="IFL3" s="243"/>
      <c r="IFM3" s="243"/>
      <c r="IFN3" s="243"/>
      <c r="IFO3" s="243"/>
      <c r="IFP3" s="243"/>
      <c r="IFQ3" s="243"/>
      <c r="IFR3" s="243"/>
      <c r="IFS3" s="243"/>
      <c r="IFT3" s="243"/>
      <c r="IFU3" s="243"/>
      <c r="IFV3" s="243"/>
      <c r="IFW3" s="243"/>
      <c r="IFX3" s="243"/>
      <c r="IFY3" s="243"/>
      <c r="IFZ3" s="243"/>
      <c r="IGA3" s="243"/>
      <c r="IGB3" s="243"/>
      <c r="IGC3" s="243"/>
      <c r="IGD3" s="243"/>
      <c r="IGE3" s="243"/>
      <c r="IGF3" s="243"/>
      <c r="IGG3" s="243"/>
      <c r="IGH3" s="243"/>
      <c r="IGI3" s="243"/>
      <c r="IGJ3" s="243"/>
      <c r="IGK3" s="243"/>
      <c r="IGL3" s="243"/>
      <c r="IGM3" s="243"/>
      <c r="IGN3" s="243"/>
      <c r="IGO3" s="243"/>
      <c r="IGP3" s="243"/>
      <c r="IGQ3" s="243"/>
      <c r="IGR3" s="243"/>
      <c r="IGS3" s="243"/>
      <c r="IGT3" s="243"/>
      <c r="IGU3" s="243"/>
      <c r="IGV3" s="243"/>
      <c r="IGW3" s="243"/>
      <c r="IGX3" s="243"/>
      <c r="IGY3" s="243"/>
      <c r="IGZ3" s="243"/>
      <c r="IHA3" s="243"/>
      <c r="IHB3" s="243"/>
      <c r="IHC3" s="243"/>
      <c r="IHD3" s="243"/>
      <c r="IHE3" s="243"/>
      <c r="IHF3" s="243"/>
      <c r="IHG3" s="243"/>
      <c r="IHH3" s="243"/>
      <c r="IHI3" s="243"/>
      <c r="IHJ3" s="243"/>
      <c r="IHK3" s="243"/>
      <c r="IHL3" s="243"/>
      <c r="IHM3" s="243"/>
      <c r="IHN3" s="243"/>
      <c r="IHO3" s="243"/>
      <c r="IHP3" s="243"/>
      <c r="IHQ3" s="243"/>
      <c r="IHR3" s="243"/>
      <c r="IHS3" s="243"/>
      <c r="IHT3" s="243"/>
      <c r="IHU3" s="243"/>
      <c r="IHV3" s="243"/>
      <c r="IHW3" s="243"/>
      <c r="IHX3" s="243"/>
      <c r="IHY3" s="243"/>
      <c r="IHZ3" s="243"/>
      <c r="IIA3" s="243"/>
      <c r="IIB3" s="243"/>
      <c r="IIC3" s="243"/>
      <c r="IID3" s="243"/>
      <c r="IIE3" s="243"/>
      <c r="IIF3" s="243"/>
      <c r="IIG3" s="243"/>
      <c r="IIH3" s="243"/>
      <c r="III3" s="243"/>
      <c r="IIJ3" s="243"/>
      <c r="IIK3" s="243"/>
      <c r="IIL3" s="243"/>
      <c r="IIM3" s="243"/>
      <c r="IIN3" s="243"/>
      <c r="IIO3" s="243"/>
      <c r="IIP3" s="243"/>
      <c r="IIQ3" s="243"/>
      <c r="IIR3" s="243"/>
      <c r="IIS3" s="243"/>
      <c r="IIT3" s="243"/>
      <c r="IIU3" s="243"/>
      <c r="IIV3" s="243"/>
      <c r="IIW3" s="243"/>
      <c r="IIX3" s="243"/>
      <c r="IIY3" s="243"/>
      <c r="IIZ3" s="243"/>
      <c r="IJA3" s="243"/>
      <c r="IJB3" s="243"/>
      <c r="IJC3" s="243"/>
      <c r="IJD3" s="243"/>
      <c r="IJE3" s="243"/>
      <c r="IJF3" s="243"/>
      <c r="IJG3" s="243"/>
      <c r="IJH3" s="243"/>
      <c r="IJI3" s="243"/>
      <c r="IJJ3" s="243"/>
      <c r="IJK3" s="243"/>
      <c r="IJL3" s="243"/>
      <c r="IJM3" s="243"/>
      <c r="IJN3" s="243"/>
      <c r="IJO3" s="243"/>
      <c r="IJP3" s="243"/>
      <c r="IJQ3" s="243"/>
      <c r="IJR3" s="243"/>
      <c r="IJS3" s="243"/>
      <c r="IJT3" s="243"/>
      <c r="IJU3" s="243"/>
      <c r="IJV3" s="243"/>
      <c r="IJW3" s="243"/>
      <c r="IJX3" s="243"/>
      <c r="IJY3" s="243"/>
      <c r="IJZ3" s="243"/>
      <c r="IKA3" s="243"/>
      <c r="IKB3" s="243"/>
      <c r="IKC3" s="243"/>
      <c r="IKD3" s="243"/>
      <c r="IKE3" s="243"/>
      <c r="IKF3" s="243"/>
      <c r="IKG3" s="243"/>
      <c r="IKH3" s="243"/>
      <c r="IKI3" s="243"/>
      <c r="IKJ3" s="243"/>
      <c r="IKK3" s="243"/>
      <c r="IKL3" s="243"/>
      <c r="IKM3" s="243"/>
      <c r="IKN3" s="243"/>
      <c r="IKO3" s="243"/>
      <c r="IKP3" s="243"/>
      <c r="IKQ3" s="243"/>
      <c r="IKR3" s="243"/>
      <c r="IKS3" s="243"/>
      <c r="IKT3" s="243"/>
      <c r="IKU3" s="243"/>
      <c r="IKV3" s="243"/>
      <c r="IKW3" s="243"/>
      <c r="IKX3" s="243"/>
      <c r="IKY3" s="243"/>
      <c r="IKZ3" s="243"/>
      <c r="ILA3" s="243"/>
      <c r="ILB3" s="243"/>
      <c r="ILC3" s="243"/>
      <c r="ILD3" s="243"/>
      <c r="ILE3" s="243"/>
      <c r="ILF3" s="243"/>
      <c r="ILG3" s="243"/>
      <c r="ILH3" s="243"/>
      <c r="ILI3" s="243"/>
      <c r="ILJ3" s="243"/>
      <c r="ILK3" s="243"/>
      <c r="ILL3" s="243"/>
      <c r="ILM3" s="243"/>
      <c r="ILN3" s="243"/>
      <c r="ILO3" s="243"/>
      <c r="ILP3" s="243"/>
      <c r="ILQ3" s="243"/>
      <c r="ILR3" s="243"/>
      <c r="ILS3" s="243"/>
      <c r="ILT3" s="243"/>
      <c r="ILU3" s="243"/>
      <c r="ILV3" s="243"/>
      <c r="ILW3" s="243"/>
      <c r="ILX3" s="243"/>
      <c r="ILY3" s="243"/>
      <c r="ILZ3" s="243"/>
      <c r="IMA3" s="243"/>
      <c r="IMB3" s="243"/>
      <c r="IMC3" s="243"/>
      <c r="IMD3" s="243"/>
      <c r="IME3" s="243"/>
      <c r="IMF3" s="243"/>
      <c r="IMG3" s="243"/>
      <c r="IMH3" s="243"/>
      <c r="IMI3" s="243"/>
      <c r="IMJ3" s="243"/>
      <c r="IMK3" s="243"/>
      <c r="IML3" s="243"/>
      <c r="IMM3" s="243"/>
      <c r="IMN3" s="243"/>
      <c r="IMO3" s="243"/>
      <c r="IMP3" s="243"/>
      <c r="IMQ3" s="243"/>
      <c r="IMR3" s="243"/>
      <c r="IMS3" s="243"/>
      <c r="IMT3" s="243"/>
      <c r="IMU3" s="243"/>
      <c r="IMV3" s="243"/>
      <c r="IMW3" s="243"/>
      <c r="IMX3" s="243"/>
      <c r="IMY3" s="243"/>
      <c r="IMZ3" s="243"/>
      <c r="INA3" s="243"/>
      <c r="INB3" s="243"/>
      <c r="INC3" s="243"/>
      <c r="IND3" s="243"/>
      <c r="INE3" s="243"/>
      <c r="INF3" s="243"/>
      <c r="ING3" s="243"/>
      <c r="INH3" s="243"/>
      <c r="INI3" s="243"/>
      <c r="INJ3" s="243"/>
      <c r="INK3" s="243"/>
      <c r="INL3" s="243"/>
      <c r="INM3" s="243"/>
      <c r="INN3" s="243"/>
      <c r="INO3" s="243"/>
      <c r="INP3" s="243"/>
      <c r="INQ3" s="243"/>
      <c r="INR3" s="243"/>
      <c r="INS3" s="243"/>
      <c r="INT3" s="243"/>
      <c r="INU3" s="243"/>
      <c r="INV3" s="243"/>
      <c r="INW3" s="243"/>
      <c r="INX3" s="243"/>
      <c r="INY3" s="243"/>
      <c r="INZ3" s="243"/>
      <c r="IOA3" s="243"/>
      <c r="IOB3" s="243"/>
      <c r="IOC3" s="243"/>
      <c r="IOD3" s="243"/>
      <c r="IOE3" s="243"/>
      <c r="IOF3" s="243"/>
      <c r="IOG3" s="243"/>
      <c r="IOH3" s="243"/>
      <c r="IOI3" s="243"/>
      <c r="IOJ3" s="243"/>
      <c r="IOK3" s="243"/>
      <c r="IOL3" s="243"/>
      <c r="IOM3" s="243"/>
      <c r="ION3" s="243"/>
      <c r="IOO3" s="243"/>
      <c r="IOP3" s="243"/>
      <c r="IOQ3" s="243"/>
      <c r="IOR3" s="243"/>
      <c r="IOS3" s="243"/>
      <c r="IOT3" s="243"/>
      <c r="IOU3" s="243"/>
      <c r="IOV3" s="243"/>
      <c r="IOW3" s="243"/>
      <c r="IOX3" s="243"/>
      <c r="IOY3" s="243"/>
      <c r="IOZ3" s="243"/>
      <c r="IPA3" s="243"/>
      <c r="IPB3" s="243"/>
      <c r="IPC3" s="243"/>
      <c r="IPD3" s="243"/>
      <c r="IPE3" s="243"/>
      <c r="IPF3" s="243"/>
      <c r="IPG3" s="243"/>
      <c r="IPH3" s="243"/>
      <c r="IPI3" s="243"/>
      <c r="IPJ3" s="243"/>
      <c r="IPK3" s="243"/>
      <c r="IPL3" s="243"/>
      <c r="IPM3" s="243"/>
      <c r="IPN3" s="243"/>
      <c r="IPO3" s="243"/>
      <c r="IPP3" s="243"/>
      <c r="IPQ3" s="243"/>
      <c r="IPR3" s="243"/>
      <c r="IPS3" s="243"/>
      <c r="IPT3" s="243"/>
      <c r="IPU3" s="243"/>
      <c r="IPV3" s="243"/>
      <c r="IPW3" s="243"/>
      <c r="IPX3" s="243"/>
      <c r="IPY3" s="243"/>
      <c r="IPZ3" s="243"/>
      <c r="IQA3" s="243"/>
      <c r="IQB3" s="243"/>
      <c r="IQC3" s="243"/>
      <c r="IQD3" s="243"/>
      <c r="IQE3" s="243"/>
      <c r="IQF3" s="243"/>
      <c r="IQG3" s="243"/>
      <c r="IQH3" s="243"/>
      <c r="IQI3" s="243"/>
      <c r="IQJ3" s="243"/>
      <c r="IQK3" s="243"/>
      <c r="IQL3" s="243"/>
      <c r="IQM3" s="243"/>
      <c r="IQN3" s="243"/>
      <c r="IQO3" s="243"/>
      <c r="IQP3" s="243"/>
      <c r="IQQ3" s="243"/>
      <c r="IQR3" s="243"/>
      <c r="IQS3" s="243"/>
      <c r="IQT3" s="243"/>
      <c r="IQU3" s="243"/>
      <c r="IQV3" s="243"/>
      <c r="IQW3" s="243"/>
      <c r="IQX3" s="243"/>
      <c r="IQY3" s="243"/>
      <c r="IQZ3" s="243"/>
      <c r="IRA3" s="243"/>
      <c r="IRB3" s="243"/>
      <c r="IRC3" s="243"/>
      <c r="IRD3" s="243"/>
      <c r="IRE3" s="243"/>
      <c r="IRF3" s="243"/>
      <c r="IRG3" s="243"/>
      <c r="IRH3" s="243"/>
      <c r="IRI3" s="243"/>
      <c r="IRJ3" s="243"/>
      <c r="IRK3" s="243"/>
      <c r="IRL3" s="243"/>
      <c r="IRM3" s="243"/>
      <c r="IRN3" s="243"/>
      <c r="IRO3" s="243"/>
      <c r="IRP3" s="243"/>
      <c r="IRQ3" s="243"/>
      <c r="IRR3" s="243"/>
      <c r="IRS3" s="243"/>
      <c r="IRT3" s="243"/>
      <c r="IRU3" s="243"/>
      <c r="IRV3" s="243"/>
      <c r="IRW3" s="243"/>
      <c r="IRX3" s="243"/>
      <c r="IRY3" s="243"/>
      <c r="IRZ3" s="243"/>
      <c r="ISA3" s="243"/>
      <c r="ISB3" s="243"/>
      <c r="ISC3" s="243"/>
      <c r="ISD3" s="243"/>
      <c r="ISE3" s="243"/>
      <c r="ISF3" s="243"/>
      <c r="ISG3" s="243"/>
      <c r="ISH3" s="243"/>
      <c r="ISI3" s="243"/>
      <c r="ISJ3" s="243"/>
      <c r="ISK3" s="243"/>
      <c r="ISL3" s="243"/>
      <c r="ISM3" s="243"/>
      <c r="ISN3" s="243"/>
      <c r="ISO3" s="243"/>
      <c r="ISP3" s="243"/>
      <c r="ISQ3" s="243"/>
      <c r="ISR3" s="243"/>
      <c r="ISS3" s="243"/>
      <c r="IST3" s="243"/>
      <c r="ISU3" s="243"/>
      <c r="ISV3" s="243"/>
      <c r="ISW3" s="243"/>
      <c r="ISX3" s="243"/>
      <c r="ISY3" s="243"/>
      <c r="ISZ3" s="243"/>
      <c r="ITA3" s="243"/>
      <c r="ITB3" s="243"/>
      <c r="ITC3" s="243"/>
      <c r="ITD3" s="243"/>
      <c r="ITE3" s="243"/>
      <c r="ITF3" s="243"/>
      <c r="ITG3" s="243"/>
      <c r="ITH3" s="243"/>
      <c r="ITI3" s="243"/>
      <c r="ITJ3" s="243"/>
      <c r="ITK3" s="243"/>
      <c r="ITL3" s="243"/>
      <c r="ITM3" s="243"/>
      <c r="ITN3" s="243"/>
      <c r="ITO3" s="243"/>
      <c r="ITP3" s="243"/>
      <c r="ITQ3" s="243"/>
      <c r="ITR3" s="243"/>
      <c r="ITS3" s="243"/>
      <c r="ITT3" s="243"/>
      <c r="ITU3" s="243"/>
      <c r="ITV3" s="243"/>
      <c r="ITW3" s="243"/>
      <c r="ITX3" s="243"/>
      <c r="ITY3" s="243"/>
      <c r="ITZ3" s="243"/>
      <c r="IUA3" s="243"/>
      <c r="IUB3" s="243"/>
      <c r="IUC3" s="243"/>
      <c r="IUD3" s="243"/>
      <c r="IUE3" s="243"/>
      <c r="IUF3" s="243"/>
      <c r="IUG3" s="243"/>
      <c r="IUH3" s="243"/>
      <c r="IUI3" s="243"/>
      <c r="IUJ3" s="243"/>
      <c r="IUK3" s="243"/>
      <c r="IUL3" s="243"/>
      <c r="IUM3" s="243"/>
      <c r="IUN3" s="243"/>
      <c r="IUO3" s="243"/>
      <c r="IUP3" s="243"/>
      <c r="IUQ3" s="243"/>
      <c r="IUR3" s="243"/>
      <c r="IUS3" s="243"/>
      <c r="IUT3" s="243"/>
      <c r="IUU3" s="243"/>
      <c r="IUV3" s="243"/>
      <c r="IUW3" s="243"/>
      <c r="IUX3" s="243"/>
      <c r="IUY3" s="243"/>
      <c r="IUZ3" s="243"/>
      <c r="IVA3" s="243"/>
      <c r="IVB3" s="243"/>
      <c r="IVC3" s="243"/>
      <c r="IVD3" s="243"/>
      <c r="IVE3" s="243"/>
      <c r="IVF3" s="243"/>
      <c r="IVG3" s="243"/>
      <c r="IVH3" s="243"/>
      <c r="IVI3" s="243"/>
      <c r="IVJ3" s="243"/>
      <c r="IVK3" s="243"/>
      <c r="IVL3" s="243"/>
      <c r="IVM3" s="243"/>
      <c r="IVN3" s="243"/>
      <c r="IVO3" s="243"/>
      <c r="IVP3" s="243"/>
      <c r="IVQ3" s="243"/>
      <c r="IVR3" s="243"/>
      <c r="IVS3" s="243"/>
      <c r="IVT3" s="243"/>
      <c r="IVU3" s="243"/>
      <c r="IVV3" s="243"/>
      <c r="IVW3" s="243"/>
      <c r="IVX3" s="243"/>
      <c r="IVY3" s="243"/>
      <c r="IVZ3" s="243"/>
      <c r="IWA3" s="243"/>
      <c r="IWB3" s="243"/>
      <c r="IWC3" s="243"/>
      <c r="IWD3" s="243"/>
      <c r="IWE3" s="243"/>
      <c r="IWF3" s="243"/>
      <c r="IWG3" s="243"/>
      <c r="IWH3" s="243"/>
      <c r="IWI3" s="243"/>
      <c r="IWJ3" s="243"/>
      <c r="IWK3" s="243"/>
      <c r="IWL3" s="243"/>
      <c r="IWM3" s="243"/>
      <c r="IWN3" s="243"/>
      <c r="IWO3" s="243"/>
      <c r="IWP3" s="243"/>
      <c r="IWQ3" s="243"/>
      <c r="IWR3" s="243"/>
      <c r="IWS3" s="243"/>
      <c r="IWT3" s="243"/>
      <c r="IWU3" s="243"/>
      <c r="IWV3" s="243"/>
      <c r="IWW3" s="243"/>
      <c r="IWX3" s="243"/>
      <c r="IWY3" s="243"/>
      <c r="IWZ3" s="243"/>
      <c r="IXA3" s="243"/>
      <c r="IXB3" s="243"/>
      <c r="IXC3" s="243"/>
      <c r="IXD3" s="243"/>
      <c r="IXE3" s="243"/>
      <c r="IXF3" s="243"/>
      <c r="IXG3" s="243"/>
      <c r="IXH3" s="243"/>
      <c r="IXI3" s="243"/>
      <c r="IXJ3" s="243"/>
      <c r="IXK3" s="243"/>
      <c r="IXL3" s="243"/>
      <c r="IXM3" s="243"/>
      <c r="IXN3" s="243"/>
      <c r="IXO3" s="243"/>
      <c r="IXP3" s="243"/>
      <c r="IXQ3" s="243"/>
      <c r="IXR3" s="243"/>
      <c r="IXS3" s="243"/>
      <c r="IXT3" s="243"/>
      <c r="IXU3" s="243"/>
      <c r="IXV3" s="243"/>
      <c r="IXW3" s="243"/>
      <c r="IXX3" s="243"/>
      <c r="IXY3" s="243"/>
      <c r="IXZ3" s="243"/>
      <c r="IYA3" s="243"/>
      <c r="IYB3" s="243"/>
      <c r="IYC3" s="243"/>
      <c r="IYD3" s="243"/>
      <c r="IYE3" s="243"/>
      <c r="IYF3" s="243"/>
      <c r="IYG3" s="243"/>
      <c r="IYH3" s="243"/>
      <c r="IYI3" s="243"/>
      <c r="IYJ3" s="243"/>
      <c r="IYK3" s="243"/>
      <c r="IYL3" s="243"/>
      <c r="IYM3" s="243"/>
      <c r="IYN3" s="243"/>
      <c r="IYO3" s="243"/>
      <c r="IYP3" s="243"/>
      <c r="IYQ3" s="243"/>
      <c r="IYR3" s="243"/>
      <c r="IYS3" s="243"/>
      <c r="IYT3" s="243"/>
      <c r="IYU3" s="243"/>
      <c r="IYV3" s="243"/>
      <c r="IYW3" s="243"/>
      <c r="IYX3" s="243"/>
      <c r="IYY3" s="243"/>
      <c r="IYZ3" s="243"/>
      <c r="IZA3" s="243"/>
      <c r="IZB3" s="243"/>
      <c r="IZC3" s="243"/>
      <c r="IZD3" s="243"/>
      <c r="IZE3" s="243"/>
      <c r="IZF3" s="243"/>
      <c r="IZG3" s="243"/>
      <c r="IZH3" s="243"/>
      <c r="IZI3" s="243"/>
      <c r="IZJ3" s="243"/>
      <c r="IZK3" s="243"/>
      <c r="IZL3" s="243"/>
      <c r="IZM3" s="243"/>
      <c r="IZN3" s="243"/>
      <c r="IZO3" s="243"/>
      <c r="IZP3" s="243"/>
      <c r="IZQ3" s="243"/>
      <c r="IZR3" s="243"/>
      <c r="IZS3" s="243"/>
      <c r="IZT3" s="243"/>
      <c r="IZU3" s="243"/>
      <c r="IZV3" s="243"/>
      <c r="IZW3" s="243"/>
      <c r="IZX3" s="243"/>
      <c r="IZY3" s="243"/>
      <c r="IZZ3" s="243"/>
      <c r="JAA3" s="243"/>
      <c r="JAB3" s="243"/>
      <c r="JAC3" s="243"/>
      <c r="JAD3" s="243"/>
      <c r="JAE3" s="243"/>
      <c r="JAF3" s="243"/>
      <c r="JAG3" s="243"/>
      <c r="JAH3" s="243"/>
      <c r="JAI3" s="243"/>
      <c r="JAJ3" s="243"/>
      <c r="JAK3" s="243"/>
      <c r="JAL3" s="243"/>
      <c r="JAM3" s="243"/>
      <c r="JAN3" s="243"/>
      <c r="JAO3" s="243"/>
      <c r="JAP3" s="243"/>
      <c r="JAQ3" s="243"/>
      <c r="JAR3" s="243"/>
      <c r="JAS3" s="243"/>
      <c r="JAT3" s="243"/>
      <c r="JAU3" s="243"/>
      <c r="JAV3" s="243"/>
      <c r="JAW3" s="243"/>
      <c r="JAX3" s="243"/>
      <c r="JAY3" s="243"/>
      <c r="JAZ3" s="243"/>
      <c r="JBA3" s="243"/>
      <c r="JBB3" s="243"/>
      <c r="JBC3" s="243"/>
      <c r="JBD3" s="243"/>
      <c r="JBE3" s="243"/>
      <c r="JBF3" s="243"/>
      <c r="JBG3" s="243"/>
      <c r="JBH3" s="243"/>
      <c r="JBI3" s="243"/>
      <c r="JBJ3" s="243"/>
      <c r="JBK3" s="243"/>
      <c r="JBL3" s="243"/>
      <c r="JBM3" s="243"/>
      <c r="JBN3" s="243"/>
      <c r="JBO3" s="243"/>
      <c r="JBP3" s="243"/>
      <c r="JBQ3" s="243"/>
      <c r="JBR3" s="243"/>
      <c r="JBS3" s="243"/>
      <c r="JBT3" s="243"/>
      <c r="JBU3" s="243"/>
      <c r="JBV3" s="243"/>
      <c r="JBW3" s="243"/>
      <c r="JBX3" s="243"/>
      <c r="JBY3" s="243"/>
      <c r="JBZ3" s="243"/>
      <c r="JCA3" s="243"/>
      <c r="JCB3" s="243"/>
      <c r="JCC3" s="243"/>
      <c r="JCD3" s="243"/>
      <c r="JCE3" s="243"/>
      <c r="JCF3" s="243"/>
      <c r="JCG3" s="243"/>
      <c r="JCH3" s="243"/>
      <c r="JCI3" s="243"/>
      <c r="JCJ3" s="243"/>
      <c r="JCK3" s="243"/>
      <c r="JCL3" s="243"/>
      <c r="JCM3" s="243"/>
      <c r="JCN3" s="243"/>
      <c r="JCO3" s="243"/>
      <c r="JCP3" s="243"/>
      <c r="JCQ3" s="243"/>
      <c r="JCR3" s="243"/>
      <c r="JCS3" s="243"/>
      <c r="JCT3" s="243"/>
      <c r="JCU3" s="243"/>
      <c r="JCV3" s="243"/>
      <c r="JCW3" s="243"/>
      <c r="JCX3" s="243"/>
      <c r="JCY3" s="243"/>
      <c r="JCZ3" s="243"/>
      <c r="JDA3" s="243"/>
      <c r="JDB3" s="243"/>
      <c r="JDC3" s="243"/>
      <c r="JDD3" s="243"/>
      <c r="JDE3" s="243"/>
      <c r="JDF3" s="243"/>
      <c r="JDG3" s="243"/>
      <c r="JDH3" s="243"/>
      <c r="JDI3" s="243"/>
      <c r="JDJ3" s="243"/>
      <c r="JDK3" s="243"/>
      <c r="JDL3" s="243"/>
      <c r="JDM3" s="243"/>
      <c r="JDN3" s="243"/>
      <c r="JDO3" s="243"/>
      <c r="JDP3" s="243"/>
      <c r="JDQ3" s="243"/>
      <c r="JDR3" s="243"/>
      <c r="JDS3" s="243"/>
      <c r="JDT3" s="243"/>
      <c r="JDU3" s="243"/>
      <c r="JDV3" s="243"/>
      <c r="JDW3" s="243"/>
      <c r="JDX3" s="243"/>
      <c r="JDY3" s="243"/>
      <c r="JDZ3" s="243"/>
      <c r="JEA3" s="243"/>
      <c r="JEB3" s="243"/>
      <c r="JEC3" s="243"/>
      <c r="JED3" s="243"/>
      <c r="JEE3" s="243"/>
      <c r="JEF3" s="243"/>
      <c r="JEG3" s="243"/>
      <c r="JEH3" s="243"/>
      <c r="JEI3" s="243"/>
      <c r="JEJ3" s="243"/>
      <c r="JEK3" s="243"/>
      <c r="JEL3" s="243"/>
      <c r="JEM3" s="243"/>
      <c r="JEN3" s="243"/>
      <c r="JEO3" s="243"/>
      <c r="JEP3" s="243"/>
      <c r="JEQ3" s="243"/>
      <c r="JER3" s="243"/>
      <c r="JES3" s="243"/>
      <c r="JET3" s="243"/>
      <c r="JEU3" s="243"/>
      <c r="JEV3" s="243"/>
      <c r="JEW3" s="243"/>
      <c r="JEX3" s="243"/>
      <c r="JEY3" s="243"/>
      <c r="JEZ3" s="243"/>
      <c r="JFA3" s="243"/>
      <c r="JFB3" s="243"/>
      <c r="JFC3" s="243"/>
      <c r="JFD3" s="243"/>
      <c r="JFE3" s="243"/>
      <c r="JFF3" s="243"/>
      <c r="JFG3" s="243"/>
      <c r="JFH3" s="243"/>
      <c r="JFI3" s="243"/>
      <c r="JFJ3" s="243"/>
      <c r="JFK3" s="243"/>
      <c r="JFL3" s="243"/>
      <c r="JFM3" s="243"/>
      <c r="JFN3" s="243"/>
      <c r="JFO3" s="243"/>
      <c r="JFP3" s="243"/>
      <c r="JFQ3" s="243"/>
      <c r="JFR3" s="243"/>
      <c r="JFS3" s="243"/>
      <c r="JFT3" s="243"/>
      <c r="JFU3" s="243"/>
      <c r="JFV3" s="243"/>
      <c r="JFW3" s="243"/>
      <c r="JFX3" s="243"/>
      <c r="JFY3" s="243"/>
      <c r="JFZ3" s="243"/>
      <c r="JGA3" s="243"/>
      <c r="JGB3" s="243"/>
      <c r="JGC3" s="243"/>
      <c r="JGD3" s="243"/>
      <c r="JGE3" s="243"/>
      <c r="JGF3" s="243"/>
      <c r="JGG3" s="243"/>
      <c r="JGH3" s="243"/>
      <c r="JGI3" s="243"/>
      <c r="JGJ3" s="243"/>
      <c r="JGK3" s="243"/>
      <c r="JGL3" s="243"/>
      <c r="JGM3" s="243"/>
      <c r="JGN3" s="243"/>
      <c r="JGO3" s="243"/>
      <c r="JGP3" s="243"/>
      <c r="JGQ3" s="243"/>
      <c r="JGR3" s="243"/>
      <c r="JGS3" s="243"/>
      <c r="JGT3" s="243"/>
      <c r="JGU3" s="243"/>
      <c r="JGV3" s="243"/>
      <c r="JGW3" s="243"/>
      <c r="JGX3" s="243"/>
      <c r="JGY3" s="243"/>
      <c r="JGZ3" s="243"/>
      <c r="JHA3" s="243"/>
      <c r="JHB3" s="243"/>
      <c r="JHC3" s="243"/>
      <c r="JHD3" s="243"/>
      <c r="JHE3" s="243"/>
      <c r="JHF3" s="243"/>
      <c r="JHG3" s="243"/>
      <c r="JHH3" s="243"/>
      <c r="JHI3" s="243"/>
      <c r="JHJ3" s="243"/>
      <c r="JHK3" s="243"/>
      <c r="JHL3" s="243"/>
      <c r="JHM3" s="243"/>
      <c r="JHN3" s="243"/>
      <c r="JHO3" s="243"/>
      <c r="JHP3" s="243"/>
      <c r="JHQ3" s="243"/>
      <c r="JHR3" s="243"/>
      <c r="JHS3" s="243"/>
      <c r="JHT3" s="243"/>
      <c r="JHU3" s="243"/>
      <c r="JHV3" s="243"/>
      <c r="JHW3" s="243"/>
      <c r="JHX3" s="243"/>
      <c r="JHY3" s="243"/>
      <c r="JHZ3" s="243"/>
      <c r="JIA3" s="243"/>
      <c r="JIB3" s="243"/>
      <c r="JIC3" s="243"/>
      <c r="JID3" s="243"/>
      <c r="JIE3" s="243"/>
      <c r="JIF3" s="243"/>
      <c r="JIG3" s="243"/>
      <c r="JIH3" s="243"/>
      <c r="JII3" s="243"/>
      <c r="JIJ3" s="243"/>
      <c r="JIK3" s="243"/>
      <c r="JIL3" s="243"/>
      <c r="JIM3" s="243"/>
      <c r="JIN3" s="243"/>
      <c r="JIO3" s="243"/>
      <c r="JIP3" s="243"/>
      <c r="JIQ3" s="243"/>
      <c r="JIR3" s="243"/>
      <c r="JIS3" s="243"/>
      <c r="JIT3" s="243"/>
      <c r="JIU3" s="243"/>
      <c r="JIV3" s="243"/>
      <c r="JIW3" s="243"/>
      <c r="JIX3" s="243"/>
      <c r="JIY3" s="243"/>
      <c r="JIZ3" s="243"/>
      <c r="JJA3" s="243"/>
      <c r="JJB3" s="243"/>
      <c r="JJC3" s="243"/>
      <c r="JJD3" s="243"/>
      <c r="JJE3" s="243"/>
      <c r="JJF3" s="243"/>
      <c r="JJG3" s="243"/>
      <c r="JJH3" s="243"/>
      <c r="JJI3" s="243"/>
      <c r="JJJ3" s="243"/>
      <c r="JJK3" s="243"/>
      <c r="JJL3" s="243"/>
      <c r="JJM3" s="243"/>
      <c r="JJN3" s="243"/>
      <c r="JJO3" s="243"/>
      <c r="JJP3" s="243"/>
      <c r="JJQ3" s="243"/>
      <c r="JJR3" s="243"/>
      <c r="JJS3" s="243"/>
      <c r="JJT3" s="243"/>
      <c r="JJU3" s="243"/>
      <c r="JJV3" s="243"/>
      <c r="JJW3" s="243"/>
      <c r="JJX3" s="243"/>
      <c r="JJY3" s="243"/>
      <c r="JJZ3" s="243"/>
      <c r="JKA3" s="243"/>
      <c r="JKB3" s="243"/>
      <c r="JKC3" s="243"/>
      <c r="JKD3" s="243"/>
      <c r="JKE3" s="243"/>
      <c r="JKF3" s="243"/>
      <c r="JKG3" s="243"/>
      <c r="JKH3" s="243"/>
      <c r="JKI3" s="243"/>
      <c r="JKJ3" s="243"/>
      <c r="JKK3" s="243"/>
      <c r="JKL3" s="243"/>
      <c r="JKM3" s="243"/>
      <c r="JKN3" s="243"/>
      <c r="JKO3" s="243"/>
      <c r="JKP3" s="243"/>
      <c r="JKQ3" s="243"/>
      <c r="JKR3" s="243"/>
      <c r="JKS3" s="243"/>
      <c r="JKT3" s="243"/>
      <c r="JKU3" s="243"/>
      <c r="JKV3" s="243"/>
      <c r="JKW3" s="243"/>
      <c r="JKX3" s="243"/>
      <c r="JKY3" s="243"/>
      <c r="JKZ3" s="243"/>
      <c r="JLA3" s="243"/>
      <c r="JLB3" s="243"/>
      <c r="JLC3" s="243"/>
      <c r="JLD3" s="243"/>
      <c r="JLE3" s="243"/>
      <c r="JLF3" s="243"/>
      <c r="JLG3" s="243"/>
      <c r="JLH3" s="243"/>
      <c r="JLI3" s="243"/>
      <c r="JLJ3" s="243"/>
      <c r="JLK3" s="243"/>
      <c r="JLL3" s="243"/>
      <c r="JLM3" s="243"/>
      <c r="JLN3" s="243"/>
      <c r="JLO3" s="243"/>
      <c r="JLP3" s="243"/>
      <c r="JLQ3" s="243"/>
      <c r="JLR3" s="243"/>
      <c r="JLS3" s="243"/>
      <c r="JLT3" s="243"/>
      <c r="JLU3" s="243"/>
      <c r="JLV3" s="243"/>
      <c r="JLW3" s="243"/>
      <c r="JLX3" s="243"/>
      <c r="JLY3" s="243"/>
      <c r="JLZ3" s="243"/>
      <c r="JMA3" s="243"/>
      <c r="JMB3" s="243"/>
      <c r="JMC3" s="243"/>
      <c r="JMD3" s="243"/>
      <c r="JME3" s="243"/>
      <c r="JMF3" s="243"/>
      <c r="JMG3" s="243"/>
      <c r="JMH3" s="243"/>
      <c r="JMI3" s="243"/>
      <c r="JMJ3" s="243"/>
      <c r="JMK3" s="243"/>
      <c r="JML3" s="243"/>
      <c r="JMM3" s="243"/>
      <c r="JMN3" s="243"/>
      <c r="JMO3" s="243"/>
      <c r="JMP3" s="243"/>
      <c r="JMQ3" s="243"/>
      <c r="JMR3" s="243"/>
      <c r="JMS3" s="243"/>
      <c r="JMT3" s="243"/>
      <c r="JMU3" s="243"/>
      <c r="JMV3" s="243"/>
      <c r="JMW3" s="243"/>
      <c r="JMX3" s="243"/>
      <c r="JMY3" s="243"/>
      <c r="JMZ3" s="243"/>
      <c r="JNA3" s="243"/>
      <c r="JNB3" s="243"/>
      <c r="JNC3" s="243"/>
      <c r="JND3" s="243"/>
      <c r="JNE3" s="243"/>
      <c r="JNF3" s="243"/>
      <c r="JNG3" s="243"/>
      <c r="JNH3" s="243"/>
      <c r="JNI3" s="243"/>
      <c r="JNJ3" s="243"/>
      <c r="JNK3" s="243"/>
      <c r="JNL3" s="243"/>
      <c r="JNM3" s="243"/>
      <c r="JNN3" s="243"/>
      <c r="JNO3" s="243"/>
      <c r="JNP3" s="243"/>
      <c r="JNQ3" s="243"/>
      <c r="JNR3" s="243"/>
      <c r="JNS3" s="243"/>
      <c r="JNT3" s="243"/>
      <c r="JNU3" s="243"/>
      <c r="JNV3" s="243"/>
      <c r="JNW3" s="243"/>
      <c r="JNX3" s="243"/>
      <c r="JNY3" s="243"/>
      <c r="JNZ3" s="243"/>
      <c r="JOA3" s="243"/>
      <c r="JOB3" s="243"/>
      <c r="JOC3" s="243"/>
      <c r="JOD3" s="243"/>
      <c r="JOE3" s="243"/>
      <c r="JOF3" s="243"/>
      <c r="JOG3" s="243"/>
      <c r="JOH3" s="243"/>
      <c r="JOI3" s="243"/>
      <c r="JOJ3" s="243"/>
      <c r="JOK3" s="243"/>
      <c r="JOL3" s="243"/>
      <c r="JOM3" s="243"/>
      <c r="JON3" s="243"/>
      <c r="JOO3" s="243"/>
      <c r="JOP3" s="243"/>
      <c r="JOQ3" s="243"/>
      <c r="JOR3" s="243"/>
      <c r="JOS3" s="243"/>
      <c r="JOT3" s="243"/>
      <c r="JOU3" s="243"/>
      <c r="JOV3" s="243"/>
      <c r="JOW3" s="243"/>
      <c r="JOX3" s="243"/>
      <c r="JOY3" s="243"/>
      <c r="JOZ3" s="243"/>
      <c r="JPA3" s="243"/>
      <c r="JPB3" s="243"/>
      <c r="JPC3" s="243"/>
      <c r="JPD3" s="243"/>
      <c r="JPE3" s="243"/>
      <c r="JPF3" s="243"/>
      <c r="JPG3" s="243"/>
      <c r="JPH3" s="243"/>
      <c r="JPI3" s="243"/>
      <c r="JPJ3" s="243"/>
      <c r="JPK3" s="243"/>
      <c r="JPL3" s="243"/>
      <c r="JPM3" s="243"/>
      <c r="JPN3" s="243"/>
      <c r="JPO3" s="243"/>
      <c r="JPP3" s="243"/>
      <c r="JPQ3" s="243"/>
      <c r="JPR3" s="243"/>
      <c r="JPS3" s="243"/>
      <c r="JPT3" s="243"/>
      <c r="JPU3" s="243"/>
      <c r="JPV3" s="243"/>
      <c r="JPW3" s="243"/>
      <c r="JPX3" s="243"/>
      <c r="JPY3" s="243"/>
      <c r="JPZ3" s="243"/>
      <c r="JQA3" s="243"/>
      <c r="JQB3" s="243"/>
      <c r="JQC3" s="243"/>
      <c r="JQD3" s="243"/>
      <c r="JQE3" s="243"/>
      <c r="JQF3" s="243"/>
      <c r="JQG3" s="243"/>
      <c r="JQH3" s="243"/>
      <c r="JQI3" s="243"/>
      <c r="JQJ3" s="243"/>
      <c r="JQK3" s="243"/>
      <c r="JQL3" s="243"/>
      <c r="JQM3" s="243"/>
      <c r="JQN3" s="243"/>
      <c r="JQO3" s="243"/>
      <c r="JQP3" s="243"/>
      <c r="JQQ3" s="243"/>
      <c r="JQR3" s="243"/>
      <c r="JQS3" s="243"/>
      <c r="JQT3" s="243"/>
      <c r="JQU3" s="243"/>
      <c r="JQV3" s="243"/>
      <c r="JQW3" s="243"/>
      <c r="JQX3" s="243"/>
      <c r="JQY3" s="243"/>
      <c r="JQZ3" s="243"/>
      <c r="JRA3" s="243"/>
      <c r="JRB3" s="243"/>
      <c r="JRC3" s="243"/>
      <c r="JRD3" s="243"/>
      <c r="JRE3" s="243"/>
      <c r="JRF3" s="243"/>
      <c r="JRG3" s="243"/>
      <c r="JRH3" s="243"/>
      <c r="JRI3" s="243"/>
      <c r="JRJ3" s="243"/>
      <c r="JRK3" s="243"/>
      <c r="JRL3" s="243"/>
      <c r="JRM3" s="243"/>
      <c r="JRN3" s="243"/>
      <c r="JRO3" s="243"/>
      <c r="JRP3" s="243"/>
      <c r="JRQ3" s="243"/>
      <c r="JRR3" s="243"/>
      <c r="JRS3" s="243"/>
      <c r="JRT3" s="243"/>
      <c r="JRU3" s="243"/>
      <c r="JRV3" s="243"/>
      <c r="JRW3" s="243"/>
      <c r="JRX3" s="243"/>
      <c r="JRY3" s="243"/>
      <c r="JRZ3" s="243"/>
      <c r="JSA3" s="243"/>
      <c r="JSB3" s="243"/>
      <c r="JSC3" s="243"/>
      <c r="JSD3" s="243"/>
      <c r="JSE3" s="243"/>
      <c r="JSF3" s="243"/>
      <c r="JSG3" s="243"/>
      <c r="JSH3" s="243"/>
      <c r="JSI3" s="243"/>
      <c r="JSJ3" s="243"/>
      <c r="JSK3" s="243"/>
      <c r="JSL3" s="243"/>
      <c r="JSM3" s="243"/>
      <c r="JSN3" s="243"/>
      <c r="JSO3" s="243"/>
      <c r="JSP3" s="243"/>
      <c r="JSQ3" s="243"/>
      <c r="JSR3" s="243"/>
      <c r="JSS3" s="243"/>
      <c r="JST3" s="243"/>
      <c r="JSU3" s="243"/>
      <c r="JSV3" s="243"/>
      <c r="JSW3" s="243"/>
      <c r="JSX3" s="243"/>
      <c r="JSY3" s="243"/>
      <c r="JSZ3" s="243"/>
      <c r="JTA3" s="243"/>
      <c r="JTB3" s="243"/>
      <c r="JTC3" s="243"/>
      <c r="JTD3" s="243"/>
      <c r="JTE3" s="243"/>
      <c r="JTF3" s="243"/>
      <c r="JTG3" s="243"/>
      <c r="JTH3" s="243"/>
      <c r="JTI3" s="243"/>
      <c r="JTJ3" s="243"/>
      <c r="JTK3" s="243"/>
      <c r="JTL3" s="243"/>
      <c r="JTM3" s="243"/>
      <c r="JTN3" s="243"/>
      <c r="JTO3" s="243"/>
      <c r="JTP3" s="243"/>
      <c r="JTQ3" s="243"/>
      <c r="JTR3" s="243"/>
      <c r="JTS3" s="243"/>
      <c r="JTT3" s="243"/>
      <c r="JTU3" s="243"/>
      <c r="JTV3" s="243"/>
      <c r="JTW3" s="243"/>
      <c r="JTX3" s="243"/>
      <c r="JTY3" s="243"/>
      <c r="JTZ3" s="243"/>
      <c r="JUA3" s="243"/>
      <c r="JUB3" s="243"/>
      <c r="JUC3" s="243"/>
      <c r="JUD3" s="243"/>
      <c r="JUE3" s="243"/>
      <c r="JUF3" s="243"/>
      <c r="JUG3" s="243"/>
      <c r="JUH3" s="243"/>
      <c r="JUI3" s="243"/>
      <c r="JUJ3" s="243"/>
      <c r="JUK3" s="243"/>
      <c r="JUL3" s="243"/>
      <c r="JUM3" s="243"/>
      <c r="JUN3" s="243"/>
      <c r="JUO3" s="243"/>
      <c r="JUP3" s="243"/>
      <c r="JUQ3" s="243"/>
      <c r="JUR3" s="243"/>
      <c r="JUS3" s="243"/>
      <c r="JUT3" s="243"/>
      <c r="JUU3" s="243"/>
      <c r="JUV3" s="243"/>
      <c r="JUW3" s="243"/>
      <c r="JUX3" s="243"/>
      <c r="JUY3" s="243"/>
      <c r="JUZ3" s="243"/>
      <c r="JVA3" s="243"/>
      <c r="JVB3" s="243"/>
      <c r="JVC3" s="243"/>
      <c r="JVD3" s="243"/>
      <c r="JVE3" s="243"/>
      <c r="JVF3" s="243"/>
      <c r="JVG3" s="243"/>
      <c r="JVH3" s="243"/>
      <c r="JVI3" s="243"/>
      <c r="JVJ3" s="243"/>
      <c r="JVK3" s="243"/>
      <c r="JVL3" s="243"/>
      <c r="JVM3" s="243"/>
      <c r="JVN3" s="243"/>
      <c r="JVO3" s="243"/>
      <c r="JVP3" s="243"/>
      <c r="JVQ3" s="243"/>
      <c r="JVR3" s="243"/>
      <c r="JVS3" s="243"/>
      <c r="JVT3" s="243"/>
      <c r="JVU3" s="243"/>
      <c r="JVV3" s="243"/>
      <c r="JVW3" s="243"/>
      <c r="JVX3" s="243"/>
      <c r="JVY3" s="243"/>
      <c r="JVZ3" s="243"/>
      <c r="JWA3" s="243"/>
      <c r="JWB3" s="243"/>
      <c r="JWC3" s="243"/>
      <c r="JWD3" s="243"/>
      <c r="JWE3" s="243"/>
      <c r="JWF3" s="243"/>
      <c r="JWG3" s="243"/>
      <c r="JWH3" s="243"/>
      <c r="JWI3" s="243"/>
      <c r="JWJ3" s="243"/>
      <c r="JWK3" s="243"/>
      <c r="JWL3" s="243"/>
      <c r="JWM3" s="243"/>
      <c r="JWN3" s="243"/>
      <c r="JWO3" s="243"/>
      <c r="JWP3" s="243"/>
      <c r="JWQ3" s="243"/>
      <c r="JWR3" s="243"/>
      <c r="JWS3" s="243"/>
      <c r="JWT3" s="243"/>
      <c r="JWU3" s="243"/>
      <c r="JWV3" s="243"/>
      <c r="JWW3" s="243"/>
      <c r="JWX3" s="243"/>
      <c r="JWY3" s="243"/>
      <c r="JWZ3" s="243"/>
      <c r="JXA3" s="243"/>
      <c r="JXB3" s="243"/>
      <c r="JXC3" s="243"/>
      <c r="JXD3" s="243"/>
      <c r="JXE3" s="243"/>
      <c r="JXF3" s="243"/>
      <c r="JXG3" s="243"/>
      <c r="JXH3" s="243"/>
      <c r="JXI3" s="243"/>
      <c r="JXJ3" s="243"/>
      <c r="JXK3" s="243"/>
      <c r="JXL3" s="243"/>
      <c r="JXM3" s="243"/>
      <c r="JXN3" s="243"/>
      <c r="JXO3" s="243"/>
      <c r="JXP3" s="243"/>
      <c r="JXQ3" s="243"/>
      <c r="JXR3" s="243"/>
      <c r="JXS3" s="243"/>
      <c r="JXT3" s="243"/>
      <c r="JXU3" s="243"/>
      <c r="JXV3" s="243"/>
      <c r="JXW3" s="243"/>
      <c r="JXX3" s="243"/>
      <c r="JXY3" s="243"/>
      <c r="JXZ3" s="243"/>
      <c r="JYA3" s="243"/>
      <c r="JYB3" s="243"/>
      <c r="JYC3" s="243"/>
      <c r="JYD3" s="243"/>
      <c r="JYE3" s="243"/>
      <c r="JYF3" s="243"/>
      <c r="JYG3" s="243"/>
      <c r="JYH3" s="243"/>
      <c r="JYI3" s="243"/>
      <c r="JYJ3" s="243"/>
      <c r="JYK3" s="243"/>
      <c r="JYL3" s="243"/>
      <c r="JYM3" s="243"/>
      <c r="JYN3" s="243"/>
      <c r="JYO3" s="243"/>
      <c r="JYP3" s="243"/>
      <c r="JYQ3" s="243"/>
      <c r="JYR3" s="243"/>
      <c r="JYS3" s="243"/>
      <c r="JYT3" s="243"/>
      <c r="JYU3" s="243"/>
      <c r="JYV3" s="243"/>
      <c r="JYW3" s="243"/>
      <c r="JYX3" s="243"/>
      <c r="JYY3" s="243"/>
      <c r="JYZ3" s="243"/>
      <c r="JZA3" s="243"/>
      <c r="JZB3" s="243"/>
      <c r="JZC3" s="243"/>
      <c r="JZD3" s="243"/>
      <c r="JZE3" s="243"/>
      <c r="JZF3" s="243"/>
      <c r="JZG3" s="243"/>
      <c r="JZH3" s="243"/>
      <c r="JZI3" s="243"/>
      <c r="JZJ3" s="243"/>
      <c r="JZK3" s="243"/>
      <c r="JZL3" s="243"/>
      <c r="JZM3" s="243"/>
      <c r="JZN3" s="243"/>
      <c r="JZO3" s="243"/>
      <c r="JZP3" s="243"/>
      <c r="JZQ3" s="243"/>
      <c r="JZR3" s="243"/>
      <c r="JZS3" s="243"/>
      <c r="JZT3" s="243"/>
      <c r="JZU3" s="243"/>
      <c r="JZV3" s="243"/>
      <c r="JZW3" s="243"/>
      <c r="JZX3" s="243"/>
      <c r="JZY3" s="243"/>
      <c r="JZZ3" s="243"/>
      <c r="KAA3" s="243"/>
      <c r="KAB3" s="243"/>
      <c r="KAC3" s="243"/>
      <c r="KAD3" s="243"/>
      <c r="KAE3" s="243"/>
      <c r="KAF3" s="243"/>
      <c r="KAG3" s="243"/>
      <c r="KAH3" s="243"/>
      <c r="KAI3" s="243"/>
      <c r="KAJ3" s="243"/>
      <c r="KAK3" s="243"/>
      <c r="KAL3" s="243"/>
      <c r="KAM3" s="243"/>
      <c r="KAN3" s="243"/>
      <c r="KAO3" s="243"/>
      <c r="KAP3" s="243"/>
      <c r="KAQ3" s="243"/>
      <c r="KAR3" s="243"/>
      <c r="KAS3" s="243"/>
      <c r="KAT3" s="243"/>
      <c r="KAU3" s="243"/>
      <c r="KAV3" s="243"/>
      <c r="KAW3" s="243"/>
      <c r="KAX3" s="243"/>
      <c r="KAY3" s="243"/>
      <c r="KAZ3" s="243"/>
      <c r="KBA3" s="243"/>
      <c r="KBB3" s="243"/>
      <c r="KBC3" s="243"/>
      <c r="KBD3" s="243"/>
      <c r="KBE3" s="243"/>
      <c r="KBF3" s="243"/>
      <c r="KBG3" s="243"/>
      <c r="KBH3" s="243"/>
      <c r="KBI3" s="243"/>
      <c r="KBJ3" s="243"/>
      <c r="KBK3" s="243"/>
      <c r="KBL3" s="243"/>
      <c r="KBM3" s="243"/>
      <c r="KBN3" s="243"/>
      <c r="KBO3" s="243"/>
      <c r="KBP3" s="243"/>
      <c r="KBQ3" s="243"/>
      <c r="KBR3" s="243"/>
      <c r="KBS3" s="243"/>
      <c r="KBT3" s="243"/>
      <c r="KBU3" s="243"/>
      <c r="KBV3" s="243"/>
      <c r="KBW3" s="243"/>
      <c r="KBX3" s="243"/>
      <c r="KBY3" s="243"/>
      <c r="KBZ3" s="243"/>
      <c r="KCA3" s="243"/>
      <c r="KCB3" s="243"/>
      <c r="KCC3" s="243"/>
      <c r="KCD3" s="243"/>
      <c r="KCE3" s="243"/>
      <c r="KCF3" s="243"/>
      <c r="KCG3" s="243"/>
      <c r="KCH3" s="243"/>
      <c r="KCI3" s="243"/>
      <c r="KCJ3" s="243"/>
      <c r="KCK3" s="243"/>
      <c r="KCL3" s="243"/>
      <c r="KCM3" s="243"/>
      <c r="KCN3" s="243"/>
      <c r="KCO3" s="243"/>
      <c r="KCP3" s="243"/>
      <c r="KCQ3" s="243"/>
      <c r="KCR3" s="243"/>
      <c r="KCS3" s="243"/>
      <c r="KCT3" s="243"/>
      <c r="KCU3" s="243"/>
      <c r="KCV3" s="243"/>
      <c r="KCW3" s="243"/>
      <c r="KCX3" s="243"/>
      <c r="KCY3" s="243"/>
      <c r="KCZ3" s="243"/>
      <c r="KDA3" s="243"/>
      <c r="KDB3" s="243"/>
      <c r="KDC3" s="243"/>
      <c r="KDD3" s="243"/>
      <c r="KDE3" s="243"/>
      <c r="KDF3" s="243"/>
      <c r="KDG3" s="243"/>
      <c r="KDH3" s="243"/>
      <c r="KDI3" s="243"/>
      <c r="KDJ3" s="243"/>
      <c r="KDK3" s="243"/>
      <c r="KDL3" s="243"/>
      <c r="KDM3" s="243"/>
      <c r="KDN3" s="243"/>
      <c r="KDO3" s="243"/>
      <c r="KDP3" s="243"/>
      <c r="KDQ3" s="243"/>
      <c r="KDR3" s="243"/>
      <c r="KDS3" s="243"/>
      <c r="KDT3" s="243"/>
      <c r="KDU3" s="243"/>
      <c r="KDV3" s="243"/>
      <c r="KDW3" s="243"/>
      <c r="KDX3" s="243"/>
      <c r="KDY3" s="243"/>
      <c r="KDZ3" s="243"/>
      <c r="KEA3" s="243"/>
      <c r="KEB3" s="243"/>
      <c r="KEC3" s="243"/>
      <c r="KED3" s="243"/>
      <c r="KEE3" s="243"/>
      <c r="KEF3" s="243"/>
      <c r="KEG3" s="243"/>
      <c r="KEH3" s="243"/>
      <c r="KEI3" s="243"/>
      <c r="KEJ3" s="243"/>
      <c r="KEK3" s="243"/>
      <c r="KEL3" s="243"/>
      <c r="KEM3" s="243"/>
      <c r="KEN3" s="243"/>
      <c r="KEO3" s="243"/>
      <c r="KEP3" s="243"/>
      <c r="KEQ3" s="243"/>
      <c r="KER3" s="243"/>
      <c r="KES3" s="243"/>
      <c r="KET3" s="243"/>
      <c r="KEU3" s="243"/>
      <c r="KEV3" s="243"/>
      <c r="KEW3" s="243"/>
      <c r="KEX3" s="243"/>
      <c r="KEY3" s="243"/>
      <c r="KEZ3" s="243"/>
      <c r="KFA3" s="243"/>
      <c r="KFB3" s="243"/>
      <c r="KFC3" s="243"/>
      <c r="KFD3" s="243"/>
      <c r="KFE3" s="243"/>
      <c r="KFF3" s="243"/>
      <c r="KFG3" s="243"/>
      <c r="KFH3" s="243"/>
      <c r="KFI3" s="243"/>
      <c r="KFJ3" s="243"/>
      <c r="KFK3" s="243"/>
      <c r="KFL3" s="243"/>
      <c r="KFM3" s="243"/>
      <c r="KFN3" s="243"/>
      <c r="KFO3" s="243"/>
      <c r="KFP3" s="243"/>
      <c r="KFQ3" s="243"/>
      <c r="KFR3" s="243"/>
      <c r="KFS3" s="243"/>
      <c r="KFT3" s="243"/>
      <c r="KFU3" s="243"/>
      <c r="KFV3" s="243"/>
      <c r="KFW3" s="243"/>
      <c r="KFX3" s="243"/>
      <c r="KFY3" s="243"/>
      <c r="KFZ3" s="243"/>
      <c r="KGA3" s="243"/>
      <c r="KGB3" s="243"/>
      <c r="KGC3" s="243"/>
      <c r="KGD3" s="243"/>
      <c r="KGE3" s="243"/>
      <c r="KGF3" s="243"/>
      <c r="KGG3" s="243"/>
      <c r="KGH3" s="243"/>
      <c r="KGI3" s="243"/>
      <c r="KGJ3" s="243"/>
      <c r="KGK3" s="243"/>
      <c r="KGL3" s="243"/>
      <c r="KGM3" s="243"/>
      <c r="KGN3" s="243"/>
      <c r="KGO3" s="243"/>
      <c r="KGP3" s="243"/>
      <c r="KGQ3" s="243"/>
      <c r="KGR3" s="243"/>
      <c r="KGS3" s="243"/>
      <c r="KGT3" s="243"/>
      <c r="KGU3" s="243"/>
      <c r="KGV3" s="243"/>
      <c r="KGW3" s="243"/>
      <c r="KGX3" s="243"/>
      <c r="KGY3" s="243"/>
      <c r="KGZ3" s="243"/>
      <c r="KHA3" s="243"/>
      <c r="KHB3" s="243"/>
      <c r="KHC3" s="243"/>
      <c r="KHD3" s="243"/>
      <c r="KHE3" s="243"/>
      <c r="KHF3" s="243"/>
      <c r="KHG3" s="243"/>
      <c r="KHH3" s="243"/>
      <c r="KHI3" s="243"/>
      <c r="KHJ3" s="243"/>
      <c r="KHK3" s="243"/>
      <c r="KHL3" s="243"/>
      <c r="KHM3" s="243"/>
      <c r="KHN3" s="243"/>
      <c r="KHO3" s="243"/>
      <c r="KHP3" s="243"/>
      <c r="KHQ3" s="243"/>
      <c r="KHR3" s="243"/>
      <c r="KHS3" s="243"/>
      <c r="KHT3" s="243"/>
      <c r="KHU3" s="243"/>
      <c r="KHV3" s="243"/>
      <c r="KHW3" s="243"/>
      <c r="KHX3" s="243"/>
      <c r="KHY3" s="243"/>
      <c r="KHZ3" s="243"/>
      <c r="KIA3" s="243"/>
      <c r="KIB3" s="243"/>
      <c r="KIC3" s="243"/>
      <c r="KID3" s="243"/>
      <c r="KIE3" s="243"/>
      <c r="KIF3" s="243"/>
      <c r="KIG3" s="243"/>
      <c r="KIH3" s="243"/>
      <c r="KII3" s="243"/>
      <c r="KIJ3" s="243"/>
      <c r="KIK3" s="243"/>
      <c r="KIL3" s="243"/>
      <c r="KIM3" s="243"/>
      <c r="KIN3" s="243"/>
      <c r="KIO3" s="243"/>
      <c r="KIP3" s="243"/>
      <c r="KIQ3" s="243"/>
      <c r="KIR3" s="243"/>
      <c r="KIS3" s="243"/>
      <c r="KIT3" s="243"/>
      <c r="KIU3" s="243"/>
      <c r="KIV3" s="243"/>
      <c r="KIW3" s="243"/>
      <c r="KIX3" s="243"/>
      <c r="KIY3" s="243"/>
      <c r="KIZ3" s="243"/>
      <c r="KJA3" s="243"/>
      <c r="KJB3" s="243"/>
      <c r="KJC3" s="243"/>
      <c r="KJD3" s="243"/>
      <c r="KJE3" s="243"/>
      <c r="KJF3" s="243"/>
      <c r="KJG3" s="243"/>
      <c r="KJH3" s="243"/>
      <c r="KJI3" s="243"/>
      <c r="KJJ3" s="243"/>
      <c r="KJK3" s="243"/>
      <c r="KJL3" s="243"/>
      <c r="KJM3" s="243"/>
      <c r="KJN3" s="243"/>
      <c r="KJO3" s="243"/>
      <c r="KJP3" s="243"/>
      <c r="KJQ3" s="243"/>
      <c r="KJR3" s="243"/>
      <c r="KJS3" s="243"/>
      <c r="KJT3" s="243"/>
      <c r="KJU3" s="243"/>
      <c r="KJV3" s="243"/>
      <c r="KJW3" s="243"/>
      <c r="KJX3" s="243"/>
      <c r="KJY3" s="243"/>
      <c r="KJZ3" s="243"/>
      <c r="KKA3" s="243"/>
      <c r="KKB3" s="243"/>
      <c r="KKC3" s="243"/>
      <c r="KKD3" s="243"/>
      <c r="KKE3" s="243"/>
      <c r="KKF3" s="243"/>
      <c r="KKG3" s="243"/>
      <c r="KKH3" s="243"/>
      <c r="KKI3" s="243"/>
      <c r="KKJ3" s="243"/>
      <c r="KKK3" s="243"/>
      <c r="KKL3" s="243"/>
      <c r="KKM3" s="243"/>
      <c r="KKN3" s="243"/>
      <c r="KKO3" s="243"/>
      <c r="KKP3" s="243"/>
      <c r="KKQ3" s="243"/>
      <c r="KKR3" s="243"/>
      <c r="KKS3" s="243"/>
      <c r="KKT3" s="243"/>
      <c r="KKU3" s="243"/>
      <c r="KKV3" s="243"/>
      <c r="KKW3" s="243"/>
      <c r="KKX3" s="243"/>
      <c r="KKY3" s="243"/>
      <c r="KKZ3" s="243"/>
      <c r="KLA3" s="243"/>
      <c r="KLB3" s="243"/>
      <c r="KLC3" s="243"/>
      <c r="KLD3" s="243"/>
      <c r="KLE3" s="243"/>
      <c r="KLF3" s="243"/>
      <c r="KLG3" s="243"/>
      <c r="KLH3" s="243"/>
      <c r="KLI3" s="243"/>
      <c r="KLJ3" s="243"/>
      <c r="KLK3" s="243"/>
      <c r="KLL3" s="243"/>
      <c r="KLM3" s="243"/>
      <c r="KLN3" s="243"/>
      <c r="KLO3" s="243"/>
      <c r="KLP3" s="243"/>
      <c r="KLQ3" s="243"/>
      <c r="KLR3" s="243"/>
      <c r="KLS3" s="243"/>
      <c r="KLT3" s="243"/>
      <c r="KLU3" s="243"/>
      <c r="KLV3" s="243"/>
      <c r="KLW3" s="243"/>
      <c r="KLX3" s="243"/>
      <c r="KLY3" s="243"/>
      <c r="KLZ3" s="243"/>
      <c r="KMA3" s="243"/>
      <c r="KMB3" s="243"/>
      <c r="KMC3" s="243"/>
      <c r="KMD3" s="243"/>
      <c r="KME3" s="243"/>
      <c r="KMF3" s="243"/>
      <c r="KMG3" s="243"/>
      <c r="KMH3" s="243"/>
      <c r="KMI3" s="243"/>
      <c r="KMJ3" s="243"/>
      <c r="KMK3" s="243"/>
      <c r="KML3" s="243"/>
      <c r="KMM3" s="243"/>
      <c r="KMN3" s="243"/>
      <c r="KMO3" s="243"/>
      <c r="KMP3" s="243"/>
      <c r="KMQ3" s="243"/>
      <c r="KMR3" s="243"/>
      <c r="KMS3" s="243"/>
      <c r="KMT3" s="243"/>
      <c r="KMU3" s="243"/>
      <c r="KMV3" s="243"/>
      <c r="KMW3" s="243"/>
      <c r="KMX3" s="243"/>
      <c r="KMY3" s="243"/>
      <c r="KMZ3" s="243"/>
      <c r="KNA3" s="243"/>
      <c r="KNB3" s="243"/>
      <c r="KNC3" s="243"/>
      <c r="KND3" s="243"/>
      <c r="KNE3" s="243"/>
      <c r="KNF3" s="243"/>
      <c r="KNG3" s="243"/>
      <c r="KNH3" s="243"/>
      <c r="KNI3" s="243"/>
      <c r="KNJ3" s="243"/>
      <c r="KNK3" s="243"/>
      <c r="KNL3" s="243"/>
      <c r="KNM3" s="243"/>
      <c r="KNN3" s="243"/>
      <c r="KNO3" s="243"/>
      <c r="KNP3" s="243"/>
      <c r="KNQ3" s="243"/>
      <c r="KNR3" s="243"/>
      <c r="KNS3" s="243"/>
      <c r="KNT3" s="243"/>
      <c r="KNU3" s="243"/>
      <c r="KNV3" s="243"/>
      <c r="KNW3" s="243"/>
      <c r="KNX3" s="243"/>
      <c r="KNY3" s="243"/>
      <c r="KNZ3" s="243"/>
      <c r="KOA3" s="243"/>
      <c r="KOB3" s="243"/>
      <c r="KOC3" s="243"/>
      <c r="KOD3" s="243"/>
      <c r="KOE3" s="243"/>
      <c r="KOF3" s="243"/>
      <c r="KOG3" s="243"/>
      <c r="KOH3" s="243"/>
      <c r="KOI3" s="243"/>
      <c r="KOJ3" s="243"/>
      <c r="KOK3" s="243"/>
      <c r="KOL3" s="243"/>
      <c r="KOM3" s="243"/>
      <c r="KON3" s="243"/>
      <c r="KOO3" s="243"/>
      <c r="KOP3" s="243"/>
      <c r="KOQ3" s="243"/>
      <c r="KOR3" s="243"/>
      <c r="KOS3" s="243"/>
      <c r="KOT3" s="243"/>
      <c r="KOU3" s="243"/>
      <c r="KOV3" s="243"/>
      <c r="KOW3" s="243"/>
      <c r="KOX3" s="243"/>
      <c r="KOY3" s="243"/>
      <c r="KOZ3" s="243"/>
      <c r="KPA3" s="243"/>
      <c r="KPB3" s="243"/>
      <c r="KPC3" s="243"/>
      <c r="KPD3" s="243"/>
      <c r="KPE3" s="243"/>
      <c r="KPF3" s="243"/>
      <c r="KPG3" s="243"/>
      <c r="KPH3" s="243"/>
      <c r="KPI3" s="243"/>
      <c r="KPJ3" s="243"/>
      <c r="KPK3" s="243"/>
      <c r="KPL3" s="243"/>
      <c r="KPM3" s="243"/>
      <c r="KPN3" s="243"/>
      <c r="KPO3" s="243"/>
      <c r="KPP3" s="243"/>
      <c r="KPQ3" s="243"/>
      <c r="KPR3" s="243"/>
      <c r="KPS3" s="243"/>
      <c r="KPT3" s="243"/>
      <c r="KPU3" s="243"/>
      <c r="KPV3" s="243"/>
      <c r="KPW3" s="243"/>
      <c r="KPX3" s="243"/>
      <c r="KPY3" s="243"/>
      <c r="KPZ3" s="243"/>
      <c r="KQA3" s="243"/>
      <c r="KQB3" s="243"/>
      <c r="KQC3" s="243"/>
      <c r="KQD3" s="243"/>
      <c r="KQE3" s="243"/>
      <c r="KQF3" s="243"/>
      <c r="KQG3" s="243"/>
      <c r="KQH3" s="243"/>
      <c r="KQI3" s="243"/>
      <c r="KQJ3" s="243"/>
      <c r="KQK3" s="243"/>
      <c r="KQL3" s="243"/>
      <c r="KQM3" s="243"/>
      <c r="KQN3" s="243"/>
      <c r="KQO3" s="243"/>
      <c r="KQP3" s="243"/>
      <c r="KQQ3" s="243"/>
      <c r="KQR3" s="243"/>
      <c r="KQS3" s="243"/>
      <c r="KQT3" s="243"/>
      <c r="KQU3" s="243"/>
      <c r="KQV3" s="243"/>
      <c r="KQW3" s="243"/>
      <c r="KQX3" s="243"/>
      <c r="KQY3" s="243"/>
      <c r="KQZ3" s="243"/>
      <c r="KRA3" s="243"/>
      <c r="KRB3" s="243"/>
      <c r="KRC3" s="243"/>
      <c r="KRD3" s="243"/>
      <c r="KRE3" s="243"/>
      <c r="KRF3" s="243"/>
      <c r="KRG3" s="243"/>
      <c r="KRH3" s="243"/>
      <c r="KRI3" s="243"/>
      <c r="KRJ3" s="243"/>
      <c r="KRK3" s="243"/>
      <c r="KRL3" s="243"/>
      <c r="KRM3" s="243"/>
      <c r="KRN3" s="243"/>
      <c r="KRO3" s="243"/>
      <c r="KRP3" s="243"/>
      <c r="KRQ3" s="243"/>
      <c r="KRR3" s="243"/>
      <c r="KRS3" s="243"/>
      <c r="KRT3" s="243"/>
      <c r="KRU3" s="243"/>
      <c r="KRV3" s="243"/>
      <c r="KRW3" s="243"/>
      <c r="KRX3" s="243"/>
      <c r="KRY3" s="243"/>
      <c r="KRZ3" s="243"/>
      <c r="KSA3" s="243"/>
      <c r="KSB3" s="243"/>
      <c r="KSC3" s="243"/>
      <c r="KSD3" s="243"/>
      <c r="KSE3" s="243"/>
      <c r="KSF3" s="243"/>
      <c r="KSG3" s="243"/>
      <c r="KSH3" s="243"/>
      <c r="KSI3" s="243"/>
      <c r="KSJ3" s="243"/>
      <c r="KSK3" s="243"/>
      <c r="KSL3" s="243"/>
      <c r="KSM3" s="243"/>
      <c r="KSN3" s="243"/>
      <c r="KSO3" s="243"/>
      <c r="KSP3" s="243"/>
      <c r="KSQ3" s="243"/>
      <c r="KSR3" s="243"/>
      <c r="KSS3" s="243"/>
      <c r="KST3" s="243"/>
      <c r="KSU3" s="243"/>
      <c r="KSV3" s="243"/>
      <c r="KSW3" s="243"/>
      <c r="KSX3" s="243"/>
      <c r="KSY3" s="243"/>
      <c r="KSZ3" s="243"/>
      <c r="KTA3" s="243"/>
      <c r="KTB3" s="243"/>
      <c r="KTC3" s="243"/>
      <c r="KTD3" s="243"/>
      <c r="KTE3" s="243"/>
      <c r="KTF3" s="243"/>
      <c r="KTG3" s="243"/>
      <c r="KTH3" s="243"/>
      <c r="KTI3" s="243"/>
      <c r="KTJ3" s="243"/>
      <c r="KTK3" s="243"/>
      <c r="KTL3" s="243"/>
      <c r="KTM3" s="243"/>
      <c r="KTN3" s="243"/>
      <c r="KTO3" s="243"/>
      <c r="KTP3" s="243"/>
      <c r="KTQ3" s="243"/>
      <c r="KTR3" s="243"/>
      <c r="KTS3" s="243"/>
      <c r="KTT3" s="243"/>
      <c r="KTU3" s="243"/>
      <c r="KTV3" s="243"/>
      <c r="KTW3" s="243"/>
      <c r="KTX3" s="243"/>
      <c r="KTY3" s="243"/>
      <c r="KTZ3" s="243"/>
      <c r="KUA3" s="243"/>
      <c r="KUB3" s="243"/>
      <c r="KUC3" s="243"/>
      <c r="KUD3" s="243"/>
      <c r="KUE3" s="243"/>
      <c r="KUF3" s="243"/>
      <c r="KUG3" s="243"/>
      <c r="KUH3" s="243"/>
      <c r="KUI3" s="243"/>
      <c r="KUJ3" s="243"/>
      <c r="KUK3" s="243"/>
      <c r="KUL3" s="243"/>
      <c r="KUM3" s="243"/>
      <c r="KUN3" s="243"/>
      <c r="KUO3" s="243"/>
      <c r="KUP3" s="243"/>
      <c r="KUQ3" s="243"/>
      <c r="KUR3" s="243"/>
      <c r="KUS3" s="243"/>
      <c r="KUT3" s="243"/>
      <c r="KUU3" s="243"/>
      <c r="KUV3" s="243"/>
      <c r="KUW3" s="243"/>
      <c r="KUX3" s="243"/>
      <c r="KUY3" s="243"/>
      <c r="KUZ3" s="243"/>
      <c r="KVA3" s="243"/>
      <c r="KVB3" s="243"/>
      <c r="KVC3" s="243"/>
      <c r="KVD3" s="243"/>
      <c r="KVE3" s="243"/>
      <c r="KVF3" s="243"/>
      <c r="KVG3" s="243"/>
      <c r="KVH3" s="243"/>
      <c r="KVI3" s="243"/>
      <c r="KVJ3" s="243"/>
      <c r="KVK3" s="243"/>
      <c r="KVL3" s="243"/>
      <c r="KVM3" s="243"/>
      <c r="KVN3" s="243"/>
      <c r="KVO3" s="243"/>
      <c r="KVP3" s="243"/>
      <c r="KVQ3" s="243"/>
      <c r="KVR3" s="243"/>
      <c r="KVS3" s="243"/>
      <c r="KVT3" s="243"/>
      <c r="KVU3" s="243"/>
      <c r="KVV3" s="243"/>
      <c r="KVW3" s="243"/>
      <c r="KVX3" s="243"/>
      <c r="KVY3" s="243"/>
      <c r="KVZ3" s="243"/>
      <c r="KWA3" s="243"/>
      <c r="KWB3" s="243"/>
      <c r="KWC3" s="243"/>
      <c r="KWD3" s="243"/>
      <c r="KWE3" s="243"/>
      <c r="KWF3" s="243"/>
      <c r="KWG3" s="243"/>
      <c r="KWH3" s="243"/>
      <c r="KWI3" s="243"/>
      <c r="KWJ3" s="243"/>
      <c r="KWK3" s="243"/>
      <c r="KWL3" s="243"/>
      <c r="KWM3" s="243"/>
      <c r="KWN3" s="243"/>
      <c r="KWO3" s="243"/>
      <c r="KWP3" s="243"/>
      <c r="KWQ3" s="243"/>
      <c r="KWR3" s="243"/>
      <c r="KWS3" s="243"/>
      <c r="KWT3" s="243"/>
      <c r="KWU3" s="243"/>
      <c r="KWV3" s="243"/>
      <c r="KWW3" s="243"/>
      <c r="KWX3" s="243"/>
      <c r="KWY3" s="243"/>
      <c r="KWZ3" s="243"/>
      <c r="KXA3" s="243"/>
      <c r="KXB3" s="243"/>
      <c r="KXC3" s="243"/>
      <c r="KXD3" s="243"/>
      <c r="KXE3" s="243"/>
      <c r="KXF3" s="243"/>
      <c r="KXG3" s="243"/>
      <c r="KXH3" s="243"/>
      <c r="KXI3" s="243"/>
      <c r="KXJ3" s="243"/>
      <c r="KXK3" s="243"/>
      <c r="KXL3" s="243"/>
      <c r="KXM3" s="243"/>
      <c r="KXN3" s="243"/>
      <c r="KXO3" s="243"/>
      <c r="KXP3" s="243"/>
      <c r="KXQ3" s="243"/>
      <c r="KXR3" s="243"/>
      <c r="KXS3" s="243"/>
      <c r="KXT3" s="243"/>
      <c r="KXU3" s="243"/>
      <c r="KXV3" s="243"/>
      <c r="KXW3" s="243"/>
      <c r="KXX3" s="243"/>
      <c r="KXY3" s="243"/>
      <c r="KXZ3" s="243"/>
      <c r="KYA3" s="243"/>
      <c r="KYB3" s="243"/>
      <c r="KYC3" s="243"/>
      <c r="KYD3" s="243"/>
      <c r="KYE3" s="243"/>
      <c r="KYF3" s="243"/>
      <c r="KYG3" s="243"/>
      <c r="KYH3" s="243"/>
      <c r="KYI3" s="243"/>
      <c r="KYJ3" s="243"/>
      <c r="KYK3" s="243"/>
      <c r="KYL3" s="243"/>
      <c r="KYM3" s="243"/>
      <c r="KYN3" s="243"/>
      <c r="KYO3" s="243"/>
      <c r="KYP3" s="243"/>
      <c r="KYQ3" s="243"/>
      <c r="KYR3" s="243"/>
      <c r="KYS3" s="243"/>
      <c r="KYT3" s="243"/>
      <c r="KYU3" s="243"/>
      <c r="KYV3" s="243"/>
      <c r="KYW3" s="243"/>
      <c r="KYX3" s="243"/>
      <c r="KYY3" s="243"/>
      <c r="KYZ3" s="243"/>
      <c r="KZA3" s="243"/>
      <c r="KZB3" s="243"/>
      <c r="KZC3" s="243"/>
      <c r="KZD3" s="243"/>
      <c r="KZE3" s="243"/>
      <c r="KZF3" s="243"/>
      <c r="KZG3" s="243"/>
      <c r="KZH3" s="243"/>
      <c r="KZI3" s="243"/>
      <c r="KZJ3" s="243"/>
      <c r="KZK3" s="243"/>
      <c r="KZL3" s="243"/>
      <c r="KZM3" s="243"/>
      <c r="KZN3" s="243"/>
      <c r="KZO3" s="243"/>
      <c r="KZP3" s="243"/>
      <c r="KZQ3" s="243"/>
      <c r="KZR3" s="243"/>
      <c r="KZS3" s="243"/>
      <c r="KZT3" s="243"/>
      <c r="KZU3" s="243"/>
      <c r="KZV3" s="243"/>
      <c r="KZW3" s="243"/>
      <c r="KZX3" s="243"/>
      <c r="KZY3" s="243"/>
      <c r="KZZ3" s="243"/>
      <c r="LAA3" s="243"/>
      <c r="LAB3" s="243"/>
      <c r="LAC3" s="243"/>
      <c r="LAD3" s="243"/>
      <c r="LAE3" s="243"/>
      <c r="LAF3" s="243"/>
      <c r="LAG3" s="243"/>
      <c r="LAH3" s="243"/>
      <c r="LAI3" s="243"/>
      <c r="LAJ3" s="243"/>
      <c r="LAK3" s="243"/>
      <c r="LAL3" s="243"/>
      <c r="LAM3" s="243"/>
      <c r="LAN3" s="243"/>
      <c r="LAO3" s="243"/>
      <c r="LAP3" s="243"/>
      <c r="LAQ3" s="243"/>
      <c r="LAR3" s="243"/>
      <c r="LAS3" s="243"/>
      <c r="LAT3" s="243"/>
      <c r="LAU3" s="243"/>
      <c r="LAV3" s="243"/>
      <c r="LAW3" s="243"/>
      <c r="LAX3" s="243"/>
      <c r="LAY3" s="243"/>
      <c r="LAZ3" s="243"/>
      <c r="LBA3" s="243"/>
      <c r="LBB3" s="243"/>
      <c r="LBC3" s="243"/>
      <c r="LBD3" s="243"/>
      <c r="LBE3" s="243"/>
      <c r="LBF3" s="243"/>
      <c r="LBG3" s="243"/>
      <c r="LBH3" s="243"/>
      <c r="LBI3" s="243"/>
      <c r="LBJ3" s="243"/>
      <c r="LBK3" s="243"/>
      <c r="LBL3" s="243"/>
      <c r="LBM3" s="243"/>
      <c r="LBN3" s="243"/>
      <c r="LBO3" s="243"/>
      <c r="LBP3" s="243"/>
      <c r="LBQ3" s="243"/>
      <c r="LBR3" s="243"/>
      <c r="LBS3" s="243"/>
      <c r="LBT3" s="243"/>
      <c r="LBU3" s="243"/>
      <c r="LBV3" s="243"/>
      <c r="LBW3" s="243"/>
      <c r="LBX3" s="243"/>
      <c r="LBY3" s="243"/>
      <c r="LBZ3" s="243"/>
      <c r="LCA3" s="243"/>
      <c r="LCB3" s="243"/>
      <c r="LCC3" s="243"/>
      <c r="LCD3" s="243"/>
      <c r="LCE3" s="243"/>
      <c r="LCF3" s="243"/>
      <c r="LCG3" s="243"/>
      <c r="LCH3" s="243"/>
      <c r="LCI3" s="243"/>
      <c r="LCJ3" s="243"/>
      <c r="LCK3" s="243"/>
      <c r="LCL3" s="243"/>
      <c r="LCM3" s="243"/>
      <c r="LCN3" s="243"/>
      <c r="LCO3" s="243"/>
      <c r="LCP3" s="243"/>
      <c r="LCQ3" s="243"/>
      <c r="LCR3" s="243"/>
      <c r="LCS3" s="243"/>
      <c r="LCT3" s="243"/>
      <c r="LCU3" s="243"/>
      <c r="LCV3" s="243"/>
      <c r="LCW3" s="243"/>
      <c r="LCX3" s="243"/>
      <c r="LCY3" s="243"/>
      <c r="LCZ3" s="243"/>
      <c r="LDA3" s="243"/>
      <c r="LDB3" s="243"/>
      <c r="LDC3" s="243"/>
      <c r="LDD3" s="243"/>
      <c r="LDE3" s="243"/>
      <c r="LDF3" s="243"/>
      <c r="LDG3" s="243"/>
      <c r="LDH3" s="243"/>
      <c r="LDI3" s="243"/>
      <c r="LDJ3" s="243"/>
      <c r="LDK3" s="243"/>
      <c r="LDL3" s="243"/>
      <c r="LDM3" s="243"/>
      <c r="LDN3" s="243"/>
      <c r="LDO3" s="243"/>
      <c r="LDP3" s="243"/>
      <c r="LDQ3" s="243"/>
      <c r="LDR3" s="243"/>
      <c r="LDS3" s="243"/>
      <c r="LDT3" s="243"/>
      <c r="LDU3" s="243"/>
      <c r="LDV3" s="243"/>
      <c r="LDW3" s="243"/>
      <c r="LDX3" s="243"/>
      <c r="LDY3" s="243"/>
      <c r="LDZ3" s="243"/>
      <c r="LEA3" s="243"/>
      <c r="LEB3" s="243"/>
      <c r="LEC3" s="243"/>
      <c r="LED3" s="243"/>
      <c r="LEE3" s="243"/>
      <c r="LEF3" s="243"/>
      <c r="LEG3" s="243"/>
      <c r="LEH3" s="243"/>
      <c r="LEI3" s="243"/>
      <c r="LEJ3" s="243"/>
      <c r="LEK3" s="243"/>
      <c r="LEL3" s="243"/>
      <c r="LEM3" s="243"/>
      <c r="LEN3" s="243"/>
      <c r="LEO3" s="243"/>
      <c r="LEP3" s="243"/>
      <c r="LEQ3" s="243"/>
      <c r="LER3" s="243"/>
      <c r="LES3" s="243"/>
      <c r="LET3" s="243"/>
      <c r="LEU3" s="243"/>
      <c r="LEV3" s="243"/>
      <c r="LEW3" s="243"/>
      <c r="LEX3" s="243"/>
      <c r="LEY3" s="243"/>
      <c r="LEZ3" s="243"/>
      <c r="LFA3" s="243"/>
      <c r="LFB3" s="243"/>
      <c r="LFC3" s="243"/>
      <c r="LFD3" s="243"/>
      <c r="LFE3" s="243"/>
      <c r="LFF3" s="243"/>
      <c r="LFG3" s="243"/>
      <c r="LFH3" s="243"/>
      <c r="LFI3" s="243"/>
      <c r="LFJ3" s="243"/>
      <c r="LFK3" s="243"/>
      <c r="LFL3" s="243"/>
      <c r="LFM3" s="243"/>
      <c r="LFN3" s="243"/>
      <c r="LFO3" s="243"/>
      <c r="LFP3" s="243"/>
      <c r="LFQ3" s="243"/>
      <c r="LFR3" s="243"/>
      <c r="LFS3" s="243"/>
      <c r="LFT3" s="243"/>
      <c r="LFU3" s="243"/>
      <c r="LFV3" s="243"/>
      <c r="LFW3" s="243"/>
      <c r="LFX3" s="243"/>
      <c r="LFY3" s="243"/>
      <c r="LFZ3" s="243"/>
      <c r="LGA3" s="243"/>
      <c r="LGB3" s="243"/>
      <c r="LGC3" s="243"/>
      <c r="LGD3" s="243"/>
      <c r="LGE3" s="243"/>
      <c r="LGF3" s="243"/>
      <c r="LGG3" s="243"/>
      <c r="LGH3" s="243"/>
      <c r="LGI3" s="243"/>
      <c r="LGJ3" s="243"/>
      <c r="LGK3" s="243"/>
      <c r="LGL3" s="243"/>
      <c r="LGM3" s="243"/>
      <c r="LGN3" s="243"/>
      <c r="LGO3" s="243"/>
      <c r="LGP3" s="243"/>
      <c r="LGQ3" s="243"/>
      <c r="LGR3" s="243"/>
      <c r="LGS3" s="243"/>
      <c r="LGT3" s="243"/>
      <c r="LGU3" s="243"/>
      <c r="LGV3" s="243"/>
      <c r="LGW3" s="243"/>
      <c r="LGX3" s="243"/>
      <c r="LGY3" s="243"/>
      <c r="LGZ3" s="243"/>
      <c r="LHA3" s="243"/>
      <c r="LHB3" s="243"/>
      <c r="LHC3" s="243"/>
      <c r="LHD3" s="243"/>
      <c r="LHE3" s="243"/>
      <c r="LHF3" s="243"/>
      <c r="LHG3" s="243"/>
      <c r="LHH3" s="243"/>
      <c r="LHI3" s="243"/>
      <c r="LHJ3" s="243"/>
      <c r="LHK3" s="243"/>
      <c r="LHL3" s="243"/>
      <c r="LHM3" s="243"/>
      <c r="LHN3" s="243"/>
      <c r="LHO3" s="243"/>
      <c r="LHP3" s="243"/>
      <c r="LHQ3" s="243"/>
      <c r="LHR3" s="243"/>
      <c r="LHS3" s="243"/>
      <c r="LHT3" s="243"/>
      <c r="LHU3" s="243"/>
      <c r="LHV3" s="243"/>
      <c r="LHW3" s="243"/>
      <c r="LHX3" s="243"/>
      <c r="LHY3" s="243"/>
      <c r="LHZ3" s="243"/>
      <c r="LIA3" s="243"/>
      <c r="LIB3" s="243"/>
      <c r="LIC3" s="243"/>
      <c r="LID3" s="243"/>
      <c r="LIE3" s="243"/>
      <c r="LIF3" s="243"/>
      <c r="LIG3" s="243"/>
      <c r="LIH3" s="243"/>
      <c r="LII3" s="243"/>
      <c r="LIJ3" s="243"/>
      <c r="LIK3" s="243"/>
      <c r="LIL3" s="243"/>
      <c r="LIM3" s="243"/>
      <c r="LIN3" s="243"/>
      <c r="LIO3" s="243"/>
      <c r="LIP3" s="243"/>
      <c r="LIQ3" s="243"/>
      <c r="LIR3" s="243"/>
      <c r="LIS3" s="243"/>
      <c r="LIT3" s="243"/>
      <c r="LIU3" s="243"/>
      <c r="LIV3" s="243"/>
      <c r="LIW3" s="243"/>
      <c r="LIX3" s="243"/>
      <c r="LIY3" s="243"/>
      <c r="LIZ3" s="243"/>
      <c r="LJA3" s="243"/>
      <c r="LJB3" s="243"/>
      <c r="LJC3" s="243"/>
      <c r="LJD3" s="243"/>
      <c r="LJE3" s="243"/>
      <c r="LJF3" s="243"/>
      <c r="LJG3" s="243"/>
      <c r="LJH3" s="243"/>
      <c r="LJI3" s="243"/>
      <c r="LJJ3" s="243"/>
      <c r="LJK3" s="243"/>
      <c r="LJL3" s="243"/>
      <c r="LJM3" s="243"/>
      <c r="LJN3" s="243"/>
      <c r="LJO3" s="243"/>
      <c r="LJP3" s="243"/>
      <c r="LJQ3" s="243"/>
      <c r="LJR3" s="243"/>
      <c r="LJS3" s="243"/>
      <c r="LJT3" s="243"/>
      <c r="LJU3" s="243"/>
      <c r="LJV3" s="243"/>
      <c r="LJW3" s="243"/>
      <c r="LJX3" s="243"/>
      <c r="LJY3" s="243"/>
      <c r="LJZ3" s="243"/>
      <c r="LKA3" s="243"/>
      <c r="LKB3" s="243"/>
      <c r="LKC3" s="243"/>
      <c r="LKD3" s="243"/>
      <c r="LKE3" s="243"/>
      <c r="LKF3" s="243"/>
      <c r="LKG3" s="243"/>
      <c r="LKH3" s="243"/>
      <c r="LKI3" s="243"/>
      <c r="LKJ3" s="243"/>
      <c r="LKK3" s="243"/>
      <c r="LKL3" s="243"/>
      <c r="LKM3" s="243"/>
      <c r="LKN3" s="243"/>
      <c r="LKO3" s="243"/>
      <c r="LKP3" s="243"/>
      <c r="LKQ3" s="243"/>
      <c r="LKR3" s="243"/>
      <c r="LKS3" s="243"/>
      <c r="LKT3" s="243"/>
      <c r="LKU3" s="243"/>
      <c r="LKV3" s="243"/>
      <c r="LKW3" s="243"/>
      <c r="LKX3" s="243"/>
      <c r="LKY3" s="243"/>
      <c r="LKZ3" s="243"/>
      <c r="LLA3" s="243"/>
      <c r="LLB3" s="243"/>
      <c r="LLC3" s="243"/>
      <c r="LLD3" s="243"/>
      <c r="LLE3" s="243"/>
      <c r="LLF3" s="243"/>
      <c r="LLG3" s="243"/>
      <c r="LLH3" s="243"/>
      <c r="LLI3" s="243"/>
      <c r="LLJ3" s="243"/>
      <c r="LLK3" s="243"/>
      <c r="LLL3" s="243"/>
      <c r="LLM3" s="243"/>
      <c r="LLN3" s="243"/>
      <c r="LLO3" s="243"/>
      <c r="LLP3" s="243"/>
      <c r="LLQ3" s="243"/>
      <c r="LLR3" s="243"/>
      <c r="LLS3" s="243"/>
      <c r="LLT3" s="243"/>
      <c r="LLU3" s="243"/>
      <c r="LLV3" s="243"/>
      <c r="LLW3" s="243"/>
      <c r="LLX3" s="243"/>
      <c r="LLY3" s="243"/>
      <c r="LLZ3" s="243"/>
      <c r="LMA3" s="243"/>
      <c r="LMB3" s="243"/>
      <c r="LMC3" s="243"/>
      <c r="LMD3" s="243"/>
      <c r="LME3" s="243"/>
      <c r="LMF3" s="243"/>
      <c r="LMG3" s="243"/>
      <c r="LMH3" s="243"/>
      <c r="LMI3" s="243"/>
      <c r="LMJ3" s="243"/>
      <c r="LMK3" s="243"/>
      <c r="LML3" s="243"/>
      <c r="LMM3" s="243"/>
      <c r="LMN3" s="243"/>
      <c r="LMO3" s="243"/>
      <c r="LMP3" s="243"/>
      <c r="LMQ3" s="243"/>
      <c r="LMR3" s="243"/>
      <c r="LMS3" s="243"/>
      <c r="LMT3" s="243"/>
      <c r="LMU3" s="243"/>
      <c r="LMV3" s="243"/>
      <c r="LMW3" s="243"/>
      <c r="LMX3" s="243"/>
      <c r="LMY3" s="243"/>
      <c r="LMZ3" s="243"/>
      <c r="LNA3" s="243"/>
      <c r="LNB3" s="243"/>
      <c r="LNC3" s="243"/>
      <c r="LND3" s="243"/>
      <c r="LNE3" s="243"/>
      <c r="LNF3" s="243"/>
      <c r="LNG3" s="243"/>
      <c r="LNH3" s="243"/>
      <c r="LNI3" s="243"/>
      <c r="LNJ3" s="243"/>
      <c r="LNK3" s="243"/>
      <c r="LNL3" s="243"/>
      <c r="LNM3" s="243"/>
      <c r="LNN3" s="243"/>
      <c r="LNO3" s="243"/>
      <c r="LNP3" s="243"/>
      <c r="LNQ3" s="243"/>
      <c r="LNR3" s="243"/>
      <c r="LNS3" s="243"/>
      <c r="LNT3" s="243"/>
      <c r="LNU3" s="243"/>
      <c r="LNV3" s="243"/>
      <c r="LNW3" s="243"/>
      <c r="LNX3" s="243"/>
      <c r="LNY3" s="243"/>
      <c r="LNZ3" s="243"/>
      <c r="LOA3" s="243"/>
      <c r="LOB3" s="243"/>
      <c r="LOC3" s="243"/>
      <c r="LOD3" s="243"/>
      <c r="LOE3" s="243"/>
      <c r="LOF3" s="243"/>
      <c r="LOG3" s="243"/>
      <c r="LOH3" s="243"/>
      <c r="LOI3" s="243"/>
      <c r="LOJ3" s="243"/>
      <c r="LOK3" s="243"/>
      <c r="LOL3" s="243"/>
      <c r="LOM3" s="243"/>
      <c r="LON3" s="243"/>
      <c r="LOO3" s="243"/>
      <c r="LOP3" s="243"/>
      <c r="LOQ3" s="243"/>
      <c r="LOR3" s="243"/>
      <c r="LOS3" s="243"/>
      <c r="LOT3" s="243"/>
      <c r="LOU3" s="243"/>
      <c r="LOV3" s="243"/>
      <c r="LOW3" s="243"/>
      <c r="LOX3" s="243"/>
      <c r="LOY3" s="243"/>
      <c r="LOZ3" s="243"/>
      <c r="LPA3" s="243"/>
      <c r="LPB3" s="243"/>
      <c r="LPC3" s="243"/>
      <c r="LPD3" s="243"/>
      <c r="LPE3" s="243"/>
      <c r="LPF3" s="243"/>
      <c r="LPG3" s="243"/>
      <c r="LPH3" s="243"/>
      <c r="LPI3" s="243"/>
      <c r="LPJ3" s="243"/>
      <c r="LPK3" s="243"/>
      <c r="LPL3" s="243"/>
      <c r="LPM3" s="243"/>
      <c r="LPN3" s="243"/>
      <c r="LPO3" s="243"/>
      <c r="LPP3" s="243"/>
      <c r="LPQ3" s="243"/>
      <c r="LPR3" s="243"/>
      <c r="LPS3" s="243"/>
      <c r="LPT3" s="243"/>
      <c r="LPU3" s="243"/>
      <c r="LPV3" s="243"/>
      <c r="LPW3" s="243"/>
      <c r="LPX3" s="243"/>
      <c r="LPY3" s="243"/>
      <c r="LPZ3" s="243"/>
      <c r="LQA3" s="243"/>
      <c r="LQB3" s="243"/>
      <c r="LQC3" s="243"/>
      <c r="LQD3" s="243"/>
      <c r="LQE3" s="243"/>
      <c r="LQF3" s="243"/>
      <c r="LQG3" s="243"/>
      <c r="LQH3" s="243"/>
      <c r="LQI3" s="243"/>
      <c r="LQJ3" s="243"/>
      <c r="LQK3" s="243"/>
      <c r="LQL3" s="243"/>
      <c r="LQM3" s="243"/>
      <c r="LQN3" s="243"/>
      <c r="LQO3" s="243"/>
      <c r="LQP3" s="243"/>
      <c r="LQQ3" s="243"/>
      <c r="LQR3" s="243"/>
      <c r="LQS3" s="243"/>
      <c r="LQT3" s="243"/>
      <c r="LQU3" s="243"/>
      <c r="LQV3" s="243"/>
      <c r="LQW3" s="243"/>
      <c r="LQX3" s="243"/>
      <c r="LQY3" s="243"/>
      <c r="LQZ3" s="243"/>
      <c r="LRA3" s="243"/>
      <c r="LRB3" s="243"/>
      <c r="LRC3" s="243"/>
      <c r="LRD3" s="243"/>
      <c r="LRE3" s="243"/>
      <c r="LRF3" s="243"/>
      <c r="LRG3" s="243"/>
      <c r="LRH3" s="243"/>
      <c r="LRI3" s="243"/>
      <c r="LRJ3" s="243"/>
      <c r="LRK3" s="243"/>
      <c r="LRL3" s="243"/>
      <c r="LRM3" s="243"/>
      <c r="LRN3" s="243"/>
      <c r="LRO3" s="243"/>
      <c r="LRP3" s="243"/>
      <c r="LRQ3" s="243"/>
      <c r="LRR3" s="243"/>
      <c r="LRS3" s="243"/>
      <c r="LRT3" s="243"/>
      <c r="LRU3" s="243"/>
      <c r="LRV3" s="243"/>
      <c r="LRW3" s="243"/>
      <c r="LRX3" s="243"/>
      <c r="LRY3" s="243"/>
      <c r="LRZ3" s="243"/>
      <c r="LSA3" s="243"/>
      <c r="LSB3" s="243"/>
      <c r="LSC3" s="243"/>
      <c r="LSD3" s="243"/>
      <c r="LSE3" s="243"/>
      <c r="LSF3" s="243"/>
      <c r="LSG3" s="243"/>
      <c r="LSH3" s="243"/>
      <c r="LSI3" s="243"/>
      <c r="LSJ3" s="243"/>
      <c r="LSK3" s="243"/>
      <c r="LSL3" s="243"/>
      <c r="LSM3" s="243"/>
      <c r="LSN3" s="243"/>
      <c r="LSO3" s="243"/>
      <c r="LSP3" s="243"/>
      <c r="LSQ3" s="243"/>
      <c r="LSR3" s="243"/>
      <c r="LSS3" s="243"/>
      <c r="LST3" s="243"/>
      <c r="LSU3" s="243"/>
      <c r="LSV3" s="243"/>
      <c r="LSW3" s="243"/>
      <c r="LSX3" s="243"/>
      <c r="LSY3" s="243"/>
      <c r="LSZ3" s="243"/>
      <c r="LTA3" s="243"/>
      <c r="LTB3" s="243"/>
      <c r="LTC3" s="243"/>
      <c r="LTD3" s="243"/>
      <c r="LTE3" s="243"/>
      <c r="LTF3" s="243"/>
      <c r="LTG3" s="243"/>
      <c r="LTH3" s="243"/>
      <c r="LTI3" s="243"/>
      <c r="LTJ3" s="243"/>
      <c r="LTK3" s="243"/>
      <c r="LTL3" s="243"/>
      <c r="LTM3" s="243"/>
      <c r="LTN3" s="243"/>
      <c r="LTO3" s="243"/>
      <c r="LTP3" s="243"/>
      <c r="LTQ3" s="243"/>
      <c r="LTR3" s="243"/>
      <c r="LTS3" s="243"/>
      <c r="LTT3" s="243"/>
      <c r="LTU3" s="243"/>
      <c r="LTV3" s="243"/>
      <c r="LTW3" s="243"/>
      <c r="LTX3" s="243"/>
      <c r="LTY3" s="243"/>
      <c r="LTZ3" s="243"/>
      <c r="LUA3" s="243"/>
      <c r="LUB3" s="243"/>
      <c r="LUC3" s="243"/>
      <c r="LUD3" s="243"/>
      <c r="LUE3" s="243"/>
      <c r="LUF3" s="243"/>
      <c r="LUG3" s="243"/>
      <c r="LUH3" s="243"/>
      <c r="LUI3" s="243"/>
      <c r="LUJ3" s="243"/>
      <c r="LUK3" s="243"/>
      <c r="LUL3" s="243"/>
      <c r="LUM3" s="243"/>
      <c r="LUN3" s="243"/>
      <c r="LUO3" s="243"/>
      <c r="LUP3" s="243"/>
      <c r="LUQ3" s="243"/>
      <c r="LUR3" s="243"/>
      <c r="LUS3" s="243"/>
      <c r="LUT3" s="243"/>
      <c r="LUU3" s="243"/>
      <c r="LUV3" s="243"/>
      <c r="LUW3" s="243"/>
      <c r="LUX3" s="243"/>
      <c r="LUY3" s="243"/>
      <c r="LUZ3" s="243"/>
      <c r="LVA3" s="243"/>
      <c r="LVB3" s="243"/>
      <c r="LVC3" s="243"/>
      <c r="LVD3" s="243"/>
      <c r="LVE3" s="243"/>
      <c r="LVF3" s="243"/>
      <c r="LVG3" s="243"/>
      <c r="LVH3" s="243"/>
      <c r="LVI3" s="243"/>
      <c r="LVJ3" s="243"/>
      <c r="LVK3" s="243"/>
      <c r="LVL3" s="243"/>
      <c r="LVM3" s="243"/>
      <c r="LVN3" s="243"/>
      <c r="LVO3" s="243"/>
      <c r="LVP3" s="243"/>
      <c r="LVQ3" s="243"/>
      <c r="LVR3" s="243"/>
      <c r="LVS3" s="243"/>
      <c r="LVT3" s="243"/>
      <c r="LVU3" s="243"/>
      <c r="LVV3" s="243"/>
      <c r="LVW3" s="243"/>
      <c r="LVX3" s="243"/>
      <c r="LVY3" s="243"/>
      <c r="LVZ3" s="243"/>
      <c r="LWA3" s="243"/>
      <c r="LWB3" s="243"/>
      <c r="LWC3" s="243"/>
      <c r="LWD3" s="243"/>
      <c r="LWE3" s="243"/>
      <c r="LWF3" s="243"/>
      <c r="LWG3" s="243"/>
      <c r="LWH3" s="243"/>
      <c r="LWI3" s="243"/>
      <c r="LWJ3" s="243"/>
      <c r="LWK3" s="243"/>
      <c r="LWL3" s="243"/>
      <c r="LWM3" s="243"/>
      <c r="LWN3" s="243"/>
      <c r="LWO3" s="243"/>
      <c r="LWP3" s="243"/>
      <c r="LWQ3" s="243"/>
      <c r="LWR3" s="243"/>
      <c r="LWS3" s="243"/>
      <c r="LWT3" s="243"/>
      <c r="LWU3" s="243"/>
      <c r="LWV3" s="243"/>
      <c r="LWW3" s="243"/>
      <c r="LWX3" s="243"/>
      <c r="LWY3" s="243"/>
      <c r="LWZ3" s="243"/>
      <c r="LXA3" s="243"/>
      <c r="LXB3" s="243"/>
      <c r="LXC3" s="243"/>
      <c r="LXD3" s="243"/>
      <c r="LXE3" s="243"/>
      <c r="LXF3" s="243"/>
      <c r="LXG3" s="243"/>
      <c r="LXH3" s="243"/>
      <c r="LXI3" s="243"/>
      <c r="LXJ3" s="243"/>
      <c r="LXK3" s="243"/>
      <c r="LXL3" s="243"/>
      <c r="LXM3" s="243"/>
      <c r="LXN3" s="243"/>
      <c r="LXO3" s="243"/>
      <c r="LXP3" s="243"/>
      <c r="LXQ3" s="243"/>
      <c r="LXR3" s="243"/>
      <c r="LXS3" s="243"/>
      <c r="LXT3" s="243"/>
      <c r="LXU3" s="243"/>
      <c r="LXV3" s="243"/>
      <c r="LXW3" s="243"/>
      <c r="LXX3" s="243"/>
      <c r="LXY3" s="243"/>
      <c r="LXZ3" s="243"/>
      <c r="LYA3" s="243"/>
      <c r="LYB3" s="243"/>
      <c r="LYC3" s="243"/>
      <c r="LYD3" s="243"/>
      <c r="LYE3" s="243"/>
      <c r="LYF3" s="243"/>
      <c r="LYG3" s="243"/>
      <c r="LYH3" s="243"/>
      <c r="LYI3" s="243"/>
      <c r="LYJ3" s="243"/>
      <c r="LYK3" s="243"/>
      <c r="LYL3" s="243"/>
      <c r="LYM3" s="243"/>
      <c r="LYN3" s="243"/>
      <c r="LYO3" s="243"/>
      <c r="LYP3" s="243"/>
      <c r="LYQ3" s="243"/>
      <c r="LYR3" s="243"/>
      <c r="LYS3" s="243"/>
      <c r="LYT3" s="243"/>
      <c r="LYU3" s="243"/>
      <c r="LYV3" s="243"/>
      <c r="LYW3" s="243"/>
      <c r="LYX3" s="243"/>
      <c r="LYY3" s="243"/>
      <c r="LYZ3" s="243"/>
      <c r="LZA3" s="243"/>
      <c r="LZB3" s="243"/>
      <c r="LZC3" s="243"/>
      <c r="LZD3" s="243"/>
      <c r="LZE3" s="243"/>
      <c r="LZF3" s="243"/>
      <c r="LZG3" s="243"/>
      <c r="LZH3" s="243"/>
      <c r="LZI3" s="243"/>
      <c r="LZJ3" s="243"/>
      <c r="LZK3" s="243"/>
      <c r="LZL3" s="243"/>
      <c r="LZM3" s="243"/>
      <c r="LZN3" s="243"/>
      <c r="LZO3" s="243"/>
      <c r="LZP3" s="243"/>
      <c r="LZQ3" s="243"/>
      <c r="LZR3" s="243"/>
      <c r="LZS3" s="243"/>
      <c r="LZT3" s="243"/>
      <c r="LZU3" s="243"/>
      <c r="LZV3" s="243"/>
      <c r="LZW3" s="243"/>
      <c r="LZX3" s="243"/>
      <c r="LZY3" s="243"/>
      <c r="LZZ3" s="243"/>
      <c r="MAA3" s="243"/>
      <c r="MAB3" s="243"/>
      <c r="MAC3" s="243"/>
      <c r="MAD3" s="243"/>
      <c r="MAE3" s="243"/>
      <c r="MAF3" s="243"/>
      <c r="MAG3" s="243"/>
      <c r="MAH3" s="243"/>
      <c r="MAI3" s="243"/>
      <c r="MAJ3" s="243"/>
      <c r="MAK3" s="243"/>
      <c r="MAL3" s="243"/>
      <c r="MAM3" s="243"/>
      <c r="MAN3" s="243"/>
      <c r="MAO3" s="243"/>
      <c r="MAP3" s="243"/>
      <c r="MAQ3" s="243"/>
      <c r="MAR3" s="243"/>
      <c r="MAS3" s="243"/>
      <c r="MAT3" s="243"/>
      <c r="MAU3" s="243"/>
      <c r="MAV3" s="243"/>
      <c r="MAW3" s="243"/>
      <c r="MAX3" s="243"/>
      <c r="MAY3" s="243"/>
      <c r="MAZ3" s="243"/>
      <c r="MBA3" s="243"/>
      <c r="MBB3" s="243"/>
      <c r="MBC3" s="243"/>
      <c r="MBD3" s="243"/>
      <c r="MBE3" s="243"/>
      <c r="MBF3" s="243"/>
      <c r="MBG3" s="243"/>
      <c r="MBH3" s="243"/>
      <c r="MBI3" s="243"/>
      <c r="MBJ3" s="243"/>
      <c r="MBK3" s="243"/>
      <c r="MBL3" s="243"/>
      <c r="MBM3" s="243"/>
      <c r="MBN3" s="243"/>
      <c r="MBO3" s="243"/>
      <c r="MBP3" s="243"/>
      <c r="MBQ3" s="243"/>
      <c r="MBR3" s="243"/>
      <c r="MBS3" s="243"/>
      <c r="MBT3" s="243"/>
      <c r="MBU3" s="243"/>
      <c r="MBV3" s="243"/>
      <c r="MBW3" s="243"/>
      <c r="MBX3" s="243"/>
      <c r="MBY3" s="243"/>
      <c r="MBZ3" s="243"/>
      <c r="MCA3" s="243"/>
      <c r="MCB3" s="243"/>
      <c r="MCC3" s="243"/>
      <c r="MCD3" s="243"/>
      <c r="MCE3" s="243"/>
      <c r="MCF3" s="243"/>
      <c r="MCG3" s="243"/>
      <c r="MCH3" s="243"/>
      <c r="MCI3" s="243"/>
      <c r="MCJ3" s="243"/>
      <c r="MCK3" s="243"/>
      <c r="MCL3" s="243"/>
      <c r="MCM3" s="243"/>
      <c r="MCN3" s="243"/>
      <c r="MCO3" s="243"/>
      <c r="MCP3" s="243"/>
      <c r="MCQ3" s="243"/>
      <c r="MCR3" s="243"/>
      <c r="MCS3" s="243"/>
      <c r="MCT3" s="243"/>
      <c r="MCU3" s="243"/>
      <c r="MCV3" s="243"/>
      <c r="MCW3" s="243"/>
      <c r="MCX3" s="243"/>
      <c r="MCY3" s="243"/>
      <c r="MCZ3" s="243"/>
      <c r="MDA3" s="243"/>
      <c r="MDB3" s="243"/>
      <c r="MDC3" s="243"/>
      <c r="MDD3" s="243"/>
      <c r="MDE3" s="243"/>
      <c r="MDF3" s="243"/>
      <c r="MDG3" s="243"/>
      <c r="MDH3" s="243"/>
      <c r="MDI3" s="243"/>
      <c r="MDJ3" s="243"/>
      <c r="MDK3" s="243"/>
      <c r="MDL3" s="243"/>
      <c r="MDM3" s="243"/>
      <c r="MDN3" s="243"/>
      <c r="MDO3" s="243"/>
      <c r="MDP3" s="243"/>
      <c r="MDQ3" s="243"/>
      <c r="MDR3" s="243"/>
      <c r="MDS3" s="243"/>
      <c r="MDT3" s="243"/>
      <c r="MDU3" s="243"/>
      <c r="MDV3" s="243"/>
      <c r="MDW3" s="243"/>
      <c r="MDX3" s="243"/>
      <c r="MDY3" s="243"/>
      <c r="MDZ3" s="243"/>
      <c r="MEA3" s="243"/>
      <c r="MEB3" s="243"/>
      <c r="MEC3" s="243"/>
      <c r="MED3" s="243"/>
      <c r="MEE3" s="243"/>
      <c r="MEF3" s="243"/>
      <c r="MEG3" s="243"/>
      <c r="MEH3" s="243"/>
      <c r="MEI3" s="243"/>
      <c r="MEJ3" s="243"/>
      <c r="MEK3" s="243"/>
      <c r="MEL3" s="243"/>
      <c r="MEM3" s="243"/>
      <c r="MEN3" s="243"/>
      <c r="MEO3" s="243"/>
      <c r="MEP3" s="243"/>
      <c r="MEQ3" s="243"/>
      <c r="MER3" s="243"/>
      <c r="MES3" s="243"/>
      <c r="MET3" s="243"/>
      <c r="MEU3" s="243"/>
      <c r="MEV3" s="243"/>
      <c r="MEW3" s="243"/>
      <c r="MEX3" s="243"/>
      <c r="MEY3" s="243"/>
      <c r="MEZ3" s="243"/>
      <c r="MFA3" s="243"/>
      <c r="MFB3" s="243"/>
      <c r="MFC3" s="243"/>
      <c r="MFD3" s="243"/>
      <c r="MFE3" s="243"/>
      <c r="MFF3" s="243"/>
      <c r="MFG3" s="243"/>
      <c r="MFH3" s="243"/>
      <c r="MFI3" s="243"/>
      <c r="MFJ3" s="243"/>
      <c r="MFK3" s="243"/>
      <c r="MFL3" s="243"/>
      <c r="MFM3" s="243"/>
      <c r="MFN3" s="243"/>
      <c r="MFO3" s="243"/>
      <c r="MFP3" s="243"/>
      <c r="MFQ3" s="243"/>
      <c r="MFR3" s="243"/>
      <c r="MFS3" s="243"/>
      <c r="MFT3" s="243"/>
      <c r="MFU3" s="243"/>
      <c r="MFV3" s="243"/>
      <c r="MFW3" s="243"/>
      <c r="MFX3" s="243"/>
      <c r="MFY3" s="243"/>
      <c r="MFZ3" s="243"/>
      <c r="MGA3" s="243"/>
      <c r="MGB3" s="243"/>
      <c r="MGC3" s="243"/>
      <c r="MGD3" s="243"/>
      <c r="MGE3" s="243"/>
      <c r="MGF3" s="243"/>
      <c r="MGG3" s="243"/>
      <c r="MGH3" s="243"/>
      <c r="MGI3" s="243"/>
      <c r="MGJ3" s="243"/>
      <c r="MGK3" s="243"/>
      <c r="MGL3" s="243"/>
      <c r="MGM3" s="243"/>
      <c r="MGN3" s="243"/>
      <c r="MGO3" s="243"/>
      <c r="MGP3" s="243"/>
      <c r="MGQ3" s="243"/>
      <c r="MGR3" s="243"/>
      <c r="MGS3" s="243"/>
      <c r="MGT3" s="243"/>
      <c r="MGU3" s="243"/>
      <c r="MGV3" s="243"/>
      <c r="MGW3" s="243"/>
      <c r="MGX3" s="243"/>
      <c r="MGY3" s="243"/>
      <c r="MGZ3" s="243"/>
      <c r="MHA3" s="243"/>
      <c r="MHB3" s="243"/>
      <c r="MHC3" s="243"/>
      <c r="MHD3" s="243"/>
      <c r="MHE3" s="243"/>
      <c r="MHF3" s="243"/>
      <c r="MHG3" s="243"/>
      <c r="MHH3" s="243"/>
      <c r="MHI3" s="243"/>
      <c r="MHJ3" s="243"/>
      <c r="MHK3" s="243"/>
      <c r="MHL3" s="243"/>
      <c r="MHM3" s="243"/>
      <c r="MHN3" s="243"/>
      <c r="MHO3" s="243"/>
      <c r="MHP3" s="243"/>
      <c r="MHQ3" s="243"/>
      <c r="MHR3" s="243"/>
      <c r="MHS3" s="243"/>
      <c r="MHT3" s="243"/>
      <c r="MHU3" s="243"/>
      <c r="MHV3" s="243"/>
      <c r="MHW3" s="243"/>
      <c r="MHX3" s="243"/>
      <c r="MHY3" s="243"/>
      <c r="MHZ3" s="243"/>
      <c r="MIA3" s="243"/>
      <c r="MIB3" s="243"/>
      <c r="MIC3" s="243"/>
      <c r="MID3" s="243"/>
      <c r="MIE3" s="243"/>
      <c r="MIF3" s="243"/>
      <c r="MIG3" s="243"/>
      <c r="MIH3" s="243"/>
      <c r="MII3" s="243"/>
      <c r="MIJ3" s="243"/>
      <c r="MIK3" s="243"/>
      <c r="MIL3" s="243"/>
      <c r="MIM3" s="243"/>
      <c r="MIN3" s="243"/>
      <c r="MIO3" s="243"/>
      <c r="MIP3" s="243"/>
      <c r="MIQ3" s="243"/>
      <c r="MIR3" s="243"/>
      <c r="MIS3" s="243"/>
      <c r="MIT3" s="243"/>
      <c r="MIU3" s="243"/>
      <c r="MIV3" s="243"/>
      <c r="MIW3" s="243"/>
      <c r="MIX3" s="243"/>
      <c r="MIY3" s="243"/>
      <c r="MIZ3" s="243"/>
      <c r="MJA3" s="243"/>
      <c r="MJB3" s="243"/>
      <c r="MJC3" s="243"/>
      <c r="MJD3" s="243"/>
      <c r="MJE3" s="243"/>
      <c r="MJF3" s="243"/>
      <c r="MJG3" s="243"/>
      <c r="MJH3" s="243"/>
      <c r="MJI3" s="243"/>
      <c r="MJJ3" s="243"/>
      <c r="MJK3" s="243"/>
      <c r="MJL3" s="243"/>
      <c r="MJM3" s="243"/>
      <c r="MJN3" s="243"/>
      <c r="MJO3" s="243"/>
      <c r="MJP3" s="243"/>
      <c r="MJQ3" s="243"/>
      <c r="MJR3" s="243"/>
      <c r="MJS3" s="243"/>
      <c r="MJT3" s="243"/>
      <c r="MJU3" s="243"/>
      <c r="MJV3" s="243"/>
      <c r="MJW3" s="243"/>
      <c r="MJX3" s="243"/>
      <c r="MJY3" s="243"/>
      <c r="MJZ3" s="243"/>
      <c r="MKA3" s="243"/>
      <c r="MKB3" s="243"/>
      <c r="MKC3" s="243"/>
      <c r="MKD3" s="243"/>
      <c r="MKE3" s="243"/>
      <c r="MKF3" s="243"/>
      <c r="MKG3" s="243"/>
      <c r="MKH3" s="243"/>
      <c r="MKI3" s="243"/>
      <c r="MKJ3" s="243"/>
      <c r="MKK3" s="243"/>
      <c r="MKL3" s="243"/>
      <c r="MKM3" s="243"/>
      <c r="MKN3" s="243"/>
      <c r="MKO3" s="243"/>
      <c r="MKP3" s="243"/>
      <c r="MKQ3" s="243"/>
      <c r="MKR3" s="243"/>
      <c r="MKS3" s="243"/>
      <c r="MKT3" s="243"/>
      <c r="MKU3" s="243"/>
      <c r="MKV3" s="243"/>
      <c r="MKW3" s="243"/>
      <c r="MKX3" s="243"/>
      <c r="MKY3" s="243"/>
      <c r="MKZ3" s="243"/>
      <c r="MLA3" s="243"/>
      <c r="MLB3" s="243"/>
      <c r="MLC3" s="243"/>
      <c r="MLD3" s="243"/>
      <c r="MLE3" s="243"/>
      <c r="MLF3" s="243"/>
      <c r="MLG3" s="243"/>
      <c r="MLH3" s="243"/>
      <c r="MLI3" s="243"/>
      <c r="MLJ3" s="243"/>
      <c r="MLK3" s="243"/>
      <c r="MLL3" s="243"/>
      <c r="MLM3" s="243"/>
      <c r="MLN3" s="243"/>
      <c r="MLO3" s="243"/>
      <c r="MLP3" s="243"/>
      <c r="MLQ3" s="243"/>
      <c r="MLR3" s="243"/>
      <c r="MLS3" s="243"/>
      <c r="MLT3" s="243"/>
      <c r="MLU3" s="243"/>
      <c r="MLV3" s="243"/>
      <c r="MLW3" s="243"/>
      <c r="MLX3" s="243"/>
      <c r="MLY3" s="243"/>
      <c r="MLZ3" s="243"/>
      <c r="MMA3" s="243"/>
      <c r="MMB3" s="243"/>
      <c r="MMC3" s="243"/>
      <c r="MMD3" s="243"/>
      <c r="MME3" s="243"/>
      <c r="MMF3" s="243"/>
      <c r="MMG3" s="243"/>
      <c r="MMH3" s="243"/>
      <c r="MMI3" s="243"/>
      <c r="MMJ3" s="243"/>
      <c r="MMK3" s="243"/>
      <c r="MML3" s="243"/>
      <c r="MMM3" s="243"/>
      <c r="MMN3" s="243"/>
      <c r="MMO3" s="243"/>
      <c r="MMP3" s="243"/>
      <c r="MMQ3" s="243"/>
      <c r="MMR3" s="243"/>
      <c r="MMS3" s="243"/>
      <c r="MMT3" s="243"/>
      <c r="MMU3" s="243"/>
      <c r="MMV3" s="243"/>
      <c r="MMW3" s="243"/>
      <c r="MMX3" s="243"/>
      <c r="MMY3" s="243"/>
      <c r="MMZ3" s="243"/>
      <c r="MNA3" s="243"/>
      <c r="MNB3" s="243"/>
      <c r="MNC3" s="243"/>
      <c r="MND3" s="243"/>
      <c r="MNE3" s="243"/>
      <c r="MNF3" s="243"/>
      <c r="MNG3" s="243"/>
      <c r="MNH3" s="243"/>
      <c r="MNI3" s="243"/>
      <c r="MNJ3" s="243"/>
      <c r="MNK3" s="243"/>
      <c r="MNL3" s="243"/>
      <c r="MNM3" s="243"/>
      <c r="MNN3" s="243"/>
      <c r="MNO3" s="243"/>
      <c r="MNP3" s="243"/>
      <c r="MNQ3" s="243"/>
      <c r="MNR3" s="243"/>
      <c r="MNS3" s="243"/>
      <c r="MNT3" s="243"/>
      <c r="MNU3" s="243"/>
      <c r="MNV3" s="243"/>
      <c r="MNW3" s="243"/>
      <c r="MNX3" s="243"/>
      <c r="MNY3" s="243"/>
      <c r="MNZ3" s="243"/>
      <c r="MOA3" s="243"/>
      <c r="MOB3" s="243"/>
      <c r="MOC3" s="243"/>
      <c r="MOD3" s="243"/>
      <c r="MOE3" s="243"/>
      <c r="MOF3" s="243"/>
      <c r="MOG3" s="243"/>
      <c r="MOH3" s="243"/>
      <c r="MOI3" s="243"/>
      <c r="MOJ3" s="243"/>
      <c r="MOK3" s="243"/>
      <c r="MOL3" s="243"/>
      <c r="MOM3" s="243"/>
      <c r="MON3" s="243"/>
      <c r="MOO3" s="243"/>
      <c r="MOP3" s="243"/>
      <c r="MOQ3" s="243"/>
      <c r="MOR3" s="243"/>
      <c r="MOS3" s="243"/>
      <c r="MOT3" s="243"/>
      <c r="MOU3" s="243"/>
      <c r="MOV3" s="243"/>
      <c r="MOW3" s="243"/>
      <c r="MOX3" s="243"/>
      <c r="MOY3" s="243"/>
      <c r="MOZ3" s="243"/>
      <c r="MPA3" s="243"/>
      <c r="MPB3" s="243"/>
      <c r="MPC3" s="243"/>
      <c r="MPD3" s="243"/>
      <c r="MPE3" s="243"/>
      <c r="MPF3" s="243"/>
      <c r="MPG3" s="243"/>
      <c r="MPH3" s="243"/>
      <c r="MPI3" s="243"/>
      <c r="MPJ3" s="243"/>
      <c r="MPK3" s="243"/>
      <c r="MPL3" s="243"/>
      <c r="MPM3" s="243"/>
      <c r="MPN3" s="243"/>
      <c r="MPO3" s="243"/>
      <c r="MPP3" s="243"/>
      <c r="MPQ3" s="243"/>
      <c r="MPR3" s="243"/>
      <c r="MPS3" s="243"/>
      <c r="MPT3" s="243"/>
      <c r="MPU3" s="243"/>
      <c r="MPV3" s="243"/>
      <c r="MPW3" s="243"/>
      <c r="MPX3" s="243"/>
      <c r="MPY3" s="243"/>
      <c r="MPZ3" s="243"/>
      <c r="MQA3" s="243"/>
      <c r="MQB3" s="243"/>
      <c r="MQC3" s="243"/>
      <c r="MQD3" s="243"/>
      <c r="MQE3" s="243"/>
      <c r="MQF3" s="243"/>
      <c r="MQG3" s="243"/>
      <c r="MQH3" s="243"/>
      <c r="MQI3" s="243"/>
      <c r="MQJ3" s="243"/>
      <c r="MQK3" s="243"/>
      <c r="MQL3" s="243"/>
      <c r="MQM3" s="243"/>
      <c r="MQN3" s="243"/>
      <c r="MQO3" s="243"/>
      <c r="MQP3" s="243"/>
      <c r="MQQ3" s="243"/>
      <c r="MQR3" s="243"/>
      <c r="MQS3" s="243"/>
      <c r="MQT3" s="243"/>
      <c r="MQU3" s="243"/>
      <c r="MQV3" s="243"/>
      <c r="MQW3" s="243"/>
      <c r="MQX3" s="243"/>
      <c r="MQY3" s="243"/>
      <c r="MQZ3" s="243"/>
      <c r="MRA3" s="243"/>
      <c r="MRB3" s="243"/>
      <c r="MRC3" s="243"/>
      <c r="MRD3" s="243"/>
      <c r="MRE3" s="243"/>
      <c r="MRF3" s="243"/>
      <c r="MRG3" s="243"/>
      <c r="MRH3" s="243"/>
      <c r="MRI3" s="243"/>
      <c r="MRJ3" s="243"/>
      <c r="MRK3" s="243"/>
      <c r="MRL3" s="243"/>
      <c r="MRM3" s="243"/>
      <c r="MRN3" s="243"/>
      <c r="MRO3" s="243"/>
      <c r="MRP3" s="243"/>
      <c r="MRQ3" s="243"/>
      <c r="MRR3" s="243"/>
      <c r="MRS3" s="243"/>
      <c r="MRT3" s="243"/>
      <c r="MRU3" s="243"/>
      <c r="MRV3" s="243"/>
      <c r="MRW3" s="243"/>
      <c r="MRX3" s="243"/>
      <c r="MRY3" s="243"/>
      <c r="MRZ3" s="243"/>
      <c r="MSA3" s="243"/>
      <c r="MSB3" s="243"/>
      <c r="MSC3" s="243"/>
      <c r="MSD3" s="243"/>
      <c r="MSE3" s="243"/>
      <c r="MSF3" s="243"/>
      <c r="MSG3" s="243"/>
      <c r="MSH3" s="243"/>
      <c r="MSI3" s="243"/>
      <c r="MSJ3" s="243"/>
      <c r="MSK3" s="243"/>
      <c r="MSL3" s="243"/>
      <c r="MSM3" s="243"/>
      <c r="MSN3" s="243"/>
      <c r="MSO3" s="243"/>
      <c r="MSP3" s="243"/>
      <c r="MSQ3" s="243"/>
      <c r="MSR3" s="243"/>
      <c r="MSS3" s="243"/>
      <c r="MST3" s="243"/>
      <c r="MSU3" s="243"/>
      <c r="MSV3" s="243"/>
      <c r="MSW3" s="243"/>
      <c r="MSX3" s="243"/>
      <c r="MSY3" s="243"/>
      <c r="MSZ3" s="243"/>
      <c r="MTA3" s="243"/>
      <c r="MTB3" s="243"/>
      <c r="MTC3" s="243"/>
      <c r="MTD3" s="243"/>
      <c r="MTE3" s="243"/>
      <c r="MTF3" s="243"/>
      <c r="MTG3" s="243"/>
      <c r="MTH3" s="243"/>
      <c r="MTI3" s="243"/>
      <c r="MTJ3" s="243"/>
      <c r="MTK3" s="243"/>
      <c r="MTL3" s="243"/>
      <c r="MTM3" s="243"/>
      <c r="MTN3" s="243"/>
      <c r="MTO3" s="243"/>
      <c r="MTP3" s="243"/>
      <c r="MTQ3" s="243"/>
      <c r="MTR3" s="243"/>
      <c r="MTS3" s="243"/>
      <c r="MTT3" s="243"/>
      <c r="MTU3" s="243"/>
      <c r="MTV3" s="243"/>
      <c r="MTW3" s="243"/>
      <c r="MTX3" s="243"/>
      <c r="MTY3" s="243"/>
      <c r="MTZ3" s="243"/>
      <c r="MUA3" s="243"/>
      <c r="MUB3" s="243"/>
      <c r="MUC3" s="243"/>
      <c r="MUD3" s="243"/>
      <c r="MUE3" s="243"/>
      <c r="MUF3" s="243"/>
      <c r="MUG3" s="243"/>
      <c r="MUH3" s="243"/>
      <c r="MUI3" s="243"/>
      <c r="MUJ3" s="243"/>
      <c r="MUK3" s="243"/>
      <c r="MUL3" s="243"/>
      <c r="MUM3" s="243"/>
      <c r="MUN3" s="243"/>
      <c r="MUO3" s="243"/>
      <c r="MUP3" s="243"/>
      <c r="MUQ3" s="243"/>
      <c r="MUR3" s="243"/>
      <c r="MUS3" s="243"/>
      <c r="MUT3" s="243"/>
      <c r="MUU3" s="243"/>
      <c r="MUV3" s="243"/>
      <c r="MUW3" s="243"/>
      <c r="MUX3" s="243"/>
      <c r="MUY3" s="243"/>
      <c r="MUZ3" s="243"/>
      <c r="MVA3" s="243"/>
      <c r="MVB3" s="243"/>
      <c r="MVC3" s="243"/>
      <c r="MVD3" s="243"/>
      <c r="MVE3" s="243"/>
      <c r="MVF3" s="243"/>
      <c r="MVG3" s="243"/>
      <c r="MVH3" s="243"/>
      <c r="MVI3" s="243"/>
      <c r="MVJ3" s="243"/>
      <c r="MVK3" s="243"/>
      <c r="MVL3" s="243"/>
      <c r="MVM3" s="243"/>
      <c r="MVN3" s="243"/>
      <c r="MVO3" s="243"/>
      <c r="MVP3" s="243"/>
      <c r="MVQ3" s="243"/>
      <c r="MVR3" s="243"/>
      <c r="MVS3" s="243"/>
      <c r="MVT3" s="243"/>
      <c r="MVU3" s="243"/>
      <c r="MVV3" s="243"/>
      <c r="MVW3" s="243"/>
      <c r="MVX3" s="243"/>
      <c r="MVY3" s="243"/>
      <c r="MVZ3" s="243"/>
      <c r="MWA3" s="243"/>
      <c r="MWB3" s="243"/>
      <c r="MWC3" s="243"/>
      <c r="MWD3" s="243"/>
      <c r="MWE3" s="243"/>
      <c r="MWF3" s="243"/>
      <c r="MWG3" s="243"/>
      <c r="MWH3" s="243"/>
      <c r="MWI3" s="243"/>
      <c r="MWJ3" s="243"/>
      <c r="MWK3" s="243"/>
      <c r="MWL3" s="243"/>
      <c r="MWM3" s="243"/>
      <c r="MWN3" s="243"/>
      <c r="MWO3" s="243"/>
      <c r="MWP3" s="243"/>
      <c r="MWQ3" s="243"/>
      <c r="MWR3" s="243"/>
      <c r="MWS3" s="243"/>
      <c r="MWT3" s="243"/>
      <c r="MWU3" s="243"/>
      <c r="MWV3" s="243"/>
      <c r="MWW3" s="243"/>
      <c r="MWX3" s="243"/>
      <c r="MWY3" s="243"/>
      <c r="MWZ3" s="243"/>
      <c r="MXA3" s="243"/>
      <c r="MXB3" s="243"/>
      <c r="MXC3" s="243"/>
      <c r="MXD3" s="243"/>
      <c r="MXE3" s="243"/>
      <c r="MXF3" s="243"/>
      <c r="MXG3" s="243"/>
      <c r="MXH3" s="243"/>
      <c r="MXI3" s="243"/>
      <c r="MXJ3" s="243"/>
      <c r="MXK3" s="243"/>
      <c r="MXL3" s="243"/>
      <c r="MXM3" s="243"/>
      <c r="MXN3" s="243"/>
      <c r="MXO3" s="243"/>
      <c r="MXP3" s="243"/>
      <c r="MXQ3" s="243"/>
      <c r="MXR3" s="243"/>
      <c r="MXS3" s="243"/>
      <c r="MXT3" s="243"/>
      <c r="MXU3" s="243"/>
      <c r="MXV3" s="243"/>
      <c r="MXW3" s="243"/>
      <c r="MXX3" s="243"/>
      <c r="MXY3" s="243"/>
      <c r="MXZ3" s="243"/>
      <c r="MYA3" s="243"/>
      <c r="MYB3" s="243"/>
      <c r="MYC3" s="243"/>
      <c r="MYD3" s="243"/>
      <c r="MYE3" s="243"/>
      <c r="MYF3" s="243"/>
      <c r="MYG3" s="243"/>
      <c r="MYH3" s="243"/>
      <c r="MYI3" s="243"/>
      <c r="MYJ3" s="243"/>
      <c r="MYK3" s="243"/>
      <c r="MYL3" s="243"/>
      <c r="MYM3" s="243"/>
      <c r="MYN3" s="243"/>
      <c r="MYO3" s="243"/>
      <c r="MYP3" s="243"/>
      <c r="MYQ3" s="243"/>
      <c r="MYR3" s="243"/>
      <c r="MYS3" s="243"/>
      <c r="MYT3" s="243"/>
      <c r="MYU3" s="243"/>
      <c r="MYV3" s="243"/>
      <c r="MYW3" s="243"/>
      <c r="MYX3" s="243"/>
      <c r="MYY3" s="243"/>
      <c r="MYZ3" s="243"/>
      <c r="MZA3" s="243"/>
      <c r="MZB3" s="243"/>
      <c r="MZC3" s="243"/>
      <c r="MZD3" s="243"/>
      <c r="MZE3" s="243"/>
      <c r="MZF3" s="243"/>
      <c r="MZG3" s="243"/>
      <c r="MZH3" s="243"/>
      <c r="MZI3" s="243"/>
      <c r="MZJ3" s="243"/>
      <c r="MZK3" s="243"/>
      <c r="MZL3" s="243"/>
      <c r="MZM3" s="243"/>
      <c r="MZN3" s="243"/>
      <c r="MZO3" s="243"/>
      <c r="MZP3" s="243"/>
      <c r="MZQ3" s="243"/>
      <c r="MZR3" s="243"/>
      <c r="MZS3" s="243"/>
      <c r="MZT3" s="243"/>
      <c r="MZU3" s="243"/>
      <c r="MZV3" s="243"/>
      <c r="MZW3" s="243"/>
      <c r="MZX3" s="243"/>
      <c r="MZY3" s="243"/>
      <c r="MZZ3" s="243"/>
      <c r="NAA3" s="243"/>
      <c r="NAB3" s="243"/>
      <c r="NAC3" s="243"/>
      <c r="NAD3" s="243"/>
      <c r="NAE3" s="243"/>
      <c r="NAF3" s="243"/>
      <c r="NAG3" s="243"/>
      <c r="NAH3" s="243"/>
      <c r="NAI3" s="243"/>
      <c r="NAJ3" s="243"/>
      <c r="NAK3" s="243"/>
      <c r="NAL3" s="243"/>
      <c r="NAM3" s="243"/>
      <c r="NAN3" s="243"/>
      <c r="NAO3" s="243"/>
      <c r="NAP3" s="243"/>
      <c r="NAQ3" s="243"/>
      <c r="NAR3" s="243"/>
      <c r="NAS3" s="243"/>
      <c r="NAT3" s="243"/>
      <c r="NAU3" s="243"/>
      <c r="NAV3" s="243"/>
      <c r="NAW3" s="243"/>
      <c r="NAX3" s="243"/>
      <c r="NAY3" s="243"/>
      <c r="NAZ3" s="243"/>
      <c r="NBA3" s="243"/>
      <c r="NBB3" s="243"/>
      <c r="NBC3" s="243"/>
      <c r="NBD3" s="243"/>
      <c r="NBE3" s="243"/>
      <c r="NBF3" s="243"/>
      <c r="NBG3" s="243"/>
      <c r="NBH3" s="243"/>
      <c r="NBI3" s="243"/>
      <c r="NBJ3" s="243"/>
      <c r="NBK3" s="243"/>
      <c r="NBL3" s="243"/>
      <c r="NBM3" s="243"/>
      <c r="NBN3" s="243"/>
      <c r="NBO3" s="243"/>
      <c r="NBP3" s="243"/>
      <c r="NBQ3" s="243"/>
      <c r="NBR3" s="243"/>
      <c r="NBS3" s="243"/>
      <c r="NBT3" s="243"/>
      <c r="NBU3" s="243"/>
      <c r="NBV3" s="243"/>
      <c r="NBW3" s="243"/>
      <c r="NBX3" s="243"/>
      <c r="NBY3" s="243"/>
      <c r="NBZ3" s="243"/>
      <c r="NCA3" s="243"/>
      <c r="NCB3" s="243"/>
      <c r="NCC3" s="243"/>
      <c r="NCD3" s="243"/>
      <c r="NCE3" s="243"/>
      <c r="NCF3" s="243"/>
      <c r="NCG3" s="243"/>
      <c r="NCH3" s="243"/>
      <c r="NCI3" s="243"/>
      <c r="NCJ3" s="243"/>
      <c r="NCK3" s="243"/>
      <c r="NCL3" s="243"/>
      <c r="NCM3" s="243"/>
      <c r="NCN3" s="243"/>
      <c r="NCO3" s="243"/>
      <c r="NCP3" s="243"/>
      <c r="NCQ3" s="243"/>
      <c r="NCR3" s="243"/>
      <c r="NCS3" s="243"/>
      <c r="NCT3" s="243"/>
      <c r="NCU3" s="243"/>
      <c r="NCV3" s="243"/>
      <c r="NCW3" s="243"/>
      <c r="NCX3" s="243"/>
      <c r="NCY3" s="243"/>
      <c r="NCZ3" s="243"/>
      <c r="NDA3" s="243"/>
      <c r="NDB3" s="243"/>
      <c r="NDC3" s="243"/>
      <c r="NDD3" s="243"/>
      <c r="NDE3" s="243"/>
      <c r="NDF3" s="243"/>
      <c r="NDG3" s="243"/>
      <c r="NDH3" s="243"/>
      <c r="NDI3" s="243"/>
      <c r="NDJ3" s="243"/>
      <c r="NDK3" s="243"/>
      <c r="NDL3" s="243"/>
      <c r="NDM3" s="243"/>
      <c r="NDN3" s="243"/>
      <c r="NDO3" s="243"/>
      <c r="NDP3" s="243"/>
      <c r="NDQ3" s="243"/>
      <c r="NDR3" s="243"/>
      <c r="NDS3" s="243"/>
      <c r="NDT3" s="243"/>
      <c r="NDU3" s="243"/>
      <c r="NDV3" s="243"/>
      <c r="NDW3" s="243"/>
      <c r="NDX3" s="243"/>
      <c r="NDY3" s="243"/>
      <c r="NDZ3" s="243"/>
      <c r="NEA3" s="243"/>
      <c r="NEB3" s="243"/>
      <c r="NEC3" s="243"/>
      <c r="NED3" s="243"/>
      <c r="NEE3" s="243"/>
      <c r="NEF3" s="243"/>
      <c r="NEG3" s="243"/>
      <c r="NEH3" s="243"/>
      <c r="NEI3" s="243"/>
      <c r="NEJ3" s="243"/>
      <c r="NEK3" s="243"/>
      <c r="NEL3" s="243"/>
      <c r="NEM3" s="243"/>
      <c r="NEN3" s="243"/>
      <c r="NEO3" s="243"/>
      <c r="NEP3" s="243"/>
      <c r="NEQ3" s="243"/>
      <c r="NER3" s="243"/>
      <c r="NES3" s="243"/>
      <c r="NET3" s="243"/>
      <c r="NEU3" s="243"/>
      <c r="NEV3" s="243"/>
      <c r="NEW3" s="243"/>
      <c r="NEX3" s="243"/>
      <c r="NEY3" s="243"/>
      <c r="NEZ3" s="243"/>
      <c r="NFA3" s="243"/>
      <c r="NFB3" s="243"/>
      <c r="NFC3" s="243"/>
      <c r="NFD3" s="243"/>
      <c r="NFE3" s="243"/>
      <c r="NFF3" s="243"/>
      <c r="NFG3" s="243"/>
      <c r="NFH3" s="243"/>
      <c r="NFI3" s="243"/>
      <c r="NFJ3" s="243"/>
      <c r="NFK3" s="243"/>
      <c r="NFL3" s="243"/>
      <c r="NFM3" s="243"/>
      <c r="NFN3" s="243"/>
      <c r="NFO3" s="243"/>
      <c r="NFP3" s="243"/>
      <c r="NFQ3" s="243"/>
      <c r="NFR3" s="243"/>
      <c r="NFS3" s="243"/>
      <c r="NFT3" s="243"/>
      <c r="NFU3" s="243"/>
      <c r="NFV3" s="243"/>
      <c r="NFW3" s="243"/>
      <c r="NFX3" s="243"/>
      <c r="NFY3" s="243"/>
      <c r="NFZ3" s="243"/>
      <c r="NGA3" s="243"/>
      <c r="NGB3" s="243"/>
      <c r="NGC3" s="243"/>
      <c r="NGD3" s="243"/>
      <c r="NGE3" s="243"/>
      <c r="NGF3" s="243"/>
      <c r="NGG3" s="243"/>
      <c r="NGH3" s="243"/>
      <c r="NGI3" s="243"/>
      <c r="NGJ3" s="243"/>
      <c r="NGK3" s="243"/>
      <c r="NGL3" s="243"/>
      <c r="NGM3" s="243"/>
      <c r="NGN3" s="243"/>
      <c r="NGO3" s="243"/>
      <c r="NGP3" s="243"/>
      <c r="NGQ3" s="243"/>
      <c r="NGR3" s="243"/>
      <c r="NGS3" s="243"/>
      <c r="NGT3" s="243"/>
      <c r="NGU3" s="243"/>
      <c r="NGV3" s="243"/>
      <c r="NGW3" s="243"/>
      <c r="NGX3" s="243"/>
      <c r="NGY3" s="243"/>
      <c r="NGZ3" s="243"/>
      <c r="NHA3" s="243"/>
      <c r="NHB3" s="243"/>
      <c r="NHC3" s="243"/>
      <c r="NHD3" s="243"/>
      <c r="NHE3" s="243"/>
      <c r="NHF3" s="243"/>
      <c r="NHG3" s="243"/>
      <c r="NHH3" s="243"/>
      <c r="NHI3" s="243"/>
      <c r="NHJ3" s="243"/>
      <c r="NHK3" s="243"/>
      <c r="NHL3" s="243"/>
      <c r="NHM3" s="243"/>
      <c r="NHN3" s="243"/>
      <c r="NHO3" s="243"/>
      <c r="NHP3" s="243"/>
      <c r="NHQ3" s="243"/>
      <c r="NHR3" s="243"/>
      <c r="NHS3" s="243"/>
      <c r="NHT3" s="243"/>
      <c r="NHU3" s="243"/>
      <c r="NHV3" s="243"/>
      <c r="NHW3" s="243"/>
      <c r="NHX3" s="243"/>
      <c r="NHY3" s="243"/>
      <c r="NHZ3" s="243"/>
      <c r="NIA3" s="243"/>
      <c r="NIB3" s="243"/>
      <c r="NIC3" s="243"/>
      <c r="NID3" s="243"/>
      <c r="NIE3" s="243"/>
      <c r="NIF3" s="243"/>
      <c r="NIG3" s="243"/>
      <c r="NIH3" s="243"/>
      <c r="NII3" s="243"/>
      <c r="NIJ3" s="243"/>
      <c r="NIK3" s="243"/>
      <c r="NIL3" s="243"/>
      <c r="NIM3" s="243"/>
      <c r="NIN3" s="243"/>
      <c r="NIO3" s="243"/>
      <c r="NIP3" s="243"/>
      <c r="NIQ3" s="243"/>
      <c r="NIR3" s="243"/>
      <c r="NIS3" s="243"/>
      <c r="NIT3" s="243"/>
      <c r="NIU3" s="243"/>
      <c r="NIV3" s="243"/>
      <c r="NIW3" s="243"/>
      <c r="NIX3" s="243"/>
      <c r="NIY3" s="243"/>
      <c r="NIZ3" s="243"/>
      <c r="NJA3" s="243"/>
      <c r="NJB3" s="243"/>
      <c r="NJC3" s="243"/>
      <c r="NJD3" s="243"/>
      <c r="NJE3" s="243"/>
      <c r="NJF3" s="243"/>
      <c r="NJG3" s="243"/>
      <c r="NJH3" s="243"/>
      <c r="NJI3" s="243"/>
      <c r="NJJ3" s="243"/>
      <c r="NJK3" s="243"/>
      <c r="NJL3" s="243"/>
      <c r="NJM3" s="243"/>
      <c r="NJN3" s="243"/>
      <c r="NJO3" s="243"/>
      <c r="NJP3" s="243"/>
      <c r="NJQ3" s="243"/>
      <c r="NJR3" s="243"/>
      <c r="NJS3" s="243"/>
      <c r="NJT3" s="243"/>
      <c r="NJU3" s="243"/>
      <c r="NJV3" s="243"/>
      <c r="NJW3" s="243"/>
      <c r="NJX3" s="243"/>
      <c r="NJY3" s="243"/>
      <c r="NJZ3" s="243"/>
      <c r="NKA3" s="243"/>
      <c r="NKB3" s="243"/>
      <c r="NKC3" s="243"/>
      <c r="NKD3" s="243"/>
      <c r="NKE3" s="243"/>
      <c r="NKF3" s="243"/>
      <c r="NKG3" s="243"/>
      <c r="NKH3" s="243"/>
      <c r="NKI3" s="243"/>
      <c r="NKJ3" s="243"/>
      <c r="NKK3" s="243"/>
      <c r="NKL3" s="243"/>
      <c r="NKM3" s="243"/>
      <c r="NKN3" s="243"/>
      <c r="NKO3" s="243"/>
      <c r="NKP3" s="243"/>
      <c r="NKQ3" s="243"/>
      <c r="NKR3" s="243"/>
      <c r="NKS3" s="243"/>
      <c r="NKT3" s="243"/>
      <c r="NKU3" s="243"/>
      <c r="NKV3" s="243"/>
      <c r="NKW3" s="243"/>
      <c r="NKX3" s="243"/>
      <c r="NKY3" s="243"/>
      <c r="NKZ3" s="243"/>
      <c r="NLA3" s="243"/>
      <c r="NLB3" s="243"/>
      <c r="NLC3" s="243"/>
      <c r="NLD3" s="243"/>
      <c r="NLE3" s="243"/>
      <c r="NLF3" s="243"/>
      <c r="NLG3" s="243"/>
      <c r="NLH3" s="243"/>
      <c r="NLI3" s="243"/>
      <c r="NLJ3" s="243"/>
      <c r="NLK3" s="243"/>
      <c r="NLL3" s="243"/>
      <c r="NLM3" s="243"/>
      <c r="NLN3" s="243"/>
      <c r="NLO3" s="243"/>
      <c r="NLP3" s="243"/>
      <c r="NLQ3" s="243"/>
      <c r="NLR3" s="243"/>
      <c r="NLS3" s="243"/>
      <c r="NLT3" s="243"/>
      <c r="NLU3" s="243"/>
      <c r="NLV3" s="243"/>
      <c r="NLW3" s="243"/>
      <c r="NLX3" s="243"/>
      <c r="NLY3" s="243"/>
      <c r="NLZ3" s="243"/>
      <c r="NMA3" s="243"/>
      <c r="NMB3" s="243"/>
      <c r="NMC3" s="243"/>
      <c r="NMD3" s="243"/>
      <c r="NME3" s="243"/>
      <c r="NMF3" s="243"/>
      <c r="NMG3" s="243"/>
      <c r="NMH3" s="243"/>
      <c r="NMI3" s="243"/>
      <c r="NMJ3" s="243"/>
      <c r="NMK3" s="243"/>
      <c r="NML3" s="243"/>
      <c r="NMM3" s="243"/>
      <c r="NMN3" s="243"/>
      <c r="NMO3" s="243"/>
      <c r="NMP3" s="243"/>
      <c r="NMQ3" s="243"/>
      <c r="NMR3" s="243"/>
      <c r="NMS3" s="243"/>
      <c r="NMT3" s="243"/>
      <c r="NMU3" s="243"/>
      <c r="NMV3" s="243"/>
      <c r="NMW3" s="243"/>
      <c r="NMX3" s="243"/>
      <c r="NMY3" s="243"/>
      <c r="NMZ3" s="243"/>
      <c r="NNA3" s="243"/>
      <c r="NNB3" s="243"/>
      <c r="NNC3" s="243"/>
      <c r="NND3" s="243"/>
      <c r="NNE3" s="243"/>
      <c r="NNF3" s="243"/>
      <c r="NNG3" s="243"/>
      <c r="NNH3" s="243"/>
      <c r="NNI3" s="243"/>
      <c r="NNJ3" s="243"/>
      <c r="NNK3" s="243"/>
      <c r="NNL3" s="243"/>
      <c r="NNM3" s="243"/>
      <c r="NNN3" s="243"/>
      <c r="NNO3" s="243"/>
      <c r="NNP3" s="243"/>
      <c r="NNQ3" s="243"/>
      <c r="NNR3" s="243"/>
      <c r="NNS3" s="243"/>
      <c r="NNT3" s="243"/>
      <c r="NNU3" s="243"/>
      <c r="NNV3" s="243"/>
      <c r="NNW3" s="243"/>
      <c r="NNX3" s="243"/>
      <c r="NNY3" s="243"/>
      <c r="NNZ3" s="243"/>
      <c r="NOA3" s="243"/>
      <c r="NOB3" s="243"/>
      <c r="NOC3" s="243"/>
      <c r="NOD3" s="243"/>
      <c r="NOE3" s="243"/>
      <c r="NOF3" s="243"/>
      <c r="NOG3" s="243"/>
      <c r="NOH3" s="243"/>
      <c r="NOI3" s="243"/>
      <c r="NOJ3" s="243"/>
      <c r="NOK3" s="243"/>
      <c r="NOL3" s="243"/>
      <c r="NOM3" s="243"/>
      <c r="NON3" s="243"/>
      <c r="NOO3" s="243"/>
      <c r="NOP3" s="243"/>
      <c r="NOQ3" s="243"/>
      <c r="NOR3" s="243"/>
      <c r="NOS3" s="243"/>
      <c r="NOT3" s="243"/>
      <c r="NOU3" s="243"/>
      <c r="NOV3" s="243"/>
      <c r="NOW3" s="243"/>
      <c r="NOX3" s="243"/>
      <c r="NOY3" s="243"/>
      <c r="NOZ3" s="243"/>
      <c r="NPA3" s="243"/>
      <c r="NPB3" s="243"/>
      <c r="NPC3" s="243"/>
      <c r="NPD3" s="243"/>
      <c r="NPE3" s="243"/>
      <c r="NPF3" s="243"/>
      <c r="NPG3" s="243"/>
      <c r="NPH3" s="243"/>
      <c r="NPI3" s="243"/>
      <c r="NPJ3" s="243"/>
      <c r="NPK3" s="243"/>
      <c r="NPL3" s="243"/>
      <c r="NPM3" s="243"/>
      <c r="NPN3" s="243"/>
      <c r="NPO3" s="243"/>
      <c r="NPP3" s="243"/>
      <c r="NPQ3" s="243"/>
      <c r="NPR3" s="243"/>
      <c r="NPS3" s="243"/>
      <c r="NPT3" s="243"/>
      <c r="NPU3" s="243"/>
      <c r="NPV3" s="243"/>
      <c r="NPW3" s="243"/>
      <c r="NPX3" s="243"/>
      <c r="NPY3" s="243"/>
      <c r="NPZ3" s="243"/>
      <c r="NQA3" s="243"/>
      <c r="NQB3" s="243"/>
      <c r="NQC3" s="243"/>
      <c r="NQD3" s="243"/>
      <c r="NQE3" s="243"/>
      <c r="NQF3" s="243"/>
      <c r="NQG3" s="243"/>
      <c r="NQH3" s="243"/>
      <c r="NQI3" s="243"/>
      <c r="NQJ3" s="243"/>
      <c r="NQK3" s="243"/>
      <c r="NQL3" s="243"/>
      <c r="NQM3" s="243"/>
      <c r="NQN3" s="243"/>
      <c r="NQO3" s="243"/>
      <c r="NQP3" s="243"/>
      <c r="NQQ3" s="243"/>
      <c r="NQR3" s="243"/>
      <c r="NQS3" s="243"/>
      <c r="NQT3" s="243"/>
      <c r="NQU3" s="243"/>
      <c r="NQV3" s="243"/>
      <c r="NQW3" s="243"/>
      <c r="NQX3" s="243"/>
      <c r="NQY3" s="243"/>
      <c r="NQZ3" s="243"/>
      <c r="NRA3" s="243"/>
      <c r="NRB3" s="243"/>
      <c r="NRC3" s="243"/>
      <c r="NRD3" s="243"/>
      <c r="NRE3" s="243"/>
      <c r="NRF3" s="243"/>
      <c r="NRG3" s="243"/>
      <c r="NRH3" s="243"/>
      <c r="NRI3" s="243"/>
      <c r="NRJ3" s="243"/>
      <c r="NRK3" s="243"/>
      <c r="NRL3" s="243"/>
      <c r="NRM3" s="243"/>
      <c r="NRN3" s="243"/>
      <c r="NRO3" s="243"/>
      <c r="NRP3" s="243"/>
      <c r="NRQ3" s="243"/>
      <c r="NRR3" s="243"/>
      <c r="NRS3" s="243"/>
      <c r="NRT3" s="243"/>
      <c r="NRU3" s="243"/>
      <c r="NRV3" s="243"/>
      <c r="NRW3" s="243"/>
      <c r="NRX3" s="243"/>
      <c r="NRY3" s="243"/>
      <c r="NRZ3" s="243"/>
      <c r="NSA3" s="243"/>
      <c r="NSB3" s="243"/>
      <c r="NSC3" s="243"/>
      <c r="NSD3" s="243"/>
      <c r="NSE3" s="243"/>
      <c r="NSF3" s="243"/>
      <c r="NSG3" s="243"/>
      <c r="NSH3" s="243"/>
      <c r="NSI3" s="243"/>
      <c r="NSJ3" s="243"/>
      <c r="NSK3" s="243"/>
      <c r="NSL3" s="243"/>
      <c r="NSM3" s="243"/>
      <c r="NSN3" s="243"/>
      <c r="NSO3" s="243"/>
      <c r="NSP3" s="243"/>
      <c r="NSQ3" s="243"/>
      <c r="NSR3" s="243"/>
      <c r="NSS3" s="243"/>
      <c r="NST3" s="243"/>
      <c r="NSU3" s="243"/>
      <c r="NSV3" s="243"/>
      <c r="NSW3" s="243"/>
      <c r="NSX3" s="243"/>
      <c r="NSY3" s="243"/>
      <c r="NSZ3" s="243"/>
      <c r="NTA3" s="243"/>
      <c r="NTB3" s="243"/>
      <c r="NTC3" s="243"/>
      <c r="NTD3" s="243"/>
      <c r="NTE3" s="243"/>
      <c r="NTF3" s="243"/>
      <c r="NTG3" s="243"/>
      <c r="NTH3" s="243"/>
      <c r="NTI3" s="243"/>
      <c r="NTJ3" s="243"/>
      <c r="NTK3" s="243"/>
      <c r="NTL3" s="243"/>
      <c r="NTM3" s="243"/>
      <c r="NTN3" s="243"/>
      <c r="NTO3" s="243"/>
      <c r="NTP3" s="243"/>
      <c r="NTQ3" s="243"/>
      <c r="NTR3" s="243"/>
      <c r="NTS3" s="243"/>
      <c r="NTT3" s="243"/>
      <c r="NTU3" s="243"/>
      <c r="NTV3" s="243"/>
      <c r="NTW3" s="243"/>
      <c r="NTX3" s="243"/>
      <c r="NTY3" s="243"/>
      <c r="NTZ3" s="243"/>
      <c r="NUA3" s="243"/>
      <c r="NUB3" s="243"/>
      <c r="NUC3" s="243"/>
      <c r="NUD3" s="243"/>
      <c r="NUE3" s="243"/>
      <c r="NUF3" s="243"/>
      <c r="NUG3" s="243"/>
      <c r="NUH3" s="243"/>
      <c r="NUI3" s="243"/>
      <c r="NUJ3" s="243"/>
      <c r="NUK3" s="243"/>
      <c r="NUL3" s="243"/>
      <c r="NUM3" s="243"/>
      <c r="NUN3" s="243"/>
      <c r="NUO3" s="243"/>
      <c r="NUP3" s="243"/>
      <c r="NUQ3" s="243"/>
      <c r="NUR3" s="243"/>
      <c r="NUS3" s="243"/>
      <c r="NUT3" s="243"/>
      <c r="NUU3" s="243"/>
      <c r="NUV3" s="243"/>
      <c r="NUW3" s="243"/>
      <c r="NUX3" s="243"/>
      <c r="NUY3" s="243"/>
      <c r="NUZ3" s="243"/>
      <c r="NVA3" s="243"/>
      <c r="NVB3" s="243"/>
      <c r="NVC3" s="243"/>
      <c r="NVD3" s="243"/>
      <c r="NVE3" s="243"/>
      <c r="NVF3" s="243"/>
      <c r="NVG3" s="243"/>
      <c r="NVH3" s="243"/>
      <c r="NVI3" s="243"/>
      <c r="NVJ3" s="243"/>
      <c r="NVK3" s="243"/>
      <c r="NVL3" s="243"/>
      <c r="NVM3" s="243"/>
      <c r="NVN3" s="243"/>
      <c r="NVO3" s="243"/>
      <c r="NVP3" s="243"/>
      <c r="NVQ3" s="243"/>
      <c r="NVR3" s="243"/>
      <c r="NVS3" s="243"/>
      <c r="NVT3" s="243"/>
      <c r="NVU3" s="243"/>
      <c r="NVV3" s="243"/>
      <c r="NVW3" s="243"/>
      <c r="NVX3" s="243"/>
      <c r="NVY3" s="243"/>
      <c r="NVZ3" s="243"/>
      <c r="NWA3" s="243"/>
      <c r="NWB3" s="243"/>
      <c r="NWC3" s="243"/>
      <c r="NWD3" s="243"/>
      <c r="NWE3" s="243"/>
      <c r="NWF3" s="243"/>
      <c r="NWG3" s="243"/>
      <c r="NWH3" s="243"/>
      <c r="NWI3" s="243"/>
      <c r="NWJ3" s="243"/>
      <c r="NWK3" s="243"/>
      <c r="NWL3" s="243"/>
      <c r="NWM3" s="243"/>
      <c r="NWN3" s="243"/>
      <c r="NWO3" s="243"/>
      <c r="NWP3" s="243"/>
      <c r="NWQ3" s="243"/>
      <c r="NWR3" s="243"/>
      <c r="NWS3" s="243"/>
      <c r="NWT3" s="243"/>
      <c r="NWU3" s="243"/>
      <c r="NWV3" s="243"/>
      <c r="NWW3" s="243"/>
      <c r="NWX3" s="243"/>
      <c r="NWY3" s="243"/>
      <c r="NWZ3" s="243"/>
      <c r="NXA3" s="243"/>
      <c r="NXB3" s="243"/>
      <c r="NXC3" s="243"/>
      <c r="NXD3" s="243"/>
      <c r="NXE3" s="243"/>
      <c r="NXF3" s="243"/>
      <c r="NXG3" s="243"/>
      <c r="NXH3" s="243"/>
      <c r="NXI3" s="243"/>
      <c r="NXJ3" s="243"/>
      <c r="NXK3" s="243"/>
      <c r="NXL3" s="243"/>
      <c r="NXM3" s="243"/>
      <c r="NXN3" s="243"/>
      <c r="NXO3" s="243"/>
      <c r="NXP3" s="243"/>
      <c r="NXQ3" s="243"/>
      <c r="NXR3" s="243"/>
      <c r="NXS3" s="243"/>
      <c r="NXT3" s="243"/>
      <c r="NXU3" s="243"/>
      <c r="NXV3" s="243"/>
      <c r="NXW3" s="243"/>
      <c r="NXX3" s="243"/>
      <c r="NXY3" s="243"/>
      <c r="NXZ3" s="243"/>
      <c r="NYA3" s="243"/>
      <c r="NYB3" s="243"/>
      <c r="NYC3" s="243"/>
      <c r="NYD3" s="243"/>
      <c r="NYE3" s="243"/>
      <c r="NYF3" s="243"/>
      <c r="NYG3" s="243"/>
      <c r="NYH3" s="243"/>
      <c r="NYI3" s="243"/>
      <c r="NYJ3" s="243"/>
      <c r="NYK3" s="243"/>
      <c r="NYL3" s="243"/>
      <c r="NYM3" s="243"/>
      <c r="NYN3" s="243"/>
      <c r="NYO3" s="243"/>
      <c r="NYP3" s="243"/>
      <c r="NYQ3" s="243"/>
      <c r="NYR3" s="243"/>
      <c r="NYS3" s="243"/>
      <c r="NYT3" s="243"/>
      <c r="NYU3" s="243"/>
      <c r="NYV3" s="243"/>
      <c r="NYW3" s="243"/>
      <c r="NYX3" s="243"/>
      <c r="NYY3" s="243"/>
      <c r="NYZ3" s="243"/>
      <c r="NZA3" s="243"/>
      <c r="NZB3" s="243"/>
      <c r="NZC3" s="243"/>
      <c r="NZD3" s="243"/>
      <c r="NZE3" s="243"/>
      <c r="NZF3" s="243"/>
      <c r="NZG3" s="243"/>
      <c r="NZH3" s="243"/>
      <c r="NZI3" s="243"/>
      <c r="NZJ3" s="243"/>
      <c r="NZK3" s="243"/>
      <c r="NZL3" s="243"/>
      <c r="NZM3" s="243"/>
      <c r="NZN3" s="243"/>
      <c r="NZO3" s="243"/>
      <c r="NZP3" s="243"/>
      <c r="NZQ3" s="243"/>
      <c r="NZR3" s="243"/>
      <c r="NZS3" s="243"/>
      <c r="NZT3" s="243"/>
      <c r="NZU3" s="243"/>
      <c r="NZV3" s="243"/>
      <c r="NZW3" s="243"/>
      <c r="NZX3" s="243"/>
      <c r="NZY3" s="243"/>
      <c r="NZZ3" s="243"/>
      <c r="OAA3" s="243"/>
      <c r="OAB3" s="243"/>
      <c r="OAC3" s="243"/>
      <c r="OAD3" s="243"/>
      <c r="OAE3" s="243"/>
      <c r="OAF3" s="243"/>
      <c r="OAG3" s="243"/>
      <c r="OAH3" s="243"/>
      <c r="OAI3" s="243"/>
      <c r="OAJ3" s="243"/>
      <c r="OAK3" s="243"/>
      <c r="OAL3" s="243"/>
      <c r="OAM3" s="243"/>
      <c r="OAN3" s="243"/>
      <c r="OAO3" s="243"/>
      <c r="OAP3" s="243"/>
      <c r="OAQ3" s="243"/>
      <c r="OAR3" s="243"/>
      <c r="OAS3" s="243"/>
      <c r="OAT3" s="243"/>
      <c r="OAU3" s="243"/>
      <c r="OAV3" s="243"/>
      <c r="OAW3" s="243"/>
      <c r="OAX3" s="243"/>
      <c r="OAY3" s="243"/>
      <c r="OAZ3" s="243"/>
      <c r="OBA3" s="243"/>
      <c r="OBB3" s="243"/>
      <c r="OBC3" s="243"/>
      <c r="OBD3" s="243"/>
      <c r="OBE3" s="243"/>
      <c r="OBF3" s="243"/>
      <c r="OBG3" s="243"/>
      <c r="OBH3" s="243"/>
      <c r="OBI3" s="243"/>
      <c r="OBJ3" s="243"/>
      <c r="OBK3" s="243"/>
      <c r="OBL3" s="243"/>
      <c r="OBM3" s="243"/>
      <c r="OBN3" s="243"/>
      <c r="OBO3" s="243"/>
      <c r="OBP3" s="243"/>
      <c r="OBQ3" s="243"/>
      <c r="OBR3" s="243"/>
      <c r="OBS3" s="243"/>
      <c r="OBT3" s="243"/>
      <c r="OBU3" s="243"/>
      <c r="OBV3" s="243"/>
      <c r="OBW3" s="243"/>
      <c r="OBX3" s="243"/>
      <c r="OBY3" s="243"/>
      <c r="OBZ3" s="243"/>
      <c r="OCA3" s="243"/>
      <c r="OCB3" s="243"/>
      <c r="OCC3" s="243"/>
      <c r="OCD3" s="243"/>
      <c r="OCE3" s="243"/>
      <c r="OCF3" s="243"/>
      <c r="OCG3" s="243"/>
      <c r="OCH3" s="243"/>
      <c r="OCI3" s="243"/>
      <c r="OCJ3" s="243"/>
      <c r="OCK3" s="243"/>
      <c r="OCL3" s="243"/>
      <c r="OCM3" s="243"/>
      <c r="OCN3" s="243"/>
      <c r="OCO3" s="243"/>
      <c r="OCP3" s="243"/>
      <c r="OCQ3" s="243"/>
      <c r="OCR3" s="243"/>
      <c r="OCS3" s="243"/>
      <c r="OCT3" s="243"/>
      <c r="OCU3" s="243"/>
      <c r="OCV3" s="243"/>
      <c r="OCW3" s="243"/>
      <c r="OCX3" s="243"/>
      <c r="OCY3" s="243"/>
      <c r="OCZ3" s="243"/>
      <c r="ODA3" s="243"/>
      <c r="ODB3" s="243"/>
      <c r="ODC3" s="243"/>
      <c r="ODD3" s="243"/>
      <c r="ODE3" s="243"/>
      <c r="ODF3" s="243"/>
      <c r="ODG3" s="243"/>
      <c r="ODH3" s="243"/>
      <c r="ODI3" s="243"/>
      <c r="ODJ3" s="243"/>
      <c r="ODK3" s="243"/>
      <c r="ODL3" s="243"/>
      <c r="ODM3" s="243"/>
      <c r="ODN3" s="243"/>
      <c r="ODO3" s="243"/>
      <c r="ODP3" s="243"/>
      <c r="ODQ3" s="243"/>
      <c r="ODR3" s="243"/>
      <c r="ODS3" s="243"/>
      <c r="ODT3" s="243"/>
      <c r="ODU3" s="243"/>
      <c r="ODV3" s="243"/>
      <c r="ODW3" s="243"/>
      <c r="ODX3" s="243"/>
      <c r="ODY3" s="243"/>
      <c r="ODZ3" s="243"/>
      <c r="OEA3" s="243"/>
      <c r="OEB3" s="243"/>
      <c r="OEC3" s="243"/>
      <c r="OED3" s="243"/>
      <c r="OEE3" s="243"/>
      <c r="OEF3" s="243"/>
      <c r="OEG3" s="243"/>
      <c r="OEH3" s="243"/>
      <c r="OEI3" s="243"/>
      <c r="OEJ3" s="243"/>
      <c r="OEK3" s="243"/>
      <c r="OEL3" s="243"/>
      <c r="OEM3" s="243"/>
      <c r="OEN3" s="243"/>
      <c r="OEO3" s="243"/>
      <c r="OEP3" s="243"/>
      <c r="OEQ3" s="243"/>
      <c r="OER3" s="243"/>
      <c r="OES3" s="243"/>
      <c r="OET3" s="243"/>
      <c r="OEU3" s="243"/>
      <c r="OEV3" s="243"/>
      <c r="OEW3" s="243"/>
      <c r="OEX3" s="243"/>
      <c r="OEY3" s="243"/>
      <c r="OEZ3" s="243"/>
      <c r="OFA3" s="243"/>
      <c r="OFB3" s="243"/>
      <c r="OFC3" s="243"/>
      <c r="OFD3" s="243"/>
      <c r="OFE3" s="243"/>
      <c r="OFF3" s="243"/>
      <c r="OFG3" s="243"/>
      <c r="OFH3" s="243"/>
      <c r="OFI3" s="243"/>
      <c r="OFJ3" s="243"/>
      <c r="OFK3" s="243"/>
      <c r="OFL3" s="243"/>
      <c r="OFM3" s="243"/>
      <c r="OFN3" s="243"/>
      <c r="OFO3" s="243"/>
      <c r="OFP3" s="243"/>
      <c r="OFQ3" s="243"/>
      <c r="OFR3" s="243"/>
      <c r="OFS3" s="243"/>
      <c r="OFT3" s="243"/>
      <c r="OFU3" s="243"/>
      <c r="OFV3" s="243"/>
      <c r="OFW3" s="243"/>
      <c r="OFX3" s="243"/>
      <c r="OFY3" s="243"/>
      <c r="OFZ3" s="243"/>
      <c r="OGA3" s="243"/>
      <c r="OGB3" s="243"/>
      <c r="OGC3" s="243"/>
      <c r="OGD3" s="243"/>
      <c r="OGE3" s="243"/>
      <c r="OGF3" s="243"/>
      <c r="OGG3" s="243"/>
      <c r="OGH3" s="243"/>
      <c r="OGI3" s="243"/>
      <c r="OGJ3" s="243"/>
      <c r="OGK3" s="243"/>
      <c r="OGL3" s="243"/>
      <c r="OGM3" s="243"/>
      <c r="OGN3" s="243"/>
      <c r="OGO3" s="243"/>
      <c r="OGP3" s="243"/>
      <c r="OGQ3" s="243"/>
      <c r="OGR3" s="243"/>
      <c r="OGS3" s="243"/>
      <c r="OGT3" s="243"/>
      <c r="OGU3" s="243"/>
      <c r="OGV3" s="243"/>
      <c r="OGW3" s="243"/>
      <c r="OGX3" s="243"/>
      <c r="OGY3" s="243"/>
      <c r="OGZ3" s="243"/>
      <c r="OHA3" s="243"/>
      <c r="OHB3" s="243"/>
      <c r="OHC3" s="243"/>
      <c r="OHD3" s="243"/>
      <c r="OHE3" s="243"/>
      <c r="OHF3" s="243"/>
      <c r="OHG3" s="243"/>
      <c r="OHH3" s="243"/>
      <c r="OHI3" s="243"/>
      <c r="OHJ3" s="243"/>
      <c r="OHK3" s="243"/>
      <c r="OHL3" s="243"/>
      <c r="OHM3" s="243"/>
      <c r="OHN3" s="243"/>
      <c r="OHO3" s="243"/>
      <c r="OHP3" s="243"/>
      <c r="OHQ3" s="243"/>
      <c r="OHR3" s="243"/>
      <c r="OHS3" s="243"/>
      <c r="OHT3" s="243"/>
      <c r="OHU3" s="243"/>
      <c r="OHV3" s="243"/>
      <c r="OHW3" s="243"/>
      <c r="OHX3" s="243"/>
      <c r="OHY3" s="243"/>
      <c r="OHZ3" s="243"/>
      <c r="OIA3" s="243"/>
      <c r="OIB3" s="243"/>
      <c r="OIC3" s="243"/>
      <c r="OID3" s="243"/>
      <c r="OIE3" s="243"/>
      <c r="OIF3" s="243"/>
      <c r="OIG3" s="243"/>
      <c r="OIH3" s="243"/>
      <c r="OII3" s="243"/>
      <c r="OIJ3" s="243"/>
      <c r="OIK3" s="243"/>
      <c r="OIL3" s="243"/>
      <c r="OIM3" s="243"/>
      <c r="OIN3" s="243"/>
      <c r="OIO3" s="243"/>
      <c r="OIP3" s="243"/>
      <c r="OIQ3" s="243"/>
      <c r="OIR3" s="243"/>
      <c r="OIS3" s="243"/>
      <c r="OIT3" s="243"/>
      <c r="OIU3" s="243"/>
      <c r="OIV3" s="243"/>
      <c r="OIW3" s="243"/>
      <c r="OIX3" s="243"/>
      <c r="OIY3" s="243"/>
      <c r="OIZ3" s="243"/>
      <c r="OJA3" s="243"/>
      <c r="OJB3" s="243"/>
      <c r="OJC3" s="243"/>
      <c r="OJD3" s="243"/>
      <c r="OJE3" s="243"/>
      <c r="OJF3" s="243"/>
      <c r="OJG3" s="243"/>
      <c r="OJH3" s="243"/>
      <c r="OJI3" s="243"/>
      <c r="OJJ3" s="243"/>
      <c r="OJK3" s="243"/>
      <c r="OJL3" s="243"/>
      <c r="OJM3" s="243"/>
      <c r="OJN3" s="243"/>
      <c r="OJO3" s="243"/>
      <c r="OJP3" s="243"/>
      <c r="OJQ3" s="243"/>
      <c r="OJR3" s="243"/>
      <c r="OJS3" s="243"/>
      <c r="OJT3" s="243"/>
      <c r="OJU3" s="243"/>
      <c r="OJV3" s="243"/>
      <c r="OJW3" s="243"/>
      <c r="OJX3" s="243"/>
      <c r="OJY3" s="243"/>
      <c r="OJZ3" s="243"/>
      <c r="OKA3" s="243"/>
      <c r="OKB3" s="243"/>
      <c r="OKC3" s="243"/>
      <c r="OKD3" s="243"/>
      <c r="OKE3" s="243"/>
      <c r="OKF3" s="243"/>
      <c r="OKG3" s="243"/>
      <c r="OKH3" s="243"/>
      <c r="OKI3" s="243"/>
      <c r="OKJ3" s="243"/>
      <c r="OKK3" s="243"/>
      <c r="OKL3" s="243"/>
      <c r="OKM3" s="243"/>
      <c r="OKN3" s="243"/>
      <c r="OKO3" s="243"/>
      <c r="OKP3" s="243"/>
      <c r="OKQ3" s="243"/>
      <c r="OKR3" s="243"/>
      <c r="OKS3" s="243"/>
      <c r="OKT3" s="243"/>
      <c r="OKU3" s="243"/>
      <c r="OKV3" s="243"/>
      <c r="OKW3" s="243"/>
      <c r="OKX3" s="243"/>
      <c r="OKY3" s="243"/>
      <c r="OKZ3" s="243"/>
      <c r="OLA3" s="243"/>
      <c r="OLB3" s="243"/>
      <c r="OLC3" s="243"/>
      <c r="OLD3" s="243"/>
      <c r="OLE3" s="243"/>
      <c r="OLF3" s="243"/>
      <c r="OLG3" s="243"/>
      <c r="OLH3" s="243"/>
      <c r="OLI3" s="243"/>
      <c r="OLJ3" s="243"/>
      <c r="OLK3" s="243"/>
      <c r="OLL3" s="243"/>
      <c r="OLM3" s="243"/>
      <c r="OLN3" s="243"/>
      <c r="OLO3" s="243"/>
      <c r="OLP3" s="243"/>
      <c r="OLQ3" s="243"/>
      <c r="OLR3" s="243"/>
      <c r="OLS3" s="243"/>
      <c r="OLT3" s="243"/>
      <c r="OLU3" s="243"/>
      <c r="OLV3" s="243"/>
      <c r="OLW3" s="243"/>
      <c r="OLX3" s="243"/>
      <c r="OLY3" s="243"/>
      <c r="OLZ3" s="243"/>
      <c r="OMA3" s="243"/>
      <c r="OMB3" s="243"/>
      <c r="OMC3" s="243"/>
      <c r="OMD3" s="243"/>
      <c r="OME3" s="243"/>
      <c r="OMF3" s="243"/>
      <c r="OMG3" s="243"/>
      <c r="OMH3" s="243"/>
      <c r="OMI3" s="243"/>
      <c r="OMJ3" s="243"/>
      <c r="OMK3" s="243"/>
      <c r="OML3" s="243"/>
      <c r="OMM3" s="243"/>
      <c r="OMN3" s="243"/>
      <c r="OMO3" s="243"/>
      <c r="OMP3" s="243"/>
      <c r="OMQ3" s="243"/>
      <c r="OMR3" s="243"/>
      <c r="OMS3" s="243"/>
      <c r="OMT3" s="243"/>
      <c r="OMU3" s="243"/>
      <c r="OMV3" s="243"/>
      <c r="OMW3" s="243"/>
      <c r="OMX3" s="243"/>
      <c r="OMY3" s="243"/>
      <c r="OMZ3" s="243"/>
      <c r="ONA3" s="243"/>
      <c r="ONB3" s="243"/>
      <c r="ONC3" s="243"/>
      <c r="OND3" s="243"/>
      <c r="ONE3" s="243"/>
      <c r="ONF3" s="243"/>
      <c r="ONG3" s="243"/>
      <c r="ONH3" s="243"/>
      <c r="ONI3" s="243"/>
      <c r="ONJ3" s="243"/>
      <c r="ONK3" s="243"/>
      <c r="ONL3" s="243"/>
      <c r="ONM3" s="243"/>
      <c r="ONN3" s="243"/>
      <c r="ONO3" s="243"/>
      <c r="ONP3" s="243"/>
      <c r="ONQ3" s="243"/>
      <c r="ONR3" s="243"/>
      <c r="ONS3" s="243"/>
      <c r="ONT3" s="243"/>
      <c r="ONU3" s="243"/>
      <c r="ONV3" s="243"/>
      <c r="ONW3" s="243"/>
      <c r="ONX3" s="243"/>
      <c r="ONY3" s="243"/>
      <c r="ONZ3" s="243"/>
      <c r="OOA3" s="243"/>
      <c r="OOB3" s="243"/>
      <c r="OOC3" s="243"/>
      <c r="OOD3" s="243"/>
      <c r="OOE3" s="243"/>
      <c r="OOF3" s="243"/>
      <c r="OOG3" s="243"/>
      <c r="OOH3" s="243"/>
      <c r="OOI3" s="243"/>
      <c r="OOJ3" s="243"/>
      <c r="OOK3" s="243"/>
      <c r="OOL3" s="243"/>
      <c r="OOM3" s="243"/>
      <c r="OON3" s="243"/>
      <c r="OOO3" s="243"/>
      <c r="OOP3" s="243"/>
      <c r="OOQ3" s="243"/>
      <c r="OOR3" s="243"/>
      <c r="OOS3" s="243"/>
      <c r="OOT3" s="243"/>
      <c r="OOU3" s="243"/>
      <c r="OOV3" s="243"/>
      <c r="OOW3" s="243"/>
      <c r="OOX3" s="243"/>
      <c r="OOY3" s="243"/>
      <c r="OOZ3" s="243"/>
      <c r="OPA3" s="243"/>
      <c r="OPB3" s="243"/>
      <c r="OPC3" s="243"/>
      <c r="OPD3" s="243"/>
      <c r="OPE3" s="243"/>
      <c r="OPF3" s="243"/>
      <c r="OPG3" s="243"/>
      <c r="OPH3" s="243"/>
      <c r="OPI3" s="243"/>
      <c r="OPJ3" s="243"/>
      <c r="OPK3" s="243"/>
      <c r="OPL3" s="243"/>
      <c r="OPM3" s="243"/>
      <c r="OPN3" s="243"/>
      <c r="OPO3" s="243"/>
      <c r="OPP3" s="243"/>
      <c r="OPQ3" s="243"/>
      <c r="OPR3" s="243"/>
      <c r="OPS3" s="243"/>
      <c r="OPT3" s="243"/>
      <c r="OPU3" s="243"/>
      <c r="OPV3" s="243"/>
      <c r="OPW3" s="243"/>
      <c r="OPX3" s="243"/>
      <c r="OPY3" s="243"/>
      <c r="OPZ3" s="243"/>
      <c r="OQA3" s="243"/>
      <c r="OQB3" s="243"/>
      <c r="OQC3" s="243"/>
      <c r="OQD3" s="243"/>
      <c r="OQE3" s="243"/>
      <c r="OQF3" s="243"/>
      <c r="OQG3" s="243"/>
      <c r="OQH3" s="243"/>
      <c r="OQI3" s="243"/>
      <c r="OQJ3" s="243"/>
      <c r="OQK3" s="243"/>
      <c r="OQL3" s="243"/>
      <c r="OQM3" s="243"/>
      <c r="OQN3" s="243"/>
      <c r="OQO3" s="243"/>
      <c r="OQP3" s="243"/>
      <c r="OQQ3" s="243"/>
      <c r="OQR3" s="243"/>
      <c r="OQS3" s="243"/>
      <c r="OQT3" s="243"/>
      <c r="OQU3" s="243"/>
      <c r="OQV3" s="243"/>
      <c r="OQW3" s="243"/>
      <c r="OQX3" s="243"/>
      <c r="OQY3" s="243"/>
      <c r="OQZ3" s="243"/>
      <c r="ORA3" s="243"/>
      <c r="ORB3" s="243"/>
      <c r="ORC3" s="243"/>
      <c r="ORD3" s="243"/>
      <c r="ORE3" s="243"/>
      <c r="ORF3" s="243"/>
      <c r="ORG3" s="243"/>
      <c r="ORH3" s="243"/>
      <c r="ORI3" s="243"/>
      <c r="ORJ3" s="243"/>
      <c r="ORK3" s="243"/>
      <c r="ORL3" s="243"/>
      <c r="ORM3" s="243"/>
      <c r="ORN3" s="243"/>
      <c r="ORO3" s="243"/>
      <c r="ORP3" s="243"/>
      <c r="ORQ3" s="243"/>
      <c r="ORR3" s="243"/>
      <c r="ORS3" s="243"/>
      <c r="ORT3" s="243"/>
      <c r="ORU3" s="243"/>
      <c r="ORV3" s="243"/>
      <c r="ORW3" s="243"/>
      <c r="ORX3" s="243"/>
      <c r="ORY3" s="243"/>
      <c r="ORZ3" s="243"/>
      <c r="OSA3" s="243"/>
      <c r="OSB3" s="243"/>
      <c r="OSC3" s="243"/>
      <c r="OSD3" s="243"/>
      <c r="OSE3" s="243"/>
      <c r="OSF3" s="243"/>
      <c r="OSG3" s="243"/>
      <c r="OSH3" s="243"/>
      <c r="OSI3" s="243"/>
      <c r="OSJ3" s="243"/>
      <c r="OSK3" s="243"/>
      <c r="OSL3" s="243"/>
      <c r="OSM3" s="243"/>
      <c r="OSN3" s="243"/>
      <c r="OSO3" s="243"/>
      <c r="OSP3" s="243"/>
      <c r="OSQ3" s="243"/>
      <c r="OSR3" s="243"/>
      <c r="OSS3" s="243"/>
      <c r="OST3" s="243"/>
      <c r="OSU3" s="243"/>
      <c r="OSV3" s="243"/>
      <c r="OSW3" s="243"/>
      <c r="OSX3" s="243"/>
      <c r="OSY3" s="243"/>
      <c r="OSZ3" s="243"/>
      <c r="OTA3" s="243"/>
      <c r="OTB3" s="243"/>
      <c r="OTC3" s="243"/>
      <c r="OTD3" s="243"/>
      <c r="OTE3" s="243"/>
      <c r="OTF3" s="243"/>
      <c r="OTG3" s="243"/>
      <c r="OTH3" s="243"/>
      <c r="OTI3" s="243"/>
      <c r="OTJ3" s="243"/>
      <c r="OTK3" s="243"/>
      <c r="OTL3" s="243"/>
      <c r="OTM3" s="243"/>
      <c r="OTN3" s="243"/>
      <c r="OTO3" s="243"/>
      <c r="OTP3" s="243"/>
      <c r="OTQ3" s="243"/>
      <c r="OTR3" s="243"/>
      <c r="OTS3" s="243"/>
      <c r="OTT3" s="243"/>
      <c r="OTU3" s="243"/>
      <c r="OTV3" s="243"/>
      <c r="OTW3" s="243"/>
      <c r="OTX3" s="243"/>
      <c r="OTY3" s="243"/>
      <c r="OTZ3" s="243"/>
      <c r="OUA3" s="243"/>
      <c r="OUB3" s="243"/>
      <c r="OUC3" s="243"/>
      <c r="OUD3" s="243"/>
      <c r="OUE3" s="243"/>
      <c r="OUF3" s="243"/>
      <c r="OUG3" s="243"/>
      <c r="OUH3" s="243"/>
      <c r="OUI3" s="243"/>
      <c r="OUJ3" s="243"/>
      <c r="OUK3" s="243"/>
      <c r="OUL3" s="243"/>
      <c r="OUM3" s="243"/>
      <c r="OUN3" s="243"/>
      <c r="OUO3" s="243"/>
      <c r="OUP3" s="243"/>
      <c r="OUQ3" s="243"/>
      <c r="OUR3" s="243"/>
      <c r="OUS3" s="243"/>
      <c r="OUT3" s="243"/>
      <c r="OUU3" s="243"/>
      <c r="OUV3" s="243"/>
      <c r="OUW3" s="243"/>
      <c r="OUX3" s="243"/>
      <c r="OUY3" s="243"/>
      <c r="OUZ3" s="243"/>
      <c r="OVA3" s="243"/>
      <c r="OVB3" s="243"/>
      <c r="OVC3" s="243"/>
      <c r="OVD3" s="243"/>
      <c r="OVE3" s="243"/>
      <c r="OVF3" s="243"/>
      <c r="OVG3" s="243"/>
      <c r="OVH3" s="243"/>
      <c r="OVI3" s="243"/>
      <c r="OVJ3" s="243"/>
      <c r="OVK3" s="243"/>
      <c r="OVL3" s="243"/>
      <c r="OVM3" s="243"/>
      <c r="OVN3" s="243"/>
      <c r="OVO3" s="243"/>
      <c r="OVP3" s="243"/>
      <c r="OVQ3" s="243"/>
      <c r="OVR3" s="243"/>
      <c r="OVS3" s="243"/>
      <c r="OVT3" s="243"/>
      <c r="OVU3" s="243"/>
      <c r="OVV3" s="243"/>
      <c r="OVW3" s="243"/>
      <c r="OVX3" s="243"/>
      <c r="OVY3" s="243"/>
      <c r="OVZ3" s="243"/>
      <c r="OWA3" s="243"/>
      <c r="OWB3" s="243"/>
      <c r="OWC3" s="243"/>
      <c r="OWD3" s="243"/>
      <c r="OWE3" s="243"/>
      <c r="OWF3" s="243"/>
      <c r="OWG3" s="243"/>
      <c r="OWH3" s="243"/>
      <c r="OWI3" s="243"/>
      <c r="OWJ3" s="243"/>
      <c r="OWK3" s="243"/>
      <c r="OWL3" s="243"/>
      <c r="OWM3" s="243"/>
      <c r="OWN3" s="243"/>
      <c r="OWO3" s="243"/>
      <c r="OWP3" s="243"/>
      <c r="OWQ3" s="243"/>
      <c r="OWR3" s="243"/>
      <c r="OWS3" s="243"/>
      <c r="OWT3" s="243"/>
      <c r="OWU3" s="243"/>
      <c r="OWV3" s="243"/>
      <c r="OWW3" s="243"/>
      <c r="OWX3" s="243"/>
      <c r="OWY3" s="243"/>
      <c r="OWZ3" s="243"/>
      <c r="OXA3" s="243"/>
      <c r="OXB3" s="243"/>
      <c r="OXC3" s="243"/>
      <c r="OXD3" s="243"/>
      <c r="OXE3" s="243"/>
      <c r="OXF3" s="243"/>
      <c r="OXG3" s="243"/>
      <c r="OXH3" s="243"/>
      <c r="OXI3" s="243"/>
      <c r="OXJ3" s="243"/>
      <c r="OXK3" s="243"/>
      <c r="OXL3" s="243"/>
      <c r="OXM3" s="243"/>
      <c r="OXN3" s="243"/>
      <c r="OXO3" s="243"/>
      <c r="OXP3" s="243"/>
      <c r="OXQ3" s="243"/>
      <c r="OXR3" s="243"/>
      <c r="OXS3" s="243"/>
      <c r="OXT3" s="243"/>
      <c r="OXU3" s="243"/>
      <c r="OXV3" s="243"/>
      <c r="OXW3" s="243"/>
      <c r="OXX3" s="243"/>
      <c r="OXY3" s="243"/>
      <c r="OXZ3" s="243"/>
      <c r="OYA3" s="243"/>
      <c r="OYB3" s="243"/>
      <c r="OYC3" s="243"/>
      <c r="OYD3" s="243"/>
      <c r="OYE3" s="243"/>
      <c r="OYF3" s="243"/>
      <c r="OYG3" s="243"/>
      <c r="OYH3" s="243"/>
      <c r="OYI3" s="243"/>
      <c r="OYJ3" s="243"/>
      <c r="OYK3" s="243"/>
      <c r="OYL3" s="243"/>
      <c r="OYM3" s="243"/>
      <c r="OYN3" s="243"/>
      <c r="OYO3" s="243"/>
      <c r="OYP3" s="243"/>
      <c r="OYQ3" s="243"/>
      <c r="OYR3" s="243"/>
      <c r="OYS3" s="243"/>
      <c r="OYT3" s="243"/>
      <c r="OYU3" s="243"/>
      <c r="OYV3" s="243"/>
      <c r="OYW3" s="243"/>
      <c r="OYX3" s="243"/>
      <c r="OYY3" s="243"/>
      <c r="OYZ3" s="243"/>
      <c r="OZA3" s="243"/>
      <c r="OZB3" s="243"/>
      <c r="OZC3" s="243"/>
      <c r="OZD3" s="243"/>
      <c r="OZE3" s="243"/>
      <c r="OZF3" s="243"/>
      <c r="OZG3" s="243"/>
      <c r="OZH3" s="243"/>
      <c r="OZI3" s="243"/>
      <c r="OZJ3" s="243"/>
      <c r="OZK3" s="243"/>
      <c r="OZL3" s="243"/>
      <c r="OZM3" s="243"/>
      <c r="OZN3" s="243"/>
      <c r="OZO3" s="243"/>
      <c r="OZP3" s="243"/>
      <c r="OZQ3" s="243"/>
      <c r="OZR3" s="243"/>
      <c r="OZS3" s="243"/>
      <c r="OZT3" s="243"/>
      <c r="OZU3" s="243"/>
      <c r="OZV3" s="243"/>
      <c r="OZW3" s="243"/>
      <c r="OZX3" s="243"/>
      <c r="OZY3" s="243"/>
      <c r="OZZ3" s="243"/>
      <c r="PAA3" s="243"/>
      <c r="PAB3" s="243"/>
      <c r="PAC3" s="243"/>
      <c r="PAD3" s="243"/>
      <c r="PAE3" s="243"/>
      <c r="PAF3" s="243"/>
      <c r="PAG3" s="243"/>
      <c r="PAH3" s="243"/>
      <c r="PAI3" s="243"/>
      <c r="PAJ3" s="243"/>
      <c r="PAK3" s="243"/>
      <c r="PAL3" s="243"/>
      <c r="PAM3" s="243"/>
      <c r="PAN3" s="243"/>
      <c r="PAO3" s="243"/>
      <c r="PAP3" s="243"/>
      <c r="PAQ3" s="243"/>
      <c r="PAR3" s="243"/>
      <c r="PAS3" s="243"/>
      <c r="PAT3" s="243"/>
      <c r="PAU3" s="243"/>
      <c r="PAV3" s="243"/>
      <c r="PAW3" s="243"/>
      <c r="PAX3" s="243"/>
      <c r="PAY3" s="243"/>
      <c r="PAZ3" s="243"/>
      <c r="PBA3" s="243"/>
      <c r="PBB3" s="243"/>
      <c r="PBC3" s="243"/>
      <c r="PBD3" s="243"/>
      <c r="PBE3" s="243"/>
      <c r="PBF3" s="243"/>
      <c r="PBG3" s="243"/>
      <c r="PBH3" s="243"/>
      <c r="PBI3" s="243"/>
      <c r="PBJ3" s="243"/>
      <c r="PBK3" s="243"/>
      <c r="PBL3" s="243"/>
      <c r="PBM3" s="243"/>
      <c r="PBN3" s="243"/>
      <c r="PBO3" s="243"/>
      <c r="PBP3" s="243"/>
      <c r="PBQ3" s="243"/>
      <c r="PBR3" s="243"/>
      <c r="PBS3" s="243"/>
      <c r="PBT3" s="243"/>
      <c r="PBU3" s="243"/>
      <c r="PBV3" s="243"/>
      <c r="PBW3" s="243"/>
      <c r="PBX3" s="243"/>
      <c r="PBY3" s="243"/>
      <c r="PBZ3" s="243"/>
      <c r="PCA3" s="243"/>
      <c r="PCB3" s="243"/>
      <c r="PCC3" s="243"/>
      <c r="PCD3" s="243"/>
      <c r="PCE3" s="243"/>
      <c r="PCF3" s="243"/>
      <c r="PCG3" s="243"/>
      <c r="PCH3" s="243"/>
      <c r="PCI3" s="243"/>
      <c r="PCJ3" s="243"/>
      <c r="PCK3" s="243"/>
      <c r="PCL3" s="243"/>
      <c r="PCM3" s="243"/>
      <c r="PCN3" s="243"/>
      <c r="PCO3" s="243"/>
      <c r="PCP3" s="243"/>
      <c r="PCQ3" s="243"/>
      <c r="PCR3" s="243"/>
      <c r="PCS3" s="243"/>
      <c r="PCT3" s="243"/>
      <c r="PCU3" s="243"/>
      <c r="PCV3" s="243"/>
      <c r="PCW3" s="243"/>
      <c r="PCX3" s="243"/>
      <c r="PCY3" s="243"/>
      <c r="PCZ3" s="243"/>
      <c r="PDA3" s="243"/>
      <c r="PDB3" s="243"/>
      <c r="PDC3" s="243"/>
      <c r="PDD3" s="243"/>
      <c r="PDE3" s="243"/>
      <c r="PDF3" s="243"/>
      <c r="PDG3" s="243"/>
      <c r="PDH3" s="243"/>
      <c r="PDI3" s="243"/>
      <c r="PDJ3" s="243"/>
      <c r="PDK3" s="243"/>
      <c r="PDL3" s="243"/>
      <c r="PDM3" s="243"/>
      <c r="PDN3" s="243"/>
      <c r="PDO3" s="243"/>
      <c r="PDP3" s="243"/>
      <c r="PDQ3" s="243"/>
      <c r="PDR3" s="243"/>
      <c r="PDS3" s="243"/>
      <c r="PDT3" s="243"/>
      <c r="PDU3" s="243"/>
      <c r="PDV3" s="243"/>
      <c r="PDW3" s="243"/>
      <c r="PDX3" s="243"/>
      <c r="PDY3" s="243"/>
      <c r="PDZ3" s="243"/>
      <c r="PEA3" s="243"/>
      <c r="PEB3" s="243"/>
      <c r="PEC3" s="243"/>
      <c r="PED3" s="243"/>
      <c r="PEE3" s="243"/>
      <c r="PEF3" s="243"/>
      <c r="PEG3" s="243"/>
      <c r="PEH3" s="243"/>
      <c r="PEI3" s="243"/>
      <c r="PEJ3" s="243"/>
      <c r="PEK3" s="243"/>
      <c r="PEL3" s="243"/>
      <c r="PEM3" s="243"/>
      <c r="PEN3" s="243"/>
      <c r="PEO3" s="243"/>
      <c r="PEP3" s="243"/>
      <c r="PEQ3" s="243"/>
      <c r="PER3" s="243"/>
      <c r="PES3" s="243"/>
      <c r="PET3" s="243"/>
      <c r="PEU3" s="243"/>
      <c r="PEV3" s="243"/>
      <c r="PEW3" s="243"/>
      <c r="PEX3" s="243"/>
      <c r="PEY3" s="243"/>
      <c r="PEZ3" s="243"/>
      <c r="PFA3" s="243"/>
      <c r="PFB3" s="243"/>
      <c r="PFC3" s="243"/>
      <c r="PFD3" s="243"/>
      <c r="PFE3" s="243"/>
      <c r="PFF3" s="243"/>
      <c r="PFG3" s="243"/>
      <c r="PFH3" s="243"/>
      <c r="PFI3" s="243"/>
      <c r="PFJ3" s="243"/>
      <c r="PFK3" s="243"/>
      <c r="PFL3" s="243"/>
      <c r="PFM3" s="243"/>
      <c r="PFN3" s="243"/>
      <c r="PFO3" s="243"/>
      <c r="PFP3" s="243"/>
      <c r="PFQ3" s="243"/>
      <c r="PFR3" s="243"/>
      <c r="PFS3" s="243"/>
      <c r="PFT3" s="243"/>
      <c r="PFU3" s="243"/>
      <c r="PFV3" s="243"/>
      <c r="PFW3" s="243"/>
      <c r="PFX3" s="243"/>
      <c r="PFY3" s="243"/>
      <c r="PFZ3" s="243"/>
      <c r="PGA3" s="243"/>
      <c r="PGB3" s="243"/>
      <c r="PGC3" s="243"/>
      <c r="PGD3" s="243"/>
      <c r="PGE3" s="243"/>
      <c r="PGF3" s="243"/>
      <c r="PGG3" s="243"/>
      <c r="PGH3" s="243"/>
      <c r="PGI3" s="243"/>
      <c r="PGJ3" s="243"/>
      <c r="PGK3" s="243"/>
      <c r="PGL3" s="243"/>
      <c r="PGM3" s="243"/>
      <c r="PGN3" s="243"/>
      <c r="PGO3" s="243"/>
      <c r="PGP3" s="243"/>
      <c r="PGQ3" s="243"/>
      <c r="PGR3" s="243"/>
      <c r="PGS3" s="243"/>
      <c r="PGT3" s="243"/>
      <c r="PGU3" s="243"/>
      <c r="PGV3" s="243"/>
      <c r="PGW3" s="243"/>
      <c r="PGX3" s="243"/>
      <c r="PGY3" s="243"/>
      <c r="PGZ3" s="243"/>
      <c r="PHA3" s="243"/>
      <c r="PHB3" s="243"/>
      <c r="PHC3" s="243"/>
      <c r="PHD3" s="243"/>
      <c r="PHE3" s="243"/>
      <c r="PHF3" s="243"/>
      <c r="PHG3" s="243"/>
      <c r="PHH3" s="243"/>
      <c r="PHI3" s="243"/>
      <c r="PHJ3" s="243"/>
      <c r="PHK3" s="243"/>
      <c r="PHL3" s="243"/>
      <c r="PHM3" s="243"/>
      <c r="PHN3" s="243"/>
      <c r="PHO3" s="243"/>
      <c r="PHP3" s="243"/>
      <c r="PHQ3" s="243"/>
      <c r="PHR3" s="243"/>
      <c r="PHS3" s="243"/>
      <c r="PHT3" s="243"/>
      <c r="PHU3" s="243"/>
      <c r="PHV3" s="243"/>
      <c r="PHW3" s="243"/>
      <c r="PHX3" s="243"/>
      <c r="PHY3" s="243"/>
      <c r="PHZ3" s="243"/>
      <c r="PIA3" s="243"/>
      <c r="PIB3" s="243"/>
      <c r="PIC3" s="243"/>
      <c r="PID3" s="243"/>
      <c r="PIE3" s="243"/>
      <c r="PIF3" s="243"/>
      <c r="PIG3" s="243"/>
      <c r="PIH3" s="243"/>
      <c r="PII3" s="243"/>
      <c r="PIJ3" s="243"/>
      <c r="PIK3" s="243"/>
      <c r="PIL3" s="243"/>
      <c r="PIM3" s="243"/>
      <c r="PIN3" s="243"/>
      <c r="PIO3" s="243"/>
      <c r="PIP3" s="243"/>
      <c r="PIQ3" s="243"/>
      <c r="PIR3" s="243"/>
      <c r="PIS3" s="243"/>
      <c r="PIT3" s="243"/>
      <c r="PIU3" s="243"/>
      <c r="PIV3" s="243"/>
      <c r="PIW3" s="243"/>
      <c r="PIX3" s="243"/>
      <c r="PIY3" s="243"/>
      <c r="PIZ3" s="243"/>
      <c r="PJA3" s="243"/>
      <c r="PJB3" s="243"/>
      <c r="PJC3" s="243"/>
      <c r="PJD3" s="243"/>
      <c r="PJE3" s="243"/>
      <c r="PJF3" s="243"/>
      <c r="PJG3" s="243"/>
      <c r="PJH3" s="243"/>
      <c r="PJI3" s="243"/>
      <c r="PJJ3" s="243"/>
      <c r="PJK3" s="243"/>
      <c r="PJL3" s="243"/>
      <c r="PJM3" s="243"/>
      <c r="PJN3" s="243"/>
      <c r="PJO3" s="243"/>
      <c r="PJP3" s="243"/>
      <c r="PJQ3" s="243"/>
      <c r="PJR3" s="243"/>
      <c r="PJS3" s="243"/>
      <c r="PJT3" s="243"/>
      <c r="PJU3" s="243"/>
      <c r="PJV3" s="243"/>
      <c r="PJW3" s="243"/>
      <c r="PJX3" s="243"/>
      <c r="PJY3" s="243"/>
      <c r="PJZ3" s="243"/>
      <c r="PKA3" s="243"/>
      <c r="PKB3" s="243"/>
      <c r="PKC3" s="243"/>
      <c r="PKD3" s="243"/>
      <c r="PKE3" s="243"/>
      <c r="PKF3" s="243"/>
      <c r="PKG3" s="243"/>
      <c r="PKH3" s="243"/>
      <c r="PKI3" s="243"/>
      <c r="PKJ3" s="243"/>
      <c r="PKK3" s="243"/>
      <c r="PKL3" s="243"/>
      <c r="PKM3" s="243"/>
      <c r="PKN3" s="243"/>
      <c r="PKO3" s="243"/>
      <c r="PKP3" s="243"/>
      <c r="PKQ3" s="243"/>
      <c r="PKR3" s="243"/>
      <c r="PKS3" s="243"/>
      <c r="PKT3" s="243"/>
      <c r="PKU3" s="243"/>
      <c r="PKV3" s="243"/>
      <c r="PKW3" s="243"/>
      <c r="PKX3" s="243"/>
      <c r="PKY3" s="243"/>
      <c r="PKZ3" s="243"/>
      <c r="PLA3" s="243"/>
      <c r="PLB3" s="243"/>
      <c r="PLC3" s="243"/>
      <c r="PLD3" s="243"/>
      <c r="PLE3" s="243"/>
      <c r="PLF3" s="243"/>
      <c r="PLG3" s="243"/>
      <c r="PLH3" s="243"/>
      <c r="PLI3" s="243"/>
      <c r="PLJ3" s="243"/>
      <c r="PLK3" s="243"/>
      <c r="PLL3" s="243"/>
      <c r="PLM3" s="243"/>
      <c r="PLN3" s="243"/>
      <c r="PLO3" s="243"/>
      <c r="PLP3" s="243"/>
      <c r="PLQ3" s="243"/>
      <c r="PLR3" s="243"/>
      <c r="PLS3" s="243"/>
      <c r="PLT3" s="243"/>
      <c r="PLU3" s="243"/>
      <c r="PLV3" s="243"/>
      <c r="PLW3" s="243"/>
      <c r="PLX3" s="243"/>
      <c r="PLY3" s="243"/>
      <c r="PLZ3" s="243"/>
      <c r="PMA3" s="243"/>
      <c r="PMB3" s="243"/>
      <c r="PMC3" s="243"/>
      <c r="PMD3" s="243"/>
      <c r="PME3" s="243"/>
      <c r="PMF3" s="243"/>
      <c r="PMG3" s="243"/>
      <c r="PMH3" s="243"/>
      <c r="PMI3" s="243"/>
      <c r="PMJ3" s="243"/>
      <c r="PMK3" s="243"/>
      <c r="PML3" s="243"/>
      <c r="PMM3" s="243"/>
      <c r="PMN3" s="243"/>
      <c r="PMO3" s="243"/>
      <c r="PMP3" s="243"/>
      <c r="PMQ3" s="243"/>
      <c r="PMR3" s="243"/>
      <c r="PMS3" s="243"/>
      <c r="PMT3" s="243"/>
      <c r="PMU3" s="243"/>
      <c r="PMV3" s="243"/>
      <c r="PMW3" s="243"/>
      <c r="PMX3" s="243"/>
      <c r="PMY3" s="243"/>
      <c r="PMZ3" s="243"/>
      <c r="PNA3" s="243"/>
      <c r="PNB3" s="243"/>
      <c r="PNC3" s="243"/>
      <c r="PND3" s="243"/>
      <c r="PNE3" s="243"/>
      <c r="PNF3" s="243"/>
      <c r="PNG3" s="243"/>
      <c r="PNH3" s="243"/>
      <c r="PNI3" s="243"/>
      <c r="PNJ3" s="243"/>
      <c r="PNK3" s="243"/>
      <c r="PNL3" s="243"/>
      <c r="PNM3" s="243"/>
      <c r="PNN3" s="243"/>
      <c r="PNO3" s="243"/>
      <c r="PNP3" s="243"/>
      <c r="PNQ3" s="243"/>
      <c r="PNR3" s="243"/>
      <c r="PNS3" s="243"/>
      <c r="PNT3" s="243"/>
      <c r="PNU3" s="243"/>
      <c r="PNV3" s="243"/>
      <c r="PNW3" s="243"/>
      <c r="PNX3" s="243"/>
      <c r="PNY3" s="243"/>
      <c r="PNZ3" s="243"/>
      <c r="POA3" s="243"/>
      <c r="POB3" s="243"/>
      <c r="POC3" s="243"/>
      <c r="POD3" s="243"/>
      <c r="POE3" s="243"/>
      <c r="POF3" s="243"/>
      <c r="POG3" s="243"/>
      <c r="POH3" s="243"/>
      <c r="POI3" s="243"/>
      <c r="POJ3" s="243"/>
      <c r="POK3" s="243"/>
      <c r="POL3" s="243"/>
      <c r="POM3" s="243"/>
      <c r="PON3" s="243"/>
      <c r="POO3" s="243"/>
      <c r="POP3" s="243"/>
      <c r="POQ3" s="243"/>
      <c r="POR3" s="243"/>
      <c r="POS3" s="243"/>
      <c r="POT3" s="243"/>
      <c r="POU3" s="243"/>
      <c r="POV3" s="243"/>
      <c r="POW3" s="243"/>
      <c r="POX3" s="243"/>
      <c r="POY3" s="243"/>
      <c r="POZ3" s="243"/>
      <c r="PPA3" s="243"/>
      <c r="PPB3" s="243"/>
      <c r="PPC3" s="243"/>
      <c r="PPD3" s="243"/>
      <c r="PPE3" s="243"/>
      <c r="PPF3" s="243"/>
      <c r="PPG3" s="243"/>
      <c r="PPH3" s="243"/>
      <c r="PPI3" s="243"/>
      <c r="PPJ3" s="243"/>
      <c r="PPK3" s="243"/>
      <c r="PPL3" s="243"/>
      <c r="PPM3" s="243"/>
      <c r="PPN3" s="243"/>
      <c r="PPO3" s="243"/>
      <c r="PPP3" s="243"/>
      <c r="PPQ3" s="243"/>
      <c r="PPR3" s="243"/>
      <c r="PPS3" s="243"/>
      <c r="PPT3" s="243"/>
      <c r="PPU3" s="243"/>
      <c r="PPV3" s="243"/>
      <c r="PPW3" s="243"/>
      <c r="PPX3" s="243"/>
      <c r="PPY3" s="243"/>
      <c r="PPZ3" s="243"/>
      <c r="PQA3" s="243"/>
      <c r="PQB3" s="243"/>
      <c r="PQC3" s="243"/>
      <c r="PQD3" s="243"/>
      <c r="PQE3" s="243"/>
      <c r="PQF3" s="243"/>
      <c r="PQG3" s="243"/>
      <c r="PQH3" s="243"/>
      <c r="PQI3" s="243"/>
      <c r="PQJ3" s="243"/>
      <c r="PQK3" s="243"/>
      <c r="PQL3" s="243"/>
      <c r="PQM3" s="243"/>
      <c r="PQN3" s="243"/>
      <c r="PQO3" s="243"/>
      <c r="PQP3" s="243"/>
      <c r="PQQ3" s="243"/>
      <c r="PQR3" s="243"/>
      <c r="PQS3" s="243"/>
      <c r="PQT3" s="243"/>
      <c r="PQU3" s="243"/>
      <c r="PQV3" s="243"/>
      <c r="PQW3" s="243"/>
      <c r="PQX3" s="243"/>
      <c r="PQY3" s="243"/>
      <c r="PQZ3" s="243"/>
      <c r="PRA3" s="243"/>
      <c r="PRB3" s="243"/>
      <c r="PRC3" s="243"/>
      <c r="PRD3" s="243"/>
      <c r="PRE3" s="243"/>
      <c r="PRF3" s="243"/>
      <c r="PRG3" s="243"/>
      <c r="PRH3" s="243"/>
      <c r="PRI3" s="243"/>
      <c r="PRJ3" s="243"/>
      <c r="PRK3" s="243"/>
      <c r="PRL3" s="243"/>
      <c r="PRM3" s="243"/>
      <c r="PRN3" s="243"/>
      <c r="PRO3" s="243"/>
      <c r="PRP3" s="243"/>
      <c r="PRQ3" s="243"/>
      <c r="PRR3" s="243"/>
      <c r="PRS3" s="243"/>
      <c r="PRT3" s="243"/>
      <c r="PRU3" s="243"/>
      <c r="PRV3" s="243"/>
      <c r="PRW3" s="243"/>
      <c r="PRX3" s="243"/>
      <c r="PRY3" s="243"/>
      <c r="PRZ3" s="243"/>
      <c r="PSA3" s="243"/>
      <c r="PSB3" s="243"/>
      <c r="PSC3" s="243"/>
      <c r="PSD3" s="243"/>
      <c r="PSE3" s="243"/>
      <c r="PSF3" s="243"/>
      <c r="PSG3" s="243"/>
      <c r="PSH3" s="243"/>
      <c r="PSI3" s="243"/>
      <c r="PSJ3" s="243"/>
      <c r="PSK3" s="243"/>
      <c r="PSL3" s="243"/>
      <c r="PSM3" s="243"/>
      <c r="PSN3" s="243"/>
      <c r="PSO3" s="243"/>
      <c r="PSP3" s="243"/>
      <c r="PSQ3" s="243"/>
      <c r="PSR3" s="243"/>
      <c r="PSS3" s="243"/>
      <c r="PST3" s="243"/>
      <c r="PSU3" s="243"/>
      <c r="PSV3" s="243"/>
      <c r="PSW3" s="243"/>
      <c r="PSX3" s="243"/>
      <c r="PSY3" s="243"/>
      <c r="PSZ3" s="243"/>
      <c r="PTA3" s="243"/>
      <c r="PTB3" s="243"/>
      <c r="PTC3" s="243"/>
      <c r="PTD3" s="243"/>
      <c r="PTE3" s="243"/>
      <c r="PTF3" s="243"/>
      <c r="PTG3" s="243"/>
      <c r="PTH3" s="243"/>
      <c r="PTI3" s="243"/>
      <c r="PTJ3" s="243"/>
      <c r="PTK3" s="243"/>
      <c r="PTL3" s="243"/>
      <c r="PTM3" s="243"/>
      <c r="PTN3" s="243"/>
      <c r="PTO3" s="243"/>
      <c r="PTP3" s="243"/>
      <c r="PTQ3" s="243"/>
      <c r="PTR3" s="243"/>
      <c r="PTS3" s="243"/>
      <c r="PTT3" s="243"/>
      <c r="PTU3" s="243"/>
      <c r="PTV3" s="243"/>
      <c r="PTW3" s="243"/>
      <c r="PTX3" s="243"/>
      <c r="PTY3" s="243"/>
      <c r="PTZ3" s="243"/>
      <c r="PUA3" s="243"/>
      <c r="PUB3" s="243"/>
      <c r="PUC3" s="243"/>
      <c r="PUD3" s="243"/>
      <c r="PUE3" s="243"/>
      <c r="PUF3" s="243"/>
      <c r="PUG3" s="243"/>
      <c r="PUH3" s="243"/>
      <c r="PUI3" s="243"/>
      <c r="PUJ3" s="243"/>
      <c r="PUK3" s="243"/>
      <c r="PUL3" s="243"/>
      <c r="PUM3" s="243"/>
      <c r="PUN3" s="243"/>
      <c r="PUO3" s="243"/>
      <c r="PUP3" s="243"/>
      <c r="PUQ3" s="243"/>
      <c r="PUR3" s="243"/>
      <c r="PUS3" s="243"/>
      <c r="PUT3" s="243"/>
      <c r="PUU3" s="243"/>
      <c r="PUV3" s="243"/>
      <c r="PUW3" s="243"/>
      <c r="PUX3" s="243"/>
      <c r="PUY3" s="243"/>
      <c r="PUZ3" s="243"/>
      <c r="PVA3" s="243"/>
      <c r="PVB3" s="243"/>
      <c r="PVC3" s="243"/>
      <c r="PVD3" s="243"/>
      <c r="PVE3" s="243"/>
      <c r="PVF3" s="243"/>
      <c r="PVG3" s="243"/>
      <c r="PVH3" s="243"/>
      <c r="PVI3" s="243"/>
      <c r="PVJ3" s="243"/>
      <c r="PVK3" s="243"/>
      <c r="PVL3" s="243"/>
      <c r="PVM3" s="243"/>
      <c r="PVN3" s="243"/>
      <c r="PVO3" s="243"/>
      <c r="PVP3" s="243"/>
      <c r="PVQ3" s="243"/>
      <c r="PVR3" s="243"/>
      <c r="PVS3" s="243"/>
      <c r="PVT3" s="243"/>
      <c r="PVU3" s="243"/>
      <c r="PVV3" s="243"/>
      <c r="PVW3" s="243"/>
      <c r="PVX3" s="243"/>
      <c r="PVY3" s="243"/>
      <c r="PVZ3" s="243"/>
      <c r="PWA3" s="243"/>
      <c r="PWB3" s="243"/>
      <c r="PWC3" s="243"/>
      <c r="PWD3" s="243"/>
      <c r="PWE3" s="243"/>
      <c r="PWF3" s="243"/>
      <c r="PWG3" s="243"/>
      <c r="PWH3" s="243"/>
      <c r="PWI3" s="243"/>
      <c r="PWJ3" s="243"/>
      <c r="PWK3" s="243"/>
      <c r="PWL3" s="243"/>
      <c r="PWM3" s="243"/>
      <c r="PWN3" s="243"/>
      <c r="PWO3" s="243"/>
      <c r="PWP3" s="243"/>
      <c r="PWQ3" s="243"/>
      <c r="PWR3" s="243"/>
      <c r="PWS3" s="243"/>
      <c r="PWT3" s="243"/>
      <c r="PWU3" s="243"/>
      <c r="PWV3" s="243"/>
      <c r="PWW3" s="243"/>
      <c r="PWX3" s="243"/>
      <c r="PWY3" s="243"/>
      <c r="PWZ3" s="243"/>
      <c r="PXA3" s="243"/>
      <c r="PXB3" s="243"/>
      <c r="PXC3" s="243"/>
      <c r="PXD3" s="243"/>
      <c r="PXE3" s="243"/>
      <c r="PXF3" s="243"/>
      <c r="PXG3" s="243"/>
      <c r="PXH3" s="243"/>
      <c r="PXI3" s="243"/>
      <c r="PXJ3" s="243"/>
      <c r="PXK3" s="243"/>
      <c r="PXL3" s="243"/>
      <c r="PXM3" s="243"/>
      <c r="PXN3" s="243"/>
      <c r="PXO3" s="243"/>
      <c r="PXP3" s="243"/>
      <c r="PXQ3" s="243"/>
      <c r="PXR3" s="243"/>
      <c r="PXS3" s="243"/>
      <c r="PXT3" s="243"/>
      <c r="PXU3" s="243"/>
      <c r="PXV3" s="243"/>
      <c r="PXW3" s="243"/>
      <c r="PXX3" s="243"/>
      <c r="PXY3" s="243"/>
      <c r="PXZ3" s="243"/>
      <c r="PYA3" s="243"/>
      <c r="PYB3" s="243"/>
      <c r="PYC3" s="243"/>
      <c r="PYD3" s="243"/>
      <c r="PYE3" s="243"/>
      <c r="PYF3" s="243"/>
      <c r="PYG3" s="243"/>
      <c r="PYH3" s="243"/>
      <c r="PYI3" s="243"/>
      <c r="PYJ3" s="243"/>
      <c r="PYK3" s="243"/>
      <c r="PYL3" s="243"/>
      <c r="PYM3" s="243"/>
      <c r="PYN3" s="243"/>
      <c r="PYO3" s="243"/>
      <c r="PYP3" s="243"/>
      <c r="PYQ3" s="243"/>
      <c r="PYR3" s="243"/>
      <c r="PYS3" s="243"/>
      <c r="PYT3" s="243"/>
      <c r="PYU3" s="243"/>
      <c r="PYV3" s="243"/>
      <c r="PYW3" s="243"/>
      <c r="PYX3" s="243"/>
      <c r="PYY3" s="243"/>
      <c r="PYZ3" s="243"/>
      <c r="PZA3" s="243"/>
      <c r="PZB3" s="243"/>
      <c r="PZC3" s="243"/>
      <c r="PZD3" s="243"/>
      <c r="PZE3" s="243"/>
      <c r="PZF3" s="243"/>
      <c r="PZG3" s="243"/>
      <c r="PZH3" s="243"/>
      <c r="PZI3" s="243"/>
      <c r="PZJ3" s="243"/>
      <c r="PZK3" s="243"/>
      <c r="PZL3" s="243"/>
      <c r="PZM3" s="243"/>
      <c r="PZN3" s="243"/>
      <c r="PZO3" s="243"/>
      <c r="PZP3" s="243"/>
      <c r="PZQ3" s="243"/>
      <c r="PZR3" s="243"/>
      <c r="PZS3" s="243"/>
      <c r="PZT3" s="243"/>
      <c r="PZU3" s="243"/>
      <c r="PZV3" s="243"/>
      <c r="PZW3" s="243"/>
      <c r="PZX3" s="243"/>
      <c r="PZY3" s="243"/>
      <c r="PZZ3" s="243"/>
      <c r="QAA3" s="243"/>
      <c r="QAB3" s="243"/>
      <c r="QAC3" s="243"/>
      <c r="QAD3" s="243"/>
      <c r="QAE3" s="243"/>
      <c r="QAF3" s="243"/>
      <c r="QAG3" s="243"/>
      <c r="QAH3" s="243"/>
      <c r="QAI3" s="243"/>
      <c r="QAJ3" s="243"/>
      <c r="QAK3" s="243"/>
      <c r="QAL3" s="243"/>
      <c r="QAM3" s="243"/>
      <c r="QAN3" s="243"/>
      <c r="QAO3" s="243"/>
      <c r="QAP3" s="243"/>
      <c r="QAQ3" s="243"/>
      <c r="QAR3" s="243"/>
      <c r="QAS3" s="243"/>
      <c r="QAT3" s="243"/>
      <c r="QAU3" s="243"/>
      <c r="QAV3" s="243"/>
      <c r="QAW3" s="243"/>
      <c r="QAX3" s="243"/>
      <c r="QAY3" s="243"/>
      <c r="QAZ3" s="243"/>
      <c r="QBA3" s="243"/>
      <c r="QBB3" s="243"/>
      <c r="QBC3" s="243"/>
      <c r="QBD3" s="243"/>
      <c r="QBE3" s="243"/>
      <c r="QBF3" s="243"/>
      <c r="QBG3" s="243"/>
      <c r="QBH3" s="243"/>
      <c r="QBI3" s="243"/>
      <c r="QBJ3" s="243"/>
      <c r="QBK3" s="243"/>
      <c r="QBL3" s="243"/>
      <c r="QBM3" s="243"/>
      <c r="QBN3" s="243"/>
      <c r="QBO3" s="243"/>
      <c r="QBP3" s="243"/>
      <c r="QBQ3" s="243"/>
      <c r="QBR3" s="243"/>
      <c r="QBS3" s="243"/>
      <c r="QBT3" s="243"/>
      <c r="QBU3" s="243"/>
      <c r="QBV3" s="243"/>
      <c r="QBW3" s="243"/>
      <c r="QBX3" s="243"/>
      <c r="QBY3" s="243"/>
      <c r="QBZ3" s="243"/>
      <c r="QCA3" s="243"/>
      <c r="QCB3" s="243"/>
      <c r="QCC3" s="243"/>
      <c r="QCD3" s="243"/>
      <c r="QCE3" s="243"/>
      <c r="QCF3" s="243"/>
      <c r="QCG3" s="243"/>
      <c r="QCH3" s="243"/>
      <c r="QCI3" s="243"/>
      <c r="QCJ3" s="243"/>
      <c r="QCK3" s="243"/>
      <c r="QCL3" s="243"/>
      <c r="QCM3" s="243"/>
      <c r="QCN3" s="243"/>
      <c r="QCO3" s="243"/>
      <c r="QCP3" s="243"/>
      <c r="QCQ3" s="243"/>
      <c r="QCR3" s="243"/>
      <c r="QCS3" s="243"/>
      <c r="QCT3" s="243"/>
      <c r="QCU3" s="243"/>
      <c r="QCV3" s="243"/>
      <c r="QCW3" s="243"/>
      <c r="QCX3" s="243"/>
      <c r="QCY3" s="243"/>
      <c r="QCZ3" s="243"/>
      <c r="QDA3" s="243"/>
      <c r="QDB3" s="243"/>
      <c r="QDC3" s="243"/>
      <c r="QDD3" s="243"/>
      <c r="QDE3" s="243"/>
      <c r="QDF3" s="243"/>
      <c r="QDG3" s="243"/>
      <c r="QDH3" s="243"/>
      <c r="QDI3" s="243"/>
      <c r="QDJ3" s="243"/>
      <c r="QDK3" s="243"/>
      <c r="QDL3" s="243"/>
      <c r="QDM3" s="243"/>
      <c r="QDN3" s="243"/>
      <c r="QDO3" s="243"/>
      <c r="QDP3" s="243"/>
      <c r="QDQ3" s="243"/>
      <c r="QDR3" s="243"/>
      <c r="QDS3" s="243"/>
      <c r="QDT3" s="243"/>
      <c r="QDU3" s="243"/>
      <c r="QDV3" s="243"/>
      <c r="QDW3" s="243"/>
      <c r="QDX3" s="243"/>
      <c r="QDY3" s="243"/>
      <c r="QDZ3" s="243"/>
      <c r="QEA3" s="243"/>
      <c r="QEB3" s="243"/>
      <c r="QEC3" s="243"/>
      <c r="QED3" s="243"/>
      <c r="QEE3" s="243"/>
      <c r="QEF3" s="243"/>
      <c r="QEG3" s="243"/>
      <c r="QEH3" s="243"/>
      <c r="QEI3" s="243"/>
      <c r="QEJ3" s="243"/>
      <c r="QEK3" s="243"/>
      <c r="QEL3" s="243"/>
      <c r="QEM3" s="243"/>
      <c r="QEN3" s="243"/>
      <c r="QEO3" s="243"/>
      <c r="QEP3" s="243"/>
      <c r="QEQ3" s="243"/>
      <c r="QER3" s="243"/>
      <c r="QES3" s="243"/>
      <c r="QET3" s="243"/>
      <c r="QEU3" s="243"/>
      <c r="QEV3" s="243"/>
      <c r="QEW3" s="243"/>
      <c r="QEX3" s="243"/>
      <c r="QEY3" s="243"/>
      <c r="QEZ3" s="243"/>
      <c r="QFA3" s="243"/>
      <c r="QFB3" s="243"/>
      <c r="QFC3" s="243"/>
      <c r="QFD3" s="243"/>
      <c r="QFE3" s="243"/>
      <c r="QFF3" s="243"/>
      <c r="QFG3" s="243"/>
      <c r="QFH3" s="243"/>
      <c r="QFI3" s="243"/>
      <c r="QFJ3" s="243"/>
      <c r="QFK3" s="243"/>
      <c r="QFL3" s="243"/>
      <c r="QFM3" s="243"/>
      <c r="QFN3" s="243"/>
      <c r="QFO3" s="243"/>
      <c r="QFP3" s="243"/>
      <c r="QFQ3" s="243"/>
      <c r="QFR3" s="243"/>
      <c r="QFS3" s="243"/>
      <c r="QFT3" s="243"/>
      <c r="QFU3" s="243"/>
      <c r="QFV3" s="243"/>
      <c r="QFW3" s="243"/>
      <c r="QFX3" s="243"/>
      <c r="QFY3" s="243"/>
      <c r="QFZ3" s="243"/>
      <c r="QGA3" s="243"/>
      <c r="QGB3" s="243"/>
      <c r="QGC3" s="243"/>
      <c r="QGD3" s="243"/>
      <c r="QGE3" s="243"/>
      <c r="QGF3" s="243"/>
      <c r="QGG3" s="243"/>
      <c r="QGH3" s="243"/>
      <c r="QGI3" s="243"/>
      <c r="QGJ3" s="243"/>
      <c r="QGK3" s="243"/>
      <c r="QGL3" s="243"/>
      <c r="QGM3" s="243"/>
      <c r="QGN3" s="243"/>
      <c r="QGO3" s="243"/>
      <c r="QGP3" s="243"/>
      <c r="QGQ3" s="243"/>
      <c r="QGR3" s="243"/>
      <c r="QGS3" s="243"/>
      <c r="QGT3" s="243"/>
      <c r="QGU3" s="243"/>
      <c r="QGV3" s="243"/>
      <c r="QGW3" s="243"/>
      <c r="QGX3" s="243"/>
      <c r="QGY3" s="243"/>
      <c r="QGZ3" s="243"/>
      <c r="QHA3" s="243"/>
      <c r="QHB3" s="243"/>
      <c r="QHC3" s="243"/>
      <c r="QHD3" s="243"/>
      <c r="QHE3" s="243"/>
      <c r="QHF3" s="243"/>
      <c r="QHG3" s="243"/>
      <c r="QHH3" s="243"/>
      <c r="QHI3" s="243"/>
      <c r="QHJ3" s="243"/>
      <c r="QHK3" s="243"/>
      <c r="QHL3" s="243"/>
      <c r="QHM3" s="243"/>
      <c r="QHN3" s="243"/>
      <c r="QHO3" s="243"/>
      <c r="QHP3" s="243"/>
      <c r="QHQ3" s="243"/>
      <c r="QHR3" s="243"/>
      <c r="QHS3" s="243"/>
      <c r="QHT3" s="243"/>
      <c r="QHU3" s="243"/>
      <c r="QHV3" s="243"/>
      <c r="QHW3" s="243"/>
      <c r="QHX3" s="243"/>
      <c r="QHY3" s="243"/>
      <c r="QHZ3" s="243"/>
      <c r="QIA3" s="243"/>
      <c r="QIB3" s="243"/>
      <c r="QIC3" s="243"/>
      <c r="QID3" s="243"/>
      <c r="QIE3" s="243"/>
      <c r="QIF3" s="243"/>
      <c r="QIG3" s="243"/>
      <c r="QIH3" s="243"/>
      <c r="QII3" s="243"/>
      <c r="QIJ3" s="243"/>
      <c r="QIK3" s="243"/>
      <c r="QIL3" s="243"/>
      <c r="QIM3" s="243"/>
      <c r="QIN3" s="243"/>
      <c r="QIO3" s="243"/>
      <c r="QIP3" s="243"/>
      <c r="QIQ3" s="243"/>
      <c r="QIR3" s="243"/>
      <c r="QIS3" s="243"/>
      <c r="QIT3" s="243"/>
      <c r="QIU3" s="243"/>
      <c r="QIV3" s="243"/>
      <c r="QIW3" s="243"/>
      <c r="QIX3" s="243"/>
      <c r="QIY3" s="243"/>
      <c r="QIZ3" s="243"/>
      <c r="QJA3" s="243"/>
      <c r="QJB3" s="243"/>
      <c r="QJC3" s="243"/>
      <c r="QJD3" s="243"/>
      <c r="QJE3" s="243"/>
      <c r="QJF3" s="243"/>
      <c r="QJG3" s="243"/>
      <c r="QJH3" s="243"/>
      <c r="QJI3" s="243"/>
      <c r="QJJ3" s="243"/>
      <c r="QJK3" s="243"/>
      <c r="QJL3" s="243"/>
      <c r="QJM3" s="243"/>
      <c r="QJN3" s="243"/>
      <c r="QJO3" s="243"/>
      <c r="QJP3" s="243"/>
      <c r="QJQ3" s="243"/>
      <c r="QJR3" s="243"/>
      <c r="QJS3" s="243"/>
      <c r="QJT3" s="243"/>
      <c r="QJU3" s="243"/>
      <c r="QJV3" s="243"/>
      <c r="QJW3" s="243"/>
      <c r="QJX3" s="243"/>
      <c r="QJY3" s="243"/>
      <c r="QJZ3" s="243"/>
      <c r="QKA3" s="243"/>
      <c r="QKB3" s="243"/>
      <c r="QKC3" s="243"/>
      <c r="QKD3" s="243"/>
      <c r="QKE3" s="243"/>
      <c r="QKF3" s="243"/>
      <c r="QKG3" s="243"/>
      <c r="QKH3" s="243"/>
      <c r="QKI3" s="243"/>
      <c r="QKJ3" s="243"/>
      <c r="QKK3" s="243"/>
      <c r="QKL3" s="243"/>
      <c r="QKM3" s="243"/>
      <c r="QKN3" s="243"/>
      <c r="QKO3" s="243"/>
      <c r="QKP3" s="243"/>
      <c r="QKQ3" s="243"/>
      <c r="QKR3" s="243"/>
      <c r="QKS3" s="243"/>
      <c r="QKT3" s="243"/>
      <c r="QKU3" s="243"/>
      <c r="QKV3" s="243"/>
      <c r="QKW3" s="243"/>
      <c r="QKX3" s="243"/>
      <c r="QKY3" s="243"/>
      <c r="QKZ3" s="243"/>
      <c r="QLA3" s="243"/>
      <c r="QLB3" s="243"/>
      <c r="QLC3" s="243"/>
      <c r="QLD3" s="243"/>
      <c r="QLE3" s="243"/>
      <c r="QLF3" s="243"/>
      <c r="QLG3" s="243"/>
      <c r="QLH3" s="243"/>
      <c r="QLI3" s="243"/>
      <c r="QLJ3" s="243"/>
      <c r="QLK3" s="243"/>
      <c r="QLL3" s="243"/>
      <c r="QLM3" s="243"/>
      <c r="QLN3" s="243"/>
      <c r="QLO3" s="243"/>
      <c r="QLP3" s="243"/>
      <c r="QLQ3" s="243"/>
      <c r="QLR3" s="243"/>
      <c r="QLS3" s="243"/>
      <c r="QLT3" s="243"/>
      <c r="QLU3" s="243"/>
      <c r="QLV3" s="243"/>
      <c r="QLW3" s="243"/>
      <c r="QLX3" s="243"/>
      <c r="QLY3" s="243"/>
      <c r="QLZ3" s="243"/>
      <c r="QMA3" s="243"/>
      <c r="QMB3" s="243"/>
      <c r="QMC3" s="243"/>
      <c r="QMD3" s="243"/>
      <c r="QME3" s="243"/>
      <c r="QMF3" s="243"/>
      <c r="QMG3" s="243"/>
      <c r="QMH3" s="243"/>
      <c r="QMI3" s="243"/>
      <c r="QMJ3" s="243"/>
      <c r="QMK3" s="243"/>
      <c r="QML3" s="243"/>
      <c r="QMM3" s="243"/>
      <c r="QMN3" s="243"/>
      <c r="QMO3" s="243"/>
      <c r="QMP3" s="243"/>
      <c r="QMQ3" s="243"/>
      <c r="QMR3" s="243"/>
      <c r="QMS3" s="243"/>
      <c r="QMT3" s="243"/>
      <c r="QMU3" s="243"/>
      <c r="QMV3" s="243"/>
      <c r="QMW3" s="243"/>
      <c r="QMX3" s="243"/>
      <c r="QMY3" s="243"/>
      <c r="QMZ3" s="243"/>
      <c r="QNA3" s="243"/>
      <c r="QNB3" s="243"/>
      <c r="QNC3" s="243"/>
      <c r="QND3" s="243"/>
      <c r="QNE3" s="243"/>
      <c r="QNF3" s="243"/>
      <c r="QNG3" s="243"/>
      <c r="QNH3" s="243"/>
      <c r="QNI3" s="243"/>
      <c r="QNJ3" s="243"/>
      <c r="QNK3" s="243"/>
      <c r="QNL3" s="243"/>
      <c r="QNM3" s="243"/>
      <c r="QNN3" s="243"/>
      <c r="QNO3" s="243"/>
      <c r="QNP3" s="243"/>
      <c r="QNQ3" s="243"/>
      <c r="QNR3" s="243"/>
      <c r="QNS3" s="243"/>
      <c r="QNT3" s="243"/>
      <c r="QNU3" s="243"/>
      <c r="QNV3" s="243"/>
      <c r="QNW3" s="243"/>
      <c r="QNX3" s="243"/>
      <c r="QNY3" s="243"/>
      <c r="QNZ3" s="243"/>
      <c r="QOA3" s="243"/>
      <c r="QOB3" s="243"/>
      <c r="QOC3" s="243"/>
      <c r="QOD3" s="243"/>
      <c r="QOE3" s="243"/>
      <c r="QOF3" s="243"/>
      <c r="QOG3" s="243"/>
      <c r="QOH3" s="243"/>
      <c r="QOI3" s="243"/>
      <c r="QOJ3" s="243"/>
      <c r="QOK3" s="243"/>
      <c r="QOL3" s="243"/>
      <c r="QOM3" s="243"/>
      <c r="QON3" s="243"/>
      <c r="QOO3" s="243"/>
      <c r="QOP3" s="243"/>
      <c r="QOQ3" s="243"/>
      <c r="QOR3" s="243"/>
      <c r="QOS3" s="243"/>
      <c r="QOT3" s="243"/>
      <c r="QOU3" s="243"/>
      <c r="QOV3" s="243"/>
      <c r="QOW3" s="243"/>
      <c r="QOX3" s="243"/>
      <c r="QOY3" s="243"/>
      <c r="QOZ3" s="243"/>
      <c r="QPA3" s="243"/>
      <c r="QPB3" s="243"/>
      <c r="QPC3" s="243"/>
      <c r="QPD3" s="243"/>
      <c r="QPE3" s="243"/>
      <c r="QPF3" s="243"/>
      <c r="QPG3" s="243"/>
      <c r="QPH3" s="243"/>
      <c r="QPI3" s="243"/>
      <c r="QPJ3" s="243"/>
      <c r="QPK3" s="243"/>
      <c r="QPL3" s="243"/>
      <c r="QPM3" s="243"/>
      <c r="QPN3" s="243"/>
      <c r="QPO3" s="243"/>
      <c r="QPP3" s="243"/>
      <c r="QPQ3" s="243"/>
      <c r="QPR3" s="243"/>
      <c r="QPS3" s="243"/>
      <c r="QPT3" s="243"/>
      <c r="QPU3" s="243"/>
      <c r="QPV3" s="243"/>
      <c r="QPW3" s="243"/>
      <c r="QPX3" s="243"/>
      <c r="QPY3" s="243"/>
      <c r="QPZ3" s="243"/>
      <c r="QQA3" s="243"/>
      <c r="QQB3" s="243"/>
      <c r="QQC3" s="243"/>
      <c r="QQD3" s="243"/>
      <c r="QQE3" s="243"/>
      <c r="QQF3" s="243"/>
      <c r="QQG3" s="243"/>
      <c r="QQH3" s="243"/>
      <c r="QQI3" s="243"/>
      <c r="QQJ3" s="243"/>
      <c r="QQK3" s="243"/>
      <c r="QQL3" s="243"/>
      <c r="QQM3" s="243"/>
      <c r="QQN3" s="243"/>
      <c r="QQO3" s="243"/>
      <c r="QQP3" s="243"/>
      <c r="QQQ3" s="243"/>
      <c r="QQR3" s="243"/>
      <c r="QQS3" s="243"/>
      <c r="QQT3" s="243"/>
      <c r="QQU3" s="243"/>
      <c r="QQV3" s="243"/>
      <c r="QQW3" s="243"/>
      <c r="QQX3" s="243"/>
      <c r="QQY3" s="243"/>
      <c r="QQZ3" s="243"/>
      <c r="QRA3" s="243"/>
      <c r="QRB3" s="243"/>
      <c r="QRC3" s="243"/>
      <c r="QRD3" s="243"/>
      <c r="QRE3" s="243"/>
      <c r="QRF3" s="243"/>
      <c r="QRG3" s="243"/>
      <c r="QRH3" s="243"/>
      <c r="QRI3" s="243"/>
      <c r="QRJ3" s="243"/>
      <c r="QRK3" s="243"/>
      <c r="QRL3" s="243"/>
      <c r="QRM3" s="243"/>
      <c r="QRN3" s="243"/>
      <c r="QRO3" s="243"/>
      <c r="QRP3" s="243"/>
      <c r="QRQ3" s="243"/>
      <c r="QRR3" s="243"/>
      <c r="QRS3" s="243"/>
      <c r="QRT3" s="243"/>
      <c r="QRU3" s="243"/>
      <c r="QRV3" s="243"/>
      <c r="QRW3" s="243"/>
      <c r="QRX3" s="243"/>
      <c r="QRY3" s="243"/>
      <c r="QRZ3" s="243"/>
      <c r="QSA3" s="243"/>
      <c r="QSB3" s="243"/>
      <c r="QSC3" s="243"/>
      <c r="QSD3" s="243"/>
      <c r="QSE3" s="243"/>
      <c r="QSF3" s="243"/>
      <c r="QSG3" s="243"/>
      <c r="QSH3" s="243"/>
      <c r="QSI3" s="243"/>
      <c r="QSJ3" s="243"/>
      <c r="QSK3" s="243"/>
      <c r="QSL3" s="243"/>
      <c r="QSM3" s="243"/>
      <c r="QSN3" s="243"/>
      <c r="QSO3" s="243"/>
      <c r="QSP3" s="243"/>
      <c r="QSQ3" s="243"/>
      <c r="QSR3" s="243"/>
      <c r="QSS3" s="243"/>
      <c r="QST3" s="243"/>
      <c r="QSU3" s="243"/>
      <c r="QSV3" s="243"/>
      <c r="QSW3" s="243"/>
      <c r="QSX3" s="243"/>
      <c r="QSY3" s="243"/>
      <c r="QSZ3" s="243"/>
      <c r="QTA3" s="243"/>
      <c r="QTB3" s="243"/>
      <c r="QTC3" s="243"/>
      <c r="QTD3" s="243"/>
      <c r="QTE3" s="243"/>
      <c r="QTF3" s="243"/>
      <c r="QTG3" s="243"/>
      <c r="QTH3" s="243"/>
      <c r="QTI3" s="243"/>
      <c r="QTJ3" s="243"/>
      <c r="QTK3" s="243"/>
      <c r="QTL3" s="243"/>
      <c r="QTM3" s="243"/>
      <c r="QTN3" s="243"/>
      <c r="QTO3" s="243"/>
      <c r="QTP3" s="243"/>
      <c r="QTQ3" s="243"/>
      <c r="QTR3" s="243"/>
      <c r="QTS3" s="243"/>
      <c r="QTT3" s="243"/>
      <c r="QTU3" s="243"/>
      <c r="QTV3" s="243"/>
      <c r="QTW3" s="243"/>
      <c r="QTX3" s="243"/>
      <c r="QTY3" s="243"/>
      <c r="QTZ3" s="243"/>
      <c r="QUA3" s="243"/>
      <c r="QUB3" s="243"/>
      <c r="QUC3" s="243"/>
      <c r="QUD3" s="243"/>
      <c r="QUE3" s="243"/>
      <c r="QUF3" s="243"/>
      <c r="QUG3" s="243"/>
      <c r="QUH3" s="243"/>
      <c r="QUI3" s="243"/>
      <c r="QUJ3" s="243"/>
      <c r="QUK3" s="243"/>
      <c r="QUL3" s="243"/>
      <c r="QUM3" s="243"/>
      <c r="QUN3" s="243"/>
      <c r="QUO3" s="243"/>
      <c r="QUP3" s="243"/>
      <c r="QUQ3" s="243"/>
      <c r="QUR3" s="243"/>
      <c r="QUS3" s="243"/>
      <c r="QUT3" s="243"/>
      <c r="QUU3" s="243"/>
      <c r="QUV3" s="243"/>
      <c r="QUW3" s="243"/>
      <c r="QUX3" s="243"/>
      <c r="QUY3" s="243"/>
      <c r="QUZ3" s="243"/>
      <c r="QVA3" s="243"/>
      <c r="QVB3" s="243"/>
      <c r="QVC3" s="243"/>
      <c r="QVD3" s="243"/>
      <c r="QVE3" s="243"/>
      <c r="QVF3" s="243"/>
      <c r="QVG3" s="243"/>
      <c r="QVH3" s="243"/>
      <c r="QVI3" s="243"/>
      <c r="QVJ3" s="243"/>
      <c r="QVK3" s="243"/>
      <c r="QVL3" s="243"/>
      <c r="QVM3" s="243"/>
      <c r="QVN3" s="243"/>
      <c r="QVO3" s="243"/>
      <c r="QVP3" s="243"/>
      <c r="QVQ3" s="243"/>
      <c r="QVR3" s="243"/>
      <c r="QVS3" s="243"/>
      <c r="QVT3" s="243"/>
      <c r="QVU3" s="243"/>
      <c r="QVV3" s="243"/>
      <c r="QVW3" s="243"/>
      <c r="QVX3" s="243"/>
      <c r="QVY3" s="243"/>
      <c r="QVZ3" s="243"/>
      <c r="QWA3" s="243"/>
      <c r="QWB3" s="243"/>
      <c r="QWC3" s="243"/>
      <c r="QWD3" s="243"/>
      <c r="QWE3" s="243"/>
      <c r="QWF3" s="243"/>
      <c r="QWG3" s="243"/>
      <c r="QWH3" s="243"/>
      <c r="QWI3" s="243"/>
      <c r="QWJ3" s="243"/>
      <c r="QWK3" s="243"/>
      <c r="QWL3" s="243"/>
      <c r="QWM3" s="243"/>
      <c r="QWN3" s="243"/>
      <c r="QWO3" s="243"/>
      <c r="QWP3" s="243"/>
      <c r="QWQ3" s="243"/>
      <c r="QWR3" s="243"/>
      <c r="QWS3" s="243"/>
      <c r="QWT3" s="243"/>
      <c r="QWU3" s="243"/>
      <c r="QWV3" s="243"/>
      <c r="QWW3" s="243"/>
      <c r="QWX3" s="243"/>
      <c r="QWY3" s="243"/>
      <c r="QWZ3" s="243"/>
      <c r="QXA3" s="243"/>
      <c r="QXB3" s="243"/>
      <c r="QXC3" s="243"/>
      <c r="QXD3" s="243"/>
      <c r="QXE3" s="243"/>
      <c r="QXF3" s="243"/>
      <c r="QXG3" s="243"/>
      <c r="QXH3" s="243"/>
      <c r="QXI3" s="243"/>
      <c r="QXJ3" s="243"/>
      <c r="QXK3" s="243"/>
      <c r="QXL3" s="243"/>
      <c r="QXM3" s="243"/>
      <c r="QXN3" s="243"/>
      <c r="QXO3" s="243"/>
      <c r="QXP3" s="243"/>
      <c r="QXQ3" s="243"/>
      <c r="QXR3" s="243"/>
      <c r="QXS3" s="243"/>
      <c r="QXT3" s="243"/>
      <c r="QXU3" s="243"/>
      <c r="QXV3" s="243"/>
      <c r="QXW3" s="243"/>
      <c r="QXX3" s="243"/>
      <c r="QXY3" s="243"/>
      <c r="QXZ3" s="243"/>
      <c r="QYA3" s="243"/>
      <c r="QYB3" s="243"/>
      <c r="QYC3" s="243"/>
      <c r="QYD3" s="243"/>
      <c r="QYE3" s="243"/>
      <c r="QYF3" s="243"/>
      <c r="QYG3" s="243"/>
      <c r="QYH3" s="243"/>
      <c r="QYI3" s="243"/>
      <c r="QYJ3" s="243"/>
      <c r="QYK3" s="243"/>
      <c r="QYL3" s="243"/>
      <c r="QYM3" s="243"/>
      <c r="QYN3" s="243"/>
      <c r="QYO3" s="243"/>
      <c r="QYP3" s="243"/>
      <c r="QYQ3" s="243"/>
      <c r="QYR3" s="243"/>
      <c r="QYS3" s="243"/>
      <c r="QYT3" s="243"/>
      <c r="QYU3" s="243"/>
      <c r="QYV3" s="243"/>
      <c r="QYW3" s="243"/>
      <c r="QYX3" s="243"/>
      <c r="QYY3" s="243"/>
      <c r="QYZ3" s="243"/>
      <c r="QZA3" s="243"/>
      <c r="QZB3" s="243"/>
      <c r="QZC3" s="243"/>
      <c r="QZD3" s="243"/>
      <c r="QZE3" s="243"/>
      <c r="QZF3" s="243"/>
      <c r="QZG3" s="243"/>
      <c r="QZH3" s="243"/>
      <c r="QZI3" s="243"/>
      <c r="QZJ3" s="243"/>
      <c r="QZK3" s="243"/>
      <c r="QZL3" s="243"/>
      <c r="QZM3" s="243"/>
      <c r="QZN3" s="243"/>
      <c r="QZO3" s="243"/>
      <c r="QZP3" s="243"/>
      <c r="QZQ3" s="243"/>
      <c r="QZR3" s="243"/>
      <c r="QZS3" s="243"/>
      <c r="QZT3" s="243"/>
      <c r="QZU3" s="243"/>
      <c r="QZV3" s="243"/>
      <c r="QZW3" s="243"/>
      <c r="QZX3" s="243"/>
      <c r="QZY3" s="243"/>
      <c r="QZZ3" s="243"/>
      <c r="RAA3" s="243"/>
      <c r="RAB3" s="243"/>
      <c r="RAC3" s="243"/>
      <c r="RAD3" s="243"/>
      <c r="RAE3" s="243"/>
      <c r="RAF3" s="243"/>
      <c r="RAG3" s="243"/>
      <c r="RAH3" s="243"/>
      <c r="RAI3" s="243"/>
      <c r="RAJ3" s="243"/>
      <c r="RAK3" s="243"/>
      <c r="RAL3" s="243"/>
      <c r="RAM3" s="243"/>
      <c r="RAN3" s="243"/>
      <c r="RAO3" s="243"/>
      <c r="RAP3" s="243"/>
      <c r="RAQ3" s="243"/>
      <c r="RAR3" s="243"/>
      <c r="RAS3" s="243"/>
      <c r="RAT3" s="243"/>
      <c r="RAU3" s="243"/>
      <c r="RAV3" s="243"/>
      <c r="RAW3" s="243"/>
      <c r="RAX3" s="243"/>
      <c r="RAY3" s="243"/>
      <c r="RAZ3" s="243"/>
      <c r="RBA3" s="243"/>
      <c r="RBB3" s="243"/>
      <c r="RBC3" s="243"/>
      <c r="RBD3" s="243"/>
      <c r="RBE3" s="243"/>
      <c r="RBF3" s="243"/>
      <c r="RBG3" s="243"/>
      <c r="RBH3" s="243"/>
      <c r="RBI3" s="243"/>
      <c r="RBJ3" s="243"/>
      <c r="RBK3" s="243"/>
      <c r="RBL3" s="243"/>
      <c r="RBM3" s="243"/>
      <c r="RBN3" s="243"/>
      <c r="RBO3" s="243"/>
      <c r="RBP3" s="243"/>
      <c r="RBQ3" s="243"/>
      <c r="RBR3" s="243"/>
      <c r="RBS3" s="243"/>
      <c r="RBT3" s="243"/>
      <c r="RBU3" s="243"/>
      <c r="RBV3" s="243"/>
      <c r="RBW3" s="243"/>
      <c r="RBX3" s="243"/>
      <c r="RBY3" s="243"/>
      <c r="RBZ3" s="243"/>
      <c r="RCA3" s="243"/>
      <c r="RCB3" s="243"/>
      <c r="RCC3" s="243"/>
      <c r="RCD3" s="243"/>
      <c r="RCE3" s="243"/>
      <c r="RCF3" s="243"/>
      <c r="RCG3" s="243"/>
      <c r="RCH3" s="243"/>
      <c r="RCI3" s="243"/>
      <c r="RCJ3" s="243"/>
      <c r="RCK3" s="243"/>
      <c r="RCL3" s="243"/>
      <c r="RCM3" s="243"/>
      <c r="RCN3" s="243"/>
      <c r="RCO3" s="243"/>
      <c r="RCP3" s="243"/>
      <c r="RCQ3" s="243"/>
      <c r="RCR3" s="243"/>
      <c r="RCS3" s="243"/>
      <c r="RCT3" s="243"/>
      <c r="RCU3" s="243"/>
      <c r="RCV3" s="243"/>
      <c r="RCW3" s="243"/>
      <c r="RCX3" s="243"/>
      <c r="RCY3" s="243"/>
      <c r="RCZ3" s="243"/>
      <c r="RDA3" s="243"/>
      <c r="RDB3" s="243"/>
      <c r="RDC3" s="243"/>
      <c r="RDD3" s="243"/>
      <c r="RDE3" s="243"/>
      <c r="RDF3" s="243"/>
      <c r="RDG3" s="243"/>
      <c r="RDH3" s="243"/>
      <c r="RDI3" s="243"/>
      <c r="RDJ3" s="243"/>
      <c r="RDK3" s="243"/>
      <c r="RDL3" s="243"/>
      <c r="RDM3" s="243"/>
      <c r="RDN3" s="243"/>
      <c r="RDO3" s="243"/>
      <c r="RDP3" s="243"/>
      <c r="RDQ3" s="243"/>
      <c r="RDR3" s="243"/>
      <c r="RDS3" s="243"/>
      <c r="RDT3" s="243"/>
      <c r="RDU3" s="243"/>
      <c r="RDV3" s="243"/>
      <c r="RDW3" s="243"/>
      <c r="RDX3" s="243"/>
      <c r="RDY3" s="243"/>
      <c r="RDZ3" s="243"/>
      <c r="REA3" s="243"/>
      <c r="REB3" s="243"/>
      <c r="REC3" s="243"/>
      <c r="RED3" s="243"/>
      <c r="REE3" s="243"/>
      <c r="REF3" s="243"/>
      <c r="REG3" s="243"/>
      <c r="REH3" s="243"/>
      <c r="REI3" s="243"/>
      <c r="REJ3" s="243"/>
      <c r="REK3" s="243"/>
      <c r="REL3" s="243"/>
      <c r="REM3" s="243"/>
      <c r="REN3" s="243"/>
      <c r="REO3" s="243"/>
      <c r="REP3" s="243"/>
      <c r="REQ3" s="243"/>
      <c r="RER3" s="243"/>
      <c r="RES3" s="243"/>
      <c r="RET3" s="243"/>
      <c r="REU3" s="243"/>
      <c r="REV3" s="243"/>
      <c r="REW3" s="243"/>
      <c r="REX3" s="243"/>
      <c r="REY3" s="243"/>
      <c r="REZ3" s="243"/>
      <c r="RFA3" s="243"/>
      <c r="RFB3" s="243"/>
      <c r="RFC3" s="243"/>
      <c r="RFD3" s="243"/>
      <c r="RFE3" s="243"/>
      <c r="RFF3" s="243"/>
      <c r="RFG3" s="243"/>
      <c r="RFH3" s="243"/>
      <c r="RFI3" s="243"/>
      <c r="RFJ3" s="243"/>
      <c r="RFK3" s="243"/>
      <c r="RFL3" s="243"/>
      <c r="RFM3" s="243"/>
      <c r="RFN3" s="243"/>
      <c r="RFO3" s="243"/>
      <c r="RFP3" s="243"/>
      <c r="RFQ3" s="243"/>
      <c r="RFR3" s="243"/>
      <c r="RFS3" s="243"/>
      <c r="RFT3" s="243"/>
      <c r="RFU3" s="243"/>
      <c r="RFV3" s="243"/>
      <c r="RFW3" s="243"/>
      <c r="RFX3" s="243"/>
      <c r="RFY3" s="243"/>
      <c r="RFZ3" s="243"/>
      <c r="RGA3" s="243"/>
      <c r="RGB3" s="243"/>
      <c r="RGC3" s="243"/>
      <c r="RGD3" s="243"/>
      <c r="RGE3" s="243"/>
      <c r="RGF3" s="243"/>
      <c r="RGG3" s="243"/>
      <c r="RGH3" s="243"/>
      <c r="RGI3" s="243"/>
      <c r="RGJ3" s="243"/>
      <c r="RGK3" s="243"/>
      <c r="RGL3" s="243"/>
      <c r="RGM3" s="243"/>
      <c r="RGN3" s="243"/>
      <c r="RGO3" s="243"/>
      <c r="RGP3" s="243"/>
      <c r="RGQ3" s="243"/>
      <c r="RGR3" s="243"/>
      <c r="RGS3" s="243"/>
      <c r="RGT3" s="243"/>
      <c r="RGU3" s="243"/>
      <c r="RGV3" s="243"/>
      <c r="RGW3" s="243"/>
      <c r="RGX3" s="243"/>
      <c r="RGY3" s="243"/>
      <c r="RGZ3" s="243"/>
      <c r="RHA3" s="243"/>
      <c r="RHB3" s="243"/>
      <c r="RHC3" s="243"/>
      <c r="RHD3" s="243"/>
      <c r="RHE3" s="243"/>
      <c r="RHF3" s="243"/>
      <c r="RHG3" s="243"/>
      <c r="RHH3" s="243"/>
      <c r="RHI3" s="243"/>
      <c r="RHJ3" s="243"/>
      <c r="RHK3" s="243"/>
      <c r="RHL3" s="243"/>
      <c r="RHM3" s="243"/>
      <c r="RHN3" s="243"/>
      <c r="RHO3" s="243"/>
      <c r="RHP3" s="243"/>
      <c r="RHQ3" s="243"/>
      <c r="RHR3" s="243"/>
      <c r="RHS3" s="243"/>
      <c r="RHT3" s="243"/>
      <c r="RHU3" s="243"/>
      <c r="RHV3" s="243"/>
      <c r="RHW3" s="243"/>
      <c r="RHX3" s="243"/>
      <c r="RHY3" s="243"/>
      <c r="RHZ3" s="243"/>
      <c r="RIA3" s="243"/>
      <c r="RIB3" s="243"/>
      <c r="RIC3" s="243"/>
      <c r="RID3" s="243"/>
      <c r="RIE3" s="243"/>
      <c r="RIF3" s="243"/>
      <c r="RIG3" s="243"/>
      <c r="RIH3" s="243"/>
      <c r="RII3" s="243"/>
      <c r="RIJ3" s="243"/>
      <c r="RIK3" s="243"/>
      <c r="RIL3" s="243"/>
      <c r="RIM3" s="243"/>
      <c r="RIN3" s="243"/>
      <c r="RIO3" s="243"/>
      <c r="RIP3" s="243"/>
      <c r="RIQ3" s="243"/>
      <c r="RIR3" s="243"/>
      <c r="RIS3" s="243"/>
      <c r="RIT3" s="243"/>
      <c r="RIU3" s="243"/>
      <c r="RIV3" s="243"/>
      <c r="RIW3" s="243"/>
      <c r="RIX3" s="243"/>
      <c r="RIY3" s="243"/>
      <c r="RIZ3" s="243"/>
      <c r="RJA3" s="243"/>
      <c r="RJB3" s="243"/>
      <c r="RJC3" s="243"/>
      <c r="RJD3" s="243"/>
      <c r="RJE3" s="243"/>
      <c r="RJF3" s="243"/>
      <c r="RJG3" s="243"/>
      <c r="RJH3" s="243"/>
      <c r="RJI3" s="243"/>
      <c r="RJJ3" s="243"/>
      <c r="RJK3" s="243"/>
      <c r="RJL3" s="243"/>
      <c r="RJM3" s="243"/>
      <c r="RJN3" s="243"/>
      <c r="RJO3" s="243"/>
      <c r="RJP3" s="243"/>
      <c r="RJQ3" s="243"/>
      <c r="RJR3" s="243"/>
      <c r="RJS3" s="243"/>
      <c r="RJT3" s="243"/>
      <c r="RJU3" s="243"/>
      <c r="RJV3" s="243"/>
      <c r="RJW3" s="243"/>
      <c r="RJX3" s="243"/>
      <c r="RJY3" s="243"/>
      <c r="RJZ3" s="243"/>
      <c r="RKA3" s="243"/>
      <c r="RKB3" s="243"/>
      <c r="RKC3" s="243"/>
      <c r="RKD3" s="243"/>
      <c r="RKE3" s="243"/>
      <c r="RKF3" s="243"/>
      <c r="RKG3" s="243"/>
      <c r="RKH3" s="243"/>
      <c r="RKI3" s="243"/>
      <c r="RKJ3" s="243"/>
      <c r="RKK3" s="243"/>
      <c r="RKL3" s="243"/>
      <c r="RKM3" s="243"/>
      <c r="RKN3" s="243"/>
      <c r="RKO3" s="243"/>
      <c r="RKP3" s="243"/>
      <c r="RKQ3" s="243"/>
      <c r="RKR3" s="243"/>
      <c r="RKS3" s="243"/>
      <c r="RKT3" s="243"/>
      <c r="RKU3" s="243"/>
      <c r="RKV3" s="243"/>
      <c r="RKW3" s="243"/>
      <c r="RKX3" s="243"/>
      <c r="RKY3" s="243"/>
      <c r="RKZ3" s="243"/>
      <c r="RLA3" s="243"/>
      <c r="RLB3" s="243"/>
      <c r="RLC3" s="243"/>
      <c r="RLD3" s="243"/>
      <c r="RLE3" s="243"/>
      <c r="RLF3" s="243"/>
      <c r="RLG3" s="243"/>
      <c r="RLH3" s="243"/>
      <c r="RLI3" s="243"/>
      <c r="RLJ3" s="243"/>
      <c r="RLK3" s="243"/>
      <c r="RLL3" s="243"/>
      <c r="RLM3" s="243"/>
      <c r="RLN3" s="243"/>
      <c r="RLO3" s="243"/>
      <c r="RLP3" s="243"/>
      <c r="RLQ3" s="243"/>
      <c r="RLR3" s="243"/>
      <c r="RLS3" s="243"/>
      <c r="RLT3" s="243"/>
      <c r="RLU3" s="243"/>
      <c r="RLV3" s="243"/>
      <c r="RLW3" s="243"/>
      <c r="RLX3" s="243"/>
      <c r="RLY3" s="243"/>
      <c r="RLZ3" s="243"/>
      <c r="RMA3" s="243"/>
      <c r="RMB3" s="243"/>
      <c r="RMC3" s="243"/>
      <c r="RMD3" s="243"/>
      <c r="RME3" s="243"/>
      <c r="RMF3" s="243"/>
      <c r="RMG3" s="243"/>
      <c r="RMH3" s="243"/>
      <c r="RMI3" s="243"/>
      <c r="RMJ3" s="243"/>
      <c r="RMK3" s="243"/>
      <c r="RML3" s="243"/>
      <c r="RMM3" s="243"/>
      <c r="RMN3" s="243"/>
      <c r="RMO3" s="243"/>
      <c r="RMP3" s="243"/>
      <c r="RMQ3" s="243"/>
      <c r="RMR3" s="243"/>
      <c r="RMS3" s="243"/>
      <c r="RMT3" s="243"/>
      <c r="RMU3" s="243"/>
      <c r="RMV3" s="243"/>
      <c r="RMW3" s="243"/>
      <c r="RMX3" s="243"/>
      <c r="RMY3" s="243"/>
      <c r="RMZ3" s="243"/>
      <c r="RNA3" s="243"/>
      <c r="RNB3" s="243"/>
      <c r="RNC3" s="243"/>
      <c r="RND3" s="243"/>
      <c r="RNE3" s="243"/>
      <c r="RNF3" s="243"/>
      <c r="RNG3" s="243"/>
      <c r="RNH3" s="243"/>
      <c r="RNI3" s="243"/>
      <c r="RNJ3" s="243"/>
      <c r="RNK3" s="243"/>
      <c r="RNL3" s="243"/>
      <c r="RNM3" s="243"/>
      <c r="RNN3" s="243"/>
      <c r="RNO3" s="243"/>
      <c r="RNP3" s="243"/>
      <c r="RNQ3" s="243"/>
      <c r="RNR3" s="243"/>
      <c r="RNS3" s="243"/>
      <c r="RNT3" s="243"/>
      <c r="RNU3" s="243"/>
      <c r="RNV3" s="243"/>
      <c r="RNW3" s="243"/>
      <c r="RNX3" s="243"/>
      <c r="RNY3" s="243"/>
      <c r="RNZ3" s="243"/>
      <c r="ROA3" s="243"/>
      <c r="ROB3" s="243"/>
      <c r="ROC3" s="243"/>
      <c r="ROD3" s="243"/>
      <c r="ROE3" s="243"/>
      <c r="ROF3" s="243"/>
      <c r="ROG3" s="243"/>
      <c r="ROH3" s="243"/>
      <c r="ROI3" s="243"/>
      <c r="ROJ3" s="243"/>
      <c r="ROK3" s="243"/>
      <c r="ROL3" s="243"/>
      <c r="ROM3" s="243"/>
      <c r="RON3" s="243"/>
      <c r="ROO3" s="243"/>
      <c r="ROP3" s="243"/>
      <c r="ROQ3" s="243"/>
      <c r="ROR3" s="243"/>
      <c r="ROS3" s="243"/>
      <c r="ROT3" s="243"/>
      <c r="ROU3" s="243"/>
      <c r="ROV3" s="243"/>
      <c r="ROW3" s="243"/>
      <c r="ROX3" s="243"/>
      <c r="ROY3" s="243"/>
      <c r="ROZ3" s="243"/>
      <c r="RPA3" s="243"/>
      <c r="RPB3" s="243"/>
      <c r="RPC3" s="243"/>
      <c r="RPD3" s="243"/>
      <c r="RPE3" s="243"/>
      <c r="RPF3" s="243"/>
      <c r="RPG3" s="243"/>
      <c r="RPH3" s="243"/>
      <c r="RPI3" s="243"/>
      <c r="RPJ3" s="243"/>
      <c r="RPK3" s="243"/>
      <c r="RPL3" s="243"/>
      <c r="RPM3" s="243"/>
      <c r="RPN3" s="243"/>
      <c r="RPO3" s="243"/>
      <c r="RPP3" s="243"/>
      <c r="RPQ3" s="243"/>
      <c r="RPR3" s="243"/>
      <c r="RPS3" s="243"/>
      <c r="RPT3" s="243"/>
      <c r="RPU3" s="243"/>
      <c r="RPV3" s="243"/>
      <c r="RPW3" s="243"/>
      <c r="RPX3" s="243"/>
      <c r="RPY3" s="243"/>
      <c r="RPZ3" s="243"/>
      <c r="RQA3" s="243"/>
      <c r="RQB3" s="243"/>
      <c r="RQC3" s="243"/>
      <c r="RQD3" s="243"/>
      <c r="RQE3" s="243"/>
      <c r="RQF3" s="243"/>
      <c r="RQG3" s="243"/>
      <c r="RQH3" s="243"/>
      <c r="RQI3" s="243"/>
      <c r="RQJ3" s="243"/>
      <c r="RQK3" s="243"/>
      <c r="RQL3" s="243"/>
      <c r="RQM3" s="243"/>
      <c r="RQN3" s="243"/>
      <c r="RQO3" s="243"/>
      <c r="RQP3" s="243"/>
      <c r="RQQ3" s="243"/>
      <c r="RQR3" s="243"/>
      <c r="RQS3" s="243"/>
      <c r="RQT3" s="243"/>
      <c r="RQU3" s="243"/>
      <c r="RQV3" s="243"/>
      <c r="RQW3" s="243"/>
      <c r="RQX3" s="243"/>
      <c r="RQY3" s="243"/>
      <c r="RQZ3" s="243"/>
      <c r="RRA3" s="243"/>
      <c r="RRB3" s="243"/>
      <c r="RRC3" s="243"/>
      <c r="RRD3" s="243"/>
      <c r="RRE3" s="243"/>
      <c r="RRF3" s="243"/>
      <c r="RRG3" s="243"/>
      <c r="RRH3" s="243"/>
      <c r="RRI3" s="243"/>
      <c r="RRJ3" s="243"/>
      <c r="RRK3" s="243"/>
      <c r="RRL3" s="243"/>
      <c r="RRM3" s="243"/>
      <c r="RRN3" s="243"/>
      <c r="RRO3" s="243"/>
      <c r="RRP3" s="243"/>
      <c r="RRQ3" s="243"/>
      <c r="RRR3" s="243"/>
      <c r="RRS3" s="243"/>
      <c r="RRT3" s="243"/>
      <c r="RRU3" s="243"/>
      <c r="RRV3" s="243"/>
      <c r="RRW3" s="243"/>
      <c r="RRX3" s="243"/>
      <c r="RRY3" s="243"/>
      <c r="RRZ3" s="243"/>
      <c r="RSA3" s="243"/>
      <c r="RSB3" s="243"/>
      <c r="RSC3" s="243"/>
      <c r="RSD3" s="243"/>
      <c r="RSE3" s="243"/>
      <c r="RSF3" s="243"/>
      <c r="RSG3" s="243"/>
      <c r="RSH3" s="243"/>
      <c r="RSI3" s="243"/>
      <c r="RSJ3" s="243"/>
      <c r="RSK3" s="243"/>
      <c r="RSL3" s="243"/>
      <c r="RSM3" s="243"/>
      <c r="RSN3" s="243"/>
      <c r="RSO3" s="243"/>
      <c r="RSP3" s="243"/>
      <c r="RSQ3" s="243"/>
      <c r="RSR3" s="243"/>
      <c r="RSS3" s="243"/>
      <c r="RST3" s="243"/>
      <c r="RSU3" s="243"/>
      <c r="RSV3" s="243"/>
      <c r="RSW3" s="243"/>
      <c r="RSX3" s="243"/>
      <c r="RSY3" s="243"/>
      <c r="RSZ3" s="243"/>
      <c r="RTA3" s="243"/>
      <c r="RTB3" s="243"/>
      <c r="RTC3" s="243"/>
      <c r="RTD3" s="243"/>
      <c r="RTE3" s="243"/>
      <c r="RTF3" s="243"/>
      <c r="RTG3" s="243"/>
      <c r="RTH3" s="243"/>
      <c r="RTI3" s="243"/>
      <c r="RTJ3" s="243"/>
      <c r="RTK3" s="243"/>
      <c r="RTL3" s="243"/>
      <c r="RTM3" s="243"/>
      <c r="RTN3" s="243"/>
      <c r="RTO3" s="243"/>
      <c r="RTP3" s="243"/>
      <c r="RTQ3" s="243"/>
      <c r="RTR3" s="243"/>
      <c r="RTS3" s="243"/>
      <c r="RTT3" s="243"/>
      <c r="RTU3" s="243"/>
      <c r="RTV3" s="243"/>
      <c r="RTW3" s="243"/>
      <c r="RTX3" s="243"/>
      <c r="RTY3" s="243"/>
      <c r="RTZ3" s="243"/>
      <c r="RUA3" s="243"/>
      <c r="RUB3" s="243"/>
      <c r="RUC3" s="243"/>
      <c r="RUD3" s="243"/>
      <c r="RUE3" s="243"/>
      <c r="RUF3" s="243"/>
      <c r="RUG3" s="243"/>
      <c r="RUH3" s="243"/>
      <c r="RUI3" s="243"/>
      <c r="RUJ3" s="243"/>
      <c r="RUK3" s="243"/>
      <c r="RUL3" s="243"/>
      <c r="RUM3" s="243"/>
      <c r="RUN3" s="243"/>
      <c r="RUO3" s="243"/>
      <c r="RUP3" s="243"/>
      <c r="RUQ3" s="243"/>
      <c r="RUR3" s="243"/>
      <c r="RUS3" s="243"/>
      <c r="RUT3" s="243"/>
      <c r="RUU3" s="243"/>
      <c r="RUV3" s="243"/>
      <c r="RUW3" s="243"/>
      <c r="RUX3" s="243"/>
      <c r="RUY3" s="243"/>
      <c r="RUZ3" s="243"/>
      <c r="RVA3" s="243"/>
      <c r="RVB3" s="243"/>
      <c r="RVC3" s="243"/>
      <c r="RVD3" s="243"/>
      <c r="RVE3" s="243"/>
      <c r="RVF3" s="243"/>
      <c r="RVG3" s="243"/>
      <c r="RVH3" s="243"/>
      <c r="RVI3" s="243"/>
      <c r="RVJ3" s="243"/>
      <c r="RVK3" s="243"/>
      <c r="RVL3" s="243"/>
      <c r="RVM3" s="243"/>
      <c r="RVN3" s="243"/>
      <c r="RVO3" s="243"/>
      <c r="RVP3" s="243"/>
      <c r="RVQ3" s="243"/>
      <c r="RVR3" s="243"/>
      <c r="RVS3" s="243"/>
      <c r="RVT3" s="243"/>
      <c r="RVU3" s="243"/>
      <c r="RVV3" s="243"/>
      <c r="RVW3" s="243"/>
      <c r="RVX3" s="243"/>
      <c r="RVY3" s="243"/>
      <c r="RVZ3" s="243"/>
      <c r="RWA3" s="243"/>
      <c r="RWB3" s="243"/>
      <c r="RWC3" s="243"/>
      <c r="RWD3" s="243"/>
      <c r="RWE3" s="243"/>
      <c r="RWF3" s="243"/>
      <c r="RWG3" s="243"/>
      <c r="RWH3" s="243"/>
      <c r="RWI3" s="243"/>
      <c r="RWJ3" s="243"/>
      <c r="RWK3" s="243"/>
      <c r="RWL3" s="243"/>
      <c r="RWM3" s="243"/>
      <c r="RWN3" s="243"/>
      <c r="RWO3" s="243"/>
      <c r="RWP3" s="243"/>
      <c r="RWQ3" s="243"/>
      <c r="RWR3" s="243"/>
      <c r="RWS3" s="243"/>
      <c r="RWT3" s="243"/>
      <c r="RWU3" s="243"/>
      <c r="RWV3" s="243"/>
      <c r="RWW3" s="243"/>
      <c r="RWX3" s="243"/>
      <c r="RWY3" s="243"/>
      <c r="RWZ3" s="243"/>
      <c r="RXA3" s="243"/>
      <c r="RXB3" s="243"/>
      <c r="RXC3" s="243"/>
      <c r="RXD3" s="243"/>
      <c r="RXE3" s="243"/>
      <c r="RXF3" s="243"/>
      <c r="RXG3" s="243"/>
      <c r="RXH3" s="243"/>
      <c r="RXI3" s="243"/>
      <c r="RXJ3" s="243"/>
      <c r="RXK3" s="243"/>
      <c r="RXL3" s="243"/>
      <c r="RXM3" s="243"/>
      <c r="RXN3" s="243"/>
      <c r="RXO3" s="243"/>
      <c r="RXP3" s="243"/>
      <c r="RXQ3" s="243"/>
      <c r="RXR3" s="243"/>
      <c r="RXS3" s="243"/>
      <c r="RXT3" s="243"/>
      <c r="RXU3" s="243"/>
      <c r="RXV3" s="243"/>
      <c r="RXW3" s="243"/>
      <c r="RXX3" s="243"/>
      <c r="RXY3" s="243"/>
      <c r="RXZ3" s="243"/>
      <c r="RYA3" s="243"/>
      <c r="RYB3" s="243"/>
      <c r="RYC3" s="243"/>
      <c r="RYD3" s="243"/>
      <c r="RYE3" s="243"/>
      <c r="RYF3" s="243"/>
      <c r="RYG3" s="243"/>
      <c r="RYH3" s="243"/>
      <c r="RYI3" s="243"/>
      <c r="RYJ3" s="243"/>
      <c r="RYK3" s="243"/>
      <c r="RYL3" s="243"/>
      <c r="RYM3" s="243"/>
      <c r="RYN3" s="243"/>
      <c r="RYO3" s="243"/>
      <c r="RYP3" s="243"/>
      <c r="RYQ3" s="243"/>
      <c r="RYR3" s="243"/>
      <c r="RYS3" s="243"/>
      <c r="RYT3" s="243"/>
      <c r="RYU3" s="243"/>
      <c r="RYV3" s="243"/>
      <c r="RYW3" s="243"/>
      <c r="RYX3" s="243"/>
      <c r="RYY3" s="243"/>
      <c r="RYZ3" s="243"/>
      <c r="RZA3" s="243"/>
      <c r="RZB3" s="243"/>
      <c r="RZC3" s="243"/>
      <c r="RZD3" s="243"/>
      <c r="RZE3" s="243"/>
      <c r="RZF3" s="243"/>
      <c r="RZG3" s="243"/>
      <c r="RZH3" s="243"/>
      <c r="RZI3" s="243"/>
      <c r="RZJ3" s="243"/>
      <c r="RZK3" s="243"/>
      <c r="RZL3" s="243"/>
      <c r="RZM3" s="243"/>
      <c r="RZN3" s="243"/>
      <c r="RZO3" s="243"/>
      <c r="RZP3" s="243"/>
      <c r="RZQ3" s="243"/>
      <c r="RZR3" s="243"/>
      <c r="RZS3" s="243"/>
      <c r="RZT3" s="243"/>
      <c r="RZU3" s="243"/>
      <c r="RZV3" s="243"/>
      <c r="RZW3" s="243"/>
      <c r="RZX3" s="243"/>
      <c r="RZY3" s="243"/>
      <c r="RZZ3" s="243"/>
      <c r="SAA3" s="243"/>
      <c r="SAB3" s="243"/>
      <c r="SAC3" s="243"/>
      <c r="SAD3" s="243"/>
      <c r="SAE3" s="243"/>
      <c r="SAF3" s="243"/>
      <c r="SAG3" s="243"/>
      <c r="SAH3" s="243"/>
      <c r="SAI3" s="243"/>
      <c r="SAJ3" s="243"/>
      <c r="SAK3" s="243"/>
      <c r="SAL3" s="243"/>
      <c r="SAM3" s="243"/>
      <c r="SAN3" s="243"/>
      <c r="SAO3" s="243"/>
      <c r="SAP3" s="243"/>
      <c r="SAQ3" s="243"/>
      <c r="SAR3" s="243"/>
      <c r="SAS3" s="243"/>
      <c r="SAT3" s="243"/>
      <c r="SAU3" s="243"/>
      <c r="SAV3" s="243"/>
      <c r="SAW3" s="243"/>
      <c r="SAX3" s="243"/>
      <c r="SAY3" s="243"/>
      <c r="SAZ3" s="243"/>
      <c r="SBA3" s="243"/>
      <c r="SBB3" s="243"/>
      <c r="SBC3" s="243"/>
      <c r="SBD3" s="243"/>
      <c r="SBE3" s="243"/>
      <c r="SBF3" s="243"/>
      <c r="SBG3" s="243"/>
      <c r="SBH3" s="243"/>
      <c r="SBI3" s="243"/>
      <c r="SBJ3" s="243"/>
      <c r="SBK3" s="243"/>
      <c r="SBL3" s="243"/>
      <c r="SBM3" s="243"/>
      <c r="SBN3" s="243"/>
      <c r="SBO3" s="243"/>
      <c r="SBP3" s="243"/>
      <c r="SBQ3" s="243"/>
      <c r="SBR3" s="243"/>
      <c r="SBS3" s="243"/>
      <c r="SBT3" s="243"/>
      <c r="SBU3" s="243"/>
      <c r="SBV3" s="243"/>
      <c r="SBW3" s="243"/>
      <c r="SBX3" s="243"/>
      <c r="SBY3" s="243"/>
      <c r="SBZ3" s="243"/>
      <c r="SCA3" s="243"/>
      <c r="SCB3" s="243"/>
      <c r="SCC3" s="243"/>
      <c r="SCD3" s="243"/>
      <c r="SCE3" s="243"/>
      <c r="SCF3" s="243"/>
      <c r="SCG3" s="243"/>
      <c r="SCH3" s="243"/>
      <c r="SCI3" s="243"/>
      <c r="SCJ3" s="243"/>
      <c r="SCK3" s="243"/>
      <c r="SCL3" s="243"/>
      <c r="SCM3" s="243"/>
      <c r="SCN3" s="243"/>
      <c r="SCO3" s="243"/>
      <c r="SCP3" s="243"/>
      <c r="SCQ3" s="243"/>
      <c r="SCR3" s="243"/>
      <c r="SCS3" s="243"/>
      <c r="SCT3" s="243"/>
      <c r="SCU3" s="243"/>
      <c r="SCV3" s="243"/>
      <c r="SCW3" s="243"/>
      <c r="SCX3" s="243"/>
      <c r="SCY3" s="243"/>
      <c r="SCZ3" s="243"/>
      <c r="SDA3" s="243"/>
      <c r="SDB3" s="243"/>
      <c r="SDC3" s="243"/>
      <c r="SDD3" s="243"/>
      <c r="SDE3" s="243"/>
      <c r="SDF3" s="243"/>
      <c r="SDG3" s="243"/>
      <c r="SDH3" s="243"/>
      <c r="SDI3" s="243"/>
      <c r="SDJ3" s="243"/>
      <c r="SDK3" s="243"/>
      <c r="SDL3" s="243"/>
      <c r="SDM3" s="243"/>
      <c r="SDN3" s="243"/>
      <c r="SDO3" s="243"/>
      <c r="SDP3" s="243"/>
      <c r="SDQ3" s="243"/>
      <c r="SDR3" s="243"/>
      <c r="SDS3" s="243"/>
      <c r="SDT3" s="243"/>
      <c r="SDU3" s="243"/>
      <c r="SDV3" s="243"/>
      <c r="SDW3" s="243"/>
      <c r="SDX3" s="243"/>
      <c r="SDY3" s="243"/>
      <c r="SDZ3" s="243"/>
      <c r="SEA3" s="243"/>
      <c r="SEB3" s="243"/>
      <c r="SEC3" s="243"/>
      <c r="SED3" s="243"/>
      <c r="SEE3" s="243"/>
      <c r="SEF3" s="243"/>
      <c r="SEG3" s="243"/>
      <c r="SEH3" s="243"/>
      <c r="SEI3" s="243"/>
      <c r="SEJ3" s="243"/>
      <c r="SEK3" s="243"/>
      <c r="SEL3" s="243"/>
      <c r="SEM3" s="243"/>
      <c r="SEN3" s="243"/>
      <c r="SEO3" s="243"/>
      <c r="SEP3" s="243"/>
      <c r="SEQ3" s="243"/>
      <c r="SER3" s="243"/>
      <c r="SES3" s="243"/>
      <c r="SET3" s="243"/>
      <c r="SEU3" s="243"/>
      <c r="SEV3" s="243"/>
      <c r="SEW3" s="243"/>
      <c r="SEX3" s="243"/>
      <c r="SEY3" s="243"/>
      <c r="SEZ3" s="243"/>
      <c r="SFA3" s="243"/>
      <c r="SFB3" s="243"/>
      <c r="SFC3" s="243"/>
      <c r="SFD3" s="243"/>
      <c r="SFE3" s="243"/>
      <c r="SFF3" s="243"/>
      <c r="SFG3" s="243"/>
      <c r="SFH3" s="243"/>
      <c r="SFI3" s="243"/>
      <c r="SFJ3" s="243"/>
      <c r="SFK3" s="243"/>
      <c r="SFL3" s="243"/>
      <c r="SFM3" s="243"/>
      <c r="SFN3" s="243"/>
      <c r="SFO3" s="243"/>
      <c r="SFP3" s="243"/>
      <c r="SFQ3" s="243"/>
      <c r="SFR3" s="243"/>
      <c r="SFS3" s="243"/>
      <c r="SFT3" s="243"/>
      <c r="SFU3" s="243"/>
      <c r="SFV3" s="243"/>
      <c r="SFW3" s="243"/>
      <c r="SFX3" s="243"/>
      <c r="SFY3" s="243"/>
      <c r="SFZ3" s="243"/>
      <c r="SGA3" s="243"/>
      <c r="SGB3" s="243"/>
      <c r="SGC3" s="243"/>
      <c r="SGD3" s="243"/>
      <c r="SGE3" s="243"/>
      <c r="SGF3" s="243"/>
      <c r="SGG3" s="243"/>
      <c r="SGH3" s="243"/>
      <c r="SGI3" s="243"/>
      <c r="SGJ3" s="243"/>
      <c r="SGK3" s="243"/>
      <c r="SGL3" s="243"/>
      <c r="SGM3" s="243"/>
      <c r="SGN3" s="243"/>
      <c r="SGO3" s="243"/>
      <c r="SGP3" s="243"/>
      <c r="SGQ3" s="243"/>
      <c r="SGR3" s="243"/>
      <c r="SGS3" s="243"/>
      <c r="SGT3" s="243"/>
      <c r="SGU3" s="243"/>
      <c r="SGV3" s="243"/>
      <c r="SGW3" s="243"/>
      <c r="SGX3" s="243"/>
      <c r="SGY3" s="243"/>
      <c r="SGZ3" s="243"/>
      <c r="SHA3" s="243"/>
      <c r="SHB3" s="243"/>
      <c r="SHC3" s="243"/>
      <c r="SHD3" s="243"/>
      <c r="SHE3" s="243"/>
      <c r="SHF3" s="243"/>
      <c r="SHG3" s="243"/>
      <c r="SHH3" s="243"/>
      <c r="SHI3" s="243"/>
      <c r="SHJ3" s="243"/>
      <c r="SHK3" s="243"/>
      <c r="SHL3" s="243"/>
      <c r="SHM3" s="243"/>
      <c r="SHN3" s="243"/>
      <c r="SHO3" s="243"/>
      <c r="SHP3" s="243"/>
      <c r="SHQ3" s="243"/>
      <c r="SHR3" s="243"/>
      <c r="SHS3" s="243"/>
      <c r="SHT3" s="243"/>
      <c r="SHU3" s="243"/>
      <c r="SHV3" s="243"/>
      <c r="SHW3" s="243"/>
      <c r="SHX3" s="243"/>
      <c r="SHY3" s="243"/>
      <c r="SHZ3" s="243"/>
      <c r="SIA3" s="243"/>
      <c r="SIB3" s="243"/>
      <c r="SIC3" s="243"/>
      <c r="SID3" s="243"/>
      <c r="SIE3" s="243"/>
      <c r="SIF3" s="243"/>
      <c r="SIG3" s="243"/>
      <c r="SIH3" s="243"/>
      <c r="SII3" s="243"/>
      <c r="SIJ3" s="243"/>
      <c r="SIK3" s="243"/>
      <c r="SIL3" s="243"/>
      <c r="SIM3" s="243"/>
      <c r="SIN3" s="243"/>
      <c r="SIO3" s="243"/>
      <c r="SIP3" s="243"/>
      <c r="SIQ3" s="243"/>
      <c r="SIR3" s="243"/>
      <c r="SIS3" s="243"/>
      <c r="SIT3" s="243"/>
      <c r="SIU3" s="243"/>
      <c r="SIV3" s="243"/>
      <c r="SIW3" s="243"/>
      <c r="SIX3" s="243"/>
      <c r="SIY3" s="243"/>
      <c r="SIZ3" s="243"/>
      <c r="SJA3" s="243"/>
      <c r="SJB3" s="243"/>
      <c r="SJC3" s="243"/>
      <c r="SJD3" s="243"/>
      <c r="SJE3" s="243"/>
      <c r="SJF3" s="243"/>
      <c r="SJG3" s="243"/>
      <c r="SJH3" s="243"/>
      <c r="SJI3" s="243"/>
      <c r="SJJ3" s="243"/>
      <c r="SJK3" s="243"/>
      <c r="SJL3" s="243"/>
      <c r="SJM3" s="243"/>
      <c r="SJN3" s="243"/>
      <c r="SJO3" s="243"/>
      <c r="SJP3" s="243"/>
      <c r="SJQ3" s="243"/>
      <c r="SJR3" s="243"/>
      <c r="SJS3" s="243"/>
      <c r="SJT3" s="243"/>
      <c r="SJU3" s="243"/>
      <c r="SJV3" s="243"/>
      <c r="SJW3" s="243"/>
      <c r="SJX3" s="243"/>
      <c r="SJY3" s="243"/>
      <c r="SJZ3" s="243"/>
      <c r="SKA3" s="243"/>
      <c r="SKB3" s="243"/>
      <c r="SKC3" s="243"/>
      <c r="SKD3" s="243"/>
      <c r="SKE3" s="243"/>
      <c r="SKF3" s="243"/>
      <c r="SKG3" s="243"/>
      <c r="SKH3" s="243"/>
      <c r="SKI3" s="243"/>
      <c r="SKJ3" s="243"/>
      <c r="SKK3" s="243"/>
      <c r="SKL3" s="243"/>
      <c r="SKM3" s="243"/>
      <c r="SKN3" s="243"/>
      <c r="SKO3" s="243"/>
      <c r="SKP3" s="243"/>
      <c r="SKQ3" s="243"/>
      <c r="SKR3" s="243"/>
      <c r="SKS3" s="243"/>
      <c r="SKT3" s="243"/>
      <c r="SKU3" s="243"/>
      <c r="SKV3" s="243"/>
      <c r="SKW3" s="243"/>
      <c r="SKX3" s="243"/>
      <c r="SKY3" s="243"/>
      <c r="SKZ3" s="243"/>
      <c r="SLA3" s="243"/>
      <c r="SLB3" s="243"/>
      <c r="SLC3" s="243"/>
      <c r="SLD3" s="243"/>
      <c r="SLE3" s="243"/>
      <c r="SLF3" s="243"/>
      <c r="SLG3" s="243"/>
      <c r="SLH3" s="243"/>
      <c r="SLI3" s="243"/>
      <c r="SLJ3" s="243"/>
      <c r="SLK3" s="243"/>
      <c r="SLL3" s="243"/>
      <c r="SLM3" s="243"/>
      <c r="SLN3" s="243"/>
      <c r="SLO3" s="243"/>
      <c r="SLP3" s="243"/>
      <c r="SLQ3" s="243"/>
      <c r="SLR3" s="243"/>
      <c r="SLS3" s="243"/>
      <c r="SLT3" s="243"/>
      <c r="SLU3" s="243"/>
      <c r="SLV3" s="243"/>
      <c r="SLW3" s="243"/>
      <c r="SLX3" s="243"/>
      <c r="SLY3" s="243"/>
      <c r="SLZ3" s="243"/>
      <c r="SMA3" s="243"/>
      <c r="SMB3" s="243"/>
      <c r="SMC3" s="243"/>
      <c r="SMD3" s="243"/>
      <c r="SME3" s="243"/>
      <c r="SMF3" s="243"/>
      <c r="SMG3" s="243"/>
      <c r="SMH3" s="243"/>
      <c r="SMI3" s="243"/>
      <c r="SMJ3" s="243"/>
      <c r="SMK3" s="243"/>
      <c r="SML3" s="243"/>
      <c r="SMM3" s="243"/>
      <c r="SMN3" s="243"/>
      <c r="SMO3" s="243"/>
      <c r="SMP3" s="243"/>
      <c r="SMQ3" s="243"/>
      <c r="SMR3" s="243"/>
      <c r="SMS3" s="243"/>
      <c r="SMT3" s="243"/>
      <c r="SMU3" s="243"/>
      <c r="SMV3" s="243"/>
      <c r="SMW3" s="243"/>
      <c r="SMX3" s="243"/>
      <c r="SMY3" s="243"/>
      <c r="SMZ3" s="243"/>
      <c r="SNA3" s="243"/>
      <c r="SNB3" s="243"/>
      <c r="SNC3" s="243"/>
      <c r="SND3" s="243"/>
      <c r="SNE3" s="243"/>
      <c r="SNF3" s="243"/>
      <c r="SNG3" s="243"/>
      <c r="SNH3" s="243"/>
      <c r="SNI3" s="243"/>
      <c r="SNJ3" s="243"/>
      <c r="SNK3" s="243"/>
      <c r="SNL3" s="243"/>
      <c r="SNM3" s="243"/>
      <c r="SNN3" s="243"/>
      <c r="SNO3" s="243"/>
      <c r="SNP3" s="243"/>
      <c r="SNQ3" s="243"/>
      <c r="SNR3" s="243"/>
      <c r="SNS3" s="243"/>
      <c r="SNT3" s="243"/>
      <c r="SNU3" s="243"/>
      <c r="SNV3" s="243"/>
      <c r="SNW3" s="243"/>
      <c r="SNX3" s="243"/>
      <c r="SNY3" s="243"/>
      <c r="SNZ3" s="243"/>
      <c r="SOA3" s="243"/>
      <c r="SOB3" s="243"/>
      <c r="SOC3" s="243"/>
      <c r="SOD3" s="243"/>
      <c r="SOE3" s="243"/>
      <c r="SOF3" s="243"/>
      <c r="SOG3" s="243"/>
      <c r="SOH3" s="243"/>
      <c r="SOI3" s="243"/>
      <c r="SOJ3" s="243"/>
      <c r="SOK3" s="243"/>
      <c r="SOL3" s="243"/>
      <c r="SOM3" s="243"/>
      <c r="SON3" s="243"/>
      <c r="SOO3" s="243"/>
      <c r="SOP3" s="243"/>
      <c r="SOQ3" s="243"/>
      <c r="SOR3" s="243"/>
      <c r="SOS3" s="243"/>
      <c r="SOT3" s="243"/>
      <c r="SOU3" s="243"/>
      <c r="SOV3" s="243"/>
      <c r="SOW3" s="243"/>
      <c r="SOX3" s="243"/>
      <c r="SOY3" s="243"/>
      <c r="SOZ3" s="243"/>
      <c r="SPA3" s="243"/>
      <c r="SPB3" s="243"/>
      <c r="SPC3" s="243"/>
      <c r="SPD3" s="243"/>
      <c r="SPE3" s="243"/>
      <c r="SPF3" s="243"/>
      <c r="SPG3" s="243"/>
      <c r="SPH3" s="243"/>
      <c r="SPI3" s="243"/>
      <c r="SPJ3" s="243"/>
      <c r="SPK3" s="243"/>
      <c r="SPL3" s="243"/>
      <c r="SPM3" s="243"/>
      <c r="SPN3" s="243"/>
      <c r="SPO3" s="243"/>
      <c r="SPP3" s="243"/>
      <c r="SPQ3" s="243"/>
      <c r="SPR3" s="243"/>
      <c r="SPS3" s="243"/>
      <c r="SPT3" s="243"/>
      <c r="SPU3" s="243"/>
      <c r="SPV3" s="243"/>
      <c r="SPW3" s="243"/>
      <c r="SPX3" s="243"/>
      <c r="SPY3" s="243"/>
      <c r="SPZ3" s="243"/>
      <c r="SQA3" s="243"/>
      <c r="SQB3" s="243"/>
      <c r="SQC3" s="243"/>
      <c r="SQD3" s="243"/>
      <c r="SQE3" s="243"/>
      <c r="SQF3" s="243"/>
      <c r="SQG3" s="243"/>
      <c r="SQH3" s="243"/>
      <c r="SQI3" s="243"/>
      <c r="SQJ3" s="243"/>
      <c r="SQK3" s="243"/>
      <c r="SQL3" s="243"/>
      <c r="SQM3" s="243"/>
      <c r="SQN3" s="243"/>
      <c r="SQO3" s="243"/>
      <c r="SQP3" s="243"/>
      <c r="SQQ3" s="243"/>
      <c r="SQR3" s="243"/>
      <c r="SQS3" s="243"/>
      <c r="SQT3" s="243"/>
      <c r="SQU3" s="243"/>
      <c r="SQV3" s="243"/>
      <c r="SQW3" s="243"/>
      <c r="SQX3" s="243"/>
      <c r="SQY3" s="243"/>
      <c r="SQZ3" s="243"/>
      <c r="SRA3" s="243"/>
      <c r="SRB3" s="243"/>
      <c r="SRC3" s="243"/>
      <c r="SRD3" s="243"/>
      <c r="SRE3" s="243"/>
      <c r="SRF3" s="243"/>
      <c r="SRG3" s="243"/>
      <c r="SRH3" s="243"/>
      <c r="SRI3" s="243"/>
      <c r="SRJ3" s="243"/>
      <c r="SRK3" s="243"/>
      <c r="SRL3" s="243"/>
      <c r="SRM3" s="243"/>
      <c r="SRN3" s="243"/>
      <c r="SRO3" s="243"/>
      <c r="SRP3" s="243"/>
      <c r="SRQ3" s="243"/>
      <c r="SRR3" s="243"/>
      <c r="SRS3" s="243"/>
      <c r="SRT3" s="243"/>
      <c r="SRU3" s="243"/>
      <c r="SRV3" s="243"/>
      <c r="SRW3" s="243"/>
      <c r="SRX3" s="243"/>
      <c r="SRY3" s="243"/>
      <c r="SRZ3" s="243"/>
      <c r="SSA3" s="243"/>
      <c r="SSB3" s="243"/>
      <c r="SSC3" s="243"/>
      <c r="SSD3" s="243"/>
      <c r="SSE3" s="243"/>
      <c r="SSF3" s="243"/>
      <c r="SSG3" s="243"/>
      <c r="SSH3" s="243"/>
      <c r="SSI3" s="243"/>
      <c r="SSJ3" s="243"/>
      <c r="SSK3" s="243"/>
      <c r="SSL3" s="243"/>
      <c r="SSM3" s="243"/>
      <c r="SSN3" s="243"/>
      <c r="SSO3" s="243"/>
      <c r="SSP3" s="243"/>
      <c r="SSQ3" s="243"/>
      <c r="SSR3" s="243"/>
      <c r="SSS3" s="243"/>
      <c r="SST3" s="243"/>
      <c r="SSU3" s="243"/>
      <c r="SSV3" s="243"/>
      <c r="SSW3" s="243"/>
      <c r="SSX3" s="243"/>
      <c r="SSY3" s="243"/>
      <c r="SSZ3" s="243"/>
      <c r="STA3" s="243"/>
      <c r="STB3" s="243"/>
      <c r="STC3" s="243"/>
      <c r="STD3" s="243"/>
      <c r="STE3" s="243"/>
      <c r="STF3" s="243"/>
      <c r="STG3" s="243"/>
      <c r="STH3" s="243"/>
      <c r="STI3" s="243"/>
      <c r="STJ3" s="243"/>
      <c r="STK3" s="243"/>
      <c r="STL3" s="243"/>
      <c r="STM3" s="243"/>
      <c r="STN3" s="243"/>
      <c r="STO3" s="243"/>
      <c r="STP3" s="243"/>
      <c r="STQ3" s="243"/>
      <c r="STR3" s="243"/>
      <c r="STS3" s="243"/>
      <c r="STT3" s="243"/>
      <c r="STU3" s="243"/>
      <c r="STV3" s="243"/>
      <c r="STW3" s="243"/>
      <c r="STX3" s="243"/>
      <c r="STY3" s="243"/>
      <c r="STZ3" s="243"/>
      <c r="SUA3" s="243"/>
      <c r="SUB3" s="243"/>
      <c r="SUC3" s="243"/>
      <c r="SUD3" s="243"/>
      <c r="SUE3" s="243"/>
      <c r="SUF3" s="243"/>
      <c r="SUG3" s="243"/>
      <c r="SUH3" s="243"/>
      <c r="SUI3" s="243"/>
      <c r="SUJ3" s="243"/>
      <c r="SUK3" s="243"/>
      <c r="SUL3" s="243"/>
      <c r="SUM3" s="243"/>
      <c r="SUN3" s="243"/>
      <c r="SUO3" s="243"/>
      <c r="SUP3" s="243"/>
      <c r="SUQ3" s="243"/>
      <c r="SUR3" s="243"/>
      <c r="SUS3" s="243"/>
      <c r="SUT3" s="243"/>
      <c r="SUU3" s="243"/>
      <c r="SUV3" s="243"/>
      <c r="SUW3" s="243"/>
      <c r="SUX3" s="243"/>
      <c r="SUY3" s="243"/>
      <c r="SUZ3" s="243"/>
      <c r="SVA3" s="243"/>
      <c r="SVB3" s="243"/>
      <c r="SVC3" s="243"/>
      <c r="SVD3" s="243"/>
      <c r="SVE3" s="243"/>
      <c r="SVF3" s="243"/>
      <c r="SVG3" s="243"/>
      <c r="SVH3" s="243"/>
      <c r="SVI3" s="243"/>
      <c r="SVJ3" s="243"/>
      <c r="SVK3" s="243"/>
      <c r="SVL3" s="243"/>
      <c r="SVM3" s="243"/>
      <c r="SVN3" s="243"/>
      <c r="SVO3" s="243"/>
      <c r="SVP3" s="243"/>
      <c r="SVQ3" s="243"/>
      <c r="SVR3" s="243"/>
      <c r="SVS3" s="243"/>
      <c r="SVT3" s="243"/>
      <c r="SVU3" s="243"/>
      <c r="SVV3" s="243"/>
      <c r="SVW3" s="243"/>
      <c r="SVX3" s="243"/>
      <c r="SVY3" s="243"/>
      <c r="SVZ3" s="243"/>
      <c r="SWA3" s="243"/>
      <c r="SWB3" s="243"/>
      <c r="SWC3" s="243"/>
      <c r="SWD3" s="243"/>
      <c r="SWE3" s="243"/>
      <c r="SWF3" s="243"/>
      <c r="SWG3" s="243"/>
      <c r="SWH3" s="243"/>
      <c r="SWI3" s="243"/>
      <c r="SWJ3" s="243"/>
      <c r="SWK3" s="243"/>
      <c r="SWL3" s="243"/>
      <c r="SWM3" s="243"/>
      <c r="SWN3" s="243"/>
      <c r="SWO3" s="243"/>
      <c r="SWP3" s="243"/>
      <c r="SWQ3" s="243"/>
      <c r="SWR3" s="243"/>
      <c r="SWS3" s="243"/>
      <c r="SWT3" s="243"/>
      <c r="SWU3" s="243"/>
      <c r="SWV3" s="243"/>
      <c r="SWW3" s="243"/>
      <c r="SWX3" s="243"/>
      <c r="SWY3" s="243"/>
      <c r="SWZ3" s="243"/>
      <c r="SXA3" s="243"/>
      <c r="SXB3" s="243"/>
      <c r="SXC3" s="243"/>
      <c r="SXD3" s="243"/>
      <c r="SXE3" s="243"/>
      <c r="SXF3" s="243"/>
      <c r="SXG3" s="243"/>
      <c r="SXH3" s="243"/>
      <c r="SXI3" s="243"/>
      <c r="SXJ3" s="243"/>
      <c r="SXK3" s="243"/>
      <c r="SXL3" s="243"/>
      <c r="SXM3" s="243"/>
      <c r="SXN3" s="243"/>
      <c r="SXO3" s="243"/>
      <c r="SXP3" s="243"/>
      <c r="SXQ3" s="243"/>
      <c r="SXR3" s="243"/>
      <c r="SXS3" s="243"/>
      <c r="SXT3" s="243"/>
      <c r="SXU3" s="243"/>
      <c r="SXV3" s="243"/>
      <c r="SXW3" s="243"/>
      <c r="SXX3" s="243"/>
      <c r="SXY3" s="243"/>
      <c r="SXZ3" s="243"/>
      <c r="SYA3" s="243"/>
      <c r="SYB3" s="243"/>
      <c r="SYC3" s="243"/>
      <c r="SYD3" s="243"/>
      <c r="SYE3" s="243"/>
      <c r="SYF3" s="243"/>
      <c r="SYG3" s="243"/>
      <c r="SYH3" s="243"/>
      <c r="SYI3" s="243"/>
      <c r="SYJ3" s="243"/>
      <c r="SYK3" s="243"/>
      <c r="SYL3" s="243"/>
      <c r="SYM3" s="243"/>
      <c r="SYN3" s="243"/>
      <c r="SYO3" s="243"/>
      <c r="SYP3" s="243"/>
      <c r="SYQ3" s="243"/>
      <c r="SYR3" s="243"/>
      <c r="SYS3" s="243"/>
      <c r="SYT3" s="243"/>
      <c r="SYU3" s="243"/>
      <c r="SYV3" s="243"/>
      <c r="SYW3" s="243"/>
      <c r="SYX3" s="243"/>
      <c r="SYY3" s="243"/>
      <c r="SYZ3" s="243"/>
      <c r="SZA3" s="243"/>
      <c r="SZB3" s="243"/>
      <c r="SZC3" s="243"/>
      <c r="SZD3" s="243"/>
      <c r="SZE3" s="243"/>
      <c r="SZF3" s="243"/>
      <c r="SZG3" s="243"/>
      <c r="SZH3" s="243"/>
      <c r="SZI3" s="243"/>
      <c r="SZJ3" s="243"/>
      <c r="SZK3" s="243"/>
      <c r="SZL3" s="243"/>
      <c r="SZM3" s="243"/>
      <c r="SZN3" s="243"/>
      <c r="SZO3" s="243"/>
      <c r="SZP3" s="243"/>
      <c r="SZQ3" s="243"/>
      <c r="SZR3" s="243"/>
      <c r="SZS3" s="243"/>
      <c r="SZT3" s="243"/>
      <c r="SZU3" s="243"/>
      <c r="SZV3" s="243"/>
      <c r="SZW3" s="243"/>
      <c r="SZX3" s="243"/>
      <c r="SZY3" s="243"/>
      <c r="SZZ3" s="243"/>
      <c r="TAA3" s="243"/>
      <c r="TAB3" s="243"/>
      <c r="TAC3" s="243"/>
      <c r="TAD3" s="243"/>
      <c r="TAE3" s="243"/>
      <c r="TAF3" s="243"/>
      <c r="TAG3" s="243"/>
      <c r="TAH3" s="243"/>
      <c r="TAI3" s="243"/>
      <c r="TAJ3" s="243"/>
      <c r="TAK3" s="243"/>
      <c r="TAL3" s="243"/>
      <c r="TAM3" s="243"/>
      <c r="TAN3" s="243"/>
      <c r="TAO3" s="243"/>
      <c r="TAP3" s="243"/>
      <c r="TAQ3" s="243"/>
      <c r="TAR3" s="243"/>
      <c r="TAS3" s="243"/>
      <c r="TAT3" s="243"/>
      <c r="TAU3" s="243"/>
      <c r="TAV3" s="243"/>
      <c r="TAW3" s="243"/>
      <c r="TAX3" s="243"/>
      <c r="TAY3" s="243"/>
      <c r="TAZ3" s="243"/>
      <c r="TBA3" s="243"/>
      <c r="TBB3" s="243"/>
      <c r="TBC3" s="243"/>
      <c r="TBD3" s="243"/>
      <c r="TBE3" s="243"/>
      <c r="TBF3" s="243"/>
      <c r="TBG3" s="243"/>
      <c r="TBH3" s="243"/>
      <c r="TBI3" s="243"/>
      <c r="TBJ3" s="243"/>
      <c r="TBK3" s="243"/>
      <c r="TBL3" s="243"/>
      <c r="TBM3" s="243"/>
      <c r="TBN3" s="243"/>
      <c r="TBO3" s="243"/>
      <c r="TBP3" s="243"/>
      <c r="TBQ3" s="243"/>
      <c r="TBR3" s="243"/>
      <c r="TBS3" s="243"/>
      <c r="TBT3" s="243"/>
      <c r="TBU3" s="243"/>
      <c r="TBV3" s="243"/>
      <c r="TBW3" s="243"/>
      <c r="TBX3" s="243"/>
      <c r="TBY3" s="243"/>
      <c r="TBZ3" s="243"/>
      <c r="TCA3" s="243"/>
      <c r="TCB3" s="243"/>
      <c r="TCC3" s="243"/>
      <c r="TCD3" s="243"/>
      <c r="TCE3" s="243"/>
      <c r="TCF3" s="243"/>
      <c r="TCG3" s="243"/>
      <c r="TCH3" s="243"/>
      <c r="TCI3" s="243"/>
      <c r="TCJ3" s="243"/>
      <c r="TCK3" s="243"/>
      <c r="TCL3" s="243"/>
      <c r="TCM3" s="243"/>
      <c r="TCN3" s="243"/>
      <c r="TCO3" s="243"/>
      <c r="TCP3" s="243"/>
      <c r="TCQ3" s="243"/>
      <c r="TCR3" s="243"/>
      <c r="TCS3" s="243"/>
      <c r="TCT3" s="243"/>
      <c r="TCU3" s="243"/>
      <c r="TCV3" s="243"/>
      <c r="TCW3" s="243"/>
      <c r="TCX3" s="243"/>
      <c r="TCY3" s="243"/>
      <c r="TCZ3" s="243"/>
      <c r="TDA3" s="243"/>
      <c r="TDB3" s="243"/>
      <c r="TDC3" s="243"/>
      <c r="TDD3" s="243"/>
      <c r="TDE3" s="243"/>
      <c r="TDF3" s="243"/>
      <c r="TDG3" s="243"/>
      <c r="TDH3" s="243"/>
      <c r="TDI3" s="243"/>
      <c r="TDJ3" s="243"/>
      <c r="TDK3" s="243"/>
      <c r="TDL3" s="243"/>
      <c r="TDM3" s="243"/>
      <c r="TDN3" s="243"/>
      <c r="TDO3" s="243"/>
      <c r="TDP3" s="243"/>
      <c r="TDQ3" s="243"/>
      <c r="TDR3" s="243"/>
      <c r="TDS3" s="243"/>
      <c r="TDT3" s="243"/>
      <c r="TDU3" s="243"/>
      <c r="TDV3" s="243"/>
      <c r="TDW3" s="243"/>
      <c r="TDX3" s="243"/>
      <c r="TDY3" s="243"/>
      <c r="TDZ3" s="243"/>
      <c r="TEA3" s="243"/>
      <c r="TEB3" s="243"/>
      <c r="TEC3" s="243"/>
      <c r="TED3" s="243"/>
      <c r="TEE3" s="243"/>
      <c r="TEF3" s="243"/>
      <c r="TEG3" s="243"/>
      <c r="TEH3" s="243"/>
      <c r="TEI3" s="243"/>
      <c r="TEJ3" s="243"/>
      <c r="TEK3" s="243"/>
      <c r="TEL3" s="243"/>
      <c r="TEM3" s="243"/>
      <c r="TEN3" s="243"/>
      <c r="TEO3" s="243"/>
      <c r="TEP3" s="243"/>
      <c r="TEQ3" s="243"/>
      <c r="TER3" s="243"/>
      <c r="TES3" s="243"/>
      <c r="TET3" s="243"/>
      <c r="TEU3" s="243"/>
      <c r="TEV3" s="243"/>
      <c r="TEW3" s="243"/>
      <c r="TEX3" s="243"/>
      <c r="TEY3" s="243"/>
      <c r="TEZ3" s="243"/>
      <c r="TFA3" s="243"/>
      <c r="TFB3" s="243"/>
      <c r="TFC3" s="243"/>
      <c r="TFD3" s="243"/>
      <c r="TFE3" s="243"/>
      <c r="TFF3" s="243"/>
      <c r="TFG3" s="243"/>
      <c r="TFH3" s="243"/>
      <c r="TFI3" s="243"/>
      <c r="TFJ3" s="243"/>
      <c r="TFK3" s="243"/>
      <c r="TFL3" s="243"/>
      <c r="TFM3" s="243"/>
      <c r="TFN3" s="243"/>
      <c r="TFO3" s="243"/>
      <c r="TFP3" s="243"/>
      <c r="TFQ3" s="243"/>
      <c r="TFR3" s="243"/>
      <c r="TFS3" s="243"/>
      <c r="TFT3" s="243"/>
      <c r="TFU3" s="243"/>
      <c r="TFV3" s="243"/>
      <c r="TFW3" s="243"/>
      <c r="TFX3" s="243"/>
      <c r="TFY3" s="243"/>
      <c r="TFZ3" s="243"/>
      <c r="TGA3" s="243"/>
      <c r="TGB3" s="243"/>
      <c r="TGC3" s="243"/>
      <c r="TGD3" s="243"/>
      <c r="TGE3" s="243"/>
      <c r="TGF3" s="243"/>
      <c r="TGG3" s="243"/>
      <c r="TGH3" s="243"/>
      <c r="TGI3" s="243"/>
      <c r="TGJ3" s="243"/>
      <c r="TGK3" s="243"/>
      <c r="TGL3" s="243"/>
      <c r="TGM3" s="243"/>
      <c r="TGN3" s="243"/>
      <c r="TGO3" s="243"/>
      <c r="TGP3" s="243"/>
      <c r="TGQ3" s="243"/>
      <c r="TGR3" s="243"/>
      <c r="TGS3" s="243"/>
      <c r="TGT3" s="243"/>
      <c r="TGU3" s="243"/>
      <c r="TGV3" s="243"/>
      <c r="TGW3" s="243"/>
      <c r="TGX3" s="243"/>
      <c r="TGY3" s="243"/>
      <c r="TGZ3" s="243"/>
      <c r="THA3" s="243"/>
      <c r="THB3" s="243"/>
      <c r="THC3" s="243"/>
      <c r="THD3" s="243"/>
      <c r="THE3" s="243"/>
      <c r="THF3" s="243"/>
      <c r="THG3" s="243"/>
      <c r="THH3" s="243"/>
      <c r="THI3" s="243"/>
      <c r="THJ3" s="243"/>
      <c r="THK3" s="243"/>
      <c r="THL3" s="243"/>
      <c r="THM3" s="243"/>
      <c r="THN3" s="243"/>
      <c r="THO3" s="243"/>
      <c r="THP3" s="243"/>
      <c r="THQ3" s="243"/>
      <c r="THR3" s="243"/>
      <c r="THS3" s="243"/>
      <c r="THT3" s="243"/>
      <c r="THU3" s="243"/>
      <c r="THV3" s="243"/>
      <c r="THW3" s="243"/>
      <c r="THX3" s="243"/>
      <c r="THY3" s="243"/>
      <c r="THZ3" s="243"/>
      <c r="TIA3" s="243"/>
      <c r="TIB3" s="243"/>
      <c r="TIC3" s="243"/>
      <c r="TID3" s="243"/>
      <c r="TIE3" s="243"/>
      <c r="TIF3" s="243"/>
      <c r="TIG3" s="243"/>
      <c r="TIH3" s="243"/>
      <c r="TII3" s="243"/>
      <c r="TIJ3" s="243"/>
      <c r="TIK3" s="243"/>
      <c r="TIL3" s="243"/>
      <c r="TIM3" s="243"/>
      <c r="TIN3" s="243"/>
      <c r="TIO3" s="243"/>
      <c r="TIP3" s="243"/>
      <c r="TIQ3" s="243"/>
      <c r="TIR3" s="243"/>
      <c r="TIS3" s="243"/>
      <c r="TIT3" s="243"/>
      <c r="TIU3" s="243"/>
      <c r="TIV3" s="243"/>
      <c r="TIW3" s="243"/>
      <c r="TIX3" s="243"/>
      <c r="TIY3" s="243"/>
      <c r="TIZ3" s="243"/>
      <c r="TJA3" s="243"/>
      <c r="TJB3" s="243"/>
      <c r="TJC3" s="243"/>
      <c r="TJD3" s="243"/>
      <c r="TJE3" s="243"/>
      <c r="TJF3" s="243"/>
      <c r="TJG3" s="243"/>
      <c r="TJH3" s="243"/>
      <c r="TJI3" s="243"/>
      <c r="TJJ3" s="243"/>
      <c r="TJK3" s="243"/>
      <c r="TJL3" s="243"/>
      <c r="TJM3" s="243"/>
      <c r="TJN3" s="243"/>
      <c r="TJO3" s="243"/>
      <c r="TJP3" s="243"/>
      <c r="TJQ3" s="243"/>
      <c r="TJR3" s="243"/>
      <c r="TJS3" s="243"/>
      <c r="TJT3" s="243"/>
      <c r="TJU3" s="243"/>
      <c r="TJV3" s="243"/>
      <c r="TJW3" s="243"/>
      <c r="TJX3" s="243"/>
      <c r="TJY3" s="243"/>
      <c r="TJZ3" s="243"/>
      <c r="TKA3" s="243"/>
      <c r="TKB3" s="243"/>
      <c r="TKC3" s="243"/>
      <c r="TKD3" s="243"/>
      <c r="TKE3" s="243"/>
      <c r="TKF3" s="243"/>
      <c r="TKG3" s="243"/>
      <c r="TKH3" s="243"/>
      <c r="TKI3" s="243"/>
      <c r="TKJ3" s="243"/>
      <c r="TKK3" s="243"/>
      <c r="TKL3" s="243"/>
      <c r="TKM3" s="243"/>
      <c r="TKN3" s="243"/>
      <c r="TKO3" s="243"/>
      <c r="TKP3" s="243"/>
      <c r="TKQ3" s="243"/>
      <c r="TKR3" s="243"/>
      <c r="TKS3" s="243"/>
      <c r="TKT3" s="243"/>
      <c r="TKU3" s="243"/>
      <c r="TKV3" s="243"/>
      <c r="TKW3" s="243"/>
      <c r="TKX3" s="243"/>
      <c r="TKY3" s="243"/>
      <c r="TKZ3" s="243"/>
      <c r="TLA3" s="243"/>
      <c r="TLB3" s="243"/>
      <c r="TLC3" s="243"/>
      <c r="TLD3" s="243"/>
      <c r="TLE3" s="243"/>
      <c r="TLF3" s="243"/>
      <c r="TLG3" s="243"/>
      <c r="TLH3" s="243"/>
      <c r="TLI3" s="243"/>
      <c r="TLJ3" s="243"/>
      <c r="TLK3" s="243"/>
      <c r="TLL3" s="243"/>
      <c r="TLM3" s="243"/>
      <c r="TLN3" s="243"/>
      <c r="TLO3" s="243"/>
      <c r="TLP3" s="243"/>
      <c r="TLQ3" s="243"/>
      <c r="TLR3" s="243"/>
      <c r="TLS3" s="243"/>
      <c r="TLT3" s="243"/>
      <c r="TLU3" s="243"/>
      <c r="TLV3" s="243"/>
      <c r="TLW3" s="243"/>
      <c r="TLX3" s="243"/>
      <c r="TLY3" s="243"/>
      <c r="TLZ3" s="243"/>
      <c r="TMA3" s="243"/>
      <c r="TMB3" s="243"/>
      <c r="TMC3" s="243"/>
      <c r="TMD3" s="243"/>
      <c r="TME3" s="243"/>
      <c r="TMF3" s="243"/>
      <c r="TMG3" s="243"/>
      <c r="TMH3" s="243"/>
      <c r="TMI3" s="243"/>
      <c r="TMJ3" s="243"/>
      <c r="TMK3" s="243"/>
      <c r="TML3" s="243"/>
      <c r="TMM3" s="243"/>
      <c r="TMN3" s="243"/>
      <c r="TMO3" s="243"/>
      <c r="TMP3" s="243"/>
      <c r="TMQ3" s="243"/>
      <c r="TMR3" s="243"/>
      <c r="TMS3" s="243"/>
      <c r="TMT3" s="243"/>
      <c r="TMU3" s="243"/>
      <c r="TMV3" s="243"/>
      <c r="TMW3" s="243"/>
      <c r="TMX3" s="243"/>
      <c r="TMY3" s="243"/>
      <c r="TMZ3" s="243"/>
      <c r="TNA3" s="243"/>
      <c r="TNB3" s="243"/>
      <c r="TNC3" s="243"/>
      <c r="TND3" s="243"/>
      <c r="TNE3" s="243"/>
      <c r="TNF3" s="243"/>
      <c r="TNG3" s="243"/>
      <c r="TNH3" s="243"/>
      <c r="TNI3" s="243"/>
      <c r="TNJ3" s="243"/>
      <c r="TNK3" s="243"/>
      <c r="TNL3" s="243"/>
      <c r="TNM3" s="243"/>
      <c r="TNN3" s="243"/>
      <c r="TNO3" s="243"/>
      <c r="TNP3" s="243"/>
      <c r="TNQ3" s="243"/>
      <c r="TNR3" s="243"/>
      <c r="TNS3" s="243"/>
      <c r="TNT3" s="243"/>
      <c r="TNU3" s="243"/>
      <c r="TNV3" s="243"/>
      <c r="TNW3" s="243"/>
      <c r="TNX3" s="243"/>
      <c r="TNY3" s="243"/>
      <c r="TNZ3" s="243"/>
      <c r="TOA3" s="243"/>
      <c r="TOB3" s="243"/>
      <c r="TOC3" s="243"/>
      <c r="TOD3" s="243"/>
      <c r="TOE3" s="243"/>
      <c r="TOF3" s="243"/>
      <c r="TOG3" s="243"/>
      <c r="TOH3" s="243"/>
      <c r="TOI3" s="243"/>
      <c r="TOJ3" s="243"/>
      <c r="TOK3" s="243"/>
      <c r="TOL3" s="243"/>
      <c r="TOM3" s="243"/>
      <c r="TON3" s="243"/>
      <c r="TOO3" s="243"/>
      <c r="TOP3" s="243"/>
      <c r="TOQ3" s="243"/>
      <c r="TOR3" s="243"/>
      <c r="TOS3" s="243"/>
      <c r="TOT3" s="243"/>
      <c r="TOU3" s="243"/>
      <c r="TOV3" s="243"/>
      <c r="TOW3" s="243"/>
      <c r="TOX3" s="243"/>
      <c r="TOY3" s="243"/>
      <c r="TOZ3" s="243"/>
      <c r="TPA3" s="243"/>
      <c r="TPB3" s="243"/>
      <c r="TPC3" s="243"/>
      <c r="TPD3" s="243"/>
      <c r="TPE3" s="243"/>
      <c r="TPF3" s="243"/>
      <c r="TPG3" s="243"/>
      <c r="TPH3" s="243"/>
      <c r="TPI3" s="243"/>
      <c r="TPJ3" s="243"/>
      <c r="TPK3" s="243"/>
      <c r="TPL3" s="243"/>
      <c r="TPM3" s="243"/>
      <c r="TPN3" s="243"/>
      <c r="TPO3" s="243"/>
      <c r="TPP3" s="243"/>
      <c r="TPQ3" s="243"/>
      <c r="TPR3" s="243"/>
      <c r="TPS3" s="243"/>
      <c r="TPT3" s="243"/>
      <c r="TPU3" s="243"/>
      <c r="TPV3" s="243"/>
      <c r="TPW3" s="243"/>
      <c r="TPX3" s="243"/>
      <c r="TPY3" s="243"/>
      <c r="TPZ3" s="243"/>
      <c r="TQA3" s="243"/>
      <c r="TQB3" s="243"/>
      <c r="TQC3" s="243"/>
      <c r="TQD3" s="243"/>
      <c r="TQE3" s="243"/>
      <c r="TQF3" s="243"/>
      <c r="TQG3" s="243"/>
      <c r="TQH3" s="243"/>
      <c r="TQI3" s="243"/>
      <c r="TQJ3" s="243"/>
      <c r="TQK3" s="243"/>
      <c r="TQL3" s="243"/>
      <c r="TQM3" s="243"/>
      <c r="TQN3" s="243"/>
      <c r="TQO3" s="243"/>
      <c r="TQP3" s="243"/>
      <c r="TQQ3" s="243"/>
      <c r="TQR3" s="243"/>
      <c r="TQS3" s="243"/>
      <c r="TQT3" s="243"/>
      <c r="TQU3" s="243"/>
      <c r="TQV3" s="243"/>
      <c r="TQW3" s="243"/>
      <c r="TQX3" s="243"/>
      <c r="TQY3" s="243"/>
      <c r="TQZ3" s="243"/>
      <c r="TRA3" s="243"/>
      <c r="TRB3" s="243"/>
      <c r="TRC3" s="243"/>
      <c r="TRD3" s="243"/>
      <c r="TRE3" s="243"/>
      <c r="TRF3" s="243"/>
      <c r="TRG3" s="243"/>
      <c r="TRH3" s="243"/>
      <c r="TRI3" s="243"/>
      <c r="TRJ3" s="243"/>
      <c r="TRK3" s="243"/>
      <c r="TRL3" s="243"/>
      <c r="TRM3" s="243"/>
      <c r="TRN3" s="243"/>
      <c r="TRO3" s="243"/>
      <c r="TRP3" s="243"/>
      <c r="TRQ3" s="243"/>
      <c r="TRR3" s="243"/>
      <c r="TRS3" s="243"/>
      <c r="TRT3" s="243"/>
      <c r="TRU3" s="243"/>
      <c r="TRV3" s="243"/>
      <c r="TRW3" s="243"/>
      <c r="TRX3" s="243"/>
      <c r="TRY3" s="243"/>
      <c r="TRZ3" s="243"/>
      <c r="TSA3" s="243"/>
      <c r="TSB3" s="243"/>
      <c r="TSC3" s="243"/>
      <c r="TSD3" s="243"/>
      <c r="TSE3" s="243"/>
      <c r="TSF3" s="243"/>
      <c r="TSG3" s="243"/>
      <c r="TSH3" s="243"/>
      <c r="TSI3" s="243"/>
      <c r="TSJ3" s="243"/>
      <c r="TSK3" s="243"/>
      <c r="TSL3" s="243"/>
      <c r="TSM3" s="243"/>
      <c r="TSN3" s="243"/>
      <c r="TSO3" s="243"/>
      <c r="TSP3" s="243"/>
      <c r="TSQ3" s="243"/>
      <c r="TSR3" s="243"/>
      <c r="TSS3" s="243"/>
      <c r="TST3" s="243"/>
      <c r="TSU3" s="243"/>
      <c r="TSV3" s="243"/>
      <c r="TSW3" s="243"/>
      <c r="TSX3" s="243"/>
      <c r="TSY3" s="243"/>
      <c r="TSZ3" s="243"/>
      <c r="TTA3" s="243"/>
      <c r="TTB3" s="243"/>
      <c r="TTC3" s="243"/>
      <c r="TTD3" s="243"/>
      <c r="TTE3" s="243"/>
      <c r="TTF3" s="243"/>
      <c r="TTG3" s="243"/>
      <c r="TTH3" s="243"/>
      <c r="TTI3" s="243"/>
      <c r="TTJ3" s="243"/>
      <c r="TTK3" s="243"/>
      <c r="TTL3" s="243"/>
      <c r="TTM3" s="243"/>
      <c r="TTN3" s="243"/>
      <c r="TTO3" s="243"/>
      <c r="TTP3" s="243"/>
      <c r="TTQ3" s="243"/>
      <c r="TTR3" s="243"/>
      <c r="TTS3" s="243"/>
      <c r="TTT3" s="243"/>
      <c r="TTU3" s="243"/>
      <c r="TTV3" s="243"/>
      <c r="TTW3" s="243"/>
      <c r="TTX3" s="243"/>
      <c r="TTY3" s="243"/>
      <c r="TTZ3" s="243"/>
      <c r="TUA3" s="243"/>
      <c r="TUB3" s="243"/>
      <c r="TUC3" s="243"/>
      <c r="TUD3" s="243"/>
      <c r="TUE3" s="243"/>
      <c r="TUF3" s="243"/>
      <c r="TUG3" s="243"/>
      <c r="TUH3" s="243"/>
      <c r="TUI3" s="243"/>
      <c r="TUJ3" s="243"/>
      <c r="TUK3" s="243"/>
      <c r="TUL3" s="243"/>
      <c r="TUM3" s="243"/>
      <c r="TUN3" s="243"/>
      <c r="TUO3" s="243"/>
      <c r="TUP3" s="243"/>
      <c r="TUQ3" s="243"/>
      <c r="TUR3" s="243"/>
      <c r="TUS3" s="243"/>
      <c r="TUT3" s="243"/>
      <c r="TUU3" s="243"/>
      <c r="TUV3" s="243"/>
      <c r="TUW3" s="243"/>
      <c r="TUX3" s="243"/>
      <c r="TUY3" s="243"/>
      <c r="TUZ3" s="243"/>
      <c r="TVA3" s="243"/>
      <c r="TVB3" s="243"/>
      <c r="TVC3" s="243"/>
      <c r="TVD3" s="243"/>
      <c r="TVE3" s="243"/>
      <c r="TVF3" s="243"/>
      <c r="TVG3" s="243"/>
      <c r="TVH3" s="243"/>
      <c r="TVI3" s="243"/>
      <c r="TVJ3" s="243"/>
      <c r="TVK3" s="243"/>
      <c r="TVL3" s="243"/>
      <c r="TVM3" s="243"/>
      <c r="TVN3" s="243"/>
      <c r="TVO3" s="243"/>
      <c r="TVP3" s="243"/>
      <c r="TVQ3" s="243"/>
      <c r="TVR3" s="243"/>
      <c r="TVS3" s="243"/>
      <c r="TVT3" s="243"/>
      <c r="TVU3" s="243"/>
      <c r="TVV3" s="243"/>
      <c r="TVW3" s="243"/>
      <c r="TVX3" s="243"/>
      <c r="TVY3" s="243"/>
      <c r="TVZ3" s="243"/>
      <c r="TWA3" s="243"/>
      <c r="TWB3" s="243"/>
      <c r="TWC3" s="243"/>
      <c r="TWD3" s="243"/>
      <c r="TWE3" s="243"/>
      <c r="TWF3" s="243"/>
      <c r="TWG3" s="243"/>
      <c r="TWH3" s="243"/>
      <c r="TWI3" s="243"/>
      <c r="TWJ3" s="243"/>
      <c r="TWK3" s="243"/>
      <c r="TWL3" s="243"/>
      <c r="TWM3" s="243"/>
      <c r="TWN3" s="243"/>
      <c r="TWO3" s="243"/>
      <c r="TWP3" s="243"/>
      <c r="TWQ3" s="243"/>
      <c r="TWR3" s="243"/>
      <c r="TWS3" s="243"/>
      <c r="TWT3" s="243"/>
      <c r="TWU3" s="243"/>
      <c r="TWV3" s="243"/>
      <c r="TWW3" s="243"/>
      <c r="TWX3" s="243"/>
      <c r="TWY3" s="243"/>
      <c r="TWZ3" s="243"/>
      <c r="TXA3" s="243"/>
      <c r="TXB3" s="243"/>
      <c r="TXC3" s="243"/>
      <c r="TXD3" s="243"/>
      <c r="TXE3" s="243"/>
      <c r="TXF3" s="243"/>
      <c r="TXG3" s="243"/>
      <c r="TXH3" s="243"/>
      <c r="TXI3" s="243"/>
      <c r="TXJ3" s="243"/>
      <c r="TXK3" s="243"/>
      <c r="TXL3" s="243"/>
      <c r="TXM3" s="243"/>
      <c r="TXN3" s="243"/>
      <c r="TXO3" s="243"/>
      <c r="TXP3" s="243"/>
      <c r="TXQ3" s="243"/>
      <c r="TXR3" s="243"/>
      <c r="TXS3" s="243"/>
      <c r="TXT3" s="243"/>
      <c r="TXU3" s="243"/>
      <c r="TXV3" s="243"/>
      <c r="TXW3" s="243"/>
      <c r="TXX3" s="243"/>
      <c r="TXY3" s="243"/>
      <c r="TXZ3" s="243"/>
      <c r="TYA3" s="243"/>
      <c r="TYB3" s="243"/>
      <c r="TYC3" s="243"/>
      <c r="TYD3" s="243"/>
      <c r="TYE3" s="243"/>
      <c r="TYF3" s="243"/>
      <c r="TYG3" s="243"/>
      <c r="TYH3" s="243"/>
      <c r="TYI3" s="243"/>
      <c r="TYJ3" s="243"/>
      <c r="TYK3" s="243"/>
      <c r="TYL3" s="243"/>
      <c r="TYM3" s="243"/>
      <c r="TYN3" s="243"/>
      <c r="TYO3" s="243"/>
      <c r="TYP3" s="243"/>
      <c r="TYQ3" s="243"/>
      <c r="TYR3" s="243"/>
      <c r="TYS3" s="243"/>
      <c r="TYT3" s="243"/>
      <c r="TYU3" s="243"/>
      <c r="TYV3" s="243"/>
      <c r="TYW3" s="243"/>
      <c r="TYX3" s="243"/>
      <c r="TYY3" s="243"/>
      <c r="TYZ3" s="243"/>
      <c r="TZA3" s="243"/>
      <c r="TZB3" s="243"/>
      <c r="TZC3" s="243"/>
      <c r="TZD3" s="243"/>
      <c r="TZE3" s="243"/>
      <c r="TZF3" s="243"/>
      <c r="TZG3" s="243"/>
      <c r="TZH3" s="243"/>
      <c r="TZI3" s="243"/>
      <c r="TZJ3" s="243"/>
      <c r="TZK3" s="243"/>
      <c r="TZL3" s="243"/>
      <c r="TZM3" s="243"/>
      <c r="TZN3" s="243"/>
      <c r="TZO3" s="243"/>
      <c r="TZP3" s="243"/>
      <c r="TZQ3" s="243"/>
      <c r="TZR3" s="243"/>
      <c r="TZS3" s="243"/>
      <c r="TZT3" s="243"/>
      <c r="TZU3" s="243"/>
      <c r="TZV3" s="243"/>
      <c r="TZW3" s="243"/>
      <c r="TZX3" s="243"/>
      <c r="TZY3" s="243"/>
      <c r="TZZ3" s="243"/>
      <c r="UAA3" s="243"/>
      <c r="UAB3" s="243"/>
      <c r="UAC3" s="243"/>
      <c r="UAD3" s="243"/>
      <c r="UAE3" s="243"/>
      <c r="UAF3" s="243"/>
      <c r="UAG3" s="243"/>
      <c r="UAH3" s="243"/>
      <c r="UAI3" s="243"/>
      <c r="UAJ3" s="243"/>
      <c r="UAK3" s="243"/>
      <c r="UAL3" s="243"/>
      <c r="UAM3" s="243"/>
      <c r="UAN3" s="243"/>
      <c r="UAO3" s="243"/>
      <c r="UAP3" s="243"/>
      <c r="UAQ3" s="243"/>
      <c r="UAR3" s="243"/>
      <c r="UAS3" s="243"/>
      <c r="UAT3" s="243"/>
      <c r="UAU3" s="243"/>
      <c r="UAV3" s="243"/>
      <c r="UAW3" s="243"/>
      <c r="UAX3" s="243"/>
      <c r="UAY3" s="243"/>
      <c r="UAZ3" s="243"/>
      <c r="UBA3" s="243"/>
      <c r="UBB3" s="243"/>
      <c r="UBC3" s="243"/>
      <c r="UBD3" s="243"/>
      <c r="UBE3" s="243"/>
      <c r="UBF3" s="243"/>
      <c r="UBG3" s="243"/>
      <c r="UBH3" s="243"/>
      <c r="UBI3" s="243"/>
      <c r="UBJ3" s="243"/>
      <c r="UBK3" s="243"/>
      <c r="UBL3" s="243"/>
      <c r="UBM3" s="243"/>
      <c r="UBN3" s="243"/>
      <c r="UBO3" s="243"/>
      <c r="UBP3" s="243"/>
      <c r="UBQ3" s="243"/>
      <c r="UBR3" s="243"/>
      <c r="UBS3" s="243"/>
      <c r="UBT3" s="243"/>
      <c r="UBU3" s="243"/>
      <c r="UBV3" s="243"/>
      <c r="UBW3" s="243"/>
      <c r="UBX3" s="243"/>
      <c r="UBY3" s="243"/>
      <c r="UBZ3" s="243"/>
      <c r="UCA3" s="243"/>
      <c r="UCB3" s="243"/>
      <c r="UCC3" s="243"/>
      <c r="UCD3" s="243"/>
      <c r="UCE3" s="243"/>
      <c r="UCF3" s="243"/>
      <c r="UCG3" s="243"/>
      <c r="UCH3" s="243"/>
      <c r="UCI3" s="243"/>
      <c r="UCJ3" s="243"/>
      <c r="UCK3" s="243"/>
      <c r="UCL3" s="243"/>
      <c r="UCM3" s="243"/>
      <c r="UCN3" s="243"/>
      <c r="UCO3" s="243"/>
      <c r="UCP3" s="243"/>
      <c r="UCQ3" s="243"/>
      <c r="UCR3" s="243"/>
      <c r="UCS3" s="243"/>
      <c r="UCT3" s="243"/>
      <c r="UCU3" s="243"/>
      <c r="UCV3" s="243"/>
      <c r="UCW3" s="243"/>
      <c r="UCX3" s="243"/>
      <c r="UCY3" s="243"/>
      <c r="UCZ3" s="243"/>
      <c r="UDA3" s="243"/>
      <c r="UDB3" s="243"/>
      <c r="UDC3" s="243"/>
      <c r="UDD3" s="243"/>
      <c r="UDE3" s="243"/>
      <c r="UDF3" s="243"/>
      <c r="UDG3" s="243"/>
      <c r="UDH3" s="243"/>
      <c r="UDI3" s="243"/>
      <c r="UDJ3" s="243"/>
      <c r="UDK3" s="243"/>
      <c r="UDL3" s="243"/>
      <c r="UDM3" s="243"/>
      <c r="UDN3" s="243"/>
      <c r="UDO3" s="243"/>
      <c r="UDP3" s="243"/>
      <c r="UDQ3" s="243"/>
      <c r="UDR3" s="243"/>
      <c r="UDS3" s="243"/>
      <c r="UDT3" s="243"/>
      <c r="UDU3" s="243"/>
      <c r="UDV3" s="243"/>
      <c r="UDW3" s="243"/>
      <c r="UDX3" s="243"/>
      <c r="UDY3" s="243"/>
      <c r="UDZ3" s="243"/>
      <c r="UEA3" s="243"/>
      <c r="UEB3" s="243"/>
      <c r="UEC3" s="243"/>
      <c r="UED3" s="243"/>
      <c r="UEE3" s="243"/>
      <c r="UEF3" s="243"/>
      <c r="UEG3" s="243"/>
      <c r="UEH3" s="243"/>
      <c r="UEI3" s="243"/>
      <c r="UEJ3" s="243"/>
      <c r="UEK3" s="243"/>
      <c r="UEL3" s="243"/>
      <c r="UEM3" s="243"/>
      <c r="UEN3" s="243"/>
      <c r="UEO3" s="243"/>
      <c r="UEP3" s="243"/>
      <c r="UEQ3" s="243"/>
      <c r="UER3" s="243"/>
      <c r="UES3" s="243"/>
      <c r="UET3" s="243"/>
      <c r="UEU3" s="243"/>
      <c r="UEV3" s="243"/>
      <c r="UEW3" s="243"/>
      <c r="UEX3" s="243"/>
      <c r="UEY3" s="243"/>
      <c r="UEZ3" s="243"/>
      <c r="UFA3" s="243"/>
      <c r="UFB3" s="243"/>
      <c r="UFC3" s="243"/>
      <c r="UFD3" s="243"/>
      <c r="UFE3" s="243"/>
      <c r="UFF3" s="243"/>
      <c r="UFG3" s="243"/>
      <c r="UFH3" s="243"/>
      <c r="UFI3" s="243"/>
      <c r="UFJ3" s="243"/>
      <c r="UFK3" s="243"/>
      <c r="UFL3" s="243"/>
      <c r="UFM3" s="243"/>
      <c r="UFN3" s="243"/>
      <c r="UFO3" s="243"/>
      <c r="UFP3" s="243"/>
      <c r="UFQ3" s="243"/>
      <c r="UFR3" s="243"/>
      <c r="UFS3" s="243"/>
      <c r="UFT3" s="243"/>
      <c r="UFU3" s="243"/>
      <c r="UFV3" s="243"/>
      <c r="UFW3" s="243"/>
      <c r="UFX3" s="243"/>
      <c r="UFY3" s="243"/>
      <c r="UFZ3" s="243"/>
      <c r="UGA3" s="243"/>
      <c r="UGB3" s="243"/>
      <c r="UGC3" s="243"/>
      <c r="UGD3" s="243"/>
      <c r="UGE3" s="243"/>
      <c r="UGF3" s="243"/>
      <c r="UGG3" s="243"/>
      <c r="UGH3" s="243"/>
      <c r="UGI3" s="243"/>
      <c r="UGJ3" s="243"/>
      <c r="UGK3" s="243"/>
      <c r="UGL3" s="243"/>
      <c r="UGM3" s="243"/>
      <c r="UGN3" s="243"/>
      <c r="UGO3" s="243"/>
      <c r="UGP3" s="243"/>
      <c r="UGQ3" s="243"/>
      <c r="UGR3" s="243"/>
      <c r="UGS3" s="243"/>
      <c r="UGT3" s="243"/>
      <c r="UGU3" s="243"/>
      <c r="UGV3" s="243"/>
      <c r="UGW3" s="243"/>
      <c r="UGX3" s="243"/>
      <c r="UGY3" s="243"/>
      <c r="UGZ3" s="243"/>
      <c r="UHA3" s="243"/>
      <c r="UHB3" s="243"/>
      <c r="UHC3" s="243"/>
      <c r="UHD3" s="243"/>
      <c r="UHE3" s="243"/>
      <c r="UHF3" s="243"/>
      <c r="UHG3" s="243"/>
      <c r="UHH3" s="243"/>
      <c r="UHI3" s="243"/>
      <c r="UHJ3" s="243"/>
      <c r="UHK3" s="243"/>
      <c r="UHL3" s="243"/>
      <c r="UHM3" s="243"/>
      <c r="UHN3" s="243"/>
      <c r="UHO3" s="243"/>
      <c r="UHP3" s="243"/>
      <c r="UHQ3" s="243"/>
      <c r="UHR3" s="243"/>
      <c r="UHS3" s="243"/>
      <c r="UHT3" s="243"/>
      <c r="UHU3" s="243"/>
      <c r="UHV3" s="243"/>
      <c r="UHW3" s="243"/>
      <c r="UHX3" s="243"/>
      <c r="UHY3" s="243"/>
      <c r="UHZ3" s="243"/>
      <c r="UIA3" s="243"/>
      <c r="UIB3" s="243"/>
      <c r="UIC3" s="243"/>
      <c r="UID3" s="243"/>
      <c r="UIE3" s="243"/>
      <c r="UIF3" s="243"/>
      <c r="UIG3" s="243"/>
      <c r="UIH3" s="243"/>
      <c r="UII3" s="243"/>
      <c r="UIJ3" s="243"/>
      <c r="UIK3" s="243"/>
      <c r="UIL3" s="243"/>
      <c r="UIM3" s="243"/>
      <c r="UIN3" s="243"/>
      <c r="UIO3" s="243"/>
      <c r="UIP3" s="243"/>
      <c r="UIQ3" s="243"/>
      <c r="UIR3" s="243"/>
      <c r="UIS3" s="243"/>
      <c r="UIT3" s="243"/>
      <c r="UIU3" s="243"/>
      <c r="UIV3" s="243"/>
      <c r="UIW3" s="243"/>
      <c r="UIX3" s="243"/>
      <c r="UIY3" s="243"/>
      <c r="UIZ3" s="243"/>
      <c r="UJA3" s="243"/>
      <c r="UJB3" s="243"/>
      <c r="UJC3" s="243"/>
      <c r="UJD3" s="243"/>
      <c r="UJE3" s="243"/>
      <c r="UJF3" s="243"/>
      <c r="UJG3" s="243"/>
      <c r="UJH3" s="243"/>
      <c r="UJI3" s="243"/>
      <c r="UJJ3" s="243"/>
      <c r="UJK3" s="243"/>
      <c r="UJL3" s="243"/>
      <c r="UJM3" s="243"/>
      <c r="UJN3" s="243"/>
      <c r="UJO3" s="243"/>
      <c r="UJP3" s="243"/>
      <c r="UJQ3" s="243"/>
      <c r="UJR3" s="243"/>
      <c r="UJS3" s="243"/>
      <c r="UJT3" s="243"/>
      <c r="UJU3" s="243"/>
      <c r="UJV3" s="243"/>
      <c r="UJW3" s="243"/>
      <c r="UJX3" s="243"/>
      <c r="UJY3" s="243"/>
      <c r="UJZ3" s="243"/>
      <c r="UKA3" s="243"/>
      <c r="UKB3" s="243"/>
      <c r="UKC3" s="243"/>
      <c r="UKD3" s="243"/>
      <c r="UKE3" s="243"/>
      <c r="UKF3" s="243"/>
      <c r="UKG3" s="243"/>
      <c r="UKH3" s="243"/>
      <c r="UKI3" s="243"/>
      <c r="UKJ3" s="243"/>
      <c r="UKK3" s="243"/>
      <c r="UKL3" s="243"/>
      <c r="UKM3" s="243"/>
      <c r="UKN3" s="243"/>
      <c r="UKO3" s="243"/>
      <c r="UKP3" s="243"/>
      <c r="UKQ3" s="243"/>
      <c r="UKR3" s="243"/>
      <c r="UKS3" s="243"/>
      <c r="UKT3" s="243"/>
      <c r="UKU3" s="243"/>
      <c r="UKV3" s="243"/>
      <c r="UKW3" s="243"/>
      <c r="UKX3" s="243"/>
      <c r="UKY3" s="243"/>
      <c r="UKZ3" s="243"/>
      <c r="ULA3" s="243"/>
      <c r="ULB3" s="243"/>
      <c r="ULC3" s="243"/>
      <c r="ULD3" s="243"/>
      <c r="ULE3" s="243"/>
      <c r="ULF3" s="243"/>
      <c r="ULG3" s="243"/>
      <c r="ULH3" s="243"/>
      <c r="ULI3" s="243"/>
      <c r="ULJ3" s="243"/>
      <c r="ULK3" s="243"/>
      <c r="ULL3" s="243"/>
      <c r="ULM3" s="243"/>
      <c r="ULN3" s="243"/>
      <c r="ULO3" s="243"/>
      <c r="ULP3" s="243"/>
      <c r="ULQ3" s="243"/>
      <c r="ULR3" s="243"/>
      <c r="ULS3" s="243"/>
      <c r="ULT3" s="243"/>
      <c r="ULU3" s="243"/>
      <c r="ULV3" s="243"/>
      <c r="ULW3" s="243"/>
      <c r="ULX3" s="243"/>
      <c r="ULY3" s="243"/>
      <c r="ULZ3" s="243"/>
      <c r="UMA3" s="243"/>
      <c r="UMB3" s="243"/>
      <c r="UMC3" s="243"/>
      <c r="UMD3" s="243"/>
      <c r="UME3" s="243"/>
      <c r="UMF3" s="243"/>
      <c r="UMG3" s="243"/>
      <c r="UMH3" s="243"/>
      <c r="UMI3" s="243"/>
      <c r="UMJ3" s="243"/>
      <c r="UMK3" s="243"/>
      <c r="UML3" s="243"/>
      <c r="UMM3" s="243"/>
      <c r="UMN3" s="243"/>
      <c r="UMO3" s="243"/>
      <c r="UMP3" s="243"/>
      <c r="UMQ3" s="243"/>
      <c r="UMR3" s="243"/>
      <c r="UMS3" s="243"/>
      <c r="UMT3" s="243"/>
      <c r="UMU3" s="243"/>
      <c r="UMV3" s="243"/>
      <c r="UMW3" s="243"/>
      <c r="UMX3" s="243"/>
      <c r="UMY3" s="243"/>
      <c r="UMZ3" s="243"/>
      <c r="UNA3" s="243"/>
      <c r="UNB3" s="243"/>
      <c r="UNC3" s="243"/>
      <c r="UND3" s="243"/>
      <c r="UNE3" s="243"/>
      <c r="UNF3" s="243"/>
      <c r="UNG3" s="243"/>
      <c r="UNH3" s="243"/>
      <c r="UNI3" s="243"/>
      <c r="UNJ3" s="243"/>
      <c r="UNK3" s="243"/>
      <c r="UNL3" s="243"/>
      <c r="UNM3" s="243"/>
      <c r="UNN3" s="243"/>
      <c r="UNO3" s="243"/>
      <c r="UNP3" s="243"/>
      <c r="UNQ3" s="243"/>
      <c r="UNR3" s="243"/>
      <c r="UNS3" s="243"/>
      <c r="UNT3" s="243"/>
      <c r="UNU3" s="243"/>
      <c r="UNV3" s="243"/>
      <c r="UNW3" s="243"/>
      <c r="UNX3" s="243"/>
      <c r="UNY3" s="243"/>
      <c r="UNZ3" s="243"/>
      <c r="UOA3" s="243"/>
      <c r="UOB3" s="243"/>
      <c r="UOC3" s="243"/>
      <c r="UOD3" s="243"/>
      <c r="UOE3" s="243"/>
      <c r="UOF3" s="243"/>
      <c r="UOG3" s="243"/>
      <c r="UOH3" s="243"/>
      <c r="UOI3" s="243"/>
      <c r="UOJ3" s="243"/>
      <c r="UOK3" s="243"/>
      <c r="UOL3" s="243"/>
      <c r="UOM3" s="243"/>
      <c r="UON3" s="243"/>
      <c r="UOO3" s="243"/>
      <c r="UOP3" s="243"/>
      <c r="UOQ3" s="243"/>
      <c r="UOR3" s="243"/>
      <c r="UOS3" s="243"/>
      <c r="UOT3" s="243"/>
      <c r="UOU3" s="243"/>
      <c r="UOV3" s="243"/>
      <c r="UOW3" s="243"/>
      <c r="UOX3" s="243"/>
      <c r="UOY3" s="243"/>
      <c r="UOZ3" s="243"/>
      <c r="UPA3" s="243"/>
      <c r="UPB3" s="243"/>
      <c r="UPC3" s="243"/>
      <c r="UPD3" s="243"/>
      <c r="UPE3" s="243"/>
      <c r="UPF3" s="243"/>
      <c r="UPG3" s="243"/>
      <c r="UPH3" s="243"/>
      <c r="UPI3" s="243"/>
      <c r="UPJ3" s="243"/>
      <c r="UPK3" s="243"/>
      <c r="UPL3" s="243"/>
      <c r="UPM3" s="243"/>
      <c r="UPN3" s="243"/>
      <c r="UPO3" s="243"/>
      <c r="UPP3" s="243"/>
      <c r="UPQ3" s="243"/>
      <c r="UPR3" s="243"/>
      <c r="UPS3" s="243"/>
      <c r="UPT3" s="243"/>
      <c r="UPU3" s="243"/>
      <c r="UPV3" s="243"/>
      <c r="UPW3" s="243"/>
      <c r="UPX3" s="243"/>
      <c r="UPY3" s="243"/>
      <c r="UPZ3" s="243"/>
      <c r="UQA3" s="243"/>
      <c r="UQB3" s="243"/>
      <c r="UQC3" s="243"/>
      <c r="UQD3" s="243"/>
      <c r="UQE3" s="243"/>
      <c r="UQF3" s="243"/>
      <c r="UQG3" s="243"/>
      <c r="UQH3" s="243"/>
      <c r="UQI3" s="243"/>
      <c r="UQJ3" s="243"/>
      <c r="UQK3" s="243"/>
      <c r="UQL3" s="243"/>
      <c r="UQM3" s="243"/>
      <c r="UQN3" s="243"/>
      <c r="UQO3" s="243"/>
      <c r="UQP3" s="243"/>
      <c r="UQQ3" s="243"/>
      <c r="UQR3" s="243"/>
      <c r="UQS3" s="243"/>
      <c r="UQT3" s="243"/>
      <c r="UQU3" s="243"/>
      <c r="UQV3" s="243"/>
      <c r="UQW3" s="243"/>
      <c r="UQX3" s="243"/>
      <c r="UQY3" s="243"/>
      <c r="UQZ3" s="243"/>
      <c r="URA3" s="243"/>
      <c r="URB3" s="243"/>
      <c r="URC3" s="243"/>
      <c r="URD3" s="243"/>
      <c r="URE3" s="243"/>
      <c r="URF3" s="243"/>
      <c r="URG3" s="243"/>
      <c r="URH3" s="243"/>
      <c r="URI3" s="243"/>
      <c r="URJ3" s="243"/>
      <c r="URK3" s="243"/>
      <c r="URL3" s="243"/>
      <c r="URM3" s="243"/>
      <c r="URN3" s="243"/>
      <c r="URO3" s="243"/>
      <c r="URP3" s="243"/>
      <c r="URQ3" s="243"/>
      <c r="URR3" s="243"/>
      <c r="URS3" s="243"/>
      <c r="URT3" s="243"/>
      <c r="URU3" s="243"/>
      <c r="URV3" s="243"/>
      <c r="URW3" s="243"/>
      <c r="URX3" s="243"/>
      <c r="URY3" s="243"/>
      <c r="URZ3" s="243"/>
      <c r="USA3" s="243"/>
      <c r="USB3" s="243"/>
      <c r="USC3" s="243"/>
      <c r="USD3" s="243"/>
      <c r="USE3" s="243"/>
      <c r="USF3" s="243"/>
      <c r="USG3" s="243"/>
      <c r="USH3" s="243"/>
      <c r="USI3" s="243"/>
      <c r="USJ3" s="243"/>
      <c r="USK3" s="243"/>
      <c r="USL3" s="243"/>
      <c r="USM3" s="243"/>
      <c r="USN3" s="243"/>
      <c r="USO3" s="243"/>
      <c r="USP3" s="243"/>
      <c r="USQ3" s="243"/>
      <c r="USR3" s="243"/>
      <c r="USS3" s="243"/>
      <c r="UST3" s="243"/>
      <c r="USU3" s="243"/>
      <c r="USV3" s="243"/>
      <c r="USW3" s="243"/>
      <c r="USX3" s="243"/>
      <c r="USY3" s="243"/>
      <c r="USZ3" s="243"/>
      <c r="UTA3" s="243"/>
      <c r="UTB3" s="243"/>
      <c r="UTC3" s="243"/>
      <c r="UTD3" s="243"/>
      <c r="UTE3" s="243"/>
      <c r="UTF3" s="243"/>
      <c r="UTG3" s="243"/>
      <c r="UTH3" s="243"/>
      <c r="UTI3" s="243"/>
      <c r="UTJ3" s="243"/>
      <c r="UTK3" s="243"/>
      <c r="UTL3" s="243"/>
      <c r="UTM3" s="243"/>
      <c r="UTN3" s="243"/>
      <c r="UTO3" s="243"/>
      <c r="UTP3" s="243"/>
      <c r="UTQ3" s="243"/>
      <c r="UTR3" s="243"/>
      <c r="UTS3" s="243"/>
      <c r="UTT3" s="243"/>
      <c r="UTU3" s="243"/>
      <c r="UTV3" s="243"/>
      <c r="UTW3" s="243"/>
      <c r="UTX3" s="243"/>
      <c r="UTY3" s="243"/>
      <c r="UTZ3" s="243"/>
      <c r="UUA3" s="243"/>
      <c r="UUB3" s="243"/>
      <c r="UUC3" s="243"/>
      <c r="UUD3" s="243"/>
      <c r="UUE3" s="243"/>
      <c r="UUF3" s="243"/>
      <c r="UUG3" s="243"/>
      <c r="UUH3" s="243"/>
      <c r="UUI3" s="243"/>
      <c r="UUJ3" s="243"/>
      <c r="UUK3" s="243"/>
      <c r="UUL3" s="243"/>
      <c r="UUM3" s="243"/>
      <c r="UUN3" s="243"/>
      <c r="UUO3" s="243"/>
      <c r="UUP3" s="243"/>
      <c r="UUQ3" s="243"/>
      <c r="UUR3" s="243"/>
      <c r="UUS3" s="243"/>
      <c r="UUT3" s="243"/>
      <c r="UUU3" s="243"/>
      <c r="UUV3" s="243"/>
      <c r="UUW3" s="243"/>
      <c r="UUX3" s="243"/>
      <c r="UUY3" s="243"/>
      <c r="UUZ3" s="243"/>
      <c r="UVA3" s="243"/>
      <c r="UVB3" s="243"/>
      <c r="UVC3" s="243"/>
      <c r="UVD3" s="243"/>
      <c r="UVE3" s="243"/>
      <c r="UVF3" s="243"/>
      <c r="UVG3" s="243"/>
      <c r="UVH3" s="243"/>
      <c r="UVI3" s="243"/>
      <c r="UVJ3" s="243"/>
      <c r="UVK3" s="243"/>
      <c r="UVL3" s="243"/>
      <c r="UVM3" s="243"/>
      <c r="UVN3" s="243"/>
      <c r="UVO3" s="243"/>
      <c r="UVP3" s="243"/>
      <c r="UVQ3" s="243"/>
      <c r="UVR3" s="243"/>
      <c r="UVS3" s="243"/>
      <c r="UVT3" s="243"/>
      <c r="UVU3" s="243"/>
      <c r="UVV3" s="243"/>
      <c r="UVW3" s="243"/>
      <c r="UVX3" s="243"/>
      <c r="UVY3" s="243"/>
      <c r="UVZ3" s="243"/>
      <c r="UWA3" s="243"/>
      <c r="UWB3" s="243"/>
      <c r="UWC3" s="243"/>
      <c r="UWD3" s="243"/>
      <c r="UWE3" s="243"/>
      <c r="UWF3" s="243"/>
      <c r="UWG3" s="243"/>
      <c r="UWH3" s="243"/>
      <c r="UWI3" s="243"/>
      <c r="UWJ3" s="243"/>
      <c r="UWK3" s="243"/>
      <c r="UWL3" s="243"/>
      <c r="UWM3" s="243"/>
      <c r="UWN3" s="243"/>
      <c r="UWO3" s="243"/>
      <c r="UWP3" s="243"/>
      <c r="UWQ3" s="243"/>
      <c r="UWR3" s="243"/>
      <c r="UWS3" s="243"/>
      <c r="UWT3" s="243"/>
      <c r="UWU3" s="243"/>
      <c r="UWV3" s="243"/>
      <c r="UWW3" s="243"/>
      <c r="UWX3" s="243"/>
      <c r="UWY3" s="243"/>
      <c r="UWZ3" s="243"/>
      <c r="UXA3" s="243"/>
      <c r="UXB3" s="243"/>
      <c r="UXC3" s="243"/>
      <c r="UXD3" s="243"/>
      <c r="UXE3" s="243"/>
      <c r="UXF3" s="243"/>
      <c r="UXG3" s="243"/>
      <c r="UXH3" s="243"/>
      <c r="UXI3" s="243"/>
      <c r="UXJ3" s="243"/>
      <c r="UXK3" s="243"/>
      <c r="UXL3" s="243"/>
      <c r="UXM3" s="243"/>
      <c r="UXN3" s="243"/>
      <c r="UXO3" s="243"/>
      <c r="UXP3" s="243"/>
      <c r="UXQ3" s="243"/>
      <c r="UXR3" s="243"/>
      <c r="UXS3" s="243"/>
      <c r="UXT3" s="243"/>
      <c r="UXU3" s="243"/>
      <c r="UXV3" s="243"/>
      <c r="UXW3" s="243"/>
      <c r="UXX3" s="243"/>
      <c r="UXY3" s="243"/>
      <c r="UXZ3" s="243"/>
      <c r="UYA3" s="243"/>
      <c r="UYB3" s="243"/>
      <c r="UYC3" s="243"/>
      <c r="UYD3" s="243"/>
      <c r="UYE3" s="243"/>
      <c r="UYF3" s="243"/>
      <c r="UYG3" s="243"/>
      <c r="UYH3" s="243"/>
      <c r="UYI3" s="243"/>
      <c r="UYJ3" s="243"/>
      <c r="UYK3" s="243"/>
      <c r="UYL3" s="243"/>
      <c r="UYM3" s="243"/>
      <c r="UYN3" s="243"/>
      <c r="UYO3" s="243"/>
      <c r="UYP3" s="243"/>
      <c r="UYQ3" s="243"/>
      <c r="UYR3" s="243"/>
      <c r="UYS3" s="243"/>
      <c r="UYT3" s="243"/>
      <c r="UYU3" s="243"/>
      <c r="UYV3" s="243"/>
      <c r="UYW3" s="243"/>
      <c r="UYX3" s="243"/>
      <c r="UYY3" s="243"/>
      <c r="UYZ3" s="243"/>
      <c r="UZA3" s="243"/>
      <c r="UZB3" s="243"/>
      <c r="UZC3" s="243"/>
      <c r="UZD3" s="243"/>
      <c r="UZE3" s="243"/>
      <c r="UZF3" s="243"/>
      <c r="UZG3" s="243"/>
      <c r="UZH3" s="243"/>
      <c r="UZI3" s="243"/>
      <c r="UZJ3" s="243"/>
      <c r="UZK3" s="243"/>
      <c r="UZL3" s="243"/>
      <c r="UZM3" s="243"/>
      <c r="UZN3" s="243"/>
      <c r="UZO3" s="243"/>
      <c r="UZP3" s="243"/>
      <c r="UZQ3" s="243"/>
      <c r="UZR3" s="243"/>
      <c r="UZS3" s="243"/>
      <c r="UZT3" s="243"/>
      <c r="UZU3" s="243"/>
      <c r="UZV3" s="243"/>
      <c r="UZW3" s="243"/>
      <c r="UZX3" s="243"/>
      <c r="UZY3" s="243"/>
      <c r="UZZ3" s="243"/>
      <c r="VAA3" s="243"/>
      <c r="VAB3" s="243"/>
      <c r="VAC3" s="243"/>
      <c r="VAD3" s="243"/>
      <c r="VAE3" s="243"/>
      <c r="VAF3" s="243"/>
      <c r="VAG3" s="243"/>
      <c r="VAH3" s="243"/>
      <c r="VAI3" s="243"/>
      <c r="VAJ3" s="243"/>
      <c r="VAK3" s="243"/>
      <c r="VAL3" s="243"/>
      <c r="VAM3" s="243"/>
      <c r="VAN3" s="243"/>
      <c r="VAO3" s="243"/>
      <c r="VAP3" s="243"/>
      <c r="VAQ3" s="243"/>
      <c r="VAR3" s="243"/>
      <c r="VAS3" s="243"/>
      <c r="VAT3" s="243"/>
      <c r="VAU3" s="243"/>
      <c r="VAV3" s="243"/>
      <c r="VAW3" s="243"/>
      <c r="VAX3" s="243"/>
      <c r="VAY3" s="243"/>
      <c r="VAZ3" s="243"/>
      <c r="VBA3" s="243"/>
      <c r="VBB3" s="243"/>
      <c r="VBC3" s="243"/>
      <c r="VBD3" s="243"/>
      <c r="VBE3" s="243"/>
      <c r="VBF3" s="243"/>
      <c r="VBG3" s="243"/>
      <c r="VBH3" s="243"/>
      <c r="VBI3" s="243"/>
      <c r="VBJ3" s="243"/>
      <c r="VBK3" s="243"/>
      <c r="VBL3" s="243"/>
      <c r="VBM3" s="243"/>
      <c r="VBN3" s="243"/>
      <c r="VBO3" s="243"/>
      <c r="VBP3" s="243"/>
      <c r="VBQ3" s="243"/>
      <c r="VBR3" s="243"/>
      <c r="VBS3" s="243"/>
      <c r="VBT3" s="243"/>
      <c r="VBU3" s="243"/>
      <c r="VBV3" s="243"/>
      <c r="VBW3" s="243"/>
      <c r="VBX3" s="243"/>
      <c r="VBY3" s="243"/>
      <c r="VBZ3" s="243"/>
      <c r="VCA3" s="243"/>
      <c r="VCB3" s="243"/>
      <c r="VCC3" s="243"/>
      <c r="VCD3" s="243"/>
      <c r="VCE3" s="243"/>
      <c r="VCF3" s="243"/>
      <c r="VCG3" s="243"/>
      <c r="VCH3" s="243"/>
      <c r="VCI3" s="243"/>
      <c r="VCJ3" s="243"/>
      <c r="VCK3" s="243"/>
      <c r="VCL3" s="243"/>
      <c r="VCM3" s="243"/>
      <c r="VCN3" s="243"/>
      <c r="VCO3" s="243"/>
      <c r="VCP3" s="243"/>
      <c r="VCQ3" s="243"/>
      <c r="VCR3" s="243"/>
      <c r="VCS3" s="243"/>
      <c r="VCT3" s="243"/>
      <c r="VCU3" s="243"/>
      <c r="VCV3" s="243"/>
      <c r="VCW3" s="243"/>
      <c r="VCX3" s="243"/>
      <c r="VCY3" s="243"/>
      <c r="VCZ3" s="243"/>
      <c r="VDA3" s="243"/>
      <c r="VDB3" s="243"/>
      <c r="VDC3" s="243"/>
      <c r="VDD3" s="243"/>
      <c r="VDE3" s="243"/>
      <c r="VDF3" s="243"/>
      <c r="VDG3" s="243"/>
      <c r="VDH3" s="243"/>
      <c r="VDI3" s="243"/>
      <c r="VDJ3" s="243"/>
      <c r="VDK3" s="243"/>
      <c r="VDL3" s="243"/>
      <c r="VDM3" s="243"/>
      <c r="VDN3" s="243"/>
      <c r="VDO3" s="243"/>
      <c r="VDP3" s="243"/>
      <c r="VDQ3" s="243"/>
      <c r="VDR3" s="243"/>
      <c r="VDS3" s="243"/>
      <c r="VDT3" s="243"/>
      <c r="VDU3" s="243"/>
      <c r="VDV3" s="243"/>
      <c r="VDW3" s="243"/>
      <c r="VDX3" s="243"/>
      <c r="VDY3" s="243"/>
      <c r="VDZ3" s="243"/>
      <c r="VEA3" s="243"/>
      <c r="VEB3" s="243"/>
      <c r="VEC3" s="243"/>
      <c r="VED3" s="243"/>
      <c r="VEE3" s="243"/>
      <c r="VEF3" s="243"/>
      <c r="VEG3" s="243"/>
      <c r="VEH3" s="243"/>
      <c r="VEI3" s="243"/>
      <c r="VEJ3" s="243"/>
      <c r="VEK3" s="243"/>
      <c r="VEL3" s="243"/>
      <c r="VEM3" s="243"/>
      <c r="VEN3" s="243"/>
      <c r="VEO3" s="243"/>
      <c r="VEP3" s="243"/>
      <c r="VEQ3" s="243"/>
      <c r="VER3" s="243"/>
      <c r="VES3" s="243"/>
      <c r="VET3" s="243"/>
      <c r="VEU3" s="243"/>
      <c r="VEV3" s="243"/>
      <c r="VEW3" s="243"/>
      <c r="VEX3" s="243"/>
      <c r="VEY3" s="243"/>
      <c r="VEZ3" s="243"/>
      <c r="VFA3" s="243"/>
      <c r="VFB3" s="243"/>
      <c r="VFC3" s="243"/>
      <c r="VFD3" s="243"/>
      <c r="VFE3" s="243"/>
      <c r="VFF3" s="243"/>
      <c r="VFG3" s="243"/>
      <c r="VFH3" s="243"/>
      <c r="VFI3" s="243"/>
      <c r="VFJ3" s="243"/>
      <c r="VFK3" s="243"/>
      <c r="VFL3" s="243"/>
      <c r="VFM3" s="243"/>
      <c r="VFN3" s="243"/>
      <c r="VFO3" s="243"/>
      <c r="VFP3" s="243"/>
      <c r="VFQ3" s="243"/>
      <c r="VFR3" s="243"/>
      <c r="VFS3" s="243"/>
      <c r="VFT3" s="243"/>
      <c r="VFU3" s="243"/>
      <c r="VFV3" s="243"/>
      <c r="VFW3" s="243"/>
      <c r="VFX3" s="243"/>
      <c r="VFY3" s="243"/>
      <c r="VFZ3" s="243"/>
      <c r="VGA3" s="243"/>
      <c r="VGB3" s="243"/>
      <c r="VGC3" s="243"/>
      <c r="VGD3" s="243"/>
      <c r="VGE3" s="243"/>
      <c r="VGF3" s="243"/>
      <c r="VGG3" s="243"/>
      <c r="VGH3" s="243"/>
      <c r="VGI3" s="243"/>
      <c r="VGJ3" s="243"/>
      <c r="VGK3" s="243"/>
      <c r="VGL3" s="243"/>
      <c r="VGM3" s="243"/>
      <c r="VGN3" s="243"/>
      <c r="VGO3" s="243"/>
      <c r="VGP3" s="243"/>
      <c r="VGQ3" s="243"/>
      <c r="VGR3" s="243"/>
      <c r="VGS3" s="243"/>
      <c r="VGT3" s="243"/>
      <c r="VGU3" s="243"/>
      <c r="VGV3" s="243"/>
      <c r="VGW3" s="243"/>
      <c r="VGX3" s="243"/>
      <c r="VGY3" s="243"/>
      <c r="VGZ3" s="243"/>
      <c r="VHA3" s="243"/>
      <c r="VHB3" s="243"/>
      <c r="VHC3" s="243"/>
      <c r="VHD3" s="243"/>
      <c r="VHE3" s="243"/>
      <c r="VHF3" s="243"/>
      <c r="VHG3" s="243"/>
      <c r="VHH3" s="243"/>
      <c r="VHI3" s="243"/>
      <c r="VHJ3" s="243"/>
      <c r="VHK3" s="243"/>
      <c r="VHL3" s="243"/>
      <c r="VHM3" s="243"/>
      <c r="VHN3" s="243"/>
      <c r="VHO3" s="243"/>
      <c r="VHP3" s="243"/>
      <c r="VHQ3" s="243"/>
      <c r="VHR3" s="243"/>
      <c r="VHS3" s="243"/>
      <c r="VHT3" s="243"/>
      <c r="VHU3" s="243"/>
      <c r="VHV3" s="243"/>
      <c r="VHW3" s="243"/>
      <c r="VHX3" s="243"/>
      <c r="VHY3" s="243"/>
      <c r="VHZ3" s="243"/>
      <c r="VIA3" s="243"/>
      <c r="VIB3" s="243"/>
      <c r="VIC3" s="243"/>
      <c r="VID3" s="243"/>
      <c r="VIE3" s="243"/>
      <c r="VIF3" s="243"/>
      <c r="VIG3" s="243"/>
      <c r="VIH3" s="243"/>
      <c r="VII3" s="243"/>
      <c r="VIJ3" s="243"/>
      <c r="VIK3" s="243"/>
      <c r="VIL3" s="243"/>
      <c r="VIM3" s="243"/>
      <c r="VIN3" s="243"/>
      <c r="VIO3" s="243"/>
      <c r="VIP3" s="243"/>
      <c r="VIQ3" s="243"/>
      <c r="VIR3" s="243"/>
      <c r="VIS3" s="243"/>
      <c r="VIT3" s="243"/>
      <c r="VIU3" s="243"/>
      <c r="VIV3" s="243"/>
      <c r="VIW3" s="243"/>
      <c r="VIX3" s="243"/>
      <c r="VIY3" s="243"/>
      <c r="VIZ3" s="243"/>
      <c r="VJA3" s="243"/>
      <c r="VJB3" s="243"/>
      <c r="VJC3" s="243"/>
      <c r="VJD3" s="243"/>
      <c r="VJE3" s="243"/>
      <c r="VJF3" s="243"/>
      <c r="VJG3" s="243"/>
      <c r="VJH3" s="243"/>
      <c r="VJI3" s="243"/>
      <c r="VJJ3" s="243"/>
      <c r="VJK3" s="243"/>
      <c r="VJL3" s="243"/>
      <c r="VJM3" s="243"/>
      <c r="VJN3" s="243"/>
      <c r="VJO3" s="243"/>
      <c r="VJP3" s="243"/>
      <c r="VJQ3" s="243"/>
      <c r="VJR3" s="243"/>
      <c r="VJS3" s="243"/>
      <c r="VJT3" s="243"/>
      <c r="VJU3" s="243"/>
      <c r="VJV3" s="243"/>
      <c r="VJW3" s="243"/>
      <c r="VJX3" s="243"/>
      <c r="VJY3" s="243"/>
      <c r="VJZ3" s="243"/>
      <c r="VKA3" s="243"/>
      <c r="VKB3" s="243"/>
      <c r="VKC3" s="243"/>
      <c r="VKD3" s="243"/>
      <c r="VKE3" s="243"/>
      <c r="VKF3" s="243"/>
      <c r="VKG3" s="243"/>
      <c r="VKH3" s="243"/>
      <c r="VKI3" s="243"/>
      <c r="VKJ3" s="243"/>
      <c r="VKK3" s="243"/>
      <c r="VKL3" s="243"/>
      <c r="VKM3" s="243"/>
      <c r="VKN3" s="243"/>
      <c r="VKO3" s="243"/>
      <c r="VKP3" s="243"/>
      <c r="VKQ3" s="243"/>
      <c r="VKR3" s="243"/>
      <c r="VKS3" s="243"/>
      <c r="VKT3" s="243"/>
      <c r="VKU3" s="243"/>
      <c r="VKV3" s="243"/>
      <c r="VKW3" s="243"/>
      <c r="VKX3" s="243"/>
      <c r="VKY3" s="243"/>
      <c r="VKZ3" s="243"/>
      <c r="VLA3" s="243"/>
      <c r="VLB3" s="243"/>
      <c r="VLC3" s="243"/>
      <c r="VLD3" s="243"/>
      <c r="VLE3" s="243"/>
      <c r="VLF3" s="243"/>
      <c r="VLG3" s="243"/>
      <c r="VLH3" s="243"/>
      <c r="VLI3" s="243"/>
      <c r="VLJ3" s="243"/>
      <c r="VLK3" s="243"/>
      <c r="VLL3" s="243"/>
      <c r="VLM3" s="243"/>
      <c r="VLN3" s="243"/>
      <c r="VLO3" s="243"/>
      <c r="VLP3" s="243"/>
      <c r="VLQ3" s="243"/>
      <c r="VLR3" s="243"/>
      <c r="VLS3" s="243"/>
      <c r="VLT3" s="243"/>
      <c r="VLU3" s="243"/>
      <c r="VLV3" s="243"/>
      <c r="VLW3" s="243"/>
      <c r="VLX3" s="243"/>
      <c r="VLY3" s="243"/>
      <c r="VLZ3" s="243"/>
      <c r="VMA3" s="243"/>
      <c r="VMB3" s="243"/>
      <c r="VMC3" s="243"/>
      <c r="VMD3" s="243"/>
      <c r="VME3" s="243"/>
      <c r="VMF3" s="243"/>
      <c r="VMG3" s="243"/>
      <c r="VMH3" s="243"/>
      <c r="VMI3" s="243"/>
      <c r="VMJ3" s="243"/>
      <c r="VMK3" s="243"/>
      <c r="VML3" s="243"/>
      <c r="VMM3" s="243"/>
      <c r="VMN3" s="243"/>
      <c r="VMO3" s="243"/>
      <c r="VMP3" s="243"/>
      <c r="VMQ3" s="243"/>
      <c r="VMR3" s="243"/>
      <c r="VMS3" s="243"/>
      <c r="VMT3" s="243"/>
      <c r="VMU3" s="243"/>
      <c r="VMV3" s="243"/>
      <c r="VMW3" s="243"/>
      <c r="VMX3" s="243"/>
      <c r="VMY3" s="243"/>
      <c r="VMZ3" s="243"/>
      <c r="VNA3" s="243"/>
      <c r="VNB3" s="243"/>
      <c r="VNC3" s="243"/>
      <c r="VND3" s="243"/>
      <c r="VNE3" s="243"/>
      <c r="VNF3" s="243"/>
      <c r="VNG3" s="243"/>
      <c r="VNH3" s="243"/>
      <c r="VNI3" s="243"/>
      <c r="VNJ3" s="243"/>
      <c r="VNK3" s="243"/>
      <c r="VNL3" s="243"/>
      <c r="VNM3" s="243"/>
      <c r="VNN3" s="243"/>
      <c r="VNO3" s="243"/>
      <c r="VNP3" s="243"/>
      <c r="VNQ3" s="243"/>
      <c r="VNR3" s="243"/>
      <c r="VNS3" s="243"/>
      <c r="VNT3" s="243"/>
      <c r="VNU3" s="243"/>
      <c r="VNV3" s="243"/>
      <c r="VNW3" s="243"/>
      <c r="VNX3" s="243"/>
      <c r="VNY3" s="243"/>
      <c r="VNZ3" s="243"/>
      <c r="VOA3" s="243"/>
      <c r="VOB3" s="243"/>
      <c r="VOC3" s="243"/>
      <c r="VOD3" s="243"/>
      <c r="VOE3" s="243"/>
      <c r="VOF3" s="243"/>
      <c r="VOG3" s="243"/>
      <c r="VOH3" s="243"/>
      <c r="VOI3" s="243"/>
      <c r="VOJ3" s="243"/>
      <c r="VOK3" s="243"/>
      <c r="VOL3" s="243"/>
      <c r="VOM3" s="243"/>
      <c r="VON3" s="243"/>
      <c r="VOO3" s="243"/>
      <c r="VOP3" s="243"/>
      <c r="VOQ3" s="243"/>
      <c r="VOR3" s="243"/>
      <c r="VOS3" s="243"/>
      <c r="VOT3" s="243"/>
      <c r="VOU3" s="243"/>
      <c r="VOV3" s="243"/>
      <c r="VOW3" s="243"/>
      <c r="VOX3" s="243"/>
      <c r="VOY3" s="243"/>
      <c r="VOZ3" s="243"/>
      <c r="VPA3" s="243"/>
      <c r="VPB3" s="243"/>
      <c r="VPC3" s="243"/>
      <c r="VPD3" s="243"/>
      <c r="VPE3" s="243"/>
      <c r="VPF3" s="243"/>
      <c r="VPG3" s="243"/>
      <c r="VPH3" s="243"/>
      <c r="VPI3" s="243"/>
      <c r="VPJ3" s="243"/>
      <c r="VPK3" s="243"/>
      <c r="VPL3" s="243"/>
      <c r="VPM3" s="243"/>
      <c r="VPN3" s="243"/>
      <c r="VPO3" s="243"/>
      <c r="VPP3" s="243"/>
      <c r="VPQ3" s="243"/>
      <c r="VPR3" s="243"/>
      <c r="VPS3" s="243"/>
      <c r="VPT3" s="243"/>
      <c r="VPU3" s="243"/>
      <c r="VPV3" s="243"/>
      <c r="VPW3" s="243"/>
      <c r="VPX3" s="243"/>
      <c r="VPY3" s="243"/>
      <c r="VPZ3" s="243"/>
      <c r="VQA3" s="243"/>
      <c r="VQB3" s="243"/>
      <c r="VQC3" s="243"/>
      <c r="VQD3" s="243"/>
      <c r="VQE3" s="243"/>
      <c r="VQF3" s="243"/>
      <c r="VQG3" s="243"/>
      <c r="VQH3" s="243"/>
      <c r="VQI3" s="243"/>
      <c r="VQJ3" s="243"/>
      <c r="VQK3" s="243"/>
      <c r="VQL3" s="243"/>
      <c r="VQM3" s="243"/>
      <c r="VQN3" s="243"/>
      <c r="VQO3" s="243"/>
      <c r="VQP3" s="243"/>
      <c r="VQQ3" s="243"/>
      <c r="VQR3" s="243"/>
      <c r="VQS3" s="243"/>
      <c r="VQT3" s="243"/>
      <c r="VQU3" s="243"/>
      <c r="VQV3" s="243"/>
      <c r="VQW3" s="243"/>
      <c r="VQX3" s="243"/>
      <c r="VQY3" s="243"/>
      <c r="VQZ3" s="243"/>
      <c r="VRA3" s="243"/>
      <c r="VRB3" s="243"/>
      <c r="VRC3" s="243"/>
      <c r="VRD3" s="243"/>
      <c r="VRE3" s="243"/>
      <c r="VRF3" s="243"/>
      <c r="VRG3" s="243"/>
      <c r="VRH3" s="243"/>
      <c r="VRI3" s="243"/>
      <c r="VRJ3" s="243"/>
      <c r="VRK3" s="243"/>
      <c r="VRL3" s="243"/>
      <c r="VRM3" s="243"/>
      <c r="VRN3" s="243"/>
      <c r="VRO3" s="243"/>
      <c r="VRP3" s="243"/>
      <c r="VRQ3" s="243"/>
      <c r="VRR3" s="243"/>
      <c r="VRS3" s="243"/>
      <c r="VRT3" s="243"/>
      <c r="VRU3" s="243"/>
      <c r="VRV3" s="243"/>
      <c r="VRW3" s="243"/>
      <c r="VRX3" s="243"/>
      <c r="VRY3" s="243"/>
      <c r="VRZ3" s="243"/>
      <c r="VSA3" s="243"/>
      <c r="VSB3" s="243"/>
      <c r="VSC3" s="243"/>
      <c r="VSD3" s="243"/>
      <c r="VSE3" s="243"/>
      <c r="VSF3" s="243"/>
      <c r="VSG3" s="243"/>
      <c r="VSH3" s="243"/>
      <c r="VSI3" s="243"/>
      <c r="VSJ3" s="243"/>
      <c r="VSK3" s="243"/>
      <c r="VSL3" s="243"/>
      <c r="VSM3" s="243"/>
      <c r="VSN3" s="243"/>
      <c r="VSO3" s="243"/>
      <c r="VSP3" s="243"/>
      <c r="VSQ3" s="243"/>
      <c r="VSR3" s="243"/>
      <c r="VSS3" s="243"/>
      <c r="VST3" s="243"/>
      <c r="VSU3" s="243"/>
      <c r="VSV3" s="243"/>
      <c r="VSW3" s="243"/>
      <c r="VSX3" s="243"/>
      <c r="VSY3" s="243"/>
      <c r="VSZ3" s="243"/>
      <c r="VTA3" s="243"/>
      <c r="VTB3" s="243"/>
      <c r="VTC3" s="243"/>
      <c r="VTD3" s="243"/>
      <c r="VTE3" s="243"/>
      <c r="VTF3" s="243"/>
      <c r="VTG3" s="243"/>
      <c r="VTH3" s="243"/>
      <c r="VTI3" s="243"/>
      <c r="VTJ3" s="243"/>
      <c r="VTK3" s="243"/>
      <c r="VTL3" s="243"/>
      <c r="VTM3" s="243"/>
      <c r="VTN3" s="243"/>
      <c r="VTO3" s="243"/>
      <c r="VTP3" s="243"/>
      <c r="VTQ3" s="243"/>
      <c r="VTR3" s="243"/>
      <c r="VTS3" s="243"/>
      <c r="VTT3" s="243"/>
      <c r="VTU3" s="243"/>
      <c r="VTV3" s="243"/>
      <c r="VTW3" s="243"/>
      <c r="VTX3" s="243"/>
      <c r="VTY3" s="243"/>
      <c r="VTZ3" s="243"/>
      <c r="VUA3" s="243"/>
      <c r="VUB3" s="243"/>
      <c r="VUC3" s="243"/>
      <c r="VUD3" s="243"/>
      <c r="VUE3" s="243"/>
      <c r="VUF3" s="243"/>
      <c r="VUG3" s="243"/>
      <c r="VUH3" s="243"/>
      <c r="VUI3" s="243"/>
      <c r="VUJ3" s="243"/>
      <c r="VUK3" s="243"/>
      <c r="VUL3" s="243"/>
      <c r="VUM3" s="243"/>
      <c r="VUN3" s="243"/>
      <c r="VUO3" s="243"/>
      <c r="VUP3" s="243"/>
      <c r="VUQ3" s="243"/>
      <c r="VUR3" s="243"/>
      <c r="VUS3" s="243"/>
      <c r="VUT3" s="243"/>
      <c r="VUU3" s="243"/>
      <c r="VUV3" s="243"/>
      <c r="VUW3" s="243"/>
      <c r="VUX3" s="243"/>
      <c r="VUY3" s="243"/>
      <c r="VUZ3" s="243"/>
      <c r="VVA3" s="243"/>
      <c r="VVB3" s="243"/>
      <c r="VVC3" s="243"/>
      <c r="VVD3" s="243"/>
      <c r="VVE3" s="243"/>
      <c r="VVF3" s="243"/>
      <c r="VVG3" s="243"/>
      <c r="VVH3" s="243"/>
      <c r="VVI3" s="243"/>
      <c r="VVJ3" s="243"/>
      <c r="VVK3" s="243"/>
      <c r="VVL3" s="243"/>
      <c r="VVM3" s="243"/>
      <c r="VVN3" s="243"/>
      <c r="VVO3" s="243"/>
      <c r="VVP3" s="243"/>
      <c r="VVQ3" s="243"/>
      <c r="VVR3" s="243"/>
      <c r="VVS3" s="243"/>
      <c r="VVT3" s="243"/>
      <c r="VVU3" s="243"/>
      <c r="VVV3" s="243"/>
      <c r="VVW3" s="243"/>
      <c r="VVX3" s="243"/>
      <c r="VVY3" s="243"/>
      <c r="VVZ3" s="243"/>
      <c r="VWA3" s="243"/>
      <c r="VWB3" s="243"/>
      <c r="VWC3" s="243"/>
      <c r="VWD3" s="243"/>
      <c r="VWE3" s="243"/>
      <c r="VWF3" s="243"/>
      <c r="VWG3" s="243"/>
      <c r="VWH3" s="243"/>
      <c r="VWI3" s="243"/>
      <c r="VWJ3" s="243"/>
      <c r="VWK3" s="243"/>
      <c r="VWL3" s="243"/>
      <c r="VWM3" s="243"/>
      <c r="VWN3" s="243"/>
      <c r="VWO3" s="243"/>
      <c r="VWP3" s="243"/>
      <c r="VWQ3" s="243"/>
      <c r="VWR3" s="243"/>
      <c r="VWS3" s="243"/>
      <c r="VWT3" s="243"/>
      <c r="VWU3" s="243"/>
      <c r="VWV3" s="243"/>
      <c r="VWW3" s="243"/>
      <c r="VWX3" s="243"/>
      <c r="VWY3" s="243"/>
      <c r="VWZ3" s="243"/>
      <c r="VXA3" s="243"/>
      <c r="VXB3" s="243"/>
      <c r="VXC3" s="243"/>
      <c r="VXD3" s="243"/>
      <c r="VXE3" s="243"/>
      <c r="VXF3" s="243"/>
      <c r="VXG3" s="243"/>
      <c r="VXH3" s="243"/>
      <c r="VXI3" s="243"/>
      <c r="VXJ3" s="243"/>
      <c r="VXK3" s="243"/>
      <c r="VXL3" s="243"/>
      <c r="VXM3" s="243"/>
      <c r="VXN3" s="243"/>
      <c r="VXO3" s="243"/>
      <c r="VXP3" s="243"/>
      <c r="VXQ3" s="243"/>
      <c r="VXR3" s="243"/>
      <c r="VXS3" s="243"/>
      <c r="VXT3" s="243"/>
      <c r="VXU3" s="243"/>
      <c r="VXV3" s="243"/>
      <c r="VXW3" s="243"/>
      <c r="VXX3" s="243"/>
      <c r="VXY3" s="243"/>
      <c r="VXZ3" s="243"/>
      <c r="VYA3" s="243"/>
      <c r="VYB3" s="243"/>
      <c r="VYC3" s="243"/>
      <c r="VYD3" s="243"/>
      <c r="VYE3" s="243"/>
      <c r="VYF3" s="243"/>
      <c r="VYG3" s="243"/>
      <c r="VYH3" s="243"/>
      <c r="VYI3" s="243"/>
      <c r="VYJ3" s="243"/>
      <c r="VYK3" s="243"/>
      <c r="VYL3" s="243"/>
      <c r="VYM3" s="243"/>
      <c r="VYN3" s="243"/>
      <c r="VYO3" s="243"/>
      <c r="VYP3" s="243"/>
      <c r="VYQ3" s="243"/>
      <c r="VYR3" s="243"/>
      <c r="VYS3" s="243"/>
      <c r="VYT3" s="243"/>
      <c r="VYU3" s="243"/>
      <c r="VYV3" s="243"/>
      <c r="VYW3" s="243"/>
      <c r="VYX3" s="243"/>
      <c r="VYY3" s="243"/>
      <c r="VYZ3" s="243"/>
      <c r="VZA3" s="243"/>
      <c r="VZB3" s="243"/>
      <c r="VZC3" s="243"/>
      <c r="VZD3" s="243"/>
      <c r="VZE3" s="243"/>
      <c r="VZF3" s="243"/>
      <c r="VZG3" s="243"/>
      <c r="VZH3" s="243"/>
      <c r="VZI3" s="243"/>
      <c r="VZJ3" s="243"/>
      <c r="VZK3" s="243"/>
      <c r="VZL3" s="243"/>
      <c r="VZM3" s="243"/>
      <c r="VZN3" s="243"/>
      <c r="VZO3" s="243"/>
      <c r="VZP3" s="243"/>
      <c r="VZQ3" s="243"/>
      <c r="VZR3" s="243"/>
      <c r="VZS3" s="243"/>
      <c r="VZT3" s="243"/>
      <c r="VZU3" s="243"/>
      <c r="VZV3" s="243"/>
      <c r="VZW3" s="243"/>
      <c r="VZX3" s="243"/>
      <c r="VZY3" s="243"/>
      <c r="VZZ3" s="243"/>
      <c r="WAA3" s="243"/>
      <c r="WAB3" s="243"/>
      <c r="WAC3" s="243"/>
      <c r="WAD3" s="243"/>
      <c r="WAE3" s="243"/>
      <c r="WAF3" s="243"/>
      <c r="WAG3" s="243"/>
      <c r="WAH3" s="243"/>
      <c r="WAI3" s="243"/>
      <c r="WAJ3" s="243"/>
      <c r="WAK3" s="243"/>
      <c r="WAL3" s="243"/>
      <c r="WAM3" s="243"/>
      <c r="WAN3" s="243"/>
      <c r="WAO3" s="243"/>
      <c r="WAP3" s="243"/>
      <c r="WAQ3" s="243"/>
      <c r="WAR3" s="243"/>
      <c r="WAS3" s="243"/>
      <c r="WAT3" s="243"/>
      <c r="WAU3" s="243"/>
      <c r="WAV3" s="243"/>
      <c r="WAW3" s="243"/>
      <c r="WAX3" s="243"/>
      <c r="WAY3" s="243"/>
      <c r="WAZ3" s="243"/>
      <c r="WBA3" s="243"/>
      <c r="WBB3" s="243"/>
      <c r="WBC3" s="243"/>
      <c r="WBD3" s="243"/>
      <c r="WBE3" s="243"/>
      <c r="WBF3" s="243"/>
      <c r="WBG3" s="243"/>
      <c r="WBH3" s="243"/>
      <c r="WBI3" s="243"/>
      <c r="WBJ3" s="243"/>
      <c r="WBK3" s="243"/>
      <c r="WBL3" s="243"/>
      <c r="WBM3" s="243"/>
      <c r="WBN3" s="243"/>
      <c r="WBO3" s="243"/>
      <c r="WBP3" s="243"/>
      <c r="WBQ3" s="243"/>
      <c r="WBR3" s="243"/>
      <c r="WBS3" s="243"/>
      <c r="WBT3" s="243"/>
      <c r="WBU3" s="243"/>
      <c r="WBV3" s="243"/>
      <c r="WBW3" s="243"/>
      <c r="WBX3" s="243"/>
      <c r="WBY3" s="243"/>
      <c r="WBZ3" s="243"/>
      <c r="WCA3" s="243"/>
      <c r="WCB3" s="243"/>
      <c r="WCC3" s="243"/>
      <c r="WCD3" s="243"/>
      <c r="WCE3" s="243"/>
      <c r="WCF3" s="243"/>
      <c r="WCG3" s="243"/>
      <c r="WCH3" s="243"/>
      <c r="WCI3" s="243"/>
      <c r="WCJ3" s="243"/>
      <c r="WCK3" s="243"/>
      <c r="WCL3" s="243"/>
      <c r="WCM3" s="243"/>
      <c r="WCN3" s="243"/>
      <c r="WCO3" s="243"/>
      <c r="WCP3" s="243"/>
      <c r="WCQ3" s="243"/>
      <c r="WCR3" s="243"/>
      <c r="WCS3" s="243"/>
      <c r="WCT3" s="243"/>
      <c r="WCU3" s="243"/>
      <c r="WCV3" s="243"/>
      <c r="WCW3" s="243"/>
      <c r="WCX3" s="243"/>
      <c r="WCY3" s="243"/>
      <c r="WCZ3" s="243"/>
      <c r="WDA3" s="243"/>
      <c r="WDB3" s="243"/>
      <c r="WDC3" s="243"/>
      <c r="WDD3" s="243"/>
      <c r="WDE3" s="243"/>
      <c r="WDF3" s="243"/>
      <c r="WDG3" s="243"/>
      <c r="WDH3" s="243"/>
      <c r="WDI3" s="243"/>
      <c r="WDJ3" s="243"/>
      <c r="WDK3" s="243"/>
      <c r="WDL3" s="243"/>
      <c r="WDM3" s="243"/>
      <c r="WDN3" s="243"/>
      <c r="WDO3" s="243"/>
      <c r="WDP3" s="243"/>
      <c r="WDQ3" s="243"/>
      <c r="WDR3" s="243"/>
      <c r="WDS3" s="243"/>
      <c r="WDT3" s="243"/>
      <c r="WDU3" s="243"/>
      <c r="WDV3" s="243"/>
      <c r="WDW3" s="243"/>
      <c r="WDX3" s="243"/>
      <c r="WDY3" s="243"/>
      <c r="WDZ3" s="243"/>
      <c r="WEA3" s="243"/>
      <c r="WEB3" s="243"/>
      <c r="WEC3" s="243"/>
      <c r="WED3" s="243"/>
      <c r="WEE3" s="243"/>
      <c r="WEF3" s="243"/>
      <c r="WEG3" s="243"/>
      <c r="WEH3" s="243"/>
      <c r="WEI3" s="243"/>
      <c r="WEJ3" s="243"/>
      <c r="WEK3" s="243"/>
      <c r="WEL3" s="243"/>
      <c r="WEM3" s="243"/>
      <c r="WEN3" s="243"/>
      <c r="WEO3" s="243"/>
      <c r="WEP3" s="243"/>
      <c r="WEQ3" s="243"/>
      <c r="WER3" s="243"/>
      <c r="WES3" s="243"/>
      <c r="WET3" s="243"/>
      <c r="WEU3" s="243"/>
      <c r="WEV3" s="243"/>
      <c r="WEW3" s="243"/>
      <c r="WEX3" s="243"/>
      <c r="WEY3" s="243"/>
      <c r="WEZ3" s="243"/>
      <c r="WFA3" s="243"/>
      <c r="WFB3" s="243"/>
      <c r="WFC3" s="243"/>
      <c r="WFD3" s="243"/>
      <c r="WFE3" s="243"/>
      <c r="WFF3" s="243"/>
      <c r="WFG3" s="243"/>
      <c r="WFH3" s="243"/>
      <c r="WFI3" s="243"/>
      <c r="WFJ3" s="243"/>
      <c r="WFK3" s="243"/>
      <c r="WFL3" s="243"/>
      <c r="WFM3" s="243"/>
      <c r="WFN3" s="243"/>
      <c r="WFO3" s="243"/>
      <c r="WFP3" s="243"/>
      <c r="WFQ3" s="243"/>
      <c r="WFR3" s="243"/>
      <c r="WFS3" s="243"/>
      <c r="WFT3" s="243"/>
      <c r="WFU3" s="243"/>
      <c r="WFV3" s="243"/>
      <c r="WFW3" s="243"/>
      <c r="WFX3" s="243"/>
      <c r="WFY3" s="243"/>
      <c r="WFZ3" s="243"/>
      <c r="WGA3" s="243"/>
      <c r="WGB3" s="243"/>
      <c r="WGC3" s="243"/>
      <c r="WGD3" s="243"/>
      <c r="WGE3" s="243"/>
      <c r="WGF3" s="243"/>
      <c r="WGG3" s="243"/>
      <c r="WGH3" s="243"/>
      <c r="WGI3" s="243"/>
      <c r="WGJ3" s="243"/>
      <c r="WGK3" s="243"/>
      <c r="WGL3" s="243"/>
      <c r="WGM3" s="243"/>
      <c r="WGN3" s="243"/>
      <c r="WGO3" s="243"/>
      <c r="WGP3" s="243"/>
      <c r="WGQ3" s="243"/>
      <c r="WGR3" s="243"/>
      <c r="WGS3" s="243"/>
      <c r="WGT3" s="243"/>
      <c r="WGU3" s="243"/>
      <c r="WGV3" s="243"/>
      <c r="WGW3" s="243"/>
      <c r="WGX3" s="243"/>
      <c r="WGY3" s="243"/>
      <c r="WGZ3" s="243"/>
      <c r="WHA3" s="243"/>
      <c r="WHB3" s="243"/>
      <c r="WHC3" s="243"/>
      <c r="WHD3" s="243"/>
      <c r="WHE3" s="243"/>
      <c r="WHF3" s="243"/>
      <c r="WHG3" s="243"/>
      <c r="WHH3" s="243"/>
      <c r="WHI3" s="243"/>
      <c r="WHJ3" s="243"/>
      <c r="WHK3" s="243"/>
      <c r="WHL3" s="243"/>
      <c r="WHM3" s="243"/>
      <c r="WHN3" s="243"/>
      <c r="WHO3" s="243"/>
      <c r="WHP3" s="243"/>
      <c r="WHQ3" s="243"/>
      <c r="WHR3" s="243"/>
      <c r="WHS3" s="243"/>
      <c r="WHT3" s="243"/>
      <c r="WHU3" s="243"/>
      <c r="WHV3" s="243"/>
      <c r="WHW3" s="243"/>
      <c r="WHX3" s="243"/>
      <c r="WHY3" s="243"/>
      <c r="WHZ3" s="243"/>
      <c r="WIA3" s="243"/>
      <c r="WIB3" s="243"/>
      <c r="WIC3" s="243"/>
      <c r="WID3" s="243"/>
      <c r="WIE3" s="243"/>
      <c r="WIF3" s="243"/>
      <c r="WIG3" s="243"/>
      <c r="WIH3" s="243"/>
      <c r="WII3" s="243"/>
      <c r="WIJ3" s="243"/>
      <c r="WIK3" s="243"/>
      <c r="WIL3" s="243"/>
      <c r="WIM3" s="243"/>
      <c r="WIN3" s="243"/>
      <c r="WIO3" s="243"/>
      <c r="WIP3" s="243"/>
      <c r="WIQ3" s="243"/>
      <c r="WIR3" s="243"/>
      <c r="WIS3" s="243"/>
      <c r="WIT3" s="243"/>
      <c r="WIU3" s="243"/>
      <c r="WIV3" s="243"/>
      <c r="WIW3" s="243"/>
      <c r="WIX3" s="243"/>
      <c r="WIY3" s="243"/>
      <c r="WIZ3" s="243"/>
      <c r="WJA3" s="243"/>
      <c r="WJB3" s="243"/>
      <c r="WJC3" s="243"/>
      <c r="WJD3" s="243"/>
      <c r="WJE3" s="243"/>
      <c r="WJF3" s="243"/>
      <c r="WJG3" s="243"/>
      <c r="WJH3" s="243"/>
      <c r="WJI3" s="243"/>
      <c r="WJJ3" s="243"/>
      <c r="WJK3" s="243"/>
      <c r="WJL3" s="243"/>
      <c r="WJM3" s="243"/>
      <c r="WJN3" s="243"/>
      <c r="WJO3" s="243"/>
      <c r="WJP3" s="243"/>
      <c r="WJQ3" s="243"/>
      <c r="WJR3" s="243"/>
      <c r="WJS3" s="243"/>
      <c r="WJT3" s="243"/>
      <c r="WJU3" s="243"/>
      <c r="WJV3" s="243"/>
      <c r="WJW3" s="243"/>
      <c r="WJX3" s="243"/>
      <c r="WJY3" s="243"/>
      <c r="WJZ3" s="243"/>
      <c r="WKA3" s="243"/>
      <c r="WKB3" s="243"/>
      <c r="WKC3" s="243"/>
      <c r="WKD3" s="243"/>
      <c r="WKE3" s="243"/>
      <c r="WKF3" s="243"/>
      <c r="WKG3" s="243"/>
      <c r="WKH3" s="243"/>
      <c r="WKI3" s="243"/>
      <c r="WKJ3" s="243"/>
      <c r="WKK3" s="243"/>
      <c r="WKL3" s="243"/>
      <c r="WKM3" s="243"/>
      <c r="WKN3" s="243"/>
      <c r="WKO3" s="243"/>
      <c r="WKP3" s="243"/>
      <c r="WKQ3" s="243"/>
      <c r="WKR3" s="243"/>
      <c r="WKS3" s="243"/>
      <c r="WKT3" s="243"/>
      <c r="WKU3" s="243"/>
      <c r="WKV3" s="243"/>
      <c r="WKW3" s="243"/>
      <c r="WKX3" s="243"/>
      <c r="WKY3" s="243"/>
      <c r="WKZ3" s="243"/>
      <c r="WLA3" s="243"/>
      <c r="WLB3" s="243"/>
      <c r="WLC3" s="243"/>
      <c r="WLD3" s="243"/>
      <c r="WLE3" s="243"/>
      <c r="WLF3" s="243"/>
      <c r="WLG3" s="243"/>
      <c r="WLH3" s="243"/>
      <c r="WLI3" s="243"/>
      <c r="WLJ3" s="243"/>
      <c r="WLK3" s="243"/>
      <c r="WLL3" s="243"/>
      <c r="WLM3" s="243"/>
      <c r="WLN3" s="243"/>
      <c r="WLO3" s="243"/>
      <c r="WLP3" s="243"/>
      <c r="WLQ3" s="243"/>
      <c r="WLR3" s="243"/>
      <c r="WLS3" s="243"/>
      <c r="WLT3" s="243"/>
      <c r="WLU3" s="243"/>
      <c r="WLV3" s="243"/>
      <c r="WLW3" s="243"/>
      <c r="WLX3" s="243"/>
      <c r="WLY3" s="243"/>
      <c r="WLZ3" s="243"/>
      <c r="WMA3" s="243"/>
      <c r="WMB3" s="243"/>
      <c r="WMC3" s="243"/>
      <c r="WMD3" s="243"/>
      <c r="WME3" s="243"/>
      <c r="WMF3" s="243"/>
      <c r="WMG3" s="243"/>
      <c r="WMH3" s="243"/>
      <c r="WMI3" s="243"/>
      <c r="WMJ3" s="243"/>
      <c r="WMK3" s="243"/>
      <c r="WML3" s="243"/>
      <c r="WMM3" s="243"/>
      <c r="WMN3" s="243"/>
      <c r="WMO3" s="243"/>
      <c r="WMP3" s="243"/>
      <c r="WMQ3" s="243"/>
      <c r="WMR3" s="243"/>
      <c r="WMS3" s="243"/>
      <c r="WMT3" s="243"/>
      <c r="WMU3" s="243"/>
      <c r="WMV3" s="243"/>
      <c r="WMW3" s="243"/>
      <c r="WMX3" s="243"/>
      <c r="WMY3" s="243"/>
      <c r="WMZ3" s="243"/>
      <c r="WNA3" s="243"/>
      <c r="WNB3" s="243"/>
      <c r="WNC3" s="243"/>
      <c r="WND3" s="243"/>
      <c r="WNE3" s="243"/>
      <c r="WNF3" s="243"/>
      <c r="WNG3" s="243"/>
      <c r="WNH3" s="243"/>
      <c r="WNI3" s="243"/>
      <c r="WNJ3" s="243"/>
      <c r="WNK3" s="243"/>
      <c r="WNL3" s="243"/>
      <c r="WNM3" s="243"/>
      <c r="WNN3" s="243"/>
      <c r="WNO3" s="243"/>
      <c r="WNP3" s="243"/>
      <c r="WNQ3" s="243"/>
      <c r="WNR3" s="243"/>
      <c r="WNS3" s="243"/>
      <c r="WNT3" s="243"/>
      <c r="WNU3" s="243"/>
      <c r="WNV3" s="243"/>
      <c r="WNW3" s="243"/>
      <c r="WNX3" s="243"/>
      <c r="WNY3" s="243"/>
      <c r="WNZ3" s="243"/>
      <c r="WOA3" s="243"/>
      <c r="WOB3" s="243"/>
      <c r="WOC3" s="243"/>
      <c r="WOD3" s="243"/>
      <c r="WOE3" s="243"/>
      <c r="WOF3" s="243"/>
      <c r="WOG3" s="243"/>
      <c r="WOH3" s="243"/>
      <c r="WOI3" s="243"/>
      <c r="WOJ3" s="243"/>
      <c r="WOK3" s="243"/>
      <c r="WOL3" s="243"/>
      <c r="WOM3" s="243"/>
      <c r="WON3" s="243"/>
      <c r="WOO3" s="243"/>
      <c r="WOP3" s="243"/>
      <c r="WOQ3" s="243"/>
      <c r="WOR3" s="243"/>
      <c r="WOS3" s="243"/>
      <c r="WOT3" s="243"/>
      <c r="WOU3" s="243"/>
      <c r="WOV3" s="243"/>
      <c r="WOW3" s="243"/>
      <c r="WOX3" s="243"/>
      <c r="WOY3" s="243"/>
      <c r="WOZ3" s="243"/>
      <c r="WPA3" s="243"/>
      <c r="WPB3" s="243"/>
      <c r="WPC3" s="243"/>
      <c r="WPD3" s="243"/>
      <c r="WPE3" s="243"/>
      <c r="WPF3" s="243"/>
      <c r="WPG3" s="243"/>
      <c r="WPH3" s="243"/>
      <c r="WPI3" s="243"/>
      <c r="WPJ3" s="243"/>
      <c r="WPK3" s="243"/>
      <c r="WPL3" s="243"/>
      <c r="WPM3" s="243"/>
      <c r="WPN3" s="243"/>
      <c r="WPO3" s="243"/>
      <c r="WPP3" s="243"/>
      <c r="WPQ3" s="243"/>
      <c r="WPR3" s="243"/>
      <c r="WPS3" s="243"/>
      <c r="WPT3" s="243"/>
      <c r="WPU3" s="243"/>
      <c r="WPV3" s="243"/>
      <c r="WPW3" s="243"/>
      <c r="WPX3" s="243"/>
      <c r="WPY3" s="243"/>
      <c r="WPZ3" s="243"/>
      <c r="WQA3" s="243"/>
      <c r="WQB3" s="243"/>
      <c r="WQC3" s="243"/>
      <c r="WQD3" s="243"/>
      <c r="WQE3" s="243"/>
      <c r="WQF3" s="243"/>
      <c r="WQG3" s="243"/>
      <c r="WQH3" s="243"/>
      <c r="WQI3" s="243"/>
      <c r="WQJ3" s="243"/>
      <c r="WQK3" s="243"/>
      <c r="WQL3" s="243"/>
      <c r="WQM3" s="243"/>
      <c r="WQN3" s="243"/>
      <c r="WQO3" s="243"/>
      <c r="WQP3" s="243"/>
      <c r="WQQ3" s="243"/>
      <c r="WQR3" s="243"/>
      <c r="WQS3" s="243"/>
      <c r="WQT3" s="243"/>
      <c r="WQU3" s="243"/>
      <c r="WQV3" s="243"/>
      <c r="WQW3" s="243"/>
      <c r="WQX3" s="243"/>
      <c r="WQY3" s="243"/>
      <c r="WQZ3" s="243"/>
      <c r="WRA3" s="243"/>
      <c r="WRB3" s="243"/>
      <c r="WRC3" s="243"/>
      <c r="WRD3" s="243"/>
      <c r="WRE3" s="243"/>
      <c r="WRF3" s="243"/>
      <c r="WRG3" s="243"/>
      <c r="WRH3" s="243"/>
      <c r="WRI3" s="243"/>
      <c r="WRJ3" s="243"/>
      <c r="WRK3" s="243"/>
      <c r="WRL3" s="243"/>
      <c r="WRM3" s="243"/>
      <c r="WRN3" s="243"/>
      <c r="WRO3" s="243"/>
      <c r="WRP3" s="243"/>
      <c r="WRQ3" s="243"/>
      <c r="WRR3" s="243"/>
      <c r="WRS3" s="243"/>
      <c r="WRT3" s="243"/>
      <c r="WRU3" s="243"/>
      <c r="WRV3" s="243"/>
      <c r="WRW3" s="243"/>
      <c r="WRX3" s="243"/>
      <c r="WRY3" s="243"/>
      <c r="WRZ3" s="243"/>
      <c r="WSA3" s="243"/>
      <c r="WSB3" s="243"/>
      <c r="WSC3" s="243"/>
      <c r="WSD3" s="243"/>
      <c r="WSE3" s="243"/>
      <c r="WSF3" s="243"/>
      <c r="WSG3" s="243"/>
      <c r="WSH3" s="243"/>
      <c r="WSI3" s="243"/>
      <c r="WSJ3" s="243"/>
      <c r="WSK3" s="243"/>
      <c r="WSL3" s="243"/>
      <c r="WSM3" s="243"/>
      <c r="WSN3" s="243"/>
      <c r="WSO3" s="243"/>
      <c r="WSP3" s="243"/>
      <c r="WSQ3" s="243"/>
      <c r="WSR3" s="243"/>
      <c r="WSS3" s="243"/>
      <c r="WST3" s="243"/>
      <c r="WSU3" s="243"/>
      <c r="WSV3" s="243"/>
      <c r="WSW3" s="243"/>
      <c r="WSX3" s="243"/>
      <c r="WSY3" s="243"/>
      <c r="WSZ3" s="243"/>
      <c r="WTA3" s="243"/>
      <c r="WTB3" s="243"/>
      <c r="WTC3" s="243"/>
      <c r="WTD3" s="243"/>
      <c r="WTE3" s="243"/>
      <c r="WTF3" s="243"/>
      <c r="WTG3" s="243"/>
      <c r="WTH3" s="243"/>
      <c r="WTI3" s="243"/>
      <c r="WTJ3" s="243"/>
      <c r="WTK3" s="243"/>
      <c r="WTL3" s="243"/>
      <c r="WTM3" s="243"/>
      <c r="WTN3" s="243"/>
      <c r="WTO3" s="243"/>
      <c r="WTP3" s="243"/>
      <c r="WTQ3" s="243"/>
      <c r="WTR3" s="243"/>
      <c r="WTS3" s="243"/>
      <c r="WTT3" s="243"/>
      <c r="WTU3" s="243"/>
      <c r="WTV3" s="243"/>
      <c r="WTW3" s="243"/>
      <c r="WTX3" s="243"/>
      <c r="WTY3" s="243"/>
      <c r="WTZ3" s="243"/>
      <c r="WUA3" s="243"/>
      <c r="WUB3" s="243"/>
      <c r="WUC3" s="243"/>
      <c r="WUD3" s="243"/>
      <c r="WUE3" s="243"/>
      <c r="WUF3" s="243"/>
      <c r="WUG3" s="243"/>
      <c r="WUH3" s="243"/>
      <c r="WUI3" s="243"/>
      <c r="WUJ3" s="243"/>
      <c r="WUK3" s="243"/>
      <c r="WUL3" s="243"/>
      <c r="WUM3" s="243"/>
      <c r="WUN3" s="243"/>
      <c r="WUO3" s="243"/>
      <c r="WUP3" s="243"/>
      <c r="WUQ3" s="243"/>
      <c r="WUR3" s="243"/>
      <c r="WUS3" s="243"/>
      <c r="WUT3" s="243"/>
      <c r="WUU3" s="243"/>
      <c r="WUV3" s="243"/>
      <c r="WUW3" s="243"/>
      <c r="WUX3" s="243"/>
      <c r="WUY3" s="243"/>
      <c r="WUZ3" s="243"/>
      <c r="WVA3" s="243"/>
      <c r="WVB3" s="243"/>
      <c r="WVC3" s="243"/>
      <c r="WVD3" s="243"/>
      <c r="WVE3" s="243"/>
      <c r="WVF3" s="243"/>
      <c r="WVG3" s="243"/>
      <c r="WVH3" s="243"/>
      <c r="WVI3" s="243"/>
      <c r="WVJ3" s="243"/>
      <c r="WVK3" s="243"/>
      <c r="WVL3" s="243"/>
      <c r="WVM3" s="243"/>
      <c r="WVN3" s="243"/>
      <c r="WVO3" s="243"/>
      <c r="WVP3" s="243"/>
      <c r="WVQ3" s="243"/>
      <c r="WVR3" s="243"/>
      <c r="WVS3" s="243"/>
      <c r="WVT3" s="243"/>
      <c r="WVU3" s="243"/>
      <c r="WVV3" s="243"/>
      <c r="WVW3" s="243"/>
      <c r="WVX3" s="243"/>
      <c r="WVY3" s="243"/>
      <c r="WVZ3" s="243"/>
      <c r="WWA3" s="243"/>
      <c r="WWB3" s="243"/>
      <c r="WWC3" s="243"/>
      <c r="WWD3" s="243"/>
      <c r="WWE3" s="243"/>
      <c r="WWF3" s="243"/>
      <c r="WWG3" s="243"/>
      <c r="WWH3" s="243"/>
      <c r="WWI3" s="243"/>
      <c r="WWJ3" s="243"/>
      <c r="WWK3" s="243"/>
      <c r="WWL3" s="243"/>
      <c r="WWM3" s="243"/>
      <c r="WWN3" s="243"/>
      <c r="WWO3" s="243"/>
      <c r="WWP3" s="243"/>
      <c r="WWQ3" s="243"/>
      <c r="WWR3" s="243"/>
      <c r="WWS3" s="243"/>
      <c r="WWT3" s="243"/>
      <c r="WWU3" s="243"/>
      <c r="WWV3" s="243"/>
      <c r="WWW3" s="243"/>
      <c r="WWX3" s="243"/>
      <c r="WWY3" s="243"/>
      <c r="WWZ3" s="243"/>
      <c r="WXA3" s="243"/>
      <c r="WXB3" s="243"/>
      <c r="WXC3" s="243"/>
      <c r="WXD3" s="243"/>
      <c r="WXE3" s="243"/>
      <c r="WXF3" s="243"/>
      <c r="WXG3" s="243"/>
      <c r="WXH3" s="243"/>
      <c r="WXI3" s="243"/>
      <c r="WXJ3" s="243"/>
      <c r="WXK3" s="243"/>
      <c r="WXL3" s="243"/>
      <c r="WXM3" s="243"/>
      <c r="WXN3" s="243"/>
      <c r="WXO3" s="243"/>
      <c r="WXP3" s="243"/>
      <c r="WXQ3" s="243"/>
      <c r="WXR3" s="243"/>
      <c r="WXS3" s="243"/>
      <c r="WXT3" s="243"/>
      <c r="WXU3" s="243"/>
      <c r="WXV3" s="243"/>
      <c r="WXW3" s="243"/>
      <c r="WXX3" s="243"/>
      <c r="WXY3" s="243"/>
      <c r="WXZ3" s="243"/>
      <c r="WYA3" s="243"/>
      <c r="WYB3" s="243"/>
      <c r="WYC3" s="243"/>
      <c r="WYD3" s="243"/>
      <c r="WYE3" s="243"/>
      <c r="WYF3" s="243"/>
      <c r="WYG3" s="243"/>
      <c r="WYH3" s="243"/>
      <c r="WYI3" s="243"/>
      <c r="WYJ3" s="243"/>
      <c r="WYK3" s="243"/>
      <c r="WYL3" s="243"/>
      <c r="WYM3" s="243"/>
      <c r="WYN3" s="243"/>
      <c r="WYO3" s="243"/>
      <c r="WYP3" s="243"/>
      <c r="WYQ3" s="243"/>
      <c r="WYR3" s="243"/>
      <c r="WYS3" s="243"/>
      <c r="WYT3" s="243"/>
      <c r="WYU3" s="243"/>
      <c r="WYV3" s="243"/>
      <c r="WYW3" s="243"/>
      <c r="WYX3" s="243"/>
      <c r="WYY3" s="243"/>
      <c r="WYZ3" s="243"/>
      <c r="WZA3" s="243"/>
      <c r="WZB3" s="243"/>
      <c r="WZC3" s="243"/>
      <c r="WZD3" s="243"/>
      <c r="WZE3" s="243"/>
      <c r="WZF3" s="243"/>
      <c r="WZG3" s="243"/>
      <c r="WZH3" s="243"/>
      <c r="WZI3" s="243"/>
      <c r="WZJ3" s="243"/>
      <c r="WZK3" s="243"/>
      <c r="WZL3" s="243"/>
      <c r="WZM3" s="243"/>
      <c r="WZN3" s="243"/>
      <c r="WZO3" s="243"/>
      <c r="WZP3" s="243"/>
      <c r="WZQ3" s="243"/>
      <c r="WZR3" s="243"/>
      <c r="WZS3" s="243"/>
      <c r="WZT3" s="243"/>
      <c r="WZU3" s="243"/>
      <c r="WZV3" s="243"/>
      <c r="WZW3" s="243"/>
      <c r="WZX3" s="243"/>
      <c r="WZY3" s="243"/>
      <c r="WZZ3" s="243"/>
      <c r="XAA3" s="243"/>
      <c r="XAB3" s="243"/>
      <c r="XAC3" s="243"/>
      <c r="XAD3" s="243"/>
      <c r="XAE3" s="243"/>
      <c r="XAF3" s="243"/>
      <c r="XAG3" s="243"/>
      <c r="XAH3" s="243"/>
      <c r="XAI3" s="243"/>
      <c r="XAJ3" s="243"/>
      <c r="XAK3" s="243"/>
      <c r="XAL3" s="243"/>
      <c r="XAM3" s="243"/>
      <c r="XAN3" s="243"/>
      <c r="XAO3" s="243"/>
      <c r="XAP3" s="243"/>
      <c r="XAQ3" s="243"/>
      <c r="XAR3" s="243"/>
      <c r="XAS3" s="243"/>
      <c r="XAT3" s="243"/>
      <c r="XAU3" s="243"/>
      <c r="XAV3" s="243"/>
      <c r="XAW3" s="243"/>
      <c r="XAX3" s="243"/>
      <c r="XAY3" s="243"/>
      <c r="XAZ3" s="243"/>
      <c r="XBA3" s="243"/>
      <c r="XBB3" s="243"/>
      <c r="XBC3" s="243"/>
      <c r="XBD3" s="243"/>
      <c r="XBE3" s="243"/>
      <c r="XBF3" s="243"/>
      <c r="XBG3" s="243"/>
      <c r="XBH3" s="243"/>
      <c r="XBI3" s="243"/>
      <c r="XBJ3" s="243"/>
      <c r="XBK3" s="243"/>
      <c r="XBL3" s="243"/>
      <c r="XBM3" s="243"/>
      <c r="XBN3" s="243"/>
      <c r="XBO3" s="243"/>
      <c r="XBP3" s="243"/>
      <c r="XBQ3" s="243"/>
      <c r="XBR3" s="243"/>
      <c r="XBS3" s="243"/>
      <c r="XBT3" s="243"/>
      <c r="XBU3" s="243"/>
      <c r="XBV3" s="243"/>
      <c r="XBW3" s="243"/>
      <c r="XBX3" s="243"/>
      <c r="XBY3" s="243"/>
      <c r="XBZ3" s="243"/>
      <c r="XCA3" s="243"/>
      <c r="XCB3" s="243"/>
      <c r="XCC3" s="243"/>
      <c r="XCD3" s="243"/>
      <c r="XCE3" s="243"/>
      <c r="XCF3" s="243"/>
      <c r="XCG3" s="243"/>
      <c r="XCH3" s="243"/>
      <c r="XCI3" s="243"/>
      <c r="XCJ3" s="243"/>
      <c r="XCK3" s="243"/>
      <c r="XCL3" s="243"/>
      <c r="XCM3" s="243"/>
      <c r="XCN3" s="243"/>
      <c r="XCO3" s="243"/>
      <c r="XCP3" s="243"/>
      <c r="XCQ3" s="243"/>
      <c r="XCR3" s="243"/>
      <c r="XCS3" s="243"/>
      <c r="XCT3" s="243"/>
      <c r="XCU3" s="243"/>
      <c r="XCV3" s="243"/>
      <c r="XCW3" s="243"/>
      <c r="XCX3" s="243"/>
      <c r="XCY3" s="243"/>
      <c r="XCZ3" s="243"/>
      <c r="XDA3" s="243"/>
      <c r="XDB3" s="243"/>
      <c r="XDC3" s="243"/>
      <c r="XDD3" s="243"/>
      <c r="XDE3" s="243"/>
      <c r="XDF3" s="243"/>
      <c r="XDG3" s="243"/>
      <c r="XDH3" s="243"/>
      <c r="XDI3" s="243"/>
      <c r="XDJ3" s="243"/>
      <c r="XDK3" s="243"/>
      <c r="XDL3" s="243"/>
      <c r="XDM3" s="243"/>
      <c r="XDN3" s="243"/>
      <c r="XDO3" s="243"/>
      <c r="XDP3" s="243"/>
      <c r="XDQ3" s="243"/>
      <c r="XDR3" s="243"/>
      <c r="XDS3" s="243"/>
      <c r="XDT3" s="243"/>
      <c r="XDU3" s="243"/>
      <c r="XDV3" s="243"/>
      <c r="XDW3" s="243"/>
      <c r="XDX3" s="243"/>
      <c r="XDY3" s="243"/>
      <c r="XDZ3" s="243"/>
      <c r="XEA3" s="243"/>
      <c r="XEB3" s="243"/>
      <c r="XEC3" s="243"/>
      <c r="XED3" s="243"/>
      <c r="XEE3" s="243"/>
      <c r="XEF3" s="243"/>
      <c r="XEG3" s="243"/>
      <c r="XEH3" s="243"/>
      <c r="XEI3" s="243"/>
      <c r="XEJ3" s="243"/>
      <c r="XEK3" s="243"/>
      <c r="XEL3" s="243"/>
      <c r="XEM3" s="243"/>
      <c r="XEN3" s="243"/>
      <c r="XEO3" s="243"/>
      <c r="XEP3" s="243"/>
      <c r="XEQ3" s="243"/>
      <c r="XER3" s="243"/>
      <c r="XES3" s="243"/>
      <c r="XET3" s="243"/>
      <c r="XEU3" s="243"/>
      <c r="XEV3" s="243"/>
      <c r="XEW3" s="243"/>
      <c r="XEX3" s="243"/>
      <c r="XEY3" s="243"/>
      <c r="XEZ3" s="243"/>
      <c r="XFA3" s="243"/>
      <c r="XFB3" s="243"/>
      <c r="XFC3" s="243"/>
      <c r="XFD3" s="243"/>
    </row>
    <row r="4" spans="1:16384" s="254" customFormat="1" ht="39" thickBot="1" x14ac:dyDescent="0.3">
      <c r="A4" s="78"/>
      <c r="B4" s="88"/>
      <c r="C4" s="245" t="s">
        <v>84</v>
      </c>
      <c r="D4" s="246" t="s">
        <v>85</v>
      </c>
      <c r="E4" s="247" t="s">
        <v>86</v>
      </c>
      <c r="F4" s="248" t="s">
        <v>214</v>
      </c>
      <c r="G4" s="249" t="s">
        <v>162</v>
      </c>
      <c r="H4" s="250" t="s">
        <v>235</v>
      </c>
      <c r="I4" s="251" t="s">
        <v>214</v>
      </c>
      <c r="J4" s="252" t="s">
        <v>233</v>
      </c>
      <c r="K4" s="253" t="s">
        <v>869</v>
      </c>
      <c r="L4" s="251" t="s">
        <v>214</v>
      </c>
      <c r="M4" s="252" t="s">
        <v>233</v>
      </c>
      <c r="N4" s="253" t="s">
        <v>869</v>
      </c>
      <c r="O4" s="251" t="s">
        <v>214</v>
      </c>
      <c r="P4" s="252" t="s">
        <v>233</v>
      </c>
      <c r="Q4" s="253" t="s">
        <v>869</v>
      </c>
      <c r="R4" s="251" t="s">
        <v>214</v>
      </c>
      <c r="S4" s="252" t="s">
        <v>233</v>
      </c>
      <c r="T4" s="253" t="s">
        <v>869</v>
      </c>
      <c r="U4" s="251" t="s">
        <v>214</v>
      </c>
      <c r="V4" s="252" t="s">
        <v>233</v>
      </c>
      <c r="W4" s="253" t="s">
        <v>869</v>
      </c>
      <c r="X4" s="251" t="s">
        <v>214</v>
      </c>
      <c r="Y4" s="252" t="s">
        <v>233</v>
      </c>
      <c r="Z4" s="253" t="s">
        <v>869</v>
      </c>
      <c r="AA4" s="251" t="s">
        <v>214</v>
      </c>
      <c r="AB4" s="252" t="s">
        <v>233</v>
      </c>
      <c r="AC4" s="253" t="s">
        <v>869</v>
      </c>
      <c r="AD4" s="251" t="s">
        <v>214</v>
      </c>
      <c r="AE4" s="252" t="s">
        <v>233</v>
      </c>
      <c r="AF4" s="253" t="s">
        <v>869</v>
      </c>
      <c r="AG4" s="251" t="s">
        <v>214</v>
      </c>
      <c r="AH4" s="252" t="s">
        <v>233</v>
      </c>
      <c r="AI4" s="253" t="s">
        <v>869</v>
      </c>
      <c r="AJ4" s="251" t="s">
        <v>214</v>
      </c>
      <c r="AK4" s="252" t="s">
        <v>233</v>
      </c>
      <c r="AL4" s="253" t="s">
        <v>869</v>
      </c>
      <c r="AM4" s="251" t="s">
        <v>214</v>
      </c>
      <c r="AN4" s="252" t="s">
        <v>233</v>
      </c>
      <c r="AO4" s="253" t="s">
        <v>869</v>
      </c>
      <c r="AP4" s="251" t="s">
        <v>214</v>
      </c>
      <c r="AQ4" s="252" t="s">
        <v>233</v>
      </c>
      <c r="AR4" s="253" t="s">
        <v>869</v>
      </c>
      <c r="AS4" s="251" t="s">
        <v>214</v>
      </c>
      <c r="AT4" s="252" t="s">
        <v>233</v>
      </c>
      <c r="AU4" s="253" t="s">
        <v>869</v>
      </c>
      <c r="AV4" s="251" t="s">
        <v>214</v>
      </c>
      <c r="AW4" s="252" t="s">
        <v>233</v>
      </c>
      <c r="AX4" s="253" t="s">
        <v>869</v>
      </c>
      <c r="AY4" s="251" t="s">
        <v>214</v>
      </c>
      <c r="AZ4" s="252" t="s">
        <v>233</v>
      </c>
      <c r="BA4" s="253" t="s">
        <v>869</v>
      </c>
      <c r="BB4" s="94"/>
      <c r="BC4" s="78"/>
      <c r="BD4" s="78"/>
      <c r="BE4" s="78"/>
      <c r="BF4" s="78"/>
      <c r="BG4" s="79"/>
      <c r="BH4" s="79"/>
      <c r="BI4" s="79"/>
      <c r="BJ4" s="79"/>
      <c r="BK4" s="79"/>
      <c r="BL4" s="79"/>
      <c r="BM4" s="79"/>
      <c r="BN4" s="79"/>
      <c r="BO4" s="79"/>
      <c r="BP4" s="79"/>
      <c r="BQ4" s="79"/>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c r="VY4" s="243"/>
      <c r="VZ4" s="243"/>
      <c r="WA4" s="243"/>
      <c r="WB4" s="243"/>
      <c r="WC4" s="243"/>
      <c r="WD4" s="243"/>
      <c r="WE4" s="243"/>
      <c r="WF4" s="243"/>
      <c r="WG4" s="243"/>
      <c r="WH4" s="243"/>
      <c r="WI4" s="243"/>
      <c r="WJ4" s="243"/>
      <c r="WK4" s="243"/>
      <c r="WL4" s="243"/>
      <c r="WM4" s="243"/>
      <c r="WN4" s="243"/>
      <c r="WO4" s="243"/>
      <c r="WP4" s="243"/>
      <c r="WQ4" s="243"/>
      <c r="WR4" s="243"/>
      <c r="WS4" s="243"/>
      <c r="WT4" s="243"/>
      <c r="WU4" s="243"/>
      <c r="WV4" s="243"/>
      <c r="WW4" s="243"/>
      <c r="WX4" s="243"/>
      <c r="WY4" s="243"/>
      <c r="WZ4" s="243"/>
      <c r="XA4" s="243"/>
      <c r="XB4" s="243"/>
      <c r="XC4" s="243"/>
      <c r="XD4" s="243"/>
      <c r="XE4" s="243"/>
      <c r="XF4" s="243"/>
      <c r="XG4" s="243"/>
      <c r="XH4" s="243"/>
      <c r="XI4" s="243"/>
      <c r="XJ4" s="243"/>
      <c r="XK4" s="243"/>
      <c r="XL4" s="243"/>
      <c r="XM4" s="243"/>
      <c r="XN4" s="243"/>
      <c r="XO4" s="243"/>
      <c r="XP4" s="243"/>
      <c r="XQ4" s="243"/>
      <c r="XR4" s="243"/>
      <c r="XS4" s="243"/>
      <c r="XT4" s="243"/>
      <c r="XU4" s="243"/>
      <c r="XV4" s="243"/>
      <c r="XW4" s="243"/>
      <c r="XX4" s="243"/>
      <c r="XY4" s="243"/>
      <c r="XZ4" s="243"/>
      <c r="YA4" s="243"/>
      <c r="YB4" s="243"/>
      <c r="YC4" s="243"/>
      <c r="YD4" s="243"/>
      <c r="YE4" s="243"/>
      <c r="YF4" s="243"/>
      <c r="YG4" s="243"/>
      <c r="YH4" s="243"/>
      <c r="YI4" s="243"/>
      <c r="YJ4" s="243"/>
      <c r="YK4" s="243"/>
      <c r="YL4" s="243"/>
      <c r="YM4" s="243"/>
      <c r="YN4" s="243"/>
      <c r="YO4" s="243"/>
      <c r="YP4" s="243"/>
      <c r="YQ4" s="243"/>
      <c r="YR4" s="243"/>
      <c r="YS4" s="243"/>
      <c r="YT4" s="243"/>
      <c r="YU4" s="243"/>
      <c r="YV4" s="243"/>
      <c r="YW4" s="243"/>
      <c r="YX4" s="243"/>
      <c r="YY4" s="243"/>
      <c r="YZ4" s="243"/>
      <c r="ZA4" s="243"/>
      <c r="ZB4" s="243"/>
      <c r="ZC4" s="243"/>
      <c r="ZD4" s="243"/>
      <c r="ZE4" s="243"/>
      <c r="ZF4" s="243"/>
      <c r="ZG4" s="243"/>
      <c r="ZH4" s="243"/>
      <c r="ZI4" s="243"/>
      <c r="ZJ4" s="243"/>
      <c r="ZK4" s="243"/>
      <c r="ZL4" s="243"/>
      <c r="ZM4" s="243"/>
      <c r="ZN4" s="243"/>
      <c r="ZO4" s="243"/>
      <c r="ZP4" s="243"/>
      <c r="ZQ4" s="243"/>
      <c r="ZR4" s="243"/>
      <c r="ZS4" s="243"/>
      <c r="ZT4" s="243"/>
      <c r="ZU4" s="243"/>
      <c r="ZV4" s="243"/>
      <c r="ZW4" s="243"/>
      <c r="ZX4" s="243"/>
      <c r="ZY4" s="243"/>
      <c r="ZZ4" s="243"/>
      <c r="AAA4" s="243"/>
      <c r="AAB4" s="243"/>
      <c r="AAC4" s="243"/>
      <c r="AAD4" s="243"/>
      <c r="AAE4" s="243"/>
      <c r="AAF4" s="243"/>
      <c r="AAG4" s="243"/>
      <c r="AAH4" s="243"/>
      <c r="AAI4" s="243"/>
      <c r="AAJ4" s="243"/>
      <c r="AAK4" s="243"/>
      <c r="AAL4" s="243"/>
      <c r="AAM4" s="243"/>
      <c r="AAN4" s="243"/>
      <c r="AAO4" s="243"/>
      <c r="AAP4" s="243"/>
      <c r="AAQ4" s="243"/>
      <c r="AAR4" s="243"/>
      <c r="AAS4" s="243"/>
      <c r="AAT4" s="243"/>
      <c r="AAU4" s="243"/>
      <c r="AAV4" s="243"/>
      <c r="AAW4" s="243"/>
      <c r="AAX4" s="243"/>
      <c r="AAY4" s="243"/>
      <c r="AAZ4" s="243"/>
      <c r="ABA4" s="243"/>
      <c r="ABB4" s="243"/>
      <c r="ABC4" s="243"/>
      <c r="ABD4" s="243"/>
      <c r="ABE4" s="243"/>
      <c r="ABF4" s="243"/>
      <c r="ABG4" s="243"/>
      <c r="ABH4" s="243"/>
      <c r="ABI4" s="243"/>
      <c r="ABJ4" s="243"/>
      <c r="ABK4" s="243"/>
      <c r="ABL4" s="243"/>
      <c r="ABM4" s="243"/>
      <c r="ABN4" s="243"/>
      <c r="ABO4" s="243"/>
      <c r="ABP4" s="243"/>
      <c r="ABQ4" s="243"/>
      <c r="ABR4" s="243"/>
      <c r="ABS4" s="243"/>
      <c r="ABT4" s="243"/>
      <c r="ABU4" s="243"/>
      <c r="ABV4" s="243"/>
      <c r="ABW4" s="243"/>
      <c r="ABX4" s="243"/>
      <c r="ABY4" s="243"/>
      <c r="ABZ4" s="243"/>
      <c r="ACA4" s="243"/>
      <c r="ACB4" s="243"/>
      <c r="ACC4" s="243"/>
      <c r="ACD4" s="243"/>
      <c r="ACE4" s="243"/>
      <c r="ACF4" s="243"/>
      <c r="ACG4" s="243"/>
      <c r="ACH4" s="243"/>
      <c r="ACI4" s="243"/>
      <c r="ACJ4" s="243"/>
      <c r="ACK4" s="243"/>
      <c r="ACL4" s="243"/>
      <c r="ACM4" s="243"/>
      <c r="ACN4" s="243"/>
      <c r="ACO4" s="243"/>
      <c r="ACP4" s="243"/>
      <c r="ACQ4" s="243"/>
      <c r="ACR4" s="243"/>
      <c r="ACS4" s="243"/>
      <c r="ACT4" s="243"/>
      <c r="ACU4" s="243"/>
      <c r="ACV4" s="243"/>
      <c r="ACW4" s="243"/>
      <c r="ACX4" s="243"/>
      <c r="ACY4" s="243"/>
      <c r="ACZ4" s="243"/>
      <c r="ADA4" s="243"/>
      <c r="ADB4" s="243"/>
      <c r="ADC4" s="243"/>
      <c r="ADD4" s="243"/>
      <c r="ADE4" s="243"/>
      <c r="ADF4" s="243"/>
      <c r="ADG4" s="243"/>
      <c r="ADH4" s="243"/>
      <c r="ADI4" s="243"/>
      <c r="ADJ4" s="243"/>
      <c r="ADK4" s="243"/>
      <c r="ADL4" s="243"/>
      <c r="ADM4" s="243"/>
      <c r="ADN4" s="243"/>
      <c r="ADO4" s="243"/>
      <c r="ADP4" s="243"/>
      <c r="ADQ4" s="243"/>
      <c r="ADR4" s="243"/>
      <c r="ADS4" s="243"/>
      <c r="ADT4" s="243"/>
      <c r="ADU4" s="243"/>
      <c r="ADV4" s="243"/>
      <c r="ADW4" s="243"/>
      <c r="ADX4" s="243"/>
      <c r="ADY4" s="243"/>
      <c r="ADZ4" s="243"/>
      <c r="AEA4" s="243"/>
      <c r="AEB4" s="243"/>
      <c r="AEC4" s="243"/>
      <c r="AED4" s="243"/>
      <c r="AEE4" s="243"/>
      <c r="AEF4" s="243"/>
      <c r="AEG4" s="243"/>
      <c r="AEH4" s="243"/>
      <c r="AEI4" s="243"/>
      <c r="AEJ4" s="243"/>
      <c r="AEK4" s="243"/>
      <c r="AEL4" s="243"/>
      <c r="AEM4" s="243"/>
      <c r="AEN4" s="243"/>
      <c r="AEO4" s="243"/>
      <c r="AEP4" s="243"/>
      <c r="AEQ4" s="243"/>
      <c r="AER4" s="243"/>
      <c r="AES4" s="243"/>
      <c r="AET4" s="243"/>
      <c r="AEU4" s="243"/>
      <c r="AEV4" s="243"/>
      <c r="AEW4" s="243"/>
      <c r="AEX4" s="243"/>
      <c r="AEY4" s="243"/>
      <c r="AEZ4" s="243"/>
      <c r="AFA4" s="243"/>
      <c r="AFB4" s="243"/>
      <c r="AFC4" s="243"/>
      <c r="AFD4" s="243"/>
      <c r="AFE4" s="243"/>
      <c r="AFF4" s="243"/>
      <c r="AFG4" s="243"/>
      <c r="AFH4" s="243"/>
      <c r="AFI4" s="243"/>
      <c r="AFJ4" s="243"/>
      <c r="AFK4" s="243"/>
      <c r="AFL4" s="243"/>
      <c r="AFM4" s="243"/>
      <c r="AFN4" s="243"/>
      <c r="AFO4" s="243"/>
      <c r="AFP4" s="243"/>
      <c r="AFQ4" s="243"/>
      <c r="AFR4" s="243"/>
      <c r="AFS4" s="243"/>
      <c r="AFT4" s="243"/>
      <c r="AFU4" s="243"/>
      <c r="AFV4" s="243"/>
      <c r="AFW4" s="243"/>
      <c r="AFX4" s="243"/>
      <c r="AFY4" s="243"/>
      <c r="AFZ4" s="243"/>
      <c r="AGA4" s="243"/>
      <c r="AGB4" s="243"/>
      <c r="AGC4" s="243"/>
      <c r="AGD4" s="243"/>
      <c r="AGE4" s="243"/>
      <c r="AGF4" s="243"/>
      <c r="AGG4" s="243"/>
      <c r="AGH4" s="243"/>
      <c r="AGI4" s="243"/>
      <c r="AGJ4" s="243"/>
      <c r="AGK4" s="243"/>
      <c r="AGL4" s="243"/>
      <c r="AGM4" s="243"/>
      <c r="AGN4" s="243"/>
      <c r="AGO4" s="243"/>
      <c r="AGP4" s="243"/>
      <c r="AGQ4" s="243"/>
      <c r="AGR4" s="243"/>
      <c r="AGS4" s="243"/>
      <c r="AGT4" s="243"/>
      <c r="AGU4" s="243"/>
      <c r="AGV4" s="243"/>
      <c r="AGW4" s="243"/>
      <c r="AGX4" s="243"/>
      <c r="AGY4" s="243"/>
      <c r="AGZ4" s="243"/>
      <c r="AHA4" s="243"/>
      <c r="AHB4" s="243"/>
      <c r="AHC4" s="243"/>
      <c r="AHD4" s="243"/>
      <c r="AHE4" s="243"/>
      <c r="AHF4" s="243"/>
      <c r="AHG4" s="243"/>
      <c r="AHH4" s="243"/>
      <c r="AHI4" s="243"/>
      <c r="AHJ4" s="243"/>
      <c r="AHK4" s="243"/>
      <c r="AHL4" s="243"/>
      <c r="AHM4" s="243"/>
      <c r="AHN4" s="243"/>
      <c r="AHO4" s="243"/>
      <c r="AHP4" s="243"/>
      <c r="AHQ4" s="243"/>
      <c r="AHR4" s="243"/>
      <c r="AHS4" s="243"/>
      <c r="AHT4" s="243"/>
      <c r="AHU4" s="243"/>
      <c r="AHV4" s="243"/>
      <c r="AHW4" s="243"/>
      <c r="AHX4" s="243"/>
      <c r="AHY4" s="243"/>
      <c r="AHZ4" s="243"/>
      <c r="AIA4" s="243"/>
      <c r="AIB4" s="243"/>
      <c r="AIC4" s="243"/>
      <c r="AID4" s="243"/>
      <c r="AIE4" s="243"/>
      <c r="AIF4" s="243"/>
      <c r="AIG4" s="243"/>
      <c r="AIH4" s="243"/>
      <c r="AII4" s="243"/>
      <c r="AIJ4" s="243"/>
      <c r="AIK4" s="243"/>
      <c r="AIL4" s="243"/>
      <c r="AIM4" s="243"/>
      <c r="AIN4" s="243"/>
      <c r="AIO4" s="243"/>
      <c r="AIP4" s="243"/>
      <c r="AIQ4" s="243"/>
      <c r="AIR4" s="243"/>
      <c r="AIS4" s="243"/>
      <c r="AIT4" s="243"/>
      <c r="AIU4" s="243"/>
      <c r="AIV4" s="243"/>
      <c r="AIW4" s="243"/>
      <c r="AIX4" s="243"/>
      <c r="AIY4" s="243"/>
      <c r="AIZ4" s="243"/>
      <c r="AJA4" s="243"/>
      <c r="AJB4" s="243"/>
      <c r="AJC4" s="243"/>
      <c r="AJD4" s="243"/>
      <c r="AJE4" s="243"/>
      <c r="AJF4" s="243"/>
      <c r="AJG4" s="243"/>
      <c r="AJH4" s="243"/>
      <c r="AJI4" s="243"/>
      <c r="AJJ4" s="243"/>
      <c r="AJK4" s="243"/>
      <c r="AJL4" s="243"/>
      <c r="AJM4" s="243"/>
      <c r="AJN4" s="243"/>
      <c r="AJO4" s="243"/>
      <c r="AJP4" s="243"/>
      <c r="AJQ4" s="243"/>
      <c r="AJR4" s="243"/>
      <c r="AJS4" s="243"/>
      <c r="AJT4" s="243"/>
      <c r="AJU4" s="243"/>
      <c r="AJV4" s="243"/>
      <c r="AJW4" s="243"/>
      <c r="AJX4" s="243"/>
      <c r="AJY4" s="243"/>
      <c r="AJZ4" s="243"/>
      <c r="AKA4" s="243"/>
      <c r="AKB4" s="243"/>
      <c r="AKC4" s="243"/>
      <c r="AKD4" s="243"/>
      <c r="AKE4" s="243"/>
      <c r="AKF4" s="243"/>
      <c r="AKG4" s="243"/>
      <c r="AKH4" s="243"/>
      <c r="AKI4" s="243"/>
      <c r="AKJ4" s="243"/>
      <c r="AKK4" s="243"/>
      <c r="AKL4" s="243"/>
      <c r="AKM4" s="243"/>
      <c r="AKN4" s="243"/>
      <c r="AKO4" s="243"/>
      <c r="AKP4" s="243"/>
      <c r="AKQ4" s="243"/>
      <c r="AKR4" s="243"/>
      <c r="AKS4" s="243"/>
      <c r="AKT4" s="243"/>
      <c r="AKU4" s="243"/>
      <c r="AKV4" s="243"/>
      <c r="AKW4" s="243"/>
      <c r="AKX4" s="243"/>
      <c r="AKY4" s="243"/>
      <c r="AKZ4" s="243"/>
      <c r="ALA4" s="243"/>
      <c r="ALB4" s="243"/>
      <c r="ALC4" s="243"/>
      <c r="ALD4" s="243"/>
      <c r="ALE4" s="243"/>
      <c r="ALF4" s="243"/>
      <c r="ALG4" s="243"/>
      <c r="ALH4" s="243"/>
      <c r="ALI4" s="243"/>
      <c r="ALJ4" s="243"/>
      <c r="ALK4" s="243"/>
      <c r="ALL4" s="243"/>
      <c r="ALM4" s="243"/>
      <c r="ALN4" s="243"/>
      <c r="ALO4" s="243"/>
      <c r="ALP4" s="243"/>
      <c r="ALQ4" s="243"/>
      <c r="ALR4" s="243"/>
      <c r="ALS4" s="243"/>
      <c r="ALT4" s="243"/>
      <c r="ALU4" s="243"/>
      <c r="ALV4" s="243"/>
      <c r="ALW4" s="243"/>
      <c r="ALX4" s="243"/>
      <c r="ALY4" s="243"/>
      <c r="ALZ4" s="243"/>
      <c r="AMA4" s="243"/>
      <c r="AMB4" s="243"/>
      <c r="AMC4" s="243"/>
      <c r="AMD4" s="243"/>
      <c r="AME4" s="243"/>
      <c r="AMF4" s="243"/>
      <c r="AMG4" s="243"/>
      <c r="AMH4" s="243"/>
      <c r="AMI4" s="243"/>
      <c r="AMJ4" s="243"/>
      <c r="AMK4" s="243"/>
      <c r="AML4" s="243"/>
      <c r="AMM4" s="243"/>
      <c r="AMN4" s="243"/>
      <c r="AMO4" s="243"/>
      <c r="AMP4" s="243"/>
      <c r="AMQ4" s="243"/>
      <c r="AMR4" s="243"/>
      <c r="AMS4" s="243"/>
      <c r="AMT4" s="243"/>
      <c r="AMU4" s="243"/>
      <c r="AMV4" s="243"/>
      <c r="AMW4" s="243"/>
      <c r="AMX4" s="243"/>
      <c r="AMY4" s="243"/>
      <c r="AMZ4" s="243"/>
      <c r="ANA4" s="243"/>
      <c r="ANB4" s="243"/>
      <c r="ANC4" s="243"/>
      <c r="AND4" s="243"/>
      <c r="ANE4" s="243"/>
      <c r="ANF4" s="243"/>
      <c r="ANG4" s="243"/>
      <c r="ANH4" s="243"/>
      <c r="ANI4" s="243"/>
      <c r="ANJ4" s="243"/>
      <c r="ANK4" s="243"/>
      <c r="ANL4" s="243"/>
      <c r="ANM4" s="243"/>
      <c r="ANN4" s="243"/>
      <c r="ANO4" s="243"/>
      <c r="ANP4" s="243"/>
      <c r="ANQ4" s="243"/>
      <c r="ANR4" s="243"/>
      <c r="ANS4" s="243"/>
      <c r="ANT4" s="243"/>
      <c r="ANU4" s="243"/>
      <c r="ANV4" s="243"/>
      <c r="ANW4" s="243"/>
      <c r="ANX4" s="243"/>
      <c r="ANY4" s="243"/>
      <c r="ANZ4" s="243"/>
      <c r="AOA4" s="243"/>
      <c r="AOB4" s="243"/>
      <c r="AOC4" s="243"/>
      <c r="AOD4" s="243"/>
      <c r="AOE4" s="243"/>
      <c r="AOF4" s="243"/>
      <c r="AOG4" s="243"/>
      <c r="AOH4" s="243"/>
      <c r="AOI4" s="243"/>
      <c r="AOJ4" s="243"/>
      <c r="AOK4" s="243"/>
      <c r="AOL4" s="243"/>
      <c r="AOM4" s="243"/>
      <c r="AON4" s="243"/>
      <c r="AOO4" s="243"/>
      <c r="AOP4" s="243"/>
      <c r="AOQ4" s="243"/>
      <c r="AOR4" s="243"/>
      <c r="AOS4" s="243"/>
      <c r="AOT4" s="243"/>
      <c r="AOU4" s="243"/>
      <c r="AOV4" s="243"/>
      <c r="AOW4" s="243"/>
      <c r="AOX4" s="243"/>
      <c r="AOY4" s="243"/>
      <c r="AOZ4" s="243"/>
      <c r="APA4" s="243"/>
      <c r="APB4" s="243"/>
      <c r="APC4" s="243"/>
      <c r="APD4" s="243"/>
      <c r="APE4" s="243"/>
      <c r="APF4" s="243"/>
      <c r="APG4" s="243"/>
      <c r="APH4" s="243"/>
      <c r="API4" s="243"/>
      <c r="APJ4" s="243"/>
      <c r="APK4" s="243"/>
      <c r="APL4" s="243"/>
      <c r="APM4" s="243"/>
      <c r="APN4" s="243"/>
      <c r="APO4" s="243"/>
      <c r="APP4" s="243"/>
      <c r="APQ4" s="243"/>
      <c r="APR4" s="243"/>
      <c r="APS4" s="243"/>
      <c r="APT4" s="243"/>
      <c r="APU4" s="243"/>
      <c r="APV4" s="243"/>
      <c r="APW4" s="243"/>
      <c r="APX4" s="243"/>
      <c r="APY4" s="243"/>
      <c r="APZ4" s="243"/>
      <c r="AQA4" s="243"/>
      <c r="AQB4" s="243"/>
      <c r="AQC4" s="243"/>
      <c r="AQD4" s="243"/>
      <c r="AQE4" s="243"/>
      <c r="AQF4" s="243"/>
      <c r="AQG4" s="243"/>
      <c r="AQH4" s="243"/>
      <c r="AQI4" s="243"/>
      <c r="AQJ4" s="243"/>
      <c r="AQK4" s="243"/>
      <c r="AQL4" s="243"/>
      <c r="AQM4" s="243"/>
      <c r="AQN4" s="243"/>
      <c r="AQO4" s="243"/>
      <c r="AQP4" s="243"/>
      <c r="AQQ4" s="243"/>
      <c r="AQR4" s="243"/>
      <c r="AQS4" s="243"/>
      <c r="AQT4" s="243"/>
      <c r="AQU4" s="243"/>
      <c r="AQV4" s="243"/>
      <c r="AQW4" s="243"/>
      <c r="AQX4" s="243"/>
      <c r="AQY4" s="243"/>
      <c r="AQZ4" s="243"/>
      <c r="ARA4" s="243"/>
      <c r="ARB4" s="243"/>
      <c r="ARC4" s="243"/>
      <c r="ARD4" s="243"/>
      <c r="ARE4" s="243"/>
      <c r="ARF4" s="243"/>
      <c r="ARG4" s="243"/>
      <c r="ARH4" s="243"/>
      <c r="ARI4" s="243"/>
      <c r="ARJ4" s="243"/>
      <c r="ARK4" s="243"/>
      <c r="ARL4" s="243"/>
      <c r="ARM4" s="243"/>
      <c r="ARN4" s="243"/>
      <c r="ARO4" s="243"/>
      <c r="ARP4" s="243"/>
      <c r="ARQ4" s="243"/>
      <c r="ARR4" s="243"/>
      <c r="ARS4" s="243"/>
      <c r="ART4" s="243"/>
      <c r="ARU4" s="243"/>
      <c r="ARV4" s="243"/>
      <c r="ARW4" s="243"/>
      <c r="ARX4" s="243"/>
      <c r="ARY4" s="243"/>
      <c r="ARZ4" s="243"/>
      <c r="ASA4" s="243"/>
      <c r="ASB4" s="243"/>
      <c r="ASC4" s="243"/>
      <c r="ASD4" s="243"/>
      <c r="ASE4" s="243"/>
      <c r="ASF4" s="243"/>
      <c r="ASG4" s="243"/>
      <c r="ASH4" s="243"/>
      <c r="ASI4" s="243"/>
      <c r="ASJ4" s="243"/>
      <c r="ASK4" s="243"/>
      <c r="ASL4" s="243"/>
      <c r="ASM4" s="243"/>
      <c r="ASN4" s="243"/>
      <c r="ASO4" s="243"/>
      <c r="ASP4" s="243"/>
      <c r="ASQ4" s="243"/>
      <c r="ASR4" s="243"/>
      <c r="ASS4" s="243"/>
      <c r="AST4" s="243"/>
      <c r="ASU4" s="243"/>
      <c r="ASV4" s="243"/>
      <c r="ASW4" s="243"/>
      <c r="ASX4" s="243"/>
      <c r="ASY4" s="243"/>
      <c r="ASZ4" s="243"/>
      <c r="ATA4" s="243"/>
      <c r="ATB4" s="243"/>
      <c r="ATC4" s="243"/>
      <c r="ATD4" s="243"/>
      <c r="ATE4" s="243"/>
      <c r="ATF4" s="243"/>
      <c r="ATG4" s="243"/>
      <c r="ATH4" s="243"/>
      <c r="ATI4" s="243"/>
      <c r="ATJ4" s="243"/>
      <c r="ATK4" s="243"/>
      <c r="ATL4" s="243"/>
      <c r="ATM4" s="243"/>
      <c r="ATN4" s="243"/>
      <c r="ATO4" s="243"/>
      <c r="ATP4" s="243"/>
      <c r="ATQ4" s="243"/>
      <c r="ATR4" s="243"/>
      <c r="ATS4" s="243"/>
      <c r="ATT4" s="243"/>
      <c r="ATU4" s="243"/>
      <c r="ATV4" s="243"/>
      <c r="ATW4" s="243"/>
      <c r="ATX4" s="243"/>
      <c r="ATY4" s="243"/>
      <c r="ATZ4" s="243"/>
      <c r="AUA4" s="243"/>
      <c r="AUB4" s="243"/>
      <c r="AUC4" s="243"/>
      <c r="AUD4" s="243"/>
      <c r="AUE4" s="243"/>
      <c r="AUF4" s="243"/>
      <c r="AUG4" s="243"/>
      <c r="AUH4" s="243"/>
      <c r="AUI4" s="243"/>
      <c r="AUJ4" s="243"/>
      <c r="AUK4" s="243"/>
      <c r="AUL4" s="243"/>
      <c r="AUM4" s="243"/>
      <c r="AUN4" s="243"/>
      <c r="AUO4" s="243"/>
      <c r="AUP4" s="243"/>
      <c r="AUQ4" s="243"/>
      <c r="AUR4" s="243"/>
      <c r="AUS4" s="243"/>
      <c r="AUT4" s="243"/>
      <c r="AUU4" s="243"/>
      <c r="AUV4" s="243"/>
      <c r="AUW4" s="243"/>
      <c r="AUX4" s="243"/>
      <c r="AUY4" s="243"/>
      <c r="AUZ4" s="243"/>
      <c r="AVA4" s="243"/>
      <c r="AVB4" s="243"/>
      <c r="AVC4" s="243"/>
      <c r="AVD4" s="243"/>
      <c r="AVE4" s="243"/>
      <c r="AVF4" s="243"/>
      <c r="AVG4" s="243"/>
      <c r="AVH4" s="243"/>
      <c r="AVI4" s="243"/>
      <c r="AVJ4" s="243"/>
      <c r="AVK4" s="243"/>
      <c r="AVL4" s="243"/>
      <c r="AVM4" s="243"/>
      <c r="AVN4" s="243"/>
      <c r="AVO4" s="243"/>
      <c r="AVP4" s="243"/>
      <c r="AVQ4" s="243"/>
      <c r="AVR4" s="243"/>
      <c r="AVS4" s="243"/>
      <c r="AVT4" s="243"/>
      <c r="AVU4" s="243"/>
      <c r="AVV4" s="243"/>
      <c r="AVW4" s="243"/>
      <c r="AVX4" s="243"/>
      <c r="AVY4" s="243"/>
      <c r="AVZ4" s="243"/>
      <c r="AWA4" s="243"/>
      <c r="AWB4" s="243"/>
      <c r="AWC4" s="243"/>
      <c r="AWD4" s="243"/>
      <c r="AWE4" s="243"/>
      <c r="AWF4" s="243"/>
      <c r="AWG4" s="243"/>
      <c r="AWH4" s="243"/>
      <c r="AWI4" s="243"/>
      <c r="AWJ4" s="243"/>
      <c r="AWK4" s="243"/>
      <c r="AWL4" s="243"/>
      <c r="AWM4" s="243"/>
      <c r="AWN4" s="243"/>
      <c r="AWO4" s="243"/>
      <c r="AWP4" s="243"/>
      <c r="AWQ4" s="243"/>
      <c r="AWR4" s="243"/>
      <c r="AWS4" s="243"/>
      <c r="AWT4" s="243"/>
      <c r="AWU4" s="243"/>
      <c r="AWV4" s="243"/>
      <c r="AWW4" s="243"/>
      <c r="AWX4" s="243"/>
      <c r="AWY4" s="243"/>
      <c r="AWZ4" s="243"/>
      <c r="AXA4" s="243"/>
      <c r="AXB4" s="243"/>
      <c r="AXC4" s="243"/>
      <c r="AXD4" s="243"/>
      <c r="AXE4" s="243"/>
      <c r="AXF4" s="243"/>
      <c r="AXG4" s="243"/>
      <c r="AXH4" s="243"/>
      <c r="AXI4" s="243"/>
      <c r="AXJ4" s="243"/>
      <c r="AXK4" s="243"/>
      <c r="AXL4" s="243"/>
      <c r="AXM4" s="243"/>
      <c r="AXN4" s="243"/>
      <c r="AXO4" s="243"/>
      <c r="AXP4" s="243"/>
      <c r="AXQ4" s="243"/>
      <c r="AXR4" s="243"/>
      <c r="AXS4" s="243"/>
      <c r="AXT4" s="243"/>
      <c r="AXU4" s="243"/>
      <c r="AXV4" s="243"/>
      <c r="AXW4" s="243"/>
      <c r="AXX4" s="243"/>
      <c r="AXY4" s="243"/>
      <c r="AXZ4" s="243"/>
      <c r="AYA4" s="243"/>
      <c r="AYB4" s="243"/>
      <c r="AYC4" s="243"/>
      <c r="AYD4" s="243"/>
      <c r="AYE4" s="243"/>
      <c r="AYF4" s="243"/>
      <c r="AYG4" s="243"/>
      <c r="AYH4" s="243"/>
      <c r="AYI4" s="243"/>
      <c r="AYJ4" s="243"/>
      <c r="AYK4" s="243"/>
      <c r="AYL4" s="243"/>
      <c r="AYM4" s="243"/>
      <c r="AYN4" s="243"/>
      <c r="AYO4" s="243"/>
      <c r="AYP4" s="243"/>
      <c r="AYQ4" s="243"/>
      <c r="AYR4" s="243"/>
      <c r="AYS4" s="243"/>
      <c r="AYT4" s="243"/>
      <c r="AYU4" s="243"/>
      <c r="AYV4" s="243"/>
      <c r="AYW4" s="243"/>
      <c r="AYX4" s="243"/>
      <c r="AYY4" s="243"/>
      <c r="AYZ4" s="243"/>
      <c r="AZA4" s="243"/>
      <c r="AZB4" s="243"/>
      <c r="AZC4" s="243"/>
      <c r="AZD4" s="243"/>
      <c r="AZE4" s="243"/>
      <c r="AZF4" s="243"/>
      <c r="AZG4" s="243"/>
      <c r="AZH4" s="243"/>
      <c r="AZI4" s="243"/>
      <c r="AZJ4" s="243"/>
      <c r="AZK4" s="243"/>
      <c r="AZL4" s="243"/>
      <c r="AZM4" s="243"/>
      <c r="AZN4" s="243"/>
      <c r="AZO4" s="243"/>
      <c r="AZP4" s="243"/>
      <c r="AZQ4" s="243"/>
      <c r="AZR4" s="243"/>
      <c r="AZS4" s="243"/>
      <c r="AZT4" s="243"/>
      <c r="AZU4" s="243"/>
      <c r="AZV4" s="243"/>
      <c r="AZW4" s="243"/>
      <c r="AZX4" s="243"/>
      <c r="AZY4" s="243"/>
      <c r="AZZ4" s="243"/>
      <c r="BAA4" s="243"/>
      <c r="BAB4" s="243"/>
      <c r="BAC4" s="243"/>
      <c r="BAD4" s="243"/>
      <c r="BAE4" s="243"/>
      <c r="BAF4" s="243"/>
      <c r="BAG4" s="243"/>
      <c r="BAH4" s="243"/>
      <c r="BAI4" s="243"/>
      <c r="BAJ4" s="243"/>
      <c r="BAK4" s="243"/>
      <c r="BAL4" s="243"/>
      <c r="BAM4" s="243"/>
      <c r="BAN4" s="243"/>
      <c r="BAO4" s="243"/>
      <c r="BAP4" s="243"/>
      <c r="BAQ4" s="243"/>
      <c r="BAR4" s="243"/>
      <c r="BAS4" s="243"/>
      <c r="BAT4" s="243"/>
      <c r="BAU4" s="243"/>
      <c r="BAV4" s="243"/>
      <c r="BAW4" s="243"/>
      <c r="BAX4" s="243"/>
      <c r="BAY4" s="243"/>
      <c r="BAZ4" s="243"/>
      <c r="BBA4" s="243"/>
      <c r="BBB4" s="243"/>
      <c r="BBC4" s="243"/>
      <c r="BBD4" s="243"/>
      <c r="BBE4" s="243"/>
      <c r="BBF4" s="243"/>
      <c r="BBG4" s="243"/>
      <c r="BBH4" s="243"/>
      <c r="BBI4" s="243"/>
      <c r="BBJ4" s="243"/>
      <c r="BBK4" s="243"/>
      <c r="BBL4" s="243"/>
      <c r="BBM4" s="243"/>
      <c r="BBN4" s="243"/>
      <c r="BBO4" s="243"/>
      <c r="BBP4" s="243"/>
      <c r="BBQ4" s="243"/>
      <c r="BBR4" s="243"/>
      <c r="BBS4" s="243"/>
      <c r="BBT4" s="243"/>
      <c r="BBU4" s="243"/>
      <c r="BBV4" s="243"/>
      <c r="BBW4" s="243"/>
      <c r="BBX4" s="243"/>
      <c r="BBY4" s="243"/>
      <c r="BBZ4" s="243"/>
      <c r="BCA4" s="243"/>
      <c r="BCB4" s="243"/>
      <c r="BCC4" s="243"/>
      <c r="BCD4" s="243"/>
      <c r="BCE4" s="243"/>
      <c r="BCF4" s="243"/>
      <c r="BCG4" s="243"/>
      <c r="BCH4" s="243"/>
      <c r="BCI4" s="243"/>
      <c r="BCJ4" s="243"/>
      <c r="BCK4" s="243"/>
      <c r="BCL4" s="243"/>
      <c r="BCM4" s="243"/>
      <c r="BCN4" s="243"/>
      <c r="BCO4" s="243"/>
      <c r="BCP4" s="243"/>
      <c r="BCQ4" s="243"/>
      <c r="BCR4" s="243"/>
      <c r="BCS4" s="243"/>
      <c r="BCT4" s="243"/>
      <c r="BCU4" s="243"/>
      <c r="BCV4" s="243"/>
      <c r="BCW4" s="243"/>
      <c r="BCX4" s="243"/>
      <c r="BCY4" s="243"/>
      <c r="BCZ4" s="243"/>
      <c r="BDA4" s="243"/>
      <c r="BDB4" s="243"/>
      <c r="BDC4" s="243"/>
      <c r="BDD4" s="243"/>
      <c r="BDE4" s="243"/>
      <c r="BDF4" s="243"/>
      <c r="BDG4" s="243"/>
      <c r="BDH4" s="243"/>
      <c r="BDI4" s="243"/>
      <c r="BDJ4" s="243"/>
      <c r="BDK4" s="243"/>
      <c r="BDL4" s="243"/>
      <c r="BDM4" s="243"/>
      <c r="BDN4" s="243"/>
      <c r="BDO4" s="243"/>
      <c r="BDP4" s="243"/>
      <c r="BDQ4" s="243"/>
      <c r="BDR4" s="243"/>
      <c r="BDS4" s="243"/>
      <c r="BDT4" s="243"/>
      <c r="BDU4" s="243"/>
      <c r="BDV4" s="243"/>
      <c r="BDW4" s="243"/>
      <c r="BDX4" s="243"/>
      <c r="BDY4" s="243"/>
      <c r="BDZ4" s="243"/>
      <c r="BEA4" s="243"/>
      <c r="BEB4" s="243"/>
      <c r="BEC4" s="243"/>
      <c r="BED4" s="243"/>
      <c r="BEE4" s="243"/>
      <c r="BEF4" s="243"/>
      <c r="BEG4" s="243"/>
      <c r="BEH4" s="243"/>
      <c r="BEI4" s="243"/>
      <c r="BEJ4" s="243"/>
      <c r="BEK4" s="243"/>
      <c r="BEL4" s="243"/>
      <c r="BEM4" s="243"/>
      <c r="BEN4" s="243"/>
      <c r="BEO4" s="243"/>
      <c r="BEP4" s="243"/>
      <c r="BEQ4" s="243"/>
      <c r="BER4" s="243"/>
      <c r="BES4" s="243"/>
      <c r="BET4" s="243"/>
      <c r="BEU4" s="243"/>
      <c r="BEV4" s="243"/>
      <c r="BEW4" s="243"/>
      <c r="BEX4" s="243"/>
      <c r="BEY4" s="243"/>
      <c r="BEZ4" s="243"/>
      <c r="BFA4" s="243"/>
      <c r="BFB4" s="243"/>
      <c r="BFC4" s="243"/>
      <c r="BFD4" s="243"/>
      <c r="BFE4" s="243"/>
      <c r="BFF4" s="243"/>
      <c r="BFG4" s="243"/>
      <c r="BFH4" s="243"/>
      <c r="BFI4" s="243"/>
      <c r="BFJ4" s="243"/>
      <c r="BFK4" s="243"/>
      <c r="BFL4" s="243"/>
      <c r="BFM4" s="243"/>
      <c r="BFN4" s="243"/>
      <c r="BFO4" s="243"/>
      <c r="BFP4" s="243"/>
      <c r="BFQ4" s="243"/>
      <c r="BFR4" s="243"/>
      <c r="BFS4" s="243"/>
      <c r="BFT4" s="243"/>
      <c r="BFU4" s="243"/>
      <c r="BFV4" s="243"/>
      <c r="BFW4" s="243"/>
      <c r="BFX4" s="243"/>
      <c r="BFY4" s="243"/>
      <c r="BFZ4" s="243"/>
      <c r="BGA4" s="243"/>
      <c r="BGB4" s="243"/>
      <c r="BGC4" s="243"/>
      <c r="BGD4" s="243"/>
      <c r="BGE4" s="243"/>
      <c r="BGF4" s="243"/>
      <c r="BGG4" s="243"/>
      <c r="BGH4" s="243"/>
      <c r="BGI4" s="243"/>
      <c r="BGJ4" s="243"/>
      <c r="BGK4" s="243"/>
      <c r="BGL4" s="243"/>
      <c r="BGM4" s="243"/>
      <c r="BGN4" s="243"/>
      <c r="BGO4" s="243"/>
      <c r="BGP4" s="243"/>
      <c r="BGQ4" s="243"/>
      <c r="BGR4" s="243"/>
      <c r="BGS4" s="243"/>
      <c r="BGT4" s="243"/>
      <c r="BGU4" s="243"/>
      <c r="BGV4" s="243"/>
      <c r="BGW4" s="243"/>
      <c r="BGX4" s="243"/>
      <c r="BGY4" s="243"/>
      <c r="BGZ4" s="243"/>
      <c r="BHA4" s="243"/>
      <c r="BHB4" s="243"/>
      <c r="BHC4" s="243"/>
      <c r="BHD4" s="243"/>
      <c r="BHE4" s="243"/>
      <c r="BHF4" s="243"/>
      <c r="BHG4" s="243"/>
      <c r="BHH4" s="243"/>
      <c r="BHI4" s="243"/>
      <c r="BHJ4" s="243"/>
      <c r="BHK4" s="243"/>
      <c r="BHL4" s="243"/>
      <c r="BHM4" s="243"/>
      <c r="BHN4" s="243"/>
      <c r="BHO4" s="243"/>
      <c r="BHP4" s="243"/>
      <c r="BHQ4" s="243"/>
      <c r="BHR4" s="243"/>
      <c r="BHS4" s="243"/>
      <c r="BHT4" s="243"/>
      <c r="BHU4" s="243"/>
      <c r="BHV4" s="243"/>
      <c r="BHW4" s="243"/>
      <c r="BHX4" s="243"/>
      <c r="BHY4" s="243"/>
      <c r="BHZ4" s="243"/>
      <c r="BIA4" s="243"/>
      <c r="BIB4" s="243"/>
      <c r="BIC4" s="243"/>
      <c r="BID4" s="243"/>
      <c r="BIE4" s="243"/>
      <c r="BIF4" s="243"/>
      <c r="BIG4" s="243"/>
      <c r="BIH4" s="243"/>
      <c r="BII4" s="243"/>
      <c r="BIJ4" s="243"/>
      <c r="BIK4" s="243"/>
      <c r="BIL4" s="243"/>
      <c r="BIM4" s="243"/>
      <c r="BIN4" s="243"/>
      <c r="BIO4" s="243"/>
      <c r="BIP4" s="243"/>
      <c r="BIQ4" s="243"/>
      <c r="BIR4" s="243"/>
      <c r="BIS4" s="243"/>
      <c r="BIT4" s="243"/>
      <c r="BIU4" s="243"/>
      <c r="BIV4" s="243"/>
      <c r="BIW4" s="243"/>
      <c r="BIX4" s="243"/>
      <c r="BIY4" s="243"/>
      <c r="BIZ4" s="243"/>
      <c r="BJA4" s="243"/>
      <c r="BJB4" s="243"/>
      <c r="BJC4" s="243"/>
      <c r="BJD4" s="243"/>
      <c r="BJE4" s="243"/>
      <c r="BJF4" s="243"/>
      <c r="BJG4" s="243"/>
      <c r="BJH4" s="243"/>
      <c r="BJI4" s="243"/>
      <c r="BJJ4" s="243"/>
      <c r="BJK4" s="243"/>
      <c r="BJL4" s="243"/>
      <c r="BJM4" s="243"/>
      <c r="BJN4" s="243"/>
      <c r="BJO4" s="243"/>
      <c r="BJP4" s="243"/>
      <c r="BJQ4" s="243"/>
      <c r="BJR4" s="243"/>
      <c r="BJS4" s="243"/>
      <c r="BJT4" s="243"/>
      <c r="BJU4" s="243"/>
      <c r="BJV4" s="243"/>
      <c r="BJW4" s="243"/>
      <c r="BJX4" s="243"/>
      <c r="BJY4" s="243"/>
      <c r="BJZ4" s="243"/>
      <c r="BKA4" s="243"/>
      <c r="BKB4" s="243"/>
      <c r="BKC4" s="243"/>
      <c r="BKD4" s="243"/>
      <c r="BKE4" s="243"/>
      <c r="BKF4" s="243"/>
      <c r="BKG4" s="243"/>
      <c r="BKH4" s="243"/>
      <c r="BKI4" s="243"/>
      <c r="BKJ4" s="243"/>
      <c r="BKK4" s="243"/>
      <c r="BKL4" s="243"/>
      <c r="BKM4" s="243"/>
      <c r="BKN4" s="243"/>
      <c r="BKO4" s="243"/>
      <c r="BKP4" s="243"/>
      <c r="BKQ4" s="243"/>
      <c r="BKR4" s="243"/>
      <c r="BKS4" s="243"/>
      <c r="BKT4" s="243"/>
      <c r="BKU4" s="243"/>
      <c r="BKV4" s="243"/>
      <c r="BKW4" s="243"/>
      <c r="BKX4" s="243"/>
      <c r="BKY4" s="243"/>
      <c r="BKZ4" s="243"/>
      <c r="BLA4" s="243"/>
      <c r="BLB4" s="243"/>
      <c r="BLC4" s="243"/>
      <c r="BLD4" s="243"/>
      <c r="BLE4" s="243"/>
      <c r="BLF4" s="243"/>
      <c r="BLG4" s="243"/>
      <c r="BLH4" s="243"/>
      <c r="BLI4" s="243"/>
      <c r="BLJ4" s="243"/>
      <c r="BLK4" s="243"/>
      <c r="BLL4" s="243"/>
      <c r="BLM4" s="243"/>
      <c r="BLN4" s="243"/>
      <c r="BLO4" s="243"/>
      <c r="BLP4" s="243"/>
      <c r="BLQ4" s="243"/>
      <c r="BLR4" s="243"/>
      <c r="BLS4" s="243"/>
      <c r="BLT4" s="243"/>
      <c r="BLU4" s="243"/>
      <c r="BLV4" s="243"/>
      <c r="BLW4" s="243"/>
      <c r="BLX4" s="243"/>
      <c r="BLY4" s="243"/>
      <c r="BLZ4" s="243"/>
      <c r="BMA4" s="243"/>
      <c r="BMB4" s="243"/>
      <c r="BMC4" s="243"/>
      <c r="BMD4" s="243"/>
      <c r="BME4" s="243"/>
      <c r="BMF4" s="243"/>
      <c r="BMG4" s="243"/>
      <c r="BMH4" s="243"/>
      <c r="BMI4" s="243"/>
      <c r="BMJ4" s="243"/>
      <c r="BMK4" s="243"/>
      <c r="BML4" s="243"/>
      <c r="BMM4" s="243"/>
      <c r="BMN4" s="243"/>
      <c r="BMO4" s="243"/>
      <c r="BMP4" s="243"/>
      <c r="BMQ4" s="243"/>
      <c r="BMR4" s="243"/>
      <c r="BMS4" s="243"/>
      <c r="BMT4" s="243"/>
      <c r="BMU4" s="243"/>
      <c r="BMV4" s="243"/>
      <c r="BMW4" s="243"/>
      <c r="BMX4" s="243"/>
      <c r="BMY4" s="243"/>
      <c r="BMZ4" s="243"/>
      <c r="BNA4" s="243"/>
      <c r="BNB4" s="243"/>
      <c r="BNC4" s="243"/>
      <c r="BND4" s="243"/>
      <c r="BNE4" s="243"/>
      <c r="BNF4" s="243"/>
      <c r="BNG4" s="243"/>
      <c r="BNH4" s="243"/>
      <c r="BNI4" s="243"/>
      <c r="BNJ4" s="243"/>
      <c r="BNK4" s="243"/>
      <c r="BNL4" s="243"/>
      <c r="BNM4" s="243"/>
      <c r="BNN4" s="243"/>
      <c r="BNO4" s="243"/>
      <c r="BNP4" s="243"/>
      <c r="BNQ4" s="243"/>
      <c r="BNR4" s="243"/>
      <c r="BNS4" s="243"/>
      <c r="BNT4" s="243"/>
      <c r="BNU4" s="243"/>
      <c r="BNV4" s="243"/>
      <c r="BNW4" s="243"/>
      <c r="BNX4" s="243"/>
      <c r="BNY4" s="243"/>
      <c r="BNZ4" s="243"/>
      <c r="BOA4" s="243"/>
      <c r="BOB4" s="243"/>
      <c r="BOC4" s="243"/>
      <c r="BOD4" s="243"/>
      <c r="BOE4" s="243"/>
      <c r="BOF4" s="243"/>
      <c r="BOG4" s="243"/>
      <c r="BOH4" s="243"/>
      <c r="BOI4" s="243"/>
      <c r="BOJ4" s="243"/>
      <c r="BOK4" s="243"/>
      <c r="BOL4" s="243"/>
      <c r="BOM4" s="243"/>
      <c r="BON4" s="243"/>
      <c r="BOO4" s="243"/>
      <c r="BOP4" s="243"/>
      <c r="BOQ4" s="243"/>
      <c r="BOR4" s="243"/>
      <c r="BOS4" s="243"/>
      <c r="BOT4" s="243"/>
      <c r="BOU4" s="243"/>
      <c r="BOV4" s="243"/>
      <c r="BOW4" s="243"/>
      <c r="BOX4" s="243"/>
      <c r="BOY4" s="243"/>
      <c r="BOZ4" s="243"/>
      <c r="BPA4" s="243"/>
      <c r="BPB4" s="243"/>
      <c r="BPC4" s="243"/>
      <c r="BPD4" s="243"/>
      <c r="BPE4" s="243"/>
      <c r="BPF4" s="243"/>
      <c r="BPG4" s="243"/>
      <c r="BPH4" s="243"/>
      <c r="BPI4" s="243"/>
      <c r="BPJ4" s="243"/>
      <c r="BPK4" s="243"/>
      <c r="BPL4" s="243"/>
      <c r="BPM4" s="243"/>
      <c r="BPN4" s="243"/>
      <c r="BPO4" s="243"/>
      <c r="BPP4" s="243"/>
      <c r="BPQ4" s="243"/>
      <c r="BPR4" s="243"/>
      <c r="BPS4" s="243"/>
      <c r="BPT4" s="243"/>
      <c r="BPU4" s="243"/>
      <c r="BPV4" s="243"/>
      <c r="BPW4" s="243"/>
      <c r="BPX4" s="243"/>
      <c r="BPY4" s="243"/>
      <c r="BPZ4" s="243"/>
      <c r="BQA4" s="243"/>
      <c r="BQB4" s="243"/>
      <c r="BQC4" s="243"/>
      <c r="BQD4" s="243"/>
      <c r="BQE4" s="243"/>
      <c r="BQF4" s="243"/>
      <c r="BQG4" s="243"/>
      <c r="BQH4" s="243"/>
      <c r="BQI4" s="243"/>
      <c r="BQJ4" s="243"/>
      <c r="BQK4" s="243"/>
      <c r="BQL4" s="243"/>
      <c r="BQM4" s="243"/>
      <c r="BQN4" s="243"/>
      <c r="BQO4" s="243"/>
      <c r="BQP4" s="243"/>
      <c r="BQQ4" s="243"/>
      <c r="BQR4" s="243"/>
      <c r="BQS4" s="243"/>
      <c r="BQT4" s="243"/>
      <c r="BQU4" s="243"/>
      <c r="BQV4" s="243"/>
      <c r="BQW4" s="243"/>
      <c r="BQX4" s="243"/>
      <c r="BQY4" s="243"/>
      <c r="BQZ4" s="243"/>
      <c r="BRA4" s="243"/>
      <c r="BRB4" s="243"/>
      <c r="BRC4" s="243"/>
      <c r="BRD4" s="243"/>
      <c r="BRE4" s="243"/>
      <c r="BRF4" s="243"/>
      <c r="BRG4" s="243"/>
      <c r="BRH4" s="243"/>
      <c r="BRI4" s="243"/>
      <c r="BRJ4" s="243"/>
      <c r="BRK4" s="243"/>
      <c r="BRL4" s="243"/>
      <c r="BRM4" s="243"/>
      <c r="BRN4" s="243"/>
      <c r="BRO4" s="243"/>
      <c r="BRP4" s="243"/>
      <c r="BRQ4" s="243"/>
      <c r="BRR4" s="243"/>
      <c r="BRS4" s="243"/>
      <c r="BRT4" s="243"/>
      <c r="BRU4" s="243"/>
      <c r="BRV4" s="243"/>
      <c r="BRW4" s="243"/>
      <c r="BRX4" s="243"/>
      <c r="BRY4" s="243"/>
      <c r="BRZ4" s="243"/>
      <c r="BSA4" s="243"/>
      <c r="BSB4" s="243"/>
      <c r="BSC4" s="243"/>
      <c r="BSD4" s="243"/>
      <c r="BSE4" s="243"/>
      <c r="BSF4" s="243"/>
      <c r="BSG4" s="243"/>
      <c r="BSH4" s="243"/>
      <c r="BSI4" s="243"/>
      <c r="BSJ4" s="243"/>
      <c r="BSK4" s="243"/>
      <c r="BSL4" s="243"/>
      <c r="BSM4" s="243"/>
      <c r="BSN4" s="243"/>
      <c r="BSO4" s="243"/>
      <c r="BSP4" s="243"/>
      <c r="BSQ4" s="243"/>
      <c r="BSR4" s="243"/>
      <c r="BSS4" s="243"/>
      <c r="BST4" s="243"/>
      <c r="BSU4" s="243"/>
      <c r="BSV4" s="243"/>
      <c r="BSW4" s="243"/>
      <c r="BSX4" s="243"/>
      <c r="BSY4" s="243"/>
      <c r="BSZ4" s="243"/>
      <c r="BTA4" s="243"/>
      <c r="BTB4" s="243"/>
      <c r="BTC4" s="243"/>
      <c r="BTD4" s="243"/>
      <c r="BTE4" s="243"/>
      <c r="BTF4" s="243"/>
      <c r="BTG4" s="243"/>
      <c r="BTH4" s="243"/>
      <c r="BTI4" s="243"/>
      <c r="BTJ4" s="243"/>
      <c r="BTK4" s="243"/>
      <c r="BTL4" s="243"/>
      <c r="BTM4" s="243"/>
      <c r="BTN4" s="243"/>
      <c r="BTO4" s="243"/>
      <c r="BTP4" s="243"/>
      <c r="BTQ4" s="243"/>
      <c r="BTR4" s="243"/>
      <c r="BTS4" s="243"/>
      <c r="BTT4" s="243"/>
      <c r="BTU4" s="243"/>
      <c r="BTV4" s="243"/>
      <c r="BTW4" s="243"/>
      <c r="BTX4" s="243"/>
      <c r="BTY4" s="243"/>
      <c r="BTZ4" s="243"/>
      <c r="BUA4" s="243"/>
      <c r="BUB4" s="243"/>
      <c r="BUC4" s="243"/>
      <c r="BUD4" s="243"/>
      <c r="BUE4" s="243"/>
      <c r="BUF4" s="243"/>
      <c r="BUG4" s="243"/>
      <c r="BUH4" s="243"/>
      <c r="BUI4" s="243"/>
      <c r="BUJ4" s="243"/>
      <c r="BUK4" s="243"/>
      <c r="BUL4" s="243"/>
      <c r="BUM4" s="243"/>
      <c r="BUN4" s="243"/>
      <c r="BUO4" s="243"/>
      <c r="BUP4" s="243"/>
      <c r="BUQ4" s="243"/>
      <c r="BUR4" s="243"/>
      <c r="BUS4" s="243"/>
      <c r="BUT4" s="243"/>
      <c r="BUU4" s="243"/>
      <c r="BUV4" s="243"/>
      <c r="BUW4" s="243"/>
      <c r="BUX4" s="243"/>
      <c r="BUY4" s="243"/>
      <c r="BUZ4" s="243"/>
      <c r="BVA4" s="243"/>
      <c r="BVB4" s="243"/>
      <c r="BVC4" s="243"/>
      <c r="BVD4" s="243"/>
      <c r="BVE4" s="243"/>
      <c r="BVF4" s="243"/>
      <c r="BVG4" s="243"/>
      <c r="BVH4" s="243"/>
      <c r="BVI4" s="243"/>
      <c r="BVJ4" s="243"/>
      <c r="BVK4" s="243"/>
      <c r="BVL4" s="243"/>
      <c r="BVM4" s="243"/>
      <c r="BVN4" s="243"/>
      <c r="BVO4" s="243"/>
      <c r="BVP4" s="243"/>
      <c r="BVQ4" s="243"/>
      <c r="BVR4" s="243"/>
      <c r="BVS4" s="243"/>
      <c r="BVT4" s="243"/>
      <c r="BVU4" s="243"/>
      <c r="BVV4" s="243"/>
      <c r="BVW4" s="243"/>
      <c r="BVX4" s="243"/>
      <c r="BVY4" s="243"/>
      <c r="BVZ4" s="243"/>
      <c r="BWA4" s="243"/>
      <c r="BWB4" s="243"/>
      <c r="BWC4" s="243"/>
      <c r="BWD4" s="243"/>
      <c r="BWE4" s="243"/>
      <c r="BWF4" s="243"/>
      <c r="BWG4" s="243"/>
      <c r="BWH4" s="243"/>
      <c r="BWI4" s="243"/>
      <c r="BWJ4" s="243"/>
      <c r="BWK4" s="243"/>
      <c r="BWL4" s="243"/>
      <c r="BWM4" s="243"/>
      <c r="BWN4" s="243"/>
      <c r="BWO4" s="243"/>
      <c r="BWP4" s="243"/>
      <c r="BWQ4" s="243"/>
      <c r="BWR4" s="243"/>
      <c r="BWS4" s="243"/>
      <c r="BWT4" s="243"/>
      <c r="BWU4" s="243"/>
      <c r="BWV4" s="243"/>
      <c r="BWW4" s="243"/>
      <c r="BWX4" s="243"/>
      <c r="BWY4" s="243"/>
      <c r="BWZ4" s="243"/>
      <c r="BXA4" s="243"/>
      <c r="BXB4" s="243"/>
      <c r="BXC4" s="243"/>
      <c r="BXD4" s="243"/>
      <c r="BXE4" s="243"/>
      <c r="BXF4" s="243"/>
      <c r="BXG4" s="243"/>
      <c r="BXH4" s="243"/>
      <c r="BXI4" s="243"/>
      <c r="BXJ4" s="243"/>
      <c r="BXK4" s="243"/>
      <c r="BXL4" s="243"/>
      <c r="BXM4" s="243"/>
      <c r="BXN4" s="243"/>
      <c r="BXO4" s="243"/>
      <c r="BXP4" s="243"/>
      <c r="BXQ4" s="243"/>
      <c r="BXR4" s="243"/>
      <c r="BXS4" s="243"/>
      <c r="BXT4" s="243"/>
      <c r="BXU4" s="243"/>
      <c r="BXV4" s="243"/>
      <c r="BXW4" s="243"/>
      <c r="BXX4" s="243"/>
      <c r="BXY4" s="243"/>
      <c r="BXZ4" s="243"/>
      <c r="BYA4" s="243"/>
      <c r="BYB4" s="243"/>
      <c r="BYC4" s="243"/>
      <c r="BYD4" s="243"/>
      <c r="BYE4" s="243"/>
      <c r="BYF4" s="243"/>
      <c r="BYG4" s="243"/>
      <c r="BYH4" s="243"/>
      <c r="BYI4" s="243"/>
      <c r="BYJ4" s="243"/>
      <c r="BYK4" s="243"/>
      <c r="BYL4" s="243"/>
      <c r="BYM4" s="243"/>
      <c r="BYN4" s="243"/>
      <c r="BYO4" s="243"/>
      <c r="BYP4" s="243"/>
      <c r="BYQ4" s="243"/>
      <c r="BYR4" s="243"/>
      <c r="BYS4" s="243"/>
      <c r="BYT4" s="243"/>
      <c r="BYU4" s="243"/>
      <c r="BYV4" s="243"/>
      <c r="BYW4" s="243"/>
      <c r="BYX4" s="243"/>
      <c r="BYY4" s="243"/>
      <c r="BYZ4" s="243"/>
      <c r="BZA4" s="243"/>
      <c r="BZB4" s="243"/>
      <c r="BZC4" s="243"/>
      <c r="BZD4" s="243"/>
      <c r="BZE4" s="243"/>
      <c r="BZF4" s="243"/>
      <c r="BZG4" s="243"/>
      <c r="BZH4" s="243"/>
      <c r="BZI4" s="243"/>
      <c r="BZJ4" s="243"/>
      <c r="BZK4" s="243"/>
      <c r="BZL4" s="243"/>
      <c r="BZM4" s="243"/>
      <c r="BZN4" s="243"/>
      <c r="BZO4" s="243"/>
      <c r="BZP4" s="243"/>
      <c r="BZQ4" s="243"/>
      <c r="BZR4" s="243"/>
      <c r="BZS4" s="243"/>
      <c r="BZT4" s="243"/>
      <c r="BZU4" s="243"/>
      <c r="BZV4" s="243"/>
      <c r="BZW4" s="243"/>
      <c r="BZX4" s="243"/>
      <c r="BZY4" s="243"/>
      <c r="BZZ4" s="243"/>
      <c r="CAA4" s="243"/>
      <c r="CAB4" s="243"/>
      <c r="CAC4" s="243"/>
      <c r="CAD4" s="243"/>
      <c r="CAE4" s="243"/>
      <c r="CAF4" s="243"/>
      <c r="CAG4" s="243"/>
      <c r="CAH4" s="243"/>
      <c r="CAI4" s="243"/>
      <c r="CAJ4" s="243"/>
      <c r="CAK4" s="243"/>
      <c r="CAL4" s="243"/>
      <c r="CAM4" s="243"/>
      <c r="CAN4" s="243"/>
      <c r="CAO4" s="243"/>
      <c r="CAP4" s="243"/>
      <c r="CAQ4" s="243"/>
      <c r="CAR4" s="243"/>
      <c r="CAS4" s="243"/>
      <c r="CAT4" s="243"/>
      <c r="CAU4" s="243"/>
      <c r="CAV4" s="243"/>
      <c r="CAW4" s="243"/>
      <c r="CAX4" s="243"/>
      <c r="CAY4" s="243"/>
      <c r="CAZ4" s="243"/>
      <c r="CBA4" s="243"/>
      <c r="CBB4" s="243"/>
      <c r="CBC4" s="243"/>
      <c r="CBD4" s="243"/>
      <c r="CBE4" s="243"/>
      <c r="CBF4" s="243"/>
      <c r="CBG4" s="243"/>
      <c r="CBH4" s="243"/>
      <c r="CBI4" s="243"/>
      <c r="CBJ4" s="243"/>
      <c r="CBK4" s="243"/>
      <c r="CBL4" s="243"/>
      <c r="CBM4" s="243"/>
      <c r="CBN4" s="243"/>
      <c r="CBO4" s="243"/>
      <c r="CBP4" s="243"/>
      <c r="CBQ4" s="243"/>
      <c r="CBR4" s="243"/>
      <c r="CBS4" s="243"/>
      <c r="CBT4" s="243"/>
      <c r="CBU4" s="243"/>
      <c r="CBV4" s="243"/>
      <c r="CBW4" s="243"/>
      <c r="CBX4" s="243"/>
      <c r="CBY4" s="243"/>
      <c r="CBZ4" s="243"/>
      <c r="CCA4" s="243"/>
      <c r="CCB4" s="243"/>
      <c r="CCC4" s="243"/>
      <c r="CCD4" s="243"/>
      <c r="CCE4" s="243"/>
      <c r="CCF4" s="243"/>
      <c r="CCG4" s="243"/>
      <c r="CCH4" s="243"/>
      <c r="CCI4" s="243"/>
      <c r="CCJ4" s="243"/>
      <c r="CCK4" s="243"/>
      <c r="CCL4" s="243"/>
      <c r="CCM4" s="243"/>
      <c r="CCN4" s="243"/>
      <c r="CCO4" s="243"/>
      <c r="CCP4" s="243"/>
      <c r="CCQ4" s="243"/>
      <c r="CCR4" s="243"/>
      <c r="CCS4" s="243"/>
      <c r="CCT4" s="243"/>
      <c r="CCU4" s="243"/>
      <c r="CCV4" s="243"/>
      <c r="CCW4" s="243"/>
      <c r="CCX4" s="243"/>
      <c r="CCY4" s="243"/>
      <c r="CCZ4" s="243"/>
      <c r="CDA4" s="243"/>
      <c r="CDB4" s="243"/>
      <c r="CDC4" s="243"/>
      <c r="CDD4" s="243"/>
      <c r="CDE4" s="243"/>
      <c r="CDF4" s="243"/>
      <c r="CDG4" s="243"/>
      <c r="CDH4" s="243"/>
      <c r="CDI4" s="243"/>
      <c r="CDJ4" s="243"/>
      <c r="CDK4" s="243"/>
      <c r="CDL4" s="243"/>
      <c r="CDM4" s="243"/>
      <c r="CDN4" s="243"/>
      <c r="CDO4" s="243"/>
      <c r="CDP4" s="243"/>
      <c r="CDQ4" s="243"/>
      <c r="CDR4" s="243"/>
      <c r="CDS4" s="243"/>
      <c r="CDT4" s="243"/>
      <c r="CDU4" s="243"/>
      <c r="CDV4" s="243"/>
      <c r="CDW4" s="243"/>
      <c r="CDX4" s="243"/>
      <c r="CDY4" s="243"/>
      <c r="CDZ4" s="243"/>
      <c r="CEA4" s="243"/>
      <c r="CEB4" s="243"/>
      <c r="CEC4" s="243"/>
      <c r="CED4" s="243"/>
      <c r="CEE4" s="243"/>
      <c r="CEF4" s="243"/>
      <c r="CEG4" s="243"/>
      <c r="CEH4" s="243"/>
      <c r="CEI4" s="243"/>
      <c r="CEJ4" s="243"/>
      <c r="CEK4" s="243"/>
      <c r="CEL4" s="243"/>
      <c r="CEM4" s="243"/>
      <c r="CEN4" s="243"/>
      <c r="CEO4" s="243"/>
      <c r="CEP4" s="243"/>
      <c r="CEQ4" s="243"/>
      <c r="CER4" s="243"/>
      <c r="CES4" s="243"/>
      <c r="CET4" s="243"/>
      <c r="CEU4" s="243"/>
      <c r="CEV4" s="243"/>
      <c r="CEW4" s="243"/>
      <c r="CEX4" s="243"/>
      <c r="CEY4" s="243"/>
      <c r="CEZ4" s="243"/>
      <c r="CFA4" s="243"/>
      <c r="CFB4" s="243"/>
      <c r="CFC4" s="243"/>
      <c r="CFD4" s="243"/>
      <c r="CFE4" s="243"/>
      <c r="CFF4" s="243"/>
      <c r="CFG4" s="243"/>
      <c r="CFH4" s="243"/>
      <c r="CFI4" s="243"/>
      <c r="CFJ4" s="243"/>
      <c r="CFK4" s="243"/>
      <c r="CFL4" s="243"/>
      <c r="CFM4" s="243"/>
      <c r="CFN4" s="243"/>
      <c r="CFO4" s="243"/>
      <c r="CFP4" s="243"/>
      <c r="CFQ4" s="243"/>
      <c r="CFR4" s="243"/>
      <c r="CFS4" s="243"/>
      <c r="CFT4" s="243"/>
      <c r="CFU4" s="243"/>
      <c r="CFV4" s="243"/>
      <c r="CFW4" s="243"/>
      <c r="CFX4" s="243"/>
      <c r="CFY4" s="243"/>
      <c r="CFZ4" s="243"/>
      <c r="CGA4" s="243"/>
      <c r="CGB4" s="243"/>
      <c r="CGC4" s="243"/>
      <c r="CGD4" s="243"/>
      <c r="CGE4" s="243"/>
      <c r="CGF4" s="243"/>
      <c r="CGG4" s="243"/>
      <c r="CGH4" s="243"/>
      <c r="CGI4" s="243"/>
      <c r="CGJ4" s="243"/>
      <c r="CGK4" s="243"/>
      <c r="CGL4" s="243"/>
      <c r="CGM4" s="243"/>
      <c r="CGN4" s="243"/>
      <c r="CGO4" s="243"/>
      <c r="CGP4" s="243"/>
      <c r="CGQ4" s="243"/>
      <c r="CGR4" s="243"/>
      <c r="CGS4" s="243"/>
      <c r="CGT4" s="243"/>
      <c r="CGU4" s="243"/>
      <c r="CGV4" s="243"/>
      <c r="CGW4" s="243"/>
      <c r="CGX4" s="243"/>
      <c r="CGY4" s="243"/>
      <c r="CGZ4" s="243"/>
      <c r="CHA4" s="243"/>
      <c r="CHB4" s="243"/>
      <c r="CHC4" s="243"/>
      <c r="CHD4" s="243"/>
      <c r="CHE4" s="243"/>
      <c r="CHF4" s="243"/>
      <c r="CHG4" s="243"/>
      <c r="CHH4" s="243"/>
      <c r="CHI4" s="243"/>
      <c r="CHJ4" s="243"/>
      <c r="CHK4" s="243"/>
      <c r="CHL4" s="243"/>
      <c r="CHM4" s="243"/>
      <c r="CHN4" s="243"/>
      <c r="CHO4" s="243"/>
      <c r="CHP4" s="243"/>
      <c r="CHQ4" s="243"/>
      <c r="CHR4" s="243"/>
      <c r="CHS4" s="243"/>
      <c r="CHT4" s="243"/>
      <c r="CHU4" s="243"/>
      <c r="CHV4" s="243"/>
      <c r="CHW4" s="243"/>
      <c r="CHX4" s="243"/>
      <c r="CHY4" s="243"/>
      <c r="CHZ4" s="243"/>
      <c r="CIA4" s="243"/>
      <c r="CIB4" s="243"/>
      <c r="CIC4" s="243"/>
      <c r="CID4" s="243"/>
      <c r="CIE4" s="243"/>
      <c r="CIF4" s="243"/>
      <c r="CIG4" s="243"/>
      <c r="CIH4" s="243"/>
      <c r="CII4" s="243"/>
      <c r="CIJ4" s="243"/>
      <c r="CIK4" s="243"/>
      <c r="CIL4" s="243"/>
      <c r="CIM4" s="243"/>
      <c r="CIN4" s="243"/>
      <c r="CIO4" s="243"/>
      <c r="CIP4" s="243"/>
      <c r="CIQ4" s="243"/>
      <c r="CIR4" s="243"/>
      <c r="CIS4" s="243"/>
      <c r="CIT4" s="243"/>
      <c r="CIU4" s="243"/>
      <c r="CIV4" s="243"/>
      <c r="CIW4" s="243"/>
      <c r="CIX4" s="243"/>
      <c r="CIY4" s="243"/>
      <c r="CIZ4" s="243"/>
      <c r="CJA4" s="243"/>
      <c r="CJB4" s="243"/>
      <c r="CJC4" s="243"/>
      <c r="CJD4" s="243"/>
      <c r="CJE4" s="243"/>
      <c r="CJF4" s="243"/>
      <c r="CJG4" s="243"/>
      <c r="CJH4" s="243"/>
      <c r="CJI4" s="243"/>
      <c r="CJJ4" s="243"/>
      <c r="CJK4" s="243"/>
      <c r="CJL4" s="243"/>
      <c r="CJM4" s="243"/>
      <c r="CJN4" s="243"/>
      <c r="CJO4" s="243"/>
      <c r="CJP4" s="243"/>
      <c r="CJQ4" s="243"/>
      <c r="CJR4" s="243"/>
      <c r="CJS4" s="243"/>
      <c r="CJT4" s="243"/>
      <c r="CJU4" s="243"/>
      <c r="CJV4" s="243"/>
      <c r="CJW4" s="243"/>
      <c r="CJX4" s="243"/>
      <c r="CJY4" s="243"/>
      <c r="CJZ4" s="243"/>
      <c r="CKA4" s="243"/>
      <c r="CKB4" s="243"/>
      <c r="CKC4" s="243"/>
      <c r="CKD4" s="243"/>
      <c r="CKE4" s="243"/>
      <c r="CKF4" s="243"/>
      <c r="CKG4" s="243"/>
      <c r="CKH4" s="243"/>
      <c r="CKI4" s="243"/>
      <c r="CKJ4" s="243"/>
      <c r="CKK4" s="243"/>
      <c r="CKL4" s="243"/>
      <c r="CKM4" s="243"/>
      <c r="CKN4" s="243"/>
      <c r="CKO4" s="243"/>
      <c r="CKP4" s="243"/>
      <c r="CKQ4" s="243"/>
      <c r="CKR4" s="243"/>
      <c r="CKS4" s="243"/>
      <c r="CKT4" s="243"/>
      <c r="CKU4" s="243"/>
      <c r="CKV4" s="243"/>
      <c r="CKW4" s="243"/>
      <c r="CKX4" s="243"/>
      <c r="CKY4" s="243"/>
      <c r="CKZ4" s="243"/>
      <c r="CLA4" s="243"/>
      <c r="CLB4" s="243"/>
      <c r="CLC4" s="243"/>
      <c r="CLD4" s="243"/>
      <c r="CLE4" s="243"/>
      <c r="CLF4" s="243"/>
      <c r="CLG4" s="243"/>
      <c r="CLH4" s="243"/>
      <c r="CLI4" s="243"/>
      <c r="CLJ4" s="243"/>
      <c r="CLK4" s="243"/>
      <c r="CLL4" s="243"/>
      <c r="CLM4" s="243"/>
      <c r="CLN4" s="243"/>
      <c r="CLO4" s="243"/>
      <c r="CLP4" s="243"/>
      <c r="CLQ4" s="243"/>
      <c r="CLR4" s="243"/>
      <c r="CLS4" s="243"/>
      <c r="CLT4" s="243"/>
      <c r="CLU4" s="243"/>
      <c r="CLV4" s="243"/>
      <c r="CLW4" s="243"/>
      <c r="CLX4" s="243"/>
      <c r="CLY4" s="243"/>
      <c r="CLZ4" s="243"/>
      <c r="CMA4" s="243"/>
      <c r="CMB4" s="243"/>
      <c r="CMC4" s="243"/>
      <c r="CMD4" s="243"/>
      <c r="CME4" s="243"/>
      <c r="CMF4" s="243"/>
      <c r="CMG4" s="243"/>
      <c r="CMH4" s="243"/>
      <c r="CMI4" s="243"/>
      <c r="CMJ4" s="243"/>
      <c r="CMK4" s="243"/>
      <c r="CML4" s="243"/>
      <c r="CMM4" s="243"/>
      <c r="CMN4" s="243"/>
      <c r="CMO4" s="243"/>
      <c r="CMP4" s="243"/>
      <c r="CMQ4" s="243"/>
      <c r="CMR4" s="243"/>
      <c r="CMS4" s="243"/>
      <c r="CMT4" s="243"/>
      <c r="CMU4" s="243"/>
      <c r="CMV4" s="243"/>
      <c r="CMW4" s="243"/>
      <c r="CMX4" s="243"/>
      <c r="CMY4" s="243"/>
      <c r="CMZ4" s="243"/>
      <c r="CNA4" s="243"/>
      <c r="CNB4" s="243"/>
      <c r="CNC4" s="243"/>
      <c r="CND4" s="243"/>
      <c r="CNE4" s="243"/>
      <c r="CNF4" s="243"/>
      <c r="CNG4" s="243"/>
      <c r="CNH4" s="243"/>
      <c r="CNI4" s="243"/>
      <c r="CNJ4" s="243"/>
      <c r="CNK4" s="243"/>
      <c r="CNL4" s="243"/>
      <c r="CNM4" s="243"/>
      <c r="CNN4" s="243"/>
      <c r="CNO4" s="243"/>
      <c r="CNP4" s="243"/>
      <c r="CNQ4" s="243"/>
      <c r="CNR4" s="243"/>
      <c r="CNS4" s="243"/>
      <c r="CNT4" s="243"/>
      <c r="CNU4" s="243"/>
      <c r="CNV4" s="243"/>
      <c r="CNW4" s="243"/>
      <c r="CNX4" s="243"/>
      <c r="CNY4" s="243"/>
      <c r="CNZ4" s="243"/>
      <c r="COA4" s="243"/>
      <c r="COB4" s="243"/>
      <c r="COC4" s="243"/>
      <c r="COD4" s="243"/>
      <c r="COE4" s="243"/>
      <c r="COF4" s="243"/>
      <c r="COG4" s="243"/>
      <c r="COH4" s="243"/>
      <c r="COI4" s="243"/>
      <c r="COJ4" s="243"/>
      <c r="COK4" s="243"/>
      <c r="COL4" s="243"/>
      <c r="COM4" s="243"/>
      <c r="CON4" s="243"/>
      <c r="COO4" s="243"/>
      <c r="COP4" s="243"/>
      <c r="COQ4" s="243"/>
      <c r="COR4" s="243"/>
      <c r="COS4" s="243"/>
      <c r="COT4" s="243"/>
      <c r="COU4" s="243"/>
      <c r="COV4" s="243"/>
      <c r="COW4" s="243"/>
      <c r="COX4" s="243"/>
      <c r="COY4" s="243"/>
      <c r="COZ4" s="243"/>
      <c r="CPA4" s="243"/>
      <c r="CPB4" s="243"/>
      <c r="CPC4" s="243"/>
      <c r="CPD4" s="243"/>
      <c r="CPE4" s="243"/>
      <c r="CPF4" s="243"/>
      <c r="CPG4" s="243"/>
      <c r="CPH4" s="243"/>
      <c r="CPI4" s="243"/>
      <c r="CPJ4" s="243"/>
      <c r="CPK4" s="243"/>
      <c r="CPL4" s="243"/>
      <c r="CPM4" s="243"/>
      <c r="CPN4" s="243"/>
      <c r="CPO4" s="243"/>
      <c r="CPP4" s="243"/>
      <c r="CPQ4" s="243"/>
      <c r="CPR4" s="243"/>
      <c r="CPS4" s="243"/>
      <c r="CPT4" s="243"/>
      <c r="CPU4" s="243"/>
      <c r="CPV4" s="243"/>
      <c r="CPW4" s="243"/>
      <c r="CPX4" s="243"/>
      <c r="CPY4" s="243"/>
      <c r="CPZ4" s="243"/>
      <c r="CQA4" s="243"/>
      <c r="CQB4" s="243"/>
      <c r="CQC4" s="243"/>
      <c r="CQD4" s="243"/>
      <c r="CQE4" s="243"/>
      <c r="CQF4" s="243"/>
      <c r="CQG4" s="243"/>
      <c r="CQH4" s="243"/>
      <c r="CQI4" s="243"/>
      <c r="CQJ4" s="243"/>
      <c r="CQK4" s="243"/>
      <c r="CQL4" s="243"/>
      <c r="CQM4" s="243"/>
      <c r="CQN4" s="243"/>
      <c r="CQO4" s="243"/>
      <c r="CQP4" s="243"/>
      <c r="CQQ4" s="243"/>
      <c r="CQR4" s="243"/>
      <c r="CQS4" s="243"/>
      <c r="CQT4" s="243"/>
      <c r="CQU4" s="243"/>
      <c r="CQV4" s="243"/>
      <c r="CQW4" s="243"/>
      <c r="CQX4" s="243"/>
      <c r="CQY4" s="243"/>
      <c r="CQZ4" s="243"/>
      <c r="CRA4" s="243"/>
      <c r="CRB4" s="243"/>
      <c r="CRC4" s="243"/>
      <c r="CRD4" s="243"/>
      <c r="CRE4" s="243"/>
      <c r="CRF4" s="243"/>
      <c r="CRG4" s="243"/>
      <c r="CRH4" s="243"/>
      <c r="CRI4" s="243"/>
      <c r="CRJ4" s="243"/>
      <c r="CRK4" s="243"/>
      <c r="CRL4" s="243"/>
      <c r="CRM4" s="243"/>
      <c r="CRN4" s="243"/>
      <c r="CRO4" s="243"/>
      <c r="CRP4" s="243"/>
      <c r="CRQ4" s="243"/>
      <c r="CRR4" s="243"/>
      <c r="CRS4" s="243"/>
      <c r="CRT4" s="243"/>
      <c r="CRU4" s="243"/>
      <c r="CRV4" s="243"/>
      <c r="CRW4" s="243"/>
      <c r="CRX4" s="243"/>
      <c r="CRY4" s="243"/>
      <c r="CRZ4" s="243"/>
      <c r="CSA4" s="243"/>
      <c r="CSB4" s="243"/>
      <c r="CSC4" s="243"/>
      <c r="CSD4" s="243"/>
      <c r="CSE4" s="243"/>
      <c r="CSF4" s="243"/>
      <c r="CSG4" s="243"/>
      <c r="CSH4" s="243"/>
      <c r="CSI4" s="243"/>
      <c r="CSJ4" s="243"/>
      <c r="CSK4" s="243"/>
      <c r="CSL4" s="243"/>
      <c r="CSM4" s="243"/>
      <c r="CSN4" s="243"/>
      <c r="CSO4" s="243"/>
      <c r="CSP4" s="243"/>
      <c r="CSQ4" s="243"/>
      <c r="CSR4" s="243"/>
      <c r="CSS4" s="243"/>
      <c r="CST4" s="243"/>
      <c r="CSU4" s="243"/>
      <c r="CSV4" s="243"/>
      <c r="CSW4" s="243"/>
      <c r="CSX4" s="243"/>
      <c r="CSY4" s="243"/>
      <c r="CSZ4" s="243"/>
      <c r="CTA4" s="243"/>
      <c r="CTB4" s="243"/>
      <c r="CTC4" s="243"/>
      <c r="CTD4" s="243"/>
      <c r="CTE4" s="243"/>
      <c r="CTF4" s="243"/>
      <c r="CTG4" s="243"/>
      <c r="CTH4" s="243"/>
      <c r="CTI4" s="243"/>
      <c r="CTJ4" s="243"/>
      <c r="CTK4" s="243"/>
      <c r="CTL4" s="243"/>
      <c r="CTM4" s="243"/>
      <c r="CTN4" s="243"/>
      <c r="CTO4" s="243"/>
      <c r="CTP4" s="243"/>
      <c r="CTQ4" s="243"/>
      <c r="CTR4" s="243"/>
      <c r="CTS4" s="243"/>
      <c r="CTT4" s="243"/>
      <c r="CTU4" s="243"/>
      <c r="CTV4" s="243"/>
      <c r="CTW4" s="243"/>
      <c r="CTX4" s="243"/>
      <c r="CTY4" s="243"/>
      <c r="CTZ4" s="243"/>
      <c r="CUA4" s="243"/>
      <c r="CUB4" s="243"/>
      <c r="CUC4" s="243"/>
      <c r="CUD4" s="243"/>
      <c r="CUE4" s="243"/>
      <c r="CUF4" s="243"/>
      <c r="CUG4" s="243"/>
      <c r="CUH4" s="243"/>
      <c r="CUI4" s="243"/>
      <c r="CUJ4" s="243"/>
      <c r="CUK4" s="243"/>
      <c r="CUL4" s="243"/>
      <c r="CUM4" s="243"/>
      <c r="CUN4" s="243"/>
      <c r="CUO4" s="243"/>
      <c r="CUP4" s="243"/>
      <c r="CUQ4" s="243"/>
      <c r="CUR4" s="243"/>
      <c r="CUS4" s="243"/>
      <c r="CUT4" s="243"/>
      <c r="CUU4" s="243"/>
      <c r="CUV4" s="243"/>
      <c r="CUW4" s="243"/>
      <c r="CUX4" s="243"/>
      <c r="CUY4" s="243"/>
      <c r="CUZ4" s="243"/>
      <c r="CVA4" s="243"/>
      <c r="CVB4" s="243"/>
      <c r="CVC4" s="243"/>
      <c r="CVD4" s="243"/>
      <c r="CVE4" s="243"/>
      <c r="CVF4" s="243"/>
      <c r="CVG4" s="243"/>
      <c r="CVH4" s="243"/>
      <c r="CVI4" s="243"/>
      <c r="CVJ4" s="243"/>
      <c r="CVK4" s="243"/>
      <c r="CVL4" s="243"/>
      <c r="CVM4" s="243"/>
      <c r="CVN4" s="243"/>
      <c r="CVO4" s="243"/>
      <c r="CVP4" s="243"/>
      <c r="CVQ4" s="243"/>
      <c r="CVR4" s="243"/>
      <c r="CVS4" s="243"/>
      <c r="CVT4" s="243"/>
      <c r="CVU4" s="243"/>
      <c r="CVV4" s="243"/>
      <c r="CVW4" s="243"/>
      <c r="CVX4" s="243"/>
      <c r="CVY4" s="243"/>
      <c r="CVZ4" s="243"/>
      <c r="CWA4" s="243"/>
      <c r="CWB4" s="243"/>
      <c r="CWC4" s="243"/>
      <c r="CWD4" s="243"/>
      <c r="CWE4" s="243"/>
      <c r="CWF4" s="243"/>
      <c r="CWG4" s="243"/>
      <c r="CWH4" s="243"/>
      <c r="CWI4" s="243"/>
      <c r="CWJ4" s="243"/>
      <c r="CWK4" s="243"/>
      <c r="CWL4" s="243"/>
      <c r="CWM4" s="243"/>
      <c r="CWN4" s="243"/>
      <c r="CWO4" s="243"/>
      <c r="CWP4" s="243"/>
      <c r="CWQ4" s="243"/>
      <c r="CWR4" s="243"/>
      <c r="CWS4" s="243"/>
      <c r="CWT4" s="243"/>
      <c r="CWU4" s="243"/>
      <c r="CWV4" s="243"/>
      <c r="CWW4" s="243"/>
      <c r="CWX4" s="243"/>
      <c r="CWY4" s="243"/>
      <c r="CWZ4" s="243"/>
      <c r="CXA4" s="243"/>
      <c r="CXB4" s="243"/>
      <c r="CXC4" s="243"/>
      <c r="CXD4" s="243"/>
      <c r="CXE4" s="243"/>
      <c r="CXF4" s="243"/>
      <c r="CXG4" s="243"/>
      <c r="CXH4" s="243"/>
      <c r="CXI4" s="243"/>
      <c r="CXJ4" s="243"/>
      <c r="CXK4" s="243"/>
      <c r="CXL4" s="243"/>
      <c r="CXM4" s="243"/>
      <c r="CXN4" s="243"/>
      <c r="CXO4" s="243"/>
      <c r="CXP4" s="243"/>
      <c r="CXQ4" s="243"/>
      <c r="CXR4" s="243"/>
      <c r="CXS4" s="243"/>
      <c r="CXT4" s="243"/>
      <c r="CXU4" s="243"/>
      <c r="CXV4" s="243"/>
      <c r="CXW4" s="243"/>
      <c r="CXX4" s="243"/>
      <c r="CXY4" s="243"/>
      <c r="CXZ4" s="243"/>
      <c r="CYA4" s="243"/>
      <c r="CYB4" s="243"/>
      <c r="CYC4" s="243"/>
      <c r="CYD4" s="243"/>
      <c r="CYE4" s="243"/>
      <c r="CYF4" s="243"/>
      <c r="CYG4" s="243"/>
      <c r="CYH4" s="243"/>
      <c r="CYI4" s="243"/>
      <c r="CYJ4" s="243"/>
      <c r="CYK4" s="243"/>
      <c r="CYL4" s="243"/>
      <c r="CYM4" s="243"/>
      <c r="CYN4" s="243"/>
      <c r="CYO4" s="243"/>
      <c r="CYP4" s="243"/>
      <c r="CYQ4" s="243"/>
      <c r="CYR4" s="243"/>
      <c r="CYS4" s="243"/>
      <c r="CYT4" s="243"/>
      <c r="CYU4" s="243"/>
      <c r="CYV4" s="243"/>
      <c r="CYW4" s="243"/>
      <c r="CYX4" s="243"/>
      <c r="CYY4" s="243"/>
      <c r="CYZ4" s="243"/>
      <c r="CZA4" s="243"/>
      <c r="CZB4" s="243"/>
      <c r="CZC4" s="243"/>
      <c r="CZD4" s="243"/>
      <c r="CZE4" s="243"/>
      <c r="CZF4" s="243"/>
      <c r="CZG4" s="243"/>
      <c r="CZH4" s="243"/>
      <c r="CZI4" s="243"/>
      <c r="CZJ4" s="243"/>
      <c r="CZK4" s="243"/>
      <c r="CZL4" s="243"/>
      <c r="CZM4" s="243"/>
      <c r="CZN4" s="243"/>
      <c r="CZO4" s="243"/>
      <c r="CZP4" s="243"/>
      <c r="CZQ4" s="243"/>
      <c r="CZR4" s="243"/>
      <c r="CZS4" s="243"/>
      <c r="CZT4" s="243"/>
      <c r="CZU4" s="243"/>
      <c r="CZV4" s="243"/>
      <c r="CZW4" s="243"/>
      <c r="CZX4" s="243"/>
      <c r="CZY4" s="243"/>
      <c r="CZZ4" s="243"/>
      <c r="DAA4" s="243"/>
      <c r="DAB4" s="243"/>
      <c r="DAC4" s="243"/>
      <c r="DAD4" s="243"/>
      <c r="DAE4" s="243"/>
      <c r="DAF4" s="243"/>
      <c r="DAG4" s="243"/>
      <c r="DAH4" s="243"/>
      <c r="DAI4" s="243"/>
      <c r="DAJ4" s="243"/>
      <c r="DAK4" s="243"/>
      <c r="DAL4" s="243"/>
      <c r="DAM4" s="243"/>
      <c r="DAN4" s="243"/>
      <c r="DAO4" s="243"/>
      <c r="DAP4" s="243"/>
      <c r="DAQ4" s="243"/>
      <c r="DAR4" s="243"/>
      <c r="DAS4" s="243"/>
      <c r="DAT4" s="243"/>
      <c r="DAU4" s="243"/>
      <c r="DAV4" s="243"/>
      <c r="DAW4" s="243"/>
      <c r="DAX4" s="243"/>
      <c r="DAY4" s="243"/>
      <c r="DAZ4" s="243"/>
      <c r="DBA4" s="243"/>
      <c r="DBB4" s="243"/>
      <c r="DBC4" s="243"/>
      <c r="DBD4" s="243"/>
      <c r="DBE4" s="243"/>
      <c r="DBF4" s="243"/>
      <c r="DBG4" s="243"/>
      <c r="DBH4" s="243"/>
      <c r="DBI4" s="243"/>
      <c r="DBJ4" s="243"/>
      <c r="DBK4" s="243"/>
      <c r="DBL4" s="243"/>
      <c r="DBM4" s="243"/>
      <c r="DBN4" s="243"/>
      <c r="DBO4" s="243"/>
      <c r="DBP4" s="243"/>
      <c r="DBQ4" s="243"/>
      <c r="DBR4" s="243"/>
      <c r="DBS4" s="243"/>
      <c r="DBT4" s="243"/>
      <c r="DBU4" s="243"/>
      <c r="DBV4" s="243"/>
      <c r="DBW4" s="243"/>
      <c r="DBX4" s="243"/>
      <c r="DBY4" s="243"/>
      <c r="DBZ4" s="243"/>
      <c r="DCA4" s="243"/>
      <c r="DCB4" s="243"/>
      <c r="DCC4" s="243"/>
      <c r="DCD4" s="243"/>
      <c r="DCE4" s="243"/>
      <c r="DCF4" s="243"/>
      <c r="DCG4" s="243"/>
      <c r="DCH4" s="243"/>
      <c r="DCI4" s="243"/>
      <c r="DCJ4" s="243"/>
      <c r="DCK4" s="243"/>
      <c r="DCL4" s="243"/>
      <c r="DCM4" s="243"/>
      <c r="DCN4" s="243"/>
      <c r="DCO4" s="243"/>
      <c r="DCP4" s="243"/>
      <c r="DCQ4" s="243"/>
      <c r="DCR4" s="243"/>
      <c r="DCS4" s="243"/>
      <c r="DCT4" s="243"/>
      <c r="DCU4" s="243"/>
      <c r="DCV4" s="243"/>
      <c r="DCW4" s="243"/>
      <c r="DCX4" s="243"/>
      <c r="DCY4" s="243"/>
      <c r="DCZ4" s="243"/>
      <c r="DDA4" s="243"/>
      <c r="DDB4" s="243"/>
      <c r="DDC4" s="243"/>
      <c r="DDD4" s="243"/>
      <c r="DDE4" s="243"/>
      <c r="DDF4" s="243"/>
      <c r="DDG4" s="243"/>
      <c r="DDH4" s="243"/>
      <c r="DDI4" s="243"/>
      <c r="DDJ4" s="243"/>
      <c r="DDK4" s="243"/>
      <c r="DDL4" s="243"/>
      <c r="DDM4" s="243"/>
      <c r="DDN4" s="243"/>
      <c r="DDO4" s="243"/>
      <c r="DDP4" s="243"/>
      <c r="DDQ4" s="243"/>
      <c r="DDR4" s="243"/>
      <c r="DDS4" s="243"/>
      <c r="DDT4" s="243"/>
      <c r="DDU4" s="243"/>
      <c r="DDV4" s="243"/>
      <c r="DDW4" s="243"/>
      <c r="DDX4" s="243"/>
      <c r="DDY4" s="243"/>
      <c r="DDZ4" s="243"/>
      <c r="DEA4" s="243"/>
      <c r="DEB4" s="243"/>
      <c r="DEC4" s="243"/>
      <c r="DED4" s="243"/>
      <c r="DEE4" s="243"/>
      <c r="DEF4" s="243"/>
      <c r="DEG4" s="243"/>
      <c r="DEH4" s="243"/>
      <c r="DEI4" s="243"/>
      <c r="DEJ4" s="243"/>
      <c r="DEK4" s="243"/>
      <c r="DEL4" s="243"/>
      <c r="DEM4" s="243"/>
      <c r="DEN4" s="243"/>
      <c r="DEO4" s="243"/>
      <c r="DEP4" s="243"/>
      <c r="DEQ4" s="243"/>
      <c r="DER4" s="243"/>
      <c r="DES4" s="243"/>
      <c r="DET4" s="243"/>
      <c r="DEU4" s="243"/>
      <c r="DEV4" s="243"/>
      <c r="DEW4" s="243"/>
      <c r="DEX4" s="243"/>
      <c r="DEY4" s="243"/>
      <c r="DEZ4" s="243"/>
      <c r="DFA4" s="243"/>
      <c r="DFB4" s="243"/>
      <c r="DFC4" s="243"/>
      <c r="DFD4" s="243"/>
      <c r="DFE4" s="243"/>
      <c r="DFF4" s="243"/>
      <c r="DFG4" s="243"/>
      <c r="DFH4" s="243"/>
      <c r="DFI4" s="243"/>
      <c r="DFJ4" s="243"/>
      <c r="DFK4" s="243"/>
      <c r="DFL4" s="243"/>
      <c r="DFM4" s="243"/>
      <c r="DFN4" s="243"/>
      <c r="DFO4" s="243"/>
      <c r="DFP4" s="243"/>
      <c r="DFQ4" s="243"/>
      <c r="DFR4" s="243"/>
      <c r="DFS4" s="243"/>
      <c r="DFT4" s="243"/>
      <c r="DFU4" s="243"/>
      <c r="DFV4" s="243"/>
      <c r="DFW4" s="243"/>
      <c r="DFX4" s="243"/>
      <c r="DFY4" s="243"/>
      <c r="DFZ4" s="243"/>
      <c r="DGA4" s="243"/>
      <c r="DGB4" s="243"/>
      <c r="DGC4" s="243"/>
      <c r="DGD4" s="243"/>
      <c r="DGE4" s="243"/>
      <c r="DGF4" s="243"/>
      <c r="DGG4" s="243"/>
      <c r="DGH4" s="243"/>
      <c r="DGI4" s="243"/>
      <c r="DGJ4" s="243"/>
      <c r="DGK4" s="243"/>
      <c r="DGL4" s="243"/>
      <c r="DGM4" s="243"/>
      <c r="DGN4" s="243"/>
      <c r="DGO4" s="243"/>
      <c r="DGP4" s="243"/>
      <c r="DGQ4" s="243"/>
      <c r="DGR4" s="243"/>
      <c r="DGS4" s="243"/>
      <c r="DGT4" s="243"/>
      <c r="DGU4" s="243"/>
      <c r="DGV4" s="243"/>
      <c r="DGW4" s="243"/>
      <c r="DGX4" s="243"/>
      <c r="DGY4" s="243"/>
      <c r="DGZ4" s="243"/>
      <c r="DHA4" s="243"/>
      <c r="DHB4" s="243"/>
      <c r="DHC4" s="243"/>
      <c r="DHD4" s="243"/>
      <c r="DHE4" s="243"/>
      <c r="DHF4" s="243"/>
      <c r="DHG4" s="243"/>
      <c r="DHH4" s="243"/>
      <c r="DHI4" s="243"/>
      <c r="DHJ4" s="243"/>
      <c r="DHK4" s="243"/>
      <c r="DHL4" s="243"/>
      <c r="DHM4" s="243"/>
      <c r="DHN4" s="243"/>
      <c r="DHO4" s="243"/>
      <c r="DHP4" s="243"/>
      <c r="DHQ4" s="243"/>
      <c r="DHR4" s="243"/>
      <c r="DHS4" s="243"/>
      <c r="DHT4" s="243"/>
      <c r="DHU4" s="243"/>
      <c r="DHV4" s="243"/>
      <c r="DHW4" s="243"/>
      <c r="DHX4" s="243"/>
      <c r="DHY4" s="243"/>
      <c r="DHZ4" s="243"/>
      <c r="DIA4" s="243"/>
      <c r="DIB4" s="243"/>
      <c r="DIC4" s="243"/>
      <c r="DID4" s="243"/>
      <c r="DIE4" s="243"/>
      <c r="DIF4" s="243"/>
      <c r="DIG4" s="243"/>
      <c r="DIH4" s="243"/>
      <c r="DII4" s="243"/>
      <c r="DIJ4" s="243"/>
      <c r="DIK4" s="243"/>
      <c r="DIL4" s="243"/>
      <c r="DIM4" s="243"/>
      <c r="DIN4" s="243"/>
      <c r="DIO4" s="243"/>
      <c r="DIP4" s="243"/>
      <c r="DIQ4" s="243"/>
      <c r="DIR4" s="243"/>
      <c r="DIS4" s="243"/>
      <c r="DIT4" s="243"/>
      <c r="DIU4" s="243"/>
      <c r="DIV4" s="243"/>
      <c r="DIW4" s="243"/>
      <c r="DIX4" s="243"/>
      <c r="DIY4" s="243"/>
      <c r="DIZ4" s="243"/>
      <c r="DJA4" s="243"/>
      <c r="DJB4" s="243"/>
      <c r="DJC4" s="243"/>
      <c r="DJD4" s="243"/>
      <c r="DJE4" s="243"/>
      <c r="DJF4" s="243"/>
      <c r="DJG4" s="243"/>
      <c r="DJH4" s="243"/>
      <c r="DJI4" s="243"/>
      <c r="DJJ4" s="243"/>
      <c r="DJK4" s="243"/>
      <c r="DJL4" s="243"/>
      <c r="DJM4" s="243"/>
      <c r="DJN4" s="243"/>
      <c r="DJO4" s="243"/>
      <c r="DJP4" s="243"/>
      <c r="DJQ4" s="243"/>
      <c r="DJR4" s="243"/>
      <c r="DJS4" s="243"/>
      <c r="DJT4" s="243"/>
      <c r="DJU4" s="243"/>
      <c r="DJV4" s="243"/>
      <c r="DJW4" s="243"/>
      <c r="DJX4" s="243"/>
      <c r="DJY4" s="243"/>
      <c r="DJZ4" s="243"/>
      <c r="DKA4" s="243"/>
      <c r="DKB4" s="243"/>
      <c r="DKC4" s="243"/>
      <c r="DKD4" s="243"/>
      <c r="DKE4" s="243"/>
      <c r="DKF4" s="243"/>
      <c r="DKG4" s="243"/>
      <c r="DKH4" s="243"/>
      <c r="DKI4" s="243"/>
      <c r="DKJ4" s="243"/>
      <c r="DKK4" s="243"/>
      <c r="DKL4" s="243"/>
      <c r="DKM4" s="243"/>
      <c r="DKN4" s="243"/>
      <c r="DKO4" s="243"/>
      <c r="DKP4" s="243"/>
      <c r="DKQ4" s="243"/>
      <c r="DKR4" s="243"/>
      <c r="DKS4" s="243"/>
      <c r="DKT4" s="243"/>
      <c r="DKU4" s="243"/>
      <c r="DKV4" s="243"/>
      <c r="DKW4" s="243"/>
      <c r="DKX4" s="243"/>
      <c r="DKY4" s="243"/>
      <c r="DKZ4" s="243"/>
      <c r="DLA4" s="243"/>
      <c r="DLB4" s="243"/>
      <c r="DLC4" s="243"/>
      <c r="DLD4" s="243"/>
      <c r="DLE4" s="243"/>
      <c r="DLF4" s="243"/>
      <c r="DLG4" s="243"/>
      <c r="DLH4" s="243"/>
      <c r="DLI4" s="243"/>
      <c r="DLJ4" s="243"/>
      <c r="DLK4" s="243"/>
      <c r="DLL4" s="243"/>
      <c r="DLM4" s="243"/>
      <c r="DLN4" s="243"/>
      <c r="DLO4" s="243"/>
      <c r="DLP4" s="243"/>
      <c r="DLQ4" s="243"/>
      <c r="DLR4" s="243"/>
      <c r="DLS4" s="243"/>
      <c r="DLT4" s="243"/>
      <c r="DLU4" s="243"/>
      <c r="DLV4" s="243"/>
      <c r="DLW4" s="243"/>
      <c r="DLX4" s="243"/>
      <c r="DLY4" s="243"/>
      <c r="DLZ4" s="243"/>
      <c r="DMA4" s="243"/>
      <c r="DMB4" s="243"/>
      <c r="DMC4" s="243"/>
      <c r="DMD4" s="243"/>
      <c r="DME4" s="243"/>
      <c r="DMF4" s="243"/>
      <c r="DMG4" s="243"/>
      <c r="DMH4" s="243"/>
      <c r="DMI4" s="243"/>
      <c r="DMJ4" s="243"/>
      <c r="DMK4" s="243"/>
      <c r="DML4" s="243"/>
      <c r="DMM4" s="243"/>
      <c r="DMN4" s="243"/>
      <c r="DMO4" s="243"/>
      <c r="DMP4" s="243"/>
      <c r="DMQ4" s="243"/>
      <c r="DMR4" s="243"/>
      <c r="DMS4" s="243"/>
      <c r="DMT4" s="243"/>
      <c r="DMU4" s="243"/>
      <c r="DMV4" s="243"/>
      <c r="DMW4" s="243"/>
      <c r="DMX4" s="243"/>
      <c r="DMY4" s="243"/>
      <c r="DMZ4" s="243"/>
      <c r="DNA4" s="243"/>
      <c r="DNB4" s="243"/>
      <c r="DNC4" s="243"/>
      <c r="DND4" s="243"/>
      <c r="DNE4" s="243"/>
      <c r="DNF4" s="243"/>
      <c r="DNG4" s="243"/>
      <c r="DNH4" s="243"/>
      <c r="DNI4" s="243"/>
      <c r="DNJ4" s="243"/>
      <c r="DNK4" s="243"/>
      <c r="DNL4" s="243"/>
      <c r="DNM4" s="243"/>
      <c r="DNN4" s="243"/>
      <c r="DNO4" s="243"/>
      <c r="DNP4" s="243"/>
      <c r="DNQ4" s="243"/>
      <c r="DNR4" s="243"/>
      <c r="DNS4" s="243"/>
      <c r="DNT4" s="243"/>
      <c r="DNU4" s="243"/>
      <c r="DNV4" s="243"/>
      <c r="DNW4" s="243"/>
      <c r="DNX4" s="243"/>
      <c r="DNY4" s="243"/>
      <c r="DNZ4" s="243"/>
      <c r="DOA4" s="243"/>
      <c r="DOB4" s="243"/>
      <c r="DOC4" s="243"/>
      <c r="DOD4" s="243"/>
      <c r="DOE4" s="243"/>
      <c r="DOF4" s="243"/>
      <c r="DOG4" s="243"/>
      <c r="DOH4" s="243"/>
      <c r="DOI4" s="243"/>
      <c r="DOJ4" s="243"/>
      <c r="DOK4" s="243"/>
      <c r="DOL4" s="243"/>
      <c r="DOM4" s="243"/>
      <c r="DON4" s="243"/>
      <c r="DOO4" s="243"/>
      <c r="DOP4" s="243"/>
      <c r="DOQ4" s="243"/>
      <c r="DOR4" s="243"/>
      <c r="DOS4" s="243"/>
      <c r="DOT4" s="243"/>
      <c r="DOU4" s="243"/>
      <c r="DOV4" s="243"/>
      <c r="DOW4" s="243"/>
      <c r="DOX4" s="243"/>
      <c r="DOY4" s="243"/>
      <c r="DOZ4" s="243"/>
      <c r="DPA4" s="243"/>
      <c r="DPB4" s="243"/>
      <c r="DPC4" s="243"/>
      <c r="DPD4" s="243"/>
      <c r="DPE4" s="243"/>
      <c r="DPF4" s="243"/>
      <c r="DPG4" s="243"/>
      <c r="DPH4" s="243"/>
      <c r="DPI4" s="243"/>
      <c r="DPJ4" s="243"/>
      <c r="DPK4" s="243"/>
      <c r="DPL4" s="243"/>
      <c r="DPM4" s="243"/>
      <c r="DPN4" s="243"/>
      <c r="DPO4" s="243"/>
      <c r="DPP4" s="243"/>
      <c r="DPQ4" s="243"/>
      <c r="DPR4" s="243"/>
      <c r="DPS4" s="243"/>
      <c r="DPT4" s="243"/>
      <c r="DPU4" s="243"/>
      <c r="DPV4" s="243"/>
      <c r="DPW4" s="243"/>
      <c r="DPX4" s="243"/>
      <c r="DPY4" s="243"/>
      <c r="DPZ4" s="243"/>
      <c r="DQA4" s="243"/>
      <c r="DQB4" s="243"/>
      <c r="DQC4" s="243"/>
      <c r="DQD4" s="243"/>
      <c r="DQE4" s="243"/>
      <c r="DQF4" s="243"/>
      <c r="DQG4" s="243"/>
      <c r="DQH4" s="243"/>
      <c r="DQI4" s="243"/>
      <c r="DQJ4" s="243"/>
      <c r="DQK4" s="243"/>
      <c r="DQL4" s="243"/>
      <c r="DQM4" s="243"/>
      <c r="DQN4" s="243"/>
      <c r="DQO4" s="243"/>
      <c r="DQP4" s="243"/>
      <c r="DQQ4" s="243"/>
      <c r="DQR4" s="243"/>
      <c r="DQS4" s="243"/>
      <c r="DQT4" s="243"/>
      <c r="DQU4" s="243"/>
      <c r="DQV4" s="243"/>
      <c r="DQW4" s="243"/>
      <c r="DQX4" s="243"/>
      <c r="DQY4" s="243"/>
      <c r="DQZ4" s="243"/>
      <c r="DRA4" s="243"/>
      <c r="DRB4" s="243"/>
      <c r="DRC4" s="243"/>
      <c r="DRD4" s="243"/>
      <c r="DRE4" s="243"/>
      <c r="DRF4" s="243"/>
      <c r="DRG4" s="243"/>
      <c r="DRH4" s="243"/>
      <c r="DRI4" s="243"/>
      <c r="DRJ4" s="243"/>
      <c r="DRK4" s="243"/>
      <c r="DRL4" s="243"/>
      <c r="DRM4" s="243"/>
      <c r="DRN4" s="243"/>
      <c r="DRO4" s="243"/>
      <c r="DRP4" s="243"/>
      <c r="DRQ4" s="243"/>
      <c r="DRR4" s="243"/>
      <c r="DRS4" s="243"/>
      <c r="DRT4" s="243"/>
      <c r="DRU4" s="243"/>
      <c r="DRV4" s="243"/>
      <c r="DRW4" s="243"/>
      <c r="DRX4" s="243"/>
      <c r="DRY4" s="243"/>
      <c r="DRZ4" s="243"/>
      <c r="DSA4" s="243"/>
      <c r="DSB4" s="243"/>
      <c r="DSC4" s="243"/>
      <c r="DSD4" s="243"/>
      <c r="DSE4" s="243"/>
      <c r="DSF4" s="243"/>
      <c r="DSG4" s="243"/>
      <c r="DSH4" s="243"/>
      <c r="DSI4" s="243"/>
      <c r="DSJ4" s="243"/>
      <c r="DSK4" s="243"/>
      <c r="DSL4" s="243"/>
      <c r="DSM4" s="243"/>
      <c r="DSN4" s="243"/>
      <c r="DSO4" s="243"/>
      <c r="DSP4" s="243"/>
      <c r="DSQ4" s="243"/>
      <c r="DSR4" s="243"/>
      <c r="DSS4" s="243"/>
      <c r="DST4" s="243"/>
      <c r="DSU4" s="243"/>
      <c r="DSV4" s="243"/>
      <c r="DSW4" s="243"/>
      <c r="DSX4" s="243"/>
      <c r="DSY4" s="243"/>
      <c r="DSZ4" s="243"/>
      <c r="DTA4" s="243"/>
      <c r="DTB4" s="243"/>
      <c r="DTC4" s="243"/>
      <c r="DTD4" s="243"/>
      <c r="DTE4" s="243"/>
      <c r="DTF4" s="243"/>
      <c r="DTG4" s="243"/>
      <c r="DTH4" s="243"/>
      <c r="DTI4" s="243"/>
      <c r="DTJ4" s="243"/>
      <c r="DTK4" s="243"/>
      <c r="DTL4" s="243"/>
      <c r="DTM4" s="243"/>
      <c r="DTN4" s="243"/>
      <c r="DTO4" s="243"/>
      <c r="DTP4" s="243"/>
      <c r="DTQ4" s="243"/>
      <c r="DTR4" s="243"/>
      <c r="DTS4" s="243"/>
      <c r="DTT4" s="243"/>
      <c r="DTU4" s="243"/>
      <c r="DTV4" s="243"/>
      <c r="DTW4" s="243"/>
      <c r="DTX4" s="243"/>
      <c r="DTY4" s="243"/>
      <c r="DTZ4" s="243"/>
      <c r="DUA4" s="243"/>
      <c r="DUB4" s="243"/>
      <c r="DUC4" s="243"/>
      <c r="DUD4" s="243"/>
      <c r="DUE4" s="243"/>
      <c r="DUF4" s="243"/>
      <c r="DUG4" s="243"/>
      <c r="DUH4" s="243"/>
      <c r="DUI4" s="243"/>
      <c r="DUJ4" s="243"/>
      <c r="DUK4" s="243"/>
      <c r="DUL4" s="243"/>
      <c r="DUM4" s="243"/>
      <c r="DUN4" s="243"/>
      <c r="DUO4" s="243"/>
      <c r="DUP4" s="243"/>
      <c r="DUQ4" s="243"/>
      <c r="DUR4" s="243"/>
      <c r="DUS4" s="243"/>
      <c r="DUT4" s="243"/>
      <c r="DUU4" s="243"/>
      <c r="DUV4" s="243"/>
      <c r="DUW4" s="243"/>
      <c r="DUX4" s="243"/>
      <c r="DUY4" s="243"/>
      <c r="DUZ4" s="243"/>
      <c r="DVA4" s="243"/>
      <c r="DVB4" s="243"/>
      <c r="DVC4" s="243"/>
      <c r="DVD4" s="243"/>
      <c r="DVE4" s="243"/>
      <c r="DVF4" s="243"/>
      <c r="DVG4" s="243"/>
      <c r="DVH4" s="243"/>
      <c r="DVI4" s="243"/>
      <c r="DVJ4" s="243"/>
      <c r="DVK4" s="243"/>
      <c r="DVL4" s="243"/>
      <c r="DVM4" s="243"/>
      <c r="DVN4" s="243"/>
      <c r="DVO4" s="243"/>
      <c r="DVP4" s="243"/>
      <c r="DVQ4" s="243"/>
      <c r="DVR4" s="243"/>
      <c r="DVS4" s="243"/>
      <c r="DVT4" s="243"/>
      <c r="DVU4" s="243"/>
      <c r="DVV4" s="243"/>
      <c r="DVW4" s="243"/>
      <c r="DVX4" s="243"/>
      <c r="DVY4" s="243"/>
      <c r="DVZ4" s="243"/>
      <c r="DWA4" s="243"/>
      <c r="DWB4" s="243"/>
      <c r="DWC4" s="243"/>
      <c r="DWD4" s="243"/>
      <c r="DWE4" s="243"/>
      <c r="DWF4" s="243"/>
      <c r="DWG4" s="243"/>
      <c r="DWH4" s="243"/>
      <c r="DWI4" s="243"/>
      <c r="DWJ4" s="243"/>
      <c r="DWK4" s="243"/>
      <c r="DWL4" s="243"/>
      <c r="DWM4" s="243"/>
      <c r="DWN4" s="243"/>
      <c r="DWO4" s="243"/>
      <c r="DWP4" s="243"/>
      <c r="DWQ4" s="243"/>
      <c r="DWR4" s="243"/>
      <c r="DWS4" s="243"/>
      <c r="DWT4" s="243"/>
      <c r="DWU4" s="243"/>
      <c r="DWV4" s="243"/>
      <c r="DWW4" s="243"/>
      <c r="DWX4" s="243"/>
      <c r="DWY4" s="243"/>
      <c r="DWZ4" s="243"/>
      <c r="DXA4" s="243"/>
      <c r="DXB4" s="243"/>
      <c r="DXC4" s="243"/>
      <c r="DXD4" s="243"/>
      <c r="DXE4" s="243"/>
      <c r="DXF4" s="243"/>
      <c r="DXG4" s="243"/>
      <c r="DXH4" s="243"/>
      <c r="DXI4" s="243"/>
      <c r="DXJ4" s="243"/>
      <c r="DXK4" s="243"/>
      <c r="DXL4" s="243"/>
      <c r="DXM4" s="243"/>
      <c r="DXN4" s="243"/>
      <c r="DXO4" s="243"/>
      <c r="DXP4" s="243"/>
      <c r="DXQ4" s="243"/>
      <c r="DXR4" s="243"/>
      <c r="DXS4" s="243"/>
      <c r="DXT4" s="243"/>
      <c r="DXU4" s="243"/>
      <c r="DXV4" s="243"/>
      <c r="DXW4" s="243"/>
      <c r="DXX4" s="243"/>
      <c r="DXY4" s="243"/>
      <c r="DXZ4" s="243"/>
      <c r="DYA4" s="243"/>
      <c r="DYB4" s="243"/>
      <c r="DYC4" s="243"/>
      <c r="DYD4" s="243"/>
      <c r="DYE4" s="243"/>
      <c r="DYF4" s="243"/>
      <c r="DYG4" s="243"/>
      <c r="DYH4" s="243"/>
      <c r="DYI4" s="243"/>
      <c r="DYJ4" s="243"/>
      <c r="DYK4" s="243"/>
      <c r="DYL4" s="243"/>
      <c r="DYM4" s="243"/>
      <c r="DYN4" s="243"/>
      <c r="DYO4" s="243"/>
      <c r="DYP4" s="243"/>
      <c r="DYQ4" s="243"/>
      <c r="DYR4" s="243"/>
      <c r="DYS4" s="243"/>
      <c r="DYT4" s="243"/>
      <c r="DYU4" s="243"/>
      <c r="DYV4" s="243"/>
      <c r="DYW4" s="243"/>
      <c r="DYX4" s="243"/>
      <c r="DYY4" s="243"/>
      <c r="DYZ4" s="243"/>
      <c r="DZA4" s="243"/>
      <c r="DZB4" s="243"/>
      <c r="DZC4" s="243"/>
      <c r="DZD4" s="243"/>
      <c r="DZE4" s="243"/>
      <c r="DZF4" s="243"/>
      <c r="DZG4" s="243"/>
      <c r="DZH4" s="243"/>
      <c r="DZI4" s="243"/>
      <c r="DZJ4" s="243"/>
      <c r="DZK4" s="243"/>
      <c r="DZL4" s="243"/>
      <c r="DZM4" s="243"/>
      <c r="DZN4" s="243"/>
      <c r="DZO4" s="243"/>
      <c r="DZP4" s="243"/>
      <c r="DZQ4" s="243"/>
      <c r="DZR4" s="243"/>
      <c r="DZS4" s="243"/>
      <c r="DZT4" s="243"/>
      <c r="DZU4" s="243"/>
      <c r="DZV4" s="243"/>
      <c r="DZW4" s="243"/>
      <c r="DZX4" s="243"/>
      <c r="DZY4" s="243"/>
      <c r="DZZ4" s="243"/>
      <c r="EAA4" s="243"/>
      <c r="EAB4" s="243"/>
      <c r="EAC4" s="243"/>
      <c r="EAD4" s="243"/>
      <c r="EAE4" s="243"/>
      <c r="EAF4" s="243"/>
      <c r="EAG4" s="243"/>
      <c r="EAH4" s="243"/>
      <c r="EAI4" s="243"/>
      <c r="EAJ4" s="243"/>
      <c r="EAK4" s="243"/>
      <c r="EAL4" s="243"/>
      <c r="EAM4" s="243"/>
      <c r="EAN4" s="243"/>
      <c r="EAO4" s="243"/>
      <c r="EAP4" s="243"/>
      <c r="EAQ4" s="243"/>
      <c r="EAR4" s="243"/>
      <c r="EAS4" s="243"/>
      <c r="EAT4" s="243"/>
      <c r="EAU4" s="243"/>
      <c r="EAV4" s="243"/>
      <c r="EAW4" s="243"/>
      <c r="EAX4" s="243"/>
      <c r="EAY4" s="243"/>
      <c r="EAZ4" s="243"/>
      <c r="EBA4" s="243"/>
      <c r="EBB4" s="243"/>
      <c r="EBC4" s="243"/>
      <c r="EBD4" s="243"/>
      <c r="EBE4" s="243"/>
      <c r="EBF4" s="243"/>
      <c r="EBG4" s="243"/>
      <c r="EBH4" s="243"/>
      <c r="EBI4" s="243"/>
      <c r="EBJ4" s="243"/>
      <c r="EBK4" s="243"/>
      <c r="EBL4" s="243"/>
      <c r="EBM4" s="243"/>
      <c r="EBN4" s="243"/>
      <c r="EBO4" s="243"/>
      <c r="EBP4" s="243"/>
      <c r="EBQ4" s="243"/>
      <c r="EBR4" s="243"/>
      <c r="EBS4" s="243"/>
      <c r="EBT4" s="243"/>
      <c r="EBU4" s="243"/>
      <c r="EBV4" s="243"/>
      <c r="EBW4" s="243"/>
      <c r="EBX4" s="243"/>
      <c r="EBY4" s="243"/>
      <c r="EBZ4" s="243"/>
      <c r="ECA4" s="243"/>
      <c r="ECB4" s="243"/>
      <c r="ECC4" s="243"/>
      <c r="ECD4" s="243"/>
      <c r="ECE4" s="243"/>
      <c r="ECF4" s="243"/>
      <c r="ECG4" s="243"/>
      <c r="ECH4" s="243"/>
      <c r="ECI4" s="243"/>
      <c r="ECJ4" s="243"/>
      <c r="ECK4" s="243"/>
      <c r="ECL4" s="243"/>
      <c r="ECM4" s="243"/>
      <c r="ECN4" s="243"/>
      <c r="ECO4" s="243"/>
      <c r="ECP4" s="243"/>
      <c r="ECQ4" s="243"/>
      <c r="ECR4" s="243"/>
      <c r="ECS4" s="243"/>
      <c r="ECT4" s="243"/>
      <c r="ECU4" s="243"/>
      <c r="ECV4" s="243"/>
      <c r="ECW4" s="243"/>
      <c r="ECX4" s="243"/>
      <c r="ECY4" s="243"/>
      <c r="ECZ4" s="243"/>
      <c r="EDA4" s="243"/>
      <c r="EDB4" s="243"/>
      <c r="EDC4" s="243"/>
      <c r="EDD4" s="243"/>
      <c r="EDE4" s="243"/>
      <c r="EDF4" s="243"/>
      <c r="EDG4" s="243"/>
      <c r="EDH4" s="243"/>
      <c r="EDI4" s="243"/>
      <c r="EDJ4" s="243"/>
      <c r="EDK4" s="243"/>
      <c r="EDL4" s="243"/>
      <c r="EDM4" s="243"/>
      <c r="EDN4" s="243"/>
      <c r="EDO4" s="243"/>
      <c r="EDP4" s="243"/>
      <c r="EDQ4" s="243"/>
      <c r="EDR4" s="243"/>
      <c r="EDS4" s="243"/>
      <c r="EDT4" s="243"/>
      <c r="EDU4" s="243"/>
      <c r="EDV4" s="243"/>
      <c r="EDW4" s="243"/>
      <c r="EDX4" s="243"/>
      <c r="EDY4" s="243"/>
      <c r="EDZ4" s="243"/>
      <c r="EEA4" s="243"/>
      <c r="EEB4" s="243"/>
      <c r="EEC4" s="243"/>
      <c r="EED4" s="243"/>
      <c r="EEE4" s="243"/>
      <c r="EEF4" s="243"/>
      <c r="EEG4" s="243"/>
      <c r="EEH4" s="243"/>
      <c r="EEI4" s="243"/>
      <c r="EEJ4" s="243"/>
      <c r="EEK4" s="243"/>
      <c r="EEL4" s="243"/>
      <c r="EEM4" s="243"/>
      <c r="EEN4" s="243"/>
      <c r="EEO4" s="243"/>
      <c r="EEP4" s="243"/>
      <c r="EEQ4" s="243"/>
      <c r="EER4" s="243"/>
      <c r="EES4" s="243"/>
      <c r="EET4" s="243"/>
      <c r="EEU4" s="243"/>
      <c r="EEV4" s="243"/>
      <c r="EEW4" s="243"/>
      <c r="EEX4" s="243"/>
      <c r="EEY4" s="243"/>
      <c r="EEZ4" s="243"/>
      <c r="EFA4" s="243"/>
      <c r="EFB4" s="243"/>
      <c r="EFC4" s="243"/>
      <c r="EFD4" s="243"/>
      <c r="EFE4" s="243"/>
      <c r="EFF4" s="243"/>
      <c r="EFG4" s="243"/>
      <c r="EFH4" s="243"/>
      <c r="EFI4" s="243"/>
      <c r="EFJ4" s="243"/>
      <c r="EFK4" s="243"/>
      <c r="EFL4" s="243"/>
      <c r="EFM4" s="243"/>
      <c r="EFN4" s="243"/>
      <c r="EFO4" s="243"/>
      <c r="EFP4" s="243"/>
      <c r="EFQ4" s="243"/>
      <c r="EFR4" s="243"/>
      <c r="EFS4" s="243"/>
      <c r="EFT4" s="243"/>
      <c r="EFU4" s="243"/>
      <c r="EFV4" s="243"/>
      <c r="EFW4" s="243"/>
      <c r="EFX4" s="243"/>
      <c r="EFY4" s="243"/>
      <c r="EFZ4" s="243"/>
      <c r="EGA4" s="243"/>
      <c r="EGB4" s="243"/>
      <c r="EGC4" s="243"/>
      <c r="EGD4" s="243"/>
      <c r="EGE4" s="243"/>
      <c r="EGF4" s="243"/>
      <c r="EGG4" s="243"/>
      <c r="EGH4" s="243"/>
      <c r="EGI4" s="243"/>
      <c r="EGJ4" s="243"/>
      <c r="EGK4" s="243"/>
      <c r="EGL4" s="243"/>
      <c r="EGM4" s="243"/>
      <c r="EGN4" s="243"/>
      <c r="EGO4" s="243"/>
      <c r="EGP4" s="243"/>
      <c r="EGQ4" s="243"/>
      <c r="EGR4" s="243"/>
      <c r="EGS4" s="243"/>
      <c r="EGT4" s="243"/>
      <c r="EGU4" s="243"/>
      <c r="EGV4" s="243"/>
      <c r="EGW4" s="243"/>
      <c r="EGX4" s="243"/>
      <c r="EGY4" s="243"/>
      <c r="EGZ4" s="243"/>
      <c r="EHA4" s="243"/>
      <c r="EHB4" s="243"/>
      <c r="EHC4" s="243"/>
      <c r="EHD4" s="243"/>
      <c r="EHE4" s="243"/>
      <c r="EHF4" s="243"/>
      <c r="EHG4" s="243"/>
      <c r="EHH4" s="243"/>
      <c r="EHI4" s="243"/>
      <c r="EHJ4" s="243"/>
      <c r="EHK4" s="243"/>
      <c r="EHL4" s="243"/>
      <c r="EHM4" s="243"/>
      <c r="EHN4" s="243"/>
      <c r="EHO4" s="243"/>
      <c r="EHP4" s="243"/>
      <c r="EHQ4" s="243"/>
      <c r="EHR4" s="243"/>
      <c r="EHS4" s="243"/>
      <c r="EHT4" s="243"/>
      <c r="EHU4" s="243"/>
      <c r="EHV4" s="243"/>
      <c r="EHW4" s="243"/>
      <c r="EHX4" s="243"/>
      <c r="EHY4" s="243"/>
      <c r="EHZ4" s="243"/>
      <c r="EIA4" s="243"/>
      <c r="EIB4" s="243"/>
      <c r="EIC4" s="243"/>
      <c r="EID4" s="243"/>
      <c r="EIE4" s="243"/>
      <c r="EIF4" s="243"/>
      <c r="EIG4" s="243"/>
      <c r="EIH4" s="243"/>
      <c r="EII4" s="243"/>
      <c r="EIJ4" s="243"/>
      <c r="EIK4" s="243"/>
      <c r="EIL4" s="243"/>
      <c r="EIM4" s="243"/>
      <c r="EIN4" s="243"/>
      <c r="EIO4" s="243"/>
      <c r="EIP4" s="243"/>
      <c r="EIQ4" s="243"/>
      <c r="EIR4" s="243"/>
      <c r="EIS4" s="243"/>
      <c r="EIT4" s="243"/>
      <c r="EIU4" s="243"/>
      <c r="EIV4" s="243"/>
      <c r="EIW4" s="243"/>
      <c r="EIX4" s="243"/>
      <c r="EIY4" s="243"/>
      <c r="EIZ4" s="243"/>
      <c r="EJA4" s="243"/>
      <c r="EJB4" s="243"/>
      <c r="EJC4" s="243"/>
      <c r="EJD4" s="243"/>
      <c r="EJE4" s="243"/>
      <c r="EJF4" s="243"/>
      <c r="EJG4" s="243"/>
      <c r="EJH4" s="243"/>
      <c r="EJI4" s="243"/>
      <c r="EJJ4" s="243"/>
      <c r="EJK4" s="243"/>
      <c r="EJL4" s="243"/>
      <c r="EJM4" s="243"/>
      <c r="EJN4" s="243"/>
      <c r="EJO4" s="243"/>
      <c r="EJP4" s="243"/>
      <c r="EJQ4" s="243"/>
      <c r="EJR4" s="243"/>
      <c r="EJS4" s="243"/>
      <c r="EJT4" s="243"/>
      <c r="EJU4" s="243"/>
      <c r="EJV4" s="243"/>
      <c r="EJW4" s="243"/>
      <c r="EJX4" s="243"/>
      <c r="EJY4" s="243"/>
      <c r="EJZ4" s="243"/>
      <c r="EKA4" s="243"/>
      <c r="EKB4" s="243"/>
      <c r="EKC4" s="243"/>
      <c r="EKD4" s="243"/>
      <c r="EKE4" s="243"/>
      <c r="EKF4" s="243"/>
      <c r="EKG4" s="243"/>
      <c r="EKH4" s="243"/>
      <c r="EKI4" s="243"/>
      <c r="EKJ4" s="243"/>
      <c r="EKK4" s="243"/>
      <c r="EKL4" s="243"/>
      <c r="EKM4" s="243"/>
      <c r="EKN4" s="243"/>
      <c r="EKO4" s="243"/>
      <c r="EKP4" s="243"/>
      <c r="EKQ4" s="243"/>
      <c r="EKR4" s="243"/>
      <c r="EKS4" s="243"/>
      <c r="EKT4" s="243"/>
      <c r="EKU4" s="243"/>
      <c r="EKV4" s="243"/>
      <c r="EKW4" s="243"/>
      <c r="EKX4" s="243"/>
      <c r="EKY4" s="243"/>
      <c r="EKZ4" s="243"/>
      <c r="ELA4" s="243"/>
      <c r="ELB4" s="243"/>
      <c r="ELC4" s="243"/>
      <c r="ELD4" s="243"/>
      <c r="ELE4" s="243"/>
      <c r="ELF4" s="243"/>
      <c r="ELG4" s="243"/>
      <c r="ELH4" s="243"/>
      <c r="ELI4" s="243"/>
      <c r="ELJ4" s="243"/>
      <c r="ELK4" s="243"/>
      <c r="ELL4" s="243"/>
      <c r="ELM4" s="243"/>
      <c r="ELN4" s="243"/>
      <c r="ELO4" s="243"/>
      <c r="ELP4" s="243"/>
      <c r="ELQ4" s="243"/>
      <c r="ELR4" s="243"/>
      <c r="ELS4" s="243"/>
      <c r="ELT4" s="243"/>
      <c r="ELU4" s="243"/>
      <c r="ELV4" s="243"/>
      <c r="ELW4" s="243"/>
      <c r="ELX4" s="243"/>
      <c r="ELY4" s="243"/>
      <c r="ELZ4" s="243"/>
      <c r="EMA4" s="243"/>
      <c r="EMB4" s="243"/>
      <c r="EMC4" s="243"/>
      <c r="EMD4" s="243"/>
      <c r="EME4" s="243"/>
      <c r="EMF4" s="243"/>
      <c r="EMG4" s="243"/>
      <c r="EMH4" s="243"/>
      <c r="EMI4" s="243"/>
      <c r="EMJ4" s="243"/>
      <c r="EMK4" s="243"/>
      <c r="EML4" s="243"/>
      <c r="EMM4" s="243"/>
      <c r="EMN4" s="243"/>
      <c r="EMO4" s="243"/>
      <c r="EMP4" s="243"/>
      <c r="EMQ4" s="243"/>
      <c r="EMR4" s="243"/>
      <c r="EMS4" s="243"/>
      <c r="EMT4" s="243"/>
      <c r="EMU4" s="243"/>
      <c r="EMV4" s="243"/>
      <c r="EMW4" s="243"/>
      <c r="EMX4" s="243"/>
      <c r="EMY4" s="243"/>
      <c r="EMZ4" s="243"/>
      <c r="ENA4" s="243"/>
      <c r="ENB4" s="243"/>
      <c r="ENC4" s="243"/>
      <c r="END4" s="243"/>
      <c r="ENE4" s="243"/>
      <c r="ENF4" s="243"/>
      <c r="ENG4" s="243"/>
      <c r="ENH4" s="243"/>
      <c r="ENI4" s="243"/>
      <c r="ENJ4" s="243"/>
      <c r="ENK4" s="243"/>
      <c r="ENL4" s="243"/>
      <c r="ENM4" s="243"/>
      <c r="ENN4" s="243"/>
      <c r="ENO4" s="243"/>
      <c r="ENP4" s="243"/>
      <c r="ENQ4" s="243"/>
      <c r="ENR4" s="243"/>
      <c r="ENS4" s="243"/>
      <c r="ENT4" s="243"/>
      <c r="ENU4" s="243"/>
      <c r="ENV4" s="243"/>
      <c r="ENW4" s="243"/>
      <c r="ENX4" s="243"/>
      <c r="ENY4" s="243"/>
      <c r="ENZ4" s="243"/>
      <c r="EOA4" s="243"/>
      <c r="EOB4" s="243"/>
      <c r="EOC4" s="243"/>
      <c r="EOD4" s="243"/>
      <c r="EOE4" s="243"/>
      <c r="EOF4" s="243"/>
      <c r="EOG4" s="243"/>
      <c r="EOH4" s="243"/>
      <c r="EOI4" s="243"/>
      <c r="EOJ4" s="243"/>
      <c r="EOK4" s="243"/>
      <c r="EOL4" s="243"/>
      <c r="EOM4" s="243"/>
      <c r="EON4" s="243"/>
      <c r="EOO4" s="243"/>
      <c r="EOP4" s="243"/>
      <c r="EOQ4" s="243"/>
      <c r="EOR4" s="243"/>
      <c r="EOS4" s="243"/>
      <c r="EOT4" s="243"/>
      <c r="EOU4" s="243"/>
      <c r="EOV4" s="243"/>
      <c r="EOW4" s="243"/>
      <c r="EOX4" s="243"/>
      <c r="EOY4" s="243"/>
      <c r="EOZ4" s="243"/>
      <c r="EPA4" s="243"/>
      <c r="EPB4" s="243"/>
      <c r="EPC4" s="243"/>
      <c r="EPD4" s="243"/>
      <c r="EPE4" s="243"/>
      <c r="EPF4" s="243"/>
      <c r="EPG4" s="243"/>
      <c r="EPH4" s="243"/>
      <c r="EPI4" s="243"/>
      <c r="EPJ4" s="243"/>
      <c r="EPK4" s="243"/>
      <c r="EPL4" s="243"/>
      <c r="EPM4" s="243"/>
      <c r="EPN4" s="243"/>
      <c r="EPO4" s="243"/>
      <c r="EPP4" s="243"/>
      <c r="EPQ4" s="243"/>
      <c r="EPR4" s="243"/>
      <c r="EPS4" s="243"/>
      <c r="EPT4" s="243"/>
      <c r="EPU4" s="243"/>
      <c r="EPV4" s="243"/>
      <c r="EPW4" s="243"/>
      <c r="EPX4" s="243"/>
      <c r="EPY4" s="243"/>
      <c r="EPZ4" s="243"/>
      <c r="EQA4" s="243"/>
      <c r="EQB4" s="243"/>
      <c r="EQC4" s="243"/>
      <c r="EQD4" s="243"/>
      <c r="EQE4" s="243"/>
      <c r="EQF4" s="243"/>
      <c r="EQG4" s="243"/>
      <c r="EQH4" s="243"/>
      <c r="EQI4" s="243"/>
      <c r="EQJ4" s="243"/>
      <c r="EQK4" s="243"/>
      <c r="EQL4" s="243"/>
      <c r="EQM4" s="243"/>
      <c r="EQN4" s="243"/>
      <c r="EQO4" s="243"/>
      <c r="EQP4" s="243"/>
      <c r="EQQ4" s="243"/>
      <c r="EQR4" s="243"/>
      <c r="EQS4" s="243"/>
      <c r="EQT4" s="243"/>
      <c r="EQU4" s="243"/>
      <c r="EQV4" s="243"/>
      <c r="EQW4" s="243"/>
      <c r="EQX4" s="243"/>
      <c r="EQY4" s="243"/>
      <c r="EQZ4" s="243"/>
      <c r="ERA4" s="243"/>
      <c r="ERB4" s="243"/>
      <c r="ERC4" s="243"/>
      <c r="ERD4" s="243"/>
      <c r="ERE4" s="243"/>
      <c r="ERF4" s="243"/>
      <c r="ERG4" s="243"/>
      <c r="ERH4" s="243"/>
      <c r="ERI4" s="243"/>
      <c r="ERJ4" s="243"/>
      <c r="ERK4" s="243"/>
      <c r="ERL4" s="243"/>
      <c r="ERM4" s="243"/>
      <c r="ERN4" s="243"/>
      <c r="ERO4" s="243"/>
      <c r="ERP4" s="243"/>
      <c r="ERQ4" s="243"/>
      <c r="ERR4" s="243"/>
      <c r="ERS4" s="243"/>
      <c r="ERT4" s="243"/>
      <c r="ERU4" s="243"/>
      <c r="ERV4" s="243"/>
      <c r="ERW4" s="243"/>
      <c r="ERX4" s="243"/>
      <c r="ERY4" s="243"/>
      <c r="ERZ4" s="243"/>
      <c r="ESA4" s="243"/>
      <c r="ESB4" s="243"/>
      <c r="ESC4" s="243"/>
      <c r="ESD4" s="243"/>
      <c r="ESE4" s="243"/>
      <c r="ESF4" s="243"/>
      <c r="ESG4" s="243"/>
      <c r="ESH4" s="243"/>
      <c r="ESI4" s="243"/>
      <c r="ESJ4" s="243"/>
      <c r="ESK4" s="243"/>
      <c r="ESL4" s="243"/>
      <c r="ESM4" s="243"/>
      <c r="ESN4" s="243"/>
      <c r="ESO4" s="243"/>
      <c r="ESP4" s="243"/>
      <c r="ESQ4" s="243"/>
      <c r="ESR4" s="243"/>
      <c r="ESS4" s="243"/>
      <c r="EST4" s="243"/>
      <c r="ESU4" s="243"/>
      <c r="ESV4" s="243"/>
      <c r="ESW4" s="243"/>
      <c r="ESX4" s="243"/>
      <c r="ESY4" s="243"/>
      <c r="ESZ4" s="243"/>
      <c r="ETA4" s="243"/>
      <c r="ETB4" s="243"/>
      <c r="ETC4" s="243"/>
      <c r="ETD4" s="243"/>
      <c r="ETE4" s="243"/>
      <c r="ETF4" s="243"/>
      <c r="ETG4" s="243"/>
      <c r="ETH4" s="243"/>
      <c r="ETI4" s="243"/>
      <c r="ETJ4" s="243"/>
      <c r="ETK4" s="243"/>
      <c r="ETL4" s="243"/>
      <c r="ETM4" s="243"/>
      <c r="ETN4" s="243"/>
      <c r="ETO4" s="243"/>
      <c r="ETP4" s="243"/>
      <c r="ETQ4" s="243"/>
      <c r="ETR4" s="243"/>
      <c r="ETS4" s="243"/>
      <c r="ETT4" s="243"/>
      <c r="ETU4" s="243"/>
      <c r="ETV4" s="243"/>
      <c r="ETW4" s="243"/>
      <c r="ETX4" s="243"/>
      <c r="ETY4" s="243"/>
      <c r="ETZ4" s="243"/>
      <c r="EUA4" s="243"/>
      <c r="EUB4" s="243"/>
      <c r="EUC4" s="243"/>
      <c r="EUD4" s="243"/>
      <c r="EUE4" s="243"/>
      <c r="EUF4" s="243"/>
      <c r="EUG4" s="243"/>
      <c r="EUH4" s="243"/>
      <c r="EUI4" s="243"/>
      <c r="EUJ4" s="243"/>
      <c r="EUK4" s="243"/>
      <c r="EUL4" s="243"/>
      <c r="EUM4" s="243"/>
      <c r="EUN4" s="243"/>
      <c r="EUO4" s="243"/>
      <c r="EUP4" s="243"/>
      <c r="EUQ4" s="243"/>
      <c r="EUR4" s="243"/>
      <c r="EUS4" s="243"/>
      <c r="EUT4" s="243"/>
      <c r="EUU4" s="243"/>
      <c r="EUV4" s="243"/>
      <c r="EUW4" s="243"/>
      <c r="EUX4" s="243"/>
      <c r="EUY4" s="243"/>
      <c r="EUZ4" s="243"/>
      <c r="EVA4" s="243"/>
      <c r="EVB4" s="243"/>
      <c r="EVC4" s="243"/>
      <c r="EVD4" s="243"/>
      <c r="EVE4" s="243"/>
      <c r="EVF4" s="243"/>
      <c r="EVG4" s="243"/>
      <c r="EVH4" s="243"/>
      <c r="EVI4" s="243"/>
      <c r="EVJ4" s="243"/>
      <c r="EVK4" s="243"/>
      <c r="EVL4" s="243"/>
      <c r="EVM4" s="243"/>
      <c r="EVN4" s="243"/>
      <c r="EVO4" s="243"/>
      <c r="EVP4" s="243"/>
      <c r="EVQ4" s="243"/>
      <c r="EVR4" s="243"/>
      <c r="EVS4" s="243"/>
      <c r="EVT4" s="243"/>
      <c r="EVU4" s="243"/>
      <c r="EVV4" s="243"/>
      <c r="EVW4" s="243"/>
      <c r="EVX4" s="243"/>
      <c r="EVY4" s="243"/>
      <c r="EVZ4" s="243"/>
      <c r="EWA4" s="243"/>
      <c r="EWB4" s="243"/>
      <c r="EWC4" s="243"/>
      <c r="EWD4" s="243"/>
      <c r="EWE4" s="243"/>
      <c r="EWF4" s="243"/>
      <c r="EWG4" s="243"/>
      <c r="EWH4" s="243"/>
      <c r="EWI4" s="243"/>
      <c r="EWJ4" s="243"/>
      <c r="EWK4" s="243"/>
      <c r="EWL4" s="243"/>
      <c r="EWM4" s="243"/>
      <c r="EWN4" s="243"/>
      <c r="EWO4" s="243"/>
      <c r="EWP4" s="243"/>
      <c r="EWQ4" s="243"/>
      <c r="EWR4" s="243"/>
      <c r="EWS4" s="243"/>
      <c r="EWT4" s="243"/>
      <c r="EWU4" s="243"/>
      <c r="EWV4" s="243"/>
      <c r="EWW4" s="243"/>
      <c r="EWX4" s="243"/>
      <c r="EWY4" s="243"/>
      <c r="EWZ4" s="243"/>
      <c r="EXA4" s="243"/>
      <c r="EXB4" s="243"/>
      <c r="EXC4" s="243"/>
      <c r="EXD4" s="243"/>
      <c r="EXE4" s="243"/>
      <c r="EXF4" s="243"/>
      <c r="EXG4" s="243"/>
      <c r="EXH4" s="243"/>
      <c r="EXI4" s="243"/>
      <c r="EXJ4" s="243"/>
      <c r="EXK4" s="243"/>
      <c r="EXL4" s="243"/>
      <c r="EXM4" s="243"/>
      <c r="EXN4" s="243"/>
      <c r="EXO4" s="243"/>
      <c r="EXP4" s="243"/>
      <c r="EXQ4" s="243"/>
      <c r="EXR4" s="243"/>
      <c r="EXS4" s="243"/>
      <c r="EXT4" s="243"/>
      <c r="EXU4" s="243"/>
      <c r="EXV4" s="243"/>
      <c r="EXW4" s="243"/>
      <c r="EXX4" s="243"/>
      <c r="EXY4" s="243"/>
      <c r="EXZ4" s="243"/>
      <c r="EYA4" s="243"/>
      <c r="EYB4" s="243"/>
      <c r="EYC4" s="243"/>
      <c r="EYD4" s="243"/>
      <c r="EYE4" s="243"/>
      <c r="EYF4" s="243"/>
      <c r="EYG4" s="243"/>
      <c r="EYH4" s="243"/>
      <c r="EYI4" s="243"/>
      <c r="EYJ4" s="243"/>
      <c r="EYK4" s="243"/>
      <c r="EYL4" s="243"/>
      <c r="EYM4" s="243"/>
      <c r="EYN4" s="243"/>
      <c r="EYO4" s="243"/>
      <c r="EYP4" s="243"/>
      <c r="EYQ4" s="243"/>
      <c r="EYR4" s="243"/>
      <c r="EYS4" s="243"/>
      <c r="EYT4" s="243"/>
      <c r="EYU4" s="243"/>
      <c r="EYV4" s="243"/>
      <c r="EYW4" s="243"/>
      <c r="EYX4" s="243"/>
      <c r="EYY4" s="243"/>
      <c r="EYZ4" s="243"/>
      <c r="EZA4" s="243"/>
      <c r="EZB4" s="243"/>
      <c r="EZC4" s="243"/>
      <c r="EZD4" s="243"/>
      <c r="EZE4" s="243"/>
      <c r="EZF4" s="243"/>
      <c r="EZG4" s="243"/>
      <c r="EZH4" s="243"/>
      <c r="EZI4" s="243"/>
      <c r="EZJ4" s="243"/>
      <c r="EZK4" s="243"/>
      <c r="EZL4" s="243"/>
      <c r="EZM4" s="243"/>
      <c r="EZN4" s="243"/>
      <c r="EZO4" s="243"/>
      <c r="EZP4" s="243"/>
      <c r="EZQ4" s="243"/>
      <c r="EZR4" s="243"/>
      <c r="EZS4" s="243"/>
      <c r="EZT4" s="243"/>
      <c r="EZU4" s="243"/>
      <c r="EZV4" s="243"/>
      <c r="EZW4" s="243"/>
      <c r="EZX4" s="243"/>
      <c r="EZY4" s="243"/>
      <c r="EZZ4" s="243"/>
      <c r="FAA4" s="243"/>
      <c r="FAB4" s="243"/>
      <c r="FAC4" s="243"/>
      <c r="FAD4" s="243"/>
      <c r="FAE4" s="243"/>
      <c r="FAF4" s="243"/>
      <c r="FAG4" s="243"/>
      <c r="FAH4" s="243"/>
      <c r="FAI4" s="243"/>
      <c r="FAJ4" s="243"/>
      <c r="FAK4" s="243"/>
      <c r="FAL4" s="243"/>
      <c r="FAM4" s="243"/>
      <c r="FAN4" s="243"/>
      <c r="FAO4" s="243"/>
      <c r="FAP4" s="243"/>
      <c r="FAQ4" s="243"/>
      <c r="FAR4" s="243"/>
      <c r="FAS4" s="243"/>
      <c r="FAT4" s="243"/>
      <c r="FAU4" s="243"/>
      <c r="FAV4" s="243"/>
      <c r="FAW4" s="243"/>
      <c r="FAX4" s="243"/>
      <c r="FAY4" s="243"/>
      <c r="FAZ4" s="243"/>
      <c r="FBA4" s="243"/>
      <c r="FBB4" s="243"/>
      <c r="FBC4" s="243"/>
      <c r="FBD4" s="243"/>
      <c r="FBE4" s="243"/>
      <c r="FBF4" s="243"/>
      <c r="FBG4" s="243"/>
      <c r="FBH4" s="243"/>
      <c r="FBI4" s="243"/>
      <c r="FBJ4" s="243"/>
      <c r="FBK4" s="243"/>
      <c r="FBL4" s="243"/>
      <c r="FBM4" s="243"/>
      <c r="FBN4" s="243"/>
      <c r="FBO4" s="243"/>
      <c r="FBP4" s="243"/>
      <c r="FBQ4" s="243"/>
      <c r="FBR4" s="243"/>
      <c r="FBS4" s="243"/>
      <c r="FBT4" s="243"/>
      <c r="FBU4" s="243"/>
      <c r="FBV4" s="243"/>
      <c r="FBW4" s="243"/>
      <c r="FBX4" s="243"/>
      <c r="FBY4" s="243"/>
      <c r="FBZ4" s="243"/>
      <c r="FCA4" s="243"/>
      <c r="FCB4" s="243"/>
      <c r="FCC4" s="243"/>
      <c r="FCD4" s="243"/>
      <c r="FCE4" s="243"/>
      <c r="FCF4" s="243"/>
      <c r="FCG4" s="243"/>
      <c r="FCH4" s="243"/>
      <c r="FCI4" s="243"/>
      <c r="FCJ4" s="243"/>
      <c r="FCK4" s="243"/>
      <c r="FCL4" s="243"/>
      <c r="FCM4" s="243"/>
      <c r="FCN4" s="243"/>
      <c r="FCO4" s="243"/>
      <c r="FCP4" s="243"/>
      <c r="FCQ4" s="243"/>
      <c r="FCR4" s="243"/>
      <c r="FCS4" s="243"/>
      <c r="FCT4" s="243"/>
      <c r="FCU4" s="243"/>
      <c r="FCV4" s="243"/>
      <c r="FCW4" s="243"/>
      <c r="FCX4" s="243"/>
      <c r="FCY4" s="243"/>
      <c r="FCZ4" s="243"/>
      <c r="FDA4" s="243"/>
      <c r="FDB4" s="243"/>
      <c r="FDC4" s="243"/>
      <c r="FDD4" s="243"/>
      <c r="FDE4" s="243"/>
      <c r="FDF4" s="243"/>
      <c r="FDG4" s="243"/>
      <c r="FDH4" s="243"/>
      <c r="FDI4" s="243"/>
      <c r="FDJ4" s="243"/>
      <c r="FDK4" s="243"/>
      <c r="FDL4" s="243"/>
      <c r="FDM4" s="243"/>
      <c r="FDN4" s="243"/>
      <c r="FDO4" s="243"/>
      <c r="FDP4" s="243"/>
      <c r="FDQ4" s="243"/>
      <c r="FDR4" s="243"/>
      <c r="FDS4" s="243"/>
      <c r="FDT4" s="243"/>
      <c r="FDU4" s="243"/>
      <c r="FDV4" s="243"/>
      <c r="FDW4" s="243"/>
      <c r="FDX4" s="243"/>
      <c r="FDY4" s="243"/>
      <c r="FDZ4" s="243"/>
      <c r="FEA4" s="243"/>
      <c r="FEB4" s="243"/>
      <c r="FEC4" s="243"/>
      <c r="FED4" s="243"/>
      <c r="FEE4" s="243"/>
      <c r="FEF4" s="243"/>
      <c r="FEG4" s="243"/>
      <c r="FEH4" s="243"/>
      <c r="FEI4" s="243"/>
      <c r="FEJ4" s="243"/>
      <c r="FEK4" s="243"/>
      <c r="FEL4" s="243"/>
      <c r="FEM4" s="243"/>
      <c r="FEN4" s="243"/>
      <c r="FEO4" s="243"/>
      <c r="FEP4" s="243"/>
      <c r="FEQ4" s="243"/>
      <c r="FER4" s="243"/>
      <c r="FES4" s="243"/>
      <c r="FET4" s="243"/>
      <c r="FEU4" s="243"/>
      <c r="FEV4" s="243"/>
      <c r="FEW4" s="243"/>
      <c r="FEX4" s="243"/>
      <c r="FEY4" s="243"/>
      <c r="FEZ4" s="243"/>
      <c r="FFA4" s="243"/>
      <c r="FFB4" s="243"/>
      <c r="FFC4" s="243"/>
      <c r="FFD4" s="243"/>
      <c r="FFE4" s="243"/>
      <c r="FFF4" s="243"/>
      <c r="FFG4" s="243"/>
      <c r="FFH4" s="243"/>
      <c r="FFI4" s="243"/>
      <c r="FFJ4" s="243"/>
      <c r="FFK4" s="243"/>
      <c r="FFL4" s="243"/>
      <c r="FFM4" s="243"/>
      <c r="FFN4" s="243"/>
      <c r="FFO4" s="243"/>
      <c r="FFP4" s="243"/>
      <c r="FFQ4" s="243"/>
      <c r="FFR4" s="243"/>
      <c r="FFS4" s="243"/>
      <c r="FFT4" s="243"/>
      <c r="FFU4" s="243"/>
      <c r="FFV4" s="243"/>
      <c r="FFW4" s="243"/>
      <c r="FFX4" s="243"/>
      <c r="FFY4" s="243"/>
      <c r="FFZ4" s="243"/>
      <c r="FGA4" s="243"/>
      <c r="FGB4" s="243"/>
      <c r="FGC4" s="243"/>
      <c r="FGD4" s="243"/>
      <c r="FGE4" s="243"/>
      <c r="FGF4" s="243"/>
      <c r="FGG4" s="243"/>
      <c r="FGH4" s="243"/>
      <c r="FGI4" s="243"/>
      <c r="FGJ4" s="243"/>
      <c r="FGK4" s="243"/>
      <c r="FGL4" s="243"/>
      <c r="FGM4" s="243"/>
      <c r="FGN4" s="243"/>
      <c r="FGO4" s="243"/>
      <c r="FGP4" s="243"/>
      <c r="FGQ4" s="243"/>
      <c r="FGR4" s="243"/>
      <c r="FGS4" s="243"/>
      <c r="FGT4" s="243"/>
      <c r="FGU4" s="243"/>
      <c r="FGV4" s="243"/>
      <c r="FGW4" s="243"/>
      <c r="FGX4" s="243"/>
      <c r="FGY4" s="243"/>
      <c r="FGZ4" s="243"/>
      <c r="FHA4" s="243"/>
      <c r="FHB4" s="243"/>
      <c r="FHC4" s="243"/>
      <c r="FHD4" s="243"/>
      <c r="FHE4" s="243"/>
      <c r="FHF4" s="243"/>
      <c r="FHG4" s="243"/>
      <c r="FHH4" s="243"/>
      <c r="FHI4" s="243"/>
      <c r="FHJ4" s="243"/>
      <c r="FHK4" s="243"/>
      <c r="FHL4" s="243"/>
      <c r="FHM4" s="243"/>
      <c r="FHN4" s="243"/>
      <c r="FHO4" s="243"/>
      <c r="FHP4" s="243"/>
      <c r="FHQ4" s="243"/>
      <c r="FHR4" s="243"/>
      <c r="FHS4" s="243"/>
      <c r="FHT4" s="243"/>
      <c r="FHU4" s="243"/>
      <c r="FHV4" s="243"/>
      <c r="FHW4" s="243"/>
      <c r="FHX4" s="243"/>
      <c r="FHY4" s="243"/>
      <c r="FHZ4" s="243"/>
      <c r="FIA4" s="243"/>
      <c r="FIB4" s="243"/>
      <c r="FIC4" s="243"/>
      <c r="FID4" s="243"/>
      <c r="FIE4" s="243"/>
      <c r="FIF4" s="243"/>
      <c r="FIG4" s="243"/>
      <c r="FIH4" s="243"/>
      <c r="FII4" s="243"/>
      <c r="FIJ4" s="243"/>
      <c r="FIK4" s="243"/>
      <c r="FIL4" s="243"/>
      <c r="FIM4" s="243"/>
      <c r="FIN4" s="243"/>
      <c r="FIO4" s="243"/>
      <c r="FIP4" s="243"/>
      <c r="FIQ4" s="243"/>
      <c r="FIR4" s="243"/>
      <c r="FIS4" s="243"/>
      <c r="FIT4" s="243"/>
      <c r="FIU4" s="243"/>
      <c r="FIV4" s="243"/>
      <c r="FIW4" s="243"/>
      <c r="FIX4" s="243"/>
      <c r="FIY4" s="243"/>
      <c r="FIZ4" s="243"/>
      <c r="FJA4" s="243"/>
      <c r="FJB4" s="243"/>
      <c r="FJC4" s="243"/>
      <c r="FJD4" s="243"/>
      <c r="FJE4" s="243"/>
      <c r="FJF4" s="243"/>
      <c r="FJG4" s="243"/>
      <c r="FJH4" s="243"/>
      <c r="FJI4" s="243"/>
      <c r="FJJ4" s="243"/>
      <c r="FJK4" s="243"/>
      <c r="FJL4" s="243"/>
      <c r="FJM4" s="243"/>
      <c r="FJN4" s="243"/>
      <c r="FJO4" s="243"/>
      <c r="FJP4" s="243"/>
      <c r="FJQ4" s="243"/>
      <c r="FJR4" s="243"/>
      <c r="FJS4" s="243"/>
      <c r="FJT4" s="243"/>
      <c r="FJU4" s="243"/>
      <c r="FJV4" s="243"/>
      <c r="FJW4" s="243"/>
      <c r="FJX4" s="243"/>
      <c r="FJY4" s="243"/>
      <c r="FJZ4" s="243"/>
      <c r="FKA4" s="243"/>
      <c r="FKB4" s="243"/>
      <c r="FKC4" s="243"/>
      <c r="FKD4" s="243"/>
      <c r="FKE4" s="243"/>
      <c r="FKF4" s="243"/>
      <c r="FKG4" s="243"/>
      <c r="FKH4" s="243"/>
      <c r="FKI4" s="243"/>
      <c r="FKJ4" s="243"/>
      <c r="FKK4" s="243"/>
      <c r="FKL4" s="243"/>
      <c r="FKM4" s="243"/>
      <c r="FKN4" s="243"/>
      <c r="FKO4" s="243"/>
      <c r="FKP4" s="243"/>
      <c r="FKQ4" s="243"/>
      <c r="FKR4" s="243"/>
      <c r="FKS4" s="243"/>
      <c r="FKT4" s="243"/>
      <c r="FKU4" s="243"/>
      <c r="FKV4" s="243"/>
      <c r="FKW4" s="243"/>
      <c r="FKX4" s="243"/>
      <c r="FKY4" s="243"/>
      <c r="FKZ4" s="243"/>
      <c r="FLA4" s="243"/>
      <c r="FLB4" s="243"/>
      <c r="FLC4" s="243"/>
      <c r="FLD4" s="243"/>
      <c r="FLE4" s="243"/>
      <c r="FLF4" s="243"/>
      <c r="FLG4" s="243"/>
      <c r="FLH4" s="243"/>
      <c r="FLI4" s="243"/>
      <c r="FLJ4" s="243"/>
      <c r="FLK4" s="243"/>
      <c r="FLL4" s="243"/>
      <c r="FLM4" s="243"/>
      <c r="FLN4" s="243"/>
      <c r="FLO4" s="243"/>
      <c r="FLP4" s="243"/>
      <c r="FLQ4" s="243"/>
      <c r="FLR4" s="243"/>
      <c r="FLS4" s="243"/>
      <c r="FLT4" s="243"/>
      <c r="FLU4" s="243"/>
      <c r="FLV4" s="243"/>
      <c r="FLW4" s="243"/>
      <c r="FLX4" s="243"/>
      <c r="FLY4" s="243"/>
      <c r="FLZ4" s="243"/>
      <c r="FMA4" s="243"/>
      <c r="FMB4" s="243"/>
      <c r="FMC4" s="243"/>
      <c r="FMD4" s="243"/>
      <c r="FME4" s="243"/>
      <c r="FMF4" s="243"/>
      <c r="FMG4" s="243"/>
      <c r="FMH4" s="243"/>
      <c r="FMI4" s="243"/>
      <c r="FMJ4" s="243"/>
      <c r="FMK4" s="243"/>
      <c r="FML4" s="243"/>
      <c r="FMM4" s="243"/>
      <c r="FMN4" s="243"/>
      <c r="FMO4" s="243"/>
      <c r="FMP4" s="243"/>
      <c r="FMQ4" s="243"/>
      <c r="FMR4" s="243"/>
      <c r="FMS4" s="243"/>
      <c r="FMT4" s="243"/>
      <c r="FMU4" s="243"/>
      <c r="FMV4" s="243"/>
      <c r="FMW4" s="243"/>
      <c r="FMX4" s="243"/>
      <c r="FMY4" s="243"/>
      <c r="FMZ4" s="243"/>
      <c r="FNA4" s="243"/>
      <c r="FNB4" s="243"/>
      <c r="FNC4" s="243"/>
      <c r="FND4" s="243"/>
      <c r="FNE4" s="243"/>
      <c r="FNF4" s="243"/>
      <c r="FNG4" s="243"/>
      <c r="FNH4" s="243"/>
      <c r="FNI4" s="243"/>
      <c r="FNJ4" s="243"/>
      <c r="FNK4" s="243"/>
      <c r="FNL4" s="243"/>
      <c r="FNM4" s="243"/>
      <c r="FNN4" s="243"/>
      <c r="FNO4" s="243"/>
      <c r="FNP4" s="243"/>
      <c r="FNQ4" s="243"/>
      <c r="FNR4" s="243"/>
      <c r="FNS4" s="243"/>
      <c r="FNT4" s="243"/>
      <c r="FNU4" s="243"/>
      <c r="FNV4" s="243"/>
      <c r="FNW4" s="243"/>
      <c r="FNX4" s="243"/>
      <c r="FNY4" s="243"/>
      <c r="FNZ4" s="243"/>
      <c r="FOA4" s="243"/>
      <c r="FOB4" s="243"/>
      <c r="FOC4" s="243"/>
      <c r="FOD4" s="243"/>
      <c r="FOE4" s="243"/>
      <c r="FOF4" s="243"/>
      <c r="FOG4" s="243"/>
      <c r="FOH4" s="243"/>
      <c r="FOI4" s="243"/>
      <c r="FOJ4" s="243"/>
      <c r="FOK4" s="243"/>
      <c r="FOL4" s="243"/>
      <c r="FOM4" s="243"/>
      <c r="FON4" s="243"/>
      <c r="FOO4" s="243"/>
      <c r="FOP4" s="243"/>
      <c r="FOQ4" s="243"/>
      <c r="FOR4" s="243"/>
      <c r="FOS4" s="243"/>
      <c r="FOT4" s="243"/>
      <c r="FOU4" s="243"/>
      <c r="FOV4" s="243"/>
      <c r="FOW4" s="243"/>
      <c r="FOX4" s="243"/>
      <c r="FOY4" s="243"/>
      <c r="FOZ4" s="243"/>
      <c r="FPA4" s="243"/>
      <c r="FPB4" s="243"/>
      <c r="FPC4" s="243"/>
      <c r="FPD4" s="243"/>
      <c r="FPE4" s="243"/>
      <c r="FPF4" s="243"/>
      <c r="FPG4" s="243"/>
      <c r="FPH4" s="243"/>
      <c r="FPI4" s="243"/>
      <c r="FPJ4" s="243"/>
      <c r="FPK4" s="243"/>
      <c r="FPL4" s="243"/>
      <c r="FPM4" s="243"/>
      <c r="FPN4" s="243"/>
      <c r="FPO4" s="243"/>
      <c r="FPP4" s="243"/>
      <c r="FPQ4" s="243"/>
      <c r="FPR4" s="243"/>
      <c r="FPS4" s="243"/>
      <c r="FPT4" s="243"/>
      <c r="FPU4" s="243"/>
      <c r="FPV4" s="243"/>
      <c r="FPW4" s="243"/>
      <c r="FPX4" s="243"/>
      <c r="FPY4" s="243"/>
      <c r="FPZ4" s="243"/>
      <c r="FQA4" s="243"/>
      <c r="FQB4" s="243"/>
      <c r="FQC4" s="243"/>
      <c r="FQD4" s="243"/>
      <c r="FQE4" s="243"/>
      <c r="FQF4" s="243"/>
      <c r="FQG4" s="243"/>
      <c r="FQH4" s="243"/>
      <c r="FQI4" s="243"/>
      <c r="FQJ4" s="243"/>
      <c r="FQK4" s="243"/>
      <c r="FQL4" s="243"/>
      <c r="FQM4" s="243"/>
      <c r="FQN4" s="243"/>
      <c r="FQO4" s="243"/>
      <c r="FQP4" s="243"/>
      <c r="FQQ4" s="243"/>
      <c r="FQR4" s="243"/>
      <c r="FQS4" s="243"/>
      <c r="FQT4" s="243"/>
      <c r="FQU4" s="243"/>
      <c r="FQV4" s="243"/>
      <c r="FQW4" s="243"/>
      <c r="FQX4" s="243"/>
      <c r="FQY4" s="243"/>
      <c r="FQZ4" s="243"/>
      <c r="FRA4" s="243"/>
      <c r="FRB4" s="243"/>
      <c r="FRC4" s="243"/>
      <c r="FRD4" s="243"/>
      <c r="FRE4" s="243"/>
      <c r="FRF4" s="243"/>
      <c r="FRG4" s="243"/>
      <c r="FRH4" s="243"/>
      <c r="FRI4" s="243"/>
      <c r="FRJ4" s="243"/>
      <c r="FRK4" s="243"/>
      <c r="FRL4" s="243"/>
      <c r="FRM4" s="243"/>
      <c r="FRN4" s="243"/>
      <c r="FRO4" s="243"/>
      <c r="FRP4" s="243"/>
      <c r="FRQ4" s="243"/>
      <c r="FRR4" s="243"/>
      <c r="FRS4" s="243"/>
      <c r="FRT4" s="243"/>
      <c r="FRU4" s="243"/>
      <c r="FRV4" s="243"/>
      <c r="FRW4" s="243"/>
      <c r="FRX4" s="243"/>
      <c r="FRY4" s="243"/>
      <c r="FRZ4" s="243"/>
      <c r="FSA4" s="243"/>
      <c r="FSB4" s="243"/>
      <c r="FSC4" s="243"/>
      <c r="FSD4" s="243"/>
      <c r="FSE4" s="243"/>
      <c r="FSF4" s="243"/>
      <c r="FSG4" s="243"/>
      <c r="FSH4" s="243"/>
      <c r="FSI4" s="243"/>
      <c r="FSJ4" s="243"/>
      <c r="FSK4" s="243"/>
      <c r="FSL4" s="243"/>
      <c r="FSM4" s="243"/>
      <c r="FSN4" s="243"/>
      <c r="FSO4" s="243"/>
      <c r="FSP4" s="243"/>
      <c r="FSQ4" s="243"/>
      <c r="FSR4" s="243"/>
      <c r="FSS4" s="243"/>
      <c r="FST4" s="243"/>
      <c r="FSU4" s="243"/>
      <c r="FSV4" s="243"/>
      <c r="FSW4" s="243"/>
      <c r="FSX4" s="243"/>
      <c r="FSY4" s="243"/>
      <c r="FSZ4" s="243"/>
      <c r="FTA4" s="243"/>
      <c r="FTB4" s="243"/>
      <c r="FTC4" s="243"/>
      <c r="FTD4" s="243"/>
      <c r="FTE4" s="243"/>
      <c r="FTF4" s="243"/>
      <c r="FTG4" s="243"/>
      <c r="FTH4" s="243"/>
      <c r="FTI4" s="243"/>
      <c r="FTJ4" s="243"/>
      <c r="FTK4" s="243"/>
      <c r="FTL4" s="243"/>
      <c r="FTM4" s="243"/>
      <c r="FTN4" s="243"/>
      <c r="FTO4" s="243"/>
      <c r="FTP4" s="243"/>
      <c r="FTQ4" s="243"/>
      <c r="FTR4" s="243"/>
      <c r="FTS4" s="243"/>
      <c r="FTT4" s="243"/>
      <c r="FTU4" s="243"/>
      <c r="FTV4" s="243"/>
      <c r="FTW4" s="243"/>
      <c r="FTX4" s="243"/>
      <c r="FTY4" s="243"/>
      <c r="FTZ4" s="243"/>
      <c r="FUA4" s="243"/>
      <c r="FUB4" s="243"/>
      <c r="FUC4" s="243"/>
      <c r="FUD4" s="243"/>
      <c r="FUE4" s="243"/>
      <c r="FUF4" s="243"/>
      <c r="FUG4" s="243"/>
      <c r="FUH4" s="243"/>
      <c r="FUI4" s="243"/>
      <c r="FUJ4" s="243"/>
      <c r="FUK4" s="243"/>
      <c r="FUL4" s="243"/>
      <c r="FUM4" s="243"/>
      <c r="FUN4" s="243"/>
      <c r="FUO4" s="243"/>
      <c r="FUP4" s="243"/>
      <c r="FUQ4" s="243"/>
      <c r="FUR4" s="243"/>
      <c r="FUS4" s="243"/>
      <c r="FUT4" s="243"/>
      <c r="FUU4" s="243"/>
      <c r="FUV4" s="243"/>
      <c r="FUW4" s="243"/>
      <c r="FUX4" s="243"/>
      <c r="FUY4" s="243"/>
      <c r="FUZ4" s="243"/>
      <c r="FVA4" s="243"/>
      <c r="FVB4" s="243"/>
      <c r="FVC4" s="243"/>
      <c r="FVD4" s="243"/>
      <c r="FVE4" s="243"/>
      <c r="FVF4" s="243"/>
      <c r="FVG4" s="243"/>
      <c r="FVH4" s="243"/>
      <c r="FVI4" s="243"/>
      <c r="FVJ4" s="243"/>
      <c r="FVK4" s="243"/>
      <c r="FVL4" s="243"/>
      <c r="FVM4" s="243"/>
      <c r="FVN4" s="243"/>
      <c r="FVO4" s="243"/>
      <c r="FVP4" s="243"/>
      <c r="FVQ4" s="243"/>
      <c r="FVR4" s="243"/>
      <c r="FVS4" s="243"/>
      <c r="FVT4" s="243"/>
      <c r="FVU4" s="243"/>
      <c r="FVV4" s="243"/>
      <c r="FVW4" s="243"/>
      <c r="FVX4" s="243"/>
      <c r="FVY4" s="243"/>
      <c r="FVZ4" s="243"/>
      <c r="FWA4" s="243"/>
      <c r="FWB4" s="243"/>
      <c r="FWC4" s="243"/>
      <c r="FWD4" s="243"/>
      <c r="FWE4" s="243"/>
      <c r="FWF4" s="243"/>
      <c r="FWG4" s="243"/>
      <c r="FWH4" s="243"/>
      <c r="FWI4" s="243"/>
      <c r="FWJ4" s="243"/>
      <c r="FWK4" s="243"/>
      <c r="FWL4" s="243"/>
      <c r="FWM4" s="243"/>
      <c r="FWN4" s="243"/>
      <c r="FWO4" s="243"/>
      <c r="FWP4" s="243"/>
      <c r="FWQ4" s="243"/>
      <c r="FWR4" s="243"/>
      <c r="FWS4" s="243"/>
      <c r="FWT4" s="243"/>
      <c r="FWU4" s="243"/>
      <c r="FWV4" s="243"/>
      <c r="FWW4" s="243"/>
      <c r="FWX4" s="243"/>
      <c r="FWY4" s="243"/>
      <c r="FWZ4" s="243"/>
      <c r="FXA4" s="243"/>
      <c r="FXB4" s="243"/>
      <c r="FXC4" s="243"/>
      <c r="FXD4" s="243"/>
      <c r="FXE4" s="243"/>
      <c r="FXF4" s="243"/>
      <c r="FXG4" s="243"/>
      <c r="FXH4" s="243"/>
      <c r="FXI4" s="243"/>
      <c r="FXJ4" s="243"/>
      <c r="FXK4" s="243"/>
      <c r="FXL4" s="243"/>
      <c r="FXM4" s="243"/>
      <c r="FXN4" s="243"/>
      <c r="FXO4" s="243"/>
      <c r="FXP4" s="243"/>
      <c r="FXQ4" s="243"/>
      <c r="FXR4" s="243"/>
      <c r="FXS4" s="243"/>
      <c r="FXT4" s="243"/>
      <c r="FXU4" s="243"/>
      <c r="FXV4" s="243"/>
      <c r="FXW4" s="243"/>
      <c r="FXX4" s="243"/>
      <c r="FXY4" s="243"/>
      <c r="FXZ4" s="243"/>
      <c r="FYA4" s="243"/>
      <c r="FYB4" s="243"/>
      <c r="FYC4" s="243"/>
      <c r="FYD4" s="243"/>
      <c r="FYE4" s="243"/>
      <c r="FYF4" s="243"/>
      <c r="FYG4" s="243"/>
      <c r="FYH4" s="243"/>
      <c r="FYI4" s="243"/>
      <c r="FYJ4" s="243"/>
      <c r="FYK4" s="243"/>
      <c r="FYL4" s="243"/>
      <c r="FYM4" s="243"/>
      <c r="FYN4" s="243"/>
      <c r="FYO4" s="243"/>
      <c r="FYP4" s="243"/>
      <c r="FYQ4" s="243"/>
      <c r="FYR4" s="243"/>
      <c r="FYS4" s="243"/>
      <c r="FYT4" s="243"/>
      <c r="FYU4" s="243"/>
      <c r="FYV4" s="243"/>
      <c r="FYW4" s="243"/>
      <c r="FYX4" s="243"/>
      <c r="FYY4" s="243"/>
      <c r="FYZ4" s="243"/>
      <c r="FZA4" s="243"/>
      <c r="FZB4" s="243"/>
      <c r="FZC4" s="243"/>
      <c r="FZD4" s="243"/>
      <c r="FZE4" s="243"/>
      <c r="FZF4" s="243"/>
      <c r="FZG4" s="243"/>
      <c r="FZH4" s="243"/>
      <c r="FZI4" s="243"/>
      <c r="FZJ4" s="243"/>
      <c r="FZK4" s="243"/>
      <c r="FZL4" s="243"/>
      <c r="FZM4" s="243"/>
      <c r="FZN4" s="243"/>
      <c r="FZO4" s="243"/>
      <c r="FZP4" s="243"/>
      <c r="FZQ4" s="243"/>
      <c r="FZR4" s="243"/>
      <c r="FZS4" s="243"/>
      <c r="FZT4" s="243"/>
      <c r="FZU4" s="243"/>
      <c r="FZV4" s="243"/>
      <c r="FZW4" s="243"/>
      <c r="FZX4" s="243"/>
      <c r="FZY4" s="243"/>
      <c r="FZZ4" s="243"/>
      <c r="GAA4" s="243"/>
      <c r="GAB4" s="243"/>
      <c r="GAC4" s="243"/>
      <c r="GAD4" s="243"/>
      <c r="GAE4" s="243"/>
      <c r="GAF4" s="243"/>
      <c r="GAG4" s="243"/>
      <c r="GAH4" s="243"/>
      <c r="GAI4" s="243"/>
      <c r="GAJ4" s="243"/>
      <c r="GAK4" s="243"/>
      <c r="GAL4" s="243"/>
      <c r="GAM4" s="243"/>
      <c r="GAN4" s="243"/>
      <c r="GAO4" s="243"/>
      <c r="GAP4" s="243"/>
      <c r="GAQ4" s="243"/>
      <c r="GAR4" s="243"/>
      <c r="GAS4" s="243"/>
      <c r="GAT4" s="243"/>
      <c r="GAU4" s="243"/>
      <c r="GAV4" s="243"/>
      <c r="GAW4" s="243"/>
      <c r="GAX4" s="243"/>
      <c r="GAY4" s="243"/>
      <c r="GAZ4" s="243"/>
      <c r="GBA4" s="243"/>
      <c r="GBB4" s="243"/>
      <c r="GBC4" s="243"/>
      <c r="GBD4" s="243"/>
      <c r="GBE4" s="243"/>
      <c r="GBF4" s="243"/>
      <c r="GBG4" s="243"/>
      <c r="GBH4" s="243"/>
      <c r="GBI4" s="243"/>
      <c r="GBJ4" s="243"/>
      <c r="GBK4" s="243"/>
      <c r="GBL4" s="243"/>
      <c r="GBM4" s="243"/>
      <c r="GBN4" s="243"/>
      <c r="GBO4" s="243"/>
      <c r="GBP4" s="243"/>
      <c r="GBQ4" s="243"/>
      <c r="GBR4" s="243"/>
      <c r="GBS4" s="243"/>
      <c r="GBT4" s="243"/>
      <c r="GBU4" s="243"/>
      <c r="GBV4" s="243"/>
      <c r="GBW4" s="243"/>
      <c r="GBX4" s="243"/>
      <c r="GBY4" s="243"/>
      <c r="GBZ4" s="243"/>
      <c r="GCA4" s="243"/>
      <c r="GCB4" s="243"/>
      <c r="GCC4" s="243"/>
      <c r="GCD4" s="243"/>
      <c r="GCE4" s="243"/>
      <c r="GCF4" s="243"/>
      <c r="GCG4" s="243"/>
      <c r="GCH4" s="243"/>
      <c r="GCI4" s="243"/>
      <c r="GCJ4" s="243"/>
      <c r="GCK4" s="243"/>
      <c r="GCL4" s="243"/>
      <c r="GCM4" s="243"/>
      <c r="GCN4" s="243"/>
      <c r="GCO4" s="243"/>
      <c r="GCP4" s="243"/>
      <c r="GCQ4" s="243"/>
      <c r="GCR4" s="243"/>
      <c r="GCS4" s="243"/>
      <c r="GCT4" s="243"/>
      <c r="GCU4" s="243"/>
      <c r="GCV4" s="243"/>
      <c r="GCW4" s="243"/>
      <c r="GCX4" s="243"/>
      <c r="GCY4" s="243"/>
      <c r="GCZ4" s="243"/>
      <c r="GDA4" s="243"/>
      <c r="GDB4" s="243"/>
      <c r="GDC4" s="243"/>
      <c r="GDD4" s="243"/>
      <c r="GDE4" s="243"/>
      <c r="GDF4" s="243"/>
      <c r="GDG4" s="243"/>
      <c r="GDH4" s="243"/>
      <c r="GDI4" s="243"/>
      <c r="GDJ4" s="243"/>
      <c r="GDK4" s="243"/>
      <c r="GDL4" s="243"/>
      <c r="GDM4" s="243"/>
      <c r="GDN4" s="243"/>
      <c r="GDO4" s="243"/>
      <c r="GDP4" s="243"/>
      <c r="GDQ4" s="243"/>
      <c r="GDR4" s="243"/>
      <c r="GDS4" s="243"/>
      <c r="GDT4" s="243"/>
      <c r="GDU4" s="243"/>
      <c r="GDV4" s="243"/>
      <c r="GDW4" s="243"/>
      <c r="GDX4" s="243"/>
      <c r="GDY4" s="243"/>
      <c r="GDZ4" s="243"/>
      <c r="GEA4" s="243"/>
      <c r="GEB4" s="243"/>
      <c r="GEC4" s="243"/>
      <c r="GED4" s="243"/>
      <c r="GEE4" s="243"/>
      <c r="GEF4" s="243"/>
      <c r="GEG4" s="243"/>
      <c r="GEH4" s="243"/>
      <c r="GEI4" s="243"/>
      <c r="GEJ4" s="243"/>
      <c r="GEK4" s="243"/>
      <c r="GEL4" s="243"/>
      <c r="GEM4" s="243"/>
      <c r="GEN4" s="243"/>
      <c r="GEO4" s="243"/>
      <c r="GEP4" s="243"/>
      <c r="GEQ4" s="243"/>
      <c r="GER4" s="243"/>
      <c r="GES4" s="243"/>
      <c r="GET4" s="243"/>
      <c r="GEU4" s="243"/>
      <c r="GEV4" s="243"/>
      <c r="GEW4" s="243"/>
      <c r="GEX4" s="243"/>
      <c r="GEY4" s="243"/>
      <c r="GEZ4" s="243"/>
      <c r="GFA4" s="243"/>
      <c r="GFB4" s="243"/>
      <c r="GFC4" s="243"/>
      <c r="GFD4" s="243"/>
      <c r="GFE4" s="243"/>
      <c r="GFF4" s="243"/>
      <c r="GFG4" s="243"/>
      <c r="GFH4" s="243"/>
      <c r="GFI4" s="243"/>
      <c r="GFJ4" s="243"/>
      <c r="GFK4" s="243"/>
      <c r="GFL4" s="243"/>
      <c r="GFM4" s="243"/>
      <c r="GFN4" s="243"/>
      <c r="GFO4" s="243"/>
      <c r="GFP4" s="243"/>
      <c r="GFQ4" s="243"/>
      <c r="GFR4" s="243"/>
      <c r="GFS4" s="243"/>
      <c r="GFT4" s="243"/>
      <c r="GFU4" s="243"/>
      <c r="GFV4" s="243"/>
      <c r="GFW4" s="243"/>
      <c r="GFX4" s="243"/>
      <c r="GFY4" s="243"/>
      <c r="GFZ4" s="243"/>
      <c r="GGA4" s="243"/>
      <c r="GGB4" s="243"/>
      <c r="GGC4" s="243"/>
      <c r="GGD4" s="243"/>
      <c r="GGE4" s="243"/>
      <c r="GGF4" s="243"/>
      <c r="GGG4" s="243"/>
      <c r="GGH4" s="243"/>
      <c r="GGI4" s="243"/>
      <c r="GGJ4" s="243"/>
      <c r="GGK4" s="243"/>
      <c r="GGL4" s="243"/>
      <c r="GGM4" s="243"/>
      <c r="GGN4" s="243"/>
      <c r="GGO4" s="243"/>
      <c r="GGP4" s="243"/>
      <c r="GGQ4" s="243"/>
      <c r="GGR4" s="243"/>
      <c r="GGS4" s="243"/>
      <c r="GGT4" s="243"/>
      <c r="GGU4" s="243"/>
      <c r="GGV4" s="243"/>
      <c r="GGW4" s="243"/>
      <c r="GGX4" s="243"/>
      <c r="GGY4" s="243"/>
      <c r="GGZ4" s="243"/>
      <c r="GHA4" s="243"/>
      <c r="GHB4" s="243"/>
      <c r="GHC4" s="243"/>
      <c r="GHD4" s="243"/>
      <c r="GHE4" s="243"/>
      <c r="GHF4" s="243"/>
      <c r="GHG4" s="243"/>
      <c r="GHH4" s="243"/>
      <c r="GHI4" s="243"/>
      <c r="GHJ4" s="243"/>
      <c r="GHK4" s="243"/>
      <c r="GHL4" s="243"/>
      <c r="GHM4" s="243"/>
      <c r="GHN4" s="243"/>
      <c r="GHO4" s="243"/>
      <c r="GHP4" s="243"/>
      <c r="GHQ4" s="243"/>
      <c r="GHR4" s="243"/>
      <c r="GHS4" s="243"/>
      <c r="GHT4" s="243"/>
      <c r="GHU4" s="243"/>
      <c r="GHV4" s="243"/>
      <c r="GHW4" s="243"/>
      <c r="GHX4" s="243"/>
      <c r="GHY4" s="243"/>
      <c r="GHZ4" s="243"/>
      <c r="GIA4" s="243"/>
      <c r="GIB4" s="243"/>
      <c r="GIC4" s="243"/>
      <c r="GID4" s="243"/>
      <c r="GIE4" s="243"/>
      <c r="GIF4" s="243"/>
      <c r="GIG4" s="243"/>
      <c r="GIH4" s="243"/>
      <c r="GII4" s="243"/>
      <c r="GIJ4" s="243"/>
      <c r="GIK4" s="243"/>
      <c r="GIL4" s="243"/>
      <c r="GIM4" s="243"/>
      <c r="GIN4" s="243"/>
      <c r="GIO4" s="243"/>
      <c r="GIP4" s="243"/>
      <c r="GIQ4" s="243"/>
      <c r="GIR4" s="243"/>
      <c r="GIS4" s="243"/>
      <c r="GIT4" s="243"/>
      <c r="GIU4" s="243"/>
      <c r="GIV4" s="243"/>
      <c r="GIW4" s="243"/>
      <c r="GIX4" s="243"/>
      <c r="GIY4" s="243"/>
      <c r="GIZ4" s="243"/>
      <c r="GJA4" s="243"/>
      <c r="GJB4" s="243"/>
      <c r="GJC4" s="243"/>
      <c r="GJD4" s="243"/>
      <c r="GJE4" s="243"/>
      <c r="GJF4" s="243"/>
      <c r="GJG4" s="243"/>
      <c r="GJH4" s="243"/>
      <c r="GJI4" s="243"/>
      <c r="GJJ4" s="243"/>
      <c r="GJK4" s="243"/>
      <c r="GJL4" s="243"/>
      <c r="GJM4" s="243"/>
      <c r="GJN4" s="243"/>
      <c r="GJO4" s="243"/>
      <c r="GJP4" s="243"/>
      <c r="GJQ4" s="243"/>
      <c r="GJR4" s="243"/>
      <c r="GJS4" s="243"/>
      <c r="GJT4" s="243"/>
      <c r="GJU4" s="243"/>
      <c r="GJV4" s="243"/>
      <c r="GJW4" s="243"/>
      <c r="GJX4" s="243"/>
      <c r="GJY4" s="243"/>
      <c r="GJZ4" s="243"/>
      <c r="GKA4" s="243"/>
      <c r="GKB4" s="243"/>
      <c r="GKC4" s="243"/>
      <c r="GKD4" s="243"/>
      <c r="GKE4" s="243"/>
      <c r="GKF4" s="243"/>
      <c r="GKG4" s="243"/>
      <c r="GKH4" s="243"/>
      <c r="GKI4" s="243"/>
      <c r="GKJ4" s="243"/>
      <c r="GKK4" s="243"/>
      <c r="GKL4" s="243"/>
      <c r="GKM4" s="243"/>
      <c r="GKN4" s="243"/>
      <c r="GKO4" s="243"/>
      <c r="GKP4" s="243"/>
      <c r="GKQ4" s="243"/>
      <c r="GKR4" s="243"/>
      <c r="GKS4" s="243"/>
      <c r="GKT4" s="243"/>
      <c r="GKU4" s="243"/>
      <c r="GKV4" s="243"/>
      <c r="GKW4" s="243"/>
      <c r="GKX4" s="243"/>
      <c r="GKY4" s="243"/>
      <c r="GKZ4" s="243"/>
      <c r="GLA4" s="243"/>
      <c r="GLB4" s="243"/>
      <c r="GLC4" s="243"/>
      <c r="GLD4" s="243"/>
      <c r="GLE4" s="243"/>
      <c r="GLF4" s="243"/>
      <c r="GLG4" s="243"/>
      <c r="GLH4" s="243"/>
      <c r="GLI4" s="243"/>
      <c r="GLJ4" s="243"/>
      <c r="GLK4" s="243"/>
      <c r="GLL4" s="243"/>
      <c r="GLM4" s="243"/>
      <c r="GLN4" s="243"/>
      <c r="GLO4" s="243"/>
      <c r="GLP4" s="243"/>
      <c r="GLQ4" s="243"/>
      <c r="GLR4" s="243"/>
      <c r="GLS4" s="243"/>
      <c r="GLT4" s="243"/>
      <c r="GLU4" s="243"/>
      <c r="GLV4" s="243"/>
      <c r="GLW4" s="243"/>
      <c r="GLX4" s="243"/>
      <c r="GLY4" s="243"/>
      <c r="GLZ4" s="243"/>
      <c r="GMA4" s="243"/>
      <c r="GMB4" s="243"/>
      <c r="GMC4" s="243"/>
      <c r="GMD4" s="243"/>
      <c r="GME4" s="243"/>
      <c r="GMF4" s="243"/>
      <c r="GMG4" s="243"/>
      <c r="GMH4" s="243"/>
      <c r="GMI4" s="243"/>
      <c r="GMJ4" s="243"/>
      <c r="GMK4" s="243"/>
      <c r="GML4" s="243"/>
      <c r="GMM4" s="243"/>
      <c r="GMN4" s="243"/>
      <c r="GMO4" s="243"/>
      <c r="GMP4" s="243"/>
      <c r="GMQ4" s="243"/>
      <c r="GMR4" s="243"/>
      <c r="GMS4" s="243"/>
      <c r="GMT4" s="243"/>
      <c r="GMU4" s="243"/>
      <c r="GMV4" s="243"/>
      <c r="GMW4" s="243"/>
      <c r="GMX4" s="243"/>
      <c r="GMY4" s="243"/>
      <c r="GMZ4" s="243"/>
      <c r="GNA4" s="243"/>
      <c r="GNB4" s="243"/>
      <c r="GNC4" s="243"/>
      <c r="GND4" s="243"/>
      <c r="GNE4" s="243"/>
      <c r="GNF4" s="243"/>
      <c r="GNG4" s="243"/>
      <c r="GNH4" s="243"/>
      <c r="GNI4" s="243"/>
      <c r="GNJ4" s="243"/>
      <c r="GNK4" s="243"/>
      <c r="GNL4" s="243"/>
      <c r="GNM4" s="243"/>
      <c r="GNN4" s="243"/>
      <c r="GNO4" s="243"/>
      <c r="GNP4" s="243"/>
      <c r="GNQ4" s="243"/>
      <c r="GNR4" s="243"/>
      <c r="GNS4" s="243"/>
      <c r="GNT4" s="243"/>
      <c r="GNU4" s="243"/>
      <c r="GNV4" s="243"/>
      <c r="GNW4" s="243"/>
      <c r="GNX4" s="243"/>
      <c r="GNY4" s="243"/>
      <c r="GNZ4" s="243"/>
      <c r="GOA4" s="243"/>
      <c r="GOB4" s="243"/>
      <c r="GOC4" s="243"/>
      <c r="GOD4" s="243"/>
      <c r="GOE4" s="243"/>
      <c r="GOF4" s="243"/>
      <c r="GOG4" s="243"/>
      <c r="GOH4" s="243"/>
      <c r="GOI4" s="243"/>
      <c r="GOJ4" s="243"/>
      <c r="GOK4" s="243"/>
      <c r="GOL4" s="243"/>
      <c r="GOM4" s="243"/>
      <c r="GON4" s="243"/>
      <c r="GOO4" s="243"/>
      <c r="GOP4" s="243"/>
      <c r="GOQ4" s="243"/>
      <c r="GOR4" s="243"/>
      <c r="GOS4" s="243"/>
      <c r="GOT4" s="243"/>
      <c r="GOU4" s="243"/>
      <c r="GOV4" s="243"/>
      <c r="GOW4" s="243"/>
      <c r="GOX4" s="243"/>
      <c r="GOY4" s="243"/>
      <c r="GOZ4" s="243"/>
      <c r="GPA4" s="243"/>
      <c r="GPB4" s="243"/>
      <c r="GPC4" s="243"/>
      <c r="GPD4" s="243"/>
      <c r="GPE4" s="243"/>
      <c r="GPF4" s="243"/>
      <c r="GPG4" s="243"/>
      <c r="GPH4" s="243"/>
      <c r="GPI4" s="243"/>
      <c r="GPJ4" s="243"/>
      <c r="GPK4" s="243"/>
      <c r="GPL4" s="243"/>
      <c r="GPM4" s="243"/>
      <c r="GPN4" s="243"/>
      <c r="GPO4" s="243"/>
      <c r="GPP4" s="243"/>
      <c r="GPQ4" s="243"/>
      <c r="GPR4" s="243"/>
      <c r="GPS4" s="243"/>
      <c r="GPT4" s="243"/>
      <c r="GPU4" s="243"/>
      <c r="GPV4" s="243"/>
      <c r="GPW4" s="243"/>
      <c r="GPX4" s="243"/>
      <c r="GPY4" s="243"/>
      <c r="GPZ4" s="243"/>
      <c r="GQA4" s="243"/>
      <c r="GQB4" s="243"/>
      <c r="GQC4" s="243"/>
      <c r="GQD4" s="243"/>
      <c r="GQE4" s="243"/>
      <c r="GQF4" s="243"/>
      <c r="GQG4" s="243"/>
      <c r="GQH4" s="243"/>
      <c r="GQI4" s="243"/>
      <c r="GQJ4" s="243"/>
      <c r="GQK4" s="243"/>
      <c r="GQL4" s="243"/>
      <c r="GQM4" s="243"/>
      <c r="GQN4" s="243"/>
      <c r="GQO4" s="243"/>
      <c r="GQP4" s="243"/>
      <c r="GQQ4" s="243"/>
      <c r="GQR4" s="243"/>
      <c r="GQS4" s="243"/>
      <c r="GQT4" s="243"/>
      <c r="GQU4" s="243"/>
      <c r="GQV4" s="243"/>
      <c r="GQW4" s="243"/>
      <c r="GQX4" s="243"/>
      <c r="GQY4" s="243"/>
      <c r="GQZ4" s="243"/>
      <c r="GRA4" s="243"/>
      <c r="GRB4" s="243"/>
      <c r="GRC4" s="243"/>
      <c r="GRD4" s="243"/>
      <c r="GRE4" s="243"/>
      <c r="GRF4" s="243"/>
      <c r="GRG4" s="243"/>
      <c r="GRH4" s="243"/>
      <c r="GRI4" s="243"/>
      <c r="GRJ4" s="243"/>
      <c r="GRK4" s="243"/>
      <c r="GRL4" s="243"/>
      <c r="GRM4" s="243"/>
      <c r="GRN4" s="243"/>
      <c r="GRO4" s="243"/>
      <c r="GRP4" s="243"/>
      <c r="GRQ4" s="243"/>
      <c r="GRR4" s="243"/>
      <c r="GRS4" s="243"/>
      <c r="GRT4" s="243"/>
      <c r="GRU4" s="243"/>
      <c r="GRV4" s="243"/>
      <c r="GRW4" s="243"/>
      <c r="GRX4" s="243"/>
      <c r="GRY4" s="243"/>
      <c r="GRZ4" s="243"/>
      <c r="GSA4" s="243"/>
      <c r="GSB4" s="243"/>
      <c r="GSC4" s="243"/>
      <c r="GSD4" s="243"/>
      <c r="GSE4" s="243"/>
      <c r="GSF4" s="243"/>
      <c r="GSG4" s="243"/>
      <c r="GSH4" s="243"/>
      <c r="GSI4" s="243"/>
      <c r="GSJ4" s="243"/>
      <c r="GSK4" s="243"/>
      <c r="GSL4" s="243"/>
      <c r="GSM4" s="243"/>
      <c r="GSN4" s="243"/>
      <c r="GSO4" s="243"/>
      <c r="GSP4" s="243"/>
      <c r="GSQ4" s="243"/>
      <c r="GSR4" s="243"/>
      <c r="GSS4" s="243"/>
      <c r="GST4" s="243"/>
      <c r="GSU4" s="243"/>
      <c r="GSV4" s="243"/>
      <c r="GSW4" s="243"/>
      <c r="GSX4" s="243"/>
      <c r="GSY4" s="243"/>
      <c r="GSZ4" s="243"/>
      <c r="GTA4" s="243"/>
      <c r="GTB4" s="243"/>
      <c r="GTC4" s="243"/>
      <c r="GTD4" s="243"/>
      <c r="GTE4" s="243"/>
      <c r="GTF4" s="243"/>
      <c r="GTG4" s="243"/>
      <c r="GTH4" s="243"/>
      <c r="GTI4" s="243"/>
      <c r="GTJ4" s="243"/>
      <c r="GTK4" s="243"/>
      <c r="GTL4" s="243"/>
      <c r="GTM4" s="243"/>
      <c r="GTN4" s="243"/>
      <c r="GTO4" s="243"/>
      <c r="GTP4" s="243"/>
      <c r="GTQ4" s="243"/>
      <c r="GTR4" s="243"/>
      <c r="GTS4" s="243"/>
      <c r="GTT4" s="243"/>
      <c r="GTU4" s="243"/>
      <c r="GTV4" s="243"/>
      <c r="GTW4" s="243"/>
      <c r="GTX4" s="243"/>
      <c r="GTY4" s="243"/>
      <c r="GTZ4" s="243"/>
      <c r="GUA4" s="243"/>
      <c r="GUB4" s="243"/>
      <c r="GUC4" s="243"/>
      <c r="GUD4" s="243"/>
      <c r="GUE4" s="243"/>
      <c r="GUF4" s="243"/>
      <c r="GUG4" s="243"/>
      <c r="GUH4" s="243"/>
      <c r="GUI4" s="243"/>
      <c r="GUJ4" s="243"/>
      <c r="GUK4" s="243"/>
      <c r="GUL4" s="243"/>
      <c r="GUM4" s="243"/>
      <c r="GUN4" s="243"/>
      <c r="GUO4" s="243"/>
      <c r="GUP4" s="243"/>
      <c r="GUQ4" s="243"/>
      <c r="GUR4" s="243"/>
      <c r="GUS4" s="243"/>
      <c r="GUT4" s="243"/>
      <c r="GUU4" s="243"/>
      <c r="GUV4" s="243"/>
      <c r="GUW4" s="243"/>
      <c r="GUX4" s="243"/>
      <c r="GUY4" s="243"/>
      <c r="GUZ4" s="243"/>
      <c r="GVA4" s="243"/>
      <c r="GVB4" s="243"/>
      <c r="GVC4" s="243"/>
      <c r="GVD4" s="243"/>
      <c r="GVE4" s="243"/>
      <c r="GVF4" s="243"/>
      <c r="GVG4" s="243"/>
      <c r="GVH4" s="243"/>
      <c r="GVI4" s="243"/>
      <c r="GVJ4" s="243"/>
      <c r="GVK4" s="243"/>
      <c r="GVL4" s="243"/>
      <c r="GVM4" s="243"/>
      <c r="GVN4" s="243"/>
      <c r="GVO4" s="243"/>
      <c r="GVP4" s="243"/>
      <c r="GVQ4" s="243"/>
      <c r="GVR4" s="243"/>
      <c r="GVS4" s="243"/>
      <c r="GVT4" s="243"/>
      <c r="GVU4" s="243"/>
      <c r="GVV4" s="243"/>
      <c r="GVW4" s="243"/>
      <c r="GVX4" s="243"/>
      <c r="GVY4" s="243"/>
      <c r="GVZ4" s="243"/>
      <c r="GWA4" s="243"/>
      <c r="GWB4" s="243"/>
      <c r="GWC4" s="243"/>
      <c r="GWD4" s="243"/>
      <c r="GWE4" s="243"/>
      <c r="GWF4" s="243"/>
      <c r="GWG4" s="243"/>
      <c r="GWH4" s="243"/>
      <c r="GWI4" s="243"/>
      <c r="GWJ4" s="243"/>
      <c r="GWK4" s="243"/>
      <c r="GWL4" s="243"/>
      <c r="GWM4" s="243"/>
      <c r="GWN4" s="243"/>
      <c r="GWO4" s="243"/>
      <c r="GWP4" s="243"/>
      <c r="GWQ4" s="243"/>
      <c r="GWR4" s="243"/>
      <c r="GWS4" s="243"/>
      <c r="GWT4" s="243"/>
      <c r="GWU4" s="243"/>
      <c r="GWV4" s="243"/>
      <c r="GWW4" s="243"/>
      <c r="GWX4" s="243"/>
      <c r="GWY4" s="243"/>
      <c r="GWZ4" s="243"/>
      <c r="GXA4" s="243"/>
      <c r="GXB4" s="243"/>
      <c r="GXC4" s="243"/>
      <c r="GXD4" s="243"/>
      <c r="GXE4" s="243"/>
      <c r="GXF4" s="243"/>
      <c r="GXG4" s="243"/>
      <c r="GXH4" s="243"/>
      <c r="GXI4" s="243"/>
      <c r="GXJ4" s="243"/>
      <c r="GXK4" s="243"/>
      <c r="GXL4" s="243"/>
      <c r="GXM4" s="243"/>
      <c r="GXN4" s="243"/>
      <c r="GXO4" s="243"/>
      <c r="GXP4" s="243"/>
      <c r="GXQ4" s="243"/>
      <c r="GXR4" s="243"/>
      <c r="GXS4" s="243"/>
      <c r="GXT4" s="243"/>
      <c r="GXU4" s="243"/>
      <c r="GXV4" s="243"/>
      <c r="GXW4" s="243"/>
      <c r="GXX4" s="243"/>
      <c r="GXY4" s="243"/>
      <c r="GXZ4" s="243"/>
      <c r="GYA4" s="243"/>
      <c r="GYB4" s="243"/>
      <c r="GYC4" s="243"/>
      <c r="GYD4" s="243"/>
      <c r="GYE4" s="243"/>
      <c r="GYF4" s="243"/>
      <c r="GYG4" s="243"/>
      <c r="GYH4" s="243"/>
      <c r="GYI4" s="243"/>
      <c r="GYJ4" s="243"/>
      <c r="GYK4" s="243"/>
      <c r="GYL4" s="243"/>
      <c r="GYM4" s="243"/>
      <c r="GYN4" s="243"/>
      <c r="GYO4" s="243"/>
      <c r="GYP4" s="243"/>
      <c r="GYQ4" s="243"/>
      <c r="GYR4" s="243"/>
      <c r="GYS4" s="243"/>
      <c r="GYT4" s="243"/>
      <c r="GYU4" s="243"/>
      <c r="GYV4" s="243"/>
      <c r="GYW4" s="243"/>
      <c r="GYX4" s="243"/>
      <c r="GYY4" s="243"/>
      <c r="GYZ4" s="243"/>
      <c r="GZA4" s="243"/>
      <c r="GZB4" s="243"/>
      <c r="GZC4" s="243"/>
      <c r="GZD4" s="243"/>
      <c r="GZE4" s="243"/>
      <c r="GZF4" s="243"/>
      <c r="GZG4" s="243"/>
      <c r="GZH4" s="243"/>
      <c r="GZI4" s="243"/>
      <c r="GZJ4" s="243"/>
      <c r="GZK4" s="243"/>
      <c r="GZL4" s="243"/>
      <c r="GZM4" s="243"/>
      <c r="GZN4" s="243"/>
      <c r="GZO4" s="243"/>
      <c r="GZP4" s="243"/>
      <c r="GZQ4" s="243"/>
      <c r="GZR4" s="243"/>
      <c r="GZS4" s="243"/>
      <c r="GZT4" s="243"/>
      <c r="GZU4" s="243"/>
      <c r="GZV4" s="243"/>
      <c r="GZW4" s="243"/>
      <c r="GZX4" s="243"/>
      <c r="GZY4" s="243"/>
      <c r="GZZ4" s="243"/>
      <c r="HAA4" s="243"/>
      <c r="HAB4" s="243"/>
      <c r="HAC4" s="243"/>
      <c r="HAD4" s="243"/>
      <c r="HAE4" s="243"/>
      <c r="HAF4" s="243"/>
      <c r="HAG4" s="243"/>
      <c r="HAH4" s="243"/>
      <c r="HAI4" s="243"/>
      <c r="HAJ4" s="243"/>
      <c r="HAK4" s="243"/>
      <c r="HAL4" s="243"/>
      <c r="HAM4" s="243"/>
      <c r="HAN4" s="243"/>
      <c r="HAO4" s="243"/>
      <c r="HAP4" s="243"/>
      <c r="HAQ4" s="243"/>
      <c r="HAR4" s="243"/>
      <c r="HAS4" s="243"/>
      <c r="HAT4" s="243"/>
      <c r="HAU4" s="243"/>
      <c r="HAV4" s="243"/>
      <c r="HAW4" s="243"/>
      <c r="HAX4" s="243"/>
      <c r="HAY4" s="243"/>
      <c r="HAZ4" s="243"/>
      <c r="HBA4" s="243"/>
      <c r="HBB4" s="243"/>
      <c r="HBC4" s="243"/>
      <c r="HBD4" s="243"/>
      <c r="HBE4" s="243"/>
      <c r="HBF4" s="243"/>
      <c r="HBG4" s="243"/>
      <c r="HBH4" s="243"/>
      <c r="HBI4" s="243"/>
      <c r="HBJ4" s="243"/>
      <c r="HBK4" s="243"/>
      <c r="HBL4" s="243"/>
      <c r="HBM4" s="243"/>
      <c r="HBN4" s="243"/>
      <c r="HBO4" s="243"/>
      <c r="HBP4" s="243"/>
      <c r="HBQ4" s="243"/>
      <c r="HBR4" s="243"/>
      <c r="HBS4" s="243"/>
      <c r="HBT4" s="243"/>
      <c r="HBU4" s="243"/>
      <c r="HBV4" s="243"/>
      <c r="HBW4" s="243"/>
      <c r="HBX4" s="243"/>
      <c r="HBY4" s="243"/>
      <c r="HBZ4" s="243"/>
      <c r="HCA4" s="243"/>
      <c r="HCB4" s="243"/>
      <c r="HCC4" s="243"/>
      <c r="HCD4" s="243"/>
      <c r="HCE4" s="243"/>
      <c r="HCF4" s="243"/>
      <c r="HCG4" s="243"/>
      <c r="HCH4" s="243"/>
      <c r="HCI4" s="243"/>
      <c r="HCJ4" s="243"/>
      <c r="HCK4" s="243"/>
      <c r="HCL4" s="243"/>
      <c r="HCM4" s="243"/>
      <c r="HCN4" s="243"/>
      <c r="HCO4" s="243"/>
      <c r="HCP4" s="243"/>
      <c r="HCQ4" s="243"/>
      <c r="HCR4" s="243"/>
      <c r="HCS4" s="243"/>
      <c r="HCT4" s="243"/>
      <c r="HCU4" s="243"/>
      <c r="HCV4" s="243"/>
      <c r="HCW4" s="243"/>
      <c r="HCX4" s="243"/>
      <c r="HCY4" s="243"/>
      <c r="HCZ4" s="243"/>
      <c r="HDA4" s="243"/>
      <c r="HDB4" s="243"/>
      <c r="HDC4" s="243"/>
      <c r="HDD4" s="243"/>
      <c r="HDE4" s="243"/>
      <c r="HDF4" s="243"/>
      <c r="HDG4" s="243"/>
      <c r="HDH4" s="243"/>
      <c r="HDI4" s="243"/>
      <c r="HDJ4" s="243"/>
      <c r="HDK4" s="243"/>
      <c r="HDL4" s="243"/>
      <c r="HDM4" s="243"/>
      <c r="HDN4" s="243"/>
      <c r="HDO4" s="243"/>
      <c r="HDP4" s="243"/>
      <c r="HDQ4" s="243"/>
      <c r="HDR4" s="243"/>
      <c r="HDS4" s="243"/>
      <c r="HDT4" s="243"/>
      <c r="HDU4" s="243"/>
      <c r="HDV4" s="243"/>
      <c r="HDW4" s="243"/>
      <c r="HDX4" s="243"/>
      <c r="HDY4" s="243"/>
      <c r="HDZ4" s="243"/>
      <c r="HEA4" s="243"/>
      <c r="HEB4" s="243"/>
      <c r="HEC4" s="243"/>
      <c r="HED4" s="243"/>
      <c r="HEE4" s="243"/>
      <c r="HEF4" s="243"/>
      <c r="HEG4" s="243"/>
      <c r="HEH4" s="243"/>
      <c r="HEI4" s="243"/>
      <c r="HEJ4" s="243"/>
      <c r="HEK4" s="243"/>
      <c r="HEL4" s="243"/>
      <c r="HEM4" s="243"/>
      <c r="HEN4" s="243"/>
      <c r="HEO4" s="243"/>
      <c r="HEP4" s="243"/>
      <c r="HEQ4" s="243"/>
      <c r="HER4" s="243"/>
      <c r="HES4" s="243"/>
      <c r="HET4" s="243"/>
      <c r="HEU4" s="243"/>
      <c r="HEV4" s="243"/>
      <c r="HEW4" s="243"/>
      <c r="HEX4" s="243"/>
      <c r="HEY4" s="243"/>
      <c r="HEZ4" s="243"/>
      <c r="HFA4" s="243"/>
      <c r="HFB4" s="243"/>
      <c r="HFC4" s="243"/>
      <c r="HFD4" s="243"/>
      <c r="HFE4" s="243"/>
      <c r="HFF4" s="243"/>
      <c r="HFG4" s="243"/>
      <c r="HFH4" s="243"/>
      <c r="HFI4" s="243"/>
      <c r="HFJ4" s="243"/>
      <c r="HFK4" s="243"/>
      <c r="HFL4" s="243"/>
      <c r="HFM4" s="243"/>
      <c r="HFN4" s="243"/>
      <c r="HFO4" s="243"/>
      <c r="HFP4" s="243"/>
      <c r="HFQ4" s="243"/>
      <c r="HFR4" s="243"/>
      <c r="HFS4" s="243"/>
      <c r="HFT4" s="243"/>
      <c r="HFU4" s="243"/>
      <c r="HFV4" s="243"/>
      <c r="HFW4" s="243"/>
      <c r="HFX4" s="243"/>
      <c r="HFY4" s="243"/>
      <c r="HFZ4" s="243"/>
      <c r="HGA4" s="243"/>
      <c r="HGB4" s="243"/>
      <c r="HGC4" s="243"/>
      <c r="HGD4" s="243"/>
      <c r="HGE4" s="243"/>
      <c r="HGF4" s="243"/>
      <c r="HGG4" s="243"/>
      <c r="HGH4" s="243"/>
      <c r="HGI4" s="243"/>
      <c r="HGJ4" s="243"/>
      <c r="HGK4" s="243"/>
      <c r="HGL4" s="243"/>
      <c r="HGM4" s="243"/>
      <c r="HGN4" s="243"/>
      <c r="HGO4" s="243"/>
      <c r="HGP4" s="243"/>
      <c r="HGQ4" s="243"/>
      <c r="HGR4" s="243"/>
      <c r="HGS4" s="243"/>
      <c r="HGT4" s="243"/>
      <c r="HGU4" s="243"/>
      <c r="HGV4" s="243"/>
      <c r="HGW4" s="243"/>
      <c r="HGX4" s="243"/>
      <c r="HGY4" s="243"/>
      <c r="HGZ4" s="243"/>
      <c r="HHA4" s="243"/>
      <c r="HHB4" s="243"/>
      <c r="HHC4" s="243"/>
      <c r="HHD4" s="243"/>
      <c r="HHE4" s="243"/>
      <c r="HHF4" s="243"/>
      <c r="HHG4" s="243"/>
      <c r="HHH4" s="243"/>
      <c r="HHI4" s="243"/>
      <c r="HHJ4" s="243"/>
      <c r="HHK4" s="243"/>
      <c r="HHL4" s="243"/>
      <c r="HHM4" s="243"/>
      <c r="HHN4" s="243"/>
      <c r="HHO4" s="243"/>
      <c r="HHP4" s="243"/>
      <c r="HHQ4" s="243"/>
      <c r="HHR4" s="243"/>
      <c r="HHS4" s="243"/>
      <c r="HHT4" s="243"/>
      <c r="HHU4" s="243"/>
      <c r="HHV4" s="243"/>
      <c r="HHW4" s="243"/>
      <c r="HHX4" s="243"/>
      <c r="HHY4" s="243"/>
      <c r="HHZ4" s="243"/>
      <c r="HIA4" s="243"/>
      <c r="HIB4" s="243"/>
      <c r="HIC4" s="243"/>
      <c r="HID4" s="243"/>
      <c r="HIE4" s="243"/>
      <c r="HIF4" s="243"/>
      <c r="HIG4" s="243"/>
      <c r="HIH4" s="243"/>
      <c r="HII4" s="243"/>
      <c r="HIJ4" s="243"/>
      <c r="HIK4" s="243"/>
      <c r="HIL4" s="243"/>
      <c r="HIM4" s="243"/>
      <c r="HIN4" s="243"/>
      <c r="HIO4" s="243"/>
      <c r="HIP4" s="243"/>
      <c r="HIQ4" s="243"/>
      <c r="HIR4" s="243"/>
      <c r="HIS4" s="243"/>
      <c r="HIT4" s="243"/>
      <c r="HIU4" s="243"/>
      <c r="HIV4" s="243"/>
      <c r="HIW4" s="243"/>
      <c r="HIX4" s="243"/>
      <c r="HIY4" s="243"/>
      <c r="HIZ4" s="243"/>
      <c r="HJA4" s="243"/>
      <c r="HJB4" s="243"/>
      <c r="HJC4" s="243"/>
      <c r="HJD4" s="243"/>
      <c r="HJE4" s="243"/>
      <c r="HJF4" s="243"/>
      <c r="HJG4" s="243"/>
      <c r="HJH4" s="243"/>
      <c r="HJI4" s="243"/>
      <c r="HJJ4" s="243"/>
      <c r="HJK4" s="243"/>
      <c r="HJL4" s="243"/>
      <c r="HJM4" s="243"/>
      <c r="HJN4" s="243"/>
      <c r="HJO4" s="243"/>
      <c r="HJP4" s="243"/>
      <c r="HJQ4" s="243"/>
      <c r="HJR4" s="243"/>
      <c r="HJS4" s="243"/>
      <c r="HJT4" s="243"/>
      <c r="HJU4" s="243"/>
      <c r="HJV4" s="243"/>
      <c r="HJW4" s="243"/>
      <c r="HJX4" s="243"/>
      <c r="HJY4" s="243"/>
      <c r="HJZ4" s="243"/>
      <c r="HKA4" s="243"/>
      <c r="HKB4" s="243"/>
      <c r="HKC4" s="243"/>
      <c r="HKD4" s="243"/>
      <c r="HKE4" s="243"/>
      <c r="HKF4" s="243"/>
      <c r="HKG4" s="243"/>
      <c r="HKH4" s="243"/>
      <c r="HKI4" s="243"/>
      <c r="HKJ4" s="243"/>
      <c r="HKK4" s="243"/>
      <c r="HKL4" s="243"/>
      <c r="HKM4" s="243"/>
      <c r="HKN4" s="243"/>
      <c r="HKO4" s="243"/>
      <c r="HKP4" s="243"/>
      <c r="HKQ4" s="243"/>
      <c r="HKR4" s="243"/>
      <c r="HKS4" s="243"/>
      <c r="HKT4" s="243"/>
      <c r="HKU4" s="243"/>
      <c r="HKV4" s="243"/>
      <c r="HKW4" s="243"/>
      <c r="HKX4" s="243"/>
      <c r="HKY4" s="243"/>
      <c r="HKZ4" s="243"/>
      <c r="HLA4" s="243"/>
      <c r="HLB4" s="243"/>
      <c r="HLC4" s="243"/>
      <c r="HLD4" s="243"/>
      <c r="HLE4" s="243"/>
      <c r="HLF4" s="243"/>
      <c r="HLG4" s="243"/>
      <c r="HLH4" s="243"/>
      <c r="HLI4" s="243"/>
      <c r="HLJ4" s="243"/>
      <c r="HLK4" s="243"/>
      <c r="HLL4" s="243"/>
      <c r="HLM4" s="243"/>
      <c r="HLN4" s="243"/>
      <c r="HLO4" s="243"/>
      <c r="HLP4" s="243"/>
      <c r="HLQ4" s="243"/>
      <c r="HLR4" s="243"/>
      <c r="HLS4" s="243"/>
      <c r="HLT4" s="243"/>
      <c r="HLU4" s="243"/>
      <c r="HLV4" s="243"/>
      <c r="HLW4" s="243"/>
      <c r="HLX4" s="243"/>
      <c r="HLY4" s="243"/>
      <c r="HLZ4" s="243"/>
      <c r="HMA4" s="243"/>
      <c r="HMB4" s="243"/>
      <c r="HMC4" s="243"/>
      <c r="HMD4" s="243"/>
      <c r="HME4" s="243"/>
      <c r="HMF4" s="243"/>
      <c r="HMG4" s="243"/>
      <c r="HMH4" s="243"/>
      <c r="HMI4" s="243"/>
      <c r="HMJ4" s="243"/>
      <c r="HMK4" s="243"/>
      <c r="HML4" s="243"/>
      <c r="HMM4" s="243"/>
      <c r="HMN4" s="243"/>
      <c r="HMO4" s="243"/>
      <c r="HMP4" s="243"/>
      <c r="HMQ4" s="243"/>
      <c r="HMR4" s="243"/>
      <c r="HMS4" s="243"/>
      <c r="HMT4" s="243"/>
      <c r="HMU4" s="243"/>
      <c r="HMV4" s="243"/>
      <c r="HMW4" s="243"/>
      <c r="HMX4" s="243"/>
      <c r="HMY4" s="243"/>
      <c r="HMZ4" s="243"/>
      <c r="HNA4" s="243"/>
      <c r="HNB4" s="243"/>
      <c r="HNC4" s="243"/>
      <c r="HND4" s="243"/>
      <c r="HNE4" s="243"/>
      <c r="HNF4" s="243"/>
      <c r="HNG4" s="243"/>
      <c r="HNH4" s="243"/>
      <c r="HNI4" s="243"/>
      <c r="HNJ4" s="243"/>
      <c r="HNK4" s="243"/>
      <c r="HNL4" s="243"/>
      <c r="HNM4" s="243"/>
      <c r="HNN4" s="243"/>
      <c r="HNO4" s="243"/>
      <c r="HNP4" s="243"/>
      <c r="HNQ4" s="243"/>
      <c r="HNR4" s="243"/>
      <c r="HNS4" s="243"/>
      <c r="HNT4" s="243"/>
      <c r="HNU4" s="243"/>
      <c r="HNV4" s="243"/>
      <c r="HNW4" s="243"/>
      <c r="HNX4" s="243"/>
      <c r="HNY4" s="243"/>
      <c r="HNZ4" s="243"/>
      <c r="HOA4" s="243"/>
      <c r="HOB4" s="243"/>
      <c r="HOC4" s="243"/>
      <c r="HOD4" s="243"/>
      <c r="HOE4" s="243"/>
      <c r="HOF4" s="243"/>
      <c r="HOG4" s="243"/>
      <c r="HOH4" s="243"/>
      <c r="HOI4" s="243"/>
      <c r="HOJ4" s="243"/>
      <c r="HOK4" s="243"/>
      <c r="HOL4" s="243"/>
      <c r="HOM4" s="243"/>
      <c r="HON4" s="243"/>
      <c r="HOO4" s="243"/>
      <c r="HOP4" s="243"/>
      <c r="HOQ4" s="243"/>
      <c r="HOR4" s="243"/>
      <c r="HOS4" s="243"/>
      <c r="HOT4" s="243"/>
      <c r="HOU4" s="243"/>
      <c r="HOV4" s="243"/>
      <c r="HOW4" s="243"/>
      <c r="HOX4" s="243"/>
      <c r="HOY4" s="243"/>
      <c r="HOZ4" s="243"/>
      <c r="HPA4" s="243"/>
      <c r="HPB4" s="243"/>
      <c r="HPC4" s="243"/>
      <c r="HPD4" s="243"/>
      <c r="HPE4" s="243"/>
      <c r="HPF4" s="243"/>
      <c r="HPG4" s="243"/>
      <c r="HPH4" s="243"/>
      <c r="HPI4" s="243"/>
      <c r="HPJ4" s="243"/>
      <c r="HPK4" s="243"/>
      <c r="HPL4" s="243"/>
      <c r="HPM4" s="243"/>
      <c r="HPN4" s="243"/>
      <c r="HPO4" s="243"/>
      <c r="HPP4" s="243"/>
      <c r="HPQ4" s="243"/>
      <c r="HPR4" s="243"/>
      <c r="HPS4" s="243"/>
      <c r="HPT4" s="243"/>
      <c r="HPU4" s="243"/>
      <c r="HPV4" s="243"/>
      <c r="HPW4" s="243"/>
      <c r="HPX4" s="243"/>
      <c r="HPY4" s="243"/>
      <c r="HPZ4" s="243"/>
      <c r="HQA4" s="243"/>
      <c r="HQB4" s="243"/>
      <c r="HQC4" s="243"/>
      <c r="HQD4" s="243"/>
      <c r="HQE4" s="243"/>
      <c r="HQF4" s="243"/>
      <c r="HQG4" s="243"/>
      <c r="HQH4" s="243"/>
      <c r="HQI4" s="243"/>
      <c r="HQJ4" s="243"/>
      <c r="HQK4" s="243"/>
      <c r="HQL4" s="243"/>
      <c r="HQM4" s="243"/>
      <c r="HQN4" s="243"/>
      <c r="HQO4" s="243"/>
      <c r="HQP4" s="243"/>
      <c r="HQQ4" s="243"/>
      <c r="HQR4" s="243"/>
      <c r="HQS4" s="243"/>
      <c r="HQT4" s="243"/>
      <c r="HQU4" s="243"/>
      <c r="HQV4" s="243"/>
      <c r="HQW4" s="243"/>
      <c r="HQX4" s="243"/>
      <c r="HQY4" s="243"/>
      <c r="HQZ4" s="243"/>
      <c r="HRA4" s="243"/>
      <c r="HRB4" s="243"/>
      <c r="HRC4" s="243"/>
      <c r="HRD4" s="243"/>
      <c r="HRE4" s="243"/>
      <c r="HRF4" s="243"/>
      <c r="HRG4" s="243"/>
      <c r="HRH4" s="243"/>
      <c r="HRI4" s="243"/>
      <c r="HRJ4" s="243"/>
      <c r="HRK4" s="243"/>
      <c r="HRL4" s="243"/>
      <c r="HRM4" s="243"/>
      <c r="HRN4" s="243"/>
      <c r="HRO4" s="243"/>
      <c r="HRP4" s="243"/>
      <c r="HRQ4" s="243"/>
      <c r="HRR4" s="243"/>
      <c r="HRS4" s="243"/>
      <c r="HRT4" s="243"/>
      <c r="HRU4" s="243"/>
      <c r="HRV4" s="243"/>
      <c r="HRW4" s="243"/>
      <c r="HRX4" s="243"/>
      <c r="HRY4" s="243"/>
      <c r="HRZ4" s="243"/>
      <c r="HSA4" s="243"/>
      <c r="HSB4" s="243"/>
      <c r="HSC4" s="243"/>
      <c r="HSD4" s="243"/>
      <c r="HSE4" s="243"/>
      <c r="HSF4" s="243"/>
      <c r="HSG4" s="243"/>
      <c r="HSH4" s="243"/>
      <c r="HSI4" s="243"/>
      <c r="HSJ4" s="243"/>
      <c r="HSK4" s="243"/>
      <c r="HSL4" s="243"/>
      <c r="HSM4" s="243"/>
      <c r="HSN4" s="243"/>
      <c r="HSO4" s="243"/>
      <c r="HSP4" s="243"/>
      <c r="HSQ4" s="243"/>
      <c r="HSR4" s="243"/>
      <c r="HSS4" s="243"/>
      <c r="HST4" s="243"/>
      <c r="HSU4" s="243"/>
      <c r="HSV4" s="243"/>
      <c r="HSW4" s="243"/>
      <c r="HSX4" s="243"/>
      <c r="HSY4" s="243"/>
      <c r="HSZ4" s="243"/>
      <c r="HTA4" s="243"/>
      <c r="HTB4" s="243"/>
      <c r="HTC4" s="243"/>
      <c r="HTD4" s="243"/>
      <c r="HTE4" s="243"/>
      <c r="HTF4" s="243"/>
      <c r="HTG4" s="243"/>
      <c r="HTH4" s="243"/>
      <c r="HTI4" s="243"/>
      <c r="HTJ4" s="243"/>
      <c r="HTK4" s="243"/>
      <c r="HTL4" s="243"/>
      <c r="HTM4" s="243"/>
      <c r="HTN4" s="243"/>
      <c r="HTO4" s="243"/>
      <c r="HTP4" s="243"/>
      <c r="HTQ4" s="243"/>
      <c r="HTR4" s="243"/>
      <c r="HTS4" s="243"/>
      <c r="HTT4" s="243"/>
      <c r="HTU4" s="243"/>
      <c r="HTV4" s="243"/>
      <c r="HTW4" s="243"/>
      <c r="HTX4" s="243"/>
      <c r="HTY4" s="243"/>
      <c r="HTZ4" s="243"/>
      <c r="HUA4" s="243"/>
      <c r="HUB4" s="243"/>
      <c r="HUC4" s="243"/>
      <c r="HUD4" s="243"/>
      <c r="HUE4" s="243"/>
      <c r="HUF4" s="243"/>
      <c r="HUG4" s="243"/>
      <c r="HUH4" s="243"/>
      <c r="HUI4" s="243"/>
      <c r="HUJ4" s="243"/>
      <c r="HUK4" s="243"/>
      <c r="HUL4" s="243"/>
      <c r="HUM4" s="243"/>
      <c r="HUN4" s="243"/>
      <c r="HUO4" s="243"/>
      <c r="HUP4" s="243"/>
      <c r="HUQ4" s="243"/>
      <c r="HUR4" s="243"/>
      <c r="HUS4" s="243"/>
      <c r="HUT4" s="243"/>
      <c r="HUU4" s="243"/>
      <c r="HUV4" s="243"/>
      <c r="HUW4" s="243"/>
      <c r="HUX4" s="243"/>
      <c r="HUY4" s="243"/>
      <c r="HUZ4" s="243"/>
      <c r="HVA4" s="243"/>
      <c r="HVB4" s="243"/>
      <c r="HVC4" s="243"/>
      <c r="HVD4" s="243"/>
      <c r="HVE4" s="243"/>
      <c r="HVF4" s="243"/>
      <c r="HVG4" s="243"/>
      <c r="HVH4" s="243"/>
      <c r="HVI4" s="243"/>
      <c r="HVJ4" s="243"/>
      <c r="HVK4" s="243"/>
      <c r="HVL4" s="243"/>
      <c r="HVM4" s="243"/>
      <c r="HVN4" s="243"/>
      <c r="HVO4" s="243"/>
      <c r="HVP4" s="243"/>
      <c r="HVQ4" s="243"/>
      <c r="HVR4" s="243"/>
      <c r="HVS4" s="243"/>
      <c r="HVT4" s="243"/>
      <c r="HVU4" s="243"/>
      <c r="HVV4" s="243"/>
      <c r="HVW4" s="243"/>
      <c r="HVX4" s="243"/>
      <c r="HVY4" s="243"/>
      <c r="HVZ4" s="243"/>
      <c r="HWA4" s="243"/>
      <c r="HWB4" s="243"/>
      <c r="HWC4" s="243"/>
      <c r="HWD4" s="243"/>
      <c r="HWE4" s="243"/>
      <c r="HWF4" s="243"/>
      <c r="HWG4" s="243"/>
      <c r="HWH4" s="243"/>
      <c r="HWI4" s="243"/>
      <c r="HWJ4" s="243"/>
      <c r="HWK4" s="243"/>
      <c r="HWL4" s="243"/>
      <c r="HWM4" s="243"/>
      <c r="HWN4" s="243"/>
      <c r="HWO4" s="243"/>
      <c r="HWP4" s="243"/>
      <c r="HWQ4" s="243"/>
      <c r="HWR4" s="243"/>
      <c r="HWS4" s="243"/>
      <c r="HWT4" s="243"/>
      <c r="HWU4" s="243"/>
      <c r="HWV4" s="243"/>
      <c r="HWW4" s="243"/>
      <c r="HWX4" s="243"/>
      <c r="HWY4" s="243"/>
      <c r="HWZ4" s="243"/>
      <c r="HXA4" s="243"/>
      <c r="HXB4" s="243"/>
      <c r="HXC4" s="243"/>
      <c r="HXD4" s="243"/>
      <c r="HXE4" s="243"/>
      <c r="HXF4" s="243"/>
      <c r="HXG4" s="243"/>
      <c r="HXH4" s="243"/>
      <c r="HXI4" s="243"/>
      <c r="HXJ4" s="243"/>
      <c r="HXK4" s="243"/>
      <c r="HXL4" s="243"/>
      <c r="HXM4" s="243"/>
      <c r="HXN4" s="243"/>
      <c r="HXO4" s="243"/>
      <c r="HXP4" s="243"/>
      <c r="HXQ4" s="243"/>
      <c r="HXR4" s="243"/>
      <c r="HXS4" s="243"/>
      <c r="HXT4" s="243"/>
      <c r="HXU4" s="243"/>
      <c r="HXV4" s="243"/>
      <c r="HXW4" s="243"/>
      <c r="HXX4" s="243"/>
      <c r="HXY4" s="243"/>
      <c r="HXZ4" s="243"/>
      <c r="HYA4" s="243"/>
      <c r="HYB4" s="243"/>
      <c r="HYC4" s="243"/>
      <c r="HYD4" s="243"/>
      <c r="HYE4" s="243"/>
      <c r="HYF4" s="243"/>
      <c r="HYG4" s="243"/>
      <c r="HYH4" s="243"/>
      <c r="HYI4" s="243"/>
      <c r="HYJ4" s="243"/>
      <c r="HYK4" s="243"/>
      <c r="HYL4" s="243"/>
      <c r="HYM4" s="243"/>
      <c r="HYN4" s="243"/>
      <c r="HYO4" s="243"/>
      <c r="HYP4" s="243"/>
      <c r="HYQ4" s="243"/>
      <c r="HYR4" s="243"/>
      <c r="HYS4" s="243"/>
      <c r="HYT4" s="243"/>
      <c r="HYU4" s="243"/>
      <c r="HYV4" s="243"/>
      <c r="HYW4" s="243"/>
      <c r="HYX4" s="243"/>
      <c r="HYY4" s="243"/>
      <c r="HYZ4" s="243"/>
      <c r="HZA4" s="243"/>
      <c r="HZB4" s="243"/>
      <c r="HZC4" s="243"/>
      <c r="HZD4" s="243"/>
      <c r="HZE4" s="243"/>
      <c r="HZF4" s="243"/>
      <c r="HZG4" s="243"/>
      <c r="HZH4" s="243"/>
      <c r="HZI4" s="243"/>
      <c r="HZJ4" s="243"/>
      <c r="HZK4" s="243"/>
      <c r="HZL4" s="243"/>
      <c r="HZM4" s="243"/>
      <c r="HZN4" s="243"/>
      <c r="HZO4" s="243"/>
      <c r="HZP4" s="243"/>
      <c r="HZQ4" s="243"/>
      <c r="HZR4" s="243"/>
      <c r="HZS4" s="243"/>
      <c r="HZT4" s="243"/>
      <c r="HZU4" s="243"/>
      <c r="HZV4" s="243"/>
      <c r="HZW4" s="243"/>
      <c r="HZX4" s="243"/>
      <c r="HZY4" s="243"/>
      <c r="HZZ4" s="243"/>
      <c r="IAA4" s="243"/>
      <c r="IAB4" s="243"/>
      <c r="IAC4" s="243"/>
      <c r="IAD4" s="243"/>
      <c r="IAE4" s="243"/>
      <c r="IAF4" s="243"/>
      <c r="IAG4" s="243"/>
      <c r="IAH4" s="243"/>
      <c r="IAI4" s="243"/>
      <c r="IAJ4" s="243"/>
      <c r="IAK4" s="243"/>
      <c r="IAL4" s="243"/>
      <c r="IAM4" s="243"/>
      <c r="IAN4" s="243"/>
      <c r="IAO4" s="243"/>
      <c r="IAP4" s="243"/>
      <c r="IAQ4" s="243"/>
      <c r="IAR4" s="243"/>
      <c r="IAS4" s="243"/>
      <c r="IAT4" s="243"/>
      <c r="IAU4" s="243"/>
      <c r="IAV4" s="243"/>
      <c r="IAW4" s="243"/>
      <c r="IAX4" s="243"/>
      <c r="IAY4" s="243"/>
      <c r="IAZ4" s="243"/>
      <c r="IBA4" s="243"/>
      <c r="IBB4" s="243"/>
      <c r="IBC4" s="243"/>
      <c r="IBD4" s="243"/>
      <c r="IBE4" s="243"/>
      <c r="IBF4" s="243"/>
      <c r="IBG4" s="243"/>
      <c r="IBH4" s="243"/>
      <c r="IBI4" s="243"/>
      <c r="IBJ4" s="243"/>
      <c r="IBK4" s="243"/>
      <c r="IBL4" s="243"/>
      <c r="IBM4" s="243"/>
      <c r="IBN4" s="243"/>
      <c r="IBO4" s="243"/>
      <c r="IBP4" s="243"/>
      <c r="IBQ4" s="243"/>
      <c r="IBR4" s="243"/>
      <c r="IBS4" s="243"/>
      <c r="IBT4" s="243"/>
      <c r="IBU4" s="243"/>
      <c r="IBV4" s="243"/>
      <c r="IBW4" s="243"/>
      <c r="IBX4" s="243"/>
      <c r="IBY4" s="243"/>
      <c r="IBZ4" s="243"/>
      <c r="ICA4" s="243"/>
      <c r="ICB4" s="243"/>
      <c r="ICC4" s="243"/>
      <c r="ICD4" s="243"/>
      <c r="ICE4" s="243"/>
      <c r="ICF4" s="243"/>
      <c r="ICG4" s="243"/>
      <c r="ICH4" s="243"/>
      <c r="ICI4" s="243"/>
      <c r="ICJ4" s="243"/>
      <c r="ICK4" s="243"/>
      <c r="ICL4" s="243"/>
      <c r="ICM4" s="243"/>
      <c r="ICN4" s="243"/>
      <c r="ICO4" s="243"/>
      <c r="ICP4" s="243"/>
      <c r="ICQ4" s="243"/>
      <c r="ICR4" s="243"/>
      <c r="ICS4" s="243"/>
      <c r="ICT4" s="243"/>
      <c r="ICU4" s="243"/>
      <c r="ICV4" s="243"/>
      <c r="ICW4" s="243"/>
      <c r="ICX4" s="243"/>
      <c r="ICY4" s="243"/>
      <c r="ICZ4" s="243"/>
      <c r="IDA4" s="243"/>
      <c r="IDB4" s="243"/>
      <c r="IDC4" s="243"/>
      <c r="IDD4" s="243"/>
      <c r="IDE4" s="243"/>
      <c r="IDF4" s="243"/>
      <c r="IDG4" s="243"/>
      <c r="IDH4" s="243"/>
      <c r="IDI4" s="243"/>
      <c r="IDJ4" s="243"/>
      <c r="IDK4" s="243"/>
      <c r="IDL4" s="243"/>
      <c r="IDM4" s="243"/>
      <c r="IDN4" s="243"/>
      <c r="IDO4" s="243"/>
      <c r="IDP4" s="243"/>
      <c r="IDQ4" s="243"/>
      <c r="IDR4" s="243"/>
      <c r="IDS4" s="243"/>
      <c r="IDT4" s="243"/>
      <c r="IDU4" s="243"/>
      <c r="IDV4" s="243"/>
      <c r="IDW4" s="243"/>
      <c r="IDX4" s="243"/>
      <c r="IDY4" s="243"/>
      <c r="IDZ4" s="243"/>
      <c r="IEA4" s="243"/>
      <c r="IEB4" s="243"/>
      <c r="IEC4" s="243"/>
      <c r="IED4" s="243"/>
      <c r="IEE4" s="243"/>
      <c r="IEF4" s="243"/>
      <c r="IEG4" s="243"/>
      <c r="IEH4" s="243"/>
      <c r="IEI4" s="243"/>
      <c r="IEJ4" s="243"/>
      <c r="IEK4" s="243"/>
      <c r="IEL4" s="243"/>
      <c r="IEM4" s="243"/>
      <c r="IEN4" s="243"/>
      <c r="IEO4" s="243"/>
      <c r="IEP4" s="243"/>
      <c r="IEQ4" s="243"/>
      <c r="IER4" s="243"/>
      <c r="IES4" s="243"/>
      <c r="IET4" s="243"/>
      <c r="IEU4" s="243"/>
      <c r="IEV4" s="243"/>
      <c r="IEW4" s="243"/>
      <c r="IEX4" s="243"/>
      <c r="IEY4" s="243"/>
      <c r="IEZ4" s="243"/>
      <c r="IFA4" s="243"/>
      <c r="IFB4" s="243"/>
      <c r="IFC4" s="243"/>
      <c r="IFD4" s="243"/>
      <c r="IFE4" s="243"/>
      <c r="IFF4" s="243"/>
      <c r="IFG4" s="243"/>
      <c r="IFH4" s="243"/>
      <c r="IFI4" s="243"/>
      <c r="IFJ4" s="243"/>
      <c r="IFK4" s="243"/>
      <c r="IFL4" s="243"/>
      <c r="IFM4" s="243"/>
      <c r="IFN4" s="243"/>
      <c r="IFO4" s="243"/>
      <c r="IFP4" s="243"/>
      <c r="IFQ4" s="243"/>
      <c r="IFR4" s="243"/>
      <c r="IFS4" s="243"/>
      <c r="IFT4" s="243"/>
      <c r="IFU4" s="243"/>
      <c r="IFV4" s="243"/>
      <c r="IFW4" s="243"/>
      <c r="IFX4" s="243"/>
      <c r="IFY4" s="243"/>
      <c r="IFZ4" s="243"/>
      <c r="IGA4" s="243"/>
      <c r="IGB4" s="243"/>
      <c r="IGC4" s="243"/>
      <c r="IGD4" s="243"/>
      <c r="IGE4" s="243"/>
      <c r="IGF4" s="243"/>
      <c r="IGG4" s="243"/>
      <c r="IGH4" s="243"/>
      <c r="IGI4" s="243"/>
      <c r="IGJ4" s="243"/>
      <c r="IGK4" s="243"/>
      <c r="IGL4" s="243"/>
      <c r="IGM4" s="243"/>
      <c r="IGN4" s="243"/>
      <c r="IGO4" s="243"/>
      <c r="IGP4" s="243"/>
      <c r="IGQ4" s="243"/>
      <c r="IGR4" s="243"/>
      <c r="IGS4" s="243"/>
      <c r="IGT4" s="243"/>
      <c r="IGU4" s="243"/>
      <c r="IGV4" s="243"/>
      <c r="IGW4" s="243"/>
      <c r="IGX4" s="243"/>
      <c r="IGY4" s="243"/>
      <c r="IGZ4" s="243"/>
      <c r="IHA4" s="243"/>
      <c r="IHB4" s="243"/>
      <c r="IHC4" s="243"/>
      <c r="IHD4" s="243"/>
      <c r="IHE4" s="243"/>
      <c r="IHF4" s="243"/>
      <c r="IHG4" s="243"/>
      <c r="IHH4" s="243"/>
      <c r="IHI4" s="243"/>
      <c r="IHJ4" s="243"/>
      <c r="IHK4" s="243"/>
      <c r="IHL4" s="243"/>
      <c r="IHM4" s="243"/>
      <c r="IHN4" s="243"/>
      <c r="IHO4" s="243"/>
      <c r="IHP4" s="243"/>
      <c r="IHQ4" s="243"/>
      <c r="IHR4" s="243"/>
      <c r="IHS4" s="243"/>
      <c r="IHT4" s="243"/>
      <c r="IHU4" s="243"/>
      <c r="IHV4" s="243"/>
      <c r="IHW4" s="243"/>
      <c r="IHX4" s="243"/>
      <c r="IHY4" s="243"/>
      <c r="IHZ4" s="243"/>
      <c r="IIA4" s="243"/>
      <c r="IIB4" s="243"/>
      <c r="IIC4" s="243"/>
      <c r="IID4" s="243"/>
      <c r="IIE4" s="243"/>
      <c r="IIF4" s="243"/>
      <c r="IIG4" s="243"/>
      <c r="IIH4" s="243"/>
      <c r="III4" s="243"/>
      <c r="IIJ4" s="243"/>
      <c r="IIK4" s="243"/>
      <c r="IIL4" s="243"/>
      <c r="IIM4" s="243"/>
      <c r="IIN4" s="243"/>
      <c r="IIO4" s="243"/>
      <c r="IIP4" s="243"/>
      <c r="IIQ4" s="243"/>
      <c r="IIR4" s="243"/>
      <c r="IIS4" s="243"/>
      <c r="IIT4" s="243"/>
      <c r="IIU4" s="243"/>
      <c r="IIV4" s="243"/>
      <c r="IIW4" s="243"/>
      <c r="IIX4" s="243"/>
      <c r="IIY4" s="243"/>
      <c r="IIZ4" s="243"/>
      <c r="IJA4" s="243"/>
      <c r="IJB4" s="243"/>
      <c r="IJC4" s="243"/>
      <c r="IJD4" s="243"/>
      <c r="IJE4" s="243"/>
      <c r="IJF4" s="243"/>
      <c r="IJG4" s="243"/>
      <c r="IJH4" s="243"/>
      <c r="IJI4" s="243"/>
      <c r="IJJ4" s="243"/>
      <c r="IJK4" s="243"/>
      <c r="IJL4" s="243"/>
      <c r="IJM4" s="243"/>
      <c r="IJN4" s="243"/>
      <c r="IJO4" s="243"/>
      <c r="IJP4" s="243"/>
      <c r="IJQ4" s="243"/>
      <c r="IJR4" s="243"/>
      <c r="IJS4" s="243"/>
      <c r="IJT4" s="243"/>
      <c r="IJU4" s="243"/>
      <c r="IJV4" s="243"/>
      <c r="IJW4" s="243"/>
      <c r="IJX4" s="243"/>
      <c r="IJY4" s="243"/>
      <c r="IJZ4" s="243"/>
      <c r="IKA4" s="243"/>
      <c r="IKB4" s="243"/>
      <c r="IKC4" s="243"/>
      <c r="IKD4" s="243"/>
      <c r="IKE4" s="243"/>
      <c r="IKF4" s="243"/>
      <c r="IKG4" s="243"/>
      <c r="IKH4" s="243"/>
      <c r="IKI4" s="243"/>
      <c r="IKJ4" s="243"/>
      <c r="IKK4" s="243"/>
      <c r="IKL4" s="243"/>
      <c r="IKM4" s="243"/>
      <c r="IKN4" s="243"/>
      <c r="IKO4" s="243"/>
      <c r="IKP4" s="243"/>
      <c r="IKQ4" s="243"/>
      <c r="IKR4" s="243"/>
      <c r="IKS4" s="243"/>
      <c r="IKT4" s="243"/>
      <c r="IKU4" s="243"/>
      <c r="IKV4" s="243"/>
      <c r="IKW4" s="243"/>
      <c r="IKX4" s="243"/>
      <c r="IKY4" s="243"/>
      <c r="IKZ4" s="243"/>
      <c r="ILA4" s="243"/>
      <c r="ILB4" s="243"/>
      <c r="ILC4" s="243"/>
      <c r="ILD4" s="243"/>
      <c r="ILE4" s="243"/>
      <c r="ILF4" s="243"/>
      <c r="ILG4" s="243"/>
      <c r="ILH4" s="243"/>
      <c r="ILI4" s="243"/>
      <c r="ILJ4" s="243"/>
      <c r="ILK4" s="243"/>
      <c r="ILL4" s="243"/>
      <c r="ILM4" s="243"/>
      <c r="ILN4" s="243"/>
      <c r="ILO4" s="243"/>
      <c r="ILP4" s="243"/>
      <c r="ILQ4" s="243"/>
      <c r="ILR4" s="243"/>
      <c r="ILS4" s="243"/>
      <c r="ILT4" s="243"/>
      <c r="ILU4" s="243"/>
      <c r="ILV4" s="243"/>
      <c r="ILW4" s="243"/>
      <c r="ILX4" s="243"/>
      <c r="ILY4" s="243"/>
      <c r="ILZ4" s="243"/>
      <c r="IMA4" s="243"/>
      <c r="IMB4" s="243"/>
      <c r="IMC4" s="243"/>
      <c r="IMD4" s="243"/>
      <c r="IME4" s="243"/>
      <c r="IMF4" s="243"/>
      <c r="IMG4" s="243"/>
      <c r="IMH4" s="243"/>
      <c r="IMI4" s="243"/>
      <c r="IMJ4" s="243"/>
      <c r="IMK4" s="243"/>
      <c r="IML4" s="243"/>
      <c r="IMM4" s="243"/>
      <c r="IMN4" s="243"/>
      <c r="IMO4" s="243"/>
      <c r="IMP4" s="243"/>
      <c r="IMQ4" s="243"/>
      <c r="IMR4" s="243"/>
      <c r="IMS4" s="243"/>
      <c r="IMT4" s="243"/>
      <c r="IMU4" s="243"/>
      <c r="IMV4" s="243"/>
      <c r="IMW4" s="243"/>
      <c r="IMX4" s="243"/>
      <c r="IMY4" s="243"/>
      <c r="IMZ4" s="243"/>
      <c r="INA4" s="243"/>
      <c r="INB4" s="243"/>
      <c r="INC4" s="243"/>
      <c r="IND4" s="243"/>
      <c r="INE4" s="243"/>
      <c r="INF4" s="243"/>
      <c r="ING4" s="243"/>
      <c r="INH4" s="243"/>
      <c r="INI4" s="243"/>
      <c r="INJ4" s="243"/>
      <c r="INK4" s="243"/>
      <c r="INL4" s="243"/>
      <c r="INM4" s="243"/>
      <c r="INN4" s="243"/>
      <c r="INO4" s="243"/>
      <c r="INP4" s="243"/>
      <c r="INQ4" s="243"/>
      <c r="INR4" s="243"/>
      <c r="INS4" s="243"/>
      <c r="INT4" s="243"/>
      <c r="INU4" s="243"/>
      <c r="INV4" s="243"/>
      <c r="INW4" s="243"/>
      <c r="INX4" s="243"/>
      <c r="INY4" s="243"/>
      <c r="INZ4" s="243"/>
      <c r="IOA4" s="243"/>
      <c r="IOB4" s="243"/>
      <c r="IOC4" s="243"/>
      <c r="IOD4" s="243"/>
      <c r="IOE4" s="243"/>
      <c r="IOF4" s="243"/>
      <c r="IOG4" s="243"/>
      <c r="IOH4" s="243"/>
      <c r="IOI4" s="243"/>
      <c r="IOJ4" s="243"/>
      <c r="IOK4" s="243"/>
      <c r="IOL4" s="243"/>
      <c r="IOM4" s="243"/>
      <c r="ION4" s="243"/>
      <c r="IOO4" s="243"/>
      <c r="IOP4" s="243"/>
      <c r="IOQ4" s="243"/>
      <c r="IOR4" s="243"/>
      <c r="IOS4" s="243"/>
      <c r="IOT4" s="243"/>
      <c r="IOU4" s="243"/>
      <c r="IOV4" s="243"/>
      <c r="IOW4" s="243"/>
      <c r="IOX4" s="243"/>
      <c r="IOY4" s="243"/>
      <c r="IOZ4" s="243"/>
      <c r="IPA4" s="243"/>
      <c r="IPB4" s="243"/>
      <c r="IPC4" s="243"/>
      <c r="IPD4" s="243"/>
      <c r="IPE4" s="243"/>
      <c r="IPF4" s="243"/>
      <c r="IPG4" s="243"/>
      <c r="IPH4" s="243"/>
      <c r="IPI4" s="243"/>
      <c r="IPJ4" s="243"/>
      <c r="IPK4" s="243"/>
      <c r="IPL4" s="243"/>
      <c r="IPM4" s="243"/>
      <c r="IPN4" s="243"/>
      <c r="IPO4" s="243"/>
      <c r="IPP4" s="243"/>
      <c r="IPQ4" s="243"/>
      <c r="IPR4" s="243"/>
      <c r="IPS4" s="243"/>
      <c r="IPT4" s="243"/>
      <c r="IPU4" s="243"/>
      <c r="IPV4" s="243"/>
      <c r="IPW4" s="243"/>
      <c r="IPX4" s="243"/>
      <c r="IPY4" s="243"/>
      <c r="IPZ4" s="243"/>
      <c r="IQA4" s="243"/>
      <c r="IQB4" s="243"/>
      <c r="IQC4" s="243"/>
      <c r="IQD4" s="243"/>
      <c r="IQE4" s="243"/>
      <c r="IQF4" s="243"/>
      <c r="IQG4" s="243"/>
      <c r="IQH4" s="243"/>
      <c r="IQI4" s="243"/>
      <c r="IQJ4" s="243"/>
      <c r="IQK4" s="243"/>
      <c r="IQL4" s="243"/>
      <c r="IQM4" s="243"/>
      <c r="IQN4" s="243"/>
      <c r="IQO4" s="243"/>
      <c r="IQP4" s="243"/>
      <c r="IQQ4" s="243"/>
      <c r="IQR4" s="243"/>
      <c r="IQS4" s="243"/>
      <c r="IQT4" s="243"/>
      <c r="IQU4" s="243"/>
      <c r="IQV4" s="243"/>
      <c r="IQW4" s="243"/>
      <c r="IQX4" s="243"/>
      <c r="IQY4" s="243"/>
      <c r="IQZ4" s="243"/>
      <c r="IRA4" s="243"/>
      <c r="IRB4" s="243"/>
      <c r="IRC4" s="243"/>
      <c r="IRD4" s="243"/>
      <c r="IRE4" s="243"/>
      <c r="IRF4" s="243"/>
      <c r="IRG4" s="243"/>
      <c r="IRH4" s="243"/>
      <c r="IRI4" s="243"/>
      <c r="IRJ4" s="243"/>
      <c r="IRK4" s="243"/>
      <c r="IRL4" s="243"/>
      <c r="IRM4" s="243"/>
      <c r="IRN4" s="243"/>
      <c r="IRO4" s="243"/>
      <c r="IRP4" s="243"/>
      <c r="IRQ4" s="243"/>
      <c r="IRR4" s="243"/>
      <c r="IRS4" s="243"/>
      <c r="IRT4" s="243"/>
      <c r="IRU4" s="243"/>
      <c r="IRV4" s="243"/>
      <c r="IRW4" s="243"/>
      <c r="IRX4" s="243"/>
      <c r="IRY4" s="243"/>
      <c r="IRZ4" s="243"/>
      <c r="ISA4" s="243"/>
      <c r="ISB4" s="243"/>
      <c r="ISC4" s="243"/>
      <c r="ISD4" s="243"/>
      <c r="ISE4" s="243"/>
      <c r="ISF4" s="243"/>
      <c r="ISG4" s="243"/>
      <c r="ISH4" s="243"/>
      <c r="ISI4" s="243"/>
      <c r="ISJ4" s="243"/>
      <c r="ISK4" s="243"/>
      <c r="ISL4" s="243"/>
      <c r="ISM4" s="243"/>
      <c r="ISN4" s="243"/>
      <c r="ISO4" s="243"/>
      <c r="ISP4" s="243"/>
      <c r="ISQ4" s="243"/>
      <c r="ISR4" s="243"/>
      <c r="ISS4" s="243"/>
      <c r="IST4" s="243"/>
      <c r="ISU4" s="243"/>
      <c r="ISV4" s="243"/>
      <c r="ISW4" s="243"/>
      <c r="ISX4" s="243"/>
      <c r="ISY4" s="243"/>
      <c r="ISZ4" s="243"/>
      <c r="ITA4" s="243"/>
      <c r="ITB4" s="243"/>
      <c r="ITC4" s="243"/>
      <c r="ITD4" s="243"/>
      <c r="ITE4" s="243"/>
      <c r="ITF4" s="243"/>
      <c r="ITG4" s="243"/>
      <c r="ITH4" s="243"/>
      <c r="ITI4" s="243"/>
      <c r="ITJ4" s="243"/>
      <c r="ITK4" s="243"/>
      <c r="ITL4" s="243"/>
      <c r="ITM4" s="243"/>
      <c r="ITN4" s="243"/>
      <c r="ITO4" s="243"/>
      <c r="ITP4" s="243"/>
      <c r="ITQ4" s="243"/>
      <c r="ITR4" s="243"/>
      <c r="ITS4" s="243"/>
      <c r="ITT4" s="243"/>
      <c r="ITU4" s="243"/>
      <c r="ITV4" s="243"/>
      <c r="ITW4" s="243"/>
      <c r="ITX4" s="243"/>
      <c r="ITY4" s="243"/>
      <c r="ITZ4" s="243"/>
      <c r="IUA4" s="243"/>
      <c r="IUB4" s="243"/>
      <c r="IUC4" s="243"/>
      <c r="IUD4" s="243"/>
      <c r="IUE4" s="243"/>
      <c r="IUF4" s="243"/>
      <c r="IUG4" s="243"/>
      <c r="IUH4" s="243"/>
      <c r="IUI4" s="243"/>
      <c r="IUJ4" s="243"/>
      <c r="IUK4" s="243"/>
      <c r="IUL4" s="243"/>
      <c r="IUM4" s="243"/>
      <c r="IUN4" s="243"/>
      <c r="IUO4" s="243"/>
      <c r="IUP4" s="243"/>
      <c r="IUQ4" s="243"/>
      <c r="IUR4" s="243"/>
      <c r="IUS4" s="243"/>
      <c r="IUT4" s="243"/>
      <c r="IUU4" s="243"/>
      <c r="IUV4" s="243"/>
      <c r="IUW4" s="243"/>
      <c r="IUX4" s="243"/>
      <c r="IUY4" s="243"/>
      <c r="IUZ4" s="243"/>
      <c r="IVA4" s="243"/>
      <c r="IVB4" s="243"/>
      <c r="IVC4" s="243"/>
      <c r="IVD4" s="243"/>
      <c r="IVE4" s="243"/>
      <c r="IVF4" s="243"/>
      <c r="IVG4" s="243"/>
      <c r="IVH4" s="243"/>
      <c r="IVI4" s="243"/>
      <c r="IVJ4" s="243"/>
      <c r="IVK4" s="243"/>
      <c r="IVL4" s="243"/>
      <c r="IVM4" s="243"/>
      <c r="IVN4" s="243"/>
      <c r="IVO4" s="243"/>
      <c r="IVP4" s="243"/>
      <c r="IVQ4" s="243"/>
      <c r="IVR4" s="243"/>
      <c r="IVS4" s="243"/>
      <c r="IVT4" s="243"/>
      <c r="IVU4" s="243"/>
      <c r="IVV4" s="243"/>
      <c r="IVW4" s="243"/>
      <c r="IVX4" s="243"/>
      <c r="IVY4" s="243"/>
      <c r="IVZ4" s="243"/>
      <c r="IWA4" s="243"/>
      <c r="IWB4" s="243"/>
      <c r="IWC4" s="243"/>
      <c r="IWD4" s="243"/>
      <c r="IWE4" s="243"/>
      <c r="IWF4" s="243"/>
      <c r="IWG4" s="243"/>
      <c r="IWH4" s="243"/>
      <c r="IWI4" s="243"/>
      <c r="IWJ4" s="243"/>
      <c r="IWK4" s="243"/>
      <c r="IWL4" s="243"/>
      <c r="IWM4" s="243"/>
      <c r="IWN4" s="243"/>
      <c r="IWO4" s="243"/>
      <c r="IWP4" s="243"/>
      <c r="IWQ4" s="243"/>
      <c r="IWR4" s="243"/>
      <c r="IWS4" s="243"/>
      <c r="IWT4" s="243"/>
      <c r="IWU4" s="243"/>
      <c r="IWV4" s="243"/>
      <c r="IWW4" s="243"/>
      <c r="IWX4" s="243"/>
      <c r="IWY4" s="243"/>
      <c r="IWZ4" s="243"/>
      <c r="IXA4" s="243"/>
      <c r="IXB4" s="243"/>
      <c r="IXC4" s="243"/>
      <c r="IXD4" s="243"/>
      <c r="IXE4" s="243"/>
      <c r="IXF4" s="243"/>
      <c r="IXG4" s="243"/>
      <c r="IXH4" s="243"/>
      <c r="IXI4" s="243"/>
      <c r="IXJ4" s="243"/>
      <c r="IXK4" s="243"/>
      <c r="IXL4" s="243"/>
      <c r="IXM4" s="243"/>
      <c r="IXN4" s="243"/>
      <c r="IXO4" s="243"/>
      <c r="IXP4" s="243"/>
      <c r="IXQ4" s="243"/>
      <c r="IXR4" s="243"/>
      <c r="IXS4" s="243"/>
      <c r="IXT4" s="243"/>
      <c r="IXU4" s="243"/>
      <c r="IXV4" s="243"/>
      <c r="IXW4" s="243"/>
      <c r="IXX4" s="243"/>
      <c r="IXY4" s="243"/>
      <c r="IXZ4" s="243"/>
      <c r="IYA4" s="243"/>
      <c r="IYB4" s="243"/>
      <c r="IYC4" s="243"/>
      <c r="IYD4" s="243"/>
      <c r="IYE4" s="243"/>
      <c r="IYF4" s="243"/>
      <c r="IYG4" s="243"/>
      <c r="IYH4" s="243"/>
      <c r="IYI4" s="243"/>
      <c r="IYJ4" s="243"/>
      <c r="IYK4" s="243"/>
      <c r="IYL4" s="243"/>
      <c r="IYM4" s="243"/>
      <c r="IYN4" s="243"/>
      <c r="IYO4" s="243"/>
      <c r="IYP4" s="243"/>
      <c r="IYQ4" s="243"/>
      <c r="IYR4" s="243"/>
      <c r="IYS4" s="243"/>
      <c r="IYT4" s="243"/>
      <c r="IYU4" s="243"/>
      <c r="IYV4" s="243"/>
      <c r="IYW4" s="243"/>
      <c r="IYX4" s="243"/>
      <c r="IYY4" s="243"/>
      <c r="IYZ4" s="243"/>
      <c r="IZA4" s="243"/>
      <c r="IZB4" s="243"/>
      <c r="IZC4" s="243"/>
      <c r="IZD4" s="243"/>
      <c r="IZE4" s="243"/>
      <c r="IZF4" s="243"/>
      <c r="IZG4" s="243"/>
      <c r="IZH4" s="243"/>
      <c r="IZI4" s="243"/>
      <c r="IZJ4" s="243"/>
      <c r="IZK4" s="243"/>
      <c r="IZL4" s="243"/>
      <c r="IZM4" s="243"/>
      <c r="IZN4" s="243"/>
      <c r="IZO4" s="243"/>
      <c r="IZP4" s="243"/>
      <c r="IZQ4" s="243"/>
      <c r="IZR4" s="243"/>
      <c r="IZS4" s="243"/>
      <c r="IZT4" s="243"/>
      <c r="IZU4" s="243"/>
      <c r="IZV4" s="243"/>
      <c r="IZW4" s="243"/>
      <c r="IZX4" s="243"/>
      <c r="IZY4" s="243"/>
      <c r="IZZ4" s="243"/>
      <c r="JAA4" s="243"/>
      <c r="JAB4" s="243"/>
      <c r="JAC4" s="243"/>
      <c r="JAD4" s="243"/>
      <c r="JAE4" s="243"/>
      <c r="JAF4" s="243"/>
      <c r="JAG4" s="243"/>
      <c r="JAH4" s="243"/>
      <c r="JAI4" s="243"/>
      <c r="JAJ4" s="243"/>
      <c r="JAK4" s="243"/>
      <c r="JAL4" s="243"/>
      <c r="JAM4" s="243"/>
      <c r="JAN4" s="243"/>
      <c r="JAO4" s="243"/>
      <c r="JAP4" s="243"/>
      <c r="JAQ4" s="243"/>
      <c r="JAR4" s="243"/>
      <c r="JAS4" s="243"/>
      <c r="JAT4" s="243"/>
      <c r="JAU4" s="243"/>
      <c r="JAV4" s="243"/>
      <c r="JAW4" s="243"/>
      <c r="JAX4" s="243"/>
      <c r="JAY4" s="243"/>
      <c r="JAZ4" s="243"/>
      <c r="JBA4" s="243"/>
      <c r="JBB4" s="243"/>
      <c r="JBC4" s="243"/>
      <c r="JBD4" s="243"/>
      <c r="JBE4" s="243"/>
      <c r="JBF4" s="243"/>
      <c r="JBG4" s="243"/>
      <c r="JBH4" s="243"/>
      <c r="JBI4" s="243"/>
      <c r="JBJ4" s="243"/>
      <c r="JBK4" s="243"/>
      <c r="JBL4" s="243"/>
      <c r="JBM4" s="243"/>
      <c r="JBN4" s="243"/>
      <c r="JBO4" s="243"/>
      <c r="JBP4" s="243"/>
      <c r="JBQ4" s="243"/>
      <c r="JBR4" s="243"/>
      <c r="JBS4" s="243"/>
      <c r="JBT4" s="243"/>
      <c r="JBU4" s="243"/>
      <c r="JBV4" s="243"/>
      <c r="JBW4" s="243"/>
      <c r="JBX4" s="243"/>
      <c r="JBY4" s="243"/>
      <c r="JBZ4" s="243"/>
      <c r="JCA4" s="243"/>
      <c r="JCB4" s="243"/>
      <c r="JCC4" s="243"/>
      <c r="JCD4" s="243"/>
      <c r="JCE4" s="243"/>
      <c r="JCF4" s="243"/>
      <c r="JCG4" s="243"/>
      <c r="JCH4" s="243"/>
      <c r="JCI4" s="243"/>
      <c r="JCJ4" s="243"/>
      <c r="JCK4" s="243"/>
      <c r="JCL4" s="243"/>
      <c r="JCM4" s="243"/>
      <c r="JCN4" s="243"/>
      <c r="JCO4" s="243"/>
      <c r="JCP4" s="243"/>
      <c r="JCQ4" s="243"/>
      <c r="JCR4" s="243"/>
      <c r="JCS4" s="243"/>
      <c r="JCT4" s="243"/>
      <c r="JCU4" s="243"/>
      <c r="JCV4" s="243"/>
      <c r="JCW4" s="243"/>
      <c r="JCX4" s="243"/>
      <c r="JCY4" s="243"/>
      <c r="JCZ4" s="243"/>
      <c r="JDA4" s="243"/>
      <c r="JDB4" s="243"/>
      <c r="JDC4" s="243"/>
      <c r="JDD4" s="243"/>
      <c r="JDE4" s="243"/>
      <c r="JDF4" s="243"/>
      <c r="JDG4" s="243"/>
      <c r="JDH4" s="243"/>
      <c r="JDI4" s="243"/>
      <c r="JDJ4" s="243"/>
      <c r="JDK4" s="243"/>
      <c r="JDL4" s="243"/>
      <c r="JDM4" s="243"/>
      <c r="JDN4" s="243"/>
      <c r="JDO4" s="243"/>
      <c r="JDP4" s="243"/>
      <c r="JDQ4" s="243"/>
      <c r="JDR4" s="243"/>
      <c r="JDS4" s="243"/>
      <c r="JDT4" s="243"/>
      <c r="JDU4" s="243"/>
      <c r="JDV4" s="243"/>
      <c r="JDW4" s="243"/>
      <c r="JDX4" s="243"/>
      <c r="JDY4" s="243"/>
      <c r="JDZ4" s="243"/>
      <c r="JEA4" s="243"/>
      <c r="JEB4" s="243"/>
      <c r="JEC4" s="243"/>
      <c r="JED4" s="243"/>
      <c r="JEE4" s="243"/>
      <c r="JEF4" s="243"/>
      <c r="JEG4" s="243"/>
      <c r="JEH4" s="243"/>
      <c r="JEI4" s="243"/>
      <c r="JEJ4" s="243"/>
      <c r="JEK4" s="243"/>
      <c r="JEL4" s="243"/>
      <c r="JEM4" s="243"/>
      <c r="JEN4" s="243"/>
      <c r="JEO4" s="243"/>
      <c r="JEP4" s="243"/>
      <c r="JEQ4" s="243"/>
      <c r="JER4" s="243"/>
      <c r="JES4" s="243"/>
      <c r="JET4" s="243"/>
      <c r="JEU4" s="243"/>
      <c r="JEV4" s="243"/>
      <c r="JEW4" s="243"/>
      <c r="JEX4" s="243"/>
      <c r="JEY4" s="243"/>
      <c r="JEZ4" s="243"/>
      <c r="JFA4" s="243"/>
      <c r="JFB4" s="243"/>
      <c r="JFC4" s="243"/>
      <c r="JFD4" s="243"/>
      <c r="JFE4" s="243"/>
      <c r="JFF4" s="243"/>
      <c r="JFG4" s="243"/>
      <c r="JFH4" s="243"/>
      <c r="JFI4" s="243"/>
      <c r="JFJ4" s="243"/>
      <c r="JFK4" s="243"/>
      <c r="JFL4" s="243"/>
      <c r="JFM4" s="243"/>
      <c r="JFN4" s="243"/>
      <c r="JFO4" s="243"/>
      <c r="JFP4" s="243"/>
      <c r="JFQ4" s="243"/>
      <c r="JFR4" s="243"/>
      <c r="JFS4" s="243"/>
      <c r="JFT4" s="243"/>
      <c r="JFU4" s="243"/>
      <c r="JFV4" s="243"/>
      <c r="JFW4" s="243"/>
      <c r="JFX4" s="243"/>
      <c r="JFY4" s="243"/>
      <c r="JFZ4" s="243"/>
      <c r="JGA4" s="243"/>
      <c r="JGB4" s="243"/>
      <c r="JGC4" s="243"/>
      <c r="JGD4" s="243"/>
      <c r="JGE4" s="243"/>
      <c r="JGF4" s="243"/>
      <c r="JGG4" s="243"/>
      <c r="JGH4" s="243"/>
      <c r="JGI4" s="243"/>
      <c r="JGJ4" s="243"/>
      <c r="JGK4" s="243"/>
      <c r="JGL4" s="243"/>
      <c r="JGM4" s="243"/>
      <c r="JGN4" s="243"/>
      <c r="JGO4" s="243"/>
      <c r="JGP4" s="243"/>
      <c r="JGQ4" s="243"/>
      <c r="JGR4" s="243"/>
      <c r="JGS4" s="243"/>
      <c r="JGT4" s="243"/>
      <c r="JGU4" s="243"/>
      <c r="JGV4" s="243"/>
      <c r="JGW4" s="243"/>
      <c r="JGX4" s="243"/>
      <c r="JGY4" s="243"/>
      <c r="JGZ4" s="243"/>
      <c r="JHA4" s="243"/>
      <c r="JHB4" s="243"/>
      <c r="JHC4" s="243"/>
      <c r="JHD4" s="243"/>
      <c r="JHE4" s="243"/>
      <c r="JHF4" s="243"/>
      <c r="JHG4" s="243"/>
      <c r="JHH4" s="243"/>
      <c r="JHI4" s="243"/>
      <c r="JHJ4" s="243"/>
      <c r="JHK4" s="243"/>
      <c r="JHL4" s="243"/>
      <c r="JHM4" s="243"/>
      <c r="JHN4" s="243"/>
      <c r="JHO4" s="243"/>
      <c r="JHP4" s="243"/>
      <c r="JHQ4" s="243"/>
      <c r="JHR4" s="243"/>
      <c r="JHS4" s="243"/>
      <c r="JHT4" s="243"/>
      <c r="JHU4" s="243"/>
      <c r="JHV4" s="243"/>
      <c r="JHW4" s="243"/>
      <c r="JHX4" s="243"/>
      <c r="JHY4" s="243"/>
      <c r="JHZ4" s="243"/>
      <c r="JIA4" s="243"/>
      <c r="JIB4" s="243"/>
      <c r="JIC4" s="243"/>
      <c r="JID4" s="243"/>
      <c r="JIE4" s="243"/>
      <c r="JIF4" s="243"/>
      <c r="JIG4" s="243"/>
      <c r="JIH4" s="243"/>
      <c r="JII4" s="243"/>
      <c r="JIJ4" s="243"/>
      <c r="JIK4" s="243"/>
      <c r="JIL4" s="243"/>
      <c r="JIM4" s="243"/>
      <c r="JIN4" s="243"/>
      <c r="JIO4" s="243"/>
      <c r="JIP4" s="243"/>
      <c r="JIQ4" s="243"/>
      <c r="JIR4" s="243"/>
      <c r="JIS4" s="243"/>
      <c r="JIT4" s="243"/>
      <c r="JIU4" s="243"/>
      <c r="JIV4" s="243"/>
      <c r="JIW4" s="243"/>
      <c r="JIX4" s="243"/>
      <c r="JIY4" s="243"/>
      <c r="JIZ4" s="243"/>
      <c r="JJA4" s="243"/>
      <c r="JJB4" s="243"/>
      <c r="JJC4" s="243"/>
      <c r="JJD4" s="243"/>
      <c r="JJE4" s="243"/>
      <c r="JJF4" s="243"/>
      <c r="JJG4" s="243"/>
      <c r="JJH4" s="243"/>
      <c r="JJI4" s="243"/>
      <c r="JJJ4" s="243"/>
      <c r="JJK4" s="243"/>
      <c r="JJL4" s="243"/>
      <c r="JJM4" s="243"/>
      <c r="JJN4" s="243"/>
      <c r="JJO4" s="243"/>
      <c r="JJP4" s="243"/>
      <c r="JJQ4" s="243"/>
      <c r="JJR4" s="243"/>
      <c r="JJS4" s="243"/>
      <c r="JJT4" s="243"/>
      <c r="JJU4" s="243"/>
      <c r="JJV4" s="243"/>
      <c r="JJW4" s="243"/>
      <c r="JJX4" s="243"/>
      <c r="JJY4" s="243"/>
      <c r="JJZ4" s="243"/>
      <c r="JKA4" s="243"/>
      <c r="JKB4" s="243"/>
      <c r="JKC4" s="243"/>
      <c r="JKD4" s="243"/>
      <c r="JKE4" s="243"/>
      <c r="JKF4" s="243"/>
      <c r="JKG4" s="243"/>
      <c r="JKH4" s="243"/>
      <c r="JKI4" s="243"/>
      <c r="JKJ4" s="243"/>
      <c r="JKK4" s="243"/>
      <c r="JKL4" s="243"/>
      <c r="JKM4" s="243"/>
      <c r="JKN4" s="243"/>
      <c r="JKO4" s="243"/>
      <c r="JKP4" s="243"/>
      <c r="JKQ4" s="243"/>
      <c r="JKR4" s="243"/>
      <c r="JKS4" s="243"/>
      <c r="JKT4" s="243"/>
      <c r="JKU4" s="243"/>
      <c r="JKV4" s="243"/>
      <c r="JKW4" s="243"/>
      <c r="JKX4" s="243"/>
      <c r="JKY4" s="243"/>
      <c r="JKZ4" s="243"/>
      <c r="JLA4" s="243"/>
      <c r="JLB4" s="243"/>
      <c r="JLC4" s="243"/>
      <c r="JLD4" s="243"/>
      <c r="JLE4" s="243"/>
      <c r="JLF4" s="243"/>
      <c r="JLG4" s="243"/>
      <c r="JLH4" s="243"/>
      <c r="JLI4" s="243"/>
      <c r="JLJ4" s="243"/>
      <c r="JLK4" s="243"/>
      <c r="JLL4" s="243"/>
      <c r="JLM4" s="243"/>
      <c r="JLN4" s="243"/>
      <c r="JLO4" s="243"/>
      <c r="JLP4" s="243"/>
      <c r="JLQ4" s="243"/>
      <c r="JLR4" s="243"/>
      <c r="JLS4" s="243"/>
      <c r="JLT4" s="243"/>
      <c r="JLU4" s="243"/>
      <c r="JLV4" s="243"/>
      <c r="JLW4" s="243"/>
      <c r="JLX4" s="243"/>
      <c r="JLY4" s="243"/>
      <c r="JLZ4" s="243"/>
      <c r="JMA4" s="243"/>
      <c r="JMB4" s="243"/>
      <c r="JMC4" s="243"/>
      <c r="JMD4" s="243"/>
      <c r="JME4" s="243"/>
      <c r="JMF4" s="243"/>
      <c r="JMG4" s="243"/>
      <c r="JMH4" s="243"/>
      <c r="JMI4" s="243"/>
      <c r="JMJ4" s="243"/>
      <c r="JMK4" s="243"/>
      <c r="JML4" s="243"/>
      <c r="JMM4" s="243"/>
      <c r="JMN4" s="243"/>
      <c r="JMO4" s="243"/>
      <c r="JMP4" s="243"/>
      <c r="JMQ4" s="243"/>
      <c r="JMR4" s="243"/>
      <c r="JMS4" s="243"/>
      <c r="JMT4" s="243"/>
      <c r="JMU4" s="243"/>
      <c r="JMV4" s="243"/>
      <c r="JMW4" s="243"/>
      <c r="JMX4" s="243"/>
      <c r="JMY4" s="243"/>
      <c r="JMZ4" s="243"/>
      <c r="JNA4" s="243"/>
      <c r="JNB4" s="243"/>
      <c r="JNC4" s="243"/>
      <c r="JND4" s="243"/>
      <c r="JNE4" s="243"/>
      <c r="JNF4" s="243"/>
      <c r="JNG4" s="243"/>
      <c r="JNH4" s="243"/>
      <c r="JNI4" s="243"/>
      <c r="JNJ4" s="243"/>
      <c r="JNK4" s="243"/>
      <c r="JNL4" s="243"/>
      <c r="JNM4" s="243"/>
      <c r="JNN4" s="243"/>
      <c r="JNO4" s="243"/>
      <c r="JNP4" s="243"/>
      <c r="JNQ4" s="243"/>
      <c r="JNR4" s="243"/>
      <c r="JNS4" s="243"/>
      <c r="JNT4" s="243"/>
      <c r="JNU4" s="243"/>
      <c r="JNV4" s="243"/>
      <c r="JNW4" s="243"/>
      <c r="JNX4" s="243"/>
      <c r="JNY4" s="243"/>
      <c r="JNZ4" s="243"/>
      <c r="JOA4" s="243"/>
      <c r="JOB4" s="243"/>
      <c r="JOC4" s="243"/>
      <c r="JOD4" s="243"/>
      <c r="JOE4" s="243"/>
      <c r="JOF4" s="243"/>
      <c r="JOG4" s="243"/>
      <c r="JOH4" s="243"/>
      <c r="JOI4" s="243"/>
      <c r="JOJ4" s="243"/>
      <c r="JOK4" s="243"/>
      <c r="JOL4" s="243"/>
      <c r="JOM4" s="243"/>
      <c r="JON4" s="243"/>
      <c r="JOO4" s="243"/>
      <c r="JOP4" s="243"/>
      <c r="JOQ4" s="243"/>
      <c r="JOR4" s="243"/>
      <c r="JOS4" s="243"/>
      <c r="JOT4" s="243"/>
      <c r="JOU4" s="243"/>
      <c r="JOV4" s="243"/>
      <c r="JOW4" s="243"/>
      <c r="JOX4" s="243"/>
      <c r="JOY4" s="243"/>
      <c r="JOZ4" s="243"/>
      <c r="JPA4" s="243"/>
      <c r="JPB4" s="243"/>
      <c r="JPC4" s="243"/>
      <c r="JPD4" s="243"/>
      <c r="JPE4" s="243"/>
      <c r="JPF4" s="243"/>
      <c r="JPG4" s="243"/>
      <c r="JPH4" s="243"/>
      <c r="JPI4" s="243"/>
      <c r="JPJ4" s="243"/>
      <c r="JPK4" s="243"/>
      <c r="JPL4" s="243"/>
      <c r="JPM4" s="243"/>
      <c r="JPN4" s="243"/>
      <c r="JPO4" s="243"/>
      <c r="JPP4" s="243"/>
      <c r="JPQ4" s="243"/>
      <c r="JPR4" s="243"/>
      <c r="JPS4" s="243"/>
      <c r="JPT4" s="243"/>
      <c r="JPU4" s="243"/>
      <c r="JPV4" s="243"/>
      <c r="JPW4" s="243"/>
      <c r="JPX4" s="243"/>
      <c r="JPY4" s="243"/>
      <c r="JPZ4" s="243"/>
      <c r="JQA4" s="243"/>
      <c r="JQB4" s="243"/>
      <c r="JQC4" s="243"/>
      <c r="JQD4" s="243"/>
      <c r="JQE4" s="243"/>
      <c r="JQF4" s="243"/>
      <c r="JQG4" s="243"/>
      <c r="JQH4" s="243"/>
      <c r="JQI4" s="243"/>
      <c r="JQJ4" s="243"/>
      <c r="JQK4" s="243"/>
      <c r="JQL4" s="243"/>
      <c r="JQM4" s="243"/>
      <c r="JQN4" s="243"/>
      <c r="JQO4" s="243"/>
      <c r="JQP4" s="243"/>
      <c r="JQQ4" s="243"/>
      <c r="JQR4" s="243"/>
      <c r="JQS4" s="243"/>
      <c r="JQT4" s="243"/>
      <c r="JQU4" s="243"/>
      <c r="JQV4" s="243"/>
      <c r="JQW4" s="243"/>
      <c r="JQX4" s="243"/>
      <c r="JQY4" s="243"/>
      <c r="JQZ4" s="243"/>
      <c r="JRA4" s="243"/>
      <c r="JRB4" s="243"/>
      <c r="JRC4" s="243"/>
      <c r="JRD4" s="243"/>
      <c r="JRE4" s="243"/>
      <c r="JRF4" s="243"/>
      <c r="JRG4" s="243"/>
      <c r="JRH4" s="243"/>
      <c r="JRI4" s="243"/>
      <c r="JRJ4" s="243"/>
      <c r="JRK4" s="243"/>
      <c r="JRL4" s="243"/>
      <c r="JRM4" s="243"/>
      <c r="JRN4" s="243"/>
      <c r="JRO4" s="243"/>
      <c r="JRP4" s="243"/>
      <c r="JRQ4" s="243"/>
      <c r="JRR4" s="243"/>
      <c r="JRS4" s="243"/>
      <c r="JRT4" s="243"/>
      <c r="JRU4" s="243"/>
      <c r="JRV4" s="243"/>
      <c r="JRW4" s="243"/>
      <c r="JRX4" s="243"/>
      <c r="JRY4" s="243"/>
      <c r="JRZ4" s="243"/>
      <c r="JSA4" s="243"/>
      <c r="JSB4" s="243"/>
      <c r="JSC4" s="243"/>
      <c r="JSD4" s="243"/>
      <c r="JSE4" s="243"/>
      <c r="JSF4" s="243"/>
      <c r="JSG4" s="243"/>
      <c r="JSH4" s="243"/>
      <c r="JSI4" s="243"/>
      <c r="JSJ4" s="243"/>
      <c r="JSK4" s="243"/>
      <c r="JSL4" s="243"/>
      <c r="JSM4" s="243"/>
      <c r="JSN4" s="243"/>
      <c r="JSO4" s="243"/>
      <c r="JSP4" s="243"/>
      <c r="JSQ4" s="243"/>
      <c r="JSR4" s="243"/>
      <c r="JSS4" s="243"/>
      <c r="JST4" s="243"/>
      <c r="JSU4" s="243"/>
      <c r="JSV4" s="243"/>
      <c r="JSW4" s="243"/>
      <c r="JSX4" s="243"/>
      <c r="JSY4" s="243"/>
      <c r="JSZ4" s="243"/>
      <c r="JTA4" s="243"/>
      <c r="JTB4" s="243"/>
      <c r="JTC4" s="243"/>
      <c r="JTD4" s="243"/>
      <c r="JTE4" s="243"/>
      <c r="JTF4" s="243"/>
      <c r="JTG4" s="243"/>
      <c r="JTH4" s="243"/>
      <c r="JTI4" s="243"/>
      <c r="JTJ4" s="243"/>
      <c r="JTK4" s="243"/>
      <c r="JTL4" s="243"/>
      <c r="JTM4" s="243"/>
      <c r="JTN4" s="243"/>
      <c r="JTO4" s="243"/>
      <c r="JTP4" s="243"/>
      <c r="JTQ4" s="243"/>
      <c r="JTR4" s="243"/>
      <c r="JTS4" s="243"/>
      <c r="JTT4" s="243"/>
      <c r="JTU4" s="243"/>
      <c r="JTV4" s="243"/>
      <c r="JTW4" s="243"/>
      <c r="JTX4" s="243"/>
      <c r="JTY4" s="243"/>
      <c r="JTZ4" s="243"/>
      <c r="JUA4" s="243"/>
      <c r="JUB4" s="243"/>
      <c r="JUC4" s="243"/>
      <c r="JUD4" s="243"/>
      <c r="JUE4" s="243"/>
      <c r="JUF4" s="243"/>
      <c r="JUG4" s="243"/>
      <c r="JUH4" s="243"/>
      <c r="JUI4" s="243"/>
      <c r="JUJ4" s="243"/>
      <c r="JUK4" s="243"/>
      <c r="JUL4" s="243"/>
      <c r="JUM4" s="243"/>
      <c r="JUN4" s="243"/>
      <c r="JUO4" s="243"/>
      <c r="JUP4" s="243"/>
      <c r="JUQ4" s="243"/>
      <c r="JUR4" s="243"/>
      <c r="JUS4" s="243"/>
      <c r="JUT4" s="243"/>
      <c r="JUU4" s="243"/>
      <c r="JUV4" s="243"/>
      <c r="JUW4" s="243"/>
      <c r="JUX4" s="243"/>
      <c r="JUY4" s="243"/>
      <c r="JUZ4" s="243"/>
      <c r="JVA4" s="243"/>
      <c r="JVB4" s="243"/>
      <c r="JVC4" s="243"/>
      <c r="JVD4" s="243"/>
      <c r="JVE4" s="243"/>
      <c r="JVF4" s="243"/>
      <c r="JVG4" s="243"/>
      <c r="JVH4" s="243"/>
      <c r="JVI4" s="243"/>
      <c r="JVJ4" s="243"/>
      <c r="JVK4" s="243"/>
      <c r="JVL4" s="243"/>
      <c r="JVM4" s="243"/>
      <c r="JVN4" s="243"/>
      <c r="JVO4" s="243"/>
      <c r="JVP4" s="243"/>
      <c r="JVQ4" s="243"/>
      <c r="JVR4" s="243"/>
      <c r="JVS4" s="243"/>
      <c r="JVT4" s="243"/>
      <c r="JVU4" s="243"/>
      <c r="JVV4" s="243"/>
      <c r="JVW4" s="243"/>
      <c r="JVX4" s="243"/>
      <c r="JVY4" s="243"/>
      <c r="JVZ4" s="243"/>
      <c r="JWA4" s="243"/>
      <c r="JWB4" s="243"/>
      <c r="JWC4" s="243"/>
      <c r="JWD4" s="243"/>
      <c r="JWE4" s="243"/>
      <c r="JWF4" s="243"/>
      <c r="JWG4" s="243"/>
      <c r="JWH4" s="243"/>
      <c r="JWI4" s="243"/>
      <c r="JWJ4" s="243"/>
      <c r="JWK4" s="243"/>
      <c r="JWL4" s="243"/>
      <c r="JWM4" s="243"/>
      <c r="JWN4" s="243"/>
      <c r="JWO4" s="243"/>
      <c r="JWP4" s="243"/>
      <c r="JWQ4" s="243"/>
      <c r="JWR4" s="243"/>
      <c r="JWS4" s="243"/>
      <c r="JWT4" s="243"/>
      <c r="JWU4" s="243"/>
      <c r="JWV4" s="243"/>
      <c r="JWW4" s="243"/>
      <c r="JWX4" s="243"/>
      <c r="JWY4" s="243"/>
      <c r="JWZ4" s="243"/>
      <c r="JXA4" s="243"/>
      <c r="JXB4" s="243"/>
      <c r="JXC4" s="243"/>
      <c r="JXD4" s="243"/>
      <c r="JXE4" s="243"/>
      <c r="JXF4" s="243"/>
      <c r="JXG4" s="243"/>
      <c r="JXH4" s="243"/>
      <c r="JXI4" s="243"/>
      <c r="JXJ4" s="243"/>
      <c r="JXK4" s="243"/>
      <c r="JXL4" s="243"/>
      <c r="JXM4" s="243"/>
      <c r="JXN4" s="243"/>
      <c r="JXO4" s="243"/>
      <c r="JXP4" s="243"/>
      <c r="JXQ4" s="243"/>
      <c r="JXR4" s="243"/>
      <c r="JXS4" s="243"/>
      <c r="JXT4" s="243"/>
      <c r="JXU4" s="243"/>
      <c r="JXV4" s="243"/>
      <c r="JXW4" s="243"/>
      <c r="JXX4" s="243"/>
      <c r="JXY4" s="243"/>
      <c r="JXZ4" s="243"/>
      <c r="JYA4" s="243"/>
      <c r="JYB4" s="243"/>
      <c r="JYC4" s="243"/>
      <c r="JYD4" s="243"/>
      <c r="JYE4" s="243"/>
      <c r="JYF4" s="243"/>
      <c r="JYG4" s="243"/>
      <c r="JYH4" s="243"/>
      <c r="JYI4" s="243"/>
      <c r="JYJ4" s="243"/>
      <c r="JYK4" s="243"/>
      <c r="JYL4" s="243"/>
      <c r="JYM4" s="243"/>
      <c r="JYN4" s="243"/>
      <c r="JYO4" s="243"/>
      <c r="JYP4" s="243"/>
      <c r="JYQ4" s="243"/>
      <c r="JYR4" s="243"/>
      <c r="JYS4" s="243"/>
      <c r="JYT4" s="243"/>
      <c r="JYU4" s="243"/>
      <c r="JYV4" s="243"/>
      <c r="JYW4" s="243"/>
      <c r="JYX4" s="243"/>
      <c r="JYY4" s="243"/>
      <c r="JYZ4" s="243"/>
      <c r="JZA4" s="243"/>
      <c r="JZB4" s="243"/>
      <c r="JZC4" s="243"/>
      <c r="JZD4" s="243"/>
      <c r="JZE4" s="243"/>
      <c r="JZF4" s="243"/>
      <c r="JZG4" s="243"/>
      <c r="JZH4" s="243"/>
      <c r="JZI4" s="243"/>
      <c r="JZJ4" s="243"/>
      <c r="JZK4" s="243"/>
      <c r="JZL4" s="243"/>
      <c r="JZM4" s="243"/>
      <c r="JZN4" s="243"/>
      <c r="JZO4" s="243"/>
      <c r="JZP4" s="243"/>
      <c r="JZQ4" s="243"/>
      <c r="JZR4" s="243"/>
      <c r="JZS4" s="243"/>
      <c r="JZT4" s="243"/>
      <c r="JZU4" s="243"/>
      <c r="JZV4" s="243"/>
      <c r="JZW4" s="243"/>
      <c r="JZX4" s="243"/>
      <c r="JZY4" s="243"/>
      <c r="JZZ4" s="243"/>
      <c r="KAA4" s="243"/>
      <c r="KAB4" s="243"/>
      <c r="KAC4" s="243"/>
      <c r="KAD4" s="243"/>
      <c r="KAE4" s="243"/>
      <c r="KAF4" s="243"/>
      <c r="KAG4" s="243"/>
      <c r="KAH4" s="243"/>
      <c r="KAI4" s="243"/>
      <c r="KAJ4" s="243"/>
      <c r="KAK4" s="243"/>
      <c r="KAL4" s="243"/>
      <c r="KAM4" s="243"/>
      <c r="KAN4" s="243"/>
      <c r="KAO4" s="243"/>
      <c r="KAP4" s="243"/>
      <c r="KAQ4" s="243"/>
      <c r="KAR4" s="243"/>
      <c r="KAS4" s="243"/>
      <c r="KAT4" s="243"/>
      <c r="KAU4" s="243"/>
      <c r="KAV4" s="243"/>
      <c r="KAW4" s="243"/>
      <c r="KAX4" s="243"/>
      <c r="KAY4" s="243"/>
      <c r="KAZ4" s="243"/>
      <c r="KBA4" s="243"/>
      <c r="KBB4" s="243"/>
      <c r="KBC4" s="243"/>
      <c r="KBD4" s="243"/>
      <c r="KBE4" s="243"/>
      <c r="KBF4" s="243"/>
      <c r="KBG4" s="243"/>
      <c r="KBH4" s="243"/>
      <c r="KBI4" s="243"/>
      <c r="KBJ4" s="243"/>
      <c r="KBK4" s="243"/>
      <c r="KBL4" s="243"/>
      <c r="KBM4" s="243"/>
      <c r="KBN4" s="243"/>
      <c r="KBO4" s="243"/>
      <c r="KBP4" s="243"/>
      <c r="KBQ4" s="243"/>
      <c r="KBR4" s="243"/>
      <c r="KBS4" s="243"/>
      <c r="KBT4" s="243"/>
      <c r="KBU4" s="243"/>
      <c r="KBV4" s="243"/>
      <c r="KBW4" s="243"/>
      <c r="KBX4" s="243"/>
      <c r="KBY4" s="243"/>
      <c r="KBZ4" s="243"/>
      <c r="KCA4" s="243"/>
      <c r="KCB4" s="243"/>
      <c r="KCC4" s="243"/>
      <c r="KCD4" s="243"/>
      <c r="KCE4" s="243"/>
      <c r="KCF4" s="243"/>
      <c r="KCG4" s="243"/>
      <c r="KCH4" s="243"/>
      <c r="KCI4" s="243"/>
      <c r="KCJ4" s="243"/>
      <c r="KCK4" s="243"/>
      <c r="KCL4" s="243"/>
      <c r="KCM4" s="243"/>
      <c r="KCN4" s="243"/>
      <c r="KCO4" s="243"/>
      <c r="KCP4" s="243"/>
      <c r="KCQ4" s="243"/>
      <c r="KCR4" s="243"/>
      <c r="KCS4" s="243"/>
      <c r="KCT4" s="243"/>
      <c r="KCU4" s="243"/>
      <c r="KCV4" s="243"/>
      <c r="KCW4" s="243"/>
      <c r="KCX4" s="243"/>
      <c r="KCY4" s="243"/>
      <c r="KCZ4" s="243"/>
      <c r="KDA4" s="243"/>
      <c r="KDB4" s="243"/>
      <c r="KDC4" s="243"/>
      <c r="KDD4" s="243"/>
      <c r="KDE4" s="243"/>
      <c r="KDF4" s="243"/>
      <c r="KDG4" s="243"/>
      <c r="KDH4" s="243"/>
      <c r="KDI4" s="243"/>
      <c r="KDJ4" s="243"/>
      <c r="KDK4" s="243"/>
      <c r="KDL4" s="243"/>
      <c r="KDM4" s="243"/>
      <c r="KDN4" s="243"/>
      <c r="KDO4" s="243"/>
      <c r="KDP4" s="243"/>
      <c r="KDQ4" s="243"/>
      <c r="KDR4" s="243"/>
      <c r="KDS4" s="243"/>
      <c r="KDT4" s="243"/>
      <c r="KDU4" s="243"/>
      <c r="KDV4" s="243"/>
      <c r="KDW4" s="243"/>
      <c r="KDX4" s="243"/>
      <c r="KDY4" s="243"/>
      <c r="KDZ4" s="243"/>
      <c r="KEA4" s="243"/>
      <c r="KEB4" s="243"/>
      <c r="KEC4" s="243"/>
      <c r="KED4" s="243"/>
      <c r="KEE4" s="243"/>
      <c r="KEF4" s="243"/>
      <c r="KEG4" s="243"/>
      <c r="KEH4" s="243"/>
      <c r="KEI4" s="243"/>
      <c r="KEJ4" s="243"/>
      <c r="KEK4" s="243"/>
      <c r="KEL4" s="243"/>
      <c r="KEM4" s="243"/>
      <c r="KEN4" s="243"/>
      <c r="KEO4" s="243"/>
      <c r="KEP4" s="243"/>
      <c r="KEQ4" s="243"/>
      <c r="KER4" s="243"/>
      <c r="KES4" s="243"/>
      <c r="KET4" s="243"/>
      <c r="KEU4" s="243"/>
      <c r="KEV4" s="243"/>
      <c r="KEW4" s="243"/>
      <c r="KEX4" s="243"/>
      <c r="KEY4" s="243"/>
      <c r="KEZ4" s="243"/>
      <c r="KFA4" s="243"/>
      <c r="KFB4" s="243"/>
      <c r="KFC4" s="243"/>
      <c r="KFD4" s="243"/>
      <c r="KFE4" s="243"/>
      <c r="KFF4" s="243"/>
      <c r="KFG4" s="243"/>
      <c r="KFH4" s="243"/>
      <c r="KFI4" s="243"/>
      <c r="KFJ4" s="243"/>
      <c r="KFK4" s="243"/>
      <c r="KFL4" s="243"/>
      <c r="KFM4" s="243"/>
      <c r="KFN4" s="243"/>
      <c r="KFO4" s="243"/>
      <c r="KFP4" s="243"/>
      <c r="KFQ4" s="243"/>
      <c r="KFR4" s="243"/>
      <c r="KFS4" s="243"/>
      <c r="KFT4" s="243"/>
      <c r="KFU4" s="243"/>
      <c r="KFV4" s="243"/>
      <c r="KFW4" s="243"/>
      <c r="KFX4" s="243"/>
      <c r="KFY4" s="243"/>
      <c r="KFZ4" s="243"/>
      <c r="KGA4" s="243"/>
      <c r="KGB4" s="243"/>
      <c r="KGC4" s="243"/>
      <c r="KGD4" s="243"/>
      <c r="KGE4" s="243"/>
      <c r="KGF4" s="243"/>
      <c r="KGG4" s="243"/>
      <c r="KGH4" s="243"/>
      <c r="KGI4" s="243"/>
      <c r="KGJ4" s="243"/>
      <c r="KGK4" s="243"/>
      <c r="KGL4" s="243"/>
      <c r="KGM4" s="243"/>
      <c r="KGN4" s="243"/>
      <c r="KGO4" s="243"/>
      <c r="KGP4" s="243"/>
      <c r="KGQ4" s="243"/>
      <c r="KGR4" s="243"/>
      <c r="KGS4" s="243"/>
      <c r="KGT4" s="243"/>
      <c r="KGU4" s="243"/>
      <c r="KGV4" s="243"/>
      <c r="KGW4" s="243"/>
      <c r="KGX4" s="243"/>
      <c r="KGY4" s="243"/>
      <c r="KGZ4" s="243"/>
      <c r="KHA4" s="243"/>
      <c r="KHB4" s="243"/>
      <c r="KHC4" s="243"/>
      <c r="KHD4" s="243"/>
      <c r="KHE4" s="243"/>
      <c r="KHF4" s="243"/>
      <c r="KHG4" s="243"/>
      <c r="KHH4" s="243"/>
      <c r="KHI4" s="243"/>
      <c r="KHJ4" s="243"/>
      <c r="KHK4" s="243"/>
      <c r="KHL4" s="243"/>
      <c r="KHM4" s="243"/>
      <c r="KHN4" s="243"/>
      <c r="KHO4" s="243"/>
      <c r="KHP4" s="243"/>
      <c r="KHQ4" s="243"/>
      <c r="KHR4" s="243"/>
      <c r="KHS4" s="243"/>
      <c r="KHT4" s="243"/>
      <c r="KHU4" s="243"/>
      <c r="KHV4" s="243"/>
      <c r="KHW4" s="243"/>
      <c r="KHX4" s="243"/>
      <c r="KHY4" s="243"/>
      <c r="KHZ4" s="243"/>
      <c r="KIA4" s="243"/>
      <c r="KIB4" s="243"/>
      <c r="KIC4" s="243"/>
      <c r="KID4" s="243"/>
      <c r="KIE4" s="243"/>
      <c r="KIF4" s="243"/>
      <c r="KIG4" s="243"/>
      <c r="KIH4" s="243"/>
      <c r="KII4" s="243"/>
      <c r="KIJ4" s="243"/>
      <c r="KIK4" s="243"/>
      <c r="KIL4" s="243"/>
      <c r="KIM4" s="243"/>
      <c r="KIN4" s="243"/>
      <c r="KIO4" s="243"/>
      <c r="KIP4" s="243"/>
      <c r="KIQ4" s="243"/>
      <c r="KIR4" s="243"/>
      <c r="KIS4" s="243"/>
      <c r="KIT4" s="243"/>
      <c r="KIU4" s="243"/>
      <c r="KIV4" s="243"/>
      <c r="KIW4" s="243"/>
      <c r="KIX4" s="243"/>
      <c r="KIY4" s="243"/>
      <c r="KIZ4" s="243"/>
      <c r="KJA4" s="243"/>
      <c r="KJB4" s="243"/>
      <c r="KJC4" s="243"/>
      <c r="KJD4" s="243"/>
      <c r="KJE4" s="243"/>
      <c r="KJF4" s="243"/>
      <c r="KJG4" s="243"/>
      <c r="KJH4" s="243"/>
      <c r="KJI4" s="243"/>
      <c r="KJJ4" s="243"/>
      <c r="KJK4" s="243"/>
      <c r="KJL4" s="243"/>
      <c r="KJM4" s="243"/>
      <c r="KJN4" s="243"/>
      <c r="KJO4" s="243"/>
      <c r="KJP4" s="243"/>
      <c r="KJQ4" s="243"/>
      <c r="KJR4" s="243"/>
      <c r="KJS4" s="243"/>
      <c r="KJT4" s="243"/>
      <c r="KJU4" s="243"/>
      <c r="KJV4" s="243"/>
      <c r="KJW4" s="243"/>
      <c r="KJX4" s="243"/>
      <c r="KJY4" s="243"/>
      <c r="KJZ4" s="243"/>
      <c r="KKA4" s="243"/>
      <c r="KKB4" s="243"/>
      <c r="KKC4" s="243"/>
      <c r="KKD4" s="243"/>
      <c r="KKE4" s="243"/>
      <c r="KKF4" s="243"/>
      <c r="KKG4" s="243"/>
      <c r="KKH4" s="243"/>
      <c r="KKI4" s="243"/>
      <c r="KKJ4" s="243"/>
      <c r="KKK4" s="243"/>
      <c r="KKL4" s="243"/>
      <c r="KKM4" s="243"/>
      <c r="KKN4" s="243"/>
      <c r="KKO4" s="243"/>
      <c r="KKP4" s="243"/>
      <c r="KKQ4" s="243"/>
      <c r="KKR4" s="243"/>
      <c r="KKS4" s="243"/>
      <c r="KKT4" s="243"/>
      <c r="KKU4" s="243"/>
      <c r="KKV4" s="243"/>
      <c r="KKW4" s="243"/>
      <c r="KKX4" s="243"/>
      <c r="KKY4" s="243"/>
      <c r="KKZ4" s="243"/>
      <c r="KLA4" s="243"/>
      <c r="KLB4" s="243"/>
      <c r="KLC4" s="243"/>
      <c r="KLD4" s="243"/>
      <c r="KLE4" s="243"/>
      <c r="KLF4" s="243"/>
      <c r="KLG4" s="243"/>
      <c r="KLH4" s="243"/>
      <c r="KLI4" s="243"/>
      <c r="KLJ4" s="243"/>
      <c r="KLK4" s="243"/>
      <c r="KLL4" s="243"/>
      <c r="KLM4" s="243"/>
      <c r="KLN4" s="243"/>
      <c r="KLO4" s="243"/>
      <c r="KLP4" s="243"/>
      <c r="KLQ4" s="243"/>
      <c r="KLR4" s="243"/>
      <c r="KLS4" s="243"/>
      <c r="KLT4" s="243"/>
      <c r="KLU4" s="243"/>
      <c r="KLV4" s="243"/>
      <c r="KLW4" s="243"/>
      <c r="KLX4" s="243"/>
      <c r="KLY4" s="243"/>
      <c r="KLZ4" s="243"/>
      <c r="KMA4" s="243"/>
      <c r="KMB4" s="243"/>
      <c r="KMC4" s="243"/>
      <c r="KMD4" s="243"/>
      <c r="KME4" s="243"/>
      <c r="KMF4" s="243"/>
      <c r="KMG4" s="243"/>
      <c r="KMH4" s="243"/>
      <c r="KMI4" s="243"/>
      <c r="KMJ4" s="243"/>
      <c r="KMK4" s="243"/>
      <c r="KML4" s="243"/>
      <c r="KMM4" s="243"/>
      <c r="KMN4" s="243"/>
      <c r="KMO4" s="243"/>
      <c r="KMP4" s="243"/>
      <c r="KMQ4" s="243"/>
      <c r="KMR4" s="243"/>
      <c r="KMS4" s="243"/>
      <c r="KMT4" s="243"/>
      <c r="KMU4" s="243"/>
      <c r="KMV4" s="243"/>
      <c r="KMW4" s="243"/>
      <c r="KMX4" s="243"/>
      <c r="KMY4" s="243"/>
      <c r="KMZ4" s="243"/>
      <c r="KNA4" s="243"/>
      <c r="KNB4" s="243"/>
      <c r="KNC4" s="243"/>
      <c r="KND4" s="243"/>
      <c r="KNE4" s="243"/>
      <c r="KNF4" s="243"/>
      <c r="KNG4" s="243"/>
      <c r="KNH4" s="243"/>
      <c r="KNI4" s="243"/>
      <c r="KNJ4" s="243"/>
      <c r="KNK4" s="243"/>
      <c r="KNL4" s="243"/>
      <c r="KNM4" s="243"/>
      <c r="KNN4" s="243"/>
      <c r="KNO4" s="243"/>
      <c r="KNP4" s="243"/>
      <c r="KNQ4" s="243"/>
      <c r="KNR4" s="243"/>
      <c r="KNS4" s="243"/>
      <c r="KNT4" s="243"/>
      <c r="KNU4" s="243"/>
      <c r="KNV4" s="243"/>
      <c r="KNW4" s="243"/>
      <c r="KNX4" s="243"/>
      <c r="KNY4" s="243"/>
      <c r="KNZ4" s="243"/>
      <c r="KOA4" s="243"/>
      <c r="KOB4" s="243"/>
      <c r="KOC4" s="243"/>
      <c r="KOD4" s="243"/>
      <c r="KOE4" s="243"/>
      <c r="KOF4" s="243"/>
      <c r="KOG4" s="243"/>
      <c r="KOH4" s="243"/>
      <c r="KOI4" s="243"/>
      <c r="KOJ4" s="243"/>
      <c r="KOK4" s="243"/>
      <c r="KOL4" s="243"/>
      <c r="KOM4" s="243"/>
      <c r="KON4" s="243"/>
      <c r="KOO4" s="243"/>
      <c r="KOP4" s="243"/>
      <c r="KOQ4" s="243"/>
      <c r="KOR4" s="243"/>
      <c r="KOS4" s="243"/>
      <c r="KOT4" s="243"/>
      <c r="KOU4" s="243"/>
      <c r="KOV4" s="243"/>
      <c r="KOW4" s="243"/>
      <c r="KOX4" s="243"/>
      <c r="KOY4" s="243"/>
      <c r="KOZ4" s="243"/>
      <c r="KPA4" s="243"/>
      <c r="KPB4" s="243"/>
      <c r="KPC4" s="243"/>
      <c r="KPD4" s="243"/>
      <c r="KPE4" s="243"/>
      <c r="KPF4" s="243"/>
      <c r="KPG4" s="243"/>
      <c r="KPH4" s="243"/>
      <c r="KPI4" s="243"/>
      <c r="KPJ4" s="243"/>
      <c r="KPK4" s="243"/>
      <c r="KPL4" s="243"/>
      <c r="KPM4" s="243"/>
      <c r="KPN4" s="243"/>
      <c r="KPO4" s="243"/>
      <c r="KPP4" s="243"/>
      <c r="KPQ4" s="243"/>
      <c r="KPR4" s="243"/>
      <c r="KPS4" s="243"/>
      <c r="KPT4" s="243"/>
      <c r="KPU4" s="243"/>
      <c r="KPV4" s="243"/>
      <c r="KPW4" s="243"/>
      <c r="KPX4" s="243"/>
      <c r="KPY4" s="243"/>
      <c r="KPZ4" s="243"/>
      <c r="KQA4" s="243"/>
      <c r="KQB4" s="243"/>
      <c r="KQC4" s="243"/>
      <c r="KQD4" s="243"/>
      <c r="KQE4" s="243"/>
      <c r="KQF4" s="243"/>
      <c r="KQG4" s="243"/>
      <c r="KQH4" s="243"/>
      <c r="KQI4" s="243"/>
      <c r="KQJ4" s="243"/>
      <c r="KQK4" s="243"/>
      <c r="KQL4" s="243"/>
      <c r="KQM4" s="243"/>
      <c r="KQN4" s="243"/>
      <c r="KQO4" s="243"/>
      <c r="KQP4" s="243"/>
      <c r="KQQ4" s="243"/>
      <c r="KQR4" s="243"/>
      <c r="KQS4" s="243"/>
      <c r="KQT4" s="243"/>
      <c r="KQU4" s="243"/>
      <c r="KQV4" s="243"/>
      <c r="KQW4" s="243"/>
      <c r="KQX4" s="243"/>
      <c r="KQY4" s="243"/>
      <c r="KQZ4" s="243"/>
      <c r="KRA4" s="243"/>
      <c r="KRB4" s="243"/>
      <c r="KRC4" s="243"/>
      <c r="KRD4" s="243"/>
      <c r="KRE4" s="243"/>
      <c r="KRF4" s="243"/>
      <c r="KRG4" s="243"/>
      <c r="KRH4" s="243"/>
      <c r="KRI4" s="243"/>
      <c r="KRJ4" s="243"/>
      <c r="KRK4" s="243"/>
      <c r="KRL4" s="243"/>
      <c r="KRM4" s="243"/>
      <c r="KRN4" s="243"/>
      <c r="KRO4" s="243"/>
      <c r="KRP4" s="243"/>
      <c r="KRQ4" s="243"/>
      <c r="KRR4" s="243"/>
      <c r="KRS4" s="243"/>
      <c r="KRT4" s="243"/>
      <c r="KRU4" s="243"/>
      <c r="KRV4" s="243"/>
      <c r="KRW4" s="243"/>
      <c r="KRX4" s="243"/>
      <c r="KRY4" s="243"/>
      <c r="KRZ4" s="243"/>
      <c r="KSA4" s="243"/>
      <c r="KSB4" s="243"/>
      <c r="KSC4" s="243"/>
      <c r="KSD4" s="243"/>
      <c r="KSE4" s="243"/>
      <c r="KSF4" s="243"/>
      <c r="KSG4" s="243"/>
      <c r="KSH4" s="243"/>
      <c r="KSI4" s="243"/>
      <c r="KSJ4" s="243"/>
      <c r="KSK4" s="243"/>
      <c r="KSL4" s="243"/>
      <c r="KSM4" s="243"/>
      <c r="KSN4" s="243"/>
      <c r="KSO4" s="243"/>
      <c r="KSP4" s="243"/>
      <c r="KSQ4" s="243"/>
      <c r="KSR4" s="243"/>
      <c r="KSS4" s="243"/>
      <c r="KST4" s="243"/>
      <c r="KSU4" s="243"/>
      <c r="KSV4" s="243"/>
      <c r="KSW4" s="243"/>
      <c r="KSX4" s="243"/>
      <c r="KSY4" s="243"/>
      <c r="KSZ4" s="243"/>
      <c r="KTA4" s="243"/>
      <c r="KTB4" s="243"/>
      <c r="KTC4" s="243"/>
      <c r="KTD4" s="243"/>
      <c r="KTE4" s="243"/>
      <c r="KTF4" s="243"/>
      <c r="KTG4" s="243"/>
      <c r="KTH4" s="243"/>
      <c r="KTI4" s="243"/>
      <c r="KTJ4" s="243"/>
      <c r="KTK4" s="243"/>
      <c r="KTL4" s="243"/>
      <c r="KTM4" s="243"/>
      <c r="KTN4" s="243"/>
      <c r="KTO4" s="243"/>
      <c r="KTP4" s="243"/>
      <c r="KTQ4" s="243"/>
      <c r="KTR4" s="243"/>
      <c r="KTS4" s="243"/>
      <c r="KTT4" s="243"/>
      <c r="KTU4" s="243"/>
      <c r="KTV4" s="243"/>
      <c r="KTW4" s="243"/>
      <c r="KTX4" s="243"/>
      <c r="KTY4" s="243"/>
      <c r="KTZ4" s="243"/>
      <c r="KUA4" s="243"/>
      <c r="KUB4" s="243"/>
      <c r="KUC4" s="243"/>
      <c r="KUD4" s="243"/>
      <c r="KUE4" s="243"/>
      <c r="KUF4" s="243"/>
      <c r="KUG4" s="243"/>
      <c r="KUH4" s="243"/>
      <c r="KUI4" s="243"/>
      <c r="KUJ4" s="243"/>
      <c r="KUK4" s="243"/>
      <c r="KUL4" s="243"/>
      <c r="KUM4" s="243"/>
      <c r="KUN4" s="243"/>
      <c r="KUO4" s="243"/>
      <c r="KUP4" s="243"/>
      <c r="KUQ4" s="243"/>
      <c r="KUR4" s="243"/>
      <c r="KUS4" s="243"/>
      <c r="KUT4" s="243"/>
      <c r="KUU4" s="243"/>
      <c r="KUV4" s="243"/>
      <c r="KUW4" s="243"/>
      <c r="KUX4" s="243"/>
      <c r="KUY4" s="243"/>
      <c r="KUZ4" s="243"/>
      <c r="KVA4" s="243"/>
      <c r="KVB4" s="243"/>
      <c r="KVC4" s="243"/>
      <c r="KVD4" s="243"/>
      <c r="KVE4" s="243"/>
      <c r="KVF4" s="243"/>
      <c r="KVG4" s="243"/>
      <c r="KVH4" s="243"/>
      <c r="KVI4" s="243"/>
      <c r="KVJ4" s="243"/>
      <c r="KVK4" s="243"/>
      <c r="KVL4" s="243"/>
      <c r="KVM4" s="243"/>
      <c r="KVN4" s="243"/>
      <c r="KVO4" s="243"/>
      <c r="KVP4" s="243"/>
      <c r="KVQ4" s="243"/>
      <c r="KVR4" s="243"/>
      <c r="KVS4" s="243"/>
      <c r="KVT4" s="243"/>
      <c r="KVU4" s="243"/>
      <c r="KVV4" s="243"/>
      <c r="KVW4" s="243"/>
      <c r="KVX4" s="243"/>
      <c r="KVY4" s="243"/>
      <c r="KVZ4" s="243"/>
      <c r="KWA4" s="243"/>
      <c r="KWB4" s="243"/>
      <c r="KWC4" s="243"/>
      <c r="KWD4" s="243"/>
      <c r="KWE4" s="243"/>
      <c r="KWF4" s="243"/>
      <c r="KWG4" s="243"/>
      <c r="KWH4" s="243"/>
      <c r="KWI4" s="243"/>
      <c r="KWJ4" s="243"/>
      <c r="KWK4" s="243"/>
      <c r="KWL4" s="243"/>
      <c r="KWM4" s="243"/>
      <c r="KWN4" s="243"/>
      <c r="KWO4" s="243"/>
      <c r="KWP4" s="243"/>
      <c r="KWQ4" s="243"/>
      <c r="KWR4" s="243"/>
      <c r="KWS4" s="243"/>
      <c r="KWT4" s="243"/>
      <c r="KWU4" s="243"/>
      <c r="KWV4" s="243"/>
      <c r="KWW4" s="243"/>
      <c r="KWX4" s="243"/>
      <c r="KWY4" s="243"/>
      <c r="KWZ4" s="243"/>
      <c r="KXA4" s="243"/>
      <c r="KXB4" s="243"/>
      <c r="KXC4" s="243"/>
      <c r="KXD4" s="243"/>
      <c r="KXE4" s="243"/>
      <c r="KXF4" s="243"/>
      <c r="KXG4" s="243"/>
      <c r="KXH4" s="243"/>
      <c r="KXI4" s="243"/>
      <c r="KXJ4" s="243"/>
      <c r="KXK4" s="243"/>
      <c r="KXL4" s="243"/>
      <c r="KXM4" s="243"/>
      <c r="KXN4" s="243"/>
      <c r="KXO4" s="243"/>
      <c r="KXP4" s="243"/>
      <c r="KXQ4" s="243"/>
      <c r="KXR4" s="243"/>
      <c r="KXS4" s="243"/>
      <c r="KXT4" s="243"/>
      <c r="KXU4" s="243"/>
      <c r="KXV4" s="243"/>
      <c r="KXW4" s="243"/>
      <c r="KXX4" s="243"/>
      <c r="KXY4" s="243"/>
      <c r="KXZ4" s="243"/>
      <c r="KYA4" s="243"/>
      <c r="KYB4" s="243"/>
      <c r="KYC4" s="243"/>
      <c r="KYD4" s="243"/>
      <c r="KYE4" s="243"/>
      <c r="KYF4" s="243"/>
      <c r="KYG4" s="243"/>
      <c r="KYH4" s="243"/>
      <c r="KYI4" s="243"/>
      <c r="KYJ4" s="243"/>
      <c r="KYK4" s="243"/>
      <c r="KYL4" s="243"/>
      <c r="KYM4" s="243"/>
      <c r="KYN4" s="243"/>
      <c r="KYO4" s="243"/>
      <c r="KYP4" s="243"/>
      <c r="KYQ4" s="243"/>
      <c r="KYR4" s="243"/>
      <c r="KYS4" s="243"/>
      <c r="KYT4" s="243"/>
      <c r="KYU4" s="243"/>
      <c r="KYV4" s="243"/>
      <c r="KYW4" s="243"/>
      <c r="KYX4" s="243"/>
      <c r="KYY4" s="243"/>
      <c r="KYZ4" s="243"/>
      <c r="KZA4" s="243"/>
      <c r="KZB4" s="243"/>
      <c r="KZC4" s="243"/>
      <c r="KZD4" s="243"/>
      <c r="KZE4" s="243"/>
      <c r="KZF4" s="243"/>
      <c r="KZG4" s="243"/>
      <c r="KZH4" s="243"/>
      <c r="KZI4" s="243"/>
      <c r="KZJ4" s="243"/>
      <c r="KZK4" s="243"/>
      <c r="KZL4" s="243"/>
      <c r="KZM4" s="243"/>
      <c r="KZN4" s="243"/>
      <c r="KZO4" s="243"/>
      <c r="KZP4" s="243"/>
      <c r="KZQ4" s="243"/>
      <c r="KZR4" s="243"/>
      <c r="KZS4" s="243"/>
      <c r="KZT4" s="243"/>
      <c r="KZU4" s="243"/>
      <c r="KZV4" s="243"/>
      <c r="KZW4" s="243"/>
      <c r="KZX4" s="243"/>
      <c r="KZY4" s="243"/>
      <c r="KZZ4" s="243"/>
      <c r="LAA4" s="243"/>
      <c r="LAB4" s="243"/>
      <c r="LAC4" s="243"/>
      <c r="LAD4" s="243"/>
      <c r="LAE4" s="243"/>
      <c r="LAF4" s="243"/>
      <c r="LAG4" s="243"/>
      <c r="LAH4" s="243"/>
      <c r="LAI4" s="243"/>
      <c r="LAJ4" s="243"/>
      <c r="LAK4" s="243"/>
      <c r="LAL4" s="243"/>
      <c r="LAM4" s="243"/>
      <c r="LAN4" s="243"/>
      <c r="LAO4" s="243"/>
      <c r="LAP4" s="243"/>
      <c r="LAQ4" s="243"/>
      <c r="LAR4" s="243"/>
      <c r="LAS4" s="243"/>
      <c r="LAT4" s="243"/>
      <c r="LAU4" s="243"/>
      <c r="LAV4" s="243"/>
      <c r="LAW4" s="243"/>
      <c r="LAX4" s="243"/>
      <c r="LAY4" s="243"/>
      <c r="LAZ4" s="243"/>
      <c r="LBA4" s="243"/>
      <c r="LBB4" s="243"/>
      <c r="LBC4" s="243"/>
      <c r="LBD4" s="243"/>
      <c r="LBE4" s="243"/>
      <c r="LBF4" s="243"/>
      <c r="LBG4" s="243"/>
      <c r="LBH4" s="243"/>
      <c r="LBI4" s="243"/>
      <c r="LBJ4" s="243"/>
      <c r="LBK4" s="243"/>
      <c r="LBL4" s="243"/>
      <c r="LBM4" s="243"/>
      <c r="LBN4" s="243"/>
      <c r="LBO4" s="243"/>
      <c r="LBP4" s="243"/>
      <c r="LBQ4" s="243"/>
      <c r="LBR4" s="243"/>
      <c r="LBS4" s="243"/>
      <c r="LBT4" s="243"/>
      <c r="LBU4" s="243"/>
      <c r="LBV4" s="243"/>
      <c r="LBW4" s="243"/>
      <c r="LBX4" s="243"/>
      <c r="LBY4" s="243"/>
      <c r="LBZ4" s="243"/>
      <c r="LCA4" s="243"/>
      <c r="LCB4" s="243"/>
      <c r="LCC4" s="243"/>
      <c r="LCD4" s="243"/>
      <c r="LCE4" s="243"/>
      <c r="LCF4" s="243"/>
      <c r="LCG4" s="243"/>
      <c r="LCH4" s="243"/>
      <c r="LCI4" s="243"/>
      <c r="LCJ4" s="243"/>
      <c r="LCK4" s="243"/>
      <c r="LCL4" s="243"/>
      <c r="LCM4" s="243"/>
      <c r="LCN4" s="243"/>
      <c r="LCO4" s="243"/>
      <c r="LCP4" s="243"/>
      <c r="LCQ4" s="243"/>
      <c r="LCR4" s="243"/>
      <c r="LCS4" s="243"/>
      <c r="LCT4" s="243"/>
      <c r="LCU4" s="243"/>
      <c r="LCV4" s="243"/>
      <c r="LCW4" s="243"/>
      <c r="LCX4" s="243"/>
      <c r="LCY4" s="243"/>
      <c r="LCZ4" s="243"/>
      <c r="LDA4" s="243"/>
      <c r="LDB4" s="243"/>
      <c r="LDC4" s="243"/>
      <c r="LDD4" s="243"/>
      <c r="LDE4" s="243"/>
      <c r="LDF4" s="243"/>
      <c r="LDG4" s="243"/>
      <c r="LDH4" s="243"/>
      <c r="LDI4" s="243"/>
      <c r="LDJ4" s="243"/>
      <c r="LDK4" s="243"/>
      <c r="LDL4" s="243"/>
      <c r="LDM4" s="243"/>
      <c r="LDN4" s="243"/>
      <c r="LDO4" s="243"/>
      <c r="LDP4" s="243"/>
      <c r="LDQ4" s="243"/>
      <c r="LDR4" s="243"/>
      <c r="LDS4" s="243"/>
      <c r="LDT4" s="243"/>
      <c r="LDU4" s="243"/>
      <c r="LDV4" s="243"/>
      <c r="LDW4" s="243"/>
      <c r="LDX4" s="243"/>
      <c r="LDY4" s="243"/>
      <c r="LDZ4" s="243"/>
      <c r="LEA4" s="243"/>
      <c r="LEB4" s="243"/>
      <c r="LEC4" s="243"/>
      <c r="LED4" s="243"/>
      <c r="LEE4" s="243"/>
      <c r="LEF4" s="243"/>
      <c r="LEG4" s="243"/>
      <c r="LEH4" s="243"/>
      <c r="LEI4" s="243"/>
      <c r="LEJ4" s="243"/>
      <c r="LEK4" s="243"/>
      <c r="LEL4" s="243"/>
      <c r="LEM4" s="243"/>
      <c r="LEN4" s="243"/>
      <c r="LEO4" s="243"/>
      <c r="LEP4" s="243"/>
      <c r="LEQ4" s="243"/>
      <c r="LER4" s="243"/>
      <c r="LES4" s="243"/>
      <c r="LET4" s="243"/>
      <c r="LEU4" s="243"/>
      <c r="LEV4" s="243"/>
      <c r="LEW4" s="243"/>
      <c r="LEX4" s="243"/>
      <c r="LEY4" s="243"/>
      <c r="LEZ4" s="243"/>
      <c r="LFA4" s="243"/>
      <c r="LFB4" s="243"/>
      <c r="LFC4" s="243"/>
      <c r="LFD4" s="243"/>
      <c r="LFE4" s="243"/>
      <c r="LFF4" s="243"/>
      <c r="LFG4" s="243"/>
      <c r="LFH4" s="243"/>
      <c r="LFI4" s="243"/>
      <c r="LFJ4" s="243"/>
      <c r="LFK4" s="243"/>
      <c r="LFL4" s="243"/>
      <c r="LFM4" s="243"/>
      <c r="LFN4" s="243"/>
      <c r="LFO4" s="243"/>
      <c r="LFP4" s="243"/>
      <c r="LFQ4" s="243"/>
      <c r="LFR4" s="243"/>
      <c r="LFS4" s="243"/>
      <c r="LFT4" s="243"/>
      <c r="LFU4" s="243"/>
      <c r="LFV4" s="243"/>
      <c r="LFW4" s="243"/>
      <c r="LFX4" s="243"/>
      <c r="LFY4" s="243"/>
      <c r="LFZ4" s="243"/>
      <c r="LGA4" s="243"/>
      <c r="LGB4" s="243"/>
      <c r="LGC4" s="243"/>
      <c r="LGD4" s="243"/>
      <c r="LGE4" s="243"/>
      <c r="LGF4" s="243"/>
      <c r="LGG4" s="243"/>
      <c r="LGH4" s="243"/>
      <c r="LGI4" s="243"/>
      <c r="LGJ4" s="243"/>
      <c r="LGK4" s="243"/>
      <c r="LGL4" s="243"/>
      <c r="LGM4" s="243"/>
      <c r="LGN4" s="243"/>
      <c r="LGO4" s="243"/>
      <c r="LGP4" s="243"/>
      <c r="LGQ4" s="243"/>
      <c r="LGR4" s="243"/>
      <c r="LGS4" s="243"/>
      <c r="LGT4" s="243"/>
      <c r="LGU4" s="243"/>
      <c r="LGV4" s="243"/>
      <c r="LGW4" s="243"/>
      <c r="LGX4" s="243"/>
      <c r="LGY4" s="243"/>
      <c r="LGZ4" s="243"/>
      <c r="LHA4" s="243"/>
      <c r="LHB4" s="243"/>
      <c r="LHC4" s="243"/>
      <c r="LHD4" s="243"/>
      <c r="LHE4" s="243"/>
      <c r="LHF4" s="243"/>
      <c r="LHG4" s="243"/>
      <c r="LHH4" s="243"/>
      <c r="LHI4" s="243"/>
      <c r="LHJ4" s="243"/>
      <c r="LHK4" s="243"/>
      <c r="LHL4" s="243"/>
      <c r="LHM4" s="243"/>
      <c r="LHN4" s="243"/>
      <c r="LHO4" s="243"/>
      <c r="LHP4" s="243"/>
      <c r="LHQ4" s="243"/>
      <c r="LHR4" s="243"/>
      <c r="LHS4" s="243"/>
      <c r="LHT4" s="243"/>
      <c r="LHU4" s="243"/>
      <c r="LHV4" s="243"/>
      <c r="LHW4" s="243"/>
      <c r="LHX4" s="243"/>
      <c r="LHY4" s="243"/>
      <c r="LHZ4" s="243"/>
      <c r="LIA4" s="243"/>
      <c r="LIB4" s="243"/>
      <c r="LIC4" s="243"/>
      <c r="LID4" s="243"/>
      <c r="LIE4" s="243"/>
      <c r="LIF4" s="243"/>
      <c r="LIG4" s="243"/>
      <c r="LIH4" s="243"/>
      <c r="LII4" s="243"/>
      <c r="LIJ4" s="243"/>
      <c r="LIK4" s="243"/>
      <c r="LIL4" s="243"/>
      <c r="LIM4" s="243"/>
      <c r="LIN4" s="243"/>
      <c r="LIO4" s="243"/>
      <c r="LIP4" s="243"/>
      <c r="LIQ4" s="243"/>
      <c r="LIR4" s="243"/>
      <c r="LIS4" s="243"/>
      <c r="LIT4" s="243"/>
      <c r="LIU4" s="243"/>
      <c r="LIV4" s="243"/>
      <c r="LIW4" s="243"/>
      <c r="LIX4" s="243"/>
      <c r="LIY4" s="243"/>
      <c r="LIZ4" s="243"/>
      <c r="LJA4" s="243"/>
      <c r="LJB4" s="243"/>
      <c r="LJC4" s="243"/>
      <c r="LJD4" s="243"/>
      <c r="LJE4" s="243"/>
      <c r="LJF4" s="243"/>
      <c r="LJG4" s="243"/>
      <c r="LJH4" s="243"/>
      <c r="LJI4" s="243"/>
      <c r="LJJ4" s="243"/>
      <c r="LJK4" s="243"/>
      <c r="LJL4" s="243"/>
      <c r="LJM4" s="243"/>
      <c r="LJN4" s="243"/>
      <c r="LJO4" s="243"/>
      <c r="LJP4" s="243"/>
      <c r="LJQ4" s="243"/>
      <c r="LJR4" s="243"/>
      <c r="LJS4" s="243"/>
      <c r="LJT4" s="243"/>
      <c r="LJU4" s="243"/>
      <c r="LJV4" s="243"/>
      <c r="LJW4" s="243"/>
      <c r="LJX4" s="243"/>
      <c r="LJY4" s="243"/>
      <c r="LJZ4" s="243"/>
      <c r="LKA4" s="243"/>
      <c r="LKB4" s="243"/>
      <c r="LKC4" s="243"/>
      <c r="LKD4" s="243"/>
      <c r="LKE4" s="243"/>
      <c r="LKF4" s="243"/>
      <c r="LKG4" s="243"/>
      <c r="LKH4" s="243"/>
      <c r="LKI4" s="243"/>
      <c r="LKJ4" s="243"/>
      <c r="LKK4" s="243"/>
      <c r="LKL4" s="243"/>
      <c r="LKM4" s="243"/>
      <c r="LKN4" s="243"/>
      <c r="LKO4" s="243"/>
      <c r="LKP4" s="243"/>
      <c r="LKQ4" s="243"/>
      <c r="LKR4" s="243"/>
      <c r="LKS4" s="243"/>
      <c r="LKT4" s="243"/>
      <c r="LKU4" s="243"/>
      <c r="LKV4" s="243"/>
      <c r="LKW4" s="243"/>
      <c r="LKX4" s="243"/>
      <c r="LKY4" s="243"/>
      <c r="LKZ4" s="243"/>
      <c r="LLA4" s="243"/>
      <c r="LLB4" s="243"/>
      <c r="LLC4" s="243"/>
      <c r="LLD4" s="243"/>
      <c r="LLE4" s="243"/>
      <c r="LLF4" s="243"/>
      <c r="LLG4" s="243"/>
      <c r="LLH4" s="243"/>
      <c r="LLI4" s="243"/>
      <c r="LLJ4" s="243"/>
      <c r="LLK4" s="243"/>
      <c r="LLL4" s="243"/>
      <c r="LLM4" s="243"/>
      <c r="LLN4" s="243"/>
      <c r="LLO4" s="243"/>
      <c r="LLP4" s="243"/>
      <c r="LLQ4" s="243"/>
      <c r="LLR4" s="243"/>
      <c r="LLS4" s="243"/>
      <c r="LLT4" s="243"/>
      <c r="LLU4" s="243"/>
      <c r="LLV4" s="243"/>
      <c r="LLW4" s="243"/>
      <c r="LLX4" s="243"/>
      <c r="LLY4" s="243"/>
      <c r="LLZ4" s="243"/>
      <c r="LMA4" s="243"/>
      <c r="LMB4" s="243"/>
      <c r="LMC4" s="243"/>
      <c r="LMD4" s="243"/>
      <c r="LME4" s="243"/>
      <c r="LMF4" s="243"/>
      <c r="LMG4" s="243"/>
      <c r="LMH4" s="243"/>
      <c r="LMI4" s="243"/>
      <c r="LMJ4" s="243"/>
      <c r="LMK4" s="243"/>
      <c r="LML4" s="243"/>
      <c r="LMM4" s="243"/>
      <c r="LMN4" s="243"/>
      <c r="LMO4" s="243"/>
      <c r="LMP4" s="243"/>
      <c r="LMQ4" s="243"/>
      <c r="LMR4" s="243"/>
      <c r="LMS4" s="243"/>
      <c r="LMT4" s="243"/>
      <c r="LMU4" s="243"/>
      <c r="LMV4" s="243"/>
      <c r="LMW4" s="243"/>
      <c r="LMX4" s="243"/>
      <c r="LMY4" s="243"/>
      <c r="LMZ4" s="243"/>
      <c r="LNA4" s="243"/>
      <c r="LNB4" s="243"/>
      <c r="LNC4" s="243"/>
      <c r="LND4" s="243"/>
      <c r="LNE4" s="243"/>
      <c r="LNF4" s="243"/>
      <c r="LNG4" s="243"/>
      <c r="LNH4" s="243"/>
      <c r="LNI4" s="243"/>
      <c r="LNJ4" s="243"/>
      <c r="LNK4" s="243"/>
      <c r="LNL4" s="243"/>
      <c r="LNM4" s="243"/>
      <c r="LNN4" s="243"/>
      <c r="LNO4" s="243"/>
      <c r="LNP4" s="243"/>
      <c r="LNQ4" s="243"/>
      <c r="LNR4" s="243"/>
      <c r="LNS4" s="243"/>
      <c r="LNT4" s="243"/>
      <c r="LNU4" s="243"/>
      <c r="LNV4" s="243"/>
      <c r="LNW4" s="243"/>
      <c r="LNX4" s="243"/>
      <c r="LNY4" s="243"/>
      <c r="LNZ4" s="243"/>
      <c r="LOA4" s="243"/>
      <c r="LOB4" s="243"/>
      <c r="LOC4" s="243"/>
      <c r="LOD4" s="243"/>
      <c r="LOE4" s="243"/>
      <c r="LOF4" s="243"/>
      <c r="LOG4" s="243"/>
      <c r="LOH4" s="243"/>
      <c r="LOI4" s="243"/>
      <c r="LOJ4" s="243"/>
      <c r="LOK4" s="243"/>
      <c r="LOL4" s="243"/>
      <c r="LOM4" s="243"/>
      <c r="LON4" s="243"/>
      <c r="LOO4" s="243"/>
      <c r="LOP4" s="243"/>
      <c r="LOQ4" s="243"/>
      <c r="LOR4" s="243"/>
      <c r="LOS4" s="243"/>
      <c r="LOT4" s="243"/>
      <c r="LOU4" s="243"/>
      <c r="LOV4" s="243"/>
      <c r="LOW4" s="243"/>
      <c r="LOX4" s="243"/>
      <c r="LOY4" s="243"/>
      <c r="LOZ4" s="243"/>
      <c r="LPA4" s="243"/>
      <c r="LPB4" s="243"/>
      <c r="LPC4" s="243"/>
      <c r="LPD4" s="243"/>
      <c r="LPE4" s="243"/>
      <c r="LPF4" s="243"/>
      <c r="LPG4" s="243"/>
      <c r="LPH4" s="243"/>
      <c r="LPI4" s="243"/>
      <c r="LPJ4" s="243"/>
      <c r="LPK4" s="243"/>
      <c r="LPL4" s="243"/>
      <c r="LPM4" s="243"/>
      <c r="LPN4" s="243"/>
      <c r="LPO4" s="243"/>
      <c r="LPP4" s="243"/>
      <c r="LPQ4" s="243"/>
      <c r="LPR4" s="243"/>
      <c r="LPS4" s="243"/>
      <c r="LPT4" s="243"/>
      <c r="LPU4" s="243"/>
      <c r="LPV4" s="243"/>
      <c r="LPW4" s="243"/>
      <c r="LPX4" s="243"/>
      <c r="LPY4" s="243"/>
      <c r="LPZ4" s="243"/>
      <c r="LQA4" s="243"/>
      <c r="LQB4" s="243"/>
      <c r="LQC4" s="243"/>
      <c r="LQD4" s="243"/>
      <c r="LQE4" s="243"/>
      <c r="LQF4" s="243"/>
      <c r="LQG4" s="243"/>
      <c r="LQH4" s="243"/>
      <c r="LQI4" s="243"/>
      <c r="LQJ4" s="243"/>
      <c r="LQK4" s="243"/>
      <c r="LQL4" s="243"/>
      <c r="LQM4" s="243"/>
      <c r="LQN4" s="243"/>
      <c r="LQO4" s="243"/>
      <c r="LQP4" s="243"/>
      <c r="LQQ4" s="243"/>
      <c r="LQR4" s="243"/>
      <c r="LQS4" s="243"/>
      <c r="LQT4" s="243"/>
      <c r="LQU4" s="243"/>
      <c r="LQV4" s="243"/>
      <c r="LQW4" s="243"/>
      <c r="LQX4" s="243"/>
      <c r="LQY4" s="243"/>
      <c r="LQZ4" s="243"/>
      <c r="LRA4" s="243"/>
      <c r="LRB4" s="243"/>
      <c r="LRC4" s="243"/>
      <c r="LRD4" s="243"/>
      <c r="LRE4" s="243"/>
      <c r="LRF4" s="243"/>
      <c r="LRG4" s="243"/>
      <c r="LRH4" s="243"/>
      <c r="LRI4" s="243"/>
      <c r="LRJ4" s="243"/>
      <c r="LRK4" s="243"/>
      <c r="LRL4" s="243"/>
      <c r="LRM4" s="243"/>
      <c r="LRN4" s="243"/>
      <c r="LRO4" s="243"/>
      <c r="LRP4" s="243"/>
      <c r="LRQ4" s="243"/>
      <c r="LRR4" s="243"/>
      <c r="LRS4" s="243"/>
      <c r="LRT4" s="243"/>
      <c r="LRU4" s="243"/>
      <c r="LRV4" s="243"/>
      <c r="LRW4" s="243"/>
      <c r="LRX4" s="243"/>
      <c r="LRY4" s="243"/>
      <c r="LRZ4" s="243"/>
      <c r="LSA4" s="243"/>
      <c r="LSB4" s="243"/>
      <c r="LSC4" s="243"/>
      <c r="LSD4" s="243"/>
      <c r="LSE4" s="243"/>
      <c r="LSF4" s="243"/>
      <c r="LSG4" s="243"/>
      <c r="LSH4" s="243"/>
      <c r="LSI4" s="243"/>
      <c r="LSJ4" s="243"/>
      <c r="LSK4" s="243"/>
      <c r="LSL4" s="243"/>
      <c r="LSM4" s="243"/>
      <c r="LSN4" s="243"/>
      <c r="LSO4" s="243"/>
      <c r="LSP4" s="243"/>
      <c r="LSQ4" s="243"/>
      <c r="LSR4" s="243"/>
      <c r="LSS4" s="243"/>
      <c r="LST4" s="243"/>
      <c r="LSU4" s="243"/>
      <c r="LSV4" s="243"/>
      <c r="LSW4" s="243"/>
      <c r="LSX4" s="243"/>
      <c r="LSY4" s="243"/>
      <c r="LSZ4" s="243"/>
      <c r="LTA4" s="243"/>
      <c r="LTB4" s="243"/>
      <c r="LTC4" s="243"/>
      <c r="LTD4" s="243"/>
      <c r="LTE4" s="243"/>
      <c r="LTF4" s="243"/>
      <c r="LTG4" s="243"/>
      <c r="LTH4" s="243"/>
      <c r="LTI4" s="243"/>
      <c r="LTJ4" s="243"/>
      <c r="LTK4" s="243"/>
      <c r="LTL4" s="243"/>
      <c r="LTM4" s="243"/>
      <c r="LTN4" s="243"/>
      <c r="LTO4" s="243"/>
      <c r="LTP4" s="243"/>
      <c r="LTQ4" s="243"/>
      <c r="LTR4" s="243"/>
      <c r="LTS4" s="243"/>
      <c r="LTT4" s="243"/>
      <c r="LTU4" s="243"/>
      <c r="LTV4" s="243"/>
      <c r="LTW4" s="243"/>
      <c r="LTX4" s="243"/>
      <c r="LTY4" s="243"/>
      <c r="LTZ4" s="243"/>
      <c r="LUA4" s="243"/>
      <c r="LUB4" s="243"/>
      <c r="LUC4" s="243"/>
      <c r="LUD4" s="243"/>
      <c r="LUE4" s="243"/>
      <c r="LUF4" s="243"/>
      <c r="LUG4" s="243"/>
      <c r="LUH4" s="243"/>
      <c r="LUI4" s="243"/>
      <c r="LUJ4" s="243"/>
      <c r="LUK4" s="243"/>
      <c r="LUL4" s="243"/>
      <c r="LUM4" s="243"/>
      <c r="LUN4" s="243"/>
      <c r="LUO4" s="243"/>
      <c r="LUP4" s="243"/>
      <c r="LUQ4" s="243"/>
      <c r="LUR4" s="243"/>
      <c r="LUS4" s="243"/>
      <c r="LUT4" s="243"/>
      <c r="LUU4" s="243"/>
      <c r="LUV4" s="243"/>
      <c r="LUW4" s="243"/>
      <c r="LUX4" s="243"/>
      <c r="LUY4" s="243"/>
      <c r="LUZ4" s="243"/>
      <c r="LVA4" s="243"/>
      <c r="LVB4" s="243"/>
      <c r="LVC4" s="243"/>
      <c r="LVD4" s="243"/>
      <c r="LVE4" s="243"/>
      <c r="LVF4" s="243"/>
      <c r="LVG4" s="243"/>
      <c r="LVH4" s="243"/>
      <c r="LVI4" s="243"/>
      <c r="LVJ4" s="243"/>
      <c r="LVK4" s="243"/>
      <c r="LVL4" s="243"/>
      <c r="LVM4" s="243"/>
      <c r="LVN4" s="243"/>
      <c r="LVO4" s="243"/>
      <c r="LVP4" s="243"/>
      <c r="LVQ4" s="243"/>
      <c r="LVR4" s="243"/>
      <c r="LVS4" s="243"/>
      <c r="LVT4" s="243"/>
      <c r="LVU4" s="243"/>
      <c r="LVV4" s="243"/>
      <c r="LVW4" s="243"/>
      <c r="LVX4" s="243"/>
      <c r="LVY4" s="243"/>
      <c r="LVZ4" s="243"/>
      <c r="LWA4" s="243"/>
      <c r="LWB4" s="243"/>
      <c r="LWC4" s="243"/>
      <c r="LWD4" s="243"/>
      <c r="LWE4" s="243"/>
      <c r="LWF4" s="243"/>
      <c r="LWG4" s="243"/>
      <c r="LWH4" s="243"/>
      <c r="LWI4" s="243"/>
      <c r="LWJ4" s="243"/>
      <c r="LWK4" s="243"/>
      <c r="LWL4" s="243"/>
      <c r="LWM4" s="243"/>
      <c r="LWN4" s="243"/>
      <c r="LWO4" s="243"/>
      <c r="LWP4" s="243"/>
      <c r="LWQ4" s="243"/>
      <c r="LWR4" s="243"/>
      <c r="LWS4" s="243"/>
      <c r="LWT4" s="243"/>
      <c r="LWU4" s="243"/>
      <c r="LWV4" s="243"/>
      <c r="LWW4" s="243"/>
      <c r="LWX4" s="243"/>
      <c r="LWY4" s="243"/>
      <c r="LWZ4" s="243"/>
      <c r="LXA4" s="243"/>
      <c r="LXB4" s="243"/>
      <c r="LXC4" s="243"/>
      <c r="LXD4" s="243"/>
      <c r="LXE4" s="243"/>
      <c r="LXF4" s="243"/>
      <c r="LXG4" s="243"/>
      <c r="LXH4" s="243"/>
      <c r="LXI4" s="243"/>
      <c r="LXJ4" s="243"/>
      <c r="LXK4" s="243"/>
      <c r="LXL4" s="243"/>
      <c r="LXM4" s="243"/>
      <c r="LXN4" s="243"/>
      <c r="LXO4" s="243"/>
      <c r="LXP4" s="243"/>
      <c r="LXQ4" s="243"/>
      <c r="LXR4" s="243"/>
      <c r="LXS4" s="243"/>
      <c r="LXT4" s="243"/>
      <c r="LXU4" s="243"/>
      <c r="LXV4" s="243"/>
      <c r="LXW4" s="243"/>
      <c r="LXX4" s="243"/>
      <c r="LXY4" s="243"/>
      <c r="LXZ4" s="243"/>
      <c r="LYA4" s="243"/>
      <c r="LYB4" s="243"/>
      <c r="LYC4" s="243"/>
      <c r="LYD4" s="243"/>
      <c r="LYE4" s="243"/>
      <c r="LYF4" s="243"/>
      <c r="LYG4" s="243"/>
      <c r="LYH4" s="243"/>
      <c r="LYI4" s="243"/>
      <c r="LYJ4" s="243"/>
      <c r="LYK4" s="243"/>
      <c r="LYL4" s="243"/>
      <c r="LYM4" s="243"/>
      <c r="LYN4" s="243"/>
      <c r="LYO4" s="243"/>
      <c r="LYP4" s="243"/>
      <c r="LYQ4" s="243"/>
      <c r="LYR4" s="243"/>
      <c r="LYS4" s="243"/>
      <c r="LYT4" s="243"/>
      <c r="LYU4" s="243"/>
      <c r="LYV4" s="243"/>
      <c r="LYW4" s="243"/>
      <c r="LYX4" s="243"/>
      <c r="LYY4" s="243"/>
      <c r="LYZ4" s="243"/>
      <c r="LZA4" s="243"/>
      <c r="LZB4" s="243"/>
      <c r="LZC4" s="243"/>
      <c r="LZD4" s="243"/>
      <c r="LZE4" s="243"/>
      <c r="LZF4" s="243"/>
      <c r="LZG4" s="243"/>
      <c r="LZH4" s="243"/>
      <c r="LZI4" s="243"/>
      <c r="LZJ4" s="243"/>
      <c r="LZK4" s="243"/>
      <c r="LZL4" s="243"/>
      <c r="LZM4" s="243"/>
      <c r="LZN4" s="243"/>
      <c r="LZO4" s="243"/>
      <c r="LZP4" s="243"/>
      <c r="LZQ4" s="243"/>
      <c r="LZR4" s="243"/>
      <c r="LZS4" s="243"/>
      <c r="LZT4" s="243"/>
      <c r="LZU4" s="243"/>
      <c r="LZV4" s="243"/>
      <c r="LZW4" s="243"/>
      <c r="LZX4" s="243"/>
      <c r="LZY4" s="243"/>
      <c r="LZZ4" s="243"/>
      <c r="MAA4" s="243"/>
      <c r="MAB4" s="243"/>
      <c r="MAC4" s="243"/>
      <c r="MAD4" s="243"/>
      <c r="MAE4" s="243"/>
      <c r="MAF4" s="243"/>
      <c r="MAG4" s="243"/>
      <c r="MAH4" s="243"/>
      <c r="MAI4" s="243"/>
      <c r="MAJ4" s="243"/>
      <c r="MAK4" s="243"/>
      <c r="MAL4" s="243"/>
      <c r="MAM4" s="243"/>
      <c r="MAN4" s="243"/>
      <c r="MAO4" s="243"/>
      <c r="MAP4" s="243"/>
      <c r="MAQ4" s="243"/>
      <c r="MAR4" s="243"/>
      <c r="MAS4" s="243"/>
      <c r="MAT4" s="243"/>
      <c r="MAU4" s="243"/>
      <c r="MAV4" s="243"/>
      <c r="MAW4" s="243"/>
      <c r="MAX4" s="243"/>
      <c r="MAY4" s="243"/>
      <c r="MAZ4" s="243"/>
      <c r="MBA4" s="243"/>
      <c r="MBB4" s="243"/>
      <c r="MBC4" s="243"/>
      <c r="MBD4" s="243"/>
      <c r="MBE4" s="243"/>
      <c r="MBF4" s="243"/>
      <c r="MBG4" s="243"/>
      <c r="MBH4" s="243"/>
      <c r="MBI4" s="243"/>
      <c r="MBJ4" s="243"/>
      <c r="MBK4" s="243"/>
      <c r="MBL4" s="243"/>
      <c r="MBM4" s="243"/>
      <c r="MBN4" s="243"/>
      <c r="MBO4" s="243"/>
      <c r="MBP4" s="243"/>
      <c r="MBQ4" s="243"/>
      <c r="MBR4" s="243"/>
      <c r="MBS4" s="243"/>
      <c r="MBT4" s="243"/>
      <c r="MBU4" s="243"/>
      <c r="MBV4" s="243"/>
      <c r="MBW4" s="243"/>
      <c r="MBX4" s="243"/>
      <c r="MBY4" s="243"/>
      <c r="MBZ4" s="243"/>
      <c r="MCA4" s="243"/>
      <c r="MCB4" s="243"/>
      <c r="MCC4" s="243"/>
      <c r="MCD4" s="243"/>
      <c r="MCE4" s="243"/>
      <c r="MCF4" s="243"/>
      <c r="MCG4" s="243"/>
      <c r="MCH4" s="243"/>
      <c r="MCI4" s="243"/>
      <c r="MCJ4" s="243"/>
      <c r="MCK4" s="243"/>
      <c r="MCL4" s="243"/>
      <c r="MCM4" s="243"/>
      <c r="MCN4" s="243"/>
      <c r="MCO4" s="243"/>
      <c r="MCP4" s="243"/>
      <c r="MCQ4" s="243"/>
      <c r="MCR4" s="243"/>
      <c r="MCS4" s="243"/>
      <c r="MCT4" s="243"/>
      <c r="MCU4" s="243"/>
      <c r="MCV4" s="243"/>
      <c r="MCW4" s="243"/>
      <c r="MCX4" s="243"/>
      <c r="MCY4" s="243"/>
      <c r="MCZ4" s="243"/>
      <c r="MDA4" s="243"/>
      <c r="MDB4" s="243"/>
      <c r="MDC4" s="243"/>
      <c r="MDD4" s="243"/>
      <c r="MDE4" s="243"/>
      <c r="MDF4" s="243"/>
      <c r="MDG4" s="243"/>
      <c r="MDH4" s="243"/>
      <c r="MDI4" s="243"/>
      <c r="MDJ4" s="243"/>
      <c r="MDK4" s="243"/>
      <c r="MDL4" s="243"/>
      <c r="MDM4" s="243"/>
      <c r="MDN4" s="243"/>
      <c r="MDO4" s="243"/>
      <c r="MDP4" s="243"/>
      <c r="MDQ4" s="243"/>
      <c r="MDR4" s="243"/>
      <c r="MDS4" s="243"/>
      <c r="MDT4" s="243"/>
      <c r="MDU4" s="243"/>
      <c r="MDV4" s="243"/>
      <c r="MDW4" s="243"/>
      <c r="MDX4" s="243"/>
      <c r="MDY4" s="243"/>
      <c r="MDZ4" s="243"/>
      <c r="MEA4" s="243"/>
      <c r="MEB4" s="243"/>
      <c r="MEC4" s="243"/>
      <c r="MED4" s="243"/>
      <c r="MEE4" s="243"/>
      <c r="MEF4" s="243"/>
      <c r="MEG4" s="243"/>
      <c r="MEH4" s="243"/>
      <c r="MEI4" s="243"/>
      <c r="MEJ4" s="243"/>
      <c r="MEK4" s="243"/>
      <c r="MEL4" s="243"/>
      <c r="MEM4" s="243"/>
      <c r="MEN4" s="243"/>
      <c r="MEO4" s="243"/>
      <c r="MEP4" s="243"/>
      <c r="MEQ4" s="243"/>
      <c r="MER4" s="243"/>
      <c r="MES4" s="243"/>
      <c r="MET4" s="243"/>
      <c r="MEU4" s="243"/>
      <c r="MEV4" s="243"/>
      <c r="MEW4" s="243"/>
      <c r="MEX4" s="243"/>
      <c r="MEY4" s="243"/>
      <c r="MEZ4" s="243"/>
      <c r="MFA4" s="243"/>
      <c r="MFB4" s="243"/>
      <c r="MFC4" s="243"/>
      <c r="MFD4" s="243"/>
      <c r="MFE4" s="243"/>
      <c r="MFF4" s="243"/>
      <c r="MFG4" s="243"/>
      <c r="MFH4" s="243"/>
      <c r="MFI4" s="243"/>
      <c r="MFJ4" s="243"/>
      <c r="MFK4" s="243"/>
      <c r="MFL4" s="243"/>
      <c r="MFM4" s="243"/>
      <c r="MFN4" s="243"/>
      <c r="MFO4" s="243"/>
      <c r="MFP4" s="243"/>
      <c r="MFQ4" s="243"/>
      <c r="MFR4" s="243"/>
      <c r="MFS4" s="243"/>
      <c r="MFT4" s="243"/>
      <c r="MFU4" s="243"/>
      <c r="MFV4" s="243"/>
      <c r="MFW4" s="243"/>
      <c r="MFX4" s="243"/>
      <c r="MFY4" s="243"/>
      <c r="MFZ4" s="243"/>
      <c r="MGA4" s="243"/>
      <c r="MGB4" s="243"/>
      <c r="MGC4" s="243"/>
      <c r="MGD4" s="243"/>
      <c r="MGE4" s="243"/>
      <c r="MGF4" s="243"/>
      <c r="MGG4" s="243"/>
      <c r="MGH4" s="243"/>
      <c r="MGI4" s="243"/>
      <c r="MGJ4" s="243"/>
      <c r="MGK4" s="243"/>
      <c r="MGL4" s="243"/>
      <c r="MGM4" s="243"/>
      <c r="MGN4" s="243"/>
      <c r="MGO4" s="243"/>
      <c r="MGP4" s="243"/>
      <c r="MGQ4" s="243"/>
      <c r="MGR4" s="243"/>
      <c r="MGS4" s="243"/>
      <c r="MGT4" s="243"/>
      <c r="MGU4" s="243"/>
      <c r="MGV4" s="243"/>
      <c r="MGW4" s="243"/>
      <c r="MGX4" s="243"/>
      <c r="MGY4" s="243"/>
      <c r="MGZ4" s="243"/>
      <c r="MHA4" s="243"/>
      <c r="MHB4" s="243"/>
      <c r="MHC4" s="243"/>
      <c r="MHD4" s="243"/>
      <c r="MHE4" s="243"/>
      <c r="MHF4" s="243"/>
      <c r="MHG4" s="243"/>
      <c r="MHH4" s="243"/>
      <c r="MHI4" s="243"/>
      <c r="MHJ4" s="243"/>
      <c r="MHK4" s="243"/>
      <c r="MHL4" s="243"/>
      <c r="MHM4" s="243"/>
      <c r="MHN4" s="243"/>
      <c r="MHO4" s="243"/>
      <c r="MHP4" s="243"/>
      <c r="MHQ4" s="243"/>
      <c r="MHR4" s="243"/>
      <c r="MHS4" s="243"/>
      <c r="MHT4" s="243"/>
      <c r="MHU4" s="243"/>
      <c r="MHV4" s="243"/>
      <c r="MHW4" s="243"/>
      <c r="MHX4" s="243"/>
      <c r="MHY4" s="243"/>
      <c r="MHZ4" s="243"/>
      <c r="MIA4" s="243"/>
      <c r="MIB4" s="243"/>
      <c r="MIC4" s="243"/>
      <c r="MID4" s="243"/>
      <c r="MIE4" s="243"/>
      <c r="MIF4" s="243"/>
      <c r="MIG4" s="243"/>
      <c r="MIH4" s="243"/>
      <c r="MII4" s="243"/>
      <c r="MIJ4" s="243"/>
      <c r="MIK4" s="243"/>
      <c r="MIL4" s="243"/>
      <c r="MIM4" s="243"/>
      <c r="MIN4" s="243"/>
      <c r="MIO4" s="243"/>
      <c r="MIP4" s="243"/>
      <c r="MIQ4" s="243"/>
      <c r="MIR4" s="243"/>
      <c r="MIS4" s="243"/>
      <c r="MIT4" s="243"/>
      <c r="MIU4" s="243"/>
      <c r="MIV4" s="243"/>
      <c r="MIW4" s="243"/>
      <c r="MIX4" s="243"/>
      <c r="MIY4" s="243"/>
      <c r="MIZ4" s="243"/>
      <c r="MJA4" s="243"/>
      <c r="MJB4" s="243"/>
      <c r="MJC4" s="243"/>
      <c r="MJD4" s="243"/>
      <c r="MJE4" s="243"/>
      <c r="MJF4" s="243"/>
      <c r="MJG4" s="243"/>
      <c r="MJH4" s="243"/>
      <c r="MJI4" s="243"/>
      <c r="MJJ4" s="243"/>
      <c r="MJK4" s="243"/>
      <c r="MJL4" s="243"/>
      <c r="MJM4" s="243"/>
      <c r="MJN4" s="243"/>
      <c r="MJO4" s="243"/>
      <c r="MJP4" s="243"/>
      <c r="MJQ4" s="243"/>
      <c r="MJR4" s="243"/>
      <c r="MJS4" s="243"/>
      <c r="MJT4" s="243"/>
      <c r="MJU4" s="243"/>
      <c r="MJV4" s="243"/>
      <c r="MJW4" s="243"/>
      <c r="MJX4" s="243"/>
      <c r="MJY4" s="243"/>
      <c r="MJZ4" s="243"/>
      <c r="MKA4" s="243"/>
      <c r="MKB4" s="243"/>
      <c r="MKC4" s="243"/>
      <c r="MKD4" s="243"/>
      <c r="MKE4" s="243"/>
      <c r="MKF4" s="243"/>
      <c r="MKG4" s="243"/>
      <c r="MKH4" s="243"/>
      <c r="MKI4" s="243"/>
      <c r="MKJ4" s="243"/>
      <c r="MKK4" s="243"/>
      <c r="MKL4" s="243"/>
      <c r="MKM4" s="243"/>
      <c r="MKN4" s="243"/>
      <c r="MKO4" s="243"/>
      <c r="MKP4" s="243"/>
      <c r="MKQ4" s="243"/>
      <c r="MKR4" s="243"/>
      <c r="MKS4" s="243"/>
      <c r="MKT4" s="243"/>
      <c r="MKU4" s="243"/>
      <c r="MKV4" s="243"/>
      <c r="MKW4" s="243"/>
      <c r="MKX4" s="243"/>
      <c r="MKY4" s="243"/>
      <c r="MKZ4" s="243"/>
      <c r="MLA4" s="243"/>
      <c r="MLB4" s="243"/>
      <c r="MLC4" s="243"/>
      <c r="MLD4" s="243"/>
      <c r="MLE4" s="243"/>
      <c r="MLF4" s="243"/>
      <c r="MLG4" s="243"/>
      <c r="MLH4" s="243"/>
      <c r="MLI4" s="243"/>
      <c r="MLJ4" s="243"/>
      <c r="MLK4" s="243"/>
      <c r="MLL4" s="243"/>
      <c r="MLM4" s="243"/>
      <c r="MLN4" s="243"/>
      <c r="MLO4" s="243"/>
      <c r="MLP4" s="243"/>
      <c r="MLQ4" s="243"/>
      <c r="MLR4" s="243"/>
      <c r="MLS4" s="243"/>
      <c r="MLT4" s="243"/>
      <c r="MLU4" s="243"/>
      <c r="MLV4" s="243"/>
      <c r="MLW4" s="243"/>
      <c r="MLX4" s="243"/>
      <c r="MLY4" s="243"/>
      <c r="MLZ4" s="243"/>
      <c r="MMA4" s="243"/>
      <c r="MMB4" s="243"/>
      <c r="MMC4" s="243"/>
      <c r="MMD4" s="243"/>
      <c r="MME4" s="243"/>
      <c r="MMF4" s="243"/>
      <c r="MMG4" s="243"/>
      <c r="MMH4" s="243"/>
      <c r="MMI4" s="243"/>
      <c r="MMJ4" s="243"/>
      <c r="MMK4" s="243"/>
      <c r="MML4" s="243"/>
      <c r="MMM4" s="243"/>
      <c r="MMN4" s="243"/>
      <c r="MMO4" s="243"/>
      <c r="MMP4" s="243"/>
      <c r="MMQ4" s="243"/>
      <c r="MMR4" s="243"/>
      <c r="MMS4" s="243"/>
      <c r="MMT4" s="243"/>
      <c r="MMU4" s="243"/>
      <c r="MMV4" s="243"/>
      <c r="MMW4" s="243"/>
      <c r="MMX4" s="243"/>
      <c r="MMY4" s="243"/>
      <c r="MMZ4" s="243"/>
      <c r="MNA4" s="243"/>
      <c r="MNB4" s="243"/>
      <c r="MNC4" s="243"/>
      <c r="MND4" s="243"/>
      <c r="MNE4" s="243"/>
      <c r="MNF4" s="243"/>
      <c r="MNG4" s="243"/>
      <c r="MNH4" s="243"/>
      <c r="MNI4" s="243"/>
      <c r="MNJ4" s="243"/>
      <c r="MNK4" s="243"/>
      <c r="MNL4" s="243"/>
      <c r="MNM4" s="243"/>
      <c r="MNN4" s="243"/>
      <c r="MNO4" s="243"/>
      <c r="MNP4" s="243"/>
      <c r="MNQ4" s="243"/>
      <c r="MNR4" s="243"/>
      <c r="MNS4" s="243"/>
      <c r="MNT4" s="243"/>
      <c r="MNU4" s="243"/>
      <c r="MNV4" s="243"/>
      <c r="MNW4" s="243"/>
      <c r="MNX4" s="243"/>
      <c r="MNY4" s="243"/>
      <c r="MNZ4" s="243"/>
      <c r="MOA4" s="243"/>
      <c r="MOB4" s="243"/>
      <c r="MOC4" s="243"/>
      <c r="MOD4" s="243"/>
      <c r="MOE4" s="243"/>
      <c r="MOF4" s="243"/>
      <c r="MOG4" s="243"/>
      <c r="MOH4" s="243"/>
      <c r="MOI4" s="243"/>
      <c r="MOJ4" s="243"/>
      <c r="MOK4" s="243"/>
      <c r="MOL4" s="243"/>
      <c r="MOM4" s="243"/>
      <c r="MON4" s="243"/>
      <c r="MOO4" s="243"/>
      <c r="MOP4" s="243"/>
      <c r="MOQ4" s="243"/>
      <c r="MOR4" s="243"/>
      <c r="MOS4" s="243"/>
      <c r="MOT4" s="243"/>
      <c r="MOU4" s="243"/>
      <c r="MOV4" s="243"/>
      <c r="MOW4" s="243"/>
      <c r="MOX4" s="243"/>
      <c r="MOY4" s="243"/>
      <c r="MOZ4" s="243"/>
      <c r="MPA4" s="243"/>
      <c r="MPB4" s="243"/>
      <c r="MPC4" s="243"/>
      <c r="MPD4" s="243"/>
      <c r="MPE4" s="243"/>
      <c r="MPF4" s="243"/>
      <c r="MPG4" s="243"/>
      <c r="MPH4" s="243"/>
      <c r="MPI4" s="243"/>
      <c r="MPJ4" s="243"/>
      <c r="MPK4" s="243"/>
      <c r="MPL4" s="243"/>
      <c r="MPM4" s="243"/>
      <c r="MPN4" s="243"/>
      <c r="MPO4" s="243"/>
      <c r="MPP4" s="243"/>
      <c r="MPQ4" s="243"/>
      <c r="MPR4" s="243"/>
      <c r="MPS4" s="243"/>
      <c r="MPT4" s="243"/>
      <c r="MPU4" s="243"/>
      <c r="MPV4" s="243"/>
      <c r="MPW4" s="243"/>
      <c r="MPX4" s="243"/>
      <c r="MPY4" s="243"/>
      <c r="MPZ4" s="243"/>
      <c r="MQA4" s="243"/>
      <c r="MQB4" s="243"/>
      <c r="MQC4" s="243"/>
      <c r="MQD4" s="243"/>
      <c r="MQE4" s="243"/>
      <c r="MQF4" s="243"/>
      <c r="MQG4" s="243"/>
      <c r="MQH4" s="243"/>
      <c r="MQI4" s="243"/>
      <c r="MQJ4" s="243"/>
      <c r="MQK4" s="243"/>
      <c r="MQL4" s="243"/>
      <c r="MQM4" s="243"/>
      <c r="MQN4" s="243"/>
      <c r="MQO4" s="243"/>
      <c r="MQP4" s="243"/>
      <c r="MQQ4" s="243"/>
      <c r="MQR4" s="243"/>
      <c r="MQS4" s="243"/>
      <c r="MQT4" s="243"/>
      <c r="MQU4" s="243"/>
      <c r="MQV4" s="243"/>
      <c r="MQW4" s="243"/>
      <c r="MQX4" s="243"/>
      <c r="MQY4" s="243"/>
      <c r="MQZ4" s="243"/>
      <c r="MRA4" s="243"/>
      <c r="MRB4" s="243"/>
      <c r="MRC4" s="243"/>
      <c r="MRD4" s="243"/>
      <c r="MRE4" s="243"/>
      <c r="MRF4" s="243"/>
      <c r="MRG4" s="243"/>
      <c r="MRH4" s="243"/>
      <c r="MRI4" s="243"/>
      <c r="MRJ4" s="243"/>
      <c r="MRK4" s="243"/>
      <c r="MRL4" s="243"/>
      <c r="MRM4" s="243"/>
      <c r="MRN4" s="243"/>
      <c r="MRO4" s="243"/>
      <c r="MRP4" s="243"/>
      <c r="MRQ4" s="243"/>
      <c r="MRR4" s="243"/>
      <c r="MRS4" s="243"/>
      <c r="MRT4" s="243"/>
      <c r="MRU4" s="243"/>
      <c r="MRV4" s="243"/>
      <c r="MRW4" s="243"/>
      <c r="MRX4" s="243"/>
      <c r="MRY4" s="243"/>
      <c r="MRZ4" s="243"/>
      <c r="MSA4" s="243"/>
      <c r="MSB4" s="243"/>
      <c r="MSC4" s="243"/>
      <c r="MSD4" s="243"/>
      <c r="MSE4" s="243"/>
      <c r="MSF4" s="243"/>
      <c r="MSG4" s="243"/>
      <c r="MSH4" s="243"/>
      <c r="MSI4" s="243"/>
      <c r="MSJ4" s="243"/>
      <c r="MSK4" s="243"/>
      <c r="MSL4" s="243"/>
      <c r="MSM4" s="243"/>
      <c r="MSN4" s="243"/>
      <c r="MSO4" s="243"/>
      <c r="MSP4" s="243"/>
      <c r="MSQ4" s="243"/>
      <c r="MSR4" s="243"/>
      <c r="MSS4" s="243"/>
      <c r="MST4" s="243"/>
      <c r="MSU4" s="243"/>
      <c r="MSV4" s="243"/>
      <c r="MSW4" s="243"/>
      <c r="MSX4" s="243"/>
      <c r="MSY4" s="243"/>
      <c r="MSZ4" s="243"/>
      <c r="MTA4" s="243"/>
      <c r="MTB4" s="243"/>
      <c r="MTC4" s="243"/>
      <c r="MTD4" s="243"/>
      <c r="MTE4" s="243"/>
      <c r="MTF4" s="243"/>
      <c r="MTG4" s="243"/>
      <c r="MTH4" s="243"/>
      <c r="MTI4" s="243"/>
      <c r="MTJ4" s="243"/>
      <c r="MTK4" s="243"/>
      <c r="MTL4" s="243"/>
      <c r="MTM4" s="243"/>
      <c r="MTN4" s="243"/>
      <c r="MTO4" s="243"/>
      <c r="MTP4" s="243"/>
      <c r="MTQ4" s="243"/>
      <c r="MTR4" s="243"/>
      <c r="MTS4" s="243"/>
      <c r="MTT4" s="243"/>
      <c r="MTU4" s="243"/>
      <c r="MTV4" s="243"/>
      <c r="MTW4" s="243"/>
      <c r="MTX4" s="243"/>
      <c r="MTY4" s="243"/>
      <c r="MTZ4" s="243"/>
      <c r="MUA4" s="243"/>
      <c r="MUB4" s="243"/>
      <c r="MUC4" s="243"/>
      <c r="MUD4" s="243"/>
      <c r="MUE4" s="243"/>
      <c r="MUF4" s="243"/>
      <c r="MUG4" s="243"/>
      <c r="MUH4" s="243"/>
      <c r="MUI4" s="243"/>
      <c r="MUJ4" s="243"/>
      <c r="MUK4" s="243"/>
      <c r="MUL4" s="243"/>
      <c r="MUM4" s="243"/>
      <c r="MUN4" s="243"/>
      <c r="MUO4" s="243"/>
      <c r="MUP4" s="243"/>
      <c r="MUQ4" s="243"/>
      <c r="MUR4" s="243"/>
      <c r="MUS4" s="243"/>
      <c r="MUT4" s="243"/>
      <c r="MUU4" s="243"/>
      <c r="MUV4" s="243"/>
      <c r="MUW4" s="243"/>
      <c r="MUX4" s="243"/>
      <c r="MUY4" s="243"/>
      <c r="MUZ4" s="243"/>
      <c r="MVA4" s="243"/>
      <c r="MVB4" s="243"/>
      <c r="MVC4" s="243"/>
      <c r="MVD4" s="243"/>
      <c r="MVE4" s="243"/>
      <c r="MVF4" s="243"/>
      <c r="MVG4" s="243"/>
      <c r="MVH4" s="243"/>
      <c r="MVI4" s="243"/>
      <c r="MVJ4" s="243"/>
      <c r="MVK4" s="243"/>
      <c r="MVL4" s="243"/>
      <c r="MVM4" s="243"/>
      <c r="MVN4" s="243"/>
      <c r="MVO4" s="243"/>
      <c r="MVP4" s="243"/>
      <c r="MVQ4" s="243"/>
      <c r="MVR4" s="243"/>
      <c r="MVS4" s="243"/>
      <c r="MVT4" s="243"/>
      <c r="MVU4" s="243"/>
      <c r="MVV4" s="243"/>
      <c r="MVW4" s="243"/>
      <c r="MVX4" s="243"/>
      <c r="MVY4" s="243"/>
      <c r="MVZ4" s="243"/>
      <c r="MWA4" s="243"/>
      <c r="MWB4" s="243"/>
      <c r="MWC4" s="243"/>
      <c r="MWD4" s="243"/>
      <c r="MWE4" s="243"/>
      <c r="MWF4" s="243"/>
      <c r="MWG4" s="243"/>
      <c r="MWH4" s="243"/>
      <c r="MWI4" s="243"/>
      <c r="MWJ4" s="243"/>
      <c r="MWK4" s="243"/>
      <c r="MWL4" s="243"/>
      <c r="MWM4" s="243"/>
      <c r="MWN4" s="243"/>
      <c r="MWO4" s="243"/>
      <c r="MWP4" s="243"/>
      <c r="MWQ4" s="243"/>
      <c r="MWR4" s="243"/>
      <c r="MWS4" s="243"/>
      <c r="MWT4" s="243"/>
      <c r="MWU4" s="243"/>
      <c r="MWV4" s="243"/>
      <c r="MWW4" s="243"/>
      <c r="MWX4" s="243"/>
      <c r="MWY4" s="243"/>
      <c r="MWZ4" s="243"/>
      <c r="MXA4" s="243"/>
      <c r="MXB4" s="243"/>
      <c r="MXC4" s="243"/>
      <c r="MXD4" s="243"/>
      <c r="MXE4" s="243"/>
      <c r="MXF4" s="243"/>
      <c r="MXG4" s="243"/>
      <c r="MXH4" s="243"/>
      <c r="MXI4" s="243"/>
      <c r="MXJ4" s="243"/>
      <c r="MXK4" s="243"/>
      <c r="MXL4" s="243"/>
      <c r="MXM4" s="243"/>
      <c r="MXN4" s="243"/>
      <c r="MXO4" s="243"/>
      <c r="MXP4" s="243"/>
      <c r="MXQ4" s="243"/>
      <c r="MXR4" s="243"/>
      <c r="MXS4" s="243"/>
      <c r="MXT4" s="243"/>
      <c r="MXU4" s="243"/>
      <c r="MXV4" s="243"/>
      <c r="MXW4" s="243"/>
      <c r="MXX4" s="243"/>
      <c r="MXY4" s="243"/>
      <c r="MXZ4" s="243"/>
      <c r="MYA4" s="243"/>
      <c r="MYB4" s="243"/>
      <c r="MYC4" s="243"/>
      <c r="MYD4" s="243"/>
      <c r="MYE4" s="243"/>
      <c r="MYF4" s="243"/>
      <c r="MYG4" s="243"/>
      <c r="MYH4" s="243"/>
      <c r="MYI4" s="243"/>
      <c r="MYJ4" s="243"/>
      <c r="MYK4" s="243"/>
      <c r="MYL4" s="243"/>
      <c r="MYM4" s="243"/>
      <c r="MYN4" s="243"/>
      <c r="MYO4" s="243"/>
      <c r="MYP4" s="243"/>
      <c r="MYQ4" s="243"/>
      <c r="MYR4" s="243"/>
      <c r="MYS4" s="243"/>
      <c r="MYT4" s="243"/>
      <c r="MYU4" s="243"/>
      <c r="MYV4" s="243"/>
      <c r="MYW4" s="243"/>
      <c r="MYX4" s="243"/>
      <c r="MYY4" s="243"/>
      <c r="MYZ4" s="243"/>
      <c r="MZA4" s="243"/>
      <c r="MZB4" s="243"/>
      <c r="MZC4" s="243"/>
      <c r="MZD4" s="243"/>
      <c r="MZE4" s="243"/>
      <c r="MZF4" s="243"/>
      <c r="MZG4" s="243"/>
      <c r="MZH4" s="243"/>
      <c r="MZI4" s="243"/>
      <c r="MZJ4" s="243"/>
      <c r="MZK4" s="243"/>
      <c r="MZL4" s="243"/>
      <c r="MZM4" s="243"/>
      <c r="MZN4" s="243"/>
      <c r="MZO4" s="243"/>
      <c r="MZP4" s="243"/>
      <c r="MZQ4" s="243"/>
      <c r="MZR4" s="243"/>
      <c r="MZS4" s="243"/>
      <c r="MZT4" s="243"/>
      <c r="MZU4" s="243"/>
      <c r="MZV4" s="243"/>
      <c r="MZW4" s="243"/>
      <c r="MZX4" s="243"/>
      <c r="MZY4" s="243"/>
      <c r="MZZ4" s="243"/>
      <c r="NAA4" s="243"/>
      <c r="NAB4" s="243"/>
      <c r="NAC4" s="243"/>
      <c r="NAD4" s="243"/>
      <c r="NAE4" s="243"/>
      <c r="NAF4" s="243"/>
      <c r="NAG4" s="243"/>
      <c r="NAH4" s="243"/>
      <c r="NAI4" s="243"/>
      <c r="NAJ4" s="243"/>
      <c r="NAK4" s="243"/>
      <c r="NAL4" s="243"/>
      <c r="NAM4" s="243"/>
      <c r="NAN4" s="243"/>
      <c r="NAO4" s="243"/>
      <c r="NAP4" s="243"/>
      <c r="NAQ4" s="243"/>
      <c r="NAR4" s="243"/>
      <c r="NAS4" s="243"/>
      <c r="NAT4" s="243"/>
      <c r="NAU4" s="243"/>
      <c r="NAV4" s="243"/>
      <c r="NAW4" s="243"/>
      <c r="NAX4" s="243"/>
      <c r="NAY4" s="243"/>
      <c r="NAZ4" s="243"/>
      <c r="NBA4" s="243"/>
      <c r="NBB4" s="243"/>
      <c r="NBC4" s="243"/>
      <c r="NBD4" s="243"/>
      <c r="NBE4" s="243"/>
      <c r="NBF4" s="243"/>
      <c r="NBG4" s="243"/>
      <c r="NBH4" s="243"/>
      <c r="NBI4" s="243"/>
      <c r="NBJ4" s="243"/>
      <c r="NBK4" s="243"/>
      <c r="NBL4" s="243"/>
      <c r="NBM4" s="243"/>
      <c r="NBN4" s="243"/>
      <c r="NBO4" s="243"/>
      <c r="NBP4" s="243"/>
      <c r="NBQ4" s="243"/>
      <c r="NBR4" s="243"/>
      <c r="NBS4" s="243"/>
      <c r="NBT4" s="243"/>
      <c r="NBU4" s="243"/>
      <c r="NBV4" s="243"/>
      <c r="NBW4" s="243"/>
      <c r="NBX4" s="243"/>
      <c r="NBY4" s="243"/>
      <c r="NBZ4" s="243"/>
      <c r="NCA4" s="243"/>
      <c r="NCB4" s="243"/>
      <c r="NCC4" s="243"/>
      <c r="NCD4" s="243"/>
      <c r="NCE4" s="243"/>
      <c r="NCF4" s="243"/>
      <c r="NCG4" s="243"/>
      <c r="NCH4" s="243"/>
      <c r="NCI4" s="243"/>
      <c r="NCJ4" s="243"/>
      <c r="NCK4" s="243"/>
      <c r="NCL4" s="243"/>
      <c r="NCM4" s="243"/>
      <c r="NCN4" s="243"/>
      <c r="NCO4" s="243"/>
      <c r="NCP4" s="243"/>
      <c r="NCQ4" s="243"/>
      <c r="NCR4" s="243"/>
      <c r="NCS4" s="243"/>
      <c r="NCT4" s="243"/>
      <c r="NCU4" s="243"/>
      <c r="NCV4" s="243"/>
      <c r="NCW4" s="243"/>
      <c r="NCX4" s="243"/>
      <c r="NCY4" s="243"/>
      <c r="NCZ4" s="243"/>
      <c r="NDA4" s="243"/>
      <c r="NDB4" s="243"/>
      <c r="NDC4" s="243"/>
      <c r="NDD4" s="243"/>
      <c r="NDE4" s="243"/>
      <c r="NDF4" s="243"/>
      <c r="NDG4" s="243"/>
      <c r="NDH4" s="243"/>
      <c r="NDI4" s="243"/>
      <c r="NDJ4" s="243"/>
      <c r="NDK4" s="243"/>
      <c r="NDL4" s="243"/>
      <c r="NDM4" s="243"/>
      <c r="NDN4" s="243"/>
      <c r="NDO4" s="243"/>
      <c r="NDP4" s="243"/>
      <c r="NDQ4" s="243"/>
      <c r="NDR4" s="243"/>
      <c r="NDS4" s="243"/>
      <c r="NDT4" s="243"/>
      <c r="NDU4" s="243"/>
      <c r="NDV4" s="243"/>
      <c r="NDW4" s="243"/>
      <c r="NDX4" s="243"/>
      <c r="NDY4" s="243"/>
      <c r="NDZ4" s="243"/>
      <c r="NEA4" s="243"/>
      <c r="NEB4" s="243"/>
      <c r="NEC4" s="243"/>
      <c r="NED4" s="243"/>
      <c r="NEE4" s="243"/>
      <c r="NEF4" s="243"/>
      <c r="NEG4" s="243"/>
      <c r="NEH4" s="243"/>
      <c r="NEI4" s="243"/>
      <c r="NEJ4" s="243"/>
      <c r="NEK4" s="243"/>
      <c r="NEL4" s="243"/>
      <c r="NEM4" s="243"/>
      <c r="NEN4" s="243"/>
      <c r="NEO4" s="243"/>
      <c r="NEP4" s="243"/>
      <c r="NEQ4" s="243"/>
      <c r="NER4" s="243"/>
      <c r="NES4" s="243"/>
      <c r="NET4" s="243"/>
      <c r="NEU4" s="243"/>
      <c r="NEV4" s="243"/>
      <c r="NEW4" s="243"/>
      <c r="NEX4" s="243"/>
      <c r="NEY4" s="243"/>
      <c r="NEZ4" s="243"/>
      <c r="NFA4" s="243"/>
      <c r="NFB4" s="243"/>
      <c r="NFC4" s="243"/>
      <c r="NFD4" s="243"/>
      <c r="NFE4" s="243"/>
      <c r="NFF4" s="243"/>
      <c r="NFG4" s="243"/>
      <c r="NFH4" s="243"/>
      <c r="NFI4" s="243"/>
      <c r="NFJ4" s="243"/>
      <c r="NFK4" s="243"/>
      <c r="NFL4" s="243"/>
      <c r="NFM4" s="243"/>
      <c r="NFN4" s="243"/>
      <c r="NFO4" s="243"/>
      <c r="NFP4" s="243"/>
      <c r="NFQ4" s="243"/>
      <c r="NFR4" s="243"/>
      <c r="NFS4" s="243"/>
      <c r="NFT4" s="243"/>
      <c r="NFU4" s="243"/>
      <c r="NFV4" s="243"/>
      <c r="NFW4" s="243"/>
      <c r="NFX4" s="243"/>
      <c r="NFY4" s="243"/>
      <c r="NFZ4" s="243"/>
      <c r="NGA4" s="243"/>
      <c r="NGB4" s="243"/>
      <c r="NGC4" s="243"/>
      <c r="NGD4" s="243"/>
      <c r="NGE4" s="243"/>
      <c r="NGF4" s="243"/>
      <c r="NGG4" s="243"/>
      <c r="NGH4" s="243"/>
      <c r="NGI4" s="243"/>
      <c r="NGJ4" s="243"/>
      <c r="NGK4" s="243"/>
      <c r="NGL4" s="243"/>
      <c r="NGM4" s="243"/>
      <c r="NGN4" s="243"/>
      <c r="NGO4" s="243"/>
      <c r="NGP4" s="243"/>
      <c r="NGQ4" s="243"/>
      <c r="NGR4" s="243"/>
      <c r="NGS4" s="243"/>
      <c r="NGT4" s="243"/>
      <c r="NGU4" s="243"/>
      <c r="NGV4" s="243"/>
      <c r="NGW4" s="243"/>
      <c r="NGX4" s="243"/>
      <c r="NGY4" s="243"/>
      <c r="NGZ4" s="243"/>
      <c r="NHA4" s="243"/>
      <c r="NHB4" s="243"/>
      <c r="NHC4" s="243"/>
      <c r="NHD4" s="243"/>
      <c r="NHE4" s="243"/>
      <c r="NHF4" s="243"/>
      <c r="NHG4" s="243"/>
      <c r="NHH4" s="243"/>
      <c r="NHI4" s="243"/>
      <c r="NHJ4" s="243"/>
      <c r="NHK4" s="243"/>
      <c r="NHL4" s="243"/>
      <c r="NHM4" s="243"/>
      <c r="NHN4" s="243"/>
      <c r="NHO4" s="243"/>
      <c r="NHP4" s="243"/>
      <c r="NHQ4" s="243"/>
      <c r="NHR4" s="243"/>
      <c r="NHS4" s="243"/>
      <c r="NHT4" s="243"/>
      <c r="NHU4" s="243"/>
      <c r="NHV4" s="243"/>
      <c r="NHW4" s="243"/>
      <c r="NHX4" s="243"/>
      <c r="NHY4" s="243"/>
      <c r="NHZ4" s="243"/>
      <c r="NIA4" s="243"/>
      <c r="NIB4" s="243"/>
      <c r="NIC4" s="243"/>
      <c r="NID4" s="243"/>
      <c r="NIE4" s="243"/>
      <c r="NIF4" s="243"/>
      <c r="NIG4" s="243"/>
      <c r="NIH4" s="243"/>
      <c r="NII4" s="243"/>
      <c r="NIJ4" s="243"/>
      <c r="NIK4" s="243"/>
      <c r="NIL4" s="243"/>
      <c r="NIM4" s="243"/>
      <c r="NIN4" s="243"/>
      <c r="NIO4" s="243"/>
      <c r="NIP4" s="243"/>
      <c r="NIQ4" s="243"/>
      <c r="NIR4" s="243"/>
      <c r="NIS4" s="243"/>
      <c r="NIT4" s="243"/>
      <c r="NIU4" s="243"/>
      <c r="NIV4" s="243"/>
      <c r="NIW4" s="243"/>
      <c r="NIX4" s="243"/>
      <c r="NIY4" s="243"/>
      <c r="NIZ4" s="243"/>
      <c r="NJA4" s="243"/>
      <c r="NJB4" s="243"/>
      <c r="NJC4" s="243"/>
      <c r="NJD4" s="243"/>
      <c r="NJE4" s="243"/>
      <c r="NJF4" s="243"/>
      <c r="NJG4" s="243"/>
      <c r="NJH4" s="243"/>
      <c r="NJI4" s="243"/>
      <c r="NJJ4" s="243"/>
      <c r="NJK4" s="243"/>
      <c r="NJL4" s="243"/>
      <c r="NJM4" s="243"/>
      <c r="NJN4" s="243"/>
      <c r="NJO4" s="243"/>
      <c r="NJP4" s="243"/>
      <c r="NJQ4" s="243"/>
      <c r="NJR4" s="243"/>
      <c r="NJS4" s="243"/>
      <c r="NJT4" s="243"/>
      <c r="NJU4" s="243"/>
      <c r="NJV4" s="243"/>
      <c r="NJW4" s="243"/>
      <c r="NJX4" s="243"/>
      <c r="NJY4" s="243"/>
      <c r="NJZ4" s="243"/>
      <c r="NKA4" s="243"/>
      <c r="NKB4" s="243"/>
      <c r="NKC4" s="243"/>
      <c r="NKD4" s="243"/>
      <c r="NKE4" s="243"/>
      <c r="NKF4" s="243"/>
      <c r="NKG4" s="243"/>
      <c r="NKH4" s="243"/>
      <c r="NKI4" s="243"/>
      <c r="NKJ4" s="243"/>
      <c r="NKK4" s="243"/>
      <c r="NKL4" s="243"/>
      <c r="NKM4" s="243"/>
      <c r="NKN4" s="243"/>
      <c r="NKO4" s="243"/>
      <c r="NKP4" s="243"/>
      <c r="NKQ4" s="243"/>
      <c r="NKR4" s="243"/>
      <c r="NKS4" s="243"/>
      <c r="NKT4" s="243"/>
      <c r="NKU4" s="243"/>
      <c r="NKV4" s="243"/>
      <c r="NKW4" s="243"/>
      <c r="NKX4" s="243"/>
      <c r="NKY4" s="243"/>
      <c r="NKZ4" s="243"/>
      <c r="NLA4" s="243"/>
      <c r="NLB4" s="243"/>
      <c r="NLC4" s="243"/>
      <c r="NLD4" s="243"/>
      <c r="NLE4" s="243"/>
      <c r="NLF4" s="243"/>
      <c r="NLG4" s="243"/>
      <c r="NLH4" s="243"/>
      <c r="NLI4" s="243"/>
      <c r="NLJ4" s="243"/>
      <c r="NLK4" s="243"/>
      <c r="NLL4" s="243"/>
      <c r="NLM4" s="243"/>
      <c r="NLN4" s="243"/>
      <c r="NLO4" s="243"/>
      <c r="NLP4" s="243"/>
      <c r="NLQ4" s="243"/>
      <c r="NLR4" s="243"/>
      <c r="NLS4" s="243"/>
      <c r="NLT4" s="243"/>
      <c r="NLU4" s="243"/>
      <c r="NLV4" s="243"/>
      <c r="NLW4" s="243"/>
      <c r="NLX4" s="243"/>
      <c r="NLY4" s="243"/>
      <c r="NLZ4" s="243"/>
      <c r="NMA4" s="243"/>
      <c r="NMB4" s="243"/>
      <c r="NMC4" s="243"/>
      <c r="NMD4" s="243"/>
      <c r="NME4" s="243"/>
      <c r="NMF4" s="243"/>
      <c r="NMG4" s="243"/>
      <c r="NMH4" s="243"/>
      <c r="NMI4" s="243"/>
      <c r="NMJ4" s="243"/>
      <c r="NMK4" s="243"/>
      <c r="NML4" s="243"/>
      <c r="NMM4" s="243"/>
      <c r="NMN4" s="243"/>
      <c r="NMO4" s="243"/>
      <c r="NMP4" s="243"/>
      <c r="NMQ4" s="243"/>
      <c r="NMR4" s="243"/>
      <c r="NMS4" s="243"/>
      <c r="NMT4" s="243"/>
      <c r="NMU4" s="243"/>
      <c r="NMV4" s="243"/>
      <c r="NMW4" s="243"/>
      <c r="NMX4" s="243"/>
      <c r="NMY4" s="243"/>
      <c r="NMZ4" s="243"/>
      <c r="NNA4" s="243"/>
      <c r="NNB4" s="243"/>
      <c r="NNC4" s="243"/>
      <c r="NND4" s="243"/>
      <c r="NNE4" s="243"/>
      <c r="NNF4" s="243"/>
      <c r="NNG4" s="243"/>
      <c r="NNH4" s="243"/>
      <c r="NNI4" s="243"/>
      <c r="NNJ4" s="243"/>
      <c r="NNK4" s="243"/>
      <c r="NNL4" s="243"/>
      <c r="NNM4" s="243"/>
      <c r="NNN4" s="243"/>
      <c r="NNO4" s="243"/>
      <c r="NNP4" s="243"/>
      <c r="NNQ4" s="243"/>
      <c r="NNR4" s="243"/>
      <c r="NNS4" s="243"/>
      <c r="NNT4" s="243"/>
      <c r="NNU4" s="243"/>
      <c r="NNV4" s="243"/>
      <c r="NNW4" s="243"/>
      <c r="NNX4" s="243"/>
      <c r="NNY4" s="243"/>
      <c r="NNZ4" s="243"/>
      <c r="NOA4" s="243"/>
      <c r="NOB4" s="243"/>
      <c r="NOC4" s="243"/>
      <c r="NOD4" s="243"/>
      <c r="NOE4" s="243"/>
      <c r="NOF4" s="243"/>
      <c r="NOG4" s="243"/>
      <c r="NOH4" s="243"/>
      <c r="NOI4" s="243"/>
      <c r="NOJ4" s="243"/>
      <c r="NOK4" s="243"/>
      <c r="NOL4" s="243"/>
      <c r="NOM4" s="243"/>
      <c r="NON4" s="243"/>
      <c r="NOO4" s="243"/>
      <c r="NOP4" s="243"/>
      <c r="NOQ4" s="243"/>
      <c r="NOR4" s="243"/>
      <c r="NOS4" s="243"/>
      <c r="NOT4" s="243"/>
      <c r="NOU4" s="243"/>
      <c r="NOV4" s="243"/>
      <c r="NOW4" s="243"/>
      <c r="NOX4" s="243"/>
      <c r="NOY4" s="243"/>
      <c r="NOZ4" s="243"/>
      <c r="NPA4" s="243"/>
      <c r="NPB4" s="243"/>
      <c r="NPC4" s="243"/>
      <c r="NPD4" s="243"/>
      <c r="NPE4" s="243"/>
      <c r="NPF4" s="243"/>
      <c r="NPG4" s="243"/>
      <c r="NPH4" s="243"/>
      <c r="NPI4" s="243"/>
      <c r="NPJ4" s="243"/>
      <c r="NPK4" s="243"/>
      <c r="NPL4" s="243"/>
      <c r="NPM4" s="243"/>
      <c r="NPN4" s="243"/>
      <c r="NPO4" s="243"/>
      <c r="NPP4" s="243"/>
      <c r="NPQ4" s="243"/>
      <c r="NPR4" s="243"/>
      <c r="NPS4" s="243"/>
      <c r="NPT4" s="243"/>
      <c r="NPU4" s="243"/>
      <c r="NPV4" s="243"/>
      <c r="NPW4" s="243"/>
      <c r="NPX4" s="243"/>
      <c r="NPY4" s="243"/>
      <c r="NPZ4" s="243"/>
      <c r="NQA4" s="243"/>
      <c r="NQB4" s="243"/>
      <c r="NQC4" s="243"/>
      <c r="NQD4" s="243"/>
      <c r="NQE4" s="243"/>
      <c r="NQF4" s="243"/>
      <c r="NQG4" s="243"/>
      <c r="NQH4" s="243"/>
      <c r="NQI4" s="243"/>
      <c r="NQJ4" s="243"/>
      <c r="NQK4" s="243"/>
      <c r="NQL4" s="243"/>
      <c r="NQM4" s="243"/>
      <c r="NQN4" s="243"/>
      <c r="NQO4" s="243"/>
      <c r="NQP4" s="243"/>
      <c r="NQQ4" s="243"/>
      <c r="NQR4" s="243"/>
      <c r="NQS4" s="243"/>
      <c r="NQT4" s="243"/>
      <c r="NQU4" s="243"/>
      <c r="NQV4" s="243"/>
      <c r="NQW4" s="243"/>
      <c r="NQX4" s="243"/>
      <c r="NQY4" s="243"/>
      <c r="NQZ4" s="243"/>
      <c r="NRA4" s="243"/>
      <c r="NRB4" s="243"/>
      <c r="NRC4" s="243"/>
      <c r="NRD4" s="243"/>
      <c r="NRE4" s="243"/>
      <c r="NRF4" s="243"/>
      <c r="NRG4" s="243"/>
      <c r="NRH4" s="243"/>
      <c r="NRI4" s="243"/>
      <c r="NRJ4" s="243"/>
      <c r="NRK4" s="243"/>
      <c r="NRL4" s="243"/>
      <c r="NRM4" s="243"/>
      <c r="NRN4" s="243"/>
      <c r="NRO4" s="243"/>
      <c r="NRP4" s="243"/>
      <c r="NRQ4" s="243"/>
      <c r="NRR4" s="243"/>
      <c r="NRS4" s="243"/>
      <c r="NRT4" s="243"/>
      <c r="NRU4" s="243"/>
      <c r="NRV4" s="243"/>
      <c r="NRW4" s="243"/>
      <c r="NRX4" s="243"/>
      <c r="NRY4" s="243"/>
      <c r="NRZ4" s="243"/>
      <c r="NSA4" s="243"/>
      <c r="NSB4" s="243"/>
      <c r="NSC4" s="243"/>
      <c r="NSD4" s="243"/>
      <c r="NSE4" s="243"/>
      <c r="NSF4" s="243"/>
      <c r="NSG4" s="243"/>
      <c r="NSH4" s="243"/>
      <c r="NSI4" s="243"/>
      <c r="NSJ4" s="243"/>
      <c r="NSK4" s="243"/>
      <c r="NSL4" s="243"/>
      <c r="NSM4" s="243"/>
      <c r="NSN4" s="243"/>
      <c r="NSO4" s="243"/>
      <c r="NSP4" s="243"/>
      <c r="NSQ4" s="243"/>
      <c r="NSR4" s="243"/>
      <c r="NSS4" s="243"/>
      <c r="NST4" s="243"/>
      <c r="NSU4" s="243"/>
      <c r="NSV4" s="243"/>
      <c r="NSW4" s="243"/>
      <c r="NSX4" s="243"/>
      <c r="NSY4" s="243"/>
      <c r="NSZ4" s="243"/>
      <c r="NTA4" s="243"/>
      <c r="NTB4" s="243"/>
      <c r="NTC4" s="243"/>
      <c r="NTD4" s="243"/>
      <c r="NTE4" s="243"/>
      <c r="NTF4" s="243"/>
      <c r="NTG4" s="243"/>
      <c r="NTH4" s="243"/>
      <c r="NTI4" s="243"/>
      <c r="NTJ4" s="243"/>
      <c r="NTK4" s="243"/>
      <c r="NTL4" s="243"/>
      <c r="NTM4" s="243"/>
      <c r="NTN4" s="243"/>
      <c r="NTO4" s="243"/>
      <c r="NTP4" s="243"/>
      <c r="NTQ4" s="243"/>
      <c r="NTR4" s="243"/>
      <c r="NTS4" s="243"/>
      <c r="NTT4" s="243"/>
      <c r="NTU4" s="243"/>
      <c r="NTV4" s="243"/>
      <c r="NTW4" s="243"/>
      <c r="NTX4" s="243"/>
      <c r="NTY4" s="243"/>
      <c r="NTZ4" s="243"/>
      <c r="NUA4" s="243"/>
      <c r="NUB4" s="243"/>
      <c r="NUC4" s="243"/>
      <c r="NUD4" s="243"/>
      <c r="NUE4" s="243"/>
      <c r="NUF4" s="243"/>
      <c r="NUG4" s="243"/>
      <c r="NUH4" s="243"/>
      <c r="NUI4" s="243"/>
      <c r="NUJ4" s="243"/>
      <c r="NUK4" s="243"/>
      <c r="NUL4" s="243"/>
      <c r="NUM4" s="243"/>
      <c r="NUN4" s="243"/>
      <c r="NUO4" s="243"/>
      <c r="NUP4" s="243"/>
      <c r="NUQ4" s="243"/>
      <c r="NUR4" s="243"/>
      <c r="NUS4" s="243"/>
      <c r="NUT4" s="243"/>
      <c r="NUU4" s="243"/>
      <c r="NUV4" s="243"/>
      <c r="NUW4" s="243"/>
      <c r="NUX4" s="243"/>
      <c r="NUY4" s="243"/>
      <c r="NUZ4" s="243"/>
      <c r="NVA4" s="243"/>
      <c r="NVB4" s="243"/>
      <c r="NVC4" s="243"/>
      <c r="NVD4" s="243"/>
      <c r="NVE4" s="243"/>
      <c r="NVF4" s="243"/>
      <c r="NVG4" s="243"/>
      <c r="NVH4" s="243"/>
      <c r="NVI4" s="243"/>
      <c r="NVJ4" s="243"/>
      <c r="NVK4" s="243"/>
      <c r="NVL4" s="243"/>
      <c r="NVM4" s="243"/>
      <c r="NVN4" s="243"/>
      <c r="NVO4" s="243"/>
      <c r="NVP4" s="243"/>
      <c r="NVQ4" s="243"/>
      <c r="NVR4" s="243"/>
      <c r="NVS4" s="243"/>
      <c r="NVT4" s="243"/>
      <c r="NVU4" s="243"/>
      <c r="NVV4" s="243"/>
      <c r="NVW4" s="243"/>
      <c r="NVX4" s="243"/>
      <c r="NVY4" s="243"/>
      <c r="NVZ4" s="243"/>
      <c r="NWA4" s="243"/>
      <c r="NWB4" s="243"/>
      <c r="NWC4" s="243"/>
      <c r="NWD4" s="243"/>
      <c r="NWE4" s="243"/>
      <c r="NWF4" s="243"/>
      <c r="NWG4" s="243"/>
      <c r="NWH4" s="243"/>
      <c r="NWI4" s="243"/>
      <c r="NWJ4" s="243"/>
      <c r="NWK4" s="243"/>
      <c r="NWL4" s="243"/>
      <c r="NWM4" s="243"/>
      <c r="NWN4" s="243"/>
      <c r="NWO4" s="243"/>
      <c r="NWP4" s="243"/>
      <c r="NWQ4" s="243"/>
      <c r="NWR4" s="243"/>
      <c r="NWS4" s="243"/>
      <c r="NWT4" s="243"/>
      <c r="NWU4" s="243"/>
      <c r="NWV4" s="243"/>
      <c r="NWW4" s="243"/>
      <c r="NWX4" s="243"/>
      <c r="NWY4" s="243"/>
      <c r="NWZ4" s="243"/>
      <c r="NXA4" s="243"/>
      <c r="NXB4" s="243"/>
      <c r="NXC4" s="243"/>
      <c r="NXD4" s="243"/>
      <c r="NXE4" s="243"/>
      <c r="NXF4" s="243"/>
      <c r="NXG4" s="243"/>
      <c r="NXH4" s="243"/>
      <c r="NXI4" s="243"/>
      <c r="NXJ4" s="243"/>
      <c r="NXK4" s="243"/>
      <c r="NXL4" s="243"/>
      <c r="NXM4" s="243"/>
      <c r="NXN4" s="243"/>
      <c r="NXO4" s="243"/>
      <c r="NXP4" s="243"/>
      <c r="NXQ4" s="243"/>
      <c r="NXR4" s="243"/>
      <c r="NXS4" s="243"/>
      <c r="NXT4" s="243"/>
      <c r="NXU4" s="243"/>
      <c r="NXV4" s="243"/>
      <c r="NXW4" s="243"/>
      <c r="NXX4" s="243"/>
      <c r="NXY4" s="243"/>
      <c r="NXZ4" s="243"/>
      <c r="NYA4" s="243"/>
      <c r="NYB4" s="243"/>
      <c r="NYC4" s="243"/>
      <c r="NYD4" s="243"/>
      <c r="NYE4" s="243"/>
      <c r="NYF4" s="243"/>
      <c r="NYG4" s="243"/>
      <c r="NYH4" s="243"/>
      <c r="NYI4" s="243"/>
      <c r="NYJ4" s="243"/>
      <c r="NYK4" s="243"/>
      <c r="NYL4" s="243"/>
      <c r="NYM4" s="243"/>
      <c r="NYN4" s="243"/>
      <c r="NYO4" s="243"/>
      <c r="NYP4" s="243"/>
      <c r="NYQ4" s="243"/>
      <c r="NYR4" s="243"/>
      <c r="NYS4" s="243"/>
      <c r="NYT4" s="243"/>
      <c r="NYU4" s="243"/>
      <c r="NYV4" s="243"/>
      <c r="NYW4" s="243"/>
      <c r="NYX4" s="243"/>
      <c r="NYY4" s="243"/>
      <c r="NYZ4" s="243"/>
      <c r="NZA4" s="243"/>
      <c r="NZB4" s="243"/>
      <c r="NZC4" s="243"/>
      <c r="NZD4" s="243"/>
      <c r="NZE4" s="243"/>
      <c r="NZF4" s="243"/>
      <c r="NZG4" s="243"/>
      <c r="NZH4" s="243"/>
      <c r="NZI4" s="243"/>
      <c r="NZJ4" s="243"/>
      <c r="NZK4" s="243"/>
      <c r="NZL4" s="243"/>
      <c r="NZM4" s="243"/>
      <c r="NZN4" s="243"/>
      <c r="NZO4" s="243"/>
      <c r="NZP4" s="243"/>
      <c r="NZQ4" s="243"/>
      <c r="NZR4" s="243"/>
      <c r="NZS4" s="243"/>
      <c r="NZT4" s="243"/>
      <c r="NZU4" s="243"/>
      <c r="NZV4" s="243"/>
      <c r="NZW4" s="243"/>
      <c r="NZX4" s="243"/>
      <c r="NZY4" s="243"/>
      <c r="NZZ4" s="243"/>
      <c r="OAA4" s="243"/>
      <c r="OAB4" s="243"/>
      <c r="OAC4" s="243"/>
      <c r="OAD4" s="243"/>
      <c r="OAE4" s="243"/>
      <c r="OAF4" s="243"/>
      <c r="OAG4" s="243"/>
      <c r="OAH4" s="243"/>
      <c r="OAI4" s="243"/>
      <c r="OAJ4" s="243"/>
      <c r="OAK4" s="243"/>
      <c r="OAL4" s="243"/>
      <c r="OAM4" s="243"/>
      <c r="OAN4" s="243"/>
      <c r="OAO4" s="243"/>
      <c r="OAP4" s="243"/>
      <c r="OAQ4" s="243"/>
      <c r="OAR4" s="243"/>
      <c r="OAS4" s="243"/>
      <c r="OAT4" s="243"/>
      <c r="OAU4" s="243"/>
      <c r="OAV4" s="243"/>
      <c r="OAW4" s="243"/>
      <c r="OAX4" s="243"/>
      <c r="OAY4" s="243"/>
      <c r="OAZ4" s="243"/>
      <c r="OBA4" s="243"/>
      <c r="OBB4" s="243"/>
      <c r="OBC4" s="243"/>
      <c r="OBD4" s="243"/>
      <c r="OBE4" s="243"/>
      <c r="OBF4" s="243"/>
      <c r="OBG4" s="243"/>
      <c r="OBH4" s="243"/>
      <c r="OBI4" s="243"/>
      <c r="OBJ4" s="243"/>
      <c r="OBK4" s="243"/>
      <c r="OBL4" s="243"/>
      <c r="OBM4" s="243"/>
      <c r="OBN4" s="243"/>
      <c r="OBO4" s="243"/>
      <c r="OBP4" s="243"/>
      <c r="OBQ4" s="243"/>
      <c r="OBR4" s="243"/>
      <c r="OBS4" s="243"/>
      <c r="OBT4" s="243"/>
      <c r="OBU4" s="243"/>
      <c r="OBV4" s="243"/>
      <c r="OBW4" s="243"/>
      <c r="OBX4" s="243"/>
      <c r="OBY4" s="243"/>
      <c r="OBZ4" s="243"/>
      <c r="OCA4" s="243"/>
      <c r="OCB4" s="243"/>
      <c r="OCC4" s="243"/>
      <c r="OCD4" s="243"/>
      <c r="OCE4" s="243"/>
      <c r="OCF4" s="243"/>
      <c r="OCG4" s="243"/>
      <c r="OCH4" s="243"/>
      <c r="OCI4" s="243"/>
      <c r="OCJ4" s="243"/>
      <c r="OCK4" s="243"/>
      <c r="OCL4" s="243"/>
      <c r="OCM4" s="243"/>
      <c r="OCN4" s="243"/>
      <c r="OCO4" s="243"/>
      <c r="OCP4" s="243"/>
      <c r="OCQ4" s="243"/>
      <c r="OCR4" s="243"/>
      <c r="OCS4" s="243"/>
      <c r="OCT4" s="243"/>
      <c r="OCU4" s="243"/>
      <c r="OCV4" s="243"/>
      <c r="OCW4" s="243"/>
      <c r="OCX4" s="243"/>
      <c r="OCY4" s="243"/>
      <c r="OCZ4" s="243"/>
      <c r="ODA4" s="243"/>
      <c r="ODB4" s="243"/>
      <c r="ODC4" s="243"/>
      <c r="ODD4" s="243"/>
      <c r="ODE4" s="243"/>
      <c r="ODF4" s="243"/>
      <c r="ODG4" s="243"/>
      <c r="ODH4" s="243"/>
      <c r="ODI4" s="243"/>
      <c r="ODJ4" s="243"/>
      <c r="ODK4" s="243"/>
      <c r="ODL4" s="243"/>
      <c r="ODM4" s="243"/>
      <c r="ODN4" s="243"/>
      <c r="ODO4" s="243"/>
      <c r="ODP4" s="243"/>
      <c r="ODQ4" s="243"/>
      <c r="ODR4" s="243"/>
      <c r="ODS4" s="243"/>
      <c r="ODT4" s="243"/>
      <c r="ODU4" s="243"/>
      <c r="ODV4" s="243"/>
      <c r="ODW4" s="243"/>
      <c r="ODX4" s="243"/>
      <c r="ODY4" s="243"/>
      <c r="ODZ4" s="243"/>
      <c r="OEA4" s="243"/>
      <c r="OEB4" s="243"/>
      <c r="OEC4" s="243"/>
      <c r="OED4" s="243"/>
      <c r="OEE4" s="243"/>
      <c r="OEF4" s="243"/>
      <c r="OEG4" s="243"/>
      <c r="OEH4" s="243"/>
      <c r="OEI4" s="243"/>
      <c r="OEJ4" s="243"/>
      <c r="OEK4" s="243"/>
      <c r="OEL4" s="243"/>
      <c r="OEM4" s="243"/>
      <c r="OEN4" s="243"/>
      <c r="OEO4" s="243"/>
      <c r="OEP4" s="243"/>
      <c r="OEQ4" s="243"/>
      <c r="OER4" s="243"/>
      <c r="OES4" s="243"/>
      <c r="OET4" s="243"/>
      <c r="OEU4" s="243"/>
      <c r="OEV4" s="243"/>
      <c r="OEW4" s="243"/>
      <c r="OEX4" s="243"/>
      <c r="OEY4" s="243"/>
      <c r="OEZ4" s="243"/>
      <c r="OFA4" s="243"/>
      <c r="OFB4" s="243"/>
      <c r="OFC4" s="243"/>
      <c r="OFD4" s="243"/>
      <c r="OFE4" s="243"/>
      <c r="OFF4" s="243"/>
      <c r="OFG4" s="243"/>
      <c r="OFH4" s="243"/>
      <c r="OFI4" s="243"/>
      <c r="OFJ4" s="243"/>
      <c r="OFK4" s="243"/>
      <c r="OFL4" s="243"/>
      <c r="OFM4" s="243"/>
      <c r="OFN4" s="243"/>
      <c r="OFO4" s="243"/>
      <c r="OFP4" s="243"/>
      <c r="OFQ4" s="243"/>
      <c r="OFR4" s="243"/>
      <c r="OFS4" s="243"/>
      <c r="OFT4" s="243"/>
      <c r="OFU4" s="243"/>
      <c r="OFV4" s="243"/>
      <c r="OFW4" s="243"/>
      <c r="OFX4" s="243"/>
      <c r="OFY4" s="243"/>
      <c r="OFZ4" s="243"/>
      <c r="OGA4" s="243"/>
      <c r="OGB4" s="243"/>
      <c r="OGC4" s="243"/>
      <c r="OGD4" s="243"/>
      <c r="OGE4" s="243"/>
      <c r="OGF4" s="243"/>
      <c r="OGG4" s="243"/>
      <c r="OGH4" s="243"/>
      <c r="OGI4" s="243"/>
      <c r="OGJ4" s="243"/>
      <c r="OGK4" s="243"/>
      <c r="OGL4" s="243"/>
      <c r="OGM4" s="243"/>
      <c r="OGN4" s="243"/>
      <c r="OGO4" s="243"/>
      <c r="OGP4" s="243"/>
      <c r="OGQ4" s="243"/>
      <c r="OGR4" s="243"/>
      <c r="OGS4" s="243"/>
      <c r="OGT4" s="243"/>
      <c r="OGU4" s="243"/>
      <c r="OGV4" s="243"/>
      <c r="OGW4" s="243"/>
      <c r="OGX4" s="243"/>
      <c r="OGY4" s="243"/>
      <c r="OGZ4" s="243"/>
      <c r="OHA4" s="243"/>
      <c r="OHB4" s="243"/>
      <c r="OHC4" s="243"/>
      <c r="OHD4" s="243"/>
      <c r="OHE4" s="243"/>
      <c r="OHF4" s="243"/>
      <c r="OHG4" s="243"/>
      <c r="OHH4" s="243"/>
      <c r="OHI4" s="243"/>
      <c r="OHJ4" s="243"/>
      <c r="OHK4" s="243"/>
      <c r="OHL4" s="243"/>
      <c r="OHM4" s="243"/>
      <c r="OHN4" s="243"/>
      <c r="OHO4" s="243"/>
      <c r="OHP4" s="243"/>
      <c r="OHQ4" s="243"/>
      <c r="OHR4" s="243"/>
      <c r="OHS4" s="243"/>
      <c r="OHT4" s="243"/>
      <c r="OHU4" s="243"/>
      <c r="OHV4" s="243"/>
      <c r="OHW4" s="243"/>
      <c r="OHX4" s="243"/>
      <c r="OHY4" s="243"/>
      <c r="OHZ4" s="243"/>
      <c r="OIA4" s="243"/>
      <c r="OIB4" s="243"/>
      <c r="OIC4" s="243"/>
      <c r="OID4" s="243"/>
      <c r="OIE4" s="243"/>
      <c r="OIF4" s="243"/>
      <c r="OIG4" s="243"/>
      <c r="OIH4" s="243"/>
      <c r="OII4" s="243"/>
      <c r="OIJ4" s="243"/>
      <c r="OIK4" s="243"/>
      <c r="OIL4" s="243"/>
      <c r="OIM4" s="243"/>
      <c r="OIN4" s="243"/>
      <c r="OIO4" s="243"/>
      <c r="OIP4" s="243"/>
      <c r="OIQ4" s="243"/>
      <c r="OIR4" s="243"/>
      <c r="OIS4" s="243"/>
      <c r="OIT4" s="243"/>
      <c r="OIU4" s="243"/>
      <c r="OIV4" s="243"/>
      <c r="OIW4" s="243"/>
      <c r="OIX4" s="243"/>
      <c r="OIY4" s="243"/>
      <c r="OIZ4" s="243"/>
      <c r="OJA4" s="243"/>
      <c r="OJB4" s="243"/>
      <c r="OJC4" s="243"/>
      <c r="OJD4" s="243"/>
      <c r="OJE4" s="243"/>
      <c r="OJF4" s="243"/>
      <c r="OJG4" s="243"/>
      <c r="OJH4" s="243"/>
      <c r="OJI4" s="243"/>
      <c r="OJJ4" s="243"/>
      <c r="OJK4" s="243"/>
      <c r="OJL4" s="243"/>
      <c r="OJM4" s="243"/>
      <c r="OJN4" s="243"/>
      <c r="OJO4" s="243"/>
      <c r="OJP4" s="243"/>
      <c r="OJQ4" s="243"/>
      <c r="OJR4" s="243"/>
      <c r="OJS4" s="243"/>
      <c r="OJT4" s="243"/>
      <c r="OJU4" s="243"/>
      <c r="OJV4" s="243"/>
      <c r="OJW4" s="243"/>
      <c r="OJX4" s="243"/>
      <c r="OJY4" s="243"/>
      <c r="OJZ4" s="243"/>
      <c r="OKA4" s="243"/>
      <c r="OKB4" s="243"/>
      <c r="OKC4" s="243"/>
      <c r="OKD4" s="243"/>
      <c r="OKE4" s="243"/>
      <c r="OKF4" s="243"/>
      <c r="OKG4" s="243"/>
      <c r="OKH4" s="243"/>
      <c r="OKI4" s="243"/>
      <c r="OKJ4" s="243"/>
      <c r="OKK4" s="243"/>
      <c r="OKL4" s="243"/>
      <c r="OKM4" s="243"/>
      <c r="OKN4" s="243"/>
      <c r="OKO4" s="243"/>
      <c r="OKP4" s="243"/>
      <c r="OKQ4" s="243"/>
      <c r="OKR4" s="243"/>
      <c r="OKS4" s="243"/>
      <c r="OKT4" s="243"/>
      <c r="OKU4" s="243"/>
      <c r="OKV4" s="243"/>
      <c r="OKW4" s="243"/>
      <c r="OKX4" s="243"/>
      <c r="OKY4" s="243"/>
      <c r="OKZ4" s="243"/>
      <c r="OLA4" s="243"/>
      <c r="OLB4" s="243"/>
      <c r="OLC4" s="243"/>
      <c r="OLD4" s="243"/>
      <c r="OLE4" s="243"/>
      <c r="OLF4" s="243"/>
      <c r="OLG4" s="243"/>
      <c r="OLH4" s="243"/>
      <c r="OLI4" s="243"/>
      <c r="OLJ4" s="243"/>
      <c r="OLK4" s="243"/>
      <c r="OLL4" s="243"/>
      <c r="OLM4" s="243"/>
      <c r="OLN4" s="243"/>
      <c r="OLO4" s="243"/>
      <c r="OLP4" s="243"/>
      <c r="OLQ4" s="243"/>
      <c r="OLR4" s="243"/>
      <c r="OLS4" s="243"/>
      <c r="OLT4" s="243"/>
      <c r="OLU4" s="243"/>
      <c r="OLV4" s="243"/>
      <c r="OLW4" s="243"/>
      <c r="OLX4" s="243"/>
      <c r="OLY4" s="243"/>
      <c r="OLZ4" s="243"/>
      <c r="OMA4" s="243"/>
      <c r="OMB4" s="243"/>
      <c r="OMC4" s="243"/>
      <c r="OMD4" s="243"/>
      <c r="OME4" s="243"/>
      <c r="OMF4" s="243"/>
      <c r="OMG4" s="243"/>
      <c r="OMH4" s="243"/>
      <c r="OMI4" s="243"/>
      <c r="OMJ4" s="243"/>
      <c r="OMK4" s="243"/>
      <c r="OML4" s="243"/>
      <c r="OMM4" s="243"/>
      <c r="OMN4" s="243"/>
      <c r="OMO4" s="243"/>
      <c r="OMP4" s="243"/>
      <c r="OMQ4" s="243"/>
      <c r="OMR4" s="243"/>
      <c r="OMS4" s="243"/>
      <c r="OMT4" s="243"/>
      <c r="OMU4" s="243"/>
      <c r="OMV4" s="243"/>
      <c r="OMW4" s="243"/>
      <c r="OMX4" s="243"/>
      <c r="OMY4" s="243"/>
      <c r="OMZ4" s="243"/>
      <c r="ONA4" s="243"/>
      <c r="ONB4" s="243"/>
      <c r="ONC4" s="243"/>
      <c r="OND4" s="243"/>
      <c r="ONE4" s="243"/>
      <c r="ONF4" s="243"/>
      <c r="ONG4" s="243"/>
      <c r="ONH4" s="243"/>
      <c r="ONI4" s="243"/>
      <c r="ONJ4" s="243"/>
      <c r="ONK4" s="243"/>
      <c r="ONL4" s="243"/>
      <c r="ONM4" s="243"/>
      <c r="ONN4" s="243"/>
      <c r="ONO4" s="243"/>
      <c r="ONP4" s="243"/>
      <c r="ONQ4" s="243"/>
      <c r="ONR4" s="243"/>
      <c r="ONS4" s="243"/>
      <c r="ONT4" s="243"/>
      <c r="ONU4" s="243"/>
      <c r="ONV4" s="243"/>
      <c r="ONW4" s="243"/>
      <c r="ONX4" s="243"/>
      <c r="ONY4" s="243"/>
      <c r="ONZ4" s="243"/>
      <c r="OOA4" s="243"/>
      <c r="OOB4" s="243"/>
      <c r="OOC4" s="243"/>
      <c r="OOD4" s="243"/>
      <c r="OOE4" s="243"/>
      <c r="OOF4" s="243"/>
      <c r="OOG4" s="243"/>
      <c r="OOH4" s="243"/>
      <c r="OOI4" s="243"/>
      <c r="OOJ4" s="243"/>
      <c r="OOK4" s="243"/>
      <c r="OOL4" s="243"/>
      <c r="OOM4" s="243"/>
      <c r="OON4" s="243"/>
      <c r="OOO4" s="243"/>
      <c r="OOP4" s="243"/>
      <c r="OOQ4" s="243"/>
      <c r="OOR4" s="243"/>
      <c r="OOS4" s="243"/>
      <c r="OOT4" s="243"/>
      <c r="OOU4" s="243"/>
      <c r="OOV4" s="243"/>
      <c r="OOW4" s="243"/>
      <c r="OOX4" s="243"/>
      <c r="OOY4" s="243"/>
      <c r="OOZ4" s="243"/>
      <c r="OPA4" s="243"/>
      <c r="OPB4" s="243"/>
      <c r="OPC4" s="243"/>
      <c r="OPD4" s="243"/>
      <c r="OPE4" s="243"/>
      <c r="OPF4" s="243"/>
      <c r="OPG4" s="243"/>
      <c r="OPH4" s="243"/>
      <c r="OPI4" s="243"/>
      <c r="OPJ4" s="243"/>
      <c r="OPK4" s="243"/>
      <c r="OPL4" s="243"/>
      <c r="OPM4" s="243"/>
      <c r="OPN4" s="243"/>
      <c r="OPO4" s="243"/>
      <c r="OPP4" s="243"/>
      <c r="OPQ4" s="243"/>
      <c r="OPR4" s="243"/>
      <c r="OPS4" s="243"/>
      <c r="OPT4" s="243"/>
      <c r="OPU4" s="243"/>
      <c r="OPV4" s="243"/>
      <c r="OPW4" s="243"/>
      <c r="OPX4" s="243"/>
      <c r="OPY4" s="243"/>
      <c r="OPZ4" s="243"/>
      <c r="OQA4" s="243"/>
      <c r="OQB4" s="243"/>
      <c r="OQC4" s="243"/>
      <c r="OQD4" s="243"/>
      <c r="OQE4" s="243"/>
      <c r="OQF4" s="243"/>
      <c r="OQG4" s="243"/>
      <c r="OQH4" s="243"/>
      <c r="OQI4" s="243"/>
      <c r="OQJ4" s="243"/>
      <c r="OQK4" s="243"/>
      <c r="OQL4" s="243"/>
      <c r="OQM4" s="243"/>
      <c r="OQN4" s="243"/>
      <c r="OQO4" s="243"/>
      <c r="OQP4" s="243"/>
      <c r="OQQ4" s="243"/>
      <c r="OQR4" s="243"/>
      <c r="OQS4" s="243"/>
      <c r="OQT4" s="243"/>
      <c r="OQU4" s="243"/>
      <c r="OQV4" s="243"/>
      <c r="OQW4" s="243"/>
      <c r="OQX4" s="243"/>
      <c r="OQY4" s="243"/>
      <c r="OQZ4" s="243"/>
      <c r="ORA4" s="243"/>
      <c r="ORB4" s="243"/>
      <c r="ORC4" s="243"/>
      <c r="ORD4" s="243"/>
      <c r="ORE4" s="243"/>
      <c r="ORF4" s="243"/>
      <c r="ORG4" s="243"/>
      <c r="ORH4" s="243"/>
      <c r="ORI4" s="243"/>
      <c r="ORJ4" s="243"/>
      <c r="ORK4" s="243"/>
      <c r="ORL4" s="243"/>
      <c r="ORM4" s="243"/>
      <c r="ORN4" s="243"/>
      <c r="ORO4" s="243"/>
      <c r="ORP4" s="243"/>
      <c r="ORQ4" s="243"/>
      <c r="ORR4" s="243"/>
      <c r="ORS4" s="243"/>
      <c r="ORT4" s="243"/>
      <c r="ORU4" s="243"/>
      <c r="ORV4" s="243"/>
      <c r="ORW4" s="243"/>
      <c r="ORX4" s="243"/>
      <c r="ORY4" s="243"/>
      <c r="ORZ4" s="243"/>
      <c r="OSA4" s="243"/>
      <c r="OSB4" s="243"/>
      <c r="OSC4" s="243"/>
      <c r="OSD4" s="243"/>
      <c r="OSE4" s="243"/>
      <c r="OSF4" s="243"/>
      <c r="OSG4" s="243"/>
      <c r="OSH4" s="243"/>
      <c r="OSI4" s="243"/>
      <c r="OSJ4" s="243"/>
      <c r="OSK4" s="243"/>
      <c r="OSL4" s="243"/>
      <c r="OSM4" s="243"/>
      <c r="OSN4" s="243"/>
      <c r="OSO4" s="243"/>
      <c r="OSP4" s="243"/>
      <c r="OSQ4" s="243"/>
      <c r="OSR4" s="243"/>
      <c r="OSS4" s="243"/>
      <c r="OST4" s="243"/>
      <c r="OSU4" s="243"/>
      <c r="OSV4" s="243"/>
      <c r="OSW4" s="243"/>
      <c r="OSX4" s="243"/>
      <c r="OSY4" s="243"/>
      <c r="OSZ4" s="243"/>
      <c r="OTA4" s="243"/>
      <c r="OTB4" s="243"/>
      <c r="OTC4" s="243"/>
      <c r="OTD4" s="243"/>
      <c r="OTE4" s="243"/>
      <c r="OTF4" s="243"/>
      <c r="OTG4" s="243"/>
      <c r="OTH4" s="243"/>
      <c r="OTI4" s="243"/>
      <c r="OTJ4" s="243"/>
      <c r="OTK4" s="243"/>
      <c r="OTL4" s="243"/>
      <c r="OTM4" s="243"/>
      <c r="OTN4" s="243"/>
      <c r="OTO4" s="243"/>
      <c r="OTP4" s="243"/>
      <c r="OTQ4" s="243"/>
      <c r="OTR4" s="243"/>
      <c r="OTS4" s="243"/>
      <c r="OTT4" s="243"/>
      <c r="OTU4" s="243"/>
      <c r="OTV4" s="243"/>
      <c r="OTW4" s="243"/>
      <c r="OTX4" s="243"/>
      <c r="OTY4" s="243"/>
      <c r="OTZ4" s="243"/>
      <c r="OUA4" s="243"/>
      <c r="OUB4" s="243"/>
      <c r="OUC4" s="243"/>
      <c r="OUD4" s="243"/>
      <c r="OUE4" s="243"/>
      <c r="OUF4" s="243"/>
      <c r="OUG4" s="243"/>
      <c r="OUH4" s="243"/>
      <c r="OUI4" s="243"/>
      <c r="OUJ4" s="243"/>
      <c r="OUK4" s="243"/>
      <c r="OUL4" s="243"/>
      <c r="OUM4" s="243"/>
      <c r="OUN4" s="243"/>
      <c r="OUO4" s="243"/>
      <c r="OUP4" s="243"/>
      <c r="OUQ4" s="243"/>
      <c r="OUR4" s="243"/>
      <c r="OUS4" s="243"/>
      <c r="OUT4" s="243"/>
      <c r="OUU4" s="243"/>
      <c r="OUV4" s="243"/>
      <c r="OUW4" s="243"/>
      <c r="OUX4" s="243"/>
      <c r="OUY4" s="243"/>
      <c r="OUZ4" s="243"/>
      <c r="OVA4" s="243"/>
      <c r="OVB4" s="243"/>
      <c r="OVC4" s="243"/>
      <c r="OVD4" s="243"/>
      <c r="OVE4" s="243"/>
      <c r="OVF4" s="243"/>
      <c r="OVG4" s="243"/>
      <c r="OVH4" s="243"/>
      <c r="OVI4" s="243"/>
      <c r="OVJ4" s="243"/>
      <c r="OVK4" s="243"/>
      <c r="OVL4" s="243"/>
      <c r="OVM4" s="243"/>
      <c r="OVN4" s="243"/>
      <c r="OVO4" s="243"/>
      <c r="OVP4" s="243"/>
      <c r="OVQ4" s="243"/>
      <c r="OVR4" s="243"/>
      <c r="OVS4" s="243"/>
      <c r="OVT4" s="243"/>
      <c r="OVU4" s="243"/>
      <c r="OVV4" s="243"/>
      <c r="OVW4" s="243"/>
      <c r="OVX4" s="243"/>
      <c r="OVY4" s="243"/>
      <c r="OVZ4" s="243"/>
      <c r="OWA4" s="243"/>
      <c r="OWB4" s="243"/>
      <c r="OWC4" s="243"/>
      <c r="OWD4" s="243"/>
      <c r="OWE4" s="243"/>
      <c r="OWF4" s="243"/>
      <c r="OWG4" s="243"/>
      <c r="OWH4" s="243"/>
      <c r="OWI4" s="243"/>
      <c r="OWJ4" s="243"/>
      <c r="OWK4" s="243"/>
      <c r="OWL4" s="243"/>
      <c r="OWM4" s="243"/>
      <c r="OWN4" s="243"/>
      <c r="OWO4" s="243"/>
      <c r="OWP4" s="243"/>
      <c r="OWQ4" s="243"/>
      <c r="OWR4" s="243"/>
      <c r="OWS4" s="243"/>
      <c r="OWT4" s="243"/>
      <c r="OWU4" s="243"/>
      <c r="OWV4" s="243"/>
      <c r="OWW4" s="243"/>
      <c r="OWX4" s="243"/>
      <c r="OWY4" s="243"/>
      <c r="OWZ4" s="243"/>
      <c r="OXA4" s="243"/>
      <c r="OXB4" s="243"/>
      <c r="OXC4" s="243"/>
      <c r="OXD4" s="243"/>
      <c r="OXE4" s="243"/>
      <c r="OXF4" s="243"/>
      <c r="OXG4" s="243"/>
      <c r="OXH4" s="243"/>
      <c r="OXI4" s="243"/>
      <c r="OXJ4" s="243"/>
      <c r="OXK4" s="243"/>
      <c r="OXL4" s="243"/>
      <c r="OXM4" s="243"/>
      <c r="OXN4" s="243"/>
      <c r="OXO4" s="243"/>
      <c r="OXP4" s="243"/>
      <c r="OXQ4" s="243"/>
      <c r="OXR4" s="243"/>
      <c r="OXS4" s="243"/>
      <c r="OXT4" s="243"/>
      <c r="OXU4" s="243"/>
      <c r="OXV4" s="243"/>
      <c r="OXW4" s="243"/>
      <c r="OXX4" s="243"/>
      <c r="OXY4" s="243"/>
      <c r="OXZ4" s="243"/>
      <c r="OYA4" s="243"/>
      <c r="OYB4" s="243"/>
      <c r="OYC4" s="243"/>
      <c r="OYD4" s="243"/>
      <c r="OYE4" s="243"/>
      <c r="OYF4" s="243"/>
      <c r="OYG4" s="243"/>
      <c r="OYH4" s="243"/>
      <c r="OYI4" s="243"/>
      <c r="OYJ4" s="243"/>
      <c r="OYK4" s="243"/>
      <c r="OYL4" s="243"/>
      <c r="OYM4" s="243"/>
      <c r="OYN4" s="243"/>
      <c r="OYO4" s="243"/>
      <c r="OYP4" s="243"/>
      <c r="OYQ4" s="243"/>
      <c r="OYR4" s="243"/>
      <c r="OYS4" s="243"/>
      <c r="OYT4" s="243"/>
      <c r="OYU4" s="243"/>
      <c r="OYV4" s="243"/>
      <c r="OYW4" s="243"/>
      <c r="OYX4" s="243"/>
      <c r="OYY4" s="243"/>
      <c r="OYZ4" s="243"/>
      <c r="OZA4" s="243"/>
      <c r="OZB4" s="243"/>
      <c r="OZC4" s="243"/>
      <c r="OZD4" s="243"/>
      <c r="OZE4" s="243"/>
      <c r="OZF4" s="243"/>
      <c r="OZG4" s="243"/>
      <c r="OZH4" s="243"/>
      <c r="OZI4" s="243"/>
      <c r="OZJ4" s="243"/>
      <c r="OZK4" s="243"/>
      <c r="OZL4" s="243"/>
      <c r="OZM4" s="243"/>
      <c r="OZN4" s="243"/>
      <c r="OZO4" s="243"/>
      <c r="OZP4" s="243"/>
      <c r="OZQ4" s="243"/>
      <c r="OZR4" s="243"/>
      <c r="OZS4" s="243"/>
      <c r="OZT4" s="243"/>
      <c r="OZU4" s="243"/>
      <c r="OZV4" s="243"/>
      <c r="OZW4" s="243"/>
      <c r="OZX4" s="243"/>
      <c r="OZY4" s="243"/>
      <c r="OZZ4" s="243"/>
      <c r="PAA4" s="243"/>
      <c r="PAB4" s="243"/>
      <c r="PAC4" s="243"/>
      <c r="PAD4" s="243"/>
      <c r="PAE4" s="243"/>
      <c r="PAF4" s="243"/>
      <c r="PAG4" s="243"/>
      <c r="PAH4" s="243"/>
      <c r="PAI4" s="243"/>
      <c r="PAJ4" s="243"/>
      <c r="PAK4" s="243"/>
      <c r="PAL4" s="243"/>
      <c r="PAM4" s="243"/>
      <c r="PAN4" s="243"/>
      <c r="PAO4" s="243"/>
      <c r="PAP4" s="243"/>
      <c r="PAQ4" s="243"/>
      <c r="PAR4" s="243"/>
      <c r="PAS4" s="243"/>
      <c r="PAT4" s="243"/>
      <c r="PAU4" s="243"/>
      <c r="PAV4" s="243"/>
      <c r="PAW4" s="243"/>
      <c r="PAX4" s="243"/>
      <c r="PAY4" s="243"/>
      <c r="PAZ4" s="243"/>
      <c r="PBA4" s="243"/>
      <c r="PBB4" s="243"/>
      <c r="PBC4" s="243"/>
      <c r="PBD4" s="243"/>
      <c r="PBE4" s="243"/>
      <c r="PBF4" s="243"/>
      <c r="PBG4" s="243"/>
      <c r="PBH4" s="243"/>
      <c r="PBI4" s="243"/>
      <c r="PBJ4" s="243"/>
      <c r="PBK4" s="243"/>
      <c r="PBL4" s="243"/>
      <c r="PBM4" s="243"/>
      <c r="PBN4" s="243"/>
      <c r="PBO4" s="243"/>
      <c r="PBP4" s="243"/>
      <c r="PBQ4" s="243"/>
      <c r="PBR4" s="243"/>
      <c r="PBS4" s="243"/>
      <c r="PBT4" s="243"/>
      <c r="PBU4" s="243"/>
      <c r="PBV4" s="243"/>
      <c r="PBW4" s="243"/>
      <c r="PBX4" s="243"/>
      <c r="PBY4" s="243"/>
      <c r="PBZ4" s="243"/>
      <c r="PCA4" s="243"/>
      <c r="PCB4" s="243"/>
      <c r="PCC4" s="243"/>
      <c r="PCD4" s="243"/>
      <c r="PCE4" s="243"/>
      <c r="PCF4" s="243"/>
      <c r="PCG4" s="243"/>
      <c r="PCH4" s="243"/>
      <c r="PCI4" s="243"/>
      <c r="PCJ4" s="243"/>
      <c r="PCK4" s="243"/>
      <c r="PCL4" s="243"/>
      <c r="PCM4" s="243"/>
      <c r="PCN4" s="243"/>
      <c r="PCO4" s="243"/>
      <c r="PCP4" s="243"/>
      <c r="PCQ4" s="243"/>
      <c r="PCR4" s="243"/>
      <c r="PCS4" s="243"/>
      <c r="PCT4" s="243"/>
      <c r="PCU4" s="243"/>
      <c r="PCV4" s="243"/>
      <c r="PCW4" s="243"/>
      <c r="PCX4" s="243"/>
      <c r="PCY4" s="243"/>
      <c r="PCZ4" s="243"/>
      <c r="PDA4" s="243"/>
      <c r="PDB4" s="243"/>
      <c r="PDC4" s="243"/>
      <c r="PDD4" s="243"/>
      <c r="PDE4" s="243"/>
      <c r="PDF4" s="243"/>
      <c r="PDG4" s="243"/>
      <c r="PDH4" s="243"/>
      <c r="PDI4" s="243"/>
      <c r="PDJ4" s="243"/>
      <c r="PDK4" s="243"/>
      <c r="PDL4" s="243"/>
      <c r="PDM4" s="243"/>
      <c r="PDN4" s="243"/>
      <c r="PDO4" s="243"/>
      <c r="PDP4" s="243"/>
      <c r="PDQ4" s="243"/>
      <c r="PDR4" s="243"/>
      <c r="PDS4" s="243"/>
      <c r="PDT4" s="243"/>
      <c r="PDU4" s="243"/>
      <c r="PDV4" s="243"/>
      <c r="PDW4" s="243"/>
      <c r="PDX4" s="243"/>
      <c r="PDY4" s="243"/>
      <c r="PDZ4" s="243"/>
      <c r="PEA4" s="243"/>
      <c r="PEB4" s="243"/>
      <c r="PEC4" s="243"/>
      <c r="PED4" s="243"/>
      <c r="PEE4" s="243"/>
      <c r="PEF4" s="243"/>
      <c r="PEG4" s="243"/>
      <c r="PEH4" s="243"/>
      <c r="PEI4" s="243"/>
      <c r="PEJ4" s="243"/>
      <c r="PEK4" s="243"/>
      <c r="PEL4" s="243"/>
      <c r="PEM4" s="243"/>
      <c r="PEN4" s="243"/>
      <c r="PEO4" s="243"/>
      <c r="PEP4" s="243"/>
      <c r="PEQ4" s="243"/>
      <c r="PER4" s="243"/>
      <c r="PES4" s="243"/>
      <c r="PET4" s="243"/>
      <c r="PEU4" s="243"/>
      <c r="PEV4" s="243"/>
      <c r="PEW4" s="243"/>
      <c r="PEX4" s="243"/>
      <c r="PEY4" s="243"/>
      <c r="PEZ4" s="243"/>
      <c r="PFA4" s="243"/>
      <c r="PFB4" s="243"/>
      <c r="PFC4" s="243"/>
      <c r="PFD4" s="243"/>
      <c r="PFE4" s="243"/>
      <c r="PFF4" s="243"/>
      <c r="PFG4" s="243"/>
      <c r="PFH4" s="243"/>
      <c r="PFI4" s="243"/>
      <c r="PFJ4" s="243"/>
      <c r="PFK4" s="243"/>
      <c r="PFL4" s="243"/>
      <c r="PFM4" s="243"/>
      <c r="PFN4" s="243"/>
      <c r="PFO4" s="243"/>
      <c r="PFP4" s="243"/>
      <c r="PFQ4" s="243"/>
      <c r="PFR4" s="243"/>
      <c r="PFS4" s="243"/>
      <c r="PFT4" s="243"/>
      <c r="PFU4" s="243"/>
      <c r="PFV4" s="243"/>
      <c r="PFW4" s="243"/>
      <c r="PFX4" s="243"/>
      <c r="PFY4" s="243"/>
      <c r="PFZ4" s="243"/>
      <c r="PGA4" s="243"/>
      <c r="PGB4" s="243"/>
      <c r="PGC4" s="243"/>
      <c r="PGD4" s="243"/>
      <c r="PGE4" s="243"/>
      <c r="PGF4" s="243"/>
      <c r="PGG4" s="243"/>
      <c r="PGH4" s="243"/>
      <c r="PGI4" s="243"/>
      <c r="PGJ4" s="243"/>
      <c r="PGK4" s="243"/>
      <c r="PGL4" s="243"/>
      <c r="PGM4" s="243"/>
      <c r="PGN4" s="243"/>
      <c r="PGO4" s="243"/>
      <c r="PGP4" s="243"/>
      <c r="PGQ4" s="243"/>
      <c r="PGR4" s="243"/>
      <c r="PGS4" s="243"/>
      <c r="PGT4" s="243"/>
      <c r="PGU4" s="243"/>
      <c r="PGV4" s="243"/>
      <c r="PGW4" s="243"/>
      <c r="PGX4" s="243"/>
      <c r="PGY4" s="243"/>
      <c r="PGZ4" s="243"/>
      <c r="PHA4" s="243"/>
      <c r="PHB4" s="243"/>
      <c r="PHC4" s="243"/>
      <c r="PHD4" s="243"/>
      <c r="PHE4" s="243"/>
      <c r="PHF4" s="243"/>
      <c r="PHG4" s="243"/>
      <c r="PHH4" s="243"/>
      <c r="PHI4" s="243"/>
      <c r="PHJ4" s="243"/>
      <c r="PHK4" s="243"/>
      <c r="PHL4" s="243"/>
      <c r="PHM4" s="243"/>
      <c r="PHN4" s="243"/>
      <c r="PHO4" s="243"/>
      <c r="PHP4" s="243"/>
      <c r="PHQ4" s="243"/>
      <c r="PHR4" s="243"/>
      <c r="PHS4" s="243"/>
      <c r="PHT4" s="243"/>
      <c r="PHU4" s="243"/>
      <c r="PHV4" s="243"/>
      <c r="PHW4" s="243"/>
      <c r="PHX4" s="243"/>
      <c r="PHY4" s="243"/>
      <c r="PHZ4" s="243"/>
      <c r="PIA4" s="243"/>
      <c r="PIB4" s="243"/>
      <c r="PIC4" s="243"/>
      <c r="PID4" s="243"/>
      <c r="PIE4" s="243"/>
      <c r="PIF4" s="243"/>
      <c r="PIG4" s="243"/>
      <c r="PIH4" s="243"/>
      <c r="PII4" s="243"/>
      <c r="PIJ4" s="243"/>
      <c r="PIK4" s="243"/>
      <c r="PIL4" s="243"/>
      <c r="PIM4" s="243"/>
      <c r="PIN4" s="243"/>
      <c r="PIO4" s="243"/>
      <c r="PIP4" s="243"/>
      <c r="PIQ4" s="243"/>
      <c r="PIR4" s="243"/>
      <c r="PIS4" s="243"/>
      <c r="PIT4" s="243"/>
      <c r="PIU4" s="243"/>
      <c r="PIV4" s="243"/>
      <c r="PIW4" s="243"/>
      <c r="PIX4" s="243"/>
      <c r="PIY4" s="243"/>
      <c r="PIZ4" s="243"/>
      <c r="PJA4" s="243"/>
      <c r="PJB4" s="243"/>
      <c r="PJC4" s="243"/>
      <c r="PJD4" s="243"/>
      <c r="PJE4" s="243"/>
      <c r="PJF4" s="243"/>
      <c r="PJG4" s="243"/>
      <c r="PJH4" s="243"/>
      <c r="PJI4" s="243"/>
      <c r="PJJ4" s="243"/>
      <c r="PJK4" s="243"/>
      <c r="PJL4" s="243"/>
      <c r="PJM4" s="243"/>
      <c r="PJN4" s="243"/>
      <c r="PJO4" s="243"/>
      <c r="PJP4" s="243"/>
      <c r="PJQ4" s="243"/>
      <c r="PJR4" s="243"/>
      <c r="PJS4" s="243"/>
      <c r="PJT4" s="243"/>
      <c r="PJU4" s="243"/>
      <c r="PJV4" s="243"/>
      <c r="PJW4" s="243"/>
      <c r="PJX4" s="243"/>
      <c r="PJY4" s="243"/>
      <c r="PJZ4" s="243"/>
      <c r="PKA4" s="243"/>
      <c r="PKB4" s="243"/>
      <c r="PKC4" s="243"/>
      <c r="PKD4" s="243"/>
      <c r="PKE4" s="243"/>
      <c r="PKF4" s="243"/>
      <c r="PKG4" s="243"/>
      <c r="PKH4" s="243"/>
      <c r="PKI4" s="243"/>
      <c r="PKJ4" s="243"/>
      <c r="PKK4" s="243"/>
      <c r="PKL4" s="243"/>
      <c r="PKM4" s="243"/>
      <c r="PKN4" s="243"/>
      <c r="PKO4" s="243"/>
      <c r="PKP4" s="243"/>
      <c r="PKQ4" s="243"/>
      <c r="PKR4" s="243"/>
      <c r="PKS4" s="243"/>
      <c r="PKT4" s="243"/>
      <c r="PKU4" s="243"/>
      <c r="PKV4" s="243"/>
      <c r="PKW4" s="243"/>
      <c r="PKX4" s="243"/>
      <c r="PKY4" s="243"/>
      <c r="PKZ4" s="243"/>
      <c r="PLA4" s="243"/>
      <c r="PLB4" s="243"/>
      <c r="PLC4" s="243"/>
      <c r="PLD4" s="243"/>
      <c r="PLE4" s="243"/>
      <c r="PLF4" s="243"/>
      <c r="PLG4" s="243"/>
      <c r="PLH4" s="243"/>
      <c r="PLI4" s="243"/>
      <c r="PLJ4" s="243"/>
      <c r="PLK4" s="243"/>
      <c r="PLL4" s="243"/>
      <c r="PLM4" s="243"/>
      <c r="PLN4" s="243"/>
      <c r="PLO4" s="243"/>
      <c r="PLP4" s="243"/>
      <c r="PLQ4" s="243"/>
      <c r="PLR4" s="243"/>
      <c r="PLS4" s="243"/>
      <c r="PLT4" s="243"/>
      <c r="PLU4" s="243"/>
      <c r="PLV4" s="243"/>
      <c r="PLW4" s="243"/>
      <c r="PLX4" s="243"/>
      <c r="PLY4" s="243"/>
      <c r="PLZ4" s="243"/>
      <c r="PMA4" s="243"/>
      <c r="PMB4" s="243"/>
      <c r="PMC4" s="243"/>
      <c r="PMD4" s="243"/>
      <c r="PME4" s="243"/>
      <c r="PMF4" s="243"/>
      <c r="PMG4" s="243"/>
      <c r="PMH4" s="243"/>
      <c r="PMI4" s="243"/>
      <c r="PMJ4" s="243"/>
      <c r="PMK4" s="243"/>
      <c r="PML4" s="243"/>
      <c r="PMM4" s="243"/>
      <c r="PMN4" s="243"/>
      <c r="PMO4" s="243"/>
      <c r="PMP4" s="243"/>
      <c r="PMQ4" s="243"/>
      <c r="PMR4" s="243"/>
      <c r="PMS4" s="243"/>
      <c r="PMT4" s="243"/>
      <c r="PMU4" s="243"/>
      <c r="PMV4" s="243"/>
      <c r="PMW4" s="243"/>
      <c r="PMX4" s="243"/>
      <c r="PMY4" s="243"/>
      <c r="PMZ4" s="243"/>
      <c r="PNA4" s="243"/>
      <c r="PNB4" s="243"/>
      <c r="PNC4" s="243"/>
      <c r="PND4" s="243"/>
      <c r="PNE4" s="243"/>
      <c r="PNF4" s="243"/>
      <c r="PNG4" s="243"/>
      <c r="PNH4" s="243"/>
      <c r="PNI4" s="243"/>
      <c r="PNJ4" s="243"/>
      <c r="PNK4" s="243"/>
      <c r="PNL4" s="243"/>
      <c r="PNM4" s="243"/>
      <c r="PNN4" s="243"/>
      <c r="PNO4" s="243"/>
      <c r="PNP4" s="243"/>
      <c r="PNQ4" s="243"/>
      <c r="PNR4" s="243"/>
      <c r="PNS4" s="243"/>
      <c r="PNT4" s="243"/>
      <c r="PNU4" s="243"/>
      <c r="PNV4" s="243"/>
      <c r="PNW4" s="243"/>
      <c r="PNX4" s="243"/>
      <c r="PNY4" s="243"/>
      <c r="PNZ4" s="243"/>
      <c r="POA4" s="243"/>
      <c r="POB4" s="243"/>
      <c r="POC4" s="243"/>
      <c r="POD4" s="243"/>
      <c r="POE4" s="243"/>
      <c r="POF4" s="243"/>
      <c r="POG4" s="243"/>
      <c r="POH4" s="243"/>
      <c r="POI4" s="243"/>
      <c r="POJ4" s="243"/>
      <c r="POK4" s="243"/>
      <c r="POL4" s="243"/>
      <c r="POM4" s="243"/>
      <c r="PON4" s="243"/>
      <c r="POO4" s="243"/>
      <c r="POP4" s="243"/>
      <c r="POQ4" s="243"/>
      <c r="POR4" s="243"/>
      <c r="POS4" s="243"/>
      <c r="POT4" s="243"/>
      <c r="POU4" s="243"/>
      <c r="POV4" s="243"/>
      <c r="POW4" s="243"/>
      <c r="POX4" s="243"/>
      <c r="POY4" s="243"/>
      <c r="POZ4" s="243"/>
      <c r="PPA4" s="243"/>
      <c r="PPB4" s="243"/>
      <c r="PPC4" s="243"/>
      <c r="PPD4" s="243"/>
      <c r="PPE4" s="243"/>
      <c r="PPF4" s="243"/>
      <c r="PPG4" s="243"/>
      <c r="PPH4" s="243"/>
      <c r="PPI4" s="243"/>
      <c r="PPJ4" s="243"/>
      <c r="PPK4" s="243"/>
      <c r="PPL4" s="243"/>
      <c r="PPM4" s="243"/>
      <c r="PPN4" s="243"/>
      <c r="PPO4" s="243"/>
      <c r="PPP4" s="243"/>
      <c r="PPQ4" s="243"/>
      <c r="PPR4" s="243"/>
      <c r="PPS4" s="243"/>
      <c r="PPT4" s="243"/>
      <c r="PPU4" s="243"/>
      <c r="PPV4" s="243"/>
      <c r="PPW4" s="243"/>
      <c r="PPX4" s="243"/>
      <c r="PPY4" s="243"/>
      <c r="PPZ4" s="243"/>
      <c r="PQA4" s="243"/>
      <c r="PQB4" s="243"/>
      <c r="PQC4" s="243"/>
      <c r="PQD4" s="243"/>
      <c r="PQE4" s="243"/>
      <c r="PQF4" s="243"/>
      <c r="PQG4" s="243"/>
      <c r="PQH4" s="243"/>
      <c r="PQI4" s="243"/>
      <c r="PQJ4" s="243"/>
      <c r="PQK4" s="243"/>
      <c r="PQL4" s="243"/>
      <c r="PQM4" s="243"/>
      <c r="PQN4" s="243"/>
      <c r="PQO4" s="243"/>
      <c r="PQP4" s="243"/>
      <c r="PQQ4" s="243"/>
      <c r="PQR4" s="243"/>
      <c r="PQS4" s="243"/>
      <c r="PQT4" s="243"/>
      <c r="PQU4" s="243"/>
      <c r="PQV4" s="243"/>
      <c r="PQW4" s="243"/>
      <c r="PQX4" s="243"/>
      <c r="PQY4" s="243"/>
      <c r="PQZ4" s="243"/>
      <c r="PRA4" s="243"/>
      <c r="PRB4" s="243"/>
      <c r="PRC4" s="243"/>
      <c r="PRD4" s="243"/>
      <c r="PRE4" s="243"/>
      <c r="PRF4" s="243"/>
      <c r="PRG4" s="243"/>
      <c r="PRH4" s="243"/>
      <c r="PRI4" s="243"/>
      <c r="PRJ4" s="243"/>
      <c r="PRK4" s="243"/>
      <c r="PRL4" s="243"/>
      <c r="PRM4" s="243"/>
      <c r="PRN4" s="243"/>
      <c r="PRO4" s="243"/>
      <c r="PRP4" s="243"/>
      <c r="PRQ4" s="243"/>
      <c r="PRR4" s="243"/>
      <c r="PRS4" s="243"/>
      <c r="PRT4" s="243"/>
      <c r="PRU4" s="243"/>
      <c r="PRV4" s="243"/>
      <c r="PRW4" s="243"/>
      <c r="PRX4" s="243"/>
      <c r="PRY4" s="243"/>
      <c r="PRZ4" s="243"/>
      <c r="PSA4" s="243"/>
      <c r="PSB4" s="243"/>
      <c r="PSC4" s="243"/>
      <c r="PSD4" s="243"/>
      <c r="PSE4" s="243"/>
      <c r="PSF4" s="243"/>
      <c r="PSG4" s="243"/>
      <c r="PSH4" s="243"/>
      <c r="PSI4" s="243"/>
      <c r="PSJ4" s="243"/>
      <c r="PSK4" s="243"/>
      <c r="PSL4" s="243"/>
      <c r="PSM4" s="243"/>
      <c r="PSN4" s="243"/>
      <c r="PSO4" s="243"/>
      <c r="PSP4" s="243"/>
      <c r="PSQ4" s="243"/>
      <c r="PSR4" s="243"/>
      <c r="PSS4" s="243"/>
      <c r="PST4" s="243"/>
      <c r="PSU4" s="243"/>
      <c r="PSV4" s="243"/>
      <c r="PSW4" s="243"/>
      <c r="PSX4" s="243"/>
      <c r="PSY4" s="243"/>
      <c r="PSZ4" s="243"/>
      <c r="PTA4" s="243"/>
      <c r="PTB4" s="243"/>
      <c r="PTC4" s="243"/>
      <c r="PTD4" s="243"/>
      <c r="PTE4" s="243"/>
      <c r="PTF4" s="243"/>
      <c r="PTG4" s="243"/>
      <c r="PTH4" s="243"/>
      <c r="PTI4" s="243"/>
      <c r="PTJ4" s="243"/>
      <c r="PTK4" s="243"/>
      <c r="PTL4" s="243"/>
      <c r="PTM4" s="243"/>
      <c r="PTN4" s="243"/>
      <c r="PTO4" s="243"/>
      <c r="PTP4" s="243"/>
      <c r="PTQ4" s="243"/>
      <c r="PTR4" s="243"/>
      <c r="PTS4" s="243"/>
      <c r="PTT4" s="243"/>
      <c r="PTU4" s="243"/>
      <c r="PTV4" s="243"/>
      <c r="PTW4" s="243"/>
      <c r="PTX4" s="243"/>
      <c r="PTY4" s="243"/>
      <c r="PTZ4" s="243"/>
      <c r="PUA4" s="243"/>
      <c r="PUB4" s="243"/>
      <c r="PUC4" s="243"/>
      <c r="PUD4" s="243"/>
      <c r="PUE4" s="243"/>
      <c r="PUF4" s="243"/>
      <c r="PUG4" s="243"/>
      <c r="PUH4" s="243"/>
      <c r="PUI4" s="243"/>
      <c r="PUJ4" s="243"/>
      <c r="PUK4" s="243"/>
      <c r="PUL4" s="243"/>
      <c r="PUM4" s="243"/>
      <c r="PUN4" s="243"/>
      <c r="PUO4" s="243"/>
      <c r="PUP4" s="243"/>
      <c r="PUQ4" s="243"/>
      <c r="PUR4" s="243"/>
      <c r="PUS4" s="243"/>
      <c r="PUT4" s="243"/>
      <c r="PUU4" s="243"/>
      <c r="PUV4" s="243"/>
      <c r="PUW4" s="243"/>
      <c r="PUX4" s="243"/>
      <c r="PUY4" s="243"/>
      <c r="PUZ4" s="243"/>
      <c r="PVA4" s="243"/>
      <c r="PVB4" s="243"/>
      <c r="PVC4" s="243"/>
      <c r="PVD4" s="243"/>
      <c r="PVE4" s="243"/>
      <c r="PVF4" s="243"/>
      <c r="PVG4" s="243"/>
      <c r="PVH4" s="243"/>
      <c r="PVI4" s="243"/>
      <c r="PVJ4" s="243"/>
      <c r="PVK4" s="243"/>
      <c r="PVL4" s="243"/>
      <c r="PVM4" s="243"/>
      <c r="PVN4" s="243"/>
      <c r="PVO4" s="243"/>
      <c r="PVP4" s="243"/>
      <c r="PVQ4" s="243"/>
      <c r="PVR4" s="243"/>
      <c r="PVS4" s="243"/>
      <c r="PVT4" s="243"/>
      <c r="PVU4" s="243"/>
      <c r="PVV4" s="243"/>
      <c r="PVW4" s="243"/>
      <c r="PVX4" s="243"/>
      <c r="PVY4" s="243"/>
      <c r="PVZ4" s="243"/>
      <c r="PWA4" s="243"/>
      <c r="PWB4" s="243"/>
      <c r="PWC4" s="243"/>
      <c r="PWD4" s="243"/>
      <c r="PWE4" s="243"/>
      <c r="PWF4" s="243"/>
      <c r="PWG4" s="243"/>
      <c r="PWH4" s="243"/>
      <c r="PWI4" s="243"/>
      <c r="PWJ4" s="243"/>
      <c r="PWK4" s="243"/>
      <c r="PWL4" s="243"/>
      <c r="PWM4" s="243"/>
      <c r="PWN4" s="243"/>
      <c r="PWO4" s="243"/>
      <c r="PWP4" s="243"/>
      <c r="PWQ4" s="243"/>
      <c r="PWR4" s="243"/>
      <c r="PWS4" s="243"/>
      <c r="PWT4" s="243"/>
      <c r="PWU4" s="243"/>
      <c r="PWV4" s="243"/>
      <c r="PWW4" s="243"/>
      <c r="PWX4" s="243"/>
      <c r="PWY4" s="243"/>
      <c r="PWZ4" s="243"/>
      <c r="PXA4" s="243"/>
      <c r="PXB4" s="243"/>
      <c r="PXC4" s="243"/>
      <c r="PXD4" s="243"/>
      <c r="PXE4" s="243"/>
      <c r="PXF4" s="243"/>
      <c r="PXG4" s="243"/>
      <c r="PXH4" s="243"/>
      <c r="PXI4" s="243"/>
      <c r="PXJ4" s="243"/>
      <c r="PXK4" s="243"/>
      <c r="PXL4" s="243"/>
      <c r="PXM4" s="243"/>
      <c r="PXN4" s="243"/>
      <c r="PXO4" s="243"/>
      <c r="PXP4" s="243"/>
      <c r="PXQ4" s="243"/>
      <c r="PXR4" s="243"/>
      <c r="PXS4" s="243"/>
      <c r="PXT4" s="243"/>
      <c r="PXU4" s="243"/>
      <c r="PXV4" s="243"/>
      <c r="PXW4" s="243"/>
      <c r="PXX4" s="243"/>
      <c r="PXY4" s="243"/>
      <c r="PXZ4" s="243"/>
      <c r="PYA4" s="243"/>
      <c r="PYB4" s="243"/>
      <c r="PYC4" s="243"/>
      <c r="PYD4" s="243"/>
      <c r="PYE4" s="243"/>
      <c r="PYF4" s="243"/>
      <c r="PYG4" s="243"/>
      <c r="PYH4" s="243"/>
      <c r="PYI4" s="243"/>
      <c r="PYJ4" s="243"/>
      <c r="PYK4" s="243"/>
      <c r="PYL4" s="243"/>
      <c r="PYM4" s="243"/>
      <c r="PYN4" s="243"/>
      <c r="PYO4" s="243"/>
      <c r="PYP4" s="243"/>
      <c r="PYQ4" s="243"/>
      <c r="PYR4" s="243"/>
      <c r="PYS4" s="243"/>
      <c r="PYT4" s="243"/>
      <c r="PYU4" s="243"/>
      <c r="PYV4" s="243"/>
      <c r="PYW4" s="243"/>
      <c r="PYX4" s="243"/>
      <c r="PYY4" s="243"/>
      <c r="PYZ4" s="243"/>
      <c r="PZA4" s="243"/>
      <c r="PZB4" s="243"/>
      <c r="PZC4" s="243"/>
      <c r="PZD4" s="243"/>
      <c r="PZE4" s="243"/>
      <c r="PZF4" s="243"/>
      <c r="PZG4" s="243"/>
      <c r="PZH4" s="243"/>
      <c r="PZI4" s="243"/>
      <c r="PZJ4" s="243"/>
      <c r="PZK4" s="243"/>
      <c r="PZL4" s="243"/>
      <c r="PZM4" s="243"/>
      <c r="PZN4" s="243"/>
      <c r="PZO4" s="243"/>
      <c r="PZP4" s="243"/>
      <c r="PZQ4" s="243"/>
      <c r="PZR4" s="243"/>
      <c r="PZS4" s="243"/>
      <c r="PZT4" s="243"/>
      <c r="PZU4" s="243"/>
      <c r="PZV4" s="243"/>
      <c r="PZW4" s="243"/>
      <c r="PZX4" s="243"/>
      <c r="PZY4" s="243"/>
      <c r="PZZ4" s="243"/>
      <c r="QAA4" s="243"/>
      <c r="QAB4" s="243"/>
      <c r="QAC4" s="243"/>
      <c r="QAD4" s="243"/>
      <c r="QAE4" s="243"/>
      <c r="QAF4" s="243"/>
      <c r="QAG4" s="243"/>
      <c r="QAH4" s="243"/>
      <c r="QAI4" s="243"/>
      <c r="QAJ4" s="243"/>
      <c r="QAK4" s="243"/>
      <c r="QAL4" s="243"/>
      <c r="QAM4" s="243"/>
      <c r="QAN4" s="243"/>
      <c r="QAO4" s="243"/>
      <c r="QAP4" s="243"/>
      <c r="QAQ4" s="243"/>
      <c r="QAR4" s="243"/>
      <c r="QAS4" s="243"/>
      <c r="QAT4" s="243"/>
      <c r="QAU4" s="243"/>
      <c r="QAV4" s="243"/>
      <c r="QAW4" s="243"/>
      <c r="QAX4" s="243"/>
      <c r="QAY4" s="243"/>
      <c r="QAZ4" s="243"/>
      <c r="QBA4" s="243"/>
      <c r="QBB4" s="243"/>
      <c r="QBC4" s="243"/>
      <c r="QBD4" s="243"/>
      <c r="QBE4" s="243"/>
      <c r="QBF4" s="243"/>
      <c r="QBG4" s="243"/>
      <c r="QBH4" s="243"/>
      <c r="QBI4" s="243"/>
      <c r="QBJ4" s="243"/>
      <c r="QBK4" s="243"/>
      <c r="QBL4" s="243"/>
      <c r="QBM4" s="243"/>
      <c r="QBN4" s="243"/>
      <c r="QBO4" s="243"/>
      <c r="QBP4" s="243"/>
      <c r="QBQ4" s="243"/>
      <c r="QBR4" s="243"/>
      <c r="QBS4" s="243"/>
      <c r="QBT4" s="243"/>
      <c r="QBU4" s="243"/>
      <c r="QBV4" s="243"/>
      <c r="QBW4" s="243"/>
      <c r="QBX4" s="243"/>
      <c r="QBY4" s="243"/>
      <c r="QBZ4" s="243"/>
      <c r="QCA4" s="243"/>
      <c r="QCB4" s="243"/>
      <c r="QCC4" s="243"/>
      <c r="QCD4" s="243"/>
      <c r="QCE4" s="243"/>
      <c r="QCF4" s="243"/>
      <c r="QCG4" s="243"/>
      <c r="QCH4" s="243"/>
      <c r="QCI4" s="243"/>
      <c r="QCJ4" s="243"/>
      <c r="QCK4" s="243"/>
      <c r="QCL4" s="243"/>
      <c r="QCM4" s="243"/>
      <c r="QCN4" s="243"/>
      <c r="QCO4" s="243"/>
      <c r="QCP4" s="243"/>
      <c r="QCQ4" s="243"/>
      <c r="QCR4" s="243"/>
      <c r="QCS4" s="243"/>
      <c r="QCT4" s="243"/>
      <c r="QCU4" s="243"/>
      <c r="QCV4" s="243"/>
      <c r="QCW4" s="243"/>
      <c r="QCX4" s="243"/>
      <c r="QCY4" s="243"/>
      <c r="QCZ4" s="243"/>
      <c r="QDA4" s="243"/>
      <c r="QDB4" s="243"/>
      <c r="QDC4" s="243"/>
      <c r="QDD4" s="243"/>
      <c r="QDE4" s="243"/>
      <c r="QDF4" s="243"/>
      <c r="QDG4" s="243"/>
      <c r="QDH4" s="243"/>
      <c r="QDI4" s="243"/>
      <c r="QDJ4" s="243"/>
      <c r="QDK4" s="243"/>
      <c r="QDL4" s="243"/>
      <c r="QDM4" s="243"/>
      <c r="QDN4" s="243"/>
      <c r="QDO4" s="243"/>
      <c r="QDP4" s="243"/>
      <c r="QDQ4" s="243"/>
      <c r="QDR4" s="243"/>
      <c r="QDS4" s="243"/>
      <c r="QDT4" s="243"/>
      <c r="QDU4" s="243"/>
      <c r="QDV4" s="243"/>
      <c r="QDW4" s="243"/>
      <c r="QDX4" s="243"/>
      <c r="QDY4" s="243"/>
      <c r="QDZ4" s="243"/>
      <c r="QEA4" s="243"/>
      <c r="QEB4" s="243"/>
      <c r="QEC4" s="243"/>
      <c r="QED4" s="243"/>
      <c r="QEE4" s="243"/>
      <c r="QEF4" s="243"/>
      <c r="QEG4" s="243"/>
      <c r="QEH4" s="243"/>
      <c r="QEI4" s="243"/>
      <c r="QEJ4" s="243"/>
      <c r="QEK4" s="243"/>
      <c r="QEL4" s="243"/>
      <c r="QEM4" s="243"/>
      <c r="QEN4" s="243"/>
      <c r="QEO4" s="243"/>
      <c r="QEP4" s="243"/>
      <c r="QEQ4" s="243"/>
      <c r="QER4" s="243"/>
      <c r="QES4" s="243"/>
      <c r="QET4" s="243"/>
      <c r="QEU4" s="243"/>
      <c r="QEV4" s="243"/>
      <c r="QEW4" s="243"/>
      <c r="QEX4" s="243"/>
      <c r="QEY4" s="243"/>
      <c r="QEZ4" s="243"/>
      <c r="QFA4" s="243"/>
      <c r="QFB4" s="243"/>
      <c r="QFC4" s="243"/>
      <c r="QFD4" s="243"/>
      <c r="QFE4" s="243"/>
      <c r="QFF4" s="243"/>
      <c r="QFG4" s="243"/>
      <c r="QFH4" s="243"/>
      <c r="QFI4" s="243"/>
      <c r="QFJ4" s="243"/>
      <c r="QFK4" s="243"/>
      <c r="QFL4" s="243"/>
      <c r="QFM4" s="243"/>
      <c r="QFN4" s="243"/>
      <c r="QFO4" s="243"/>
      <c r="QFP4" s="243"/>
      <c r="QFQ4" s="243"/>
      <c r="QFR4" s="243"/>
      <c r="QFS4" s="243"/>
      <c r="QFT4" s="243"/>
      <c r="QFU4" s="243"/>
      <c r="QFV4" s="243"/>
      <c r="QFW4" s="243"/>
      <c r="QFX4" s="243"/>
      <c r="QFY4" s="243"/>
      <c r="QFZ4" s="243"/>
      <c r="QGA4" s="243"/>
      <c r="QGB4" s="243"/>
      <c r="QGC4" s="243"/>
      <c r="QGD4" s="243"/>
      <c r="QGE4" s="243"/>
      <c r="QGF4" s="243"/>
      <c r="QGG4" s="243"/>
      <c r="QGH4" s="243"/>
      <c r="QGI4" s="243"/>
      <c r="QGJ4" s="243"/>
      <c r="QGK4" s="243"/>
      <c r="QGL4" s="243"/>
      <c r="QGM4" s="243"/>
      <c r="QGN4" s="243"/>
      <c r="QGO4" s="243"/>
      <c r="QGP4" s="243"/>
      <c r="QGQ4" s="243"/>
      <c r="QGR4" s="243"/>
      <c r="QGS4" s="243"/>
      <c r="QGT4" s="243"/>
      <c r="QGU4" s="243"/>
      <c r="QGV4" s="243"/>
      <c r="QGW4" s="243"/>
      <c r="QGX4" s="243"/>
      <c r="QGY4" s="243"/>
      <c r="QGZ4" s="243"/>
      <c r="QHA4" s="243"/>
      <c r="QHB4" s="243"/>
      <c r="QHC4" s="243"/>
      <c r="QHD4" s="243"/>
      <c r="QHE4" s="243"/>
      <c r="QHF4" s="243"/>
      <c r="QHG4" s="243"/>
      <c r="QHH4" s="243"/>
      <c r="QHI4" s="243"/>
      <c r="QHJ4" s="243"/>
      <c r="QHK4" s="243"/>
      <c r="QHL4" s="243"/>
      <c r="QHM4" s="243"/>
      <c r="QHN4" s="243"/>
      <c r="QHO4" s="243"/>
      <c r="QHP4" s="243"/>
      <c r="QHQ4" s="243"/>
      <c r="QHR4" s="243"/>
      <c r="QHS4" s="243"/>
      <c r="QHT4" s="243"/>
      <c r="QHU4" s="243"/>
      <c r="QHV4" s="243"/>
      <c r="QHW4" s="243"/>
      <c r="QHX4" s="243"/>
      <c r="QHY4" s="243"/>
      <c r="QHZ4" s="243"/>
      <c r="QIA4" s="243"/>
      <c r="QIB4" s="243"/>
      <c r="QIC4" s="243"/>
      <c r="QID4" s="243"/>
      <c r="QIE4" s="243"/>
      <c r="QIF4" s="243"/>
      <c r="QIG4" s="243"/>
      <c r="QIH4" s="243"/>
      <c r="QII4" s="243"/>
      <c r="QIJ4" s="243"/>
      <c r="QIK4" s="243"/>
      <c r="QIL4" s="243"/>
      <c r="QIM4" s="243"/>
      <c r="QIN4" s="243"/>
      <c r="QIO4" s="243"/>
      <c r="QIP4" s="243"/>
      <c r="QIQ4" s="243"/>
      <c r="QIR4" s="243"/>
      <c r="QIS4" s="243"/>
      <c r="QIT4" s="243"/>
      <c r="QIU4" s="243"/>
      <c r="QIV4" s="243"/>
      <c r="QIW4" s="243"/>
      <c r="QIX4" s="243"/>
      <c r="QIY4" s="243"/>
      <c r="QIZ4" s="243"/>
      <c r="QJA4" s="243"/>
      <c r="QJB4" s="243"/>
      <c r="QJC4" s="243"/>
      <c r="QJD4" s="243"/>
      <c r="QJE4" s="243"/>
      <c r="QJF4" s="243"/>
      <c r="QJG4" s="243"/>
      <c r="QJH4" s="243"/>
      <c r="QJI4" s="243"/>
      <c r="QJJ4" s="243"/>
      <c r="QJK4" s="243"/>
      <c r="QJL4" s="243"/>
      <c r="QJM4" s="243"/>
      <c r="QJN4" s="243"/>
      <c r="QJO4" s="243"/>
      <c r="QJP4" s="243"/>
      <c r="QJQ4" s="243"/>
      <c r="QJR4" s="243"/>
      <c r="QJS4" s="243"/>
      <c r="QJT4" s="243"/>
      <c r="QJU4" s="243"/>
      <c r="QJV4" s="243"/>
      <c r="QJW4" s="243"/>
      <c r="QJX4" s="243"/>
      <c r="QJY4" s="243"/>
      <c r="QJZ4" s="243"/>
      <c r="QKA4" s="243"/>
      <c r="QKB4" s="243"/>
      <c r="QKC4" s="243"/>
      <c r="QKD4" s="243"/>
      <c r="QKE4" s="243"/>
      <c r="QKF4" s="243"/>
      <c r="QKG4" s="243"/>
      <c r="QKH4" s="243"/>
      <c r="QKI4" s="243"/>
      <c r="QKJ4" s="243"/>
      <c r="QKK4" s="243"/>
      <c r="QKL4" s="243"/>
      <c r="QKM4" s="243"/>
      <c r="QKN4" s="243"/>
      <c r="QKO4" s="243"/>
      <c r="QKP4" s="243"/>
      <c r="QKQ4" s="243"/>
      <c r="QKR4" s="243"/>
      <c r="QKS4" s="243"/>
      <c r="QKT4" s="243"/>
      <c r="QKU4" s="243"/>
      <c r="QKV4" s="243"/>
      <c r="QKW4" s="243"/>
      <c r="QKX4" s="243"/>
      <c r="QKY4" s="243"/>
      <c r="QKZ4" s="243"/>
      <c r="QLA4" s="243"/>
      <c r="QLB4" s="243"/>
      <c r="QLC4" s="243"/>
      <c r="QLD4" s="243"/>
      <c r="QLE4" s="243"/>
      <c r="QLF4" s="243"/>
      <c r="QLG4" s="243"/>
      <c r="QLH4" s="243"/>
      <c r="QLI4" s="243"/>
      <c r="QLJ4" s="243"/>
      <c r="QLK4" s="243"/>
      <c r="QLL4" s="243"/>
      <c r="QLM4" s="243"/>
      <c r="QLN4" s="243"/>
      <c r="QLO4" s="243"/>
      <c r="QLP4" s="243"/>
      <c r="QLQ4" s="243"/>
      <c r="QLR4" s="243"/>
      <c r="QLS4" s="243"/>
      <c r="QLT4" s="243"/>
      <c r="QLU4" s="243"/>
      <c r="QLV4" s="243"/>
      <c r="QLW4" s="243"/>
      <c r="QLX4" s="243"/>
      <c r="QLY4" s="243"/>
      <c r="QLZ4" s="243"/>
      <c r="QMA4" s="243"/>
      <c r="QMB4" s="243"/>
      <c r="QMC4" s="243"/>
      <c r="QMD4" s="243"/>
      <c r="QME4" s="243"/>
      <c r="QMF4" s="243"/>
      <c r="QMG4" s="243"/>
      <c r="QMH4" s="243"/>
      <c r="QMI4" s="243"/>
      <c r="QMJ4" s="243"/>
      <c r="QMK4" s="243"/>
      <c r="QML4" s="243"/>
      <c r="QMM4" s="243"/>
      <c r="QMN4" s="243"/>
      <c r="QMO4" s="243"/>
      <c r="QMP4" s="243"/>
      <c r="QMQ4" s="243"/>
      <c r="QMR4" s="243"/>
      <c r="QMS4" s="243"/>
      <c r="QMT4" s="243"/>
      <c r="QMU4" s="243"/>
      <c r="QMV4" s="243"/>
      <c r="QMW4" s="243"/>
      <c r="QMX4" s="243"/>
      <c r="QMY4" s="243"/>
      <c r="QMZ4" s="243"/>
      <c r="QNA4" s="243"/>
      <c r="QNB4" s="243"/>
      <c r="QNC4" s="243"/>
      <c r="QND4" s="243"/>
      <c r="QNE4" s="243"/>
      <c r="QNF4" s="243"/>
      <c r="QNG4" s="243"/>
      <c r="QNH4" s="243"/>
      <c r="QNI4" s="243"/>
      <c r="QNJ4" s="243"/>
      <c r="QNK4" s="243"/>
      <c r="QNL4" s="243"/>
      <c r="QNM4" s="243"/>
      <c r="QNN4" s="243"/>
      <c r="QNO4" s="243"/>
      <c r="QNP4" s="243"/>
      <c r="QNQ4" s="243"/>
      <c r="QNR4" s="243"/>
      <c r="QNS4" s="243"/>
      <c r="QNT4" s="243"/>
      <c r="QNU4" s="243"/>
      <c r="QNV4" s="243"/>
      <c r="QNW4" s="243"/>
      <c r="QNX4" s="243"/>
      <c r="QNY4" s="243"/>
      <c r="QNZ4" s="243"/>
      <c r="QOA4" s="243"/>
      <c r="QOB4" s="243"/>
      <c r="QOC4" s="243"/>
      <c r="QOD4" s="243"/>
      <c r="QOE4" s="243"/>
      <c r="QOF4" s="243"/>
      <c r="QOG4" s="243"/>
      <c r="QOH4" s="243"/>
      <c r="QOI4" s="243"/>
      <c r="QOJ4" s="243"/>
      <c r="QOK4" s="243"/>
      <c r="QOL4" s="243"/>
      <c r="QOM4" s="243"/>
      <c r="QON4" s="243"/>
      <c r="QOO4" s="243"/>
      <c r="QOP4" s="243"/>
      <c r="QOQ4" s="243"/>
      <c r="QOR4" s="243"/>
      <c r="QOS4" s="243"/>
      <c r="QOT4" s="243"/>
      <c r="QOU4" s="243"/>
      <c r="QOV4" s="243"/>
      <c r="QOW4" s="243"/>
      <c r="QOX4" s="243"/>
      <c r="QOY4" s="243"/>
      <c r="QOZ4" s="243"/>
      <c r="QPA4" s="243"/>
      <c r="QPB4" s="243"/>
      <c r="QPC4" s="243"/>
      <c r="QPD4" s="243"/>
      <c r="QPE4" s="243"/>
      <c r="QPF4" s="243"/>
      <c r="QPG4" s="243"/>
      <c r="QPH4" s="243"/>
      <c r="QPI4" s="243"/>
      <c r="QPJ4" s="243"/>
      <c r="QPK4" s="243"/>
      <c r="QPL4" s="243"/>
      <c r="QPM4" s="243"/>
      <c r="QPN4" s="243"/>
      <c r="QPO4" s="243"/>
      <c r="QPP4" s="243"/>
      <c r="QPQ4" s="243"/>
      <c r="QPR4" s="243"/>
      <c r="QPS4" s="243"/>
      <c r="QPT4" s="243"/>
      <c r="QPU4" s="243"/>
      <c r="QPV4" s="243"/>
      <c r="QPW4" s="243"/>
      <c r="QPX4" s="243"/>
      <c r="QPY4" s="243"/>
      <c r="QPZ4" s="243"/>
      <c r="QQA4" s="243"/>
      <c r="QQB4" s="243"/>
      <c r="QQC4" s="243"/>
      <c r="QQD4" s="243"/>
      <c r="QQE4" s="243"/>
      <c r="QQF4" s="243"/>
      <c r="QQG4" s="243"/>
      <c r="QQH4" s="243"/>
      <c r="QQI4" s="243"/>
      <c r="QQJ4" s="243"/>
      <c r="QQK4" s="243"/>
      <c r="QQL4" s="243"/>
      <c r="QQM4" s="243"/>
      <c r="QQN4" s="243"/>
      <c r="QQO4" s="243"/>
      <c r="QQP4" s="243"/>
      <c r="QQQ4" s="243"/>
      <c r="QQR4" s="243"/>
      <c r="QQS4" s="243"/>
      <c r="QQT4" s="243"/>
      <c r="QQU4" s="243"/>
      <c r="QQV4" s="243"/>
      <c r="QQW4" s="243"/>
      <c r="QQX4" s="243"/>
      <c r="QQY4" s="243"/>
      <c r="QQZ4" s="243"/>
      <c r="QRA4" s="243"/>
      <c r="QRB4" s="243"/>
      <c r="QRC4" s="243"/>
      <c r="QRD4" s="243"/>
      <c r="QRE4" s="243"/>
      <c r="QRF4" s="243"/>
      <c r="QRG4" s="243"/>
      <c r="QRH4" s="243"/>
      <c r="QRI4" s="243"/>
      <c r="QRJ4" s="243"/>
      <c r="QRK4" s="243"/>
      <c r="QRL4" s="243"/>
      <c r="QRM4" s="243"/>
      <c r="QRN4" s="243"/>
      <c r="QRO4" s="243"/>
      <c r="QRP4" s="243"/>
      <c r="QRQ4" s="243"/>
      <c r="QRR4" s="243"/>
      <c r="QRS4" s="243"/>
      <c r="QRT4" s="243"/>
      <c r="QRU4" s="243"/>
      <c r="QRV4" s="243"/>
      <c r="QRW4" s="243"/>
      <c r="QRX4" s="243"/>
      <c r="QRY4" s="243"/>
      <c r="QRZ4" s="243"/>
      <c r="QSA4" s="243"/>
      <c r="QSB4" s="243"/>
      <c r="QSC4" s="243"/>
      <c r="QSD4" s="243"/>
      <c r="QSE4" s="243"/>
      <c r="QSF4" s="243"/>
      <c r="QSG4" s="243"/>
      <c r="QSH4" s="243"/>
      <c r="QSI4" s="243"/>
      <c r="QSJ4" s="243"/>
      <c r="QSK4" s="243"/>
      <c r="QSL4" s="243"/>
      <c r="QSM4" s="243"/>
      <c r="QSN4" s="243"/>
      <c r="QSO4" s="243"/>
      <c r="QSP4" s="243"/>
      <c r="QSQ4" s="243"/>
      <c r="QSR4" s="243"/>
      <c r="QSS4" s="243"/>
      <c r="QST4" s="243"/>
      <c r="QSU4" s="243"/>
      <c r="QSV4" s="243"/>
      <c r="QSW4" s="243"/>
      <c r="QSX4" s="243"/>
      <c r="QSY4" s="243"/>
      <c r="QSZ4" s="243"/>
      <c r="QTA4" s="243"/>
      <c r="QTB4" s="243"/>
      <c r="QTC4" s="243"/>
      <c r="QTD4" s="243"/>
      <c r="QTE4" s="243"/>
      <c r="QTF4" s="243"/>
      <c r="QTG4" s="243"/>
      <c r="QTH4" s="243"/>
      <c r="QTI4" s="243"/>
      <c r="QTJ4" s="243"/>
      <c r="QTK4" s="243"/>
      <c r="QTL4" s="243"/>
      <c r="QTM4" s="243"/>
      <c r="QTN4" s="243"/>
      <c r="QTO4" s="243"/>
      <c r="QTP4" s="243"/>
      <c r="QTQ4" s="243"/>
      <c r="QTR4" s="243"/>
      <c r="QTS4" s="243"/>
      <c r="QTT4" s="243"/>
      <c r="QTU4" s="243"/>
      <c r="QTV4" s="243"/>
      <c r="QTW4" s="243"/>
      <c r="QTX4" s="243"/>
      <c r="QTY4" s="243"/>
      <c r="QTZ4" s="243"/>
      <c r="QUA4" s="243"/>
      <c r="QUB4" s="243"/>
      <c r="QUC4" s="243"/>
      <c r="QUD4" s="243"/>
      <c r="QUE4" s="243"/>
      <c r="QUF4" s="243"/>
      <c r="QUG4" s="243"/>
      <c r="QUH4" s="243"/>
      <c r="QUI4" s="243"/>
      <c r="QUJ4" s="243"/>
      <c r="QUK4" s="243"/>
      <c r="QUL4" s="243"/>
      <c r="QUM4" s="243"/>
      <c r="QUN4" s="243"/>
      <c r="QUO4" s="243"/>
      <c r="QUP4" s="243"/>
      <c r="QUQ4" s="243"/>
      <c r="QUR4" s="243"/>
      <c r="QUS4" s="243"/>
      <c r="QUT4" s="243"/>
      <c r="QUU4" s="243"/>
      <c r="QUV4" s="243"/>
      <c r="QUW4" s="243"/>
      <c r="QUX4" s="243"/>
      <c r="QUY4" s="243"/>
      <c r="QUZ4" s="243"/>
      <c r="QVA4" s="243"/>
      <c r="QVB4" s="243"/>
      <c r="QVC4" s="243"/>
      <c r="QVD4" s="243"/>
      <c r="QVE4" s="243"/>
      <c r="QVF4" s="243"/>
      <c r="QVG4" s="243"/>
      <c r="QVH4" s="243"/>
      <c r="QVI4" s="243"/>
      <c r="QVJ4" s="243"/>
      <c r="QVK4" s="243"/>
      <c r="QVL4" s="243"/>
      <c r="QVM4" s="243"/>
      <c r="QVN4" s="243"/>
      <c r="QVO4" s="243"/>
      <c r="QVP4" s="243"/>
      <c r="QVQ4" s="243"/>
      <c r="QVR4" s="243"/>
      <c r="QVS4" s="243"/>
      <c r="QVT4" s="243"/>
      <c r="QVU4" s="243"/>
      <c r="QVV4" s="243"/>
      <c r="QVW4" s="243"/>
      <c r="QVX4" s="243"/>
      <c r="QVY4" s="243"/>
      <c r="QVZ4" s="243"/>
      <c r="QWA4" s="243"/>
      <c r="QWB4" s="243"/>
      <c r="QWC4" s="243"/>
      <c r="QWD4" s="243"/>
      <c r="QWE4" s="243"/>
      <c r="QWF4" s="243"/>
      <c r="QWG4" s="243"/>
      <c r="QWH4" s="243"/>
      <c r="QWI4" s="243"/>
      <c r="QWJ4" s="243"/>
      <c r="QWK4" s="243"/>
      <c r="QWL4" s="243"/>
      <c r="QWM4" s="243"/>
      <c r="QWN4" s="243"/>
      <c r="QWO4" s="243"/>
      <c r="QWP4" s="243"/>
      <c r="QWQ4" s="243"/>
      <c r="QWR4" s="243"/>
      <c r="QWS4" s="243"/>
      <c r="QWT4" s="243"/>
      <c r="QWU4" s="243"/>
      <c r="QWV4" s="243"/>
      <c r="QWW4" s="243"/>
      <c r="QWX4" s="243"/>
      <c r="QWY4" s="243"/>
      <c r="QWZ4" s="243"/>
      <c r="QXA4" s="243"/>
      <c r="QXB4" s="243"/>
      <c r="QXC4" s="243"/>
      <c r="QXD4" s="243"/>
      <c r="QXE4" s="243"/>
      <c r="QXF4" s="243"/>
      <c r="QXG4" s="243"/>
      <c r="QXH4" s="243"/>
      <c r="QXI4" s="243"/>
      <c r="QXJ4" s="243"/>
      <c r="QXK4" s="243"/>
      <c r="QXL4" s="243"/>
      <c r="QXM4" s="243"/>
      <c r="QXN4" s="243"/>
      <c r="QXO4" s="243"/>
      <c r="QXP4" s="243"/>
      <c r="QXQ4" s="243"/>
      <c r="QXR4" s="243"/>
      <c r="QXS4" s="243"/>
      <c r="QXT4" s="243"/>
      <c r="QXU4" s="243"/>
      <c r="QXV4" s="243"/>
      <c r="QXW4" s="243"/>
      <c r="QXX4" s="243"/>
      <c r="QXY4" s="243"/>
      <c r="QXZ4" s="243"/>
      <c r="QYA4" s="243"/>
      <c r="QYB4" s="243"/>
      <c r="QYC4" s="243"/>
      <c r="QYD4" s="243"/>
      <c r="QYE4" s="243"/>
      <c r="QYF4" s="243"/>
      <c r="QYG4" s="243"/>
      <c r="QYH4" s="243"/>
      <c r="QYI4" s="243"/>
      <c r="QYJ4" s="243"/>
      <c r="QYK4" s="243"/>
      <c r="QYL4" s="243"/>
      <c r="QYM4" s="243"/>
      <c r="QYN4" s="243"/>
      <c r="QYO4" s="243"/>
      <c r="QYP4" s="243"/>
      <c r="QYQ4" s="243"/>
      <c r="QYR4" s="243"/>
      <c r="QYS4" s="243"/>
      <c r="QYT4" s="243"/>
      <c r="QYU4" s="243"/>
      <c r="QYV4" s="243"/>
      <c r="QYW4" s="243"/>
      <c r="QYX4" s="243"/>
      <c r="QYY4" s="243"/>
      <c r="QYZ4" s="243"/>
      <c r="QZA4" s="243"/>
      <c r="QZB4" s="243"/>
      <c r="QZC4" s="243"/>
      <c r="QZD4" s="243"/>
      <c r="QZE4" s="243"/>
      <c r="QZF4" s="243"/>
      <c r="QZG4" s="243"/>
      <c r="QZH4" s="243"/>
      <c r="QZI4" s="243"/>
      <c r="QZJ4" s="243"/>
      <c r="QZK4" s="243"/>
      <c r="QZL4" s="243"/>
      <c r="QZM4" s="243"/>
      <c r="QZN4" s="243"/>
      <c r="QZO4" s="243"/>
      <c r="QZP4" s="243"/>
      <c r="QZQ4" s="243"/>
      <c r="QZR4" s="243"/>
      <c r="QZS4" s="243"/>
      <c r="QZT4" s="243"/>
      <c r="QZU4" s="243"/>
      <c r="QZV4" s="243"/>
      <c r="QZW4" s="243"/>
      <c r="QZX4" s="243"/>
      <c r="QZY4" s="243"/>
      <c r="QZZ4" s="243"/>
      <c r="RAA4" s="243"/>
      <c r="RAB4" s="243"/>
      <c r="RAC4" s="243"/>
      <c r="RAD4" s="243"/>
      <c r="RAE4" s="243"/>
      <c r="RAF4" s="243"/>
      <c r="RAG4" s="243"/>
      <c r="RAH4" s="243"/>
      <c r="RAI4" s="243"/>
      <c r="RAJ4" s="243"/>
      <c r="RAK4" s="243"/>
      <c r="RAL4" s="243"/>
      <c r="RAM4" s="243"/>
      <c r="RAN4" s="243"/>
      <c r="RAO4" s="243"/>
      <c r="RAP4" s="243"/>
      <c r="RAQ4" s="243"/>
      <c r="RAR4" s="243"/>
      <c r="RAS4" s="243"/>
      <c r="RAT4" s="243"/>
      <c r="RAU4" s="243"/>
      <c r="RAV4" s="243"/>
      <c r="RAW4" s="243"/>
      <c r="RAX4" s="243"/>
      <c r="RAY4" s="243"/>
      <c r="RAZ4" s="243"/>
      <c r="RBA4" s="243"/>
      <c r="RBB4" s="243"/>
      <c r="RBC4" s="243"/>
      <c r="RBD4" s="243"/>
      <c r="RBE4" s="243"/>
      <c r="RBF4" s="243"/>
      <c r="RBG4" s="243"/>
      <c r="RBH4" s="243"/>
      <c r="RBI4" s="243"/>
      <c r="RBJ4" s="243"/>
      <c r="RBK4" s="243"/>
      <c r="RBL4" s="243"/>
      <c r="RBM4" s="243"/>
      <c r="RBN4" s="243"/>
      <c r="RBO4" s="243"/>
      <c r="RBP4" s="243"/>
      <c r="RBQ4" s="243"/>
      <c r="RBR4" s="243"/>
      <c r="RBS4" s="243"/>
      <c r="RBT4" s="243"/>
      <c r="RBU4" s="243"/>
      <c r="RBV4" s="243"/>
      <c r="RBW4" s="243"/>
      <c r="RBX4" s="243"/>
      <c r="RBY4" s="243"/>
      <c r="RBZ4" s="243"/>
      <c r="RCA4" s="243"/>
      <c r="RCB4" s="243"/>
      <c r="RCC4" s="243"/>
      <c r="RCD4" s="243"/>
      <c r="RCE4" s="243"/>
      <c r="RCF4" s="243"/>
      <c r="RCG4" s="243"/>
      <c r="RCH4" s="243"/>
      <c r="RCI4" s="243"/>
      <c r="RCJ4" s="243"/>
      <c r="RCK4" s="243"/>
      <c r="RCL4" s="243"/>
      <c r="RCM4" s="243"/>
      <c r="RCN4" s="243"/>
      <c r="RCO4" s="243"/>
      <c r="RCP4" s="243"/>
      <c r="RCQ4" s="243"/>
      <c r="RCR4" s="243"/>
      <c r="RCS4" s="243"/>
      <c r="RCT4" s="243"/>
      <c r="RCU4" s="243"/>
      <c r="RCV4" s="243"/>
      <c r="RCW4" s="243"/>
      <c r="RCX4" s="243"/>
      <c r="RCY4" s="243"/>
      <c r="RCZ4" s="243"/>
      <c r="RDA4" s="243"/>
      <c r="RDB4" s="243"/>
      <c r="RDC4" s="243"/>
      <c r="RDD4" s="243"/>
      <c r="RDE4" s="243"/>
      <c r="RDF4" s="243"/>
      <c r="RDG4" s="243"/>
      <c r="RDH4" s="243"/>
      <c r="RDI4" s="243"/>
      <c r="RDJ4" s="243"/>
      <c r="RDK4" s="243"/>
      <c r="RDL4" s="243"/>
      <c r="RDM4" s="243"/>
      <c r="RDN4" s="243"/>
      <c r="RDO4" s="243"/>
      <c r="RDP4" s="243"/>
      <c r="RDQ4" s="243"/>
      <c r="RDR4" s="243"/>
      <c r="RDS4" s="243"/>
      <c r="RDT4" s="243"/>
      <c r="RDU4" s="243"/>
      <c r="RDV4" s="243"/>
      <c r="RDW4" s="243"/>
      <c r="RDX4" s="243"/>
      <c r="RDY4" s="243"/>
      <c r="RDZ4" s="243"/>
      <c r="REA4" s="243"/>
      <c r="REB4" s="243"/>
      <c r="REC4" s="243"/>
      <c r="RED4" s="243"/>
      <c r="REE4" s="243"/>
      <c r="REF4" s="243"/>
      <c r="REG4" s="243"/>
      <c r="REH4" s="243"/>
      <c r="REI4" s="243"/>
      <c r="REJ4" s="243"/>
      <c r="REK4" s="243"/>
      <c r="REL4" s="243"/>
      <c r="REM4" s="243"/>
      <c r="REN4" s="243"/>
      <c r="REO4" s="243"/>
      <c r="REP4" s="243"/>
      <c r="REQ4" s="243"/>
      <c r="RER4" s="243"/>
      <c r="RES4" s="243"/>
      <c r="RET4" s="243"/>
      <c r="REU4" s="243"/>
      <c r="REV4" s="243"/>
      <c r="REW4" s="243"/>
      <c r="REX4" s="243"/>
      <c r="REY4" s="243"/>
      <c r="REZ4" s="243"/>
      <c r="RFA4" s="243"/>
      <c r="RFB4" s="243"/>
      <c r="RFC4" s="243"/>
      <c r="RFD4" s="243"/>
      <c r="RFE4" s="243"/>
      <c r="RFF4" s="243"/>
      <c r="RFG4" s="243"/>
      <c r="RFH4" s="243"/>
      <c r="RFI4" s="243"/>
      <c r="RFJ4" s="243"/>
      <c r="RFK4" s="243"/>
      <c r="RFL4" s="243"/>
      <c r="RFM4" s="243"/>
      <c r="RFN4" s="243"/>
      <c r="RFO4" s="243"/>
      <c r="RFP4" s="243"/>
      <c r="RFQ4" s="243"/>
      <c r="RFR4" s="243"/>
      <c r="RFS4" s="243"/>
      <c r="RFT4" s="243"/>
      <c r="RFU4" s="243"/>
      <c r="RFV4" s="243"/>
      <c r="RFW4" s="243"/>
      <c r="RFX4" s="243"/>
      <c r="RFY4" s="243"/>
      <c r="RFZ4" s="243"/>
      <c r="RGA4" s="243"/>
      <c r="RGB4" s="243"/>
      <c r="RGC4" s="243"/>
      <c r="RGD4" s="243"/>
      <c r="RGE4" s="243"/>
      <c r="RGF4" s="243"/>
      <c r="RGG4" s="243"/>
      <c r="RGH4" s="243"/>
      <c r="RGI4" s="243"/>
      <c r="RGJ4" s="243"/>
      <c r="RGK4" s="243"/>
      <c r="RGL4" s="243"/>
      <c r="RGM4" s="243"/>
      <c r="RGN4" s="243"/>
      <c r="RGO4" s="243"/>
      <c r="RGP4" s="243"/>
      <c r="RGQ4" s="243"/>
      <c r="RGR4" s="243"/>
      <c r="RGS4" s="243"/>
      <c r="RGT4" s="243"/>
      <c r="RGU4" s="243"/>
      <c r="RGV4" s="243"/>
      <c r="RGW4" s="243"/>
      <c r="RGX4" s="243"/>
      <c r="RGY4" s="243"/>
      <c r="RGZ4" s="243"/>
      <c r="RHA4" s="243"/>
      <c r="RHB4" s="243"/>
      <c r="RHC4" s="243"/>
      <c r="RHD4" s="243"/>
      <c r="RHE4" s="243"/>
      <c r="RHF4" s="243"/>
      <c r="RHG4" s="243"/>
      <c r="RHH4" s="243"/>
      <c r="RHI4" s="243"/>
      <c r="RHJ4" s="243"/>
      <c r="RHK4" s="243"/>
      <c r="RHL4" s="243"/>
      <c r="RHM4" s="243"/>
      <c r="RHN4" s="243"/>
      <c r="RHO4" s="243"/>
      <c r="RHP4" s="243"/>
      <c r="RHQ4" s="243"/>
      <c r="RHR4" s="243"/>
      <c r="RHS4" s="243"/>
      <c r="RHT4" s="243"/>
      <c r="RHU4" s="243"/>
      <c r="RHV4" s="243"/>
      <c r="RHW4" s="243"/>
      <c r="RHX4" s="243"/>
      <c r="RHY4" s="243"/>
      <c r="RHZ4" s="243"/>
      <c r="RIA4" s="243"/>
      <c r="RIB4" s="243"/>
      <c r="RIC4" s="243"/>
      <c r="RID4" s="243"/>
      <c r="RIE4" s="243"/>
      <c r="RIF4" s="243"/>
      <c r="RIG4" s="243"/>
      <c r="RIH4" s="243"/>
      <c r="RII4" s="243"/>
      <c r="RIJ4" s="243"/>
      <c r="RIK4" s="243"/>
      <c r="RIL4" s="243"/>
      <c r="RIM4" s="243"/>
      <c r="RIN4" s="243"/>
      <c r="RIO4" s="243"/>
      <c r="RIP4" s="243"/>
      <c r="RIQ4" s="243"/>
      <c r="RIR4" s="243"/>
      <c r="RIS4" s="243"/>
      <c r="RIT4" s="243"/>
      <c r="RIU4" s="243"/>
      <c r="RIV4" s="243"/>
      <c r="RIW4" s="243"/>
      <c r="RIX4" s="243"/>
      <c r="RIY4" s="243"/>
      <c r="RIZ4" s="243"/>
      <c r="RJA4" s="243"/>
      <c r="RJB4" s="243"/>
      <c r="RJC4" s="243"/>
      <c r="RJD4" s="243"/>
      <c r="RJE4" s="243"/>
      <c r="RJF4" s="243"/>
      <c r="RJG4" s="243"/>
      <c r="RJH4" s="243"/>
      <c r="RJI4" s="243"/>
      <c r="RJJ4" s="243"/>
      <c r="RJK4" s="243"/>
      <c r="RJL4" s="243"/>
      <c r="RJM4" s="243"/>
      <c r="RJN4" s="243"/>
      <c r="RJO4" s="243"/>
      <c r="RJP4" s="243"/>
      <c r="RJQ4" s="243"/>
      <c r="RJR4" s="243"/>
      <c r="RJS4" s="243"/>
      <c r="RJT4" s="243"/>
      <c r="RJU4" s="243"/>
      <c r="RJV4" s="243"/>
      <c r="RJW4" s="243"/>
      <c r="RJX4" s="243"/>
      <c r="RJY4" s="243"/>
      <c r="RJZ4" s="243"/>
      <c r="RKA4" s="243"/>
      <c r="RKB4" s="243"/>
      <c r="RKC4" s="243"/>
      <c r="RKD4" s="243"/>
      <c r="RKE4" s="243"/>
      <c r="RKF4" s="243"/>
      <c r="RKG4" s="243"/>
      <c r="RKH4" s="243"/>
      <c r="RKI4" s="243"/>
      <c r="RKJ4" s="243"/>
      <c r="RKK4" s="243"/>
      <c r="RKL4" s="243"/>
      <c r="RKM4" s="243"/>
      <c r="RKN4" s="243"/>
      <c r="RKO4" s="243"/>
      <c r="RKP4" s="243"/>
      <c r="RKQ4" s="243"/>
      <c r="RKR4" s="243"/>
      <c r="RKS4" s="243"/>
      <c r="RKT4" s="243"/>
      <c r="RKU4" s="243"/>
      <c r="RKV4" s="243"/>
      <c r="RKW4" s="243"/>
      <c r="RKX4" s="243"/>
      <c r="RKY4" s="243"/>
      <c r="RKZ4" s="243"/>
      <c r="RLA4" s="243"/>
      <c r="RLB4" s="243"/>
      <c r="RLC4" s="243"/>
      <c r="RLD4" s="243"/>
      <c r="RLE4" s="243"/>
      <c r="RLF4" s="243"/>
      <c r="RLG4" s="243"/>
      <c r="RLH4" s="243"/>
      <c r="RLI4" s="243"/>
      <c r="RLJ4" s="243"/>
      <c r="RLK4" s="243"/>
      <c r="RLL4" s="243"/>
      <c r="RLM4" s="243"/>
      <c r="RLN4" s="243"/>
      <c r="RLO4" s="243"/>
      <c r="RLP4" s="243"/>
      <c r="RLQ4" s="243"/>
      <c r="RLR4" s="243"/>
      <c r="RLS4" s="243"/>
      <c r="RLT4" s="243"/>
      <c r="RLU4" s="243"/>
      <c r="RLV4" s="243"/>
      <c r="RLW4" s="243"/>
      <c r="RLX4" s="243"/>
      <c r="RLY4" s="243"/>
      <c r="RLZ4" s="243"/>
      <c r="RMA4" s="243"/>
      <c r="RMB4" s="243"/>
      <c r="RMC4" s="243"/>
      <c r="RMD4" s="243"/>
      <c r="RME4" s="243"/>
      <c r="RMF4" s="243"/>
      <c r="RMG4" s="243"/>
      <c r="RMH4" s="243"/>
      <c r="RMI4" s="243"/>
      <c r="RMJ4" s="243"/>
      <c r="RMK4" s="243"/>
      <c r="RML4" s="243"/>
      <c r="RMM4" s="243"/>
      <c r="RMN4" s="243"/>
      <c r="RMO4" s="243"/>
      <c r="RMP4" s="243"/>
      <c r="RMQ4" s="243"/>
      <c r="RMR4" s="243"/>
      <c r="RMS4" s="243"/>
      <c r="RMT4" s="243"/>
      <c r="RMU4" s="243"/>
      <c r="RMV4" s="243"/>
      <c r="RMW4" s="243"/>
      <c r="RMX4" s="243"/>
      <c r="RMY4" s="243"/>
      <c r="RMZ4" s="243"/>
      <c r="RNA4" s="243"/>
      <c r="RNB4" s="243"/>
      <c r="RNC4" s="243"/>
      <c r="RND4" s="243"/>
      <c r="RNE4" s="243"/>
      <c r="RNF4" s="243"/>
      <c r="RNG4" s="243"/>
      <c r="RNH4" s="243"/>
      <c r="RNI4" s="243"/>
      <c r="RNJ4" s="243"/>
      <c r="RNK4" s="243"/>
      <c r="RNL4" s="243"/>
      <c r="RNM4" s="243"/>
      <c r="RNN4" s="243"/>
      <c r="RNO4" s="243"/>
      <c r="RNP4" s="243"/>
      <c r="RNQ4" s="243"/>
      <c r="RNR4" s="243"/>
      <c r="RNS4" s="243"/>
      <c r="RNT4" s="243"/>
      <c r="RNU4" s="243"/>
      <c r="RNV4" s="243"/>
      <c r="RNW4" s="243"/>
      <c r="RNX4" s="243"/>
      <c r="RNY4" s="243"/>
      <c r="RNZ4" s="243"/>
      <c r="ROA4" s="243"/>
      <c r="ROB4" s="243"/>
      <c r="ROC4" s="243"/>
      <c r="ROD4" s="243"/>
      <c r="ROE4" s="243"/>
      <c r="ROF4" s="243"/>
      <c r="ROG4" s="243"/>
      <c r="ROH4" s="243"/>
      <c r="ROI4" s="243"/>
      <c r="ROJ4" s="243"/>
      <c r="ROK4" s="243"/>
      <c r="ROL4" s="243"/>
      <c r="ROM4" s="243"/>
      <c r="RON4" s="243"/>
      <c r="ROO4" s="243"/>
      <c r="ROP4" s="243"/>
      <c r="ROQ4" s="243"/>
      <c r="ROR4" s="243"/>
      <c r="ROS4" s="243"/>
      <c r="ROT4" s="243"/>
      <c r="ROU4" s="243"/>
      <c r="ROV4" s="243"/>
      <c r="ROW4" s="243"/>
      <c r="ROX4" s="243"/>
      <c r="ROY4" s="243"/>
      <c r="ROZ4" s="243"/>
      <c r="RPA4" s="243"/>
      <c r="RPB4" s="243"/>
      <c r="RPC4" s="243"/>
      <c r="RPD4" s="243"/>
      <c r="RPE4" s="243"/>
      <c r="RPF4" s="243"/>
      <c r="RPG4" s="243"/>
      <c r="RPH4" s="243"/>
      <c r="RPI4" s="243"/>
      <c r="RPJ4" s="243"/>
      <c r="RPK4" s="243"/>
      <c r="RPL4" s="243"/>
      <c r="RPM4" s="243"/>
      <c r="RPN4" s="243"/>
      <c r="RPO4" s="243"/>
      <c r="RPP4" s="243"/>
      <c r="RPQ4" s="243"/>
      <c r="RPR4" s="243"/>
      <c r="RPS4" s="243"/>
      <c r="RPT4" s="243"/>
      <c r="RPU4" s="243"/>
      <c r="RPV4" s="243"/>
      <c r="RPW4" s="243"/>
      <c r="RPX4" s="243"/>
      <c r="RPY4" s="243"/>
      <c r="RPZ4" s="243"/>
      <c r="RQA4" s="243"/>
      <c r="RQB4" s="243"/>
      <c r="RQC4" s="243"/>
      <c r="RQD4" s="243"/>
      <c r="RQE4" s="243"/>
      <c r="RQF4" s="243"/>
      <c r="RQG4" s="243"/>
      <c r="RQH4" s="243"/>
      <c r="RQI4" s="243"/>
      <c r="RQJ4" s="243"/>
      <c r="RQK4" s="243"/>
      <c r="RQL4" s="243"/>
      <c r="RQM4" s="243"/>
      <c r="RQN4" s="243"/>
      <c r="RQO4" s="243"/>
      <c r="RQP4" s="243"/>
      <c r="RQQ4" s="243"/>
      <c r="RQR4" s="243"/>
      <c r="RQS4" s="243"/>
      <c r="RQT4" s="243"/>
      <c r="RQU4" s="243"/>
      <c r="RQV4" s="243"/>
      <c r="RQW4" s="243"/>
      <c r="RQX4" s="243"/>
      <c r="RQY4" s="243"/>
      <c r="RQZ4" s="243"/>
      <c r="RRA4" s="243"/>
      <c r="RRB4" s="243"/>
      <c r="RRC4" s="243"/>
      <c r="RRD4" s="243"/>
      <c r="RRE4" s="243"/>
      <c r="RRF4" s="243"/>
      <c r="RRG4" s="243"/>
      <c r="RRH4" s="243"/>
      <c r="RRI4" s="243"/>
      <c r="RRJ4" s="243"/>
      <c r="RRK4" s="243"/>
      <c r="RRL4" s="243"/>
      <c r="RRM4" s="243"/>
      <c r="RRN4" s="243"/>
      <c r="RRO4" s="243"/>
      <c r="RRP4" s="243"/>
      <c r="RRQ4" s="243"/>
      <c r="RRR4" s="243"/>
      <c r="RRS4" s="243"/>
      <c r="RRT4" s="243"/>
      <c r="RRU4" s="243"/>
      <c r="RRV4" s="243"/>
      <c r="RRW4" s="243"/>
      <c r="RRX4" s="243"/>
      <c r="RRY4" s="243"/>
      <c r="RRZ4" s="243"/>
      <c r="RSA4" s="243"/>
      <c r="RSB4" s="243"/>
      <c r="RSC4" s="243"/>
      <c r="RSD4" s="243"/>
      <c r="RSE4" s="243"/>
      <c r="RSF4" s="243"/>
      <c r="RSG4" s="243"/>
      <c r="RSH4" s="243"/>
      <c r="RSI4" s="243"/>
      <c r="RSJ4" s="243"/>
      <c r="RSK4" s="243"/>
      <c r="RSL4" s="243"/>
      <c r="RSM4" s="243"/>
      <c r="RSN4" s="243"/>
      <c r="RSO4" s="243"/>
      <c r="RSP4" s="243"/>
      <c r="RSQ4" s="243"/>
      <c r="RSR4" s="243"/>
      <c r="RSS4" s="243"/>
      <c r="RST4" s="243"/>
      <c r="RSU4" s="243"/>
      <c r="RSV4" s="243"/>
      <c r="RSW4" s="243"/>
      <c r="RSX4" s="243"/>
      <c r="RSY4" s="243"/>
      <c r="RSZ4" s="243"/>
      <c r="RTA4" s="243"/>
      <c r="RTB4" s="243"/>
      <c r="RTC4" s="243"/>
      <c r="RTD4" s="243"/>
      <c r="RTE4" s="243"/>
      <c r="RTF4" s="243"/>
      <c r="RTG4" s="243"/>
      <c r="RTH4" s="243"/>
      <c r="RTI4" s="243"/>
      <c r="RTJ4" s="243"/>
      <c r="RTK4" s="243"/>
      <c r="RTL4" s="243"/>
      <c r="RTM4" s="243"/>
      <c r="RTN4" s="243"/>
      <c r="RTO4" s="243"/>
      <c r="RTP4" s="243"/>
      <c r="RTQ4" s="243"/>
      <c r="RTR4" s="243"/>
      <c r="RTS4" s="243"/>
      <c r="RTT4" s="243"/>
      <c r="RTU4" s="243"/>
      <c r="RTV4" s="243"/>
      <c r="RTW4" s="243"/>
      <c r="RTX4" s="243"/>
      <c r="RTY4" s="243"/>
      <c r="RTZ4" s="243"/>
      <c r="RUA4" s="243"/>
      <c r="RUB4" s="243"/>
      <c r="RUC4" s="243"/>
      <c r="RUD4" s="243"/>
      <c r="RUE4" s="243"/>
      <c r="RUF4" s="243"/>
      <c r="RUG4" s="243"/>
      <c r="RUH4" s="243"/>
      <c r="RUI4" s="243"/>
      <c r="RUJ4" s="243"/>
      <c r="RUK4" s="243"/>
      <c r="RUL4" s="243"/>
      <c r="RUM4" s="243"/>
      <c r="RUN4" s="243"/>
      <c r="RUO4" s="243"/>
      <c r="RUP4" s="243"/>
      <c r="RUQ4" s="243"/>
      <c r="RUR4" s="243"/>
      <c r="RUS4" s="243"/>
      <c r="RUT4" s="243"/>
      <c r="RUU4" s="243"/>
      <c r="RUV4" s="243"/>
      <c r="RUW4" s="243"/>
      <c r="RUX4" s="243"/>
      <c r="RUY4" s="243"/>
      <c r="RUZ4" s="243"/>
      <c r="RVA4" s="243"/>
      <c r="RVB4" s="243"/>
      <c r="RVC4" s="243"/>
      <c r="RVD4" s="243"/>
      <c r="RVE4" s="243"/>
      <c r="RVF4" s="243"/>
      <c r="RVG4" s="243"/>
      <c r="RVH4" s="243"/>
      <c r="RVI4" s="243"/>
      <c r="RVJ4" s="243"/>
      <c r="RVK4" s="243"/>
      <c r="RVL4" s="243"/>
      <c r="RVM4" s="243"/>
      <c r="RVN4" s="243"/>
      <c r="RVO4" s="243"/>
      <c r="RVP4" s="243"/>
      <c r="RVQ4" s="243"/>
      <c r="RVR4" s="243"/>
      <c r="RVS4" s="243"/>
      <c r="RVT4" s="243"/>
      <c r="RVU4" s="243"/>
      <c r="RVV4" s="243"/>
      <c r="RVW4" s="243"/>
      <c r="RVX4" s="243"/>
      <c r="RVY4" s="243"/>
      <c r="RVZ4" s="243"/>
      <c r="RWA4" s="243"/>
      <c r="RWB4" s="243"/>
      <c r="RWC4" s="243"/>
      <c r="RWD4" s="243"/>
      <c r="RWE4" s="243"/>
      <c r="RWF4" s="243"/>
      <c r="RWG4" s="243"/>
      <c r="RWH4" s="243"/>
      <c r="RWI4" s="243"/>
      <c r="RWJ4" s="243"/>
      <c r="RWK4" s="243"/>
      <c r="RWL4" s="243"/>
      <c r="RWM4" s="243"/>
      <c r="RWN4" s="243"/>
      <c r="RWO4" s="243"/>
      <c r="RWP4" s="243"/>
      <c r="RWQ4" s="243"/>
      <c r="RWR4" s="243"/>
      <c r="RWS4" s="243"/>
      <c r="RWT4" s="243"/>
      <c r="RWU4" s="243"/>
      <c r="RWV4" s="243"/>
      <c r="RWW4" s="243"/>
      <c r="RWX4" s="243"/>
      <c r="RWY4" s="243"/>
      <c r="RWZ4" s="243"/>
      <c r="RXA4" s="243"/>
      <c r="RXB4" s="243"/>
      <c r="RXC4" s="243"/>
      <c r="RXD4" s="243"/>
      <c r="RXE4" s="243"/>
      <c r="RXF4" s="243"/>
      <c r="RXG4" s="243"/>
      <c r="RXH4" s="243"/>
      <c r="RXI4" s="243"/>
      <c r="RXJ4" s="243"/>
      <c r="RXK4" s="243"/>
      <c r="RXL4" s="243"/>
      <c r="RXM4" s="243"/>
      <c r="RXN4" s="243"/>
      <c r="RXO4" s="243"/>
      <c r="RXP4" s="243"/>
      <c r="RXQ4" s="243"/>
      <c r="RXR4" s="243"/>
      <c r="RXS4" s="243"/>
      <c r="RXT4" s="243"/>
      <c r="RXU4" s="243"/>
      <c r="RXV4" s="243"/>
      <c r="RXW4" s="243"/>
      <c r="RXX4" s="243"/>
      <c r="RXY4" s="243"/>
      <c r="RXZ4" s="243"/>
      <c r="RYA4" s="243"/>
      <c r="RYB4" s="243"/>
      <c r="RYC4" s="243"/>
      <c r="RYD4" s="243"/>
      <c r="RYE4" s="243"/>
      <c r="RYF4" s="243"/>
      <c r="RYG4" s="243"/>
      <c r="RYH4" s="243"/>
      <c r="RYI4" s="243"/>
      <c r="RYJ4" s="243"/>
      <c r="RYK4" s="243"/>
      <c r="RYL4" s="243"/>
      <c r="RYM4" s="243"/>
      <c r="RYN4" s="243"/>
      <c r="RYO4" s="243"/>
      <c r="RYP4" s="243"/>
      <c r="RYQ4" s="243"/>
      <c r="RYR4" s="243"/>
      <c r="RYS4" s="243"/>
      <c r="RYT4" s="243"/>
      <c r="RYU4" s="243"/>
      <c r="RYV4" s="243"/>
      <c r="RYW4" s="243"/>
      <c r="RYX4" s="243"/>
      <c r="RYY4" s="243"/>
      <c r="RYZ4" s="243"/>
      <c r="RZA4" s="243"/>
      <c r="RZB4" s="243"/>
      <c r="RZC4" s="243"/>
      <c r="RZD4" s="243"/>
      <c r="RZE4" s="243"/>
      <c r="RZF4" s="243"/>
      <c r="RZG4" s="243"/>
      <c r="RZH4" s="243"/>
      <c r="RZI4" s="243"/>
      <c r="RZJ4" s="243"/>
      <c r="RZK4" s="243"/>
      <c r="RZL4" s="243"/>
      <c r="RZM4" s="243"/>
      <c r="RZN4" s="243"/>
      <c r="RZO4" s="243"/>
      <c r="RZP4" s="243"/>
      <c r="RZQ4" s="243"/>
      <c r="RZR4" s="243"/>
      <c r="RZS4" s="243"/>
      <c r="RZT4" s="243"/>
      <c r="RZU4" s="243"/>
      <c r="RZV4" s="243"/>
      <c r="RZW4" s="243"/>
      <c r="RZX4" s="243"/>
      <c r="RZY4" s="243"/>
      <c r="RZZ4" s="243"/>
      <c r="SAA4" s="243"/>
      <c r="SAB4" s="243"/>
      <c r="SAC4" s="243"/>
      <c r="SAD4" s="243"/>
      <c r="SAE4" s="243"/>
      <c r="SAF4" s="243"/>
      <c r="SAG4" s="243"/>
      <c r="SAH4" s="243"/>
      <c r="SAI4" s="243"/>
      <c r="SAJ4" s="243"/>
      <c r="SAK4" s="243"/>
      <c r="SAL4" s="243"/>
      <c r="SAM4" s="243"/>
      <c r="SAN4" s="243"/>
      <c r="SAO4" s="243"/>
      <c r="SAP4" s="243"/>
      <c r="SAQ4" s="243"/>
      <c r="SAR4" s="243"/>
      <c r="SAS4" s="243"/>
      <c r="SAT4" s="243"/>
      <c r="SAU4" s="243"/>
      <c r="SAV4" s="243"/>
      <c r="SAW4" s="243"/>
      <c r="SAX4" s="243"/>
      <c r="SAY4" s="243"/>
      <c r="SAZ4" s="243"/>
      <c r="SBA4" s="243"/>
      <c r="SBB4" s="243"/>
      <c r="SBC4" s="243"/>
      <c r="SBD4" s="243"/>
      <c r="SBE4" s="243"/>
      <c r="SBF4" s="243"/>
      <c r="SBG4" s="243"/>
      <c r="SBH4" s="243"/>
      <c r="SBI4" s="243"/>
      <c r="SBJ4" s="243"/>
      <c r="SBK4" s="243"/>
      <c r="SBL4" s="243"/>
      <c r="SBM4" s="243"/>
      <c r="SBN4" s="243"/>
      <c r="SBO4" s="243"/>
      <c r="SBP4" s="243"/>
      <c r="SBQ4" s="243"/>
      <c r="SBR4" s="243"/>
      <c r="SBS4" s="243"/>
      <c r="SBT4" s="243"/>
      <c r="SBU4" s="243"/>
      <c r="SBV4" s="243"/>
      <c r="SBW4" s="243"/>
      <c r="SBX4" s="243"/>
      <c r="SBY4" s="243"/>
      <c r="SBZ4" s="243"/>
      <c r="SCA4" s="243"/>
      <c r="SCB4" s="243"/>
      <c r="SCC4" s="243"/>
      <c r="SCD4" s="243"/>
      <c r="SCE4" s="243"/>
      <c r="SCF4" s="243"/>
      <c r="SCG4" s="243"/>
      <c r="SCH4" s="243"/>
      <c r="SCI4" s="243"/>
      <c r="SCJ4" s="243"/>
      <c r="SCK4" s="243"/>
      <c r="SCL4" s="243"/>
      <c r="SCM4" s="243"/>
      <c r="SCN4" s="243"/>
      <c r="SCO4" s="243"/>
      <c r="SCP4" s="243"/>
      <c r="SCQ4" s="243"/>
      <c r="SCR4" s="243"/>
      <c r="SCS4" s="243"/>
      <c r="SCT4" s="243"/>
      <c r="SCU4" s="243"/>
      <c r="SCV4" s="243"/>
      <c r="SCW4" s="243"/>
      <c r="SCX4" s="243"/>
      <c r="SCY4" s="243"/>
      <c r="SCZ4" s="243"/>
      <c r="SDA4" s="243"/>
      <c r="SDB4" s="243"/>
      <c r="SDC4" s="243"/>
      <c r="SDD4" s="243"/>
      <c r="SDE4" s="243"/>
      <c r="SDF4" s="243"/>
      <c r="SDG4" s="243"/>
      <c r="SDH4" s="243"/>
      <c r="SDI4" s="243"/>
      <c r="SDJ4" s="243"/>
      <c r="SDK4" s="243"/>
      <c r="SDL4" s="243"/>
      <c r="SDM4" s="243"/>
      <c r="SDN4" s="243"/>
      <c r="SDO4" s="243"/>
      <c r="SDP4" s="243"/>
      <c r="SDQ4" s="243"/>
      <c r="SDR4" s="243"/>
      <c r="SDS4" s="243"/>
      <c r="SDT4" s="243"/>
      <c r="SDU4" s="243"/>
      <c r="SDV4" s="243"/>
      <c r="SDW4" s="243"/>
      <c r="SDX4" s="243"/>
      <c r="SDY4" s="243"/>
      <c r="SDZ4" s="243"/>
      <c r="SEA4" s="243"/>
      <c r="SEB4" s="243"/>
      <c r="SEC4" s="243"/>
      <c r="SED4" s="243"/>
      <c r="SEE4" s="243"/>
      <c r="SEF4" s="243"/>
      <c r="SEG4" s="243"/>
      <c r="SEH4" s="243"/>
      <c r="SEI4" s="243"/>
      <c r="SEJ4" s="243"/>
      <c r="SEK4" s="243"/>
      <c r="SEL4" s="243"/>
      <c r="SEM4" s="243"/>
      <c r="SEN4" s="243"/>
      <c r="SEO4" s="243"/>
      <c r="SEP4" s="243"/>
      <c r="SEQ4" s="243"/>
      <c r="SER4" s="243"/>
      <c r="SES4" s="243"/>
      <c r="SET4" s="243"/>
      <c r="SEU4" s="243"/>
      <c r="SEV4" s="243"/>
      <c r="SEW4" s="243"/>
      <c r="SEX4" s="243"/>
      <c r="SEY4" s="243"/>
      <c r="SEZ4" s="243"/>
      <c r="SFA4" s="243"/>
      <c r="SFB4" s="243"/>
      <c r="SFC4" s="243"/>
      <c r="SFD4" s="243"/>
      <c r="SFE4" s="243"/>
      <c r="SFF4" s="243"/>
      <c r="SFG4" s="243"/>
      <c r="SFH4" s="243"/>
      <c r="SFI4" s="243"/>
      <c r="SFJ4" s="243"/>
      <c r="SFK4" s="243"/>
      <c r="SFL4" s="243"/>
      <c r="SFM4" s="243"/>
      <c r="SFN4" s="243"/>
      <c r="SFO4" s="243"/>
      <c r="SFP4" s="243"/>
      <c r="SFQ4" s="243"/>
      <c r="SFR4" s="243"/>
      <c r="SFS4" s="243"/>
      <c r="SFT4" s="243"/>
      <c r="SFU4" s="243"/>
      <c r="SFV4" s="243"/>
      <c r="SFW4" s="243"/>
      <c r="SFX4" s="243"/>
      <c r="SFY4" s="243"/>
      <c r="SFZ4" s="243"/>
      <c r="SGA4" s="243"/>
      <c r="SGB4" s="243"/>
      <c r="SGC4" s="243"/>
      <c r="SGD4" s="243"/>
      <c r="SGE4" s="243"/>
      <c r="SGF4" s="243"/>
      <c r="SGG4" s="243"/>
      <c r="SGH4" s="243"/>
      <c r="SGI4" s="243"/>
      <c r="SGJ4" s="243"/>
      <c r="SGK4" s="243"/>
      <c r="SGL4" s="243"/>
      <c r="SGM4" s="243"/>
      <c r="SGN4" s="243"/>
      <c r="SGO4" s="243"/>
      <c r="SGP4" s="243"/>
      <c r="SGQ4" s="243"/>
      <c r="SGR4" s="243"/>
      <c r="SGS4" s="243"/>
      <c r="SGT4" s="243"/>
      <c r="SGU4" s="243"/>
      <c r="SGV4" s="243"/>
      <c r="SGW4" s="243"/>
      <c r="SGX4" s="243"/>
      <c r="SGY4" s="243"/>
      <c r="SGZ4" s="243"/>
      <c r="SHA4" s="243"/>
      <c r="SHB4" s="243"/>
      <c r="SHC4" s="243"/>
      <c r="SHD4" s="243"/>
      <c r="SHE4" s="243"/>
      <c r="SHF4" s="243"/>
      <c r="SHG4" s="243"/>
      <c r="SHH4" s="243"/>
      <c r="SHI4" s="243"/>
      <c r="SHJ4" s="243"/>
      <c r="SHK4" s="243"/>
      <c r="SHL4" s="243"/>
      <c r="SHM4" s="243"/>
      <c r="SHN4" s="243"/>
      <c r="SHO4" s="243"/>
      <c r="SHP4" s="243"/>
      <c r="SHQ4" s="243"/>
      <c r="SHR4" s="243"/>
      <c r="SHS4" s="243"/>
      <c r="SHT4" s="243"/>
      <c r="SHU4" s="243"/>
      <c r="SHV4" s="243"/>
      <c r="SHW4" s="243"/>
      <c r="SHX4" s="243"/>
      <c r="SHY4" s="243"/>
      <c r="SHZ4" s="243"/>
      <c r="SIA4" s="243"/>
      <c r="SIB4" s="243"/>
      <c r="SIC4" s="243"/>
      <c r="SID4" s="243"/>
      <c r="SIE4" s="243"/>
      <c r="SIF4" s="243"/>
      <c r="SIG4" s="243"/>
      <c r="SIH4" s="243"/>
      <c r="SII4" s="243"/>
      <c r="SIJ4" s="243"/>
      <c r="SIK4" s="243"/>
      <c r="SIL4" s="243"/>
      <c r="SIM4" s="243"/>
      <c r="SIN4" s="243"/>
      <c r="SIO4" s="243"/>
      <c r="SIP4" s="243"/>
      <c r="SIQ4" s="243"/>
      <c r="SIR4" s="243"/>
      <c r="SIS4" s="243"/>
      <c r="SIT4" s="243"/>
      <c r="SIU4" s="243"/>
      <c r="SIV4" s="243"/>
      <c r="SIW4" s="243"/>
      <c r="SIX4" s="243"/>
      <c r="SIY4" s="243"/>
      <c r="SIZ4" s="243"/>
      <c r="SJA4" s="243"/>
      <c r="SJB4" s="243"/>
      <c r="SJC4" s="243"/>
      <c r="SJD4" s="243"/>
      <c r="SJE4" s="243"/>
      <c r="SJF4" s="243"/>
      <c r="SJG4" s="243"/>
      <c r="SJH4" s="243"/>
      <c r="SJI4" s="243"/>
      <c r="SJJ4" s="243"/>
      <c r="SJK4" s="243"/>
      <c r="SJL4" s="243"/>
      <c r="SJM4" s="243"/>
      <c r="SJN4" s="243"/>
      <c r="SJO4" s="243"/>
      <c r="SJP4" s="243"/>
      <c r="SJQ4" s="243"/>
      <c r="SJR4" s="243"/>
      <c r="SJS4" s="243"/>
      <c r="SJT4" s="243"/>
      <c r="SJU4" s="243"/>
      <c r="SJV4" s="243"/>
      <c r="SJW4" s="243"/>
      <c r="SJX4" s="243"/>
      <c r="SJY4" s="243"/>
      <c r="SJZ4" s="243"/>
      <c r="SKA4" s="243"/>
      <c r="SKB4" s="243"/>
      <c r="SKC4" s="243"/>
      <c r="SKD4" s="243"/>
      <c r="SKE4" s="243"/>
      <c r="SKF4" s="243"/>
      <c r="SKG4" s="243"/>
      <c r="SKH4" s="243"/>
      <c r="SKI4" s="243"/>
      <c r="SKJ4" s="243"/>
      <c r="SKK4" s="243"/>
      <c r="SKL4" s="243"/>
      <c r="SKM4" s="243"/>
      <c r="SKN4" s="243"/>
      <c r="SKO4" s="243"/>
      <c r="SKP4" s="243"/>
      <c r="SKQ4" s="243"/>
      <c r="SKR4" s="243"/>
      <c r="SKS4" s="243"/>
      <c r="SKT4" s="243"/>
      <c r="SKU4" s="243"/>
      <c r="SKV4" s="243"/>
      <c r="SKW4" s="243"/>
      <c r="SKX4" s="243"/>
      <c r="SKY4" s="243"/>
      <c r="SKZ4" s="243"/>
      <c r="SLA4" s="243"/>
      <c r="SLB4" s="243"/>
      <c r="SLC4" s="243"/>
      <c r="SLD4" s="243"/>
      <c r="SLE4" s="243"/>
      <c r="SLF4" s="243"/>
      <c r="SLG4" s="243"/>
      <c r="SLH4" s="243"/>
      <c r="SLI4" s="243"/>
      <c r="SLJ4" s="243"/>
      <c r="SLK4" s="243"/>
      <c r="SLL4" s="243"/>
      <c r="SLM4" s="243"/>
      <c r="SLN4" s="243"/>
      <c r="SLO4" s="243"/>
      <c r="SLP4" s="243"/>
      <c r="SLQ4" s="243"/>
      <c r="SLR4" s="243"/>
      <c r="SLS4" s="243"/>
      <c r="SLT4" s="243"/>
      <c r="SLU4" s="243"/>
      <c r="SLV4" s="243"/>
      <c r="SLW4" s="243"/>
      <c r="SLX4" s="243"/>
      <c r="SLY4" s="243"/>
      <c r="SLZ4" s="243"/>
      <c r="SMA4" s="243"/>
      <c r="SMB4" s="243"/>
      <c r="SMC4" s="243"/>
      <c r="SMD4" s="243"/>
      <c r="SME4" s="243"/>
      <c r="SMF4" s="243"/>
      <c r="SMG4" s="243"/>
      <c r="SMH4" s="243"/>
      <c r="SMI4" s="243"/>
      <c r="SMJ4" s="243"/>
      <c r="SMK4" s="243"/>
      <c r="SML4" s="243"/>
      <c r="SMM4" s="243"/>
      <c r="SMN4" s="243"/>
      <c r="SMO4" s="243"/>
      <c r="SMP4" s="243"/>
      <c r="SMQ4" s="243"/>
      <c r="SMR4" s="243"/>
      <c r="SMS4" s="243"/>
      <c r="SMT4" s="243"/>
      <c r="SMU4" s="243"/>
      <c r="SMV4" s="243"/>
      <c r="SMW4" s="243"/>
      <c r="SMX4" s="243"/>
      <c r="SMY4" s="243"/>
      <c r="SMZ4" s="243"/>
      <c r="SNA4" s="243"/>
      <c r="SNB4" s="243"/>
      <c r="SNC4" s="243"/>
      <c r="SND4" s="243"/>
      <c r="SNE4" s="243"/>
      <c r="SNF4" s="243"/>
      <c r="SNG4" s="243"/>
      <c r="SNH4" s="243"/>
      <c r="SNI4" s="243"/>
      <c r="SNJ4" s="243"/>
      <c r="SNK4" s="243"/>
      <c r="SNL4" s="243"/>
      <c r="SNM4" s="243"/>
      <c r="SNN4" s="243"/>
      <c r="SNO4" s="243"/>
      <c r="SNP4" s="243"/>
      <c r="SNQ4" s="243"/>
      <c r="SNR4" s="243"/>
      <c r="SNS4" s="243"/>
      <c r="SNT4" s="243"/>
      <c r="SNU4" s="243"/>
      <c r="SNV4" s="243"/>
      <c r="SNW4" s="243"/>
      <c r="SNX4" s="243"/>
      <c r="SNY4" s="243"/>
      <c r="SNZ4" s="243"/>
      <c r="SOA4" s="243"/>
      <c r="SOB4" s="243"/>
      <c r="SOC4" s="243"/>
      <c r="SOD4" s="243"/>
      <c r="SOE4" s="243"/>
      <c r="SOF4" s="243"/>
      <c r="SOG4" s="243"/>
      <c r="SOH4" s="243"/>
      <c r="SOI4" s="243"/>
      <c r="SOJ4" s="243"/>
      <c r="SOK4" s="243"/>
      <c r="SOL4" s="243"/>
      <c r="SOM4" s="243"/>
      <c r="SON4" s="243"/>
      <c r="SOO4" s="243"/>
      <c r="SOP4" s="243"/>
      <c r="SOQ4" s="243"/>
      <c r="SOR4" s="243"/>
      <c r="SOS4" s="243"/>
      <c r="SOT4" s="243"/>
      <c r="SOU4" s="243"/>
      <c r="SOV4" s="243"/>
      <c r="SOW4" s="243"/>
      <c r="SOX4" s="243"/>
      <c r="SOY4" s="243"/>
      <c r="SOZ4" s="243"/>
      <c r="SPA4" s="243"/>
      <c r="SPB4" s="243"/>
      <c r="SPC4" s="243"/>
      <c r="SPD4" s="243"/>
      <c r="SPE4" s="243"/>
      <c r="SPF4" s="243"/>
      <c r="SPG4" s="243"/>
      <c r="SPH4" s="243"/>
      <c r="SPI4" s="243"/>
      <c r="SPJ4" s="243"/>
      <c r="SPK4" s="243"/>
      <c r="SPL4" s="243"/>
      <c r="SPM4" s="243"/>
      <c r="SPN4" s="243"/>
      <c r="SPO4" s="243"/>
      <c r="SPP4" s="243"/>
      <c r="SPQ4" s="243"/>
      <c r="SPR4" s="243"/>
      <c r="SPS4" s="243"/>
      <c r="SPT4" s="243"/>
      <c r="SPU4" s="243"/>
      <c r="SPV4" s="243"/>
      <c r="SPW4" s="243"/>
      <c r="SPX4" s="243"/>
      <c r="SPY4" s="243"/>
      <c r="SPZ4" s="243"/>
      <c r="SQA4" s="243"/>
      <c r="SQB4" s="243"/>
      <c r="SQC4" s="243"/>
      <c r="SQD4" s="243"/>
      <c r="SQE4" s="243"/>
      <c r="SQF4" s="243"/>
      <c r="SQG4" s="243"/>
      <c r="SQH4" s="243"/>
      <c r="SQI4" s="243"/>
      <c r="SQJ4" s="243"/>
      <c r="SQK4" s="243"/>
      <c r="SQL4" s="243"/>
      <c r="SQM4" s="243"/>
      <c r="SQN4" s="243"/>
      <c r="SQO4" s="243"/>
      <c r="SQP4" s="243"/>
      <c r="SQQ4" s="243"/>
      <c r="SQR4" s="243"/>
      <c r="SQS4" s="243"/>
      <c r="SQT4" s="243"/>
      <c r="SQU4" s="243"/>
      <c r="SQV4" s="243"/>
      <c r="SQW4" s="243"/>
      <c r="SQX4" s="243"/>
      <c r="SQY4" s="243"/>
      <c r="SQZ4" s="243"/>
      <c r="SRA4" s="243"/>
      <c r="SRB4" s="243"/>
      <c r="SRC4" s="243"/>
      <c r="SRD4" s="243"/>
      <c r="SRE4" s="243"/>
      <c r="SRF4" s="243"/>
      <c r="SRG4" s="243"/>
      <c r="SRH4" s="243"/>
      <c r="SRI4" s="243"/>
      <c r="SRJ4" s="243"/>
      <c r="SRK4" s="243"/>
      <c r="SRL4" s="243"/>
      <c r="SRM4" s="243"/>
      <c r="SRN4" s="243"/>
      <c r="SRO4" s="243"/>
      <c r="SRP4" s="243"/>
      <c r="SRQ4" s="243"/>
      <c r="SRR4" s="243"/>
      <c r="SRS4" s="243"/>
      <c r="SRT4" s="243"/>
      <c r="SRU4" s="243"/>
      <c r="SRV4" s="243"/>
      <c r="SRW4" s="243"/>
      <c r="SRX4" s="243"/>
      <c r="SRY4" s="243"/>
      <c r="SRZ4" s="243"/>
      <c r="SSA4" s="243"/>
      <c r="SSB4" s="243"/>
      <c r="SSC4" s="243"/>
      <c r="SSD4" s="243"/>
      <c r="SSE4" s="243"/>
      <c r="SSF4" s="243"/>
      <c r="SSG4" s="243"/>
      <c r="SSH4" s="243"/>
      <c r="SSI4" s="243"/>
      <c r="SSJ4" s="243"/>
      <c r="SSK4" s="243"/>
      <c r="SSL4" s="243"/>
      <c r="SSM4" s="243"/>
      <c r="SSN4" s="243"/>
      <c r="SSO4" s="243"/>
      <c r="SSP4" s="243"/>
      <c r="SSQ4" s="243"/>
      <c r="SSR4" s="243"/>
      <c r="SSS4" s="243"/>
      <c r="SST4" s="243"/>
      <c r="SSU4" s="243"/>
      <c r="SSV4" s="243"/>
      <c r="SSW4" s="243"/>
      <c r="SSX4" s="243"/>
      <c r="SSY4" s="243"/>
      <c r="SSZ4" s="243"/>
      <c r="STA4" s="243"/>
      <c r="STB4" s="243"/>
      <c r="STC4" s="243"/>
      <c r="STD4" s="243"/>
      <c r="STE4" s="243"/>
      <c r="STF4" s="243"/>
      <c r="STG4" s="243"/>
      <c r="STH4" s="243"/>
      <c r="STI4" s="243"/>
      <c r="STJ4" s="243"/>
      <c r="STK4" s="243"/>
      <c r="STL4" s="243"/>
      <c r="STM4" s="243"/>
      <c r="STN4" s="243"/>
      <c r="STO4" s="243"/>
      <c r="STP4" s="243"/>
      <c r="STQ4" s="243"/>
      <c r="STR4" s="243"/>
      <c r="STS4" s="243"/>
      <c r="STT4" s="243"/>
      <c r="STU4" s="243"/>
      <c r="STV4" s="243"/>
      <c r="STW4" s="243"/>
      <c r="STX4" s="243"/>
      <c r="STY4" s="243"/>
      <c r="STZ4" s="243"/>
      <c r="SUA4" s="243"/>
      <c r="SUB4" s="243"/>
      <c r="SUC4" s="243"/>
      <c r="SUD4" s="243"/>
      <c r="SUE4" s="243"/>
      <c r="SUF4" s="243"/>
      <c r="SUG4" s="243"/>
      <c r="SUH4" s="243"/>
      <c r="SUI4" s="243"/>
      <c r="SUJ4" s="243"/>
      <c r="SUK4" s="243"/>
      <c r="SUL4" s="243"/>
      <c r="SUM4" s="243"/>
      <c r="SUN4" s="243"/>
      <c r="SUO4" s="243"/>
      <c r="SUP4" s="243"/>
      <c r="SUQ4" s="243"/>
      <c r="SUR4" s="243"/>
      <c r="SUS4" s="243"/>
      <c r="SUT4" s="243"/>
      <c r="SUU4" s="243"/>
      <c r="SUV4" s="243"/>
      <c r="SUW4" s="243"/>
      <c r="SUX4" s="243"/>
      <c r="SUY4" s="243"/>
      <c r="SUZ4" s="243"/>
      <c r="SVA4" s="243"/>
      <c r="SVB4" s="243"/>
      <c r="SVC4" s="243"/>
      <c r="SVD4" s="243"/>
      <c r="SVE4" s="243"/>
      <c r="SVF4" s="243"/>
      <c r="SVG4" s="243"/>
      <c r="SVH4" s="243"/>
      <c r="SVI4" s="243"/>
      <c r="SVJ4" s="243"/>
      <c r="SVK4" s="243"/>
      <c r="SVL4" s="243"/>
      <c r="SVM4" s="243"/>
      <c r="SVN4" s="243"/>
      <c r="SVO4" s="243"/>
      <c r="SVP4" s="243"/>
      <c r="SVQ4" s="243"/>
      <c r="SVR4" s="243"/>
      <c r="SVS4" s="243"/>
      <c r="SVT4" s="243"/>
      <c r="SVU4" s="243"/>
      <c r="SVV4" s="243"/>
      <c r="SVW4" s="243"/>
      <c r="SVX4" s="243"/>
      <c r="SVY4" s="243"/>
      <c r="SVZ4" s="243"/>
      <c r="SWA4" s="243"/>
      <c r="SWB4" s="243"/>
      <c r="SWC4" s="243"/>
      <c r="SWD4" s="243"/>
      <c r="SWE4" s="243"/>
      <c r="SWF4" s="243"/>
      <c r="SWG4" s="243"/>
      <c r="SWH4" s="243"/>
      <c r="SWI4" s="243"/>
      <c r="SWJ4" s="243"/>
      <c r="SWK4" s="243"/>
      <c r="SWL4" s="243"/>
      <c r="SWM4" s="243"/>
      <c r="SWN4" s="243"/>
      <c r="SWO4" s="243"/>
      <c r="SWP4" s="243"/>
      <c r="SWQ4" s="243"/>
      <c r="SWR4" s="243"/>
      <c r="SWS4" s="243"/>
      <c r="SWT4" s="243"/>
      <c r="SWU4" s="243"/>
      <c r="SWV4" s="243"/>
      <c r="SWW4" s="243"/>
      <c r="SWX4" s="243"/>
      <c r="SWY4" s="243"/>
      <c r="SWZ4" s="243"/>
      <c r="SXA4" s="243"/>
      <c r="SXB4" s="243"/>
      <c r="SXC4" s="243"/>
      <c r="SXD4" s="243"/>
      <c r="SXE4" s="243"/>
      <c r="SXF4" s="243"/>
      <c r="SXG4" s="243"/>
      <c r="SXH4" s="243"/>
      <c r="SXI4" s="243"/>
      <c r="SXJ4" s="243"/>
      <c r="SXK4" s="243"/>
      <c r="SXL4" s="243"/>
      <c r="SXM4" s="243"/>
      <c r="SXN4" s="243"/>
      <c r="SXO4" s="243"/>
      <c r="SXP4" s="243"/>
      <c r="SXQ4" s="243"/>
      <c r="SXR4" s="243"/>
      <c r="SXS4" s="243"/>
      <c r="SXT4" s="243"/>
      <c r="SXU4" s="243"/>
      <c r="SXV4" s="243"/>
      <c r="SXW4" s="243"/>
      <c r="SXX4" s="243"/>
      <c r="SXY4" s="243"/>
      <c r="SXZ4" s="243"/>
      <c r="SYA4" s="243"/>
      <c r="SYB4" s="243"/>
      <c r="SYC4" s="243"/>
      <c r="SYD4" s="243"/>
      <c r="SYE4" s="243"/>
      <c r="SYF4" s="243"/>
      <c r="SYG4" s="243"/>
      <c r="SYH4" s="243"/>
      <c r="SYI4" s="243"/>
      <c r="SYJ4" s="243"/>
      <c r="SYK4" s="243"/>
      <c r="SYL4" s="243"/>
      <c r="SYM4" s="243"/>
      <c r="SYN4" s="243"/>
      <c r="SYO4" s="243"/>
      <c r="SYP4" s="243"/>
      <c r="SYQ4" s="243"/>
      <c r="SYR4" s="243"/>
      <c r="SYS4" s="243"/>
      <c r="SYT4" s="243"/>
      <c r="SYU4" s="243"/>
      <c r="SYV4" s="243"/>
      <c r="SYW4" s="243"/>
      <c r="SYX4" s="243"/>
      <c r="SYY4" s="243"/>
      <c r="SYZ4" s="243"/>
      <c r="SZA4" s="243"/>
      <c r="SZB4" s="243"/>
      <c r="SZC4" s="243"/>
      <c r="SZD4" s="243"/>
      <c r="SZE4" s="243"/>
      <c r="SZF4" s="243"/>
      <c r="SZG4" s="243"/>
      <c r="SZH4" s="243"/>
      <c r="SZI4" s="243"/>
      <c r="SZJ4" s="243"/>
      <c r="SZK4" s="243"/>
      <c r="SZL4" s="243"/>
      <c r="SZM4" s="243"/>
      <c r="SZN4" s="243"/>
      <c r="SZO4" s="243"/>
      <c r="SZP4" s="243"/>
      <c r="SZQ4" s="243"/>
      <c r="SZR4" s="243"/>
      <c r="SZS4" s="243"/>
      <c r="SZT4" s="243"/>
      <c r="SZU4" s="243"/>
      <c r="SZV4" s="243"/>
      <c r="SZW4" s="243"/>
      <c r="SZX4" s="243"/>
      <c r="SZY4" s="243"/>
      <c r="SZZ4" s="243"/>
      <c r="TAA4" s="243"/>
      <c r="TAB4" s="243"/>
      <c r="TAC4" s="243"/>
      <c r="TAD4" s="243"/>
      <c r="TAE4" s="243"/>
      <c r="TAF4" s="243"/>
      <c r="TAG4" s="243"/>
      <c r="TAH4" s="243"/>
      <c r="TAI4" s="243"/>
      <c r="TAJ4" s="243"/>
      <c r="TAK4" s="243"/>
      <c r="TAL4" s="243"/>
      <c r="TAM4" s="243"/>
      <c r="TAN4" s="243"/>
      <c r="TAO4" s="243"/>
      <c r="TAP4" s="243"/>
      <c r="TAQ4" s="243"/>
      <c r="TAR4" s="243"/>
      <c r="TAS4" s="243"/>
      <c r="TAT4" s="243"/>
      <c r="TAU4" s="243"/>
      <c r="TAV4" s="243"/>
      <c r="TAW4" s="243"/>
      <c r="TAX4" s="243"/>
      <c r="TAY4" s="243"/>
      <c r="TAZ4" s="243"/>
      <c r="TBA4" s="243"/>
      <c r="TBB4" s="243"/>
      <c r="TBC4" s="243"/>
      <c r="TBD4" s="243"/>
      <c r="TBE4" s="243"/>
      <c r="TBF4" s="243"/>
      <c r="TBG4" s="243"/>
      <c r="TBH4" s="243"/>
      <c r="TBI4" s="243"/>
      <c r="TBJ4" s="243"/>
      <c r="TBK4" s="243"/>
      <c r="TBL4" s="243"/>
      <c r="TBM4" s="243"/>
      <c r="TBN4" s="243"/>
      <c r="TBO4" s="243"/>
      <c r="TBP4" s="243"/>
      <c r="TBQ4" s="243"/>
      <c r="TBR4" s="243"/>
      <c r="TBS4" s="243"/>
      <c r="TBT4" s="243"/>
      <c r="TBU4" s="243"/>
      <c r="TBV4" s="243"/>
      <c r="TBW4" s="243"/>
      <c r="TBX4" s="243"/>
      <c r="TBY4" s="243"/>
      <c r="TBZ4" s="243"/>
      <c r="TCA4" s="243"/>
      <c r="TCB4" s="243"/>
      <c r="TCC4" s="243"/>
      <c r="TCD4" s="243"/>
      <c r="TCE4" s="243"/>
      <c r="TCF4" s="243"/>
      <c r="TCG4" s="243"/>
      <c r="TCH4" s="243"/>
      <c r="TCI4" s="243"/>
      <c r="TCJ4" s="243"/>
      <c r="TCK4" s="243"/>
      <c r="TCL4" s="243"/>
      <c r="TCM4" s="243"/>
      <c r="TCN4" s="243"/>
      <c r="TCO4" s="243"/>
      <c r="TCP4" s="243"/>
      <c r="TCQ4" s="243"/>
      <c r="TCR4" s="243"/>
      <c r="TCS4" s="243"/>
      <c r="TCT4" s="243"/>
      <c r="TCU4" s="243"/>
      <c r="TCV4" s="243"/>
      <c r="TCW4" s="243"/>
      <c r="TCX4" s="243"/>
      <c r="TCY4" s="243"/>
      <c r="TCZ4" s="243"/>
      <c r="TDA4" s="243"/>
      <c r="TDB4" s="243"/>
      <c r="TDC4" s="243"/>
      <c r="TDD4" s="243"/>
      <c r="TDE4" s="243"/>
      <c r="TDF4" s="243"/>
      <c r="TDG4" s="243"/>
      <c r="TDH4" s="243"/>
      <c r="TDI4" s="243"/>
      <c r="TDJ4" s="243"/>
      <c r="TDK4" s="243"/>
      <c r="TDL4" s="243"/>
      <c r="TDM4" s="243"/>
      <c r="TDN4" s="243"/>
      <c r="TDO4" s="243"/>
      <c r="TDP4" s="243"/>
      <c r="TDQ4" s="243"/>
      <c r="TDR4" s="243"/>
      <c r="TDS4" s="243"/>
      <c r="TDT4" s="243"/>
      <c r="TDU4" s="243"/>
      <c r="TDV4" s="243"/>
      <c r="TDW4" s="243"/>
      <c r="TDX4" s="243"/>
      <c r="TDY4" s="243"/>
      <c r="TDZ4" s="243"/>
      <c r="TEA4" s="243"/>
      <c r="TEB4" s="243"/>
      <c r="TEC4" s="243"/>
      <c r="TED4" s="243"/>
      <c r="TEE4" s="243"/>
      <c r="TEF4" s="243"/>
      <c r="TEG4" s="243"/>
      <c r="TEH4" s="243"/>
      <c r="TEI4" s="243"/>
      <c r="TEJ4" s="243"/>
      <c r="TEK4" s="243"/>
      <c r="TEL4" s="243"/>
      <c r="TEM4" s="243"/>
      <c r="TEN4" s="243"/>
      <c r="TEO4" s="243"/>
      <c r="TEP4" s="243"/>
      <c r="TEQ4" s="243"/>
      <c r="TER4" s="243"/>
      <c r="TES4" s="243"/>
      <c r="TET4" s="243"/>
      <c r="TEU4" s="243"/>
      <c r="TEV4" s="243"/>
      <c r="TEW4" s="243"/>
      <c r="TEX4" s="243"/>
      <c r="TEY4" s="243"/>
      <c r="TEZ4" s="243"/>
      <c r="TFA4" s="243"/>
      <c r="TFB4" s="243"/>
      <c r="TFC4" s="243"/>
      <c r="TFD4" s="243"/>
      <c r="TFE4" s="243"/>
      <c r="TFF4" s="243"/>
      <c r="TFG4" s="243"/>
      <c r="TFH4" s="243"/>
      <c r="TFI4" s="243"/>
      <c r="TFJ4" s="243"/>
      <c r="TFK4" s="243"/>
      <c r="TFL4" s="243"/>
      <c r="TFM4" s="243"/>
      <c r="TFN4" s="243"/>
      <c r="TFO4" s="243"/>
      <c r="TFP4" s="243"/>
      <c r="TFQ4" s="243"/>
      <c r="TFR4" s="243"/>
      <c r="TFS4" s="243"/>
      <c r="TFT4" s="243"/>
      <c r="TFU4" s="243"/>
      <c r="TFV4" s="243"/>
      <c r="TFW4" s="243"/>
      <c r="TFX4" s="243"/>
      <c r="TFY4" s="243"/>
      <c r="TFZ4" s="243"/>
      <c r="TGA4" s="243"/>
      <c r="TGB4" s="243"/>
      <c r="TGC4" s="243"/>
      <c r="TGD4" s="243"/>
      <c r="TGE4" s="243"/>
      <c r="TGF4" s="243"/>
      <c r="TGG4" s="243"/>
      <c r="TGH4" s="243"/>
      <c r="TGI4" s="243"/>
      <c r="TGJ4" s="243"/>
      <c r="TGK4" s="243"/>
      <c r="TGL4" s="243"/>
      <c r="TGM4" s="243"/>
      <c r="TGN4" s="243"/>
      <c r="TGO4" s="243"/>
      <c r="TGP4" s="243"/>
      <c r="TGQ4" s="243"/>
      <c r="TGR4" s="243"/>
      <c r="TGS4" s="243"/>
      <c r="TGT4" s="243"/>
      <c r="TGU4" s="243"/>
      <c r="TGV4" s="243"/>
      <c r="TGW4" s="243"/>
      <c r="TGX4" s="243"/>
      <c r="TGY4" s="243"/>
      <c r="TGZ4" s="243"/>
      <c r="THA4" s="243"/>
      <c r="THB4" s="243"/>
      <c r="THC4" s="243"/>
      <c r="THD4" s="243"/>
      <c r="THE4" s="243"/>
      <c r="THF4" s="243"/>
      <c r="THG4" s="243"/>
      <c r="THH4" s="243"/>
      <c r="THI4" s="243"/>
      <c r="THJ4" s="243"/>
      <c r="THK4" s="243"/>
      <c r="THL4" s="243"/>
      <c r="THM4" s="243"/>
      <c r="THN4" s="243"/>
      <c r="THO4" s="243"/>
      <c r="THP4" s="243"/>
      <c r="THQ4" s="243"/>
      <c r="THR4" s="243"/>
      <c r="THS4" s="243"/>
      <c r="THT4" s="243"/>
      <c r="THU4" s="243"/>
      <c r="THV4" s="243"/>
      <c r="THW4" s="243"/>
      <c r="THX4" s="243"/>
      <c r="THY4" s="243"/>
      <c r="THZ4" s="243"/>
      <c r="TIA4" s="243"/>
      <c r="TIB4" s="243"/>
      <c r="TIC4" s="243"/>
      <c r="TID4" s="243"/>
      <c r="TIE4" s="243"/>
      <c r="TIF4" s="243"/>
      <c r="TIG4" s="243"/>
      <c r="TIH4" s="243"/>
      <c r="TII4" s="243"/>
      <c r="TIJ4" s="243"/>
      <c r="TIK4" s="243"/>
      <c r="TIL4" s="243"/>
      <c r="TIM4" s="243"/>
      <c r="TIN4" s="243"/>
      <c r="TIO4" s="243"/>
      <c r="TIP4" s="243"/>
      <c r="TIQ4" s="243"/>
      <c r="TIR4" s="243"/>
      <c r="TIS4" s="243"/>
      <c r="TIT4" s="243"/>
      <c r="TIU4" s="243"/>
      <c r="TIV4" s="243"/>
      <c r="TIW4" s="243"/>
      <c r="TIX4" s="243"/>
      <c r="TIY4" s="243"/>
      <c r="TIZ4" s="243"/>
      <c r="TJA4" s="243"/>
      <c r="TJB4" s="243"/>
      <c r="TJC4" s="243"/>
      <c r="TJD4" s="243"/>
      <c r="TJE4" s="243"/>
      <c r="TJF4" s="243"/>
      <c r="TJG4" s="243"/>
      <c r="TJH4" s="243"/>
      <c r="TJI4" s="243"/>
      <c r="TJJ4" s="243"/>
      <c r="TJK4" s="243"/>
      <c r="TJL4" s="243"/>
      <c r="TJM4" s="243"/>
      <c r="TJN4" s="243"/>
      <c r="TJO4" s="243"/>
      <c r="TJP4" s="243"/>
      <c r="TJQ4" s="243"/>
      <c r="TJR4" s="243"/>
      <c r="TJS4" s="243"/>
      <c r="TJT4" s="243"/>
      <c r="TJU4" s="243"/>
      <c r="TJV4" s="243"/>
      <c r="TJW4" s="243"/>
      <c r="TJX4" s="243"/>
      <c r="TJY4" s="243"/>
      <c r="TJZ4" s="243"/>
      <c r="TKA4" s="243"/>
      <c r="TKB4" s="243"/>
      <c r="TKC4" s="243"/>
      <c r="TKD4" s="243"/>
      <c r="TKE4" s="243"/>
      <c r="TKF4" s="243"/>
      <c r="TKG4" s="243"/>
      <c r="TKH4" s="243"/>
      <c r="TKI4" s="243"/>
      <c r="TKJ4" s="243"/>
      <c r="TKK4" s="243"/>
      <c r="TKL4" s="243"/>
      <c r="TKM4" s="243"/>
      <c r="TKN4" s="243"/>
      <c r="TKO4" s="243"/>
      <c r="TKP4" s="243"/>
      <c r="TKQ4" s="243"/>
      <c r="TKR4" s="243"/>
      <c r="TKS4" s="243"/>
      <c r="TKT4" s="243"/>
      <c r="TKU4" s="243"/>
      <c r="TKV4" s="243"/>
      <c r="TKW4" s="243"/>
      <c r="TKX4" s="243"/>
      <c r="TKY4" s="243"/>
      <c r="TKZ4" s="243"/>
      <c r="TLA4" s="243"/>
      <c r="TLB4" s="243"/>
      <c r="TLC4" s="243"/>
      <c r="TLD4" s="243"/>
      <c r="TLE4" s="243"/>
      <c r="TLF4" s="243"/>
      <c r="TLG4" s="243"/>
      <c r="TLH4" s="243"/>
      <c r="TLI4" s="243"/>
      <c r="TLJ4" s="243"/>
      <c r="TLK4" s="243"/>
      <c r="TLL4" s="243"/>
      <c r="TLM4" s="243"/>
      <c r="TLN4" s="243"/>
      <c r="TLO4" s="243"/>
      <c r="TLP4" s="243"/>
      <c r="TLQ4" s="243"/>
      <c r="TLR4" s="243"/>
      <c r="TLS4" s="243"/>
      <c r="TLT4" s="243"/>
      <c r="TLU4" s="243"/>
      <c r="TLV4" s="243"/>
      <c r="TLW4" s="243"/>
      <c r="TLX4" s="243"/>
      <c r="TLY4" s="243"/>
      <c r="TLZ4" s="243"/>
      <c r="TMA4" s="243"/>
      <c r="TMB4" s="243"/>
      <c r="TMC4" s="243"/>
      <c r="TMD4" s="243"/>
      <c r="TME4" s="243"/>
      <c r="TMF4" s="243"/>
      <c r="TMG4" s="243"/>
      <c r="TMH4" s="243"/>
      <c r="TMI4" s="243"/>
      <c r="TMJ4" s="243"/>
      <c r="TMK4" s="243"/>
      <c r="TML4" s="243"/>
      <c r="TMM4" s="243"/>
      <c r="TMN4" s="243"/>
      <c r="TMO4" s="243"/>
      <c r="TMP4" s="243"/>
      <c r="TMQ4" s="243"/>
      <c r="TMR4" s="243"/>
      <c r="TMS4" s="243"/>
      <c r="TMT4" s="243"/>
      <c r="TMU4" s="243"/>
      <c r="TMV4" s="243"/>
      <c r="TMW4" s="243"/>
      <c r="TMX4" s="243"/>
      <c r="TMY4" s="243"/>
      <c r="TMZ4" s="243"/>
      <c r="TNA4" s="243"/>
      <c r="TNB4" s="243"/>
      <c r="TNC4" s="243"/>
      <c r="TND4" s="243"/>
      <c r="TNE4" s="243"/>
      <c r="TNF4" s="243"/>
      <c r="TNG4" s="243"/>
      <c r="TNH4" s="243"/>
      <c r="TNI4" s="243"/>
      <c r="TNJ4" s="243"/>
      <c r="TNK4" s="243"/>
      <c r="TNL4" s="243"/>
      <c r="TNM4" s="243"/>
      <c r="TNN4" s="243"/>
      <c r="TNO4" s="243"/>
      <c r="TNP4" s="243"/>
      <c r="TNQ4" s="243"/>
      <c r="TNR4" s="243"/>
      <c r="TNS4" s="243"/>
      <c r="TNT4" s="243"/>
      <c r="TNU4" s="243"/>
      <c r="TNV4" s="243"/>
      <c r="TNW4" s="243"/>
      <c r="TNX4" s="243"/>
      <c r="TNY4" s="243"/>
      <c r="TNZ4" s="243"/>
      <c r="TOA4" s="243"/>
      <c r="TOB4" s="243"/>
      <c r="TOC4" s="243"/>
      <c r="TOD4" s="243"/>
      <c r="TOE4" s="243"/>
      <c r="TOF4" s="243"/>
      <c r="TOG4" s="243"/>
      <c r="TOH4" s="243"/>
      <c r="TOI4" s="243"/>
      <c r="TOJ4" s="243"/>
      <c r="TOK4" s="243"/>
      <c r="TOL4" s="243"/>
      <c r="TOM4" s="243"/>
      <c r="TON4" s="243"/>
      <c r="TOO4" s="243"/>
      <c r="TOP4" s="243"/>
      <c r="TOQ4" s="243"/>
      <c r="TOR4" s="243"/>
      <c r="TOS4" s="243"/>
      <c r="TOT4" s="243"/>
      <c r="TOU4" s="243"/>
      <c r="TOV4" s="243"/>
      <c r="TOW4" s="243"/>
      <c r="TOX4" s="243"/>
      <c r="TOY4" s="243"/>
      <c r="TOZ4" s="243"/>
      <c r="TPA4" s="243"/>
      <c r="TPB4" s="243"/>
      <c r="TPC4" s="243"/>
      <c r="TPD4" s="243"/>
      <c r="TPE4" s="243"/>
      <c r="TPF4" s="243"/>
      <c r="TPG4" s="243"/>
      <c r="TPH4" s="243"/>
      <c r="TPI4" s="243"/>
      <c r="TPJ4" s="243"/>
      <c r="TPK4" s="243"/>
      <c r="TPL4" s="243"/>
      <c r="TPM4" s="243"/>
      <c r="TPN4" s="243"/>
      <c r="TPO4" s="243"/>
      <c r="TPP4" s="243"/>
      <c r="TPQ4" s="243"/>
      <c r="TPR4" s="243"/>
      <c r="TPS4" s="243"/>
      <c r="TPT4" s="243"/>
      <c r="TPU4" s="243"/>
      <c r="TPV4" s="243"/>
      <c r="TPW4" s="243"/>
      <c r="TPX4" s="243"/>
      <c r="TPY4" s="243"/>
      <c r="TPZ4" s="243"/>
      <c r="TQA4" s="243"/>
      <c r="TQB4" s="243"/>
      <c r="TQC4" s="243"/>
      <c r="TQD4" s="243"/>
      <c r="TQE4" s="243"/>
      <c r="TQF4" s="243"/>
      <c r="TQG4" s="243"/>
      <c r="TQH4" s="243"/>
      <c r="TQI4" s="243"/>
      <c r="TQJ4" s="243"/>
      <c r="TQK4" s="243"/>
      <c r="TQL4" s="243"/>
      <c r="TQM4" s="243"/>
      <c r="TQN4" s="243"/>
      <c r="TQO4" s="243"/>
      <c r="TQP4" s="243"/>
      <c r="TQQ4" s="243"/>
      <c r="TQR4" s="243"/>
      <c r="TQS4" s="243"/>
      <c r="TQT4" s="243"/>
      <c r="TQU4" s="243"/>
      <c r="TQV4" s="243"/>
      <c r="TQW4" s="243"/>
      <c r="TQX4" s="243"/>
      <c r="TQY4" s="243"/>
      <c r="TQZ4" s="243"/>
      <c r="TRA4" s="243"/>
      <c r="TRB4" s="243"/>
      <c r="TRC4" s="243"/>
      <c r="TRD4" s="243"/>
      <c r="TRE4" s="243"/>
      <c r="TRF4" s="243"/>
      <c r="TRG4" s="243"/>
      <c r="TRH4" s="243"/>
      <c r="TRI4" s="243"/>
      <c r="TRJ4" s="243"/>
      <c r="TRK4" s="243"/>
      <c r="TRL4" s="243"/>
      <c r="TRM4" s="243"/>
      <c r="TRN4" s="243"/>
      <c r="TRO4" s="243"/>
      <c r="TRP4" s="243"/>
      <c r="TRQ4" s="243"/>
      <c r="TRR4" s="243"/>
      <c r="TRS4" s="243"/>
      <c r="TRT4" s="243"/>
      <c r="TRU4" s="243"/>
      <c r="TRV4" s="243"/>
      <c r="TRW4" s="243"/>
      <c r="TRX4" s="243"/>
      <c r="TRY4" s="243"/>
      <c r="TRZ4" s="243"/>
      <c r="TSA4" s="243"/>
      <c r="TSB4" s="243"/>
      <c r="TSC4" s="243"/>
      <c r="TSD4" s="243"/>
      <c r="TSE4" s="243"/>
      <c r="TSF4" s="243"/>
      <c r="TSG4" s="243"/>
      <c r="TSH4" s="243"/>
      <c r="TSI4" s="243"/>
      <c r="TSJ4" s="243"/>
      <c r="TSK4" s="243"/>
      <c r="TSL4" s="243"/>
      <c r="TSM4" s="243"/>
      <c r="TSN4" s="243"/>
      <c r="TSO4" s="243"/>
      <c r="TSP4" s="243"/>
      <c r="TSQ4" s="243"/>
      <c r="TSR4" s="243"/>
      <c r="TSS4" s="243"/>
      <c r="TST4" s="243"/>
      <c r="TSU4" s="243"/>
      <c r="TSV4" s="243"/>
      <c r="TSW4" s="243"/>
      <c r="TSX4" s="243"/>
      <c r="TSY4" s="243"/>
      <c r="TSZ4" s="243"/>
      <c r="TTA4" s="243"/>
      <c r="TTB4" s="243"/>
      <c r="TTC4" s="243"/>
      <c r="TTD4" s="243"/>
      <c r="TTE4" s="243"/>
      <c r="TTF4" s="243"/>
      <c r="TTG4" s="243"/>
      <c r="TTH4" s="243"/>
      <c r="TTI4" s="243"/>
      <c r="TTJ4" s="243"/>
      <c r="TTK4" s="243"/>
      <c r="TTL4" s="243"/>
      <c r="TTM4" s="243"/>
      <c r="TTN4" s="243"/>
      <c r="TTO4" s="243"/>
      <c r="TTP4" s="243"/>
      <c r="TTQ4" s="243"/>
      <c r="TTR4" s="243"/>
      <c r="TTS4" s="243"/>
      <c r="TTT4" s="243"/>
      <c r="TTU4" s="243"/>
      <c r="TTV4" s="243"/>
      <c r="TTW4" s="243"/>
      <c r="TTX4" s="243"/>
      <c r="TTY4" s="243"/>
      <c r="TTZ4" s="243"/>
      <c r="TUA4" s="243"/>
      <c r="TUB4" s="243"/>
      <c r="TUC4" s="243"/>
      <c r="TUD4" s="243"/>
      <c r="TUE4" s="243"/>
      <c r="TUF4" s="243"/>
      <c r="TUG4" s="243"/>
      <c r="TUH4" s="243"/>
      <c r="TUI4" s="243"/>
      <c r="TUJ4" s="243"/>
      <c r="TUK4" s="243"/>
      <c r="TUL4" s="243"/>
      <c r="TUM4" s="243"/>
      <c r="TUN4" s="243"/>
      <c r="TUO4" s="243"/>
      <c r="TUP4" s="243"/>
      <c r="TUQ4" s="243"/>
      <c r="TUR4" s="243"/>
      <c r="TUS4" s="243"/>
      <c r="TUT4" s="243"/>
      <c r="TUU4" s="243"/>
      <c r="TUV4" s="243"/>
      <c r="TUW4" s="243"/>
      <c r="TUX4" s="243"/>
      <c r="TUY4" s="243"/>
      <c r="TUZ4" s="243"/>
      <c r="TVA4" s="243"/>
      <c r="TVB4" s="243"/>
      <c r="TVC4" s="243"/>
      <c r="TVD4" s="243"/>
      <c r="TVE4" s="243"/>
      <c r="TVF4" s="243"/>
      <c r="TVG4" s="243"/>
      <c r="TVH4" s="243"/>
      <c r="TVI4" s="243"/>
      <c r="TVJ4" s="243"/>
      <c r="TVK4" s="243"/>
      <c r="TVL4" s="243"/>
      <c r="TVM4" s="243"/>
      <c r="TVN4" s="243"/>
      <c r="TVO4" s="243"/>
      <c r="TVP4" s="243"/>
      <c r="TVQ4" s="243"/>
      <c r="TVR4" s="243"/>
      <c r="TVS4" s="243"/>
      <c r="TVT4" s="243"/>
      <c r="TVU4" s="243"/>
      <c r="TVV4" s="243"/>
      <c r="TVW4" s="243"/>
      <c r="TVX4" s="243"/>
      <c r="TVY4" s="243"/>
      <c r="TVZ4" s="243"/>
      <c r="TWA4" s="243"/>
      <c r="TWB4" s="243"/>
      <c r="TWC4" s="243"/>
      <c r="TWD4" s="243"/>
      <c r="TWE4" s="243"/>
      <c r="TWF4" s="243"/>
      <c r="TWG4" s="243"/>
      <c r="TWH4" s="243"/>
      <c r="TWI4" s="243"/>
      <c r="TWJ4" s="243"/>
      <c r="TWK4" s="243"/>
      <c r="TWL4" s="243"/>
      <c r="TWM4" s="243"/>
      <c r="TWN4" s="243"/>
      <c r="TWO4" s="243"/>
      <c r="TWP4" s="243"/>
      <c r="TWQ4" s="243"/>
      <c r="TWR4" s="243"/>
      <c r="TWS4" s="243"/>
      <c r="TWT4" s="243"/>
      <c r="TWU4" s="243"/>
      <c r="TWV4" s="243"/>
      <c r="TWW4" s="243"/>
      <c r="TWX4" s="243"/>
      <c r="TWY4" s="243"/>
      <c r="TWZ4" s="243"/>
      <c r="TXA4" s="243"/>
      <c r="TXB4" s="243"/>
      <c r="TXC4" s="243"/>
      <c r="TXD4" s="243"/>
      <c r="TXE4" s="243"/>
      <c r="TXF4" s="243"/>
      <c r="TXG4" s="243"/>
      <c r="TXH4" s="243"/>
      <c r="TXI4" s="243"/>
      <c r="TXJ4" s="243"/>
      <c r="TXK4" s="243"/>
      <c r="TXL4" s="243"/>
      <c r="TXM4" s="243"/>
      <c r="TXN4" s="243"/>
      <c r="TXO4" s="243"/>
      <c r="TXP4" s="243"/>
      <c r="TXQ4" s="243"/>
      <c r="TXR4" s="243"/>
      <c r="TXS4" s="243"/>
      <c r="TXT4" s="243"/>
      <c r="TXU4" s="243"/>
      <c r="TXV4" s="243"/>
      <c r="TXW4" s="243"/>
      <c r="TXX4" s="243"/>
      <c r="TXY4" s="243"/>
      <c r="TXZ4" s="243"/>
      <c r="TYA4" s="243"/>
      <c r="TYB4" s="243"/>
      <c r="TYC4" s="243"/>
      <c r="TYD4" s="243"/>
      <c r="TYE4" s="243"/>
      <c r="TYF4" s="243"/>
      <c r="TYG4" s="243"/>
      <c r="TYH4" s="243"/>
      <c r="TYI4" s="243"/>
      <c r="TYJ4" s="243"/>
      <c r="TYK4" s="243"/>
      <c r="TYL4" s="243"/>
      <c r="TYM4" s="243"/>
      <c r="TYN4" s="243"/>
      <c r="TYO4" s="243"/>
      <c r="TYP4" s="243"/>
      <c r="TYQ4" s="243"/>
      <c r="TYR4" s="243"/>
      <c r="TYS4" s="243"/>
      <c r="TYT4" s="243"/>
      <c r="TYU4" s="243"/>
      <c r="TYV4" s="243"/>
      <c r="TYW4" s="243"/>
      <c r="TYX4" s="243"/>
      <c r="TYY4" s="243"/>
      <c r="TYZ4" s="243"/>
      <c r="TZA4" s="243"/>
      <c r="TZB4" s="243"/>
      <c r="TZC4" s="243"/>
      <c r="TZD4" s="243"/>
      <c r="TZE4" s="243"/>
      <c r="TZF4" s="243"/>
      <c r="TZG4" s="243"/>
      <c r="TZH4" s="243"/>
      <c r="TZI4" s="243"/>
      <c r="TZJ4" s="243"/>
      <c r="TZK4" s="243"/>
      <c r="TZL4" s="243"/>
      <c r="TZM4" s="243"/>
      <c r="TZN4" s="243"/>
      <c r="TZO4" s="243"/>
      <c r="TZP4" s="243"/>
      <c r="TZQ4" s="243"/>
      <c r="TZR4" s="243"/>
      <c r="TZS4" s="243"/>
      <c r="TZT4" s="243"/>
      <c r="TZU4" s="243"/>
      <c r="TZV4" s="243"/>
      <c r="TZW4" s="243"/>
      <c r="TZX4" s="243"/>
      <c r="TZY4" s="243"/>
      <c r="TZZ4" s="243"/>
      <c r="UAA4" s="243"/>
      <c r="UAB4" s="243"/>
      <c r="UAC4" s="243"/>
      <c r="UAD4" s="243"/>
      <c r="UAE4" s="243"/>
      <c r="UAF4" s="243"/>
      <c r="UAG4" s="243"/>
      <c r="UAH4" s="243"/>
      <c r="UAI4" s="243"/>
      <c r="UAJ4" s="243"/>
      <c r="UAK4" s="243"/>
      <c r="UAL4" s="243"/>
      <c r="UAM4" s="243"/>
      <c r="UAN4" s="243"/>
      <c r="UAO4" s="243"/>
      <c r="UAP4" s="243"/>
      <c r="UAQ4" s="243"/>
      <c r="UAR4" s="243"/>
      <c r="UAS4" s="243"/>
      <c r="UAT4" s="243"/>
      <c r="UAU4" s="243"/>
      <c r="UAV4" s="243"/>
      <c r="UAW4" s="243"/>
      <c r="UAX4" s="243"/>
      <c r="UAY4" s="243"/>
      <c r="UAZ4" s="243"/>
      <c r="UBA4" s="243"/>
      <c r="UBB4" s="243"/>
      <c r="UBC4" s="243"/>
      <c r="UBD4" s="243"/>
      <c r="UBE4" s="243"/>
      <c r="UBF4" s="243"/>
      <c r="UBG4" s="243"/>
      <c r="UBH4" s="243"/>
      <c r="UBI4" s="243"/>
      <c r="UBJ4" s="243"/>
      <c r="UBK4" s="243"/>
      <c r="UBL4" s="243"/>
      <c r="UBM4" s="243"/>
      <c r="UBN4" s="243"/>
      <c r="UBO4" s="243"/>
      <c r="UBP4" s="243"/>
      <c r="UBQ4" s="243"/>
      <c r="UBR4" s="243"/>
      <c r="UBS4" s="243"/>
      <c r="UBT4" s="243"/>
      <c r="UBU4" s="243"/>
      <c r="UBV4" s="243"/>
      <c r="UBW4" s="243"/>
      <c r="UBX4" s="243"/>
      <c r="UBY4" s="243"/>
      <c r="UBZ4" s="243"/>
      <c r="UCA4" s="243"/>
      <c r="UCB4" s="243"/>
      <c r="UCC4" s="243"/>
      <c r="UCD4" s="243"/>
      <c r="UCE4" s="243"/>
      <c r="UCF4" s="243"/>
      <c r="UCG4" s="243"/>
      <c r="UCH4" s="243"/>
      <c r="UCI4" s="243"/>
      <c r="UCJ4" s="243"/>
      <c r="UCK4" s="243"/>
      <c r="UCL4" s="243"/>
      <c r="UCM4" s="243"/>
      <c r="UCN4" s="243"/>
      <c r="UCO4" s="243"/>
      <c r="UCP4" s="243"/>
      <c r="UCQ4" s="243"/>
      <c r="UCR4" s="243"/>
      <c r="UCS4" s="243"/>
      <c r="UCT4" s="243"/>
      <c r="UCU4" s="243"/>
      <c r="UCV4" s="243"/>
      <c r="UCW4" s="243"/>
      <c r="UCX4" s="243"/>
      <c r="UCY4" s="243"/>
      <c r="UCZ4" s="243"/>
      <c r="UDA4" s="243"/>
      <c r="UDB4" s="243"/>
      <c r="UDC4" s="243"/>
      <c r="UDD4" s="243"/>
      <c r="UDE4" s="243"/>
      <c r="UDF4" s="243"/>
      <c r="UDG4" s="243"/>
      <c r="UDH4" s="243"/>
      <c r="UDI4" s="243"/>
      <c r="UDJ4" s="243"/>
      <c r="UDK4" s="243"/>
      <c r="UDL4" s="243"/>
      <c r="UDM4" s="243"/>
      <c r="UDN4" s="243"/>
      <c r="UDO4" s="243"/>
      <c r="UDP4" s="243"/>
      <c r="UDQ4" s="243"/>
      <c r="UDR4" s="243"/>
      <c r="UDS4" s="243"/>
      <c r="UDT4" s="243"/>
      <c r="UDU4" s="243"/>
      <c r="UDV4" s="243"/>
      <c r="UDW4" s="243"/>
      <c r="UDX4" s="243"/>
      <c r="UDY4" s="243"/>
      <c r="UDZ4" s="243"/>
      <c r="UEA4" s="243"/>
      <c r="UEB4" s="243"/>
      <c r="UEC4" s="243"/>
      <c r="UED4" s="243"/>
      <c r="UEE4" s="243"/>
      <c r="UEF4" s="243"/>
      <c r="UEG4" s="243"/>
      <c r="UEH4" s="243"/>
      <c r="UEI4" s="243"/>
      <c r="UEJ4" s="243"/>
      <c r="UEK4" s="243"/>
      <c r="UEL4" s="243"/>
      <c r="UEM4" s="243"/>
      <c r="UEN4" s="243"/>
      <c r="UEO4" s="243"/>
      <c r="UEP4" s="243"/>
      <c r="UEQ4" s="243"/>
      <c r="UER4" s="243"/>
      <c r="UES4" s="243"/>
      <c r="UET4" s="243"/>
      <c r="UEU4" s="243"/>
      <c r="UEV4" s="243"/>
      <c r="UEW4" s="243"/>
      <c r="UEX4" s="243"/>
      <c r="UEY4" s="243"/>
      <c r="UEZ4" s="243"/>
      <c r="UFA4" s="243"/>
      <c r="UFB4" s="243"/>
      <c r="UFC4" s="243"/>
      <c r="UFD4" s="243"/>
      <c r="UFE4" s="243"/>
      <c r="UFF4" s="243"/>
      <c r="UFG4" s="243"/>
      <c r="UFH4" s="243"/>
      <c r="UFI4" s="243"/>
      <c r="UFJ4" s="243"/>
      <c r="UFK4" s="243"/>
      <c r="UFL4" s="243"/>
      <c r="UFM4" s="243"/>
      <c r="UFN4" s="243"/>
      <c r="UFO4" s="243"/>
      <c r="UFP4" s="243"/>
      <c r="UFQ4" s="243"/>
      <c r="UFR4" s="243"/>
      <c r="UFS4" s="243"/>
      <c r="UFT4" s="243"/>
      <c r="UFU4" s="243"/>
      <c r="UFV4" s="243"/>
      <c r="UFW4" s="243"/>
      <c r="UFX4" s="243"/>
      <c r="UFY4" s="243"/>
      <c r="UFZ4" s="243"/>
      <c r="UGA4" s="243"/>
      <c r="UGB4" s="243"/>
      <c r="UGC4" s="243"/>
      <c r="UGD4" s="243"/>
      <c r="UGE4" s="243"/>
      <c r="UGF4" s="243"/>
      <c r="UGG4" s="243"/>
      <c r="UGH4" s="243"/>
      <c r="UGI4" s="243"/>
      <c r="UGJ4" s="243"/>
      <c r="UGK4" s="243"/>
      <c r="UGL4" s="243"/>
      <c r="UGM4" s="243"/>
      <c r="UGN4" s="243"/>
      <c r="UGO4" s="243"/>
      <c r="UGP4" s="243"/>
      <c r="UGQ4" s="243"/>
      <c r="UGR4" s="243"/>
      <c r="UGS4" s="243"/>
      <c r="UGT4" s="243"/>
      <c r="UGU4" s="243"/>
      <c r="UGV4" s="243"/>
      <c r="UGW4" s="243"/>
      <c r="UGX4" s="243"/>
      <c r="UGY4" s="243"/>
      <c r="UGZ4" s="243"/>
      <c r="UHA4" s="243"/>
      <c r="UHB4" s="243"/>
      <c r="UHC4" s="243"/>
      <c r="UHD4" s="243"/>
      <c r="UHE4" s="243"/>
      <c r="UHF4" s="243"/>
      <c r="UHG4" s="243"/>
      <c r="UHH4" s="243"/>
      <c r="UHI4" s="243"/>
      <c r="UHJ4" s="243"/>
      <c r="UHK4" s="243"/>
      <c r="UHL4" s="243"/>
      <c r="UHM4" s="243"/>
      <c r="UHN4" s="243"/>
      <c r="UHO4" s="243"/>
      <c r="UHP4" s="243"/>
      <c r="UHQ4" s="243"/>
      <c r="UHR4" s="243"/>
      <c r="UHS4" s="243"/>
      <c r="UHT4" s="243"/>
      <c r="UHU4" s="243"/>
      <c r="UHV4" s="243"/>
      <c r="UHW4" s="243"/>
      <c r="UHX4" s="243"/>
      <c r="UHY4" s="243"/>
      <c r="UHZ4" s="243"/>
      <c r="UIA4" s="243"/>
      <c r="UIB4" s="243"/>
      <c r="UIC4" s="243"/>
      <c r="UID4" s="243"/>
      <c r="UIE4" s="243"/>
      <c r="UIF4" s="243"/>
      <c r="UIG4" s="243"/>
      <c r="UIH4" s="243"/>
      <c r="UII4" s="243"/>
      <c r="UIJ4" s="243"/>
      <c r="UIK4" s="243"/>
      <c r="UIL4" s="243"/>
      <c r="UIM4" s="243"/>
      <c r="UIN4" s="243"/>
      <c r="UIO4" s="243"/>
      <c r="UIP4" s="243"/>
      <c r="UIQ4" s="243"/>
      <c r="UIR4" s="243"/>
      <c r="UIS4" s="243"/>
      <c r="UIT4" s="243"/>
      <c r="UIU4" s="243"/>
      <c r="UIV4" s="243"/>
      <c r="UIW4" s="243"/>
      <c r="UIX4" s="243"/>
      <c r="UIY4" s="243"/>
      <c r="UIZ4" s="243"/>
      <c r="UJA4" s="243"/>
      <c r="UJB4" s="243"/>
      <c r="UJC4" s="243"/>
      <c r="UJD4" s="243"/>
      <c r="UJE4" s="243"/>
      <c r="UJF4" s="243"/>
      <c r="UJG4" s="243"/>
      <c r="UJH4" s="243"/>
      <c r="UJI4" s="243"/>
      <c r="UJJ4" s="243"/>
      <c r="UJK4" s="243"/>
      <c r="UJL4" s="243"/>
      <c r="UJM4" s="243"/>
      <c r="UJN4" s="243"/>
      <c r="UJO4" s="243"/>
      <c r="UJP4" s="243"/>
      <c r="UJQ4" s="243"/>
      <c r="UJR4" s="243"/>
      <c r="UJS4" s="243"/>
      <c r="UJT4" s="243"/>
      <c r="UJU4" s="243"/>
      <c r="UJV4" s="243"/>
      <c r="UJW4" s="243"/>
      <c r="UJX4" s="243"/>
      <c r="UJY4" s="243"/>
      <c r="UJZ4" s="243"/>
      <c r="UKA4" s="243"/>
      <c r="UKB4" s="243"/>
      <c r="UKC4" s="243"/>
      <c r="UKD4" s="243"/>
      <c r="UKE4" s="243"/>
      <c r="UKF4" s="243"/>
      <c r="UKG4" s="243"/>
      <c r="UKH4" s="243"/>
      <c r="UKI4" s="243"/>
      <c r="UKJ4" s="243"/>
      <c r="UKK4" s="243"/>
      <c r="UKL4" s="243"/>
      <c r="UKM4" s="243"/>
      <c r="UKN4" s="243"/>
      <c r="UKO4" s="243"/>
      <c r="UKP4" s="243"/>
      <c r="UKQ4" s="243"/>
      <c r="UKR4" s="243"/>
      <c r="UKS4" s="243"/>
      <c r="UKT4" s="243"/>
      <c r="UKU4" s="243"/>
      <c r="UKV4" s="243"/>
      <c r="UKW4" s="243"/>
      <c r="UKX4" s="243"/>
      <c r="UKY4" s="243"/>
      <c r="UKZ4" s="243"/>
      <c r="ULA4" s="243"/>
      <c r="ULB4" s="243"/>
      <c r="ULC4" s="243"/>
      <c r="ULD4" s="243"/>
      <c r="ULE4" s="243"/>
      <c r="ULF4" s="243"/>
      <c r="ULG4" s="243"/>
      <c r="ULH4" s="243"/>
      <c r="ULI4" s="243"/>
      <c r="ULJ4" s="243"/>
      <c r="ULK4" s="243"/>
      <c r="ULL4" s="243"/>
      <c r="ULM4" s="243"/>
      <c r="ULN4" s="243"/>
      <c r="ULO4" s="243"/>
      <c r="ULP4" s="243"/>
      <c r="ULQ4" s="243"/>
      <c r="ULR4" s="243"/>
      <c r="ULS4" s="243"/>
      <c r="ULT4" s="243"/>
      <c r="ULU4" s="243"/>
      <c r="ULV4" s="243"/>
      <c r="ULW4" s="243"/>
      <c r="ULX4" s="243"/>
      <c r="ULY4" s="243"/>
      <c r="ULZ4" s="243"/>
      <c r="UMA4" s="243"/>
      <c r="UMB4" s="243"/>
      <c r="UMC4" s="243"/>
      <c r="UMD4" s="243"/>
      <c r="UME4" s="243"/>
      <c r="UMF4" s="243"/>
      <c r="UMG4" s="243"/>
      <c r="UMH4" s="243"/>
      <c r="UMI4" s="243"/>
      <c r="UMJ4" s="243"/>
      <c r="UMK4" s="243"/>
      <c r="UML4" s="243"/>
      <c r="UMM4" s="243"/>
      <c r="UMN4" s="243"/>
      <c r="UMO4" s="243"/>
      <c r="UMP4" s="243"/>
      <c r="UMQ4" s="243"/>
      <c r="UMR4" s="243"/>
      <c r="UMS4" s="243"/>
      <c r="UMT4" s="243"/>
      <c r="UMU4" s="243"/>
      <c r="UMV4" s="243"/>
      <c r="UMW4" s="243"/>
      <c r="UMX4" s="243"/>
      <c r="UMY4" s="243"/>
      <c r="UMZ4" s="243"/>
      <c r="UNA4" s="243"/>
      <c r="UNB4" s="243"/>
      <c r="UNC4" s="243"/>
      <c r="UND4" s="243"/>
      <c r="UNE4" s="243"/>
      <c r="UNF4" s="243"/>
      <c r="UNG4" s="243"/>
      <c r="UNH4" s="243"/>
      <c r="UNI4" s="243"/>
      <c r="UNJ4" s="243"/>
      <c r="UNK4" s="243"/>
      <c r="UNL4" s="243"/>
      <c r="UNM4" s="243"/>
      <c r="UNN4" s="243"/>
      <c r="UNO4" s="243"/>
      <c r="UNP4" s="243"/>
      <c r="UNQ4" s="243"/>
      <c r="UNR4" s="243"/>
      <c r="UNS4" s="243"/>
      <c r="UNT4" s="243"/>
      <c r="UNU4" s="243"/>
      <c r="UNV4" s="243"/>
      <c r="UNW4" s="243"/>
      <c r="UNX4" s="243"/>
      <c r="UNY4" s="243"/>
      <c r="UNZ4" s="243"/>
      <c r="UOA4" s="243"/>
      <c r="UOB4" s="243"/>
      <c r="UOC4" s="243"/>
      <c r="UOD4" s="243"/>
      <c r="UOE4" s="243"/>
      <c r="UOF4" s="243"/>
      <c r="UOG4" s="243"/>
      <c r="UOH4" s="243"/>
      <c r="UOI4" s="243"/>
      <c r="UOJ4" s="243"/>
      <c r="UOK4" s="243"/>
      <c r="UOL4" s="243"/>
      <c r="UOM4" s="243"/>
      <c r="UON4" s="243"/>
      <c r="UOO4" s="243"/>
      <c r="UOP4" s="243"/>
      <c r="UOQ4" s="243"/>
      <c r="UOR4" s="243"/>
      <c r="UOS4" s="243"/>
      <c r="UOT4" s="243"/>
      <c r="UOU4" s="243"/>
      <c r="UOV4" s="243"/>
      <c r="UOW4" s="243"/>
      <c r="UOX4" s="243"/>
      <c r="UOY4" s="243"/>
      <c r="UOZ4" s="243"/>
      <c r="UPA4" s="243"/>
      <c r="UPB4" s="243"/>
      <c r="UPC4" s="243"/>
      <c r="UPD4" s="243"/>
      <c r="UPE4" s="243"/>
      <c r="UPF4" s="243"/>
      <c r="UPG4" s="243"/>
      <c r="UPH4" s="243"/>
      <c r="UPI4" s="243"/>
      <c r="UPJ4" s="243"/>
      <c r="UPK4" s="243"/>
      <c r="UPL4" s="243"/>
      <c r="UPM4" s="243"/>
      <c r="UPN4" s="243"/>
      <c r="UPO4" s="243"/>
      <c r="UPP4" s="243"/>
      <c r="UPQ4" s="243"/>
      <c r="UPR4" s="243"/>
      <c r="UPS4" s="243"/>
      <c r="UPT4" s="243"/>
      <c r="UPU4" s="243"/>
      <c r="UPV4" s="243"/>
      <c r="UPW4" s="243"/>
      <c r="UPX4" s="243"/>
      <c r="UPY4" s="243"/>
      <c r="UPZ4" s="243"/>
      <c r="UQA4" s="243"/>
      <c r="UQB4" s="243"/>
      <c r="UQC4" s="243"/>
      <c r="UQD4" s="243"/>
      <c r="UQE4" s="243"/>
      <c r="UQF4" s="243"/>
      <c r="UQG4" s="243"/>
      <c r="UQH4" s="243"/>
      <c r="UQI4" s="243"/>
      <c r="UQJ4" s="243"/>
      <c r="UQK4" s="243"/>
      <c r="UQL4" s="243"/>
      <c r="UQM4" s="243"/>
      <c r="UQN4" s="243"/>
      <c r="UQO4" s="243"/>
      <c r="UQP4" s="243"/>
      <c r="UQQ4" s="243"/>
      <c r="UQR4" s="243"/>
      <c r="UQS4" s="243"/>
      <c r="UQT4" s="243"/>
      <c r="UQU4" s="243"/>
      <c r="UQV4" s="243"/>
      <c r="UQW4" s="243"/>
      <c r="UQX4" s="243"/>
      <c r="UQY4" s="243"/>
      <c r="UQZ4" s="243"/>
      <c r="URA4" s="243"/>
      <c r="URB4" s="243"/>
      <c r="URC4" s="243"/>
      <c r="URD4" s="243"/>
      <c r="URE4" s="243"/>
      <c r="URF4" s="243"/>
      <c r="URG4" s="243"/>
      <c r="URH4" s="243"/>
      <c r="URI4" s="243"/>
      <c r="URJ4" s="243"/>
      <c r="URK4" s="243"/>
      <c r="URL4" s="243"/>
      <c r="URM4" s="243"/>
      <c r="URN4" s="243"/>
      <c r="URO4" s="243"/>
      <c r="URP4" s="243"/>
      <c r="URQ4" s="243"/>
      <c r="URR4" s="243"/>
      <c r="URS4" s="243"/>
      <c r="URT4" s="243"/>
      <c r="URU4" s="243"/>
      <c r="URV4" s="243"/>
      <c r="URW4" s="243"/>
      <c r="URX4" s="243"/>
      <c r="URY4" s="243"/>
      <c r="URZ4" s="243"/>
      <c r="USA4" s="243"/>
      <c r="USB4" s="243"/>
      <c r="USC4" s="243"/>
      <c r="USD4" s="243"/>
      <c r="USE4" s="243"/>
      <c r="USF4" s="243"/>
      <c r="USG4" s="243"/>
      <c r="USH4" s="243"/>
      <c r="USI4" s="243"/>
      <c r="USJ4" s="243"/>
      <c r="USK4" s="243"/>
      <c r="USL4" s="243"/>
      <c r="USM4" s="243"/>
      <c r="USN4" s="243"/>
      <c r="USO4" s="243"/>
      <c r="USP4" s="243"/>
      <c r="USQ4" s="243"/>
      <c r="USR4" s="243"/>
      <c r="USS4" s="243"/>
      <c r="UST4" s="243"/>
      <c r="USU4" s="243"/>
      <c r="USV4" s="243"/>
      <c r="USW4" s="243"/>
      <c r="USX4" s="243"/>
      <c r="USY4" s="243"/>
      <c r="USZ4" s="243"/>
      <c r="UTA4" s="243"/>
      <c r="UTB4" s="243"/>
      <c r="UTC4" s="243"/>
      <c r="UTD4" s="243"/>
      <c r="UTE4" s="243"/>
      <c r="UTF4" s="243"/>
      <c r="UTG4" s="243"/>
      <c r="UTH4" s="243"/>
      <c r="UTI4" s="243"/>
      <c r="UTJ4" s="243"/>
      <c r="UTK4" s="243"/>
      <c r="UTL4" s="243"/>
      <c r="UTM4" s="243"/>
      <c r="UTN4" s="243"/>
      <c r="UTO4" s="243"/>
      <c r="UTP4" s="243"/>
      <c r="UTQ4" s="243"/>
      <c r="UTR4" s="243"/>
      <c r="UTS4" s="243"/>
      <c r="UTT4" s="243"/>
      <c r="UTU4" s="243"/>
      <c r="UTV4" s="243"/>
      <c r="UTW4" s="243"/>
      <c r="UTX4" s="243"/>
      <c r="UTY4" s="243"/>
      <c r="UTZ4" s="243"/>
      <c r="UUA4" s="243"/>
      <c r="UUB4" s="243"/>
      <c r="UUC4" s="243"/>
      <c r="UUD4" s="243"/>
      <c r="UUE4" s="243"/>
      <c r="UUF4" s="243"/>
      <c r="UUG4" s="243"/>
      <c r="UUH4" s="243"/>
      <c r="UUI4" s="243"/>
      <c r="UUJ4" s="243"/>
      <c r="UUK4" s="243"/>
      <c r="UUL4" s="243"/>
      <c r="UUM4" s="243"/>
      <c r="UUN4" s="243"/>
      <c r="UUO4" s="243"/>
      <c r="UUP4" s="243"/>
      <c r="UUQ4" s="243"/>
      <c r="UUR4" s="243"/>
      <c r="UUS4" s="243"/>
      <c r="UUT4" s="243"/>
      <c r="UUU4" s="243"/>
      <c r="UUV4" s="243"/>
      <c r="UUW4" s="243"/>
      <c r="UUX4" s="243"/>
      <c r="UUY4" s="243"/>
      <c r="UUZ4" s="243"/>
      <c r="UVA4" s="243"/>
      <c r="UVB4" s="243"/>
      <c r="UVC4" s="243"/>
      <c r="UVD4" s="243"/>
      <c r="UVE4" s="243"/>
      <c r="UVF4" s="243"/>
      <c r="UVG4" s="243"/>
      <c r="UVH4" s="243"/>
      <c r="UVI4" s="243"/>
      <c r="UVJ4" s="243"/>
      <c r="UVK4" s="243"/>
      <c r="UVL4" s="243"/>
      <c r="UVM4" s="243"/>
      <c r="UVN4" s="243"/>
      <c r="UVO4" s="243"/>
      <c r="UVP4" s="243"/>
      <c r="UVQ4" s="243"/>
      <c r="UVR4" s="243"/>
      <c r="UVS4" s="243"/>
      <c r="UVT4" s="243"/>
      <c r="UVU4" s="243"/>
      <c r="UVV4" s="243"/>
      <c r="UVW4" s="243"/>
      <c r="UVX4" s="243"/>
      <c r="UVY4" s="243"/>
      <c r="UVZ4" s="243"/>
      <c r="UWA4" s="243"/>
      <c r="UWB4" s="243"/>
      <c r="UWC4" s="243"/>
      <c r="UWD4" s="243"/>
      <c r="UWE4" s="243"/>
      <c r="UWF4" s="243"/>
      <c r="UWG4" s="243"/>
      <c r="UWH4" s="243"/>
      <c r="UWI4" s="243"/>
      <c r="UWJ4" s="243"/>
      <c r="UWK4" s="243"/>
      <c r="UWL4" s="243"/>
      <c r="UWM4" s="243"/>
      <c r="UWN4" s="243"/>
      <c r="UWO4" s="243"/>
      <c r="UWP4" s="243"/>
      <c r="UWQ4" s="243"/>
      <c r="UWR4" s="243"/>
      <c r="UWS4" s="243"/>
      <c r="UWT4" s="243"/>
      <c r="UWU4" s="243"/>
      <c r="UWV4" s="243"/>
      <c r="UWW4" s="243"/>
      <c r="UWX4" s="243"/>
      <c r="UWY4" s="243"/>
      <c r="UWZ4" s="243"/>
      <c r="UXA4" s="243"/>
      <c r="UXB4" s="243"/>
      <c r="UXC4" s="243"/>
      <c r="UXD4" s="243"/>
      <c r="UXE4" s="243"/>
      <c r="UXF4" s="243"/>
      <c r="UXG4" s="243"/>
      <c r="UXH4" s="243"/>
      <c r="UXI4" s="243"/>
      <c r="UXJ4" s="243"/>
      <c r="UXK4" s="243"/>
      <c r="UXL4" s="243"/>
      <c r="UXM4" s="243"/>
      <c r="UXN4" s="243"/>
      <c r="UXO4" s="243"/>
      <c r="UXP4" s="243"/>
      <c r="UXQ4" s="243"/>
      <c r="UXR4" s="243"/>
      <c r="UXS4" s="243"/>
      <c r="UXT4" s="243"/>
      <c r="UXU4" s="243"/>
      <c r="UXV4" s="243"/>
      <c r="UXW4" s="243"/>
      <c r="UXX4" s="243"/>
      <c r="UXY4" s="243"/>
      <c r="UXZ4" s="243"/>
      <c r="UYA4" s="243"/>
      <c r="UYB4" s="243"/>
      <c r="UYC4" s="243"/>
      <c r="UYD4" s="243"/>
      <c r="UYE4" s="243"/>
      <c r="UYF4" s="243"/>
      <c r="UYG4" s="243"/>
      <c r="UYH4" s="243"/>
      <c r="UYI4" s="243"/>
      <c r="UYJ4" s="243"/>
      <c r="UYK4" s="243"/>
      <c r="UYL4" s="243"/>
      <c r="UYM4" s="243"/>
      <c r="UYN4" s="243"/>
      <c r="UYO4" s="243"/>
      <c r="UYP4" s="243"/>
      <c r="UYQ4" s="243"/>
      <c r="UYR4" s="243"/>
      <c r="UYS4" s="243"/>
      <c r="UYT4" s="243"/>
      <c r="UYU4" s="243"/>
      <c r="UYV4" s="243"/>
      <c r="UYW4" s="243"/>
      <c r="UYX4" s="243"/>
      <c r="UYY4" s="243"/>
      <c r="UYZ4" s="243"/>
      <c r="UZA4" s="243"/>
      <c r="UZB4" s="243"/>
      <c r="UZC4" s="243"/>
      <c r="UZD4" s="243"/>
      <c r="UZE4" s="243"/>
      <c r="UZF4" s="243"/>
      <c r="UZG4" s="243"/>
      <c r="UZH4" s="243"/>
      <c r="UZI4" s="243"/>
      <c r="UZJ4" s="243"/>
      <c r="UZK4" s="243"/>
      <c r="UZL4" s="243"/>
      <c r="UZM4" s="243"/>
      <c r="UZN4" s="243"/>
      <c r="UZO4" s="243"/>
      <c r="UZP4" s="243"/>
      <c r="UZQ4" s="243"/>
      <c r="UZR4" s="243"/>
      <c r="UZS4" s="243"/>
      <c r="UZT4" s="243"/>
      <c r="UZU4" s="243"/>
      <c r="UZV4" s="243"/>
      <c r="UZW4" s="243"/>
      <c r="UZX4" s="243"/>
      <c r="UZY4" s="243"/>
      <c r="UZZ4" s="243"/>
      <c r="VAA4" s="243"/>
      <c r="VAB4" s="243"/>
      <c r="VAC4" s="243"/>
      <c r="VAD4" s="243"/>
      <c r="VAE4" s="243"/>
      <c r="VAF4" s="243"/>
      <c r="VAG4" s="243"/>
      <c r="VAH4" s="243"/>
      <c r="VAI4" s="243"/>
      <c r="VAJ4" s="243"/>
      <c r="VAK4" s="243"/>
      <c r="VAL4" s="243"/>
      <c r="VAM4" s="243"/>
      <c r="VAN4" s="243"/>
      <c r="VAO4" s="243"/>
      <c r="VAP4" s="243"/>
      <c r="VAQ4" s="243"/>
      <c r="VAR4" s="243"/>
      <c r="VAS4" s="243"/>
      <c r="VAT4" s="243"/>
      <c r="VAU4" s="243"/>
      <c r="VAV4" s="243"/>
      <c r="VAW4" s="243"/>
      <c r="VAX4" s="243"/>
      <c r="VAY4" s="243"/>
      <c r="VAZ4" s="243"/>
      <c r="VBA4" s="243"/>
      <c r="VBB4" s="243"/>
      <c r="VBC4" s="243"/>
      <c r="VBD4" s="243"/>
      <c r="VBE4" s="243"/>
      <c r="VBF4" s="243"/>
      <c r="VBG4" s="243"/>
      <c r="VBH4" s="243"/>
      <c r="VBI4" s="243"/>
      <c r="VBJ4" s="243"/>
      <c r="VBK4" s="243"/>
      <c r="VBL4" s="243"/>
      <c r="VBM4" s="243"/>
      <c r="VBN4" s="243"/>
      <c r="VBO4" s="243"/>
      <c r="VBP4" s="243"/>
      <c r="VBQ4" s="243"/>
      <c r="VBR4" s="243"/>
      <c r="VBS4" s="243"/>
      <c r="VBT4" s="243"/>
      <c r="VBU4" s="243"/>
      <c r="VBV4" s="243"/>
      <c r="VBW4" s="243"/>
      <c r="VBX4" s="243"/>
      <c r="VBY4" s="243"/>
      <c r="VBZ4" s="243"/>
      <c r="VCA4" s="243"/>
      <c r="VCB4" s="243"/>
      <c r="VCC4" s="243"/>
      <c r="VCD4" s="243"/>
      <c r="VCE4" s="243"/>
      <c r="VCF4" s="243"/>
      <c r="VCG4" s="243"/>
      <c r="VCH4" s="243"/>
      <c r="VCI4" s="243"/>
      <c r="VCJ4" s="243"/>
      <c r="VCK4" s="243"/>
      <c r="VCL4" s="243"/>
      <c r="VCM4" s="243"/>
      <c r="VCN4" s="243"/>
      <c r="VCO4" s="243"/>
      <c r="VCP4" s="243"/>
      <c r="VCQ4" s="243"/>
      <c r="VCR4" s="243"/>
      <c r="VCS4" s="243"/>
      <c r="VCT4" s="243"/>
      <c r="VCU4" s="243"/>
      <c r="VCV4" s="243"/>
      <c r="VCW4" s="243"/>
      <c r="VCX4" s="243"/>
      <c r="VCY4" s="243"/>
      <c r="VCZ4" s="243"/>
      <c r="VDA4" s="243"/>
      <c r="VDB4" s="243"/>
      <c r="VDC4" s="243"/>
      <c r="VDD4" s="243"/>
      <c r="VDE4" s="243"/>
      <c r="VDF4" s="243"/>
      <c r="VDG4" s="243"/>
      <c r="VDH4" s="243"/>
      <c r="VDI4" s="243"/>
      <c r="VDJ4" s="243"/>
      <c r="VDK4" s="243"/>
      <c r="VDL4" s="243"/>
      <c r="VDM4" s="243"/>
      <c r="VDN4" s="243"/>
      <c r="VDO4" s="243"/>
      <c r="VDP4" s="243"/>
      <c r="VDQ4" s="243"/>
      <c r="VDR4" s="243"/>
      <c r="VDS4" s="243"/>
      <c r="VDT4" s="243"/>
      <c r="VDU4" s="243"/>
      <c r="VDV4" s="243"/>
      <c r="VDW4" s="243"/>
      <c r="VDX4" s="243"/>
      <c r="VDY4" s="243"/>
      <c r="VDZ4" s="243"/>
      <c r="VEA4" s="243"/>
      <c r="VEB4" s="243"/>
      <c r="VEC4" s="243"/>
      <c r="VED4" s="243"/>
      <c r="VEE4" s="243"/>
      <c r="VEF4" s="243"/>
      <c r="VEG4" s="243"/>
      <c r="VEH4" s="243"/>
      <c r="VEI4" s="243"/>
      <c r="VEJ4" s="243"/>
      <c r="VEK4" s="243"/>
      <c r="VEL4" s="243"/>
      <c r="VEM4" s="243"/>
      <c r="VEN4" s="243"/>
      <c r="VEO4" s="243"/>
      <c r="VEP4" s="243"/>
      <c r="VEQ4" s="243"/>
      <c r="VER4" s="243"/>
      <c r="VES4" s="243"/>
      <c r="VET4" s="243"/>
      <c r="VEU4" s="243"/>
      <c r="VEV4" s="243"/>
      <c r="VEW4" s="243"/>
      <c r="VEX4" s="243"/>
      <c r="VEY4" s="243"/>
      <c r="VEZ4" s="243"/>
      <c r="VFA4" s="243"/>
      <c r="VFB4" s="243"/>
      <c r="VFC4" s="243"/>
      <c r="VFD4" s="243"/>
      <c r="VFE4" s="243"/>
      <c r="VFF4" s="243"/>
      <c r="VFG4" s="243"/>
      <c r="VFH4" s="243"/>
      <c r="VFI4" s="243"/>
      <c r="VFJ4" s="243"/>
      <c r="VFK4" s="243"/>
      <c r="VFL4" s="243"/>
      <c r="VFM4" s="243"/>
      <c r="VFN4" s="243"/>
      <c r="VFO4" s="243"/>
      <c r="VFP4" s="243"/>
      <c r="VFQ4" s="243"/>
      <c r="VFR4" s="243"/>
      <c r="VFS4" s="243"/>
      <c r="VFT4" s="243"/>
      <c r="VFU4" s="243"/>
      <c r="VFV4" s="243"/>
      <c r="VFW4" s="243"/>
      <c r="VFX4" s="243"/>
      <c r="VFY4" s="243"/>
      <c r="VFZ4" s="243"/>
      <c r="VGA4" s="243"/>
      <c r="VGB4" s="243"/>
      <c r="VGC4" s="243"/>
      <c r="VGD4" s="243"/>
      <c r="VGE4" s="243"/>
      <c r="VGF4" s="243"/>
      <c r="VGG4" s="243"/>
      <c r="VGH4" s="243"/>
      <c r="VGI4" s="243"/>
      <c r="VGJ4" s="243"/>
      <c r="VGK4" s="243"/>
      <c r="VGL4" s="243"/>
      <c r="VGM4" s="243"/>
      <c r="VGN4" s="243"/>
      <c r="VGO4" s="243"/>
      <c r="VGP4" s="243"/>
      <c r="VGQ4" s="243"/>
      <c r="VGR4" s="243"/>
      <c r="VGS4" s="243"/>
      <c r="VGT4" s="243"/>
      <c r="VGU4" s="243"/>
      <c r="VGV4" s="243"/>
      <c r="VGW4" s="243"/>
      <c r="VGX4" s="243"/>
      <c r="VGY4" s="243"/>
      <c r="VGZ4" s="243"/>
      <c r="VHA4" s="243"/>
      <c r="VHB4" s="243"/>
      <c r="VHC4" s="243"/>
      <c r="VHD4" s="243"/>
      <c r="VHE4" s="243"/>
      <c r="VHF4" s="243"/>
      <c r="VHG4" s="243"/>
      <c r="VHH4" s="243"/>
      <c r="VHI4" s="243"/>
      <c r="VHJ4" s="243"/>
      <c r="VHK4" s="243"/>
      <c r="VHL4" s="243"/>
      <c r="VHM4" s="243"/>
      <c r="VHN4" s="243"/>
      <c r="VHO4" s="243"/>
      <c r="VHP4" s="243"/>
      <c r="VHQ4" s="243"/>
      <c r="VHR4" s="243"/>
      <c r="VHS4" s="243"/>
      <c r="VHT4" s="243"/>
      <c r="VHU4" s="243"/>
      <c r="VHV4" s="243"/>
      <c r="VHW4" s="243"/>
      <c r="VHX4" s="243"/>
      <c r="VHY4" s="243"/>
      <c r="VHZ4" s="243"/>
      <c r="VIA4" s="243"/>
      <c r="VIB4" s="243"/>
      <c r="VIC4" s="243"/>
      <c r="VID4" s="243"/>
      <c r="VIE4" s="243"/>
      <c r="VIF4" s="243"/>
      <c r="VIG4" s="243"/>
      <c r="VIH4" s="243"/>
      <c r="VII4" s="243"/>
      <c r="VIJ4" s="243"/>
      <c r="VIK4" s="243"/>
      <c r="VIL4" s="243"/>
      <c r="VIM4" s="243"/>
      <c r="VIN4" s="243"/>
      <c r="VIO4" s="243"/>
      <c r="VIP4" s="243"/>
      <c r="VIQ4" s="243"/>
      <c r="VIR4" s="243"/>
      <c r="VIS4" s="243"/>
      <c r="VIT4" s="243"/>
      <c r="VIU4" s="243"/>
      <c r="VIV4" s="243"/>
      <c r="VIW4" s="243"/>
      <c r="VIX4" s="243"/>
      <c r="VIY4" s="243"/>
      <c r="VIZ4" s="243"/>
      <c r="VJA4" s="243"/>
      <c r="VJB4" s="243"/>
      <c r="VJC4" s="243"/>
      <c r="VJD4" s="243"/>
      <c r="VJE4" s="243"/>
      <c r="VJF4" s="243"/>
      <c r="VJG4" s="243"/>
      <c r="VJH4" s="243"/>
      <c r="VJI4" s="243"/>
      <c r="VJJ4" s="243"/>
      <c r="VJK4" s="243"/>
      <c r="VJL4" s="243"/>
      <c r="VJM4" s="243"/>
      <c r="VJN4" s="243"/>
      <c r="VJO4" s="243"/>
      <c r="VJP4" s="243"/>
      <c r="VJQ4" s="243"/>
      <c r="VJR4" s="243"/>
      <c r="VJS4" s="243"/>
      <c r="VJT4" s="243"/>
      <c r="VJU4" s="243"/>
      <c r="VJV4" s="243"/>
      <c r="VJW4" s="243"/>
      <c r="VJX4" s="243"/>
      <c r="VJY4" s="243"/>
      <c r="VJZ4" s="243"/>
      <c r="VKA4" s="243"/>
      <c r="VKB4" s="243"/>
      <c r="VKC4" s="243"/>
      <c r="VKD4" s="243"/>
      <c r="VKE4" s="243"/>
      <c r="VKF4" s="243"/>
      <c r="VKG4" s="243"/>
      <c r="VKH4" s="243"/>
      <c r="VKI4" s="243"/>
      <c r="VKJ4" s="243"/>
      <c r="VKK4" s="243"/>
      <c r="VKL4" s="243"/>
      <c r="VKM4" s="243"/>
      <c r="VKN4" s="243"/>
      <c r="VKO4" s="243"/>
      <c r="VKP4" s="243"/>
      <c r="VKQ4" s="243"/>
      <c r="VKR4" s="243"/>
      <c r="VKS4" s="243"/>
      <c r="VKT4" s="243"/>
      <c r="VKU4" s="243"/>
      <c r="VKV4" s="243"/>
      <c r="VKW4" s="243"/>
      <c r="VKX4" s="243"/>
      <c r="VKY4" s="243"/>
      <c r="VKZ4" s="243"/>
      <c r="VLA4" s="243"/>
      <c r="VLB4" s="243"/>
      <c r="VLC4" s="243"/>
      <c r="VLD4" s="243"/>
      <c r="VLE4" s="243"/>
      <c r="VLF4" s="243"/>
      <c r="VLG4" s="243"/>
      <c r="VLH4" s="243"/>
      <c r="VLI4" s="243"/>
      <c r="VLJ4" s="243"/>
      <c r="VLK4" s="243"/>
      <c r="VLL4" s="243"/>
      <c r="VLM4" s="243"/>
      <c r="VLN4" s="243"/>
      <c r="VLO4" s="243"/>
      <c r="VLP4" s="243"/>
      <c r="VLQ4" s="243"/>
      <c r="VLR4" s="243"/>
      <c r="VLS4" s="243"/>
      <c r="VLT4" s="243"/>
      <c r="VLU4" s="243"/>
      <c r="VLV4" s="243"/>
      <c r="VLW4" s="243"/>
      <c r="VLX4" s="243"/>
      <c r="VLY4" s="243"/>
      <c r="VLZ4" s="243"/>
      <c r="VMA4" s="243"/>
      <c r="VMB4" s="243"/>
      <c r="VMC4" s="243"/>
      <c r="VMD4" s="243"/>
      <c r="VME4" s="243"/>
      <c r="VMF4" s="243"/>
      <c r="VMG4" s="243"/>
      <c r="VMH4" s="243"/>
      <c r="VMI4" s="243"/>
      <c r="VMJ4" s="243"/>
      <c r="VMK4" s="243"/>
      <c r="VML4" s="243"/>
      <c r="VMM4" s="243"/>
      <c r="VMN4" s="243"/>
      <c r="VMO4" s="243"/>
      <c r="VMP4" s="243"/>
      <c r="VMQ4" s="243"/>
      <c r="VMR4" s="243"/>
      <c r="VMS4" s="243"/>
      <c r="VMT4" s="243"/>
      <c r="VMU4" s="243"/>
      <c r="VMV4" s="243"/>
      <c r="VMW4" s="243"/>
      <c r="VMX4" s="243"/>
      <c r="VMY4" s="243"/>
      <c r="VMZ4" s="243"/>
      <c r="VNA4" s="243"/>
      <c r="VNB4" s="243"/>
      <c r="VNC4" s="243"/>
      <c r="VND4" s="243"/>
      <c r="VNE4" s="243"/>
      <c r="VNF4" s="243"/>
      <c r="VNG4" s="243"/>
      <c r="VNH4" s="243"/>
      <c r="VNI4" s="243"/>
      <c r="VNJ4" s="243"/>
      <c r="VNK4" s="243"/>
      <c r="VNL4" s="243"/>
      <c r="VNM4" s="243"/>
      <c r="VNN4" s="243"/>
      <c r="VNO4" s="243"/>
      <c r="VNP4" s="243"/>
      <c r="VNQ4" s="243"/>
      <c r="VNR4" s="243"/>
      <c r="VNS4" s="243"/>
      <c r="VNT4" s="243"/>
      <c r="VNU4" s="243"/>
      <c r="VNV4" s="243"/>
      <c r="VNW4" s="243"/>
      <c r="VNX4" s="243"/>
      <c r="VNY4" s="243"/>
      <c r="VNZ4" s="243"/>
      <c r="VOA4" s="243"/>
      <c r="VOB4" s="243"/>
      <c r="VOC4" s="243"/>
      <c r="VOD4" s="243"/>
      <c r="VOE4" s="243"/>
      <c r="VOF4" s="243"/>
      <c r="VOG4" s="243"/>
      <c r="VOH4" s="243"/>
      <c r="VOI4" s="243"/>
      <c r="VOJ4" s="243"/>
      <c r="VOK4" s="243"/>
      <c r="VOL4" s="243"/>
      <c r="VOM4" s="243"/>
      <c r="VON4" s="243"/>
      <c r="VOO4" s="243"/>
      <c r="VOP4" s="243"/>
      <c r="VOQ4" s="243"/>
      <c r="VOR4" s="243"/>
      <c r="VOS4" s="243"/>
      <c r="VOT4" s="243"/>
      <c r="VOU4" s="243"/>
      <c r="VOV4" s="243"/>
      <c r="VOW4" s="243"/>
      <c r="VOX4" s="243"/>
      <c r="VOY4" s="243"/>
      <c r="VOZ4" s="243"/>
      <c r="VPA4" s="243"/>
      <c r="VPB4" s="243"/>
      <c r="VPC4" s="243"/>
      <c r="VPD4" s="243"/>
      <c r="VPE4" s="243"/>
      <c r="VPF4" s="243"/>
      <c r="VPG4" s="243"/>
      <c r="VPH4" s="243"/>
      <c r="VPI4" s="243"/>
      <c r="VPJ4" s="243"/>
      <c r="VPK4" s="243"/>
      <c r="VPL4" s="243"/>
      <c r="VPM4" s="243"/>
      <c r="VPN4" s="243"/>
      <c r="VPO4" s="243"/>
      <c r="VPP4" s="243"/>
      <c r="VPQ4" s="243"/>
      <c r="VPR4" s="243"/>
      <c r="VPS4" s="243"/>
      <c r="VPT4" s="243"/>
      <c r="VPU4" s="243"/>
      <c r="VPV4" s="243"/>
      <c r="VPW4" s="243"/>
      <c r="VPX4" s="243"/>
      <c r="VPY4" s="243"/>
      <c r="VPZ4" s="243"/>
      <c r="VQA4" s="243"/>
      <c r="VQB4" s="243"/>
      <c r="VQC4" s="243"/>
      <c r="VQD4" s="243"/>
      <c r="VQE4" s="243"/>
      <c r="VQF4" s="243"/>
      <c r="VQG4" s="243"/>
      <c r="VQH4" s="243"/>
      <c r="VQI4" s="243"/>
      <c r="VQJ4" s="243"/>
      <c r="VQK4" s="243"/>
      <c r="VQL4" s="243"/>
      <c r="VQM4" s="243"/>
      <c r="VQN4" s="243"/>
      <c r="VQO4" s="243"/>
      <c r="VQP4" s="243"/>
      <c r="VQQ4" s="243"/>
      <c r="VQR4" s="243"/>
      <c r="VQS4" s="243"/>
      <c r="VQT4" s="243"/>
      <c r="VQU4" s="243"/>
      <c r="VQV4" s="243"/>
      <c r="VQW4" s="243"/>
      <c r="VQX4" s="243"/>
      <c r="VQY4" s="243"/>
      <c r="VQZ4" s="243"/>
      <c r="VRA4" s="243"/>
      <c r="VRB4" s="243"/>
      <c r="VRC4" s="243"/>
      <c r="VRD4" s="243"/>
      <c r="VRE4" s="243"/>
      <c r="VRF4" s="243"/>
      <c r="VRG4" s="243"/>
      <c r="VRH4" s="243"/>
      <c r="VRI4" s="243"/>
      <c r="VRJ4" s="243"/>
      <c r="VRK4" s="243"/>
      <c r="VRL4" s="243"/>
      <c r="VRM4" s="243"/>
      <c r="VRN4" s="243"/>
      <c r="VRO4" s="243"/>
      <c r="VRP4" s="243"/>
      <c r="VRQ4" s="243"/>
      <c r="VRR4" s="243"/>
      <c r="VRS4" s="243"/>
      <c r="VRT4" s="243"/>
      <c r="VRU4" s="243"/>
      <c r="VRV4" s="243"/>
      <c r="VRW4" s="243"/>
      <c r="VRX4" s="243"/>
      <c r="VRY4" s="243"/>
      <c r="VRZ4" s="243"/>
      <c r="VSA4" s="243"/>
      <c r="VSB4" s="243"/>
      <c r="VSC4" s="243"/>
      <c r="VSD4" s="243"/>
      <c r="VSE4" s="243"/>
      <c r="VSF4" s="243"/>
      <c r="VSG4" s="243"/>
      <c r="VSH4" s="243"/>
      <c r="VSI4" s="243"/>
      <c r="VSJ4" s="243"/>
      <c r="VSK4" s="243"/>
      <c r="VSL4" s="243"/>
      <c r="VSM4" s="243"/>
      <c r="VSN4" s="243"/>
      <c r="VSO4" s="243"/>
      <c r="VSP4" s="243"/>
      <c r="VSQ4" s="243"/>
      <c r="VSR4" s="243"/>
      <c r="VSS4" s="243"/>
      <c r="VST4" s="243"/>
      <c r="VSU4" s="243"/>
      <c r="VSV4" s="243"/>
      <c r="VSW4" s="243"/>
      <c r="VSX4" s="243"/>
      <c r="VSY4" s="243"/>
      <c r="VSZ4" s="243"/>
      <c r="VTA4" s="243"/>
      <c r="VTB4" s="243"/>
      <c r="VTC4" s="243"/>
      <c r="VTD4" s="243"/>
      <c r="VTE4" s="243"/>
      <c r="VTF4" s="243"/>
      <c r="VTG4" s="243"/>
      <c r="VTH4" s="243"/>
      <c r="VTI4" s="243"/>
      <c r="VTJ4" s="243"/>
      <c r="VTK4" s="243"/>
      <c r="VTL4" s="243"/>
      <c r="VTM4" s="243"/>
      <c r="VTN4" s="243"/>
      <c r="VTO4" s="243"/>
      <c r="VTP4" s="243"/>
      <c r="VTQ4" s="243"/>
      <c r="VTR4" s="243"/>
      <c r="VTS4" s="243"/>
      <c r="VTT4" s="243"/>
      <c r="VTU4" s="243"/>
      <c r="VTV4" s="243"/>
      <c r="VTW4" s="243"/>
      <c r="VTX4" s="243"/>
      <c r="VTY4" s="243"/>
      <c r="VTZ4" s="243"/>
      <c r="VUA4" s="243"/>
      <c r="VUB4" s="243"/>
      <c r="VUC4" s="243"/>
      <c r="VUD4" s="243"/>
      <c r="VUE4" s="243"/>
      <c r="VUF4" s="243"/>
      <c r="VUG4" s="243"/>
      <c r="VUH4" s="243"/>
      <c r="VUI4" s="243"/>
      <c r="VUJ4" s="243"/>
      <c r="VUK4" s="243"/>
      <c r="VUL4" s="243"/>
      <c r="VUM4" s="243"/>
      <c r="VUN4" s="243"/>
      <c r="VUO4" s="243"/>
      <c r="VUP4" s="243"/>
      <c r="VUQ4" s="243"/>
      <c r="VUR4" s="243"/>
      <c r="VUS4" s="243"/>
      <c r="VUT4" s="243"/>
      <c r="VUU4" s="243"/>
      <c r="VUV4" s="243"/>
      <c r="VUW4" s="243"/>
      <c r="VUX4" s="243"/>
      <c r="VUY4" s="243"/>
      <c r="VUZ4" s="243"/>
      <c r="VVA4" s="243"/>
      <c r="VVB4" s="243"/>
      <c r="VVC4" s="243"/>
      <c r="VVD4" s="243"/>
      <c r="VVE4" s="243"/>
      <c r="VVF4" s="243"/>
      <c r="VVG4" s="243"/>
      <c r="VVH4" s="243"/>
      <c r="VVI4" s="243"/>
      <c r="VVJ4" s="243"/>
      <c r="VVK4" s="243"/>
      <c r="VVL4" s="243"/>
      <c r="VVM4" s="243"/>
      <c r="VVN4" s="243"/>
      <c r="VVO4" s="243"/>
      <c r="VVP4" s="243"/>
      <c r="VVQ4" s="243"/>
      <c r="VVR4" s="243"/>
      <c r="VVS4" s="243"/>
      <c r="VVT4" s="243"/>
      <c r="VVU4" s="243"/>
      <c r="VVV4" s="243"/>
      <c r="VVW4" s="243"/>
      <c r="VVX4" s="243"/>
      <c r="VVY4" s="243"/>
      <c r="VVZ4" s="243"/>
      <c r="VWA4" s="243"/>
      <c r="VWB4" s="243"/>
      <c r="VWC4" s="243"/>
      <c r="VWD4" s="243"/>
      <c r="VWE4" s="243"/>
      <c r="VWF4" s="243"/>
      <c r="VWG4" s="243"/>
      <c r="VWH4" s="243"/>
      <c r="VWI4" s="243"/>
      <c r="VWJ4" s="243"/>
      <c r="VWK4" s="243"/>
      <c r="VWL4" s="243"/>
      <c r="VWM4" s="243"/>
      <c r="VWN4" s="243"/>
      <c r="VWO4" s="243"/>
      <c r="VWP4" s="243"/>
      <c r="VWQ4" s="243"/>
      <c r="VWR4" s="243"/>
      <c r="VWS4" s="243"/>
      <c r="VWT4" s="243"/>
      <c r="VWU4" s="243"/>
      <c r="VWV4" s="243"/>
      <c r="VWW4" s="243"/>
      <c r="VWX4" s="243"/>
      <c r="VWY4" s="243"/>
      <c r="VWZ4" s="243"/>
      <c r="VXA4" s="243"/>
      <c r="VXB4" s="243"/>
      <c r="VXC4" s="243"/>
      <c r="VXD4" s="243"/>
      <c r="VXE4" s="243"/>
      <c r="VXF4" s="243"/>
      <c r="VXG4" s="243"/>
      <c r="VXH4" s="243"/>
      <c r="VXI4" s="243"/>
      <c r="VXJ4" s="243"/>
      <c r="VXK4" s="243"/>
      <c r="VXL4" s="243"/>
      <c r="VXM4" s="243"/>
      <c r="VXN4" s="243"/>
      <c r="VXO4" s="243"/>
      <c r="VXP4" s="243"/>
      <c r="VXQ4" s="243"/>
      <c r="VXR4" s="243"/>
      <c r="VXS4" s="243"/>
      <c r="VXT4" s="243"/>
      <c r="VXU4" s="243"/>
      <c r="VXV4" s="243"/>
      <c r="VXW4" s="243"/>
      <c r="VXX4" s="243"/>
      <c r="VXY4" s="243"/>
      <c r="VXZ4" s="243"/>
      <c r="VYA4" s="243"/>
      <c r="VYB4" s="243"/>
      <c r="VYC4" s="243"/>
      <c r="VYD4" s="243"/>
      <c r="VYE4" s="243"/>
      <c r="VYF4" s="243"/>
      <c r="VYG4" s="243"/>
      <c r="VYH4" s="243"/>
      <c r="VYI4" s="243"/>
      <c r="VYJ4" s="243"/>
      <c r="VYK4" s="243"/>
      <c r="VYL4" s="243"/>
      <c r="VYM4" s="243"/>
      <c r="VYN4" s="243"/>
      <c r="VYO4" s="243"/>
      <c r="VYP4" s="243"/>
      <c r="VYQ4" s="243"/>
      <c r="VYR4" s="243"/>
      <c r="VYS4" s="243"/>
      <c r="VYT4" s="243"/>
      <c r="VYU4" s="243"/>
      <c r="VYV4" s="243"/>
      <c r="VYW4" s="243"/>
      <c r="VYX4" s="243"/>
      <c r="VYY4" s="243"/>
      <c r="VYZ4" s="243"/>
      <c r="VZA4" s="243"/>
      <c r="VZB4" s="243"/>
      <c r="VZC4" s="243"/>
      <c r="VZD4" s="243"/>
      <c r="VZE4" s="243"/>
      <c r="VZF4" s="243"/>
      <c r="VZG4" s="243"/>
      <c r="VZH4" s="243"/>
      <c r="VZI4" s="243"/>
      <c r="VZJ4" s="243"/>
      <c r="VZK4" s="243"/>
      <c r="VZL4" s="243"/>
      <c r="VZM4" s="243"/>
      <c r="VZN4" s="243"/>
      <c r="VZO4" s="243"/>
      <c r="VZP4" s="243"/>
      <c r="VZQ4" s="243"/>
      <c r="VZR4" s="243"/>
      <c r="VZS4" s="243"/>
      <c r="VZT4" s="243"/>
      <c r="VZU4" s="243"/>
      <c r="VZV4" s="243"/>
      <c r="VZW4" s="243"/>
      <c r="VZX4" s="243"/>
      <c r="VZY4" s="243"/>
      <c r="VZZ4" s="243"/>
      <c r="WAA4" s="243"/>
      <c r="WAB4" s="243"/>
      <c r="WAC4" s="243"/>
      <c r="WAD4" s="243"/>
      <c r="WAE4" s="243"/>
      <c r="WAF4" s="243"/>
      <c r="WAG4" s="243"/>
      <c r="WAH4" s="243"/>
      <c r="WAI4" s="243"/>
      <c r="WAJ4" s="243"/>
      <c r="WAK4" s="243"/>
      <c r="WAL4" s="243"/>
      <c r="WAM4" s="243"/>
      <c r="WAN4" s="243"/>
      <c r="WAO4" s="243"/>
      <c r="WAP4" s="243"/>
      <c r="WAQ4" s="243"/>
      <c r="WAR4" s="243"/>
      <c r="WAS4" s="243"/>
      <c r="WAT4" s="243"/>
      <c r="WAU4" s="243"/>
      <c r="WAV4" s="243"/>
      <c r="WAW4" s="243"/>
      <c r="WAX4" s="243"/>
      <c r="WAY4" s="243"/>
      <c r="WAZ4" s="243"/>
      <c r="WBA4" s="243"/>
      <c r="WBB4" s="243"/>
      <c r="WBC4" s="243"/>
      <c r="WBD4" s="243"/>
      <c r="WBE4" s="243"/>
      <c r="WBF4" s="243"/>
      <c r="WBG4" s="243"/>
      <c r="WBH4" s="243"/>
      <c r="WBI4" s="243"/>
      <c r="WBJ4" s="243"/>
      <c r="WBK4" s="243"/>
      <c r="WBL4" s="243"/>
      <c r="WBM4" s="243"/>
      <c r="WBN4" s="243"/>
      <c r="WBO4" s="243"/>
      <c r="WBP4" s="243"/>
      <c r="WBQ4" s="243"/>
      <c r="WBR4" s="243"/>
      <c r="WBS4" s="243"/>
      <c r="WBT4" s="243"/>
      <c r="WBU4" s="243"/>
      <c r="WBV4" s="243"/>
      <c r="WBW4" s="243"/>
      <c r="WBX4" s="243"/>
      <c r="WBY4" s="243"/>
      <c r="WBZ4" s="243"/>
      <c r="WCA4" s="243"/>
      <c r="WCB4" s="243"/>
      <c r="WCC4" s="243"/>
      <c r="WCD4" s="243"/>
      <c r="WCE4" s="243"/>
      <c r="WCF4" s="243"/>
      <c r="WCG4" s="243"/>
      <c r="WCH4" s="243"/>
      <c r="WCI4" s="243"/>
      <c r="WCJ4" s="243"/>
      <c r="WCK4" s="243"/>
      <c r="WCL4" s="243"/>
      <c r="WCM4" s="243"/>
      <c r="WCN4" s="243"/>
      <c r="WCO4" s="243"/>
      <c r="WCP4" s="243"/>
      <c r="WCQ4" s="243"/>
      <c r="WCR4" s="243"/>
      <c r="WCS4" s="243"/>
      <c r="WCT4" s="243"/>
      <c r="WCU4" s="243"/>
      <c r="WCV4" s="243"/>
      <c r="WCW4" s="243"/>
      <c r="WCX4" s="243"/>
      <c r="WCY4" s="243"/>
      <c r="WCZ4" s="243"/>
      <c r="WDA4" s="243"/>
      <c r="WDB4" s="243"/>
      <c r="WDC4" s="243"/>
      <c r="WDD4" s="243"/>
      <c r="WDE4" s="243"/>
      <c r="WDF4" s="243"/>
      <c r="WDG4" s="243"/>
      <c r="WDH4" s="243"/>
      <c r="WDI4" s="243"/>
      <c r="WDJ4" s="243"/>
      <c r="WDK4" s="243"/>
      <c r="WDL4" s="243"/>
      <c r="WDM4" s="243"/>
      <c r="WDN4" s="243"/>
      <c r="WDO4" s="243"/>
      <c r="WDP4" s="243"/>
      <c r="WDQ4" s="243"/>
      <c r="WDR4" s="243"/>
      <c r="WDS4" s="243"/>
      <c r="WDT4" s="243"/>
      <c r="WDU4" s="243"/>
      <c r="WDV4" s="243"/>
      <c r="WDW4" s="243"/>
      <c r="WDX4" s="243"/>
      <c r="WDY4" s="243"/>
      <c r="WDZ4" s="243"/>
      <c r="WEA4" s="243"/>
      <c r="WEB4" s="243"/>
      <c r="WEC4" s="243"/>
      <c r="WED4" s="243"/>
      <c r="WEE4" s="243"/>
      <c r="WEF4" s="243"/>
      <c r="WEG4" s="243"/>
      <c r="WEH4" s="243"/>
      <c r="WEI4" s="243"/>
      <c r="WEJ4" s="243"/>
      <c r="WEK4" s="243"/>
      <c r="WEL4" s="243"/>
      <c r="WEM4" s="243"/>
      <c r="WEN4" s="243"/>
      <c r="WEO4" s="243"/>
      <c r="WEP4" s="243"/>
      <c r="WEQ4" s="243"/>
      <c r="WER4" s="243"/>
      <c r="WES4" s="243"/>
      <c r="WET4" s="243"/>
      <c r="WEU4" s="243"/>
      <c r="WEV4" s="243"/>
      <c r="WEW4" s="243"/>
      <c r="WEX4" s="243"/>
      <c r="WEY4" s="243"/>
      <c r="WEZ4" s="243"/>
      <c r="WFA4" s="243"/>
      <c r="WFB4" s="243"/>
      <c r="WFC4" s="243"/>
      <c r="WFD4" s="243"/>
      <c r="WFE4" s="243"/>
      <c r="WFF4" s="243"/>
      <c r="WFG4" s="243"/>
      <c r="WFH4" s="243"/>
      <c r="WFI4" s="243"/>
      <c r="WFJ4" s="243"/>
      <c r="WFK4" s="243"/>
      <c r="WFL4" s="243"/>
      <c r="WFM4" s="243"/>
      <c r="WFN4" s="243"/>
      <c r="WFO4" s="243"/>
      <c r="WFP4" s="243"/>
      <c r="WFQ4" s="243"/>
      <c r="WFR4" s="243"/>
      <c r="WFS4" s="243"/>
      <c r="WFT4" s="243"/>
      <c r="WFU4" s="243"/>
      <c r="WFV4" s="243"/>
      <c r="WFW4" s="243"/>
      <c r="WFX4" s="243"/>
      <c r="WFY4" s="243"/>
      <c r="WFZ4" s="243"/>
      <c r="WGA4" s="243"/>
      <c r="WGB4" s="243"/>
      <c r="WGC4" s="243"/>
      <c r="WGD4" s="243"/>
      <c r="WGE4" s="243"/>
      <c r="WGF4" s="243"/>
      <c r="WGG4" s="243"/>
      <c r="WGH4" s="243"/>
      <c r="WGI4" s="243"/>
      <c r="WGJ4" s="243"/>
      <c r="WGK4" s="243"/>
      <c r="WGL4" s="243"/>
      <c r="WGM4" s="243"/>
      <c r="WGN4" s="243"/>
      <c r="WGO4" s="243"/>
      <c r="WGP4" s="243"/>
      <c r="WGQ4" s="243"/>
      <c r="WGR4" s="243"/>
      <c r="WGS4" s="243"/>
      <c r="WGT4" s="243"/>
      <c r="WGU4" s="243"/>
      <c r="WGV4" s="243"/>
      <c r="WGW4" s="243"/>
      <c r="WGX4" s="243"/>
      <c r="WGY4" s="243"/>
      <c r="WGZ4" s="243"/>
      <c r="WHA4" s="243"/>
      <c r="WHB4" s="243"/>
      <c r="WHC4" s="243"/>
      <c r="WHD4" s="243"/>
      <c r="WHE4" s="243"/>
      <c r="WHF4" s="243"/>
      <c r="WHG4" s="243"/>
      <c r="WHH4" s="243"/>
      <c r="WHI4" s="243"/>
      <c r="WHJ4" s="243"/>
      <c r="WHK4" s="243"/>
      <c r="WHL4" s="243"/>
      <c r="WHM4" s="243"/>
      <c r="WHN4" s="243"/>
      <c r="WHO4" s="243"/>
      <c r="WHP4" s="243"/>
      <c r="WHQ4" s="243"/>
      <c r="WHR4" s="243"/>
      <c r="WHS4" s="243"/>
      <c r="WHT4" s="243"/>
      <c r="WHU4" s="243"/>
      <c r="WHV4" s="243"/>
      <c r="WHW4" s="243"/>
      <c r="WHX4" s="243"/>
      <c r="WHY4" s="243"/>
      <c r="WHZ4" s="243"/>
      <c r="WIA4" s="243"/>
      <c r="WIB4" s="243"/>
      <c r="WIC4" s="243"/>
      <c r="WID4" s="243"/>
      <c r="WIE4" s="243"/>
      <c r="WIF4" s="243"/>
      <c r="WIG4" s="243"/>
      <c r="WIH4" s="243"/>
      <c r="WII4" s="243"/>
      <c r="WIJ4" s="243"/>
      <c r="WIK4" s="243"/>
      <c r="WIL4" s="243"/>
      <c r="WIM4" s="243"/>
      <c r="WIN4" s="243"/>
      <c r="WIO4" s="243"/>
      <c r="WIP4" s="243"/>
      <c r="WIQ4" s="243"/>
      <c r="WIR4" s="243"/>
      <c r="WIS4" s="243"/>
      <c r="WIT4" s="243"/>
      <c r="WIU4" s="243"/>
      <c r="WIV4" s="243"/>
      <c r="WIW4" s="243"/>
      <c r="WIX4" s="243"/>
      <c r="WIY4" s="243"/>
      <c r="WIZ4" s="243"/>
      <c r="WJA4" s="243"/>
      <c r="WJB4" s="243"/>
      <c r="WJC4" s="243"/>
      <c r="WJD4" s="243"/>
      <c r="WJE4" s="243"/>
      <c r="WJF4" s="243"/>
      <c r="WJG4" s="243"/>
      <c r="WJH4" s="243"/>
      <c r="WJI4" s="243"/>
      <c r="WJJ4" s="243"/>
      <c r="WJK4" s="243"/>
      <c r="WJL4" s="243"/>
      <c r="WJM4" s="243"/>
      <c r="WJN4" s="243"/>
      <c r="WJO4" s="243"/>
      <c r="WJP4" s="243"/>
      <c r="WJQ4" s="243"/>
      <c r="WJR4" s="243"/>
      <c r="WJS4" s="243"/>
      <c r="WJT4" s="243"/>
      <c r="WJU4" s="243"/>
      <c r="WJV4" s="243"/>
      <c r="WJW4" s="243"/>
      <c r="WJX4" s="243"/>
      <c r="WJY4" s="243"/>
      <c r="WJZ4" s="243"/>
      <c r="WKA4" s="243"/>
      <c r="WKB4" s="243"/>
      <c r="WKC4" s="243"/>
      <c r="WKD4" s="243"/>
      <c r="WKE4" s="243"/>
      <c r="WKF4" s="243"/>
      <c r="WKG4" s="243"/>
      <c r="WKH4" s="243"/>
      <c r="WKI4" s="243"/>
      <c r="WKJ4" s="243"/>
      <c r="WKK4" s="243"/>
      <c r="WKL4" s="243"/>
      <c r="WKM4" s="243"/>
      <c r="WKN4" s="243"/>
      <c r="WKO4" s="243"/>
      <c r="WKP4" s="243"/>
      <c r="WKQ4" s="243"/>
      <c r="WKR4" s="243"/>
      <c r="WKS4" s="243"/>
      <c r="WKT4" s="243"/>
      <c r="WKU4" s="243"/>
      <c r="WKV4" s="243"/>
      <c r="WKW4" s="243"/>
      <c r="WKX4" s="243"/>
      <c r="WKY4" s="243"/>
      <c r="WKZ4" s="243"/>
      <c r="WLA4" s="243"/>
      <c r="WLB4" s="243"/>
      <c r="WLC4" s="243"/>
      <c r="WLD4" s="243"/>
      <c r="WLE4" s="243"/>
      <c r="WLF4" s="243"/>
      <c r="WLG4" s="243"/>
      <c r="WLH4" s="243"/>
      <c r="WLI4" s="243"/>
      <c r="WLJ4" s="243"/>
      <c r="WLK4" s="243"/>
      <c r="WLL4" s="243"/>
      <c r="WLM4" s="243"/>
      <c r="WLN4" s="243"/>
      <c r="WLO4" s="243"/>
      <c r="WLP4" s="243"/>
      <c r="WLQ4" s="243"/>
      <c r="WLR4" s="243"/>
      <c r="WLS4" s="243"/>
      <c r="WLT4" s="243"/>
      <c r="WLU4" s="243"/>
      <c r="WLV4" s="243"/>
      <c r="WLW4" s="243"/>
      <c r="WLX4" s="243"/>
      <c r="WLY4" s="243"/>
      <c r="WLZ4" s="243"/>
      <c r="WMA4" s="243"/>
      <c r="WMB4" s="243"/>
      <c r="WMC4" s="243"/>
      <c r="WMD4" s="243"/>
      <c r="WME4" s="243"/>
      <c r="WMF4" s="243"/>
      <c r="WMG4" s="243"/>
      <c r="WMH4" s="243"/>
      <c r="WMI4" s="243"/>
      <c r="WMJ4" s="243"/>
      <c r="WMK4" s="243"/>
      <c r="WML4" s="243"/>
      <c r="WMM4" s="243"/>
      <c r="WMN4" s="243"/>
      <c r="WMO4" s="243"/>
      <c r="WMP4" s="243"/>
      <c r="WMQ4" s="243"/>
      <c r="WMR4" s="243"/>
      <c r="WMS4" s="243"/>
      <c r="WMT4" s="243"/>
      <c r="WMU4" s="243"/>
      <c r="WMV4" s="243"/>
      <c r="WMW4" s="243"/>
      <c r="WMX4" s="243"/>
      <c r="WMY4" s="243"/>
      <c r="WMZ4" s="243"/>
      <c r="WNA4" s="243"/>
      <c r="WNB4" s="243"/>
      <c r="WNC4" s="243"/>
      <c r="WND4" s="243"/>
      <c r="WNE4" s="243"/>
      <c r="WNF4" s="243"/>
      <c r="WNG4" s="243"/>
      <c r="WNH4" s="243"/>
      <c r="WNI4" s="243"/>
      <c r="WNJ4" s="243"/>
      <c r="WNK4" s="243"/>
      <c r="WNL4" s="243"/>
      <c r="WNM4" s="243"/>
      <c r="WNN4" s="243"/>
      <c r="WNO4" s="243"/>
      <c r="WNP4" s="243"/>
      <c r="WNQ4" s="243"/>
      <c r="WNR4" s="243"/>
      <c r="WNS4" s="243"/>
      <c r="WNT4" s="243"/>
      <c r="WNU4" s="243"/>
      <c r="WNV4" s="243"/>
      <c r="WNW4" s="243"/>
      <c r="WNX4" s="243"/>
      <c r="WNY4" s="243"/>
      <c r="WNZ4" s="243"/>
      <c r="WOA4" s="243"/>
      <c r="WOB4" s="243"/>
      <c r="WOC4" s="243"/>
      <c r="WOD4" s="243"/>
      <c r="WOE4" s="243"/>
      <c r="WOF4" s="243"/>
      <c r="WOG4" s="243"/>
      <c r="WOH4" s="243"/>
      <c r="WOI4" s="243"/>
      <c r="WOJ4" s="243"/>
      <c r="WOK4" s="243"/>
      <c r="WOL4" s="243"/>
      <c r="WOM4" s="243"/>
      <c r="WON4" s="243"/>
      <c r="WOO4" s="243"/>
      <c r="WOP4" s="243"/>
      <c r="WOQ4" s="243"/>
      <c r="WOR4" s="243"/>
      <c r="WOS4" s="243"/>
      <c r="WOT4" s="243"/>
      <c r="WOU4" s="243"/>
      <c r="WOV4" s="243"/>
      <c r="WOW4" s="243"/>
      <c r="WOX4" s="243"/>
      <c r="WOY4" s="243"/>
      <c r="WOZ4" s="243"/>
      <c r="WPA4" s="243"/>
      <c r="WPB4" s="243"/>
      <c r="WPC4" s="243"/>
      <c r="WPD4" s="243"/>
      <c r="WPE4" s="243"/>
      <c r="WPF4" s="243"/>
      <c r="WPG4" s="243"/>
      <c r="WPH4" s="243"/>
      <c r="WPI4" s="243"/>
      <c r="WPJ4" s="243"/>
      <c r="WPK4" s="243"/>
      <c r="WPL4" s="243"/>
      <c r="WPM4" s="243"/>
      <c r="WPN4" s="243"/>
      <c r="WPO4" s="243"/>
      <c r="WPP4" s="243"/>
      <c r="WPQ4" s="243"/>
      <c r="WPR4" s="243"/>
      <c r="WPS4" s="243"/>
      <c r="WPT4" s="243"/>
      <c r="WPU4" s="243"/>
      <c r="WPV4" s="243"/>
      <c r="WPW4" s="243"/>
      <c r="WPX4" s="243"/>
      <c r="WPY4" s="243"/>
      <c r="WPZ4" s="243"/>
      <c r="WQA4" s="243"/>
      <c r="WQB4" s="243"/>
      <c r="WQC4" s="243"/>
      <c r="WQD4" s="243"/>
      <c r="WQE4" s="243"/>
      <c r="WQF4" s="243"/>
      <c r="WQG4" s="243"/>
      <c r="WQH4" s="243"/>
      <c r="WQI4" s="243"/>
      <c r="WQJ4" s="243"/>
      <c r="WQK4" s="243"/>
      <c r="WQL4" s="243"/>
      <c r="WQM4" s="243"/>
      <c r="WQN4" s="243"/>
      <c r="WQO4" s="243"/>
      <c r="WQP4" s="243"/>
      <c r="WQQ4" s="243"/>
      <c r="WQR4" s="243"/>
      <c r="WQS4" s="243"/>
      <c r="WQT4" s="243"/>
      <c r="WQU4" s="243"/>
      <c r="WQV4" s="243"/>
      <c r="WQW4" s="243"/>
      <c r="WQX4" s="243"/>
      <c r="WQY4" s="243"/>
      <c r="WQZ4" s="243"/>
      <c r="WRA4" s="243"/>
      <c r="WRB4" s="243"/>
      <c r="WRC4" s="243"/>
      <c r="WRD4" s="243"/>
      <c r="WRE4" s="243"/>
      <c r="WRF4" s="243"/>
      <c r="WRG4" s="243"/>
      <c r="WRH4" s="243"/>
      <c r="WRI4" s="243"/>
      <c r="WRJ4" s="243"/>
      <c r="WRK4" s="243"/>
      <c r="WRL4" s="243"/>
      <c r="WRM4" s="243"/>
      <c r="WRN4" s="243"/>
      <c r="WRO4" s="243"/>
      <c r="WRP4" s="243"/>
      <c r="WRQ4" s="243"/>
      <c r="WRR4" s="243"/>
      <c r="WRS4" s="243"/>
      <c r="WRT4" s="243"/>
      <c r="WRU4" s="243"/>
      <c r="WRV4" s="243"/>
      <c r="WRW4" s="243"/>
      <c r="WRX4" s="243"/>
      <c r="WRY4" s="243"/>
      <c r="WRZ4" s="243"/>
      <c r="WSA4" s="243"/>
      <c r="WSB4" s="243"/>
      <c r="WSC4" s="243"/>
      <c r="WSD4" s="243"/>
      <c r="WSE4" s="243"/>
      <c r="WSF4" s="243"/>
      <c r="WSG4" s="243"/>
      <c r="WSH4" s="243"/>
      <c r="WSI4" s="243"/>
      <c r="WSJ4" s="243"/>
      <c r="WSK4" s="243"/>
      <c r="WSL4" s="243"/>
      <c r="WSM4" s="243"/>
      <c r="WSN4" s="243"/>
      <c r="WSO4" s="243"/>
      <c r="WSP4" s="243"/>
      <c r="WSQ4" s="243"/>
      <c r="WSR4" s="243"/>
      <c r="WSS4" s="243"/>
      <c r="WST4" s="243"/>
      <c r="WSU4" s="243"/>
      <c r="WSV4" s="243"/>
      <c r="WSW4" s="243"/>
      <c r="WSX4" s="243"/>
      <c r="WSY4" s="243"/>
      <c r="WSZ4" s="243"/>
      <c r="WTA4" s="243"/>
      <c r="WTB4" s="243"/>
      <c r="WTC4" s="243"/>
      <c r="WTD4" s="243"/>
      <c r="WTE4" s="243"/>
      <c r="WTF4" s="243"/>
      <c r="WTG4" s="243"/>
      <c r="WTH4" s="243"/>
      <c r="WTI4" s="243"/>
      <c r="WTJ4" s="243"/>
      <c r="WTK4" s="243"/>
      <c r="WTL4" s="243"/>
      <c r="WTM4" s="243"/>
      <c r="WTN4" s="243"/>
      <c r="WTO4" s="243"/>
      <c r="WTP4" s="243"/>
      <c r="WTQ4" s="243"/>
      <c r="WTR4" s="243"/>
      <c r="WTS4" s="243"/>
      <c r="WTT4" s="243"/>
      <c r="WTU4" s="243"/>
      <c r="WTV4" s="243"/>
      <c r="WTW4" s="243"/>
      <c r="WTX4" s="243"/>
      <c r="WTY4" s="243"/>
      <c r="WTZ4" s="243"/>
      <c r="WUA4" s="243"/>
      <c r="WUB4" s="243"/>
      <c r="WUC4" s="243"/>
      <c r="WUD4" s="243"/>
      <c r="WUE4" s="243"/>
      <c r="WUF4" s="243"/>
      <c r="WUG4" s="243"/>
      <c r="WUH4" s="243"/>
      <c r="WUI4" s="243"/>
      <c r="WUJ4" s="243"/>
      <c r="WUK4" s="243"/>
      <c r="WUL4" s="243"/>
      <c r="WUM4" s="243"/>
      <c r="WUN4" s="243"/>
      <c r="WUO4" s="243"/>
      <c r="WUP4" s="243"/>
      <c r="WUQ4" s="243"/>
      <c r="WUR4" s="243"/>
      <c r="WUS4" s="243"/>
      <c r="WUT4" s="243"/>
      <c r="WUU4" s="243"/>
      <c r="WUV4" s="243"/>
      <c r="WUW4" s="243"/>
      <c r="WUX4" s="243"/>
      <c r="WUY4" s="243"/>
      <c r="WUZ4" s="243"/>
      <c r="WVA4" s="243"/>
      <c r="WVB4" s="243"/>
      <c r="WVC4" s="243"/>
      <c r="WVD4" s="243"/>
      <c r="WVE4" s="243"/>
      <c r="WVF4" s="243"/>
      <c r="WVG4" s="243"/>
      <c r="WVH4" s="243"/>
      <c r="WVI4" s="243"/>
      <c r="WVJ4" s="243"/>
      <c r="WVK4" s="243"/>
      <c r="WVL4" s="243"/>
      <c r="WVM4" s="243"/>
      <c r="WVN4" s="243"/>
      <c r="WVO4" s="243"/>
      <c r="WVP4" s="243"/>
      <c r="WVQ4" s="243"/>
      <c r="WVR4" s="243"/>
      <c r="WVS4" s="243"/>
      <c r="WVT4" s="243"/>
      <c r="WVU4" s="243"/>
      <c r="WVV4" s="243"/>
      <c r="WVW4" s="243"/>
      <c r="WVX4" s="243"/>
      <c r="WVY4" s="243"/>
      <c r="WVZ4" s="243"/>
      <c r="WWA4" s="243"/>
      <c r="WWB4" s="243"/>
      <c r="WWC4" s="243"/>
      <c r="WWD4" s="243"/>
      <c r="WWE4" s="243"/>
      <c r="WWF4" s="243"/>
      <c r="WWG4" s="243"/>
      <c r="WWH4" s="243"/>
      <c r="WWI4" s="243"/>
      <c r="WWJ4" s="243"/>
      <c r="WWK4" s="243"/>
      <c r="WWL4" s="243"/>
      <c r="WWM4" s="243"/>
      <c r="WWN4" s="243"/>
      <c r="WWO4" s="243"/>
      <c r="WWP4" s="243"/>
      <c r="WWQ4" s="243"/>
      <c r="WWR4" s="243"/>
      <c r="WWS4" s="243"/>
      <c r="WWT4" s="243"/>
      <c r="WWU4" s="243"/>
      <c r="WWV4" s="243"/>
      <c r="WWW4" s="243"/>
      <c r="WWX4" s="243"/>
      <c r="WWY4" s="243"/>
      <c r="WWZ4" s="243"/>
      <c r="WXA4" s="243"/>
      <c r="WXB4" s="243"/>
      <c r="WXC4" s="243"/>
      <c r="WXD4" s="243"/>
      <c r="WXE4" s="243"/>
      <c r="WXF4" s="243"/>
      <c r="WXG4" s="243"/>
      <c r="WXH4" s="243"/>
      <c r="WXI4" s="243"/>
      <c r="WXJ4" s="243"/>
      <c r="WXK4" s="243"/>
      <c r="WXL4" s="243"/>
      <c r="WXM4" s="243"/>
      <c r="WXN4" s="243"/>
      <c r="WXO4" s="243"/>
      <c r="WXP4" s="243"/>
      <c r="WXQ4" s="243"/>
      <c r="WXR4" s="243"/>
      <c r="WXS4" s="243"/>
      <c r="WXT4" s="243"/>
      <c r="WXU4" s="243"/>
      <c r="WXV4" s="243"/>
      <c r="WXW4" s="243"/>
      <c r="WXX4" s="243"/>
      <c r="WXY4" s="243"/>
      <c r="WXZ4" s="243"/>
      <c r="WYA4" s="243"/>
      <c r="WYB4" s="243"/>
      <c r="WYC4" s="243"/>
      <c r="WYD4" s="243"/>
      <c r="WYE4" s="243"/>
      <c r="WYF4" s="243"/>
      <c r="WYG4" s="243"/>
      <c r="WYH4" s="243"/>
      <c r="WYI4" s="243"/>
      <c r="WYJ4" s="243"/>
      <c r="WYK4" s="243"/>
      <c r="WYL4" s="243"/>
      <c r="WYM4" s="243"/>
      <c r="WYN4" s="243"/>
      <c r="WYO4" s="243"/>
      <c r="WYP4" s="243"/>
      <c r="WYQ4" s="243"/>
      <c r="WYR4" s="243"/>
      <c r="WYS4" s="243"/>
      <c r="WYT4" s="243"/>
      <c r="WYU4" s="243"/>
      <c r="WYV4" s="243"/>
      <c r="WYW4" s="243"/>
      <c r="WYX4" s="243"/>
      <c r="WYY4" s="243"/>
      <c r="WYZ4" s="243"/>
      <c r="WZA4" s="243"/>
      <c r="WZB4" s="243"/>
      <c r="WZC4" s="243"/>
      <c r="WZD4" s="243"/>
      <c r="WZE4" s="243"/>
      <c r="WZF4" s="243"/>
      <c r="WZG4" s="243"/>
      <c r="WZH4" s="243"/>
      <c r="WZI4" s="243"/>
      <c r="WZJ4" s="243"/>
      <c r="WZK4" s="243"/>
      <c r="WZL4" s="243"/>
      <c r="WZM4" s="243"/>
      <c r="WZN4" s="243"/>
      <c r="WZO4" s="243"/>
      <c r="WZP4" s="243"/>
      <c r="WZQ4" s="243"/>
      <c r="WZR4" s="243"/>
      <c r="WZS4" s="243"/>
      <c r="WZT4" s="243"/>
      <c r="WZU4" s="243"/>
      <c r="WZV4" s="243"/>
      <c r="WZW4" s="243"/>
      <c r="WZX4" s="243"/>
      <c r="WZY4" s="243"/>
      <c r="WZZ4" s="243"/>
      <c r="XAA4" s="243"/>
      <c r="XAB4" s="243"/>
      <c r="XAC4" s="243"/>
      <c r="XAD4" s="243"/>
      <c r="XAE4" s="243"/>
      <c r="XAF4" s="243"/>
      <c r="XAG4" s="243"/>
      <c r="XAH4" s="243"/>
      <c r="XAI4" s="243"/>
      <c r="XAJ4" s="243"/>
      <c r="XAK4" s="243"/>
      <c r="XAL4" s="243"/>
      <c r="XAM4" s="243"/>
      <c r="XAN4" s="243"/>
      <c r="XAO4" s="243"/>
      <c r="XAP4" s="243"/>
      <c r="XAQ4" s="243"/>
      <c r="XAR4" s="243"/>
      <c r="XAS4" s="243"/>
      <c r="XAT4" s="243"/>
      <c r="XAU4" s="243"/>
      <c r="XAV4" s="243"/>
      <c r="XAW4" s="243"/>
      <c r="XAX4" s="243"/>
      <c r="XAY4" s="243"/>
      <c r="XAZ4" s="243"/>
      <c r="XBA4" s="243"/>
      <c r="XBB4" s="243"/>
      <c r="XBC4" s="243"/>
      <c r="XBD4" s="243"/>
      <c r="XBE4" s="243"/>
      <c r="XBF4" s="243"/>
      <c r="XBG4" s="243"/>
      <c r="XBH4" s="243"/>
      <c r="XBI4" s="243"/>
      <c r="XBJ4" s="243"/>
      <c r="XBK4" s="243"/>
      <c r="XBL4" s="243"/>
      <c r="XBM4" s="243"/>
      <c r="XBN4" s="243"/>
      <c r="XBO4" s="243"/>
      <c r="XBP4" s="243"/>
      <c r="XBQ4" s="243"/>
      <c r="XBR4" s="243"/>
      <c r="XBS4" s="243"/>
      <c r="XBT4" s="243"/>
      <c r="XBU4" s="243"/>
      <c r="XBV4" s="243"/>
      <c r="XBW4" s="243"/>
      <c r="XBX4" s="243"/>
      <c r="XBY4" s="243"/>
      <c r="XBZ4" s="243"/>
      <c r="XCA4" s="243"/>
      <c r="XCB4" s="243"/>
      <c r="XCC4" s="243"/>
      <c r="XCD4" s="243"/>
      <c r="XCE4" s="243"/>
      <c r="XCF4" s="243"/>
      <c r="XCG4" s="243"/>
      <c r="XCH4" s="243"/>
      <c r="XCI4" s="243"/>
      <c r="XCJ4" s="243"/>
      <c r="XCK4" s="243"/>
      <c r="XCL4" s="243"/>
      <c r="XCM4" s="243"/>
      <c r="XCN4" s="243"/>
      <c r="XCO4" s="243"/>
      <c r="XCP4" s="243"/>
      <c r="XCQ4" s="243"/>
      <c r="XCR4" s="243"/>
      <c r="XCS4" s="243"/>
      <c r="XCT4" s="243"/>
      <c r="XCU4" s="243"/>
      <c r="XCV4" s="243"/>
      <c r="XCW4" s="243"/>
      <c r="XCX4" s="243"/>
      <c r="XCY4" s="243"/>
      <c r="XCZ4" s="243"/>
      <c r="XDA4" s="243"/>
      <c r="XDB4" s="243"/>
      <c r="XDC4" s="243"/>
      <c r="XDD4" s="243"/>
      <c r="XDE4" s="243"/>
      <c r="XDF4" s="243"/>
      <c r="XDG4" s="243"/>
      <c r="XDH4" s="243"/>
      <c r="XDI4" s="243"/>
      <c r="XDJ4" s="243"/>
      <c r="XDK4" s="243"/>
      <c r="XDL4" s="243"/>
      <c r="XDM4" s="243"/>
      <c r="XDN4" s="243"/>
      <c r="XDO4" s="243"/>
      <c r="XDP4" s="243"/>
      <c r="XDQ4" s="243"/>
      <c r="XDR4" s="243"/>
      <c r="XDS4" s="243"/>
      <c r="XDT4" s="243"/>
      <c r="XDU4" s="243"/>
      <c r="XDV4" s="243"/>
      <c r="XDW4" s="243"/>
      <c r="XDX4" s="243"/>
      <c r="XDY4" s="243"/>
      <c r="XDZ4" s="243"/>
      <c r="XEA4" s="243"/>
      <c r="XEB4" s="243"/>
      <c r="XEC4" s="243"/>
      <c r="XED4" s="243"/>
      <c r="XEE4" s="243"/>
      <c r="XEF4" s="243"/>
      <c r="XEG4" s="243"/>
      <c r="XEH4" s="243"/>
      <c r="XEI4" s="243"/>
      <c r="XEJ4" s="243"/>
      <c r="XEK4" s="243"/>
      <c r="XEL4" s="243"/>
      <c r="XEM4" s="243"/>
      <c r="XEN4" s="243"/>
      <c r="XEO4" s="243"/>
      <c r="XEP4" s="243"/>
      <c r="XEQ4" s="243"/>
      <c r="XER4" s="243"/>
      <c r="XES4" s="243"/>
      <c r="XET4" s="243"/>
      <c r="XEU4" s="243"/>
      <c r="XEV4" s="243"/>
      <c r="XEW4" s="243"/>
      <c r="XEX4" s="243"/>
      <c r="XEY4" s="243"/>
      <c r="XEZ4" s="243"/>
      <c r="XFA4" s="243"/>
      <c r="XFB4" s="243"/>
      <c r="XFC4" s="243"/>
      <c r="XFD4" s="243"/>
    </row>
    <row r="5" spans="1:16384" s="254" customFormat="1" ht="15.75" thickBot="1" x14ac:dyDescent="0.3">
      <c r="A5" s="96"/>
      <c r="B5" s="93"/>
      <c r="C5" s="255" t="s">
        <v>0</v>
      </c>
      <c r="D5" s="256"/>
      <c r="E5" s="256"/>
      <c r="F5" s="257"/>
      <c r="G5" s="258"/>
      <c r="H5" s="259"/>
      <c r="I5" s="260"/>
      <c r="J5" s="261"/>
      <c r="K5" s="262"/>
      <c r="L5" s="260"/>
      <c r="M5" s="262"/>
      <c r="N5" s="262"/>
      <c r="O5" s="260"/>
      <c r="P5" s="262"/>
      <c r="Q5" s="262"/>
      <c r="R5" s="260"/>
      <c r="S5" s="262"/>
      <c r="T5" s="262"/>
      <c r="U5" s="260"/>
      <c r="V5" s="262"/>
      <c r="W5" s="262"/>
      <c r="X5" s="260"/>
      <c r="Y5" s="262"/>
      <c r="Z5" s="262"/>
      <c r="AA5" s="260"/>
      <c r="AB5" s="262"/>
      <c r="AC5" s="262"/>
      <c r="AD5" s="260"/>
      <c r="AE5" s="262"/>
      <c r="AF5" s="262"/>
      <c r="AG5" s="260"/>
      <c r="AH5" s="262"/>
      <c r="AI5" s="262"/>
      <c r="AJ5" s="260"/>
      <c r="AK5" s="262"/>
      <c r="AL5" s="262"/>
      <c r="AM5" s="260"/>
      <c r="AN5" s="262"/>
      <c r="AO5" s="262"/>
      <c r="AP5" s="260"/>
      <c r="AQ5" s="262"/>
      <c r="AR5" s="262"/>
      <c r="AS5" s="260"/>
      <c r="AT5" s="262"/>
      <c r="AU5" s="262"/>
      <c r="AV5" s="260"/>
      <c r="AW5" s="262"/>
      <c r="AX5" s="262"/>
      <c r="AY5" s="260"/>
      <c r="AZ5" s="262"/>
      <c r="BA5" s="263"/>
      <c r="BB5" s="88"/>
      <c r="BC5" s="98"/>
      <c r="BD5" s="98"/>
      <c r="BE5" s="96"/>
      <c r="BF5" s="96"/>
      <c r="BG5" s="84"/>
      <c r="BH5" s="84"/>
      <c r="BI5" s="84"/>
      <c r="BJ5" s="84"/>
      <c r="BK5" s="84"/>
      <c r="BL5" s="84"/>
      <c r="BM5" s="84"/>
      <c r="BN5" s="84"/>
      <c r="BO5" s="84"/>
      <c r="BP5" s="84"/>
      <c r="BQ5" s="84"/>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3"/>
      <c r="HC5" s="243"/>
      <c r="HD5" s="243"/>
      <c r="HE5" s="243"/>
      <c r="HF5" s="243"/>
      <c r="HG5" s="243"/>
      <c r="HH5" s="243"/>
      <c r="HI5" s="243"/>
      <c r="HJ5" s="243"/>
      <c r="HK5" s="243"/>
      <c r="HL5" s="243"/>
      <c r="HM5" s="243"/>
      <c r="HN5" s="243"/>
      <c r="HO5" s="243"/>
      <c r="HP5" s="243"/>
      <c r="HQ5" s="243"/>
      <c r="HR5" s="243"/>
      <c r="HS5" s="243"/>
      <c r="HT5" s="243"/>
      <c r="HU5" s="243"/>
      <c r="HV5" s="243"/>
      <c r="HW5" s="243"/>
      <c r="HX5" s="243"/>
      <c r="HY5" s="243"/>
      <c r="HZ5" s="243"/>
      <c r="IA5" s="243"/>
      <c r="IB5" s="243"/>
      <c r="IC5" s="243"/>
      <c r="ID5" s="243"/>
      <c r="IE5" s="243"/>
      <c r="IF5" s="243"/>
      <c r="IG5" s="243"/>
      <c r="IH5" s="243"/>
      <c r="II5" s="243"/>
      <c r="IJ5" s="243"/>
      <c r="IK5" s="243"/>
      <c r="IL5" s="243"/>
      <c r="IM5" s="243"/>
      <c r="IN5" s="243"/>
      <c r="IO5" s="243"/>
      <c r="IP5" s="243"/>
      <c r="IQ5" s="243"/>
      <c r="IR5" s="243"/>
      <c r="IS5" s="243"/>
      <c r="IT5" s="243"/>
      <c r="IU5" s="243"/>
      <c r="IV5" s="243"/>
      <c r="IW5" s="243"/>
      <c r="IX5" s="243"/>
      <c r="IY5" s="243"/>
      <c r="IZ5" s="243"/>
      <c r="JA5" s="243"/>
      <c r="JB5" s="243"/>
      <c r="JC5" s="243"/>
      <c r="JD5" s="243"/>
      <c r="JE5" s="243"/>
      <c r="JF5" s="243"/>
      <c r="JG5" s="243"/>
      <c r="JH5" s="243"/>
      <c r="JI5" s="243"/>
      <c r="JJ5" s="243"/>
      <c r="JK5" s="243"/>
      <c r="JL5" s="243"/>
      <c r="JM5" s="243"/>
      <c r="JN5" s="243"/>
      <c r="JO5" s="243"/>
      <c r="JP5" s="243"/>
      <c r="JQ5" s="243"/>
      <c r="JR5" s="243"/>
      <c r="JS5" s="243"/>
      <c r="JT5" s="243"/>
      <c r="JU5" s="243"/>
      <c r="JV5" s="243"/>
      <c r="JW5" s="243"/>
      <c r="JX5" s="243"/>
      <c r="JY5" s="243"/>
      <c r="JZ5" s="243"/>
      <c r="KA5" s="243"/>
      <c r="KB5" s="243"/>
      <c r="KC5" s="243"/>
      <c r="KD5" s="243"/>
      <c r="KE5" s="243"/>
      <c r="KF5" s="243"/>
      <c r="KG5" s="243"/>
      <c r="KH5" s="243"/>
      <c r="KI5" s="243"/>
      <c r="KJ5" s="243"/>
      <c r="KK5" s="243"/>
      <c r="KL5" s="243"/>
      <c r="KM5" s="243"/>
      <c r="KN5" s="243"/>
      <c r="KO5" s="243"/>
      <c r="KP5" s="243"/>
      <c r="KQ5" s="243"/>
      <c r="KR5" s="243"/>
      <c r="KS5" s="243"/>
      <c r="KT5" s="243"/>
      <c r="KU5" s="243"/>
      <c r="KV5" s="243"/>
      <c r="KW5" s="243"/>
      <c r="KX5" s="243"/>
      <c r="KY5" s="243"/>
      <c r="KZ5" s="243"/>
      <c r="LA5" s="243"/>
      <c r="LB5" s="243"/>
      <c r="LC5" s="243"/>
      <c r="LD5" s="243"/>
      <c r="LE5" s="243"/>
      <c r="LF5" s="243"/>
      <c r="LG5" s="243"/>
      <c r="LH5" s="243"/>
      <c r="LI5" s="243"/>
      <c r="LJ5" s="243"/>
      <c r="LK5" s="243"/>
      <c r="LL5" s="243"/>
      <c r="LM5" s="243"/>
      <c r="LN5" s="243"/>
      <c r="LO5" s="243"/>
      <c r="LP5" s="243"/>
      <c r="LQ5" s="243"/>
      <c r="LR5" s="243"/>
      <c r="LS5" s="243"/>
      <c r="LT5" s="243"/>
      <c r="LU5" s="243"/>
      <c r="LV5" s="243"/>
      <c r="LW5" s="243"/>
      <c r="LX5" s="243"/>
      <c r="LY5" s="243"/>
      <c r="LZ5" s="243"/>
      <c r="MA5" s="243"/>
      <c r="MB5" s="243"/>
      <c r="MC5" s="243"/>
      <c r="MD5" s="243"/>
      <c r="ME5" s="243"/>
      <c r="MF5" s="243"/>
      <c r="MG5" s="243"/>
      <c r="MH5" s="243"/>
      <c r="MI5" s="243"/>
      <c r="MJ5" s="243"/>
      <c r="MK5" s="243"/>
      <c r="ML5" s="243"/>
      <c r="MM5" s="243"/>
      <c r="MN5" s="243"/>
      <c r="MO5" s="243"/>
      <c r="MP5" s="243"/>
      <c r="MQ5" s="243"/>
      <c r="MR5" s="243"/>
      <c r="MS5" s="243"/>
      <c r="MT5" s="243"/>
      <c r="MU5" s="243"/>
      <c r="MV5" s="243"/>
      <c r="MW5" s="243"/>
      <c r="MX5" s="243"/>
      <c r="MY5" s="243"/>
      <c r="MZ5" s="243"/>
      <c r="NA5" s="243"/>
      <c r="NB5" s="243"/>
      <c r="NC5" s="243"/>
      <c r="ND5" s="243"/>
      <c r="NE5" s="243"/>
      <c r="NF5" s="243"/>
      <c r="NG5" s="243"/>
      <c r="NH5" s="243"/>
      <c r="NI5" s="243"/>
      <c r="NJ5" s="243"/>
      <c r="NK5" s="243"/>
      <c r="NL5" s="243"/>
      <c r="NM5" s="243"/>
      <c r="NN5" s="243"/>
      <c r="NO5" s="243"/>
      <c r="NP5" s="243"/>
      <c r="NQ5" s="243"/>
      <c r="NR5" s="243"/>
      <c r="NS5" s="243"/>
      <c r="NT5" s="243"/>
      <c r="NU5" s="243"/>
      <c r="NV5" s="243"/>
      <c r="NW5" s="243"/>
      <c r="NX5" s="243"/>
      <c r="NY5" s="243"/>
      <c r="NZ5" s="243"/>
      <c r="OA5" s="243"/>
      <c r="OB5" s="243"/>
      <c r="OC5" s="243"/>
      <c r="OD5" s="243"/>
      <c r="OE5" s="243"/>
      <c r="OF5" s="243"/>
      <c r="OG5" s="243"/>
      <c r="OH5" s="243"/>
      <c r="OI5" s="243"/>
      <c r="OJ5" s="243"/>
      <c r="OK5" s="243"/>
      <c r="OL5" s="243"/>
      <c r="OM5" s="243"/>
      <c r="ON5" s="243"/>
      <c r="OO5" s="243"/>
      <c r="OP5" s="243"/>
      <c r="OQ5" s="243"/>
      <c r="OR5" s="243"/>
      <c r="OS5" s="243"/>
      <c r="OT5" s="243"/>
      <c r="OU5" s="243"/>
      <c r="OV5" s="243"/>
      <c r="OW5" s="243"/>
      <c r="OX5" s="243"/>
      <c r="OY5" s="243"/>
      <c r="OZ5" s="243"/>
      <c r="PA5" s="243"/>
      <c r="PB5" s="243"/>
      <c r="PC5" s="243"/>
      <c r="PD5" s="243"/>
      <c r="PE5" s="243"/>
      <c r="PF5" s="243"/>
      <c r="PG5" s="243"/>
      <c r="PH5" s="243"/>
      <c r="PI5" s="243"/>
      <c r="PJ5" s="243"/>
      <c r="PK5" s="243"/>
      <c r="PL5" s="243"/>
      <c r="PM5" s="243"/>
      <c r="PN5" s="243"/>
      <c r="PO5" s="243"/>
      <c r="PP5" s="243"/>
      <c r="PQ5" s="243"/>
      <c r="PR5" s="243"/>
      <c r="PS5" s="243"/>
      <c r="PT5" s="243"/>
      <c r="PU5" s="243"/>
      <c r="PV5" s="243"/>
      <c r="PW5" s="243"/>
      <c r="PX5" s="243"/>
      <c r="PY5" s="243"/>
      <c r="PZ5" s="243"/>
      <c r="QA5" s="243"/>
      <c r="QB5" s="243"/>
      <c r="QC5" s="243"/>
      <c r="QD5" s="243"/>
      <c r="QE5" s="243"/>
      <c r="QF5" s="243"/>
      <c r="QG5" s="243"/>
      <c r="QH5" s="243"/>
      <c r="QI5" s="243"/>
      <c r="QJ5" s="243"/>
      <c r="QK5" s="243"/>
      <c r="QL5" s="243"/>
      <c r="QM5" s="243"/>
      <c r="QN5" s="243"/>
      <c r="QO5" s="243"/>
      <c r="QP5" s="243"/>
      <c r="QQ5" s="243"/>
      <c r="QR5" s="243"/>
      <c r="QS5" s="243"/>
      <c r="QT5" s="243"/>
      <c r="QU5" s="243"/>
      <c r="QV5" s="243"/>
      <c r="QW5" s="243"/>
      <c r="QX5" s="243"/>
      <c r="QY5" s="243"/>
      <c r="QZ5" s="243"/>
      <c r="RA5" s="243"/>
      <c r="RB5" s="243"/>
      <c r="RC5" s="243"/>
      <c r="RD5" s="243"/>
      <c r="RE5" s="243"/>
      <c r="RF5" s="243"/>
      <c r="RG5" s="243"/>
      <c r="RH5" s="243"/>
      <c r="RI5" s="243"/>
      <c r="RJ5" s="243"/>
      <c r="RK5" s="243"/>
      <c r="RL5" s="243"/>
      <c r="RM5" s="243"/>
      <c r="RN5" s="243"/>
      <c r="RO5" s="243"/>
      <c r="RP5" s="243"/>
      <c r="RQ5" s="243"/>
      <c r="RR5" s="243"/>
      <c r="RS5" s="243"/>
      <c r="RT5" s="243"/>
      <c r="RU5" s="243"/>
      <c r="RV5" s="243"/>
      <c r="RW5" s="243"/>
      <c r="RX5" s="243"/>
      <c r="RY5" s="243"/>
      <c r="RZ5" s="243"/>
      <c r="SA5" s="243"/>
      <c r="SB5" s="243"/>
      <c r="SC5" s="243"/>
      <c r="SD5" s="243"/>
      <c r="SE5" s="243"/>
      <c r="SF5" s="243"/>
      <c r="SG5" s="243"/>
      <c r="SH5" s="243"/>
      <c r="SI5" s="243"/>
      <c r="SJ5" s="243"/>
      <c r="SK5" s="243"/>
      <c r="SL5" s="243"/>
      <c r="SM5" s="243"/>
      <c r="SN5" s="243"/>
      <c r="SO5" s="243"/>
      <c r="SP5" s="243"/>
      <c r="SQ5" s="243"/>
      <c r="SR5" s="243"/>
      <c r="SS5" s="243"/>
      <c r="ST5" s="243"/>
      <c r="SU5" s="243"/>
      <c r="SV5" s="243"/>
      <c r="SW5" s="243"/>
      <c r="SX5" s="243"/>
      <c r="SY5" s="243"/>
      <c r="SZ5" s="243"/>
      <c r="TA5" s="243"/>
      <c r="TB5" s="243"/>
      <c r="TC5" s="243"/>
      <c r="TD5" s="243"/>
      <c r="TE5" s="243"/>
      <c r="TF5" s="243"/>
      <c r="TG5" s="243"/>
      <c r="TH5" s="243"/>
      <c r="TI5" s="243"/>
      <c r="TJ5" s="243"/>
      <c r="TK5" s="243"/>
      <c r="TL5" s="243"/>
      <c r="TM5" s="243"/>
      <c r="TN5" s="243"/>
      <c r="TO5" s="243"/>
      <c r="TP5" s="243"/>
      <c r="TQ5" s="243"/>
      <c r="TR5" s="243"/>
      <c r="TS5" s="243"/>
      <c r="TT5" s="243"/>
      <c r="TU5" s="243"/>
      <c r="TV5" s="243"/>
      <c r="TW5" s="243"/>
      <c r="TX5" s="243"/>
      <c r="TY5" s="243"/>
      <c r="TZ5" s="243"/>
      <c r="UA5" s="243"/>
      <c r="UB5" s="243"/>
      <c r="UC5" s="243"/>
      <c r="UD5" s="243"/>
      <c r="UE5" s="243"/>
      <c r="UF5" s="243"/>
      <c r="UG5" s="243"/>
      <c r="UH5" s="243"/>
      <c r="UI5" s="243"/>
      <c r="UJ5" s="243"/>
      <c r="UK5" s="243"/>
      <c r="UL5" s="243"/>
      <c r="UM5" s="243"/>
      <c r="UN5" s="243"/>
      <c r="UO5" s="243"/>
      <c r="UP5" s="243"/>
      <c r="UQ5" s="243"/>
      <c r="UR5" s="243"/>
      <c r="US5" s="243"/>
      <c r="UT5" s="243"/>
      <c r="UU5" s="243"/>
      <c r="UV5" s="243"/>
      <c r="UW5" s="243"/>
      <c r="UX5" s="243"/>
      <c r="UY5" s="243"/>
      <c r="UZ5" s="243"/>
      <c r="VA5" s="243"/>
      <c r="VB5" s="243"/>
      <c r="VC5" s="243"/>
      <c r="VD5" s="243"/>
      <c r="VE5" s="243"/>
      <c r="VF5" s="243"/>
      <c r="VG5" s="243"/>
      <c r="VH5" s="243"/>
      <c r="VI5" s="243"/>
      <c r="VJ5" s="243"/>
      <c r="VK5" s="243"/>
      <c r="VL5" s="243"/>
      <c r="VM5" s="243"/>
      <c r="VN5" s="243"/>
      <c r="VO5" s="243"/>
      <c r="VP5" s="243"/>
      <c r="VQ5" s="243"/>
      <c r="VR5" s="243"/>
      <c r="VS5" s="243"/>
      <c r="VT5" s="243"/>
      <c r="VU5" s="243"/>
      <c r="VV5" s="243"/>
      <c r="VW5" s="243"/>
      <c r="VX5" s="243"/>
      <c r="VY5" s="243"/>
      <c r="VZ5" s="243"/>
      <c r="WA5" s="243"/>
      <c r="WB5" s="243"/>
      <c r="WC5" s="243"/>
      <c r="WD5" s="243"/>
      <c r="WE5" s="243"/>
      <c r="WF5" s="243"/>
      <c r="WG5" s="243"/>
      <c r="WH5" s="243"/>
      <c r="WI5" s="243"/>
      <c r="WJ5" s="243"/>
      <c r="WK5" s="243"/>
      <c r="WL5" s="243"/>
      <c r="WM5" s="243"/>
      <c r="WN5" s="243"/>
      <c r="WO5" s="243"/>
      <c r="WP5" s="243"/>
      <c r="WQ5" s="243"/>
      <c r="WR5" s="243"/>
      <c r="WS5" s="243"/>
      <c r="WT5" s="243"/>
      <c r="WU5" s="243"/>
      <c r="WV5" s="243"/>
      <c r="WW5" s="243"/>
      <c r="WX5" s="243"/>
      <c r="WY5" s="243"/>
      <c r="WZ5" s="243"/>
      <c r="XA5" s="243"/>
      <c r="XB5" s="243"/>
      <c r="XC5" s="243"/>
      <c r="XD5" s="243"/>
      <c r="XE5" s="243"/>
      <c r="XF5" s="243"/>
      <c r="XG5" s="243"/>
      <c r="XH5" s="243"/>
      <c r="XI5" s="243"/>
      <c r="XJ5" s="243"/>
      <c r="XK5" s="243"/>
      <c r="XL5" s="243"/>
      <c r="XM5" s="243"/>
      <c r="XN5" s="243"/>
      <c r="XO5" s="243"/>
      <c r="XP5" s="243"/>
      <c r="XQ5" s="243"/>
      <c r="XR5" s="243"/>
      <c r="XS5" s="243"/>
      <c r="XT5" s="243"/>
      <c r="XU5" s="243"/>
      <c r="XV5" s="243"/>
      <c r="XW5" s="243"/>
      <c r="XX5" s="243"/>
      <c r="XY5" s="243"/>
      <c r="XZ5" s="243"/>
      <c r="YA5" s="243"/>
      <c r="YB5" s="243"/>
      <c r="YC5" s="243"/>
      <c r="YD5" s="243"/>
      <c r="YE5" s="243"/>
      <c r="YF5" s="243"/>
      <c r="YG5" s="243"/>
      <c r="YH5" s="243"/>
      <c r="YI5" s="243"/>
      <c r="YJ5" s="243"/>
      <c r="YK5" s="243"/>
      <c r="YL5" s="243"/>
      <c r="YM5" s="243"/>
      <c r="YN5" s="243"/>
      <c r="YO5" s="243"/>
      <c r="YP5" s="243"/>
      <c r="YQ5" s="243"/>
      <c r="YR5" s="243"/>
      <c r="YS5" s="243"/>
      <c r="YT5" s="243"/>
      <c r="YU5" s="243"/>
      <c r="YV5" s="243"/>
      <c r="YW5" s="243"/>
      <c r="YX5" s="243"/>
      <c r="YY5" s="243"/>
      <c r="YZ5" s="243"/>
      <c r="ZA5" s="243"/>
      <c r="ZB5" s="243"/>
      <c r="ZC5" s="243"/>
      <c r="ZD5" s="243"/>
      <c r="ZE5" s="243"/>
      <c r="ZF5" s="243"/>
      <c r="ZG5" s="243"/>
      <c r="ZH5" s="243"/>
      <c r="ZI5" s="243"/>
      <c r="ZJ5" s="243"/>
      <c r="ZK5" s="243"/>
      <c r="ZL5" s="243"/>
      <c r="ZM5" s="243"/>
      <c r="ZN5" s="243"/>
      <c r="ZO5" s="243"/>
      <c r="ZP5" s="243"/>
      <c r="ZQ5" s="243"/>
      <c r="ZR5" s="243"/>
      <c r="ZS5" s="243"/>
      <c r="ZT5" s="243"/>
      <c r="ZU5" s="243"/>
      <c r="ZV5" s="243"/>
      <c r="ZW5" s="243"/>
      <c r="ZX5" s="243"/>
      <c r="ZY5" s="243"/>
      <c r="ZZ5" s="243"/>
      <c r="AAA5" s="243"/>
      <c r="AAB5" s="243"/>
      <c r="AAC5" s="243"/>
      <c r="AAD5" s="243"/>
      <c r="AAE5" s="243"/>
      <c r="AAF5" s="243"/>
      <c r="AAG5" s="243"/>
      <c r="AAH5" s="243"/>
      <c r="AAI5" s="243"/>
      <c r="AAJ5" s="243"/>
      <c r="AAK5" s="243"/>
      <c r="AAL5" s="243"/>
      <c r="AAM5" s="243"/>
      <c r="AAN5" s="243"/>
      <c r="AAO5" s="243"/>
      <c r="AAP5" s="243"/>
      <c r="AAQ5" s="243"/>
      <c r="AAR5" s="243"/>
      <c r="AAS5" s="243"/>
      <c r="AAT5" s="243"/>
      <c r="AAU5" s="243"/>
      <c r="AAV5" s="243"/>
      <c r="AAW5" s="243"/>
      <c r="AAX5" s="243"/>
      <c r="AAY5" s="243"/>
      <c r="AAZ5" s="243"/>
      <c r="ABA5" s="243"/>
      <c r="ABB5" s="243"/>
      <c r="ABC5" s="243"/>
      <c r="ABD5" s="243"/>
      <c r="ABE5" s="243"/>
      <c r="ABF5" s="243"/>
      <c r="ABG5" s="243"/>
      <c r="ABH5" s="243"/>
      <c r="ABI5" s="243"/>
      <c r="ABJ5" s="243"/>
      <c r="ABK5" s="243"/>
      <c r="ABL5" s="243"/>
      <c r="ABM5" s="243"/>
      <c r="ABN5" s="243"/>
      <c r="ABO5" s="243"/>
      <c r="ABP5" s="243"/>
      <c r="ABQ5" s="243"/>
      <c r="ABR5" s="243"/>
      <c r="ABS5" s="243"/>
      <c r="ABT5" s="243"/>
      <c r="ABU5" s="243"/>
      <c r="ABV5" s="243"/>
      <c r="ABW5" s="243"/>
      <c r="ABX5" s="243"/>
      <c r="ABY5" s="243"/>
      <c r="ABZ5" s="243"/>
      <c r="ACA5" s="243"/>
      <c r="ACB5" s="243"/>
      <c r="ACC5" s="243"/>
      <c r="ACD5" s="243"/>
      <c r="ACE5" s="243"/>
      <c r="ACF5" s="243"/>
      <c r="ACG5" s="243"/>
      <c r="ACH5" s="243"/>
      <c r="ACI5" s="243"/>
      <c r="ACJ5" s="243"/>
      <c r="ACK5" s="243"/>
      <c r="ACL5" s="243"/>
      <c r="ACM5" s="243"/>
      <c r="ACN5" s="243"/>
      <c r="ACO5" s="243"/>
      <c r="ACP5" s="243"/>
      <c r="ACQ5" s="243"/>
      <c r="ACR5" s="243"/>
      <c r="ACS5" s="243"/>
      <c r="ACT5" s="243"/>
      <c r="ACU5" s="243"/>
      <c r="ACV5" s="243"/>
      <c r="ACW5" s="243"/>
      <c r="ACX5" s="243"/>
      <c r="ACY5" s="243"/>
      <c r="ACZ5" s="243"/>
      <c r="ADA5" s="243"/>
      <c r="ADB5" s="243"/>
      <c r="ADC5" s="243"/>
      <c r="ADD5" s="243"/>
      <c r="ADE5" s="243"/>
      <c r="ADF5" s="243"/>
      <c r="ADG5" s="243"/>
      <c r="ADH5" s="243"/>
      <c r="ADI5" s="243"/>
      <c r="ADJ5" s="243"/>
      <c r="ADK5" s="243"/>
      <c r="ADL5" s="243"/>
      <c r="ADM5" s="243"/>
      <c r="ADN5" s="243"/>
      <c r="ADO5" s="243"/>
      <c r="ADP5" s="243"/>
      <c r="ADQ5" s="243"/>
      <c r="ADR5" s="243"/>
      <c r="ADS5" s="243"/>
      <c r="ADT5" s="243"/>
      <c r="ADU5" s="243"/>
      <c r="ADV5" s="243"/>
      <c r="ADW5" s="243"/>
      <c r="ADX5" s="243"/>
      <c r="ADY5" s="243"/>
      <c r="ADZ5" s="243"/>
      <c r="AEA5" s="243"/>
      <c r="AEB5" s="243"/>
      <c r="AEC5" s="243"/>
      <c r="AED5" s="243"/>
      <c r="AEE5" s="243"/>
      <c r="AEF5" s="243"/>
      <c r="AEG5" s="243"/>
      <c r="AEH5" s="243"/>
      <c r="AEI5" s="243"/>
      <c r="AEJ5" s="243"/>
      <c r="AEK5" s="243"/>
      <c r="AEL5" s="243"/>
      <c r="AEM5" s="243"/>
      <c r="AEN5" s="243"/>
      <c r="AEO5" s="243"/>
      <c r="AEP5" s="243"/>
      <c r="AEQ5" s="243"/>
      <c r="AER5" s="243"/>
      <c r="AES5" s="243"/>
      <c r="AET5" s="243"/>
      <c r="AEU5" s="243"/>
      <c r="AEV5" s="243"/>
      <c r="AEW5" s="243"/>
      <c r="AEX5" s="243"/>
      <c r="AEY5" s="243"/>
      <c r="AEZ5" s="243"/>
      <c r="AFA5" s="243"/>
      <c r="AFB5" s="243"/>
      <c r="AFC5" s="243"/>
      <c r="AFD5" s="243"/>
      <c r="AFE5" s="243"/>
      <c r="AFF5" s="243"/>
      <c r="AFG5" s="243"/>
      <c r="AFH5" s="243"/>
      <c r="AFI5" s="243"/>
      <c r="AFJ5" s="243"/>
      <c r="AFK5" s="243"/>
      <c r="AFL5" s="243"/>
      <c r="AFM5" s="243"/>
      <c r="AFN5" s="243"/>
      <c r="AFO5" s="243"/>
      <c r="AFP5" s="243"/>
      <c r="AFQ5" s="243"/>
      <c r="AFR5" s="243"/>
      <c r="AFS5" s="243"/>
      <c r="AFT5" s="243"/>
      <c r="AFU5" s="243"/>
      <c r="AFV5" s="243"/>
      <c r="AFW5" s="243"/>
      <c r="AFX5" s="243"/>
      <c r="AFY5" s="243"/>
      <c r="AFZ5" s="243"/>
      <c r="AGA5" s="243"/>
      <c r="AGB5" s="243"/>
      <c r="AGC5" s="243"/>
      <c r="AGD5" s="243"/>
      <c r="AGE5" s="243"/>
      <c r="AGF5" s="243"/>
      <c r="AGG5" s="243"/>
      <c r="AGH5" s="243"/>
      <c r="AGI5" s="243"/>
      <c r="AGJ5" s="243"/>
      <c r="AGK5" s="243"/>
      <c r="AGL5" s="243"/>
      <c r="AGM5" s="243"/>
      <c r="AGN5" s="243"/>
      <c r="AGO5" s="243"/>
      <c r="AGP5" s="243"/>
      <c r="AGQ5" s="243"/>
      <c r="AGR5" s="243"/>
      <c r="AGS5" s="243"/>
      <c r="AGT5" s="243"/>
      <c r="AGU5" s="243"/>
      <c r="AGV5" s="243"/>
      <c r="AGW5" s="243"/>
      <c r="AGX5" s="243"/>
      <c r="AGY5" s="243"/>
      <c r="AGZ5" s="243"/>
      <c r="AHA5" s="243"/>
      <c r="AHB5" s="243"/>
      <c r="AHC5" s="243"/>
      <c r="AHD5" s="243"/>
      <c r="AHE5" s="243"/>
      <c r="AHF5" s="243"/>
      <c r="AHG5" s="243"/>
      <c r="AHH5" s="243"/>
      <c r="AHI5" s="243"/>
      <c r="AHJ5" s="243"/>
      <c r="AHK5" s="243"/>
      <c r="AHL5" s="243"/>
      <c r="AHM5" s="243"/>
      <c r="AHN5" s="243"/>
      <c r="AHO5" s="243"/>
      <c r="AHP5" s="243"/>
      <c r="AHQ5" s="243"/>
      <c r="AHR5" s="243"/>
      <c r="AHS5" s="243"/>
      <c r="AHT5" s="243"/>
      <c r="AHU5" s="243"/>
      <c r="AHV5" s="243"/>
      <c r="AHW5" s="243"/>
      <c r="AHX5" s="243"/>
      <c r="AHY5" s="243"/>
      <c r="AHZ5" s="243"/>
      <c r="AIA5" s="243"/>
      <c r="AIB5" s="243"/>
      <c r="AIC5" s="243"/>
      <c r="AID5" s="243"/>
      <c r="AIE5" s="243"/>
      <c r="AIF5" s="243"/>
      <c r="AIG5" s="243"/>
      <c r="AIH5" s="243"/>
      <c r="AII5" s="243"/>
      <c r="AIJ5" s="243"/>
      <c r="AIK5" s="243"/>
      <c r="AIL5" s="243"/>
      <c r="AIM5" s="243"/>
      <c r="AIN5" s="243"/>
      <c r="AIO5" s="243"/>
      <c r="AIP5" s="243"/>
      <c r="AIQ5" s="243"/>
      <c r="AIR5" s="243"/>
      <c r="AIS5" s="243"/>
      <c r="AIT5" s="243"/>
      <c r="AIU5" s="243"/>
      <c r="AIV5" s="243"/>
      <c r="AIW5" s="243"/>
      <c r="AIX5" s="243"/>
      <c r="AIY5" s="243"/>
      <c r="AIZ5" s="243"/>
      <c r="AJA5" s="243"/>
      <c r="AJB5" s="243"/>
      <c r="AJC5" s="243"/>
      <c r="AJD5" s="243"/>
      <c r="AJE5" s="243"/>
      <c r="AJF5" s="243"/>
      <c r="AJG5" s="243"/>
      <c r="AJH5" s="243"/>
      <c r="AJI5" s="243"/>
      <c r="AJJ5" s="243"/>
      <c r="AJK5" s="243"/>
      <c r="AJL5" s="243"/>
      <c r="AJM5" s="243"/>
      <c r="AJN5" s="243"/>
      <c r="AJO5" s="243"/>
      <c r="AJP5" s="243"/>
      <c r="AJQ5" s="243"/>
      <c r="AJR5" s="243"/>
      <c r="AJS5" s="243"/>
      <c r="AJT5" s="243"/>
      <c r="AJU5" s="243"/>
      <c r="AJV5" s="243"/>
      <c r="AJW5" s="243"/>
      <c r="AJX5" s="243"/>
      <c r="AJY5" s="243"/>
      <c r="AJZ5" s="243"/>
      <c r="AKA5" s="243"/>
      <c r="AKB5" s="243"/>
      <c r="AKC5" s="243"/>
      <c r="AKD5" s="243"/>
      <c r="AKE5" s="243"/>
      <c r="AKF5" s="243"/>
      <c r="AKG5" s="243"/>
      <c r="AKH5" s="243"/>
      <c r="AKI5" s="243"/>
      <c r="AKJ5" s="243"/>
      <c r="AKK5" s="243"/>
      <c r="AKL5" s="243"/>
      <c r="AKM5" s="243"/>
      <c r="AKN5" s="243"/>
      <c r="AKO5" s="243"/>
      <c r="AKP5" s="243"/>
      <c r="AKQ5" s="243"/>
      <c r="AKR5" s="243"/>
      <c r="AKS5" s="243"/>
      <c r="AKT5" s="243"/>
      <c r="AKU5" s="243"/>
      <c r="AKV5" s="243"/>
      <c r="AKW5" s="243"/>
      <c r="AKX5" s="243"/>
      <c r="AKY5" s="243"/>
      <c r="AKZ5" s="243"/>
      <c r="ALA5" s="243"/>
      <c r="ALB5" s="243"/>
      <c r="ALC5" s="243"/>
      <c r="ALD5" s="243"/>
      <c r="ALE5" s="243"/>
      <c r="ALF5" s="243"/>
      <c r="ALG5" s="243"/>
      <c r="ALH5" s="243"/>
      <c r="ALI5" s="243"/>
      <c r="ALJ5" s="243"/>
      <c r="ALK5" s="243"/>
      <c r="ALL5" s="243"/>
      <c r="ALM5" s="243"/>
      <c r="ALN5" s="243"/>
      <c r="ALO5" s="243"/>
      <c r="ALP5" s="243"/>
      <c r="ALQ5" s="243"/>
      <c r="ALR5" s="243"/>
      <c r="ALS5" s="243"/>
      <c r="ALT5" s="243"/>
      <c r="ALU5" s="243"/>
      <c r="ALV5" s="243"/>
      <c r="ALW5" s="243"/>
      <c r="ALX5" s="243"/>
      <c r="ALY5" s="243"/>
      <c r="ALZ5" s="243"/>
      <c r="AMA5" s="243"/>
      <c r="AMB5" s="243"/>
      <c r="AMC5" s="243"/>
      <c r="AMD5" s="243"/>
      <c r="AME5" s="243"/>
      <c r="AMF5" s="243"/>
      <c r="AMG5" s="243"/>
      <c r="AMH5" s="243"/>
      <c r="AMI5" s="243"/>
      <c r="AMJ5" s="243"/>
      <c r="AMK5" s="243"/>
      <c r="AML5" s="243"/>
      <c r="AMM5" s="243"/>
      <c r="AMN5" s="243"/>
      <c r="AMO5" s="243"/>
      <c r="AMP5" s="243"/>
      <c r="AMQ5" s="243"/>
      <c r="AMR5" s="243"/>
      <c r="AMS5" s="243"/>
      <c r="AMT5" s="243"/>
      <c r="AMU5" s="243"/>
      <c r="AMV5" s="243"/>
      <c r="AMW5" s="243"/>
      <c r="AMX5" s="243"/>
      <c r="AMY5" s="243"/>
      <c r="AMZ5" s="243"/>
      <c r="ANA5" s="243"/>
      <c r="ANB5" s="243"/>
      <c r="ANC5" s="243"/>
      <c r="AND5" s="243"/>
      <c r="ANE5" s="243"/>
      <c r="ANF5" s="243"/>
      <c r="ANG5" s="243"/>
      <c r="ANH5" s="243"/>
      <c r="ANI5" s="243"/>
      <c r="ANJ5" s="243"/>
      <c r="ANK5" s="243"/>
      <c r="ANL5" s="243"/>
      <c r="ANM5" s="243"/>
      <c r="ANN5" s="243"/>
      <c r="ANO5" s="243"/>
      <c r="ANP5" s="243"/>
      <c r="ANQ5" s="243"/>
      <c r="ANR5" s="243"/>
      <c r="ANS5" s="243"/>
      <c r="ANT5" s="243"/>
      <c r="ANU5" s="243"/>
      <c r="ANV5" s="243"/>
      <c r="ANW5" s="243"/>
      <c r="ANX5" s="243"/>
      <c r="ANY5" s="243"/>
      <c r="ANZ5" s="243"/>
      <c r="AOA5" s="243"/>
      <c r="AOB5" s="243"/>
      <c r="AOC5" s="243"/>
      <c r="AOD5" s="243"/>
      <c r="AOE5" s="243"/>
      <c r="AOF5" s="243"/>
      <c r="AOG5" s="243"/>
      <c r="AOH5" s="243"/>
      <c r="AOI5" s="243"/>
      <c r="AOJ5" s="243"/>
      <c r="AOK5" s="243"/>
      <c r="AOL5" s="243"/>
      <c r="AOM5" s="243"/>
      <c r="AON5" s="243"/>
      <c r="AOO5" s="243"/>
      <c r="AOP5" s="243"/>
      <c r="AOQ5" s="243"/>
      <c r="AOR5" s="243"/>
      <c r="AOS5" s="243"/>
      <c r="AOT5" s="243"/>
      <c r="AOU5" s="243"/>
      <c r="AOV5" s="243"/>
      <c r="AOW5" s="243"/>
      <c r="AOX5" s="243"/>
      <c r="AOY5" s="243"/>
      <c r="AOZ5" s="243"/>
      <c r="APA5" s="243"/>
      <c r="APB5" s="243"/>
      <c r="APC5" s="243"/>
      <c r="APD5" s="243"/>
      <c r="APE5" s="243"/>
      <c r="APF5" s="243"/>
      <c r="APG5" s="243"/>
      <c r="APH5" s="243"/>
      <c r="API5" s="243"/>
      <c r="APJ5" s="243"/>
      <c r="APK5" s="243"/>
      <c r="APL5" s="243"/>
      <c r="APM5" s="243"/>
      <c r="APN5" s="243"/>
      <c r="APO5" s="243"/>
      <c r="APP5" s="243"/>
      <c r="APQ5" s="243"/>
      <c r="APR5" s="243"/>
      <c r="APS5" s="243"/>
      <c r="APT5" s="243"/>
      <c r="APU5" s="243"/>
      <c r="APV5" s="243"/>
      <c r="APW5" s="243"/>
      <c r="APX5" s="243"/>
      <c r="APY5" s="243"/>
      <c r="APZ5" s="243"/>
      <c r="AQA5" s="243"/>
      <c r="AQB5" s="243"/>
      <c r="AQC5" s="243"/>
      <c r="AQD5" s="243"/>
      <c r="AQE5" s="243"/>
      <c r="AQF5" s="243"/>
      <c r="AQG5" s="243"/>
      <c r="AQH5" s="243"/>
      <c r="AQI5" s="243"/>
      <c r="AQJ5" s="243"/>
      <c r="AQK5" s="243"/>
      <c r="AQL5" s="243"/>
      <c r="AQM5" s="243"/>
      <c r="AQN5" s="243"/>
      <c r="AQO5" s="243"/>
      <c r="AQP5" s="243"/>
      <c r="AQQ5" s="243"/>
      <c r="AQR5" s="243"/>
      <c r="AQS5" s="243"/>
      <c r="AQT5" s="243"/>
      <c r="AQU5" s="243"/>
      <c r="AQV5" s="243"/>
      <c r="AQW5" s="243"/>
      <c r="AQX5" s="243"/>
      <c r="AQY5" s="243"/>
      <c r="AQZ5" s="243"/>
      <c r="ARA5" s="243"/>
      <c r="ARB5" s="243"/>
      <c r="ARC5" s="243"/>
      <c r="ARD5" s="243"/>
      <c r="ARE5" s="243"/>
      <c r="ARF5" s="243"/>
      <c r="ARG5" s="243"/>
      <c r="ARH5" s="243"/>
      <c r="ARI5" s="243"/>
      <c r="ARJ5" s="243"/>
      <c r="ARK5" s="243"/>
      <c r="ARL5" s="243"/>
      <c r="ARM5" s="243"/>
      <c r="ARN5" s="243"/>
      <c r="ARO5" s="243"/>
      <c r="ARP5" s="243"/>
      <c r="ARQ5" s="243"/>
      <c r="ARR5" s="243"/>
      <c r="ARS5" s="243"/>
      <c r="ART5" s="243"/>
      <c r="ARU5" s="243"/>
      <c r="ARV5" s="243"/>
      <c r="ARW5" s="243"/>
      <c r="ARX5" s="243"/>
      <c r="ARY5" s="243"/>
      <c r="ARZ5" s="243"/>
      <c r="ASA5" s="243"/>
      <c r="ASB5" s="243"/>
      <c r="ASC5" s="243"/>
      <c r="ASD5" s="243"/>
      <c r="ASE5" s="243"/>
      <c r="ASF5" s="243"/>
      <c r="ASG5" s="243"/>
      <c r="ASH5" s="243"/>
      <c r="ASI5" s="243"/>
      <c r="ASJ5" s="243"/>
      <c r="ASK5" s="243"/>
      <c r="ASL5" s="243"/>
      <c r="ASM5" s="243"/>
      <c r="ASN5" s="243"/>
      <c r="ASO5" s="243"/>
      <c r="ASP5" s="243"/>
      <c r="ASQ5" s="243"/>
      <c r="ASR5" s="243"/>
      <c r="ASS5" s="243"/>
      <c r="AST5" s="243"/>
      <c r="ASU5" s="243"/>
      <c r="ASV5" s="243"/>
      <c r="ASW5" s="243"/>
      <c r="ASX5" s="243"/>
      <c r="ASY5" s="243"/>
      <c r="ASZ5" s="243"/>
      <c r="ATA5" s="243"/>
      <c r="ATB5" s="243"/>
      <c r="ATC5" s="243"/>
      <c r="ATD5" s="243"/>
      <c r="ATE5" s="243"/>
      <c r="ATF5" s="243"/>
      <c r="ATG5" s="243"/>
      <c r="ATH5" s="243"/>
      <c r="ATI5" s="243"/>
      <c r="ATJ5" s="243"/>
      <c r="ATK5" s="243"/>
      <c r="ATL5" s="243"/>
      <c r="ATM5" s="243"/>
      <c r="ATN5" s="243"/>
      <c r="ATO5" s="243"/>
      <c r="ATP5" s="243"/>
      <c r="ATQ5" s="243"/>
      <c r="ATR5" s="243"/>
      <c r="ATS5" s="243"/>
      <c r="ATT5" s="243"/>
      <c r="ATU5" s="243"/>
      <c r="ATV5" s="243"/>
      <c r="ATW5" s="243"/>
      <c r="ATX5" s="243"/>
      <c r="ATY5" s="243"/>
      <c r="ATZ5" s="243"/>
      <c r="AUA5" s="243"/>
      <c r="AUB5" s="243"/>
      <c r="AUC5" s="243"/>
      <c r="AUD5" s="243"/>
      <c r="AUE5" s="243"/>
      <c r="AUF5" s="243"/>
      <c r="AUG5" s="243"/>
      <c r="AUH5" s="243"/>
      <c r="AUI5" s="243"/>
      <c r="AUJ5" s="243"/>
      <c r="AUK5" s="243"/>
      <c r="AUL5" s="243"/>
      <c r="AUM5" s="243"/>
      <c r="AUN5" s="243"/>
      <c r="AUO5" s="243"/>
      <c r="AUP5" s="243"/>
      <c r="AUQ5" s="243"/>
      <c r="AUR5" s="243"/>
      <c r="AUS5" s="243"/>
      <c r="AUT5" s="243"/>
      <c r="AUU5" s="243"/>
      <c r="AUV5" s="243"/>
      <c r="AUW5" s="243"/>
      <c r="AUX5" s="243"/>
      <c r="AUY5" s="243"/>
      <c r="AUZ5" s="243"/>
      <c r="AVA5" s="243"/>
      <c r="AVB5" s="243"/>
      <c r="AVC5" s="243"/>
      <c r="AVD5" s="243"/>
      <c r="AVE5" s="243"/>
      <c r="AVF5" s="243"/>
      <c r="AVG5" s="243"/>
      <c r="AVH5" s="243"/>
      <c r="AVI5" s="243"/>
      <c r="AVJ5" s="243"/>
      <c r="AVK5" s="243"/>
      <c r="AVL5" s="243"/>
      <c r="AVM5" s="243"/>
      <c r="AVN5" s="243"/>
      <c r="AVO5" s="243"/>
      <c r="AVP5" s="243"/>
      <c r="AVQ5" s="243"/>
      <c r="AVR5" s="243"/>
      <c r="AVS5" s="243"/>
      <c r="AVT5" s="243"/>
      <c r="AVU5" s="243"/>
      <c r="AVV5" s="243"/>
      <c r="AVW5" s="243"/>
      <c r="AVX5" s="243"/>
      <c r="AVY5" s="243"/>
      <c r="AVZ5" s="243"/>
      <c r="AWA5" s="243"/>
      <c r="AWB5" s="243"/>
      <c r="AWC5" s="243"/>
      <c r="AWD5" s="243"/>
      <c r="AWE5" s="243"/>
      <c r="AWF5" s="243"/>
      <c r="AWG5" s="243"/>
      <c r="AWH5" s="243"/>
      <c r="AWI5" s="243"/>
      <c r="AWJ5" s="243"/>
      <c r="AWK5" s="243"/>
      <c r="AWL5" s="243"/>
      <c r="AWM5" s="243"/>
      <c r="AWN5" s="243"/>
      <c r="AWO5" s="243"/>
      <c r="AWP5" s="243"/>
      <c r="AWQ5" s="243"/>
      <c r="AWR5" s="243"/>
      <c r="AWS5" s="243"/>
      <c r="AWT5" s="243"/>
      <c r="AWU5" s="243"/>
      <c r="AWV5" s="243"/>
      <c r="AWW5" s="243"/>
      <c r="AWX5" s="243"/>
      <c r="AWY5" s="243"/>
      <c r="AWZ5" s="243"/>
      <c r="AXA5" s="243"/>
      <c r="AXB5" s="243"/>
      <c r="AXC5" s="243"/>
      <c r="AXD5" s="243"/>
      <c r="AXE5" s="243"/>
      <c r="AXF5" s="243"/>
      <c r="AXG5" s="243"/>
      <c r="AXH5" s="243"/>
      <c r="AXI5" s="243"/>
      <c r="AXJ5" s="243"/>
      <c r="AXK5" s="243"/>
      <c r="AXL5" s="243"/>
      <c r="AXM5" s="243"/>
      <c r="AXN5" s="243"/>
      <c r="AXO5" s="243"/>
      <c r="AXP5" s="243"/>
      <c r="AXQ5" s="243"/>
      <c r="AXR5" s="243"/>
      <c r="AXS5" s="243"/>
      <c r="AXT5" s="243"/>
      <c r="AXU5" s="243"/>
      <c r="AXV5" s="243"/>
      <c r="AXW5" s="243"/>
      <c r="AXX5" s="243"/>
      <c r="AXY5" s="243"/>
      <c r="AXZ5" s="243"/>
      <c r="AYA5" s="243"/>
      <c r="AYB5" s="243"/>
      <c r="AYC5" s="243"/>
      <c r="AYD5" s="243"/>
      <c r="AYE5" s="243"/>
      <c r="AYF5" s="243"/>
      <c r="AYG5" s="243"/>
      <c r="AYH5" s="243"/>
      <c r="AYI5" s="243"/>
      <c r="AYJ5" s="243"/>
      <c r="AYK5" s="243"/>
      <c r="AYL5" s="243"/>
      <c r="AYM5" s="243"/>
      <c r="AYN5" s="243"/>
      <c r="AYO5" s="243"/>
      <c r="AYP5" s="243"/>
      <c r="AYQ5" s="243"/>
      <c r="AYR5" s="243"/>
      <c r="AYS5" s="243"/>
      <c r="AYT5" s="243"/>
      <c r="AYU5" s="243"/>
      <c r="AYV5" s="243"/>
      <c r="AYW5" s="243"/>
      <c r="AYX5" s="243"/>
      <c r="AYY5" s="243"/>
      <c r="AYZ5" s="243"/>
      <c r="AZA5" s="243"/>
      <c r="AZB5" s="243"/>
      <c r="AZC5" s="243"/>
      <c r="AZD5" s="243"/>
      <c r="AZE5" s="243"/>
      <c r="AZF5" s="243"/>
      <c r="AZG5" s="243"/>
      <c r="AZH5" s="243"/>
      <c r="AZI5" s="243"/>
      <c r="AZJ5" s="243"/>
      <c r="AZK5" s="243"/>
      <c r="AZL5" s="243"/>
      <c r="AZM5" s="243"/>
      <c r="AZN5" s="243"/>
      <c r="AZO5" s="243"/>
      <c r="AZP5" s="243"/>
      <c r="AZQ5" s="243"/>
      <c r="AZR5" s="243"/>
      <c r="AZS5" s="243"/>
      <c r="AZT5" s="243"/>
      <c r="AZU5" s="243"/>
      <c r="AZV5" s="243"/>
      <c r="AZW5" s="243"/>
      <c r="AZX5" s="243"/>
      <c r="AZY5" s="243"/>
      <c r="AZZ5" s="243"/>
      <c r="BAA5" s="243"/>
      <c r="BAB5" s="243"/>
      <c r="BAC5" s="243"/>
      <c r="BAD5" s="243"/>
      <c r="BAE5" s="243"/>
      <c r="BAF5" s="243"/>
      <c r="BAG5" s="243"/>
      <c r="BAH5" s="243"/>
      <c r="BAI5" s="243"/>
      <c r="BAJ5" s="243"/>
      <c r="BAK5" s="243"/>
      <c r="BAL5" s="243"/>
      <c r="BAM5" s="243"/>
      <c r="BAN5" s="243"/>
      <c r="BAO5" s="243"/>
      <c r="BAP5" s="243"/>
      <c r="BAQ5" s="243"/>
      <c r="BAR5" s="243"/>
      <c r="BAS5" s="243"/>
      <c r="BAT5" s="243"/>
      <c r="BAU5" s="243"/>
      <c r="BAV5" s="243"/>
      <c r="BAW5" s="243"/>
      <c r="BAX5" s="243"/>
      <c r="BAY5" s="243"/>
      <c r="BAZ5" s="243"/>
      <c r="BBA5" s="243"/>
      <c r="BBB5" s="243"/>
      <c r="BBC5" s="243"/>
      <c r="BBD5" s="243"/>
      <c r="BBE5" s="243"/>
      <c r="BBF5" s="243"/>
      <c r="BBG5" s="243"/>
      <c r="BBH5" s="243"/>
      <c r="BBI5" s="243"/>
      <c r="BBJ5" s="243"/>
      <c r="BBK5" s="243"/>
      <c r="BBL5" s="243"/>
      <c r="BBM5" s="243"/>
      <c r="BBN5" s="243"/>
      <c r="BBO5" s="243"/>
      <c r="BBP5" s="243"/>
      <c r="BBQ5" s="243"/>
      <c r="BBR5" s="243"/>
      <c r="BBS5" s="243"/>
      <c r="BBT5" s="243"/>
      <c r="BBU5" s="243"/>
      <c r="BBV5" s="243"/>
      <c r="BBW5" s="243"/>
      <c r="BBX5" s="243"/>
      <c r="BBY5" s="243"/>
      <c r="BBZ5" s="243"/>
      <c r="BCA5" s="243"/>
      <c r="BCB5" s="243"/>
      <c r="BCC5" s="243"/>
      <c r="BCD5" s="243"/>
      <c r="BCE5" s="243"/>
      <c r="BCF5" s="243"/>
      <c r="BCG5" s="243"/>
      <c r="BCH5" s="243"/>
      <c r="BCI5" s="243"/>
      <c r="BCJ5" s="243"/>
      <c r="BCK5" s="243"/>
      <c r="BCL5" s="243"/>
      <c r="BCM5" s="243"/>
      <c r="BCN5" s="243"/>
      <c r="BCO5" s="243"/>
      <c r="BCP5" s="243"/>
      <c r="BCQ5" s="243"/>
      <c r="BCR5" s="243"/>
      <c r="BCS5" s="243"/>
      <c r="BCT5" s="243"/>
      <c r="BCU5" s="243"/>
      <c r="BCV5" s="243"/>
      <c r="BCW5" s="243"/>
      <c r="BCX5" s="243"/>
      <c r="BCY5" s="243"/>
      <c r="BCZ5" s="243"/>
      <c r="BDA5" s="243"/>
      <c r="BDB5" s="243"/>
      <c r="BDC5" s="243"/>
      <c r="BDD5" s="243"/>
      <c r="BDE5" s="243"/>
      <c r="BDF5" s="243"/>
      <c r="BDG5" s="243"/>
      <c r="BDH5" s="243"/>
      <c r="BDI5" s="243"/>
      <c r="BDJ5" s="243"/>
      <c r="BDK5" s="243"/>
      <c r="BDL5" s="243"/>
      <c r="BDM5" s="243"/>
      <c r="BDN5" s="243"/>
      <c r="BDO5" s="243"/>
      <c r="BDP5" s="243"/>
      <c r="BDQ5" s="243"/>
      <c r="BDR5" s="243"/>
      <c r="BDS5" s="243"/>
      <c r="BDT5" s="243"/>
      <c r="BDU5" s="243"/>
      <c r="BDV5" s="243"/>
      <c r="BDW5" s="243"/>
      <c r="BDX5" s="243"/>
      <c r="BDY5" s="243"/>
      <c r="BDZ5" s="243"/>
      <c r="BEA5" s="243"/>
      <c r="BEB5" s="243"/>
      <c r="BEC5" s="243"/>
      <c r="BED5" s="243"/>
      <c r="BEE5" s="243"/>
      <c r="BEF5" s="243"/>
      <c r="BEG5" s="243"/>
      <c r="BEH5" s="243"/>
      <c r="BEI5" s="243"/>
      <c r="BEJ5" s="243"/>
      <c r="BEK5" s="243"/>
      <c r="BEL5" s="243"/>
      <c r="BEM5" s="243"/>
      <c r="BEN5" s="243"/>
      <c r="BEO5" s="243"/>
      <c r="BEP5" s="243"/>
      <c r="BEQ5" s="243"/>
      <c r="BER5" s="243"/>
      <c r="BES5" s="243"/>
      <c r="BET5" s="243"/>
      <c r="BEU5" s="243"/>
      <c r="BEV5" s="243"/>
      <c r="BEW5" s="243"/>
      <c r="BEX5" s="243"/>
      <c r="BEY5" s="243"/>
      <c r="BEZ5" s="243"/>
      <c r="BFA5" s="243"/>
      <c r="BFB5" s="243"/>
      <c r="BFC5" s="243"/>
      <c r="BFD5" s="243"/>
      <c r="BFE5" s="243"/>
      <c r="BFF5" s="243"/>
      <c r="BFG5" s="243"/>
      <c r="BFH5" s="243"/>
      <c r="BFI5" s="243"/>
      <c r="BFJ5" s="243"/>
      <c r="BFK5" s="243"/>
      <c r="BFL5" s="243"/>
      <c r="BFM5" s="243"/>
      <c r="BFN5" s="243"/>
      <c r="BFO5" s="243"/>
      <c r="BFP5" s="243"/>
      <c r="BFQ5" s="243"/>
      <c r="BFR5" s="243"/>
      <c r="BFS5" s="243"/>
      <c r="BFT5" s="243"/>
      <c r="BFU5" s="243"/>
      <c r="BFV5" s="243"/>
      <c r="BFW5" s="243"/>
      <c r="BFX5" s="243"/>
      <c r="BFY5" s="243"/>
      <c r="BFZ5" s="243"/>
      <c r="BGA5" s="243"/>
      <c r="BGB5" s="243"/>
      <c r="BGC5" s="243"/>
      <c r="BGD5" s="243"/>
      <c r="BGE5" s="243"/>
      <c r="BGF5" s="243"/>
      <c r="BGG5" s="243"/>
      <c r="BGH5" s="243"/>
      <c r="BGI5" s="243"/>
      <c r="BGJ5" s="243"/>
      <c r="BGK5" s="243"/>
      <c r="BGL5" s="243"/>
      <c r="BGM5" s="243"/>
      <c r="BGN5" s="243"/>
      <c r="BGO5" s="243"/>
      <c r="BGP5" s="243"/>
      <c r="BGQ5" s="243"/>
      <c r="BGR5" s="243"/>
      <c r="BGS5" s="243"/>
      <c r="BGT5" s="243"/>
      <c r="BGU5" s="243"/>
      <c r="BGV5" s="243"/>
      <c r="BGW5" s="243"/>
      <c r="BGX5" s="243"/>
      <c r="BGY5" s="243"/>
      <c r="BGZ5" s="243"/>
      <c r="BHA5" s="243"/>
      <c r="BHB5" s="243"/>
      <c r="BHC5" s="243"/>
      <c r="BHD5" s="243"/>
      <c r="BHE5" s="243"/>
      <c r="BHF5" s="243"/>
      <c r="BHG5" s="243"/>
      <c r="BHH5" s="243"/>
      <c r="BHI5" s="243"/>
      <c r="BHJ5" s="243"/>
      <c r="BHK5" s="243"/>
      <c r="BHL5" s="243"/>
      <c r="BHM5" s="243"/>
      <c r="BHN5" s="243"/>
      <c r="BHO5" s="243"/>
      <c r="BHP5" s="243"/>
      <c r="BHQ5" s="243"/>
      <c r="BHR5" s="243"/>
      <c r="BHS5" s="243"/>
      <c r="BHT5" s="243"/>
      <c r="BHU5" s="243"/>
      <c r="BHV5" s="243"/>
      <c r="BHW5" s="243"/>
      <c r="BHX5" s="243"/>
      <c r="BHY5" s="243"/>
      <c r="BHZ5" s="243"/>
      <c r="BIA5" s="243"/>
      <c r="BIB5" s="243"/>
      <c r="BIC5" s="243"/>
      <c r="BID5" s="243"/>
      <c r="BIE5" s="243"/>
      <c r="BIF5" s="243"/>
      <c r="BIG5" s="243"/>
      <c r="BIH5" s="243"/>
      <c r="BII5" s="243"/>
      <c r="BIJ5" s="243"/>
      <c r="BIK5" s="243"/>
      <c r="BIL5" s="243"/>
      <c r="BIM5" s="243"/>
      <c r="BIN5" s="243"/>
      <c r="BIO5" s="243"/>
      <c r="BIP5" s="243"/>
      <c r="BIQ5" s="243"/>
      <c r="BIR5" s="243"/>
      <c r="BIS5" s="243"/>
      <c r="BIT5" s="243"/>
      <c r="BIU5" s="243"/>
      <c r="BIV5" s="243"/>
      <c r="BIW5" s="243"/>
      <c r="BIX5" s="243"/>
      <c r="BIY5" s="243"/>
      <c r="BIZ5" s="243"/>
      <c r="BJA5" s="243"/>
      <c r="BJB5" s="243"/>
      <c r="BJC5" s="243"/>
      <c r="BJD5" s="243"/>
      <c r="BJE5" s="243"/>
      <c r="BJF5" s="243"/>
      <c r="BJG5" s="243"/>
      <c r="BJH5" s="243"/>
      <c r="BJI5" s="243"/>
      <c r="BJJ5" s="243"/>
      <c r="BJK5" s="243"/>
      <c r="BJL5" s="243"/>
      <c r="BJM5" s="243"/>
      <c r="BJN5" s="243"/>
      <c r="BJO5" s="243"/>
      <c r="BJP5" s="243"/>
      <c r="BJQ5" s="243"/>
      <c r="BJR5" s="243"/>
      <c r="BJS5" s="243"/>
      <c r="BJT5" s="243"/>
      <c r="BJU5" s="243"/>
      <c r="BJV5" s="243"/>
      <c r="BJW5" s="243"/>
      <c r="BJX5" s="243"/>
      <c r="BJY5" s="243"/>
      <c r="BJZ5" s="243"/>
      <c r="BKA5" s="243"/>
      <c r="BKB5" s="243"/>
      <c r="BKC5" s="243"/>
      <c r="BKD5" s="243"/>
      <c r="BKE5" s="243"/>
      <c r="BKF5" s="243"/>
      <c r="BKG5" s="243"/>
      <c r="BKH5" s="243"/>
      <c r="BKI5" s="243"/>
      <c r="BKJ5" s="243"/>
      <c r="BKK5" s="243"/>
      <c r="BKL5" s="243"/>
      <c r="BKM5" s="243"/>
      <c r="BKN5" s="243"/>
      <c r="BKO5" s="243"/>
      <c r="BKP5" s="243"/>
      <c r="BKQ5" s="243"/>
      <c r="BKR5" s="243"/>
      <c r="BKS5" s="243"/>
      <c r="BKT5" s="243"/>
      <c r="BKU5" s="243"/>
      <c r="BKV5" s="243"/>
      <c r="BKW5" s="243"/>
      <c r="BKX5" s="243"/>
      <c r="BKY5" s="243"/>
      <c r="BKZ5" s="243"/>
      <c r="BLA5" s="243"/>
      <c r="BLB5" s="243"/>
      <c r="BLC5" s="243"/>
      <c r="BLD5" s="243"/>
      <c r="BLE5" s="243"/>
      <c r="BLF5" s="243"/>
      <c r="BLG5" s="243"/>
      <c r="BLH5" s="243"/>
      <c r="BLI5" s="243"/>
      <c r="BLJ5" s="243"/>
      <c r="BLK5" s="243"/>
      <c r="BLL5" s="243"/>
      <c r="BLM5" s="243"/>
      <c r="BLN5" s="243"/>
      <c r="BLO5" s="243"/>
      <c r="BLP5" s="243"/>
      <c r="BLQ5" s="243"/>
      <c r="BLR5" s="243"/>
      <c r="BLS5" s="243"/>
      <c r="BLT5" s="243"/>
      <c r="BLU5" s="243"/>
      <c r="BLV5" s="243"/>
      <c r="BLW5" s="243"/>
      <c r="BLX5" s="243"/>
      <c r="BLY5" s="243"/>
      <c r="BLZ5" s="243"/>
      <c r="BMA5" s="243"/>
      <c r="BMB5" s="243"/>
      <c r="BMC5" s="243"/>
      <c r="BMD5" s="243"/>
      <c r="BME5" s="243"/>
      <c r="BMF5" s="243"/>
      <c r="BMG5" s="243"/>
      <c r="BMH5" s="243"/>
      <c r="BMI5" s="243"/>
      <c r="BMJ5" s="243"/>
      <c r="BMK5" s="243"/>
      <c r="BML5" s="243"/>
      <c r="BMM5" s="243"/>
      <c r="BMN5" s="243"/>
      <c r="BMO5" s="243"/>
      <c r="BMP5" s="243"/>
      <c r="BMQ5" s="243"/>
      <c r="BMR5" s="243"/>
      <c r="BMS5" s="243"/>
      <c r="BMT5" s="243"/>
      <c r="BMU5" s="243"/>
      <c r="BMV5" s="243"/>
      <c r="BMW5" s="243"/>
      <c r="BMX5" s="243"/>
      <c r="BMY5" s="243"/>
      <c r="BMZ5" s="243"/>
      <c r="BNA5" s="243"/>
      <c r="BNB5" s="243"/>
      <c r="BNC5" s="243"/>
      <c r="BND5" s="243"/>
      <c r="BNE5" s="243"/>
      <c r="BNF5" s="243"/>
      <c r="BNG5" s="243"/>
      <c r="BNH5" s="243"/>
      <c r="BNI5" s="243"/>
      <c r="BNJ5" s="243"/>
      <c r="BNK5" s="243"/>
      <c r="BNL5" s="243"/>
      <c r="BNM5" s="243"/>
      <c r="BNN5" s="243"/>
      <c r="BNO5" s="243"/>
      <c r="BNP5" s="243"/>
      <c r="BNQ5" s="243"/>
      <c r="BNR5" s="243"/>
      <c r="BNS5" s="243"/>
      <c r="BNT5" s="243"/>
      <c r="BNU5" s="243"/>
      <c r="BNV5" s="243"/>
      <c r="BNW5" s="243"/>
      <c r="BNX5" s="243"/>
      <c r="BNY5" s="243"/>
      <c r="BNZ5" s="243"/>
      <c r="BOA5" s="243"/>
      <c r="BOB5" s="243"/>
      <c r="BOC5" s="243"/>
      <c r="BOD5" s="243"/>
      <c r="BOE5" s="243"/>
      <c r="BOF5" s="243"/>
      <c r="BOG5" s="243"/>
      <c r="BOH5" s="243"/>
      <c r="BOI5" s="243"/>
      <c r="BOJ5" s="243"/>
      <c r="BOK5" s="243"/>
      <c r="BOL5" s="243"/>
      <c r="BOM5" s="243"/>
      <c r="BON5" s="243"/>
      <c r="BOO5" s="243"/>
      <c r="BOP5" s="243"/>
      <c r="BOQ5" s="243"/>
      <c r="BOR5" s="243"/>
      <c r="BOS5" s="243"/>
      <c r="BOT5" s="243"/>
      <c r="BOU5" s="243"/>
      <c r="BOV5" s="243"/>
      <c r="BOW5" s="243"/>
      <c r="BOX5" s="243"/>
      <c r="BOY5" s="243"/>
      <c r="BOZ5" s="243"/>
      <c r="BPA5" s="243"/>
      <c r="BPB5" s="243"/>
      <c r="BPC5" s="243"/>
      <c r="BPD5" s="243"/>
      <c r="BPE5" s="243"/>
      <c r="BPF5" s="243"/>
      <c r="BPG5" s="243"/>
      <c r="BPH5" s="243"/>
      <c r="BPI5" s="243"/>
      <c r="BPJ5" s="243"/>
      <c r="BPK5" s="243"/>
      <c r="BPL5" s="243"/>
      <c r="BPM5" s="243"/>
      <c r="BPN5" s="243"/>
      <c r="BPO5" s="243"/>
      <c r="BPP5" s="243"/>
      <c r="BPQ5" s="243"/>
      <c r="BPR5" s="243"/>
      <c r="BPS5" s="243"/>
      <c r="BPT5" s="243"/>
      <c r="BPU5" s="243"/>
      <c r="BPV5" s="243"/>
      <c r="BPW5" s="243"/>
      <c r="BPX5" s="243"/>
      <c r="BPY5" s="243"/>
      <c r="BPZ5" s="243"/>
      <c r="BQA5" s="243"/>
      <c r="BQB5" s="243"/>
      <c r="BQC5" s="243"/>
      <c r="BQD5" s="243"/>
      <c r="BQE5" s="243"/>
      <c r="BQF5" s="243"/>
      <c r="BQG5" s="243"/>
      <c r="BQH5" s="243"/>
      <c r="BQI5" s="243"/>
      <c r="BQJ5" s="243"/>
      <c r="BQK5" s="243"/>
      <c r="BQL5" s="243"/>
      <c r="BQM5" s="243"/>
      <c r="BQN5" s="243"/>
      <c r="BQO5" s="243"/>
      <c r="BQP5" s="243"/>
      <c r="BQQ5" s="243"/>
      <c r="BQR5" s="243"/>
      <c r="BQS5" s="243"/>
      <c r="BQT5" s="243"/>
      <c r="BQU5" s="243"/>
      <c r="BQV5" s="243"/>
      <c r="BQW5" s="243"/>
      <c r="BQX5" s="243"/>
      <c r="BQY5" s="243"/>
      <c r="BQZ5" s="243"/>
      <c r="BRA5" s="243"/>
      <c r="BRB5" s="243"/>
      <c r="BRC5" s="243"/>
      <c r="BRD5" s="243"/>
      <c r="BRE5" s="243"/>
      <c r="BRF5" s="243"/>
      <c r="BRG5" s="243"/>
      <c r="BRH5" s="243"/>
      <c r="BRI5" s="243"/>
      <c r="BRJ5" s="243"/>
      <c r="BRK5" s="243"/>
      <c r="BRL5" s="243"/>
      <c r="BRM5" s="243"/>
      <c r="BRN5" s="243"/>
      <c r="BRO5" s="243"/>
      <c r="BRP5" s="243"/>
      <c r="BRQ5" s="243"/>
      <c r="BRR5" s="243"/>
      <c r="BRS5" s="243"/>
      <c r="BRT5" s="243"/>
      <c r="BRU5" s="243"/>
      <c r="BRV5" s="243"/>
      <c r="BRW5" s="243"/>
      <c r="BRX5" s="243"/>
      <c r="BRY5" s="243"/>
      <c r="BRZ5" s="243"/>
      <c r="BSA5" s="243"/>
      <c r="BSB5" s="243"/>
      <c r="BSC5" s="243"/>
      <c r="BSD5" s="243"/>
      <c r="BSE5" s="243"/>
      <c r="BSF5" s="243"/>
      <c r="BSG5" s="243"/>
      <c r="BSH5" s="243"/>
      <c r="BSI5" s="243"/>
      <c r="BSJ5" s="243"/>
      <c r="BSK5" s="243"/>
      <c r="BSL5" s="243"/>
      <c r="BSM5" s="243"/>
      <c r="BSN5" s="243"/>
      <c r="BSO5" s="243"/>
      <c r="BSP5" s="243"/>
      <c r="BSQ5" s="243"/>
      <c r="BSR5" s="243"/>
      <c r="BSS5" s="243"/>
      <c r="BST5" s="243"/>
      <c r="BSU5" s="243"/>
      <c r="BSV5" s="243"/>
      <c r="BSW5" s="243"/>
      <c r="BSX5" s="243"/>
      <c r="BSY5" s="243"/>
      <c r="BSZ5" s="243"/>
      <c r="BTA5" s="243"/>
      <c r="BTB5" s="243"/>
      <c r="BTC5" s="243"/>
      <c r="BTD5" s="243"/>
      <c r="BTE5" s="243"/>
      <c r="BTF5" s="243"/>
      <c r="BTG5" s="243"/>
      <c r="BTH5" s="243"/>
      <c r="BTI5" s="243"/>
      <c r="BTJ5" s="243"/>
      <c r="BTK5" s="243"/>
      <c r="BTL5" s="243"/>
      <c r="BTM5" s="243"/>
      <c r="BTN5" s="243"/>
      <c r="BTO5" s="243"/>
      <c r="BTP5" s="243"/>
      <c r="BTQ5" s="243"/>
      <c r="BTR5" s="243"/>
      <c r="BTS5" s="243"/>
      <c r="BTT5" s="243"/>
      <c r="BTU5" s="243"/>
      <c r="BTV5" s="243"/>
      <c r="BTW5" s="243"/>
      <c r="BTX5" s="243"/>
      <c r="BTY5" s="243"/>
      <c r="BTZ5" s="243"/>
      <c r="BUA5" s="243"/>
      <c r="BUB5" s="243"/>
      <c r="BUC5" s="243"/>
      <c r="BUD5" s="243"/>
      <c r="BUE5" s="243"/>
      <c r="BUF5" s="243"/>
      <c r="BUG5" s="243"/>
      <c r="BUH5" s="243"/>
      <c r="BUI5" s="243"/>
      <c r="BUJ5" s="243"/>
      <c r="BUK5" s="243"/>
      <c r="BUL5" s="243"/>
      <c r="BUM5" s="243"/>
      <c r="BUN5" s="243"/>
      <c r="BUO5" s="243"/>
      <c r="BUP5" s="243"/>
      <c r="BUQ5" s="243"/>
      <c r="BUR5" s="243"/>
      <c r="BUS5" s="243"/>
      <c r="BUT5" s="243"/>
      <c r="BUU5" s="243"/>
      <c r="BUV5" s="243"/>
      <c r="BUW5" s="243"/>
      <c r="BUX5" s="243"/>
      <c r="BUY5" s="243"/>
      <c r="BUZ5" s="243"/>
      <c r="BVA5" s="243"/>
      <c r="BVB5" s="243"/>
      <c r="BVC5" s="243"/>
      <c r="BVD5" s="243"/>
      <c r="BVE5" s="243"/>
      <c r="BVF5" s="243"/>
      <c r="BVG5" s="243"/>
      <c r="BVH5" s="243"/>
      <c r="BVI5" s="243"/>
      <c r="BVJ5" s="243"/>
      <c r="BVK5" s="243"/>
      <c r="BVL5" s="243"/>
      <c r="BVM5" s="243"/>
      <c r="BVN5" s="243"/>
      <c r="BVO5" s="243"/>
      <c r="BVP5" s="243"/>
      <c r="BVQ5" s="243"/>
      <c r="BVR5" s="243"/>
      <c r="BVS5" s="243"/>
      <c r="BVT5" s="243"/>
      <c r="BVU5" s="243"/>
      <c r="BVV5" s="243"/>
      <c r="BVW5" s="243"/>
      <c r="BVX5" s="243"/>
      <c r="BVY5" s="243"/>
      <c r="BVZ5" s="243"/>
      <c r="BWA5" s="243"/>
      <c r="BWB5" s="243"/>
      <c r="BWC5" s="243"/>
      <c r="BWD5" s="243"/>
      <c r="BWE5" s="243"/>
      <c r="BWF5" s="243"/>
      <c r="BWG5" s="243"/>
      <c r="BWH5" s="243"/>
      <c r="BWI5" s="243"/>
      <c r="BWJ5" s="243"/>
      <c r="BWK5" s="243"/>
      <c r="BWL5" s="243"/>
      <c r="BWM5" s="243"/>
      <c r="BWN5" s="243"/>
      <c r="BWO5" s="243"/>
      <c r="BWP5" s="243"/>
      <c r="BWQ5" s="243"/>
      <c r="BWR5" s="243"/>
      <c r="BWS5" s="243"/>
      <c r="BWT5" s="243"/>
      <c r="BWU5" s="243"/>
      <c r="BWV5" s="243"/>
      <c r="BWW5" s="243"/>
      <c r="BWX5" s="243"/>
      <c r="BWY5" s="243"/>
      <c r="BWZ5" s="243"/>
      <c r="BXA5" s="243"/>
      <c r="BXB5" s="243"/>
      <c r="BXC5" s="243"/>
      <c r="BXD5" s="243"/>
      <c r="BXE5" s="243"/>
      <c r="BXF5" s="243"/>
      <c r="BXG5" s="243"/>
      <c r="BXH5" s="243"/>
      <c r="BXI5" s="243"/>
      <c r="BXJ5" s="243"/>
      <c r="BXK5" s="243"/>
      <c r="BXL5" s="243"/>
      <c r="BXM5" s="243"/>
      <c r="BXN5" s="243"/>
      <c r="BXO5" s="243"/>
      <c r="BXP5" s="243"/>
      <c r="BXQ5" s="243"/>
      <c r="BXR5" s="243"/>
      <c r="BXS5" s="243"/>
      <c r="BXT5" s="243"/>
      <c r="BXU5" s="243"/>
      <c r="BXV5" s="243"/>
      <c r="BXW5" s="243"/>
      <c r="BXX5" s="243"/>
      <c r="BXY5" s="243"/>
      <c r="BXZ5" s="243"/>
      <c r="BYA5" s="243"/>
      <c r="BYB5" s="243"/>
      <c r="BYC5" s="243"/>
      <c r="BYD5" s="243"/>
      <c r="BYE5" s="243"/>
      <c r="BYF5" s="243"/>
      <c r="BYG5" s="243"/>
      <c r="BYH5" s="243"/>
      <c r="BYI5" s="243"/>
      <c r="BYJ5" s="243"/>
      <c r="BYK5" s="243"/>
      <c r="BYL5" s="243"/>
      <c r="BYM5" s="243"/>
      <c r="BYN5" s="243"/>
      <c r="BYO5" s="243"/>
      <c r="BYP5" s="243"/>
      <c r="BYQ5" s="243"/>
      <c r="BYR5" s="243"/>
      <c r="BYS5" s="243"/>
      <c r="BYT5" s="243"/>
      <c r="BYU5" s="243"/>
      <c r="BYV5" s="243"/>
      <c r="BYW5" s="243"/>
      <c r="BYX5" s="243"/>
      <c r="BYY5" s="243"/>
      <c r="BYZ5" s="243"/>
      <c r="BZA5" s="243"/>
      <c r="BZB5" s="243"/>
      <c r="BZC5" s="243"/>
      <c r="BZD5" s="243"/>
      <c r="BZE5" s="243"/>
      <c r="BZF5" s="243"/>
      <c r="BZG5" s="243"/>
      <c r="BZH5" s="243"/>
      <c r="BZI5" s="243"/>
      <c r="BZJ5" s="243"/>
      <c r="BZK5" s="243"/>
      <c r="BZL5" s="243"/>
      <c r="BZM5" s="243"/>
      <c r="BZN5" s="243"/>
      <c r="BZO5" s="243"/>
      <c r="BZP5" s="243"/>
      <c r="BZQ5" s="243"/>
      <c r="BZR5" s="243"/>
      <c r="BZS5" s="243"/>
      <c r="BZT5" s="243"/>
      <c r="BZU5" s="243"/>
      <c r="BZV5" s="243"/>
      <c r="BZW5" s="243"/>
      <c r="BZX5" s="243"/>
      <c r="BZY5" s="243"/>
      <c r="BZZ5" s="243"/>
      <c r="CAA5" s="243"/>
      <c r="CAB5" s="243"/>
      <c r="CAC5" s="243"/>
      <c r="CAD5" s="243"/>
      <c r="CAE5" s="243"/>
      <c r="CAF5" s="243"/>
      <c r="CAG5" s="243"/>
      <c r="CAH5" s="243"/>
      <c r="CAI5" s="243"/>
      <c r="CAJ5" s="243"/>
      <c r="CAK5" s="243"/>
      <c r="CAL5" s="243"/>
      <c r="CAM5" s="243"/>
      <c r="CAN5" s="243"/>
      <c r="CAO5" s="243"/>
      <c r="CAP5" s="243"/>
      <c r="CAQ5" s="243"/>
      <c r="CAR5" s="243"/>
      <c r="CAS5" s="243"/>
      <c r="CAT5" s="243"/>
      <c r="CAU5" s="243"/>
      <c r="CAV5" s="243"/>
      <c r="CAW5" s="243"/>
      <c r="CAX5" s="243"/>
      <c r="CAY5" s="243"/>
      <c r="CAZ5" s="243"/>
      <c r="CBA5" s="243"/>
      <c r="CBB5" s="243"/>
      <c r="CBC5" s="243"/>
      <c r="CBD5" s="243"/>
      <c r="CBE5" s="243"/>
      <c r="CBF5" s="243"/>
      <c r="CBG5" s="243"/>
      <c r="CBH5" s="243"/>
      <c r="CBI5" s="243"/>
      <c r="CBJ5" s="243"/>
      <c r="CBK5" s="243"/>
      <c r="CBL5" s="243"/>
      <c r="CBM5" s="243"/>
      <c r="CBN5" s="243"/>
      <c r="CBO5" s="243"/>
      <c r="CBP5" s="243"/>
      <c r="CBQ5" s="243"/>
      <c r="CBR5" s="243"/>
      <c r="CBS5" s="243"/>
      <c r="CBT5" s="243"/>
      <c r="CBU5" s="243"/>
      <c r="CBV5" s="243"/>
      <c r="CBW5" s="243"/>
      <c r="CBX5" s="243"/>
      <c r="CBY5" s="243"/>
      <c r="CBZ5" s="243"/>
      <c r="CCA5" s="243"/>
      <c r="CCB5" s="243"/>
      <c r="CCC5" s="243"/>
      <c r="CCD5" s="243"/>
      <c r="CCE5" s="243"/>
      <c r="CCF5" s="243"/>
      <c r="CCG5" s="243"/>
      <c r="CCH5" s="243"/>
      <c r="CCI5" s="243"/>
      <c r="CCJ5" s="243"/>
      <c r="CCK5" s="243"/>
      <c r="CCL5" s="243"/>
      <c r="CCM5" s="243"/>
      <c r="CCN5" s="243"/>
      <c r="CCO5" s="243"/>
      <c r="CCP5" s="243"/>
      <c r="CCQ5" s="243"/>
      <c r="CCR5" s="243"/>
      <c r="CCS5" s="243"/>
      <c r="CCT5" s="243"/>
      <c r="CCU5" s="243"/>
      <c r="CCV5" s="243"/>
      <c r="CCW5" s="243"/>
      <c r="CCX5" s="243"/>
      <c r="CCY5" s="243"/>
      <c r="CCZ5" s="243"/>
      <c r="CDA5" s="243"/>
      <c r="CDB5" s="243"/>
      <c r="CDC5" s="243"/>
      <c r="CDD5" s="243"/>
      <c r="CDE5" s="243"/>
      <c r="CDF5" s="243"/>
      <c r="CDG5" s="243"/>
      <c r="CDH5" s="243"/>
      <c r="CDI5" s="243"/>
      <c r="CDJ5" s="243"/>
      <c r="CDK5" s="243"/>
      <c r="CDL5" s="243"/>
      <c r="CDM5" s="243"/>
      <c r="CDN5" s="243"/>
      <c r="CDO5" s="243"/>
      <c r="CDP5" s="243"/>
      <c r="CDQ5" s="243"/>
      <c r="CDR5" s="243"/>
      <c r="CDS5" s="243"/>
      <c r="CDT5" s="243"/>
      <c r="CDU5" s="243"/>
      <c r="CDV5" s="243"/>
      <c r="CDW5" s="243"/>
      <c r="CDX5" s="243"/>
      <c r="CDY5" s="243"/>
      <c r="CDZ5" s="243"/>
      <c r="CEA5" s="243"/>
      <c r="CEB5" s="243"/>
      <c r="CEC5" s="243"/>
      <c r="CED5" s="243"/>
      <c r="CEE5" s="243"/>
      <c r="CEF5" s="243"/>
      <c r="CEG5" s="243"/>
      <c r="CEH5" s="243"/>
      <c r="CEI5" s="243"/>
      <c r="CEJ5" s="243"/>
      <c r="CEK5" s="243"/>
      <c r="CEL5" s="243"/>
      <c r="CEM5" s="243"/>
      <c r="CEN5" s="243"/>
      <c r="CEO5" s="243"/>
      <c r="CEP5" s="243"/>
      <c r="CEQ5" s="243"/>
      <c r="CER5" s="243"/>
      <c r="CES5" s="243"/>
      <c r="CET5" s="243"/>
      <c r="CEU5" s="243"/>
      <c r="CEV5" s="243"/>
      <c r="CEW5" s="243"/>
      <c r="CEX5" s="243"/>
      <c r="CEY5" s="243"/>
      <c r="CEZ5" s="243"/>
      <c r="CFA5" s="243"/>
      <c r="CFB5" s="243"/>
      <c r="CFC5" s="243"/>
      <c r="CFD5" s="243"/>
      <c r="CFE5" s="243"/>
      <c r="CFF5" s="243"/>
      <c r="CFG5" s="243"/>
      <c r="CFH5" s="243"/>
      <c r="CFI5" s="243"/>
      <c r="CFJ5" s="243"/>
      <c r="CFK5" s="243"/>
      <c r="CFL5" s="243"/>
      <c r="CFM5" s="243"/>
      <c r="CFN5" s="243"/>
      <c r="CFO5" s="243"/>
      <c r="CFP5" s="243"/>
      <c r="CFQ5" s="243"/>
      <c r="CFR5" s="243"/>
      <c r="CFS5" s="243"/>
      <c r="CFT5" s="243"/>
      <c r="CFU5" s="243"/>
      <c r="CFV5" s="243"/>
      <c r="CFW5" s="243"/>
      <c r="CFX5" s="243"/>
      <c r="CFY5" s="243"/>
      <c r="CFZ5" s="243"/>
      <c r="CGA5" s="243"/>
      <c r="CGB5" s="243"/>
      <c r="CGC5" s="243"/>
      <c r="CGD5" s="243"/>
      <c r="CGE5" s="243"/>
      <c r="CGF5" s="243"/>
      <c r="CGG5" s="243"/>
      <c r="CGH5" s="243"/>
      <c r="CGI5" s="243"/>
      <c r="CGJ5" s="243"/>
      <c r="CGK5" s="243"/>
      <c r="CGL5" s="243"/>
      <c r="CGM5" s="243"/>
      <c r="CGN5" s="243"/>
      <c r="CGO5" s="243"/>
      <c r="CGP5" s="243"/>
      <c r="CGQ5" s="243"/>
      <c r="CGR5" s="243"/>
      <c r="CGS5" s="243"/>
      <c r="CGT5" s="243"/>
      <c r="CGU5" s="243"/>
      <c r="CGV5" s="243"/>
      <c r="CGW5" s="243"/>
      <c r="CGX5" s="243"/>
      <c r="CGY5" s="243"/>
      <c r="CGZ5" s="243"/>
      <c r="CHA5" s="243"/>
      <c r="CHB5" s="243"/>
      <c r="CHC5" s="243"/>
      <c r="CHD5" s="243"/>
      <c r="CHE5" s="243"/>
      <c r="CHF5" s="243"/>
      <c r="CHG5" s="243"/>
      <c r="CHH5" s="243"/>
      <c r="CHI5" s="243"/>
      <c r="CHJ5" s="243"/>
      <c r="CHK5" s="243"/>
      <c r="CHL5" s="243"/>
      <c r="CHM5" s="243"/>
      <c r="CHN5" s="243"/>
      <c r="CHO5" s="243"/>
      <c r="CHP5" s="243"/>
      <c r="CHQ5" s="243"/>
      <c r="CHR5" s="243"/>
      <c r="CHS5" s="243"/>
      <c r="CHT5" s="243"/>
      <c r="CHU5" s="243"/>
      <c r="CHV5" s="243"/>
      <c r="CHW5" s="243"/>
      <c r="CHX5" s="243"/>
      <c r="CHY5" s="243"/>
      <c r="CHZ5" s="243"/>
      <c r="CIA5" s="243"/>
      <c r="CIB5" s="243"/>
      <c r="CIC5" s="243"/>
      <c r="CID5" s="243"/>
      <c r="CIE5" s="243"/>
      <c r="CIF5" s="243"/>
      <c r="CIG5" s="243"/>
      <c r="CIH5" s="243"/>
      <c r="CII5" s="243"/>
      <c r="CIJ5" s="243"/>
      <c r="CIK5" s="243"/>
      <c r="CIL5" s="243"/>
      <c r="CIM5" s="243"/>
      <c r="CIN5" s="243"/>
      <c r="CIO5" s="243"/>
      <c r="CIP5" s="243"/>
      <c r="CIQ5" s="243"/>
      <c r="CIR5" s="243"/>
      <c r="CIS5" s="243"/>
      <c r="CIT5" s="243"/>
      <c r="CIU5" s="243"/>
      <c r="CIV5" s="243"/>
      <c r="CIW5" s="243"/>
      <c r="CIX5" s="243"/>
      <c r="CIY5" s="243"/>
      <c r="CIZ5" s="243"/>
      <c r="CJA5" s="243"/>
      <c r="CJB5" s="243"/>
      <c r="CJC5" s="243"/>
      <c r="CJD5" s="243"/>
      <c r="CJE5" s="243"/>
      <c r="CJF5" s="243"/>
      <c r="CJG5" s="243"/>
      <c r="CJH5" s="243"/>
      <c r="CJI5" s="243"/>
      <c r="CJJ5" s="243"/>
      <c r="CJK5" s="243"/>
      <c r="CJL5" s="243"/>
      <c r="CJM5" s="243"/>
      <c r="CJN5" s="243"/>
      <c r="CJO5" s="243"/>
      <c r="CJP5" s="243"/>
      <c r="CJQ5" s="243"/>
      <c r="CJR5" s="243"/>
      <c r="CJS5" s="243"/>
      <c r="CJT5" s="243"/>
      <c r="CJU5" s="243"/>
      <c r="CJV5" s="243"/>
      <c r="CJW5" s="243"/>
      <c r="CJX5" s="243"/>
      <c r="CJY5" s="243"/>
      <c r="CJZ5" s="243"/>
      <c r="CKA5" s="243"/>
      <c r="CKB5" s="243"/>
      <c r="CKC5" s="243"/>
      <c r="CKD5" s="243"/>
      <c r="CKE5" s="243"/>
      <c r="CKF5" s="243"/>
      <c r="CKG5" s="243"/>
      <c r="CKH5" s="243"/>
      <c r="CKI5" s="243"/>
      <c r="CKJ5" s="243"/>
      <c r="CKK5" s="243"/>
      <c r="CKL5" s="243"/>
      <c r="CKM5" s="243"/>
      <c r="CKN5" s="243"/>
      <c r="CKO5" s="243"/>
      <c r="CKP5" s="243"/>
      <c r="CKQ5" s="243"/>
      <c r="CKR5" s="243"/>
      <c r="CKS5" s="243"/>
      <c r="CKT5" s="243"/>
      <c r="CKU5" s="243"/>
      <c r="CKV5" s="243"/>
      <c r="CKW5" s="243"/>
      <c r="CKX5" s="243"/>
      <c r="CKY5" s="243"/>
      <c r="CKZ5" s="243"/>
      <c r="CLA5" s="243"/>
      <c r="CLB5" s="243"/>
      <c r="CLC5" s="243"/>
      <c r="CLD5" s="243"/>
      <c r="CLE5" s="243"/>
      <c r="CLF5" s="243"/>
      <c r="CLG5" s="243"/>
      <c r="CLH5" s="243"/>
      <c r="CLI5" s="243"/>
      <c r="CLJ5" s="243"/>
      <c r="CLK5" s="243"/>
      <c r="CLL5" s="243"/>
      <c r="CLM5" s="243"/>
      <c r="CLN5" s="243"/>
      <c r="CLO5" s="243"/>
      <c r="CLP5" s="243"/>
      <c r="CLQ5" s="243"/>
      <c r="CLR5" s="243"/>
      <c r="CLS5" s="243"/>
      <c r="CLT5" s="243"/>
      <c r="CLU5" s="243"/>
      <c r="CLV5" s="243"/>
      <c r="CLW5" s="243"/>
      <c r="CLX5" s="243"/>
      <c r="CLY5" s="243"/>
      <c r="CLZ5" s="243"/>
      <c r="CMA5" s="243"/>
      <c r="CMB5" s="243"/>
      <c r="CMC5" s="243"/>
      <c r="CMD5" s="243"/>
      <c r="CME5" s="243"/>
      <c r="CMF5" s="243"/>
      <c r="CMG5" s="243"/>
      <c r="CMH5" s="243"/>
      <c r="CMI5" s="243"/>
      <c r="CMJ5" s="243"/>
      <c r="CMK5" s="243"/>
      <c r="CML5" s="243"/>
      <c r="CMM5" s="243"/>
      <c r="CMN5" s="243"/>
      <c r="CMO5" s="243"/>
      <c r="CMP5" s="243"/>
      <c r="CMQ5" s="243"/>
      <c r="CMR5" s="243"/>
      <c r="CMS5" s="243"/>
      <c r="CMT5" s="243"/>
      <c r="CMU5" s="243"/>
      <c r="CMV5" s="243"/>
      <c r="CMW5" s="243"/>
      <c r="CMX5" s="243"/>
      <c r="CMY5" s="243"/>
      <c r="CMZ5" s="243"/>
      <c r="CNA5" s="243"/>
      <c r="CNB5" s="243"/>
      <c r="CNC5" s="243"/>
      <c r="CND5" s="243"/>
      <c r="CNE5" s="243"/>
      <c r="CNF5" s="243"/>
      <c r="CNG5" s="243"/>
      <c r="CNH5" s="243"/>
      <c r="CNI5" s="243"/>
      <c r="CNJ5" s="243"/>
      <c r="CNK5" s="243"/>
      <c r="CNL5" s="243"/>
      <c r="CNM5" s="243"/>
      <c r="CNN5" s="243"/>
      <c r="CNO5" s="243"/>
      <c r="CNP5" s="243"/>
      <c r="CNQ5" s="243"/>
      <c r="CNR5" s="243"/>
      <c r="CNS5" s="243"/>
      <c r="CNT5" s="243"/>
      <c r="CNU5" s="243"/>
      <c r="CNV5" s="243"/>
      <c r="CNW5" s="243"/>
      <c r="CNX5" s="243"/>
      <c r="CNY5" s="243"/>
      <c r="CNZ5" s="243"/>
      <c r="COA5" s="243"/>
      <c r="COB5" s="243"/>
      <c r="COC5" s="243"/>
      <c r="COD5" s="243"/>
      <c r="COE5" s="243"/>
      <c r="COF5" s="243"/>
      <c r="COG5" s="243"/>
      <c r="COH5" s="243"/>
      <c r="COI5" s="243"/>
      <c r="COJ5" s="243"/>
      <c r="COK5" s="243"/>
      <c r="COL5" s="243"/>
      <c r="COM5" s="243"/>
      <c r="CON5" s="243"/>
      <c r="COO5" s="243"/>
      <c r="COP5" s="243"/>
      <c r="COQ5" s="243"/>
      <c r="COR5" s="243"/>
      <c r="COS5" s="243"/>
      <c r="COT5" s="243"/>
      <c r="COU5" s="243"/>
      <c r="COV5" s="243"/>
      <c r="COW5" s="243"/>
      <c r="COX5" s="243"/>
      <c r="COY5" s="243"/>
      <c r="COZ5" s="243"/>
      <c r="CPA5" s="243"/>
      <c r="CPB5" s="243"/>
      <c r="CPC5" s="243"/>
      <c r="CPD5" s="243"/>
      <c r="CPE5" s="243"/>
      <c r="CPF5" s="243"/>
      <c r="CPG5" s="243"/>
      <c r="CPH5" s="243"/>
      <c r="CPI5" s="243"/>
      <c r="CPJ5" s="243"/>
      <c r="CPK5" s="243"/>
      <c r="CPL5" s="243"/>
      <c r="CPM5" s="243"/>
      <c r="CPN5" s="243"/>
      <c r="CPO5" s="243"/>
      <c r="CPP5" s="243"/>
      <c r="CPQ5" s="243"/>
      <c r="CPR5" s="243"/>
      <c r="CPS5" s="243"/>
      <c r="CPT5" s="243"/>
      <c r="CPU5" s="243"/>
      <c r="CPV5" s="243"/>
      <c r="CPW5" s="243"/>
      <c r="CPX5" s="243"/>
      <c r="CPY5" s="243"/>
      <c r="CPZ5" s="243"/>
      <c r="CQA5" s="243"/>
      <c r="CQB5" s="243"/>
      <c r="CQC5" s="243"/>
      <c r="CQD5" s="243"/>
      <c r="CQE5" s="243"/>
      <c r="CQF5" s="243"/>
      <c r="CQG5" s="243"/>
      <c r="CQH5" s="243"/>
      <c r="CQI5" s="243"/>
      <c r="CQJ5" s="243"/>
      <c r="CQK5" s="243"/>
      <c r="CQL5" s="243"/>
      <c r="CQM5" s="243"/>
      <c r="CQN5" s="243"/>
      <c r="CQO5" s="243"/>
      <c r="CQP5" s="243"/>
      <c r="CQQ5" s="243"/>
      <c r="CQR5" s="243"/>
      <c r="CQS5" s="243"/>
      <c r="CQT5" s="243"/>
      <c r="CQU5" s="243"/>
      <c r="CQV5" s="243"/>
      <c r="CQW5" s="243"/>
      <c r="CQX5" s="243"/>
      <c r="CQY5" s="243"/>
      <c r="CQZ5" s="243"/>
      <c r="CRA5" s="243"/>
      <c r="CRB5" s="243"/>
      <c r="CRC5" s="243"/>
      <c r="CRD5" s="243"/>
      <c r="CRE5" s="243"/>
      <c r="CRF5" s="243"/>
      <c r="CRG5" s="243"/>
      <c r="CRH5" s="243"/>
      <c r="CRI5" s="243"/>
      <c r="CRJ5" s="243"/>
      <c r="CRK5" s="243"/>
      <c r="CRL5" s="243"/>
      <c r="CRM5" s="243"/>
      <c r="CRN5" s="243"/>
      <c r="CRO5" s="243"/>
      <c r="CRP5" s="243"/>
      <c r="CRQ5" s="243"/>
      <c r="CRR5" s="243"/>
      <c r="CRS5" s="243"/>
      <c r="CRT5" s="243"/>
      <c r="CRU5" s="243"/>
      <c r="CRV5" s="243"/>
      <c r="CRW5" s="243"/>
      <c r="CRX5" s="243"/>
      <c r="CRY5" s="243"/>
      <c r="CRZ5" s="243"/>
      <c r="CSA5" s="243"/>
      <c r="CSB5" s="243"/>
      <c r="CSC5" s="243"/>
      <c r="CSD5" s="243"/>
      <c r="CSE5" s="243"/>
      <c r="CSF5" s="243"/>
      <c r="CSG5" s="243"/>
      <c r="CSH5" s="243"/>
      <c r="CSI5" s="243"/>
      <c r="CSJ5" s="243"/>
      <c r="CSK5" s="243"/>
      <c r="CSL5" s="243"/>
      <c r="CSM5" s="243"/>
      <c r="CSN5" s="243"/>
      <c r="CSO5" s="243"/>
      <c r="CSP5" s="243"/>
      <c r="CSQ5" s="243"/>
      <c r="CSR5" s="243"/>
      <c r="CSS5" s="243"/>
      <c r="CST5" s="243"/>
      <c r="CSU5" s="243"/>
      <c r="CSV5" s="243"/>
      <c r="CSW5" s="243"/>
      <c r="CSX5" s="243"/>
      <c r="CSY5" s="243"/>
      <c r="CSZ5" s="243"/>
      <c r="CTA5" s="243"/>
      <c r="CTB5" s="243"/>
      <c r="CTC5" s="243"/>
      <c r="CTD5" s="243"/>
      <c r="CTE5" s="243"/>
      <c r="CTF5" s="243"/>
      <c r="CTG5" s="243"/>
      <c r="CTH5" s="243"/>
      <c r="CTI5" s="243"/>
      <c r="CTJ5" s="243"/>
      <c r="CTK5" s="243"/>
      <c r="CTL5" s="243"/>
      <c r="CTM5" s="243"/>
      <c r="CTN5" s="243"/>
      <c r="CTO5" s="243"/>
      <c r="CTP5" s="243"/>
      <c r="CTQ5" s="243"/>
      <c r="CTR5" s="243"/>
      <c r="CTS5" s="243"/>
      <c r="CTT5" s="243"/>
      <c r="CTU5" s="243"/>
      <c r="CTV5" s="243"/>
      <c r="CTW5" s="243"/>
      <c r="CTX5" s="243"/>
      <c r="CTY5" s="243"/>
      <c r="CTZ5" s="243"/>
      <c r="CUA5" s="243"/>
      <c r="CUB5" s="243"/>
      <c r="CUC5" s="243"/>
      <c r="CUD5" s="243"/>
      <c r="CUE5" s="243"/>
      <c r="CUF5" s="243"/>
      <c r="CUG5" s="243"/>
      <c r="CUH5" s="243"/>
      <c r="CUI5" s="243"/>
      <c r="CUJ5" s="243"/>
      <c r="CUK5" s="243"/>
      <c r="CUL5" s="243"/>
      <c r="CUM5" s="243"/>
      <c r="CUN5" s="243"/>
      <c r="CUO5" s="243"/>
      <c r="CUP5" s="243"/>
      <c r="CUQ5" s="243"/>
      <c r="CUR5" s="243"/>
      <c r="CUS5" s="243"/>
      <c r="CUT5" s="243"/>
      <c r="CUU5" s="243"/>
      <c r="CUV5" s="243"/>
      <c r="CUW5" s="243"/>
      <c r="CUX5" s="243"/>
      <c r="CUY5" s="243"/>
      <c r="CUZ5" s="243"/>
      <c r="CVA5" s="243"/>
      <c r="CVB5" s="243"/>
      <c r="CVC5" s="243"/>
      <c r="CVD5" s="243"/>
      <c r="CVE5" s="243"/>
      <c r="CVF5" s="243"/>
      <c r="CVG5" s="243"/>
      <c r="CVH5" s="243"/>
      <c r="CVI5" s="243"/>
      <c r="CVJ5" s="243"/>
      <c r="CVK5" s="243"/>
      <c r="CVL5" s="243"/>
      <c r="CVM5" s="243"/>
      <c r="CVN5" s="243"/>
      <c r="CVO5" s="243"/>
      <c r="CVP5" s="243"/>
      <c r="CVQ5" s="243"/>
      <c r="CVR5" s="243"/>
      <c r="CVS5" s="243"/>
      <c r="CVT5" s="243"/>
      <c r="CVU5" s="243"/>
      <c r="CVV5" s="243"/>
      <c r="CVW5" s="243"/>
      <c r="CVX5" s="243"/>
      <c r="CVY5" s="243"/>
      <c r="CVZ5" s="243"/>
      <c r="CWA5" s="243"/>
      <c r="CWB5" s="243"/>
      <c r="CWC5" s="243"/>
      <c r="CWD5" s="243"/>
      <c r="CWE5" s="243"/>
      <c r="CWF5" s="243"/>
      <c r="CWG5" s="243"/>
      <c r="CWH5" s="243"/>
      <c r="CWI5" s="243"/>
      <c r="CWJ5" s="243"/>
      <c r="CWK5" s="243"/>
      <c r="CWL5" s="243"/>
      <c r="CWM5" s="243"/>
      <c r="CWN5" s="243"/>
      <c r="CWO5" s="243"/>
      <c r="CWP5" s="243"/>
      <c r="CWQ5" s="243"/>
      <c r="CWR5" s="243"/>
      <c r="CWS5" s="243"/>
      <c r="CWT5" s="243"/>
      <c r="CWU5" s="243"/>
      <c r="CWV5" s="243"/>
      <c r="CWW5" s="243"/>
      <c r="CWX5" s="243"/>
      <c r="CWY5" s="243"/>
      <c r="CWZ5" s="243"/>
      <c r="CXA5" s="243"/>
      <c r="CXB5" s="243"/>
      <c r="CXC5" s="243"/>
      <c r="CXD5" s="243"/>
      <c r="CXE5" s="243"/>
      <c r="CXF5" s="243"/>
      <c r="CXG5" s="243"/>
      <c r="CXH5" s="243"/>
      <c r="CXI5" s="243"/>
      <c r="CXJ5" s="243"/>
      <c r="CXK5" s="243"/>
      <c r="CXL5" s="243"/>
      <c r="CXM5" s="243"/>
      <c r="CXN5" s="243"/>
      <c r="CXO5" s="243"/>
      <c r="CXP5" s="243"/>
      <c r="CXQ5" s="243"/>
      <c r="CXR5" s="243"/>
      <c r="CXS5" s="243"/>
      <c r="CXT5" s="243"/>
      <c r="CXU5" s="243"/>
      <c r="CXV5" s="243"/>
      <c r="CXW5" s="243"/>
      <c r="CXX5" s="243"/>
      <c r="CXY5" s="243"/>
      <c r="CXZ5" s="243"/>
      <c r="CYA5" s="243"/>
      <c r="CYB5" s="243"/>
      <c r="CYC5" s="243"/>
      <c r="CYD5" s="243"/>
      <c r="CYE5" s="243"/>
      <c r="CYF5" s="243"/>
      <c r="CYG5" s="243"/>
      <c r="CYH5" s="243"/>
      <c r="CYI5" s="243"/>
      <c r="CYJ5" s="243"/>
      <c r="CYK5" s="243"/>
      <c r="CYL5" s="243"/>
      <c r="CYM5" s="243"/>
      <c r="CYN5" s="243"/>
      <c r="CYO5" s="243"/>
      <c r="CYP5" s="243"/>
      <c r="CYQ5" s="243"/>
      <c r="CYR5" s="243"/>
      <c r="CYS5" s="243"/>
      <c r="CYT5" s="243"/>
      <c r="CYU5" s="243"/>
      <c r="CYV5" s="243"/>
      <c r="CYW5" s="243"/>
      <c r="CYX5" s="243"/>
      <c r="CYY5" s="243"/>
      <c r="CYZ5" s="243"/>
      <c r="CZA5" s="243"/>
      <c r="CZB5" s="243"/>
      <c r="CZC5" s="243"/>
      <c r="CZD5" s="243"/>
      <c r="CZE5" s="243"/>
      <c r="CZF5" s="243"/>
      <c r="CZG5" s="243"/>
      <c r="CZH5" s="243"/>
      <c r="CZI5" s="243"/>
      <c r="CZJ5" s="243"/>
      <c r="CZK5" s="243"/>
      <c r="CZL5" s="243"/>
      <c r="CZM5" s="243"/>
      <c r="CZN5" s="243"/>
      <c r="CZO5" s="243"/>
      <c r="CZP5" s="243"/>
      <c r="CZQ5" s="243"/>
      <c r="CZR5" s="243"/>
      <c r="CZS5" s="243"/>
      <c r="CZT5" s="243"/>
      <c r="CZU5" s="243"/>
      <c r="CZV5" s="243"/>
      <c r="CZW5" s="243"/>
      <c r="CZX5" s="243"/>
      <c r="CZY5" s="243"/>
      <c r="CZZ5" s="243"/>
      <c r="DAA5" s="243"/>
      <c r="DAB5" s="243"/>
      <c r="DAC5" s="243"/>
      <c r="DAD5" s="243"/>
      <c r="DAE5" s="243"/>
      <c r="DAF5" s="243"/>
      <c r="DAG5" s="243"/>
      <c r="DAH5" s="243"/>
      <c r="DAI5" s="243"/>
      <c r="DAJ5" s="243"/>
      <c r="DAK5" s="243"/>
      <c r="DAL5" s="243"/>
      <c r="DAM5" s="243"/>
      <c r="DAN5" s="243"/>
      <c r="DAO5" s="243"/>
      <c r="DAP5" s="243"/>
      <c r="DAQ5" s="243"/>
      <c r="DAR5" s="243"/>
      <c r="DAS5" s="243"/>
      <c r="DAT5" s="243"/>
      <c r="DAU5" s="243"/>
      <c r="DAV5" s="243"/>
      <c r="DAW5" s="243"/>
      <c r="DAX5" s="243"/>
      <c r="DAY5" s="243"/>
      <c r="DAZ5" s="243"/>
      <c r="DBA5" s="243"/>
      <c r="DBB5" s="243"/>
      <c r="DBC5" s="243"/>
      <c r="DBD5" s="243"/>
      <c r="DBE5" s="243"/>
      <c r="DBF5" s="243"/>
      <c r="DBG5" s="243"/>
      <c r="DBH5" s="243"/>
      <c r="DBI5" s="243"/>
      <c r="DBJ5" s="243"/>
      <c r="DBK5" s="243"/>
      <c r="DBL5" s="243"/>
      <c r="DBM5" s="243"/>
      <c r="DBN5" s="243"/>
      <c r="DBO5" s="243"/>
      <c r="DBP5" s="243"/>
      <c r="DBQ5" s="243"/>
      <c r="DBR5" s="243"/>
      <c r="DBS5" s="243"/>
      <c r="DBT5" s="243"/>
      <c r="DBU5" s="243"/>
      <c r="DBV5" s="243"/>
      <c r="DBW5" s="243"/>
      <c r="DBX5" s="243"/>
      <c r="DBY5" s="243"/>
      <c r="DBZ5" s="243"/>
      <c r="DCA5" s="243"/>
      <c r="DCB5" s="243"/>
      <c r="DCC5" s="243"/>
      <c r="DCD5" s="243"/>
      <c r="DCE5" s="243"/>
      <c r="DCF5" s="243"/>
      <c r="DCG5" s="243"/>
      <c r="DCH5" s="243"/>
      <c r="DCI5" s="243"/>
      <c r="DCJ5" s="243"/>
      <c r="DCK5" s="243"/>
      <c r="DCL5" s="243"/>
      <c r="DCM5" s="243"/>
      <c r="DCN5" s="243"/>
      <c r="DCO5" s="243"/>
      <c r="DCP5" s="243"/>
      <c r="DCQ5" s="243"/>
      <c r="DCR5" s="243"/>
      <c r="DCS5" s="243"/>
      <c r="DCT5" s="243"/>
      <c r="DCU5" s="243"/>
      <c r="DCV5" s="243"/>
      <c r="DCW5" s="243"/>
      <c r="DCX5" s="243"/>
      <c r="DCY5" s="243"/>
      <c r="DCZ5" s="243"/>
      <c r="DDA5" s="243"/>
      <c r="DDB5" s="243"/>
      <c r="DDC5" s="243"/>
      <c r="DDD5" s="243"/>
      <c r="DDE5" s="243"/>
      <c r="DDF5" s="243"/>
      <c r="DDG5" s="243"/>
      <c r="DDH5" s="243"/>
      <c r="DDI5" s="243"/>
      <c r="DDJ5" s="243"/>
      <c r="DDK5" s="243"/>
      <c r="DDL5" s="243"/>
      <c r="DDM5" s="243"/>
      <c r="DDN5" s="243"/>
      <c r="DDO5" s="243"/>
      <c r="DDP5" s="243"/>
      <c r="DDQ5" s="243"/>
      <c r="DDR5" s="243"/>
      <c r="DDS5" s="243"/>
      <c r="DDT5" s="243"/>
      <c r="DDU5" s="243"/>
      <c r="DDV5" s="243"/>
      <c r="DDW5" s="243"/>
      <c r="DDX5" s="243"/>
      <c r="DDY5" s="243"/>
      <c r="DDZ5" s="243"/>
      <c r="DEA5" s="243"/>
      <c r="DEB5" s="243"/>
      <c r="DEC5" s="243"/>
      <c r="DED5" s="243"/>
      <c r="DEE5" s="243"/>
      <c r="DEF5" s="243"/>
      <c r="DEG5" s="243"/>
      <c r="DEH5" s="243"/>
      <c r="DEI5" s="243"/>
      <c r="DEJ5" s="243"/>
      <c r="DEK5" s="243"/>
      <c r="DEL5" s="243"/>
      <c r="DEM5" s="243"/>
      <c r="DEN5" s="243"/>
      <c r="DEO5" s="243"/>
      <c r="DEP5" s="243"/>
      <c r="DEQ5" s="243"/>
      <c r="DER5" s="243"/>
      <c r="DES5" s="243"/>
      <c r="DET5" s="243"/>
      <c r="DEU5" s="243"/>
      <c r="DEV5" s="243"/>
      <c r="DEW5" s="243"/>
      <c r="DEX5" s="243"/>
      <c r="DEY5" s="243"/>
      <c r="DEZ5" s="243"/>
      <c r="DFA5" s="243"/>
      <c r="DFB5" s="243"/>
      <c r="DFC5" s="243"/>
      <c r="DFD5" s="243"/>
      <c r="DFE5" s="243"/>
      <c r="DFF5" s="243"/>
      <c r="DFG5" s="243"/>
      <c r="DFH5" s="243"/>
      <c r="DFI5" s="243"/>
      <c r="DFJ5" s="243"/>
      <c r="DFK5" s="243"/>
      <c r="DFL5" s="243"/>
      <c r="DFM5" s="243"/>
      <c r="DFN5" s="243"/>
      <c r="DFO5" s="243"/>
      <c r="DFP5" s="243"/>
      <c r="DFQ5" s="243"/>
      <c r="DFR5" s="243"/>
      <c r="DFS5" s="243"/>
      <c r="DFT5" s="243"/>
      <c r="DFU5" s="243"/>
      <c r="DFV5" s="243"/>
      <c r="DFW5" s="243"/>
      <c r="DFX5" s="243"/>
      <c r="DFY5" s="243"/>
      <c r="DFZ5" s="243"/>
      <c r="DGA5" s="243"/>
      <c r="DGB5" s="243"/>
      <c r="DGC5" s="243"/>
      <c r="DGD5" s="243"/>
      <c r="DGE5" s="243"/>
      <c r="DGF5" s="243"/>
      <c r="DGG5" s="243"/>
      <c r="DGH5" s="243"/>
      <c r="DGI5" s="243"/>
      <c r="DGJ5" s="243"/>
      <c r="DGK5" s="243"/>
      <c r="DGL5" s="243"/>
      <c r="DGM5" s="243"/>
      <c r="DGN5" s="243"/>
      <c r="DGO5" s="243"/>
      <c r="DGP5" s="243"/>
      <c r="DGQ5" s="243"/>
      <c r="DGR5" s="243"/>
      <c r="DGS5" s="243"/>
      <c r="DGT5" s="243"/>
      <c r="DGU5" s="243"/>
      <c r="DGV5" s="243"/>
      <c r="DGW5" s="243"/>
      <c r="DGX5" s="243"/>
      <c r="DGY5" s="243"/>
      <c r="DGZ5" s="243"/>
      <c r="DHA5" s="243"/>
      <c r="DHB5" s="243"/>
      <c r="DHC5" s="243"/>
      <c r="DHD5" s="243"/>
      <c r="DHE5" s="243"/>
      <c r="DHF5" s="243"/>
      <c r="DHG5" s="243"/>
      <c r="DHH5" s="243"/>
      <c r="DHI5" s="243"/>
      <c r="DHJ5" s="243"/>
      <c r="DHK5" s="243"/>
      <c r="DHL5" s="243"/>
      <c r="DHM5" s="243"/>
      <c r="DHN5" s="243"/>
      <c r="DHO5" s="243"/>
      <c r="DHP5" s="243"/>
      <c r="DHQ5" s="243"/>
      <c r="DHR5" s="243"/>
      <c r="DHS5" s="243"/>
      <c r="DHT5" s="243"/>
      <c r="DHU5" s="243"/>
      <c r="DHV5" s="243"/>
      <c r="DHW5" s="243"/>
      <c r="DHX5" s="243"/>
      <c r="DHY5" s="243"/>
      <c r="DHZ5" s="243"/>
      <c r="DIA5" s="243"/>
      <c r="DIB5" s="243"/>
      <c r="DIC5" s="243"/>
      <c r="DID5" s="243"/>
      <c r="DIE5" s="243"/>
      <c r="DIF5" s="243"/>
      <c r="DIG5" s="243"/>
      <c r="DIH5" s="243"/>
      <c r="DII5" s="243"/>
      <c r="DIJ5" s="243"/>
      <c r="DIK5" s="243"/>
      <c r="DIL5" s="243"/>
      <c r="DIM5" s="243"/>
      <c r="DIN5" s="243"/>
      <c r="DIO5" s="243"/>
      <c r="DIP5" s="243"/>
      <c r="DIQ5" s="243"/>
      <c r="DIR5" s="243"/>
      <c r="DIS5" s="243"/>
      <c r="DIT5" s="243"/>
      <c r="DIU5" s="243"/>
      <c r="DIV5" s="243"/>
      <c r="DIW5" s="243"/>
      <c r="DIX5" s="243"/>
      <c r="DIY5" s="243"/>
      <c r="DIZ5" s="243"/>
      <c r="DJA5" s="243"/>
      <c r="DJB5" s="243"/>
      <c r="DJC5" s="243"/>
      <c r="DJD5" s="243"/>
      <c r="DJE5" s="243"/>
      <c r="DJF5" s="243"/>
      <c r="DJG5" s="243"/>
      <c r="DJH5" s="243"/>
      <c r="DJI5" s="243"/>
      <c r="DJJ5" s="243"/>
      <c r="DJK5" s="243"/>
      <c r="DJL5" s="243"/>
      <c r="DJM5" s="243"/>
      <c r="DJN5" s="243"/>
      <c r="DJO5" s="243"/>
      <c r="DJP5" s="243"/>
      <c r="DJQ5" s="243"/>
      <c r="DJR5" s="243"/>
      <c r="DJS5" s="243"/>
      <c r="DJT5" s="243"/>
      <c r="DJU5" s="243"/>
      <c r="DJV5" s="243"/>
      <c r="DJW5" s="243"/>
      <c r="DJX5" s="243"/>
      <c r="DJY5" s="243"/>
      <c r="DJZ5" s="243"/>
      <c r="DKA5" s="243"/>
      <c r="DKB5" s="243"/>
      <c r="DKC5" s="243"/>
      <c r="DKD5" s="243"/>
      <c r="DKE5" s="243"/>
      <c r="DKF5" s="243"/>
      <c r="DKG5" s="243"/>
      <c r="DKH5" s="243"/>
      <c r="DKI5" s="243"/>
      <c r="DKJ5" s="243"/>
      <c r="DKK5" s="243"/>
      <c r="DKL5" s="243"/>
      <c r="DKM5" s="243"/>
      <c r="DKN5" s="243"/>
      <c r="DKO5" s="243"/>
      <c r="DKP5" s="243"/>
      <c r="DKQ5" s="243"/>
      <c r="DKR5" s="243"/>
      <c r="DKS5" s="243"/>
      <c r="DKT5" s="243"/>
      <c r="DKU5" s="243"/>
      <c r="DKV5" s="243"/>
      <c r="DKW5" s="243"/>
      <c r="DKX5" s="243"/>
      <c r="DKY5" s="243"/>
      <c r="DKZ5" s="243"/>
      <c r="DLA5" s="243"/>
      <c r="DLB5" s="243"/>
      <c r="DLC5" s="243"/>
      <c r="DLD5" s="243"/>
      <c r="DLE5" s="243"/>
      <c r="DLF5" s="243"/>
      <c r="DLG5" s="243"/>
      <c r="DLH5" s="243"/>
      <c r="DLI5" s="243"/>
      <c r="DLJ5" s="243"/>
      <c r="DLK5" s="243"/>
      <c r="DLL5" s="243"/>
      <c r="DLM5" s="243"/>
      <c r="DLN5" s="243"/>
      <c r="DLO5" s="243"/>
      <c r="DLP5" s="243"/>
      <c r="DLQ5" s="243"/>
      <c r="DLR5" s="243"/>
      <c r="DLS5" s="243"/>
      <c r="DLT5" s="243"/>
      <c r="DLU5" s="243"/>
      <c r="DLV5" s="243"/>
      <c r="DLW5" s="243"/>
      <c r="DLX5" s="243"/>
      <c r="DLY5" s="243"/>
      <c r="DLZ5" s="243"/>
      <c r="DMA5" s="243"/>
      <c r="DMB5" s="243"/>
      <c r="DMC5" s="243"/>
      <c r="DMD5" s="243"/>
      <c r="DME5" s="243"/>
      <c r="DMF5" s="243"/>
      <c r="DMG5" s="243"/>
      <c r="DMH5" s="243"/>
      <c r="DMI5" s="243"/>
      <c r="DMJ5" s="243"/>
      <c r="DMK5" s="243"/>
      <c r="DML5" s="243"/>
      <c r="DMM5" s="243"/>
      <c r="DMN5" s="243"/>
      <c r="DMO5" s="243"/>
      <c r="DMP5" s="243"/>
      <c r="DMQ5" s="243"/>
      <c r="DMR5" s="243"/>
      <c r="DMS5" s="243"/>
      <c r="DMT5" s="243"/>
      <c r="DMU5" s="243"/>
      <c r="DMV5" s="243"/>
      <c r="DMW5" s="243"/>
      <c r="DMX5" s="243"/>
      <c r="DMY5" s="243"/>
      <c r="DMZ5" s="243"/>
      <c r="DNA5" s="243"/>
      <c r="DNB5" s="243"/>
      <c r="DNC5" s="243"/>
      <c r="DND5" s="243"/>
      <c r="DNE5" s="243"/>
      <c r="DNF5" s="243"/>
      <c r="DNG5" s="243"/>
      <c r="DNH5" s="243"/>
      <c r="DNI5" s="243"/>
      <c r="DNJ5" s="243"/>
      <c r="DNK5" s="243"/>
      <c r="DNL5" s="243"/>
      <c r="DNM5" s="243"/>
      <c r="DNN5" s="243"/>
      <c r="DNO5" s="243"/>
      <c r="DNP5" s="243"/>
      <c r="DNQ5" s="243"/>
      <c r="DNR5" s="243"/>
      <c r="DNS5" s="243"/>
      <c r="DNT5" s="243"/>
      <c r="DNU5" s="243"/>
      <c r="DNV5" s="243"/>
      <c r="DNW5" s="243"/>
      <c r="DNX5" s="243"/>
      <c r="DNY5" s="243"/>
      <c r="DNZ5" s="243"/>
      <c r="DOA5" s="243"/>
      <c r="DOB5" s="243"/>
      <c r="DOC5" s="243"/>
      <c r="DOD5" s="243"/>
      <c r="DOE5" s="243"/>
      <c r="DOF5" s="243"/>
      <c r="DOG5" s="243"/>
      <c r="DOH5" s="243"/>
      <c r="DOI5" s="243"/>
      <c r="DOJ5" s="243"/>
      <c r="DOK5" s="243"/>
      <c r="DOL5" s="243"/>
      <c r="DOM5" s="243"/>
      <c r="DON5" s="243"/>
      <c r="DOO5" s="243"/>
      <c r="DOP5" s="243"/>
      <c r="DOQ5" s="243"/>
      <c r="DOR5" s="243"/>
      <c r="DOS5" s="243"/>
      <c r="DOT5" s="243"/>
      <c r="DOU5" s="243"/>
      <c r="DOV5" s="243"/>
      <c r="DOW5" s="243"/>
      <c r="DOX5" s="243"/>
      <c r="DOY5" s="243"/>
      <c r="DOZ5" s="243"/>
      <c r="DPA5" s="243"/>
      <c r="DPB5" s="243"/>
      <c r="DPC5" s="243"/>
      <c r="DPD5" s="243"/>
      <c r="DPE5" s="243"/>
      <c r="DPF5" s="243"/>
      <c r="DPG5" s="243"/>
      <c r="DPH5" s="243"/>
      <c r="DPI5" s="243"/>
      <c r="DPJ5" s="243"/>
      <c r="DPK5" s="243"/>
      <c r="DPL5" s="243"/>
      <c r="DPM5" s="243"/>
      <c r="DPN5" s="243"/>
      <c r="DPO5" s="243"/>
      <c r="DPP5" s="243"/>
      <c r="DPQ5" s="243"/>
      <c r="DPR5" s="243"/>
      <c r="DPS5" s="243"/>
      <c r="DPT5" s="243"/>
      <c r="DPU5" s="243"/>
      <c r="DPV5" s="243"/>
      <c r="DPW5" s="243"/>
      <c r="DPX5" s="243"/>
      <c r="DPY5" s="243"/>
      <c r="DPZ5" s="243"/>
      <c r="DQA5" s="243"/>
      <c r="DQB5" s="243"/>
      <c r="DQC5" s="243"/>
      <c r="DQD5" s="243"/>
      <c r="DQE5" s="243"/>
      <c r="DQF5" s="243"/>
      <c r="DQG5" s="243"/>
      <c r="DQH5" s="243"/>
      <c r="DQI5" s="243"/>
      <c r="DQJ5" s="243"/>
      <c r="DQK5" s="243"/>
      <c r="DQL5" s="243"/>
      <c r="DQM5" s="243"/>
      <c r="DQN5" s="243"/>
      <c r="DQO5" s="243"/>
      <c r="DQP5" s="243"/>
      <c r="DQQ5" s="243"/>
      <c r="DQR5" s="243"/>
      <c r="DQS5" s="243"/>
      <c r="DQT5" s="243"/>
      <c r="DQU5" s="243"/>
      <c r="DQV5" s="243"/>
      <c r="DQW5" s="243"/>
      <c r="DQX5" s="243"/>
      <c r="DQY5" s="243"/>
      <c r="DQZ5" s="243"/>
      <c r="DRA5" s="243"/>
      <c r="DRB5" s="243"/>
      <c r="DRC5" s="243"/>
      <c r="DRD5" s="243"/>
      <c r="DRE5" s="243"/>
      <c r="DRF5" s="243"/>
      <c r="DRG5" s="243"/>
      <c r="DRH5" s="243"/>
      <c r="DRI5" s="243"/>
      <c r="DRJ5" s="243"/>
      <c r="DRK5" s="243"/>
      <c r="DRL5" s="243"/>
      <c r="DRM5" s="243"/>
      <c r="DRN5" s="243"/>
      <c r="DRO5" s="243"/>
      <c r="DRP5" s="243"/>
      <c r="DRQ5" s="243"/>
      <c r="DRR5" s="243"/>
      <c r="DRS5" s="243"/>
      <c r="DRT5" s="243"/>
      <c r="DRU5" s="243"/>
      <c r="DRV5" s="243"/>
      <c r="DRW5" s="243"/>
      <c r="DRX5" s="243"/>
      <c r="DRY5" s="243"/>
      <c r="DRZ5" s="243"/>
      <c r="DSA5" s="243"/>
      <c r="DSB5" s="243"/>
      <c r="DSC5" s="243"/>
      <c r="DSD5" s="243"/>
      <c r="DSE5" s="243"/>
      <c r="DSF5" s="243"/>
      <c r="DSG5" s="243"/>
      <c r="DSH5" s="243"/>
      <c r="DSI5" s="243"/>
      <c r="DSJ5" s="243"/>
      <c r="DSK5" s="243"/>
      <c r="DSL5" s="243"/>
      <c r="DSM5" s="243"/>
      <c r="DSN5" s="243"/>
      <c r="DSO5" s="243"/>
      <c r="DSP5" s="243"/>
      <c r="DSQ5" s="243"/>
      <c r="DSR5" s="243"/>
      <c r="DSS5" s="243"/>
      <c r="DST5" s="243"/>
      <c r="DSU5" s="243"/>
      <c r="DSV5" s="243"/>
      <c r="DSW5" s="243"/>
      <c r="DSX5" s="243"/>
      <c r="DSY5" s="243"/>
      <c r="DSZ5" s="243"/>
      <c r="DTA5" s="243"/>
      <c r="DTB5" s="243"/>
      <c r="DTC5" s="243"/>
      <c r="DTD5" s="243"/>
      <c r="DTE5" s="243"/>
      <c r="DTF5" s="243"/>
      <c r="DTG5" s="243"/>
      <c r="DTH5" s="243"/>
      <c r="DTI5" s="243"/>
      <c r="DTJ5" s="243"/>
      <c r="DTK5" s="243"/>
      <c r="DTL5" s="243"/>
      <c r="DTM5" s="243"/>
      <c r="DTN5" s="243"/>
      <c r="DTO5" s="243"/>
      <c r="DTP5" s="243"/>
      <c r="DTQ5" s="243"/>
      <c r="DTR5" s="243"/>
      <c r="DTS5" s="243"/>
      <c r="DTT5" s="243"/>
      <c r="DTU5" s="243"/>
      <c r="DTV5" s="243"/>
      <c r="DTW5" s="243"/>
      <c r="DTX5" s="243"/>
      <c r="DTY5" s="243"/>
      <c r="DTZ5" s="243"/>
      <c r="DUA5" s="243"/>
      <c r="DUB5" s="243"/>
      <c r="DUC5" s="243"/>
      <c r="DUD5" s="243"/>
      <c r="DUE5" s="243"/>
      <c r="DUF5" s="243"/>
      <c r="DUG5" s="243"/>
      <c r="DUH5" s="243"/>
      <c r="DUI5" s="243"/>
      <c r="DUJ5" s="243"/>
      <c r="DUK5" s="243"/>
      <c r="DUL5" s="243"/>
      <c r="DUM5" s="243"/>
      <c r="DUN5" s="243"/>
      <c r="DUO5" s="243"/>
      <c r="DUP5" s="243"/>
      <c r="DUQ5" s="243"/>
      <c r="DUR5" s="243"/>
      <c r="DUS5" s="243"/>
      <c r="DUT5" s="243"/>
      <c r="DUU5" s="243"/>
      <c r="DUV5" s="243"/>
      <c r="DUW5" s="243"/>
      <c r="DUX5" s="243"/>
      <c r="DUY5" s="243"/>
      <c r="DUZ5" s="243"/>
      <c r="DVA5" s="243"/>
      <c r="DVB5" s="243"/>
      <c r="DVC5" s="243"/>
      <c r="DVD5" s="243"/>
      <c r="DVE5" s="243"/>
      <c r="DVF5" s="243"/>
      <c r="DVG5" s="243"/>
      <c r="DVH5" s="243"/>
      <c r="DVI5" s="243"/>
      <c r="DVJ5" s="243"/>
      <c r="DVK5" s="243"/>
      <c r="DVL5" s="243"/>
      <c r="DVM5" s="243"/>
      <c r="DVN5" s="243"/>
      <c r="DVO5" s="243"/>
      <c r="DVP5" s="243"/>
      <c r="DVQ5" s="243"/>
      <c r="DVR5" s="243"/>
      <c r="DVS5" s="243"/>
      <c r="DVT5" s="243"/>
      <c r="DVU5" s="243"/>
      <c r="DVV5" s="243"/>
      <c r="DVW5" s="243"/>
      <c r="DVX5" s="243"/>
      <c r="DVY5" s="243"/>
      <c r="DVZ5" s="243"/>
      <c r="DWA5" s="243"/>
      <c r="DWB5" s="243"/>
      <c r="DWC5" s="243"/>
      <c r="DWD5" s="243"/>
      <c r="DWE5" s="243"/>
      <c r="DWF5" s="243"/>
      <c r="DWG5" s="243"/>
      <c r="DWH5" s="243"/>
      <c r="DWI5" s="243"/>
      <c r="DWJ5" s="243"/>
      <c r="DWK5" s="243"/>
      <c r="DWL5" s="243"/>
      <c r="DWM5" s="243"/>
      <c r="DWN5" s="243"/>
      <c r="DWO5" s="243"/>
      <c r="DWP5" s="243"/>
      <c r="DWQ5" s="243"/>
      <c r="DWR5" s="243"/>
      <c r="DWS5" s="243"/>
      <c r="DWT5" s="243"/>
      <c r="DWU5" s="243"/>
      <c r="DWV5" s="243"/>
      <c r="DWW5" s="243"/>
      <c r="DWX5" s="243"/>
      <c r="DWY5" s="243"/>
      <c r="DWZ5" s="243"/>
      <c r="DXA5" s="243"/>
      <c r="DXB5" s="243"/>
      <c r="DXC5" s="243"/>
      <c r="DXD5" s="243"/>
      <c r="DXE5" s="243"/>
      <c r="DXF5" s="243"/>
      <c r="DXG5" s="243"/>
      <c r="DXH5" s="243"/>
      <c r="DXI5" s="243"/>
      <c r="DXJ5" s="243"/>
      <c r="DXK5" s="243"/>
      <c r="DXL5" s="243"/>
      <c r="DXM5" s="243"/>
      <c r="DXN5" s="243"/>
      <c r="DXO5" s="243"/>
      <c r="DXP5" s="243"/>
      <c r="DXQ5" s="243"/>
      <c r="DXR5" s="243"/>
      <c r="DXS5" s="243"/>
      <c r="DXT5" s="243"/>
      <c r="DXU5" s="243"/>
      <c r="DXV5" s="243"/>
      <c r="DXW5" s="243"/>
      <c r="DXX5" s="243"/>
      <c r="DXY5" s="243"/>
      <c r="DXZ5" s="243"/>
      <c r="DYA5" s="243"/>
      <c r="DYB5" s="243"/>
      <c r="DYC5" s="243"/>
      <c r="DYD5" s="243"/>
      <c r="DYE5" s="243"/>
      <c r="DYF5" s="243"/>
      <c r="DYG5" s="243"/>
      <c r="DYH5" s="243"/>
      <c r="DYI5" s="243"/>
      <c r="DYJ5" s="243"/>
      <c r="DYK5" s="243"/>
      <c r="DYL5" s="243"/>
      <c r="DYM5" s="243"/>
      <c r="DYN5" s="243"/>
      <c r="DYO5" s="243"/>
      <c r="DYP5" s="243"/>
      <c r="DYQ5" s="243"/>
      <c r="DYR5" s="243"/>
      <c r="DYS5" s="243"/>
      <c r="DYT5" s="243"/>
      <c r="DYU5" s="243"/>
      <c r="DYV5" s="243"/>
      <c r="DYW5" s="243"/>
      <c r="DYX5" s="243"/>
      <c r="DYY5" s="243"/>
      <c r="DYZ5" s="243"/>
      <c r="DZA5" s="243"/>
      <c r="DZB5" s="243"/>
      <c r="DZC5" s="243"/>
      <c r="DZD5" s="243"/>
      <c r="DZE5" s="243"/>
      <c r="DZF5" s="243"/>
      <c r="DZG5" s="243"/>
      <c r="DZH5" s="243"/>
      <c r="DZI5" s="243"/>
      <c r="DZJ5" s="243"/>
      <c r="DZK5" s="243"/>
      <c r="DZL5" s="243"/>
      <c r="DZM5" s="243"/>
      <c r="DZN5" s="243"/>
      <c r="DZO5" s="243"/>
      <c r="DZP5" s="243"/>
      <c r="DZQ5" s="243"/>
      <c r="DZR5" s="243"/>
      <c r="DZS5" s="243"/>
      <c r="DZT5" s="243"/>
      <c r="DZU5" s="243"/>
      <c r="DZV5" s="243"/>
      <c r="DZW5" s="243"/>
      <c r="DZX5" s="243"/>
      <c r="DZY5" s="243"/>
      <c r="DZZ5" s="243"/>
      <c r="EAA5" s="243"/>
      <c r="EAB5" s="243"/>
      <c r="EAC5" s="243"/>
      <c r="EAD5" s="243"/>
      <c r="EAE5" s="243"/>
      <c r="EAF5" s="243"/>
      <c r="EAG5" s="243"/>
      <c r="EAH5" s="243"/>
      <c r="EAI5" s="243"/>
      <c r="EAJ5" s="243"/>
      <c r="EAK5" s="243"/>
      <c r="EAL5" s="243"/>
      <c r="EAM5" s="243"/>
      <c r="EAN5" s="243"/>
      <c r="EAO5" s="243"/>
      <c r="EAP5" s="243"/>
      <c r="EAQ5" s="243"/>
      <c r="EAR5" s="243"/>
      <c r="EAS5" s="243"/>
      <c r="EAT5" s="243"/>
      <c r="EAU5" s="243"/>
      <c r="EAV5" s="243"/>
      <c r="EAW5" s="243"/>
      <c r="EAX5" s="243"/>
      <c r="EAY5" s="243"/>
      <c r="EAZ5" s="243"/>
      <c r="EBA5" s="243"/>
      <c r="EBB5" s="243"/>
      <c r="EBC5" s="243"/>
      <c r="EBD5" s="243"/>
      <c r="EBE5" s="243"/>
      <c r="EBF5" s="243"/>
      <c r="EBG5" s="243"/>
      <c r="EBH5" s="243"/>
      <c r="EBI5" s="243"/>
      <c r="EBJ5" s="243"/>
      <c r="EBK5" s="243"/>
      <c r="EBL5" s="243"/>
      <c r="EBM5" s="243"/>
      <c r="EBN5" s="243"/>
      <c r="EBO5" s="243"/>
      <c r="EBP5" s="243"/>
      <c r="EBQ5" s="243"/>
      <c r="EBR5" s="243"/>
      <c r="EBS5" s="243"/>
      <c r="EBT5" s="243"/>
      <c r="EBU5" s="243"/>
      <c r="EBV5" s="243"/>
      <c r="EBW5" s="243"/>
      <c r="EBX5" s="243"/>
      <c r="EBY5" s="243"/>
      <c r="EBZ5" s="243"/>
      <c r="ECA5" s="243"/>
      <c r="ECB5" s="243"/>
      <c r="ECC5" s="243"/>
      <c r="ECD5" s="243"/>
      <c r="ECE5" s="243"/>
      <c r="ECF5" s="243"/>
      <c r="ECG5" s="243"/>
      <c r="ECH5" s="243"/>
      <c r="ECI5" s="243"/>
      <c r="ECJ5" s="243"/>
      <c r="ECK5" s="243"/>
      <c r="ECL5" s="243"/>
      <c r="ECM5" s="243"/>
      <c r="ECN5" s="243"/>
      <c r="ECO5" s="243"/>
      <c r="ECP5" s="243"/>
      <c r="ECQ5" s="243"/>
      <c r="ECR5" s="243"/>
      <c r="ECS5" s="243"/>
      <c r="ECT5" s="243"/>
      <c r="ECU5" s="243"/>
      <c r="ECV5" s="243"/>
      <c r="ECW5" s="243"/>
      <c r="ECX5" s="243"/>
      <c r="ECY5" s="243"/>
      <c r="ECZ5" s="243"/>
      <c r="EDA5" s="243"/>
      <c r="EDB5" s="243"/>
      <c r="EDC5" s="243"/>
      <c r="EDD5" s="243"/>
      <c r="EDE5" s="243"/>
      <c r="EDF5" s="243"/>
      <c r="EDG5" s="243"/>
      <c r="EDH5" s="243"/>
      <c r="EDI5" s="243"/>
      <c r="EDJ5" s="243"/>
      <c r="EDK5" s="243"/>
      <c r="EDL5" s="243"/>
      <c r="EDM5" s="243"/>
      <c r="EDN5" s="243"/>
      <c r="EDO5" s="243"/>
      <c r="EDP5" s="243"/>
      <c r="EDQ5" s="243"/>
      <c r="EDR5" s="243"/>
      <c r="EDS5" s="243"/>
      <c r="EDT5" s="243"/>
      <c r="EDU5" s="243"/>
      <c r="EDV5" s="243"/>
      <c r="EDW5" s="243"/>
      <c r="EDX5" s="243"/>
      <c r="EDY5" s="243"/>
      <c r="EDZ5" s="243"/>
      <c r="EEA5" s="243"/>
      <c r="EEB5" s="243"/>
      <c r="EEC5" s="243"/>
      <c r="EED5" s="243"/>
      <c r="EEE5" s="243"/>
      <c r="EEF5" s="243"/>
      <c r="EEG5" s="243"/>
      <c r="EEH5" s="243"/>
      <c r="EEI5" s="243"/>
      <c r="EEJ5" s="243"/>
      <c r="EEK5" s="243"/>
      <c r="EEL5" s="243"/>
      <c r="EEM5" s="243"/>
      <c r="EEN5" s="243"/>
      <c r="EEO5" s="243"/>
      <c r="EEP5" s="243"/>
      <c r="EEQ5" s="243"/>
      <c r="EER5" s="243"/>
      <c r="EES5" s="243"/>
      <c r="EET5" s="243"/>
      <c r="EEU5" s="243"/>
      <c r="EEV5" s="243"/>
      <c r="EEW5" s="243"/>
      <c r="EEX5" s="243"/>
      <c r="EEY5" s="243"/>
      <c r="EEZ5" s="243"/>
      <c r="EFA5" s="243"/>
      <c r="EFB5" s="243"/>
      <c r="EFC5" s="243"/>
      <c r="EFD5" s="243"/>
      <c r="EFE5" s="243"/>
      <c r="EFF5" s="243"/>
      <c r="EFG5" s="243"/>
      <c r="EFH5" s="243"/>
      <c r="EFI5" s="243"/>
      <c r="EFJ5" s="243"/>
      <c r="EFK5" s="243"/>
      <c r="EFL5" s="243"/>
      <c r="EFM5" s="243"/>
      <c r="EFN5" s="243"/>
      <c r="EFO5" s="243"/>
      <c r="EFP5" s="243"/>
      <c r="EFQ5" s="243"/>
      <c r="EFR5" s="243"/>
      <c r="EFS5" s="243"/>
      <c r="EFT5" s="243"/>
      <c r="EFU5" s="243"/>
      <c r="EFV5" s="243"/>
      <c r="EFW5" s="243"/>
      <c r="EFX5" s="243"/>
      <c r="EFY5" s="243"/>
      <c r="EFZ5" s="243"/>
      <c r="EGA5" s="243"/>
      <c r="EGB5" s="243"/>
      <c r="EGC5" s="243"/>
      <c r="EGD5" s="243"/>
      <c r="EGE5" s="243"/>
      <c r="EGF5" s="243"/>
      <c r="EGG5" s="243"/>
      <c r="EGH5" s="243"/>
      <c r="EGI5" s="243"/>
      <c r="EGJ5" s="243"/>
      <c r="EGK5" s="243"/>
      <c r="EGL5" s="243"/>
      <c r="EGM5" s="243"/>
      <c r="EGN5" s="243"/>
      <c r="EGO5" s="243"/>
      <c r="EGP5" s="243"/>
      <c r="EGQ5" s="243"/>
      <c r="EGR5" s="243"/>
      <c r="EGS5" s="243"/>
      <c r="EGT5" s="243"/>
      <c r="EGU5" s="243"/>
      <c r="EGV5" s="243"/>
      <c r="EGW5" s="243"/>
      <c r="EGX5" s="243"/>
      <c r="EGY5" s="243"/>
      <c r="EGZ5" s="243"/>
      <c r="EHA5" s="243"/>
      <c r="EHB5" s="243"/>
      <c r="EHC5" s="243"/>
      <c r="EHD5" s="243"/>
      <c r="EHE5" s="243"/>
      <c r="EHF5" s="243"/>
      <c r="EHG5" s="243"/>
      <c r="EHH5" s="243"/>
      <c r="EHI5" s="243"/>
      <c r="EHJ5" s="243"/>
      <c r="EHK5" s="243"/>
      <c r="EHL5" s="243"/>
      <c r="EHM5" s="243"/>
      <c r="EHN5" s="243"/>
      <c r="EHO5" s="243"/>
      <c r="EHP5" s="243"/>
      <c r="EHQ5" s="243"/>
      <c r="EHR5" s="243"/>
      <c r="EHS5" s="243"/>
      <c r="EHT5" s="243"/>
      <c r="EHU5" s="243"/>
      <c r="EHV5" s="243"/>
      <c r="EHW5" s="243"/>
      <c r="EHX5" s="243"/>
      <c r="EHY5" s="243"/>
      <c r="EHZ5" s="243"/>
      <c r="EIA5" s="243"/>
      <c r="EIB5" s="243"/>
      <c r="EIC5" s="243"/>
      <c r="EID5" s="243"/>
      <c r="EIE5" s="243"/>
      <c r="EIF5" s="243"/>
      <c r="EIG5" s="243"/>
      <c r="EIH5" s="243"/>
      <c r="EII5" s="243"/>
      <c r="EIJ5" s="243"/>
      <c r="EIK5" s="243"/>
      <c r="EIL5" s="243"/>
      <c r="EIM5" s="243"/>
      <c r="EIN5" s="243"/>
      <c r="EIO5" s="243"/>
      <c r="EIP5" s="243"/>
      <c r="EIQ5" s="243"/>
      <c r="EIR5" s="243"/>
      <c r="EIS5" s="243"/>
      <c r="EIT5" s="243"/>
      <c r="EIU5" s="243"/>
      <c r="EIV5" s="243"/>
      <c r="EIW5" s="243"/>
      <c r="EIX5" s="243"/>
      <c r="EIY5" s="243"/>
      <c r="EIZ5" s="243"/>
      <c r="EJA5" s="243"/>
      <c r="EJB5" s="243"/>
      <c r="EJC5" s="243"/>
      <c r="EJD5" s="243"/>
      <c r="EJE5" s="243"/>
      <c r="EJF5" s="243"/>
      <c r="EJG5" s="243"/>
      <c r="EJH5" s="243"/>
      <c r="EJI5" s="243"/>
      <c r="EJJ5" s="243"/>
      <c r="EJK5" s="243"/>
      <c r="EJL5" s="243"/>
      <c r="EJM5" s="243"/>
      <c r="EJN5" s="243"/>
      <c r="EJO5" s="243"/>
      <c r="EJP5" s="243"/>
      <c r="EJQ5" s="243"/>
      <c r="EJR5" s="243"/>
      <c r="EJS5" s="243"/>
      <c r="EJT5" s="243"/>
      <c r="EJU5" s="243"/>
      <c r="EJV5" s="243"/>
      <c r="EJW5" s="243"/>
      <c r="EJX5" s="243"/>
      <c r="EJY5" s="243"/>
      <c r="EJZ5" s="243"/>
      <c r="EKA5" s="243"/>
      <c r="EKB5" s="243"/>
      <c r="EKC5" s="243"/>
      <c r="EKD5" s="243"/>
      <c r="EKE5" s="243"/>
      <c r="EKF5" s="243"/>
      <c r="EKG5" s="243"/>
      <c r="EKH5" s="243"/>
      <c r="EKI5" s="243"/>
      <c r="EKJ5" s="243"/>
      <c r="EKK5" s="243"/>
      <c r="EKL5" s="243"/>
      <c r="EKM5" s="243"/>
      <c r="EKN5" s="243"/>
      <c r="EKO5" s="243"/>
      <c r="EKP5" s="243"/>
      <c r="EKQ5" s="243"/>
      <c r="EKR5" s="243"/>
      <c r="EKS5" s="243"/>
      <c r="EKT5" s="243"/>
      <c r="EKU5" s="243"/>
      <c r="EKV5" s="243"/>
      <c r="EKW5" s="243"/>
      <c r="EKX5" s="243"/>
      <c r="EKY5" s="243"/>
      <c r="EKZ5" s="243"/>
      <c r="ELA5" s="243"/>
      <c r="ELB5" s="243"/>
      <c r="ELC5" s="243"/>
      <c r="ELD5" s="243"/>
      <c r="ELE5" s="243"/>
      <c r="ELF5" s="243"/>
      <c r="ELG5" s="243"/>
      <c r="ELH5" s="243"/>
      <c r="ELI5" s="243"/>
      <c r="ELJ5" s="243"/>
      <c r="ELK5" s="243"/>
      <c r="ELL5" s="243"/>
      <c r="ELM5" s="243"/>
      <c r="ELN5" s="243"/>
      <c r="ELO5" s="243"/>
      <c r="ELP5" s="243"/>
      <c r="ELQ5" s="243"/>
      <c r="ELR5" s="243"/>
      <c r="ELS5" s="243"/>
      <c r="ELT5" s="243"/>
      <c r="ELU5" s="243"/>
      <c r="ELV5" s="243"/>
      <c r="ELW5" s="243"/>
      <c r="ELX5" s="243"/>
      <c r="ELY5" s="243"/>
      <c r="ELZ5" s="243"/>
      <c r="EMA5" s="243"/>
      <c r="EMB5" s="243"/>
      <c r="EMC5" s="243"/>
      <c r="EMD5" s="243"/>
      <c r="EME5" s="243"/>
      <c r="EMF5" s="243"/>
      <c r="EMG5" s="243"/>
      <c r="EMH5" s="243"/>
      <c r="EMI5" s="243"/>
      <c r="EMJ5" s="243"/>
      <c r="EMK5" s="243"/>
      <c r="EML5" s="243"/>
      <c r="EMM5" s="243"/>
      <c r="EMN5" s="243"/>
      <c r="EMO5" s="243"/>
      <c r="EMP5" s="243"/>
      <c r="EMQ5" s="243"/>
      <c r="EMR5" s="243"/>
      <c r="EMS5" s="243"/>
      <c r="EMT5" s="243"/>
      <c r="EMU5" s="243"/>
      <c r="EMV5" s="243"/>
      <c r="EMW5" s="243"/>
      <c r="EMX5" s="243"/>
      <c r="EMY5" s="243"/>
      <c r="EMZ5" s="243"/>
      <c r="ENA5" s="243"/>
      <c r="ENB5" s="243"/>
      <c r="ENC5" s="243"/>
      <c r="END5" s="243"/>
      <c r="ENE5" s="243"/>
      <c r="ENF5" s="243"/>
      <c r="ENG5" s="243"/>
      <c r="ENH5" s="243"/>
      <c r="ENI5" s="243"/>
      <c r="ENJ5" s="243"/>
      <c r="ENK5" s="243"/>
      <c r="ENL5" s="243"/>
      <c r="ENM5" s="243"/>
      <c r="ENN5" s="243"/>
      <c r="ENO5" s="243"/>
      <c r="ENP5" s="243"/>
      <c r="ENQ5" s="243"/>
      <c r="ENR5" s="243"/>
      <c r="ENS5" s="243"/>
      <c r="ENT5" s="243"/>
      <c r="ENU5" s="243"/>
      <c r="ENV5" s="243"/>
      <c r="ENW5" s="243"/>
      <c r="ENX5" s="243"/>
      <c r="ENY5" s="243"/>
      <c r="ENZ5" s="243"/>
      <c r="EOA5" s="243"/>
      <c r="EOB5" s="243"/>
      <c r="EOC5" s="243"/>
      <c r="EOD5" s="243"/>
      <c r="EOE5" s="243"/>
      <c r="EOF5" s="243"/>
      <c r="EOG5" s="243"/>
      <c r="EOH5" s="243"/>
      <c r="EOI5" s="243"/>
      <c r="EOJ5" s="243"/>
      <c r="EOK5" s="243"/>
      <c r="EOL5" s="243"/>
      <c r="EOM5" s="243"/>
      <c r="EON5" s="243"/>
      <c r="EOO5" s="243"/>
      <c r="EOP5" s="243"/>
      <c r="EOQ5" s="243"/>
      <c r="EOR5" s="243"/>
      <c r="EOS5" s="243"/>
      <c r="EOT5" s="243"/>
      <c r="EOU5" s="243"/>
      <c r="EOV5" s="243"/>
      <c r="EOW5" s="243"/>
      <c r="EOX5" s="243"/>
      <c r="EOY5" s="243"/>
      <c r="EOZ5" s="243"/>
      <c r="EPA5" s="243"/>
      <c r="EPB5" s="243"/>
      <c r="EPC5" s="243"/>
      <c r="EPD5" s="243"/>
      <c r="EPE5" s="243"/>
      <c r="EPF5" s="243"/>
      <c r="EPG5" s="243"/>
      <c r="EPH5" s="243"/>
      <c r="EPI5" s="243"/>
      <c r="EPJ5" s="243"/>
      <c r="EPK5" s="243"/>
      <c r="EPL5" s="243"/>
      <c r="EPM5" s="243"/>
      <c r="EPN5" s="243"/>
      <c r="EPO5" s="243"/>
      <c r="EPP5" s="243"/>
      <c r="EPQ5" s="243"/>
      <c r="EPR5" s="243"/>
      <c r="EPS5" s="243"/>
      <c r="EPT5" s="243"/>
      <c r="EPU5" s="243"/>
      <c r="EPV5" s="243"/>
      <c r="EPW5" s="243"/>
      <c r="EPX5" s="243"/>
      <c r="EPY5" s="243"/>
      <c r="EPZ5" s="243"/>
      <c r="EQA5" s="243"/>
      <c r="EQB5" s="243"/>
      <c r="EQC5" s="243"/>
      <c r="EQD5" s="243"/>
      <c r="EQE5" s="243"/>
      <c r="EQF5" s="243"/>
      <c r="EQG5" s="243"/>
      <c r="EQH5" s="243"/>
      <c r="EQI5" s="243"/>
      <c r="EQJ5" s="243"/>
      <c r="EQK5" s="243"/>
      <c r="EQL5" s="243"/>
      <c r="EQM5" s="243"/>
      <c r="EQN5" s="243"/>
      <c r="EQO5" s="243"/>
      <c r="EQP5" s="243"/>
      <c r="EQQ5" s="243"/>
      <c r="EQR5" s="243"/>
      <c r="EQS5" s="243"/>
      <c r="EQT5" s="243"/>
      <c r="EQU5" s="243"/>
      <c r="EQV5" s="243"/>
      <c r="EQW5" s="243"/>
      <c r="EQX5" s="243"/>
      <c r="EQY5" s="243"/>
      <c r="EQZ5" s="243"/>
      <c r="ERA5" s="243"/>
      <c r="ERB5" s="243"/>
      <c r="ERC5" s="243"/>
      <c r="ERD5" s="243"/>
      <c r="ERE5" s="243"/>
      <c r="ERF5" s="243"/>
      <c r="ERG5" s="243"/>
      <c r="ERH5" s="243"/>
      <c r="ERI5" s="243"/>
      <c r="ERJ5" s="243"/>
      <c r="ERK5" s="243"/>
      <c r="ERL5" s="243"/>
      <c r="ERM5" s="243"/>
      <c r="ERN5" s="243"/>
      <c r="ERO5" s="243"/>
      <c r="ERP5" s="243"/>
      <c r="ERQ5" s="243"/>
      <c r="ERR5" s="243"/>
      <c r="ERS5" s="243"/>
      <c r="ERT5" s="243"/>
      <c r="ERU5" s="243"/>
      <c r="ERV5" s="243"/>
      <c r="ERW5" s="243"/>
      <c r="ERX5" s="243"/>
      <c r="ERY5" s="243"/>
      <c r="ERZ5" s="243"/>
      <c r="ESA5" s="243"/>
      <c r="ESB5" s="243"/>
      <c r="ESC5" s="243"/>
      <c r="ESD5" s="243"/>
      <c r="ESE5" s="243"/>
      <c r="ESF5" s="243"/>
      <c r="ESG5" s="243"/>
      <c r="ESH5" s="243"/>
      <c r="ESI5" s="243"/>
      <c r="ESJ5" s="243"/>
      <c r="ESK5" s="243"/>
      <c r="ESL5" s="243"/>
      <c r="ESM5" s="243"/>
      <c r="ESN5" s="243"/>
      <c r="ESO5" s="243"/>
      <c r="ESP5" s="243"/>
      <c r="ESQ5" s="243"/>
      <c r="ESR5" s="243"/>
      <c r="ESS5" s="243"/>
      <c r="EST5" s="243"/>
      <c r="ESU5" s="243"/>
      <c r="ESV5" s="243"/>
      <c r="ESW5" s="243"/>
      <c r="ESX5" s="243"/>
      <c r="ESY5" s="243"/>
      <c r="ESZ5" s="243"/>
      <c r="ETA5" s="243"/>
      <c r="ETB5" s="243"/>
      <c r="ETC5" s="243"/>
      <c r="ETD5" s="243"/>
      <c r="ETE5" s="243"/>
      <c r="ETF5" s="243"/>
      <c r="ETG5" s="243"/>
      <c r="ETH5" s="243"/>
      <c r="ETI5" s="243"/>
      <c r="ETJ5" s="243"/>
      <c r="ETK5" s="243"/>
      <c r="ETL5" s="243"/>
      <c r="ETM5" s="243"/>
      <c r="ETN5" s="243"/>
      <c r="ETO5" s="243"/>
      <c r="ETP5" s="243"/>
      <c r="ETQ5" s="243"/>
      <c r="ETR5" s="243"/>
      <c r="ETS5" s="243"/>
      <c r="ETT5" s="243"/>
      <c r="ETU5" s="243"/>
      <c r="ETV5" s="243"/>
      <c r="ETW5" s="243"/>
      <c r="ETX5" s="243"/>
      <c r="ETY5" s="243"/>
      <c r="ETZ5" s="243"/>
      <c r="EUA5" s="243"/>
      <c r="EUB5" s="243"/>
      <c r="EUC5" s="243"/>
      <c r="EUD5" s="243"/>
      <c r="EUE5" s="243"/>
      <c r="EUF5" s="243"/>
      <c r="EUG5" s="243"/>
      <c r="EUH5" s="243"/>
      <c r="EUI5" s="243"/>
      <c r="EUJ5" s="243"/>
      <c r="EUK5" s="243"/>
      <c r="EUL5" s="243"/>
      <c r="EUM5" s="243"/>
      <c r="EUN5" s="243"/>
      <c r="EUO5" s="243"/>
      <c r="EUP5" s="243"/>
      <c r="EUQ5" s="243"/>
      <c r="EUR5" s="243"/>
      <c r="EUS5" s="243"/>
      <c r="EUT5" s="243"/>
      <c r="EUU5" s="243"/>
      <c r="EUV5" s="243"/>
      <c r="EUW5" s="243"/>
      <c r="EUX5" s="243"/>
      <c r="EUY5" s="243"/>
      <c r="EUZ5" s="243"/>
      <c r="EVA5" s="243"/>
      <c r="EVB5" s="243"/>
      <c r="EVC5" s="243"/>
      <c r="EVD5" s="243"/>
      <c r="EVE5" s="243"/>
      <c r="EVF5" s="243"/>
      <c r="EVG5" s="243"/>
      <c r="EVH5" s="243"/>
      <c r="EVI5" s="243"/>
      <c r="EVJ5" s="243"/>
      <c r="EVK5" s="243"/>
      <c r="EVL5" s="243"/>
      <c r="EVM5" s="243"/>
      <c r="EVN5" s="243"/>
      <c r="EVO5" s="243"/>
      <c r="EVP5" s="243"/>
      <c r="EVQ5" s="243"/>
      <c r="EVR5" s="243"/>
      <c r="EVS5" s="243"/>
      <c r="EVT5" s="243"/>
      <c r="EVU5" s="243"/>
      <c r="EVV5" s="243"/>
      <c r="EVW5" s="243"/>
      <c r="EVX5" s="243"/>
      <c r="EVY5" s="243"/>
      <c r="EVZ5" s="243"/>
      <c r="EWA5" s="243"/>
      <c r="EWB5" s="243"/>
      <c r="EWC5" s="243"/>
      <c r="EWD5" s="243"/>
      <c r="EWE5" s="243"/>
      <c r="EWF5" s="243"/>
      <c r="EWG5" s="243"/>
      <c r="EWH5" s="243"/>
      <c r="EWI5" s="243"/>
      <c r="EWJ5" s="243"/>
      <c r="EWK5" s="243"/>
      <c r="EWL5" s="243"/>
      <c r="EWM5" s="243"/>
      <c r="EWN5" s="243"/>
      <c r="EWO5" s="243"/>
      <c r="EWP5" s="243"/>
      <c r="EWQ5" s="243"/>
      <c r="EWR5" s="243"/>
      <c r="EWS5" s="243"/>
      <c r="EWT5" s="243"/>
      <c r="EWU5" s="243"/>
      <c r="EWV5" s="243"/>
      <c r="EWW5" s="243"/>
      <c r="EWX5" s="243"/>
      <c r="EWY5" s="243"/>
      <c r="EWZ5" s="243"/>
      <c r="EXA5" s="243"/>
      <c r="EXB5" s="243"/>
      <c r="EXC5" s="243"/>
      <c r="EXD5" s="243"/>
      <c r="EXE5" s="243"/>
      <c r="EXF5" s="243"/>
      <c r="EXG5" s="243"/>
      <c r="EXH5" s="243"/>
      <c r="EXI5" s="243"/>
      <c r="EXJ5" s="243"/>
      <c r="EXK5" s="243"/>
      <c r="EXL5" s="243"/>
      <c r="EXM5" s="243"/>
      <c r="EXN5" s="243"/>
      <c r="EXO5" s="243"/>
      <c r="EXP5" s="243"/>
      <c r="EXQ5" s="243"/>
      <c r="EXR5" s="243"/>
      <c r="EXS5" s="243"/>
      <c r="EXT5" s="243"/>
      <c r="EXU5" s="243"/>
      <c r="EXV5" s="243"/>
      <c r="EXW5" s="243"/>
      <c r="EXX5" s="243"/>
      <c r="EXY5" s="243"/>
      <c r="EXZ5" s="243"/>
      <c r="EYA5" s="243"/>
      <c r="EYB5" s="243"/>
      <c r="EYC5" s="243"/>
      <c r="EYD5" s="243"/>
      <c r="EYE5" s="243"/>
      <c r="EYF5" s="243"/>
      <c r="EYG5" s="243"/>
      <c r="EYH5" s="243"/>
      <c r="EYI5" s="243"/>
      <c r="EYJ5" s="243"/>
      <c r="EYK5" s="243"/>
      <c r="EYL5" s="243"/>
      <c r="EYM5" s="243"/>
      <c r="EYN5" s="243"/>
      <c r="EYO5" s="243"/>
      <c r="EYP5" s="243"/>
      <c r="EYQ5" s="243"/>
      <c r="EYR5" s="243"/>
      <c r="EYS5" s="243"/>
      <c r="EYT5" s="243"/>
      <c r="EYU5" s="243"/>
      <c r="EYV5" s="243"/>
      <c r="EYW5" s="243"/>
      <c r="EYX5" s="243"/>
      <c r="EYY5" s="243"/>
      <c r="EYZ5" s="243"/>
      <c r="EZA5" s="243"/>
      <c r="EZB5" s="243"/>
      <c r="EZC5" s="243"/>
      <c r="EZD5" s="243"/>
      <c r="EZE5" s="243"/>
      <c r="EZF5" s="243"/>
      <c r="EZG5" s="243"/>
      <c r="EZH5" s="243"/>
      <c r="EZI5" s="243"/>
      <c r="EZJ5" s="243"/>
      <c r="EZK5" s="243"/>
      <c r="EZL5" s="243"/>
      <c r="EZM5" s="243"/>
      <c r="EZN5" s="243"/>
      <c r="EZO5" s="243"/>
      <c r="EZP5" s="243"/>
      <c r="EZQ5" s="243"/>
      <c r="EZR5" s="243"/>
      <c r="EZS5" s="243"/>
      <c r="EZT5" s="243"/>
      <c r="EZU5" s="243"/>
      <c r="EZV5" s="243"/>
      <c r="EZW5" s="243"/>
      <c r="EZX5" s="243"/>
      <c r="EZY5" s="243"/>
      <c r="EZZ5" s="243"/>
      <c r="FAA5" s="243"/>
      <c r="FAB5" s="243"/>
      <c r="FAC5" s="243"/>
      <c r="FAD5" s="243"/>
      <c r="FAE5" s="243"/>
      <c r="FAF5" s="243"/>
      <c r="FAG5" s="243"/>
      <c r="FAH5" s="243"/>
      <c r="FAI5" s="243"/>
      <c r="FAJ5" s="243"/>
      <c r="FAK5" s="243"/>
      <c r="FAL5" s="243"/>
      <c r="FAM5" s="243"/>
      <c r="FAN5" s="243"/>
      <c r="FAO5" s="243"/>
      <c r="FAP5" s="243"/>
      <c r="FAQ5" s="243"/>
      <c r="FAR5" s="243"/>
      <c r="FAS5" s="243"/>
      <c r="FAT5" s="243"/>
      <c r="FAU5" s="243"/>
      <c r="FAV5" s="243"/>
      <c r="FAW5" s="243"/>
      <c r="FAX5" s="243"/>
      <c r="FAY5" s="243"/>
      <c r="FAZ5" s="243"/>
      <c r="FBA5" s="243"/>
      <c r="FBB5" s="243"/>
      <c r="FBC5" s="243"/>
      <c r="FBD5" s="243"/>
      <c r="FBE5" s="243"/>
      <c r="FBF5" s="243"/>
      <c r="FBG5" s="243"/>
      <c r="FBH5" s="243"/>
      <c r="FBI5" s="243"/>
      <c r="FBJ5" s="243"/>
      <c r="FBK5" s="243"/>
      <c r="FBL5" s="243"/>
      <c r="FBM5" s="243"/>
      <c r="FBN5" s="243"/>
      <c r="FBO5" s="243"/>
      <c r="FBP5" s="243"/>
      <c r="FBQ5" s="243"/>
      <c r="FBR5" s="243"/>
      <c r="FBS5" s="243"/>
      <c r="FBT5" s="243"/>
      <c r="FBU5" s="243"/>
      <c r="FBV5" s="243"/>
      <c r="FBW5" s="243"/>
      <c r="FBX5" s="243"/>
      <c r="FBY5" s="243"/>
      <c r="FBZ5" s="243"/>
      <c r="FCA5" s="243"/>
      <c r="FCB5" s="243"/>
      <c r="FCC5" s="243"/>
      <c r="FCD5" s="243"/>
      <c r="FCE5" s="243"/>
      <c r="FCF5" s="243"/>
      <c r="FCG5" s="243"/>
      <c r="FCH5" s="243"/>
      <c r="FCI5" s="243"/>
      <c r="FCJ5" s="243"/>
      <c r="FCK5" s="243"/>
      <c r="FCL5" s="243"/>
      <c r="FCM5" s="243"/>
      <c r="FCN5" s="243"/>
      <c r="FCO5" s="243"/>
      <c r="FCP5" s="243"/>
      <c r="FCQ5" s="243"/>
      <c r="FCR5" s="243"/>
      <c r="FCS5" s="243"/>
      <c r="FCT5" s="243"/>
      <c r="FCU5" s="243"/>
      <c r="FCV5" s="243"/>
      <c r="FCW5" s="243"/>
      <c r="FCX5" s="243"/>
      <c r="FCY5" s="243"/>
      <c r="FCZ5" s="243"/>
      <c r="FDA5" s="243"/>
      <c r="FDB5" s="243"/>
      <c r="FDC5" s="243"/>
      <c r="FDD5" s="243"/>
      <c r="FDE5" s="243"/>
      <c r="FDF5" s="243"/>
      <c r="FDG5" s="243"/>
      <c r="FDH5" s="243"/>
      <c r="FDI5" s="243"/>
      <c r="FDJ5" s="243"/>
      <c r="FDK5" s="243"/>
      <c r="FDL5" s="243"/>
      <c r="FDM5" s="243"/>
      <c r="FDN5" s="243"/>
      <c r="FDO5" s="243"/>
      <c r="FDP5" s="243"/>
      <c r="FDQ5" s="243"/>
      <c r="FDR5" s="243"/>
      <c r="FDS5" s="243"/>
      <c r="FDT5" s="243"/>
      <c r="FDU5" s="243"/>
      <c r="FDV5" s="243"/>
      <c r="FDW5" s="243"/>
      <c r="FDX5" s="243"/>
      <c r="FDY5" s="243"/>
      <c r="FDZ5" s="243"/>
      <c r="FEA5" s="243"/>
      <c r="FEB5" s="243"/>
      <c r="FEC5" s="243"/>
      <c r="FED5" s="243"/>
      <c r="FEE5" s="243"/>
      <c r="FEF5" s="243"/>
      <c r="FEG5" s="243"/>
      <c r="FEH5" s="243"/>
      <c r="FEI5" s="243"/>
      <c r="FEJ5" s="243"/>
      <c r="FEK5" s="243"/>
      <c r="FEL5" s="243"/>
      <c r="FEM5" s="243"/>
      <c r="FEN5" s="243"/>
      <c r="FEO5" s="243"/>
      <c r="FEP5" s="243"/>
      <c r="FEQ5" s="243"/>
      <c r="FER5" s="243"/>
      <c r="FES5" s="243"/>
      <c r="FET5" s="243"/>
      <c r="FEU5" s="243"/>
      <c r="FEV5" s="243"/>
      <c r="FEW5" s="243"/>
      <c r="FEX5" s="243"/>
      <c r="FEY5" s="243"/>
      <c r="FEZ5" s="243"/>
      <c r="FFA5" s="243"/>
      <c r="FFB5" s="243"/>
      <c r="FFC5" s="243"/>
      <c r="FFD5" s="243"/>
      <c r="FFE5" s="243"/>
      <c r="FFF5" s="243"/>
      <c r="FFG5" s="243"/>
      <c r="FFH5" s="243"/>
      <c r="FFI5" s="243"/>
      <c r="FFJ5" s="243"/>
      <c r="FFK5" s="243"/>
      <c r="FFL5" s="243"/>
      <c r="FFM5" s="243"/>
      <c r="FFN5" s="243"/>
      <c r="FFO5" s="243"/>
      <c r="FFP5" s="243"/>
      <c r="FFQ5" s="243"/>
      <c r="FFR5" s="243"/>
      <c r="FFS5" s="243"/>
      <c r="FFT5" s="243"/>
      <c r="FFU5" s="243"/>
      <c r="FFV5" s="243"/>
      <c r="FFW5" s="243"/>
      <c r="FFX5" s="243"/>
      <c r="FFY5" s="243"/>
      <c r="FFZ5" s="243"/>
      <c r="FGA5" s="243"/>
      <c r="FGB5" s="243"/>
      <c r="FGC5" s="243"/>
      <c r="FGD5" s="243"/>
      <c r="FGE5" s="243"/>
      <c r="FGF5" s="243"/>
      <c r="FGG5" s="243"/>
      <c r="FGH5" s="243"/>
      <c r="FGI5" s="243"/>
      <c r="FGJ5" s="243"/>
      <c r="FGK5" s="243"/>
      <c r="FGL5" s="243"/>
      <c r="FGM5" s="243"/>
      <c r="FGN5" s="243"/>
      <c r="FGO5" s="243"/>
      <c r="FGP5" s="243"/>
      <c r="FGQ5" s="243"/>
      <c r="FGR5" s="243"/>
      <c r="FGS5" s="243"/>
      <c r="FGT5" s="243"/>
      <c r="FGU5" s="243"/>
      <c r="FGV5" s="243"/>
      <c r="FGW5" s="243"/>
      <c r="FGX5" s="243"/>
      <c r="FGY5" s="243"/>
      <c r="FGZ5" s="243"/>
      <c r="FHA5" s="243"/>
      <c r="FHB5" s="243"/>
      <c r="FHC5" s="243"/>
      <c r="FHD5" s="243"/>
      <c r="FHE5" s="243"/>
      <c r="FHF5" s="243"/>
      <c r="FHG5" s="243"/>
      <c r="FHH5" s="243"/>
      <c r="FHI5" s="243"/>
      <c r="FHJ5" s="243"/>
      <c r="FHK5" s="243"/>
      <c r="FHL5" s="243"/>
      <c r="FHM5" s="243"/>
      <c r="FHN5" s="243"/>
      <c r="FHO5" s="243"/>
      <c r="FHP5" s="243"/>
      <c r="FHQ5" s="243"/>
      <c r="FHR5" s="243"/>
      <c r="FHS5" s="243"/>
      <c r="FHT5" s="243"/>
      <c r="FHU5" s="243"/>
      <c r="FHV5" s="243"/>
      <c r="FHW5" s="243"/>
      <c r="FHX5" s="243"/>
      <c r="FHY5" s="243"/>
      <c r="FHZ5" s="243"/>
      <c r="FIA5" s="243"/>
      <c r="FIB5" s="243"/>
      <c r="FIC5" s="243"/>
      <c r="FID5" s="243"/>
      <c r="FIE5" s="243"/>
      <c r="FIF5" s="243"/>
      <c r="FIG5" s="243"/>
      <c r="FIH5" s="243"/>
      <c r="FII5" s="243"/>
      <c r="FIJ5" s="243"/>
      <c r="FIK5" s="243"/>
      <c r="FIL5" s="243"/>
      <c r="FIM5" s="243"/>
      <c r="FIN5" s="243"/>
      <c r="FIO5" s="243"/>
      <c r="FIP5" s="243"/>
      <c r="FIQ5" s="243"/>
      <c r="FIR5" s="243"/>
      <c r="FIS5" s="243"/>
      <c r="FIT5" s="243"/>
      <c r="FIU5" s="243"/>
      <c r="FIV5" s="243"/>
      <c r="FIW5" s="243"/>
      <c r="FIX5" s="243"/>
      <c r="FIY5" s="243"/>
      <c r="FIZ5" s="243"/>
      <c r="FJA5" s="243"/>
      <c r="FJB5" s="243"/>
      <c r="FJC5" s="243"/>
      <c r="FJD5" s="243"/>
      <c r="FJE5" s="243"/>
      <c r="FJF5" s="243"/>
      <c r="FJG5" s="243"/>
      <c r="FJH5" s="243"/>
      <c r="FJI5" s="243"/>
      <c r="FJJ5" s="243"/>
      <c r="FJK5" s="243"/>
      <c r="FJL5" s="243"/>
      <c r="FJM5" s="243"/>
      <c r="FJN5" s="243"/>
      <c r="FJO5" s="243"/>
      <c r="FJP5" s="243"/>
      <c r="FJQ5" s="243"/>
      <c r="FJR5" s="243"/>
      <c r="FJS5" s="243"/>
      <c r="FJT5" s="243"/>
      <c r="FJU5" s="243"/>
      <c r="FJV5" s="243"/>
      <c r="FJW5" s="243"/>
      <c r="FJX5" s="243"/>
      <c r="FJY5" s="243"/>
      <c r="FJZ5" s="243"/>
      <c r="FKA5" s="243"/>
      <c r="FKB5" s="243"/>
      <c r="FKC5" s="243"/>
      <c r="FKD5" s="243"/>
      <c r="FKE5" s="243"/>
      <c r="FKF5" s="243"/>
      <c r="FKG5" s="243"/>
      <c r="FKH5" s="243"/>
      <c r="FKI5" s="243"/>
      <c r="FKJ5" s="243"/>
      <c r="FKK5" s="243"/>
      <c r="FKL5" s="243"/>
      <c r="FKM5" s="243"/>
      <c r="FKN5" s="243"/>
      <c r="FKO5" s="243"/>
      <c r="FKP5" s="243"/>
      <c r="FKQ5" s="243"/>
      <c r="FKR5" s="243"/>
      <c r="FKS5" s="243"/>
      <c r="FKT5" s="243"/>
      <c r="FKU5" s="243"/>
      <c r="FKV5" s="243"/>
      <c r="FKW5" s="243"/>
      <c r="FKX5" s="243"/>
      <c r="FKY5" s="243"/>
      <c r="FKZ5" s="243"/>
      <c r="FLA5" s="243"/>
      <c r="FLB5" s="243"/>
      <c r="FLC5" s="243"/>
      <c r="FLD5" s="243"/>
      <c r="FLE5" s="243"/>
      <c r="FLF5" s="243"/>
      <c r="FLG5" s="243"/>
      <c r="FLH5" s="243"/>
      <c r="FLI5" s="243"/>
      <c r="FLJ5" s="243"/>
      <c r="FLK5" s="243"/>
      <c r="FLL5" s="243"/>
      <c r="FLM5" s="243"/>
      <c r="FLN5" s="243"/>
      <c r="FLO5" s="243"/>
      <c r="FLP5" s="243"/>
      <c r="FLQ5" s="243"/>
      <c r="FLR5" s="243"/>
      <c r="FLS5" s="243"/>
      <c r="FLT5" s="243"/>
      <c r="FLU5" s="243"/>
      <c r="FLV5" s="243"/>
      <c r="FLW5" s="243"/>
      <c r="FLX5" s="243"/>
      <c r="FLY5" s="243"/>
      <c r="FLZ5" s="243"/>
      <c r="FMA5" s="243"/>
      <c r="FMB5" s="243"/>
      <c r="FMC5" s="243"/>
      <c r="FMD5" s="243"/>
      <c r="FME5" s="243"/>
      <c r="FMF5" s="243"/>
      <c r="FMG5" s="243"/>
      <c r="FMH5" s="243"/>
      <c r="FMI5" s="243"/>
      <c r="FMJ5" s="243"/>
      <c r="FMK5" s="243"/>
      <c r="FML5" s="243"/>
      <c r="FMM5" s="243"/>
      <c r="FMN5" s="243"/>
      <c r="FMO5" s="243"/>
      <c r="FMP5" s="243"/>
      <c r="FMQ5" s="243"/>
      <c r="FMR5" s="243"/>
      <c r="FMS5" s="243"/>
      <c r="FMT5" s="243"/>
      <c r="FMU5" s="243"/>
      <c r="FMV5" s="243"/>
      <c r="FMW5" s="243"/>
      <c r="FMX5" s="243"/>
      <c r="FMY5" s="243"/>
      <c r="FMZ5" s="243"/>
      <c r="FNA5" s="243"/>
      <c r="FNB5" s="243"/>
      <c r="FNC5" s="243"/>
      <c r="FND5" s="243"/>
      <c r="FNE5" s="243"/>
      <c r="FNF5" s="243"/>
      <c r="FNG5" s="243"/>
      <c r="FNH5" s="243"/>
      <c r="FNI5" s="243"/>
      <c r="FNJ5" s="243"/>
      <c r="FNK5" s="243"/>
      <c r="FNL5" s="243"/>
      <c r="FNM5" s="243"/>
      <c r="FNN5" s="243"/>
      <c r="FNO5" s="243"/>
      <c r="FNP5" s="243"/>
      <c r="FNQ5" s="243"/>
      <c r="FNR5" s="243"/>
      <c r="FNS5" s="243"/>
      <c r="FNT5" s="243"/>
      <c r="FNU5" s="243"/>
      <c r="FNV5" s="243"/>
      <c r="FNW5" s="243"/>
      <c r="FNX5" s="243"/>
      <c r="FNY5" s="243"/>
      <c r="FNZ5" s="243"/>
      <c r="FOA5" s="243"/>
      <c r="FOB5" s="243"/>
      <c r="FOC5" s="243"/>
      <c r="FOD5" s="243"/>
      <c r="FOE5" s="243"/>
      <c r="FOF5" s="243"/>
      <c r="FOG5" s="243"/>
      <c r="FOH5" s="243"/>
      <c r="FOI5" s="243"/>
      <c r="FOJ5" s="243"/>
      <c r="FOK5" s="243"/>
      <c r="FOL5" s="243"/>
      <c r="FOM5" s="243"/>
      <c r="FON5" s="243"/>
      <c r="FOO5" s="243"/>
      <c r="FOP5" s="243"/>
      <c r="FOQ5" s="243"/>
      <c r="FOR5" s="243"/>
      <c r="FOS5" s="243"/>
      <c r="FOT5" s="243"/>
      <c r="FOU5" s="243"/>
      <c r="FOV5" s="243"/>
      <c r="FOW5" s="243"/>
      <c r="FOX5" s="243"/>
      <c r="FOY5" s="243"/>
      <c r="FOZ5" s="243"/>
      <c r="FPA5" s="243"/>
      <c r="FPB5" s="243"/>
      <c r="FPC5" s="243"/>
      <c r="FPD5" s="243"/>
      <c r="FPE5" s="243"/>
      <c r="FPF5" s="243"/>
      <c r="FPG5" s="243"/>
      <c r="FPH5" s="243"/>
      <c r="FPI5" s="243"/>
      <c r="FPJ5" s="243"/>
      <c r="FPK5" s="243"/>
      <c r="FPL5" s="243"/>
      <c r="FPM5" s="243"/>
      <c r="FPN5" s="243"/>
      <c r="FPO5" s="243"/>
      <c r="FPP5" s="243"/>
      <c r="FPQ5" s="243"/>
      <c r="FPR5" s="243"/>
      <c r="FPS5" s="243"/>
      <c r="FPT5" s="243"/>
      <c r="FPU5" s="243"/>
      <c r="FPV5" s="243"/>
      <c r="FPW5" s="243"/>
      <c r="FPX5" s="243"/>
      <c r="FPY5" s="243"/>
      <c r="FPZ5" s="243"/>
      <c r="FQA5" s="243"/>
      <c r="FQB5" s="243"/>
      <c r="FQC5" s="243"/>
      <c r="FQD5" s="243"/>
      <c r="FQE5" s="243"/>
      <c r="FQF5" s="243"/>
      <c r="FQG5" s="243"/>
      <c r="FQH5" s="243"/>
      <c r="FQI5" s="243"/>
      <c r="FQJ5" s="243"/>
      <c r="FQK5" s="243"/>
      <c r="FQL5" s="243"/>
      <c r="FQM5" s="243"/>
      <c r="FQN5" s="243"/>
      <c r="FQO5" s="243"/>
      <c r="FQP5" s="243"/>
      <c r="FQQ5" s="243"/>
      <c r="FQR5" s="243"/>
      <c r="FQS5" s="243"/>
      <c r="FQT5" s="243"/>
      <c r="FQU5" s="243"/>
      <c r="FQV5" s="243"/>
      <c r="FQW5" s="243"/>
      <c r="FQX5" s="243"/>
      <c r="FQY5" s="243"/>
      <c r="FQZ5" s="243"/>
      <c r="FRA5" s="243"/>
      <c r="FRB5" s="243"/>
      <c r="FRC5" s="243"/>
      <c r="FRD5" s="243"/>
      <c r="FRE5" s="243"/>
      <c r="FRF5" s="243"/>
      <c r="FRG5" s="243"/>
      <c r="FRH5" s="243"/>
      <c r="FRI5" s="243"/>
      <c r="FRJ5" s="243"/>
      <c r="FRK5" s="243"/>
      <c r="FRL5" s="243"/>
      <c r="FRM5" s="243"/>
      <c r="FRN5" s="243"/>
      <c r="FRO5" s="243"/>
      <c r="FRP5" s="243"/>
      <c r="FRQ5" s="243"/>
      <c r="FRR5" s="243"/>
      <c r="FRS5" s="243"/>
      <c r="FRT5" s="243"/>
      <c r="FRU5" s="243"/>
      <c r="FRV5" s="243"/>
      <c r="FRW5" s="243"/>
      <c r="FRX5" s="243"/>
      <c r="FRY5" s="243"/>
      <c r="FRZ5" s="243"/>
      <c r="FSA5" s="243"/>
      <c r="FSB5" s="243"/>
      <c r="FSC5" s="243"/>
      <c r="FSD5" s="243"/>
      <c r="FSE5" s="243"/>
      <c r="FSF5" s="243"/>
      <c r="FSG5" s="243"/>
      <c r="FSH5" s="243"/>
      <c r="FSI5" s="243"/>
      <c r="FSJ5" s="243"/>
      <c r="FSK5" s="243"/>
      <c r="FSL5" s="243"/>
      <c r="FSM5" s="243"/>
      <c r="FSN5" s="243"/>
      <c r="FSO5" s="243"/>
      <c r="FSP5" s="243"/>
      <c r="FSQ5" s="243"/>
      <c r="FSR5" s="243"/>
      <c r="FSS5" s="243"/>
      <c r="FST5" s="243"/>
      <c r="FSU5" s="243"/>
      <c r="FSV5" s="243"/>
      <c r="FSW5" s="243"/>
      <c r="FSX5" s="243"/>
      <c r="FSY5" s="243"/>
      <c r="FSZ5" s="243"/>
      <c r="FTA5" s="243"/>
      <c r="FTB5" s="243"/>
      <c r="FTC5" s="243"/>
      <c r="FTD5" s="243"/>
      <c r="FTE5" s="243"/>
      <c r="FTF5" s="243"/>
      <c r="FTG5" s="243"/>
      <c r="FTH5" s="243"/>
      <c r="FTI5" s="243"/>
      <c r="FTJ5" s="243"/>
      <c r="FTK5" s="243"/>
      <c r="FTL5" s="243"/>
      <c r="FTM5" s="243"/>
      <c r="FTN5" s="243"/>
      <c r="FTO5" s="243"/>
      <c r="FTP5" s="243"/>
      <c r="FTQ5" s="243"/>
      <c r="FTR5" s="243"/>
      <c r="FTS5" s="243"/>
      <c r="FTT5" s="243"/>
      <c r="FTU5" s="243"/>
      <c r="FTV5" s="243"/>
      <c r="FTW5" s="243"/>
      <c r="FTX5" s="243"/>
      <c r="FTY5" s="243"/>
      <c r="FTZ5" s="243"/>
      <c r="FUA5" s="243"/>
      <c r="FUB5" s="243"/>
      <c r="FUC5" s="243"/>
      <c r="FUD5" s="243"/>
      <c r="FUE5" s="243"/>
      <c r="FUF5" s="243"/>
      <c r="FUG5" s="243"/>
      <c r="FUH5" s="243"/>
      <c r="FUI5" s="243"/>
      <c r="FUJ5" s="243"/>
      <c r="FUK5" s="243"/>
      <c r="FUL5" s="243"/>
      <c r="FUM5" s="243"/>
      <c r="FUN5" s="243"/>
      <c r="FUO5" s="243"/>
      <c r="FUP5" s="243"/>
      <c r="FUQ5" s="243"/>
      <c r="FUR5" s="243"/>
      <c r="FUS5" s="243"/>
      <c r="FUT5" s="243"/>
      <c r="FUU5" s="243"/>
      <c r="FUV5" s="243"/>
      <c r="FUW5" s="243"/>
      <c r="FUX5" s="243"/>
      <c r="FUY5" s="243"/>
      <c r="FUZ5" s="243"/>
      <c r="FVA5" s="243"/>
      <c r="FVB5" s="243"/>
      <c r="FVC5" s="243"/>
      <c r="FVD5" s="243"/>
      <c r="FVE5" s="243"/>
      <c r="FVF5" s="243"/>
      <c r="FVG5" s="243"/>
      <c r="FVH5" s="243"/>
      <c r="FVI5" s="243"/>
      <c r="FVJ5" s="243"/>
      <c r="FVK5" s="243"/>
      <c r="FVL5" s="243"/>
      <c r="FVM5" s="243"/>
      <c r="FVN5" s="243"/>
      <c r="FVO5" s="243"/>
      <c r="FVP5" s="243"/>
      <c r="FVQ5" s="243"/>
      <c r="FVR5" s="243"/>
      <c r="FVS5" s="243"/>
      <c r="FVT5" s="243"/>
      <c r="FVU5" s="243"/>
      <c r="FVV5" s="243"/>
      <c r="FVW5" s="243"/>
      <c r="FVX5" s="243"/>
      <c r="FVY5" s="243"/>
      <c r="FVZ5" s="243"/>
      <c r="FWA5" s="243"/>
      <c r="FWB5" s="243"/>
      <c r="FWC5" s="243"/>
      <c r="FWD5" s="243"/>
      <c r="FWE5" s="243"/>
      <c r="FWF5" s="243"/>
      <c r="FWG5" s="243"/>
      <c r="FWH5" s="243"/>
      <c r="FWI5" s="243"/>
      <c r="FWJ5" s="243"/>
      <c r="FWK5" s="243"/>
      <c r="FWL5" s="243"/>
      <c r="FWM5" s="243"/>
      <c r="FWN5" s="243"/>
      <c r="FWO5" s="243"/>
      <c r="FWP5" s="243"/>
      <c r="FWQ5" s="243"/>
      <c r="FWR5" s="243"/>
      <c r="FWS5" s="243"/>
      <c r="FWT5" s="243"/>
      <c r="FWU5" s="243"/>
      <c r="FWV5" s="243"/>
      <c r="FWW5" s="243"/>
      <c r="FWX5" s="243"/>
      <c r="FWY5" s="243"/>
      <c r="FWZ5" s="243"/>
      <c r="FXA5" s="243"/>
      <c r="FXB5" s="243"/>
      <c r="FXC5" s="243"/>
      <c r="FXD5" s="243"/>
      <c r="FXE5" s="243"/>
      <c r="FXF5" s="243"/>
      <c r="FXG5" s="243"/>
      <c r="FXH5" s="243"/>
      <c r="FXI5" s="243"/>
      <c r="FXJ5" s="243"/>
      <c r="FXK5" s="243"/>
      <c r="FXL5" s="243"/>
      <c r="FXM5" s="243"/>
      <c r="FXN5" s="243"/>
      <c r="FXO5" s="243"/>
      <c r="FXP5" s="243"/>
      <c r="FXQ5" s="243"/>
      <c r="FXR5" s="243"/>
      <c r="FXS5" s="243"/>
      <c r="FXT5" s="243"/>
      <c r="FXU5" s="243"/>
      <c r="FXV5" s="243"/>
      <c r="FXW5" s="243"/>
      <c r="FXX5" s="243"/>
      <c r="FXY5" s="243"/>
      <c r="FXZ5" s="243"/>
      <c r="FYA5" s="243"/>
      <c r="FYB5" s="243"/>
      <c r="FYC5" s="243"/>
      <c r="FYD5" s="243"/>
      <c r="FYE5" s="243"/>
      <c r="FYF5" s="243"/>
      <c r="FYG5" s="243"/>
      <c r="FYH5" s="243"/>
      <c r="FYI5" s="243"/>
      <c r="FYJ5" s="243"/>
      <c r="FYK5" s="243"/>
      <c r="FYL5" s="243"/>
      <c r="FYM5" s="243"/>
      <c r="FYN5" s="243"/>
      <c r="FYO5" s="243"/>
      <c r="FYP5" s="243"/>
      <c r="FYQ5" s="243"/>
      <c r="FYR5" s="243"/>
      <c r="FYS5" s="243"/>
      <c r="FYT5" s="243"/>
      <c r="FYU5" s="243"/>
      <c r="FYV5" s="243"/>
      <c r="FYW5" s="243"/>
      <c r="FYX5" s="243"/>
      <c r="FYY5" s="243"/>
      <c r="FYZ5" s="243"/>
      <c r="FZA5" s="243"/>
      <c r="FZB5" s="243"/>
      <c r="FZC5" s="243"/>
      <c r="FZD5" s="243"/>
      <c r="FZE5" s="243"/>
      <c r="FZF5" s="243"/>
      <c r="FZG5" s="243"/>
      <c r="FZH5" s="243"/>
      <c r="FZI5" s="243"/>
      <c r="FZJ5" s="243"/>
      <c r="FZK5" s="243"/>
      <c r="FZL5" s="243"/>
      <c r="FZM5" s="243"/>
      <c r="FZN5" s="243"/>
      <c r="FZO5" s="243"/>
      <c r="FZP5" s="243"/>
      <c r="FZQ5" s="243"/>
      <c r="FZR5" s="243"/>
      <c r="FZS5" s="243"/>
      <c r="FZT5" s="243"/>
      <c r="FZU5" s="243"/>
      <c r="FZV5" s="243"/>
      <c r="FZW5" s="243"/>
      <c r="FZX5" s="243"/>
      <c r="FZY5" s="243"/>
      <c r="FZZ5" s="243"/>
      <c r="GAA5" s="243"/>
      <c r="GAB5" s="243"/>
      <c r="GAC5" s="243"/>
      <c r="GAD5" s="243"/>
      <c r="GAE5" s="243"/>
      <c r="GAF5" s="243"/>
      <c r="GAG5" s="243"/>
      <c r="GAH5" s="243"/>
      <c r="GAI5" s="243"/>
      <c r="GAJ5" s="243"/>
      <c r="GAK5" s="243"/>
      <c r="GAL5" s="243"/>
      <c r="GAM5" s="243"/>
      <c r="GAN5" s="243"/>
      <c r="GAO5" s="243"/>
      <c r="GAP5" s="243"/>
      <c r="GAQ5" s="243"/>
      <c r="GAR5" s="243"/>
      <c r="GAS5" s="243"/>
      <c r="GAT5" s="243"/>
      <c r="GAU5" s="243"/>
      <c r="GAV5" s="243"/>
      <c r="GAW5" s="243"/>
      <c r="GAX5" s="243"/>
      <c r="GAY5" s="243"/>
      <c r="GAZ5" s="243"/>
      <c r="GBA5" s="243"/>
      <c r="GBB5" s="243"/>
      <c r="GBC5" s="243"/>
      <c r="GBD5" s="243"/>
      <c r="GBE5" s="243"/>
      <c r="GBF5" s="243"/>
      <c r="GBG5" s="243"/>
      <c r="GBH5" s="243"/>
      <c r="GBI5" s="243"/>
      <c r="GBJ5" s="243"/>
      <c r="GBK5" s="243"/>
      <c r="GBL5" s="243"/>
      <c r="GBM5" s="243"/>
      <c r="GBN5" s="243"/>
      <c r="GBO5" s="243"/>
      <c r="GBP5" s="243"/>
      <c r="GBQ5" s="243"/>
      <c r="GBR5" s="243"/>
      <c r="GBS5" s="243"/>
      <c r="GBT5" s="243"/>
      <c r="GBU5" s="243"/>
      <c r="GBV5" s="243"/>
      <c r="GBW5" s="243"/>
      <c r="GBX5" s="243"/>
      <c r="GBY5" s="243"/>
      <c r="GBZ5" s="243"/>
      <c r="GCA5" s="243"/>
      <c r="GCB5" s="243"/>
      <c r="GCC5" s="243"/>
      <c r="GCD5" s="243"/>
      <c r="GCE5" s="243"/>
      <c r="GCF5" s="243"/>
      <c r="GCG5" s="243"/>
      <c r="GCH5" s="243"/>
      <c r="GCI5" s="243"/>
      <c r="GCJ5" s="243"/>
      <c r="GCK5" s="243"/>
      <c r="GCL5" s="243"/>
      <c r="GCM5" s="243"/>
      <c r="GCN5" s="243"/>
      <c r="GCO5" s="243"/>
      <c r="GCP5" s="243"/>
      <c r="GCQ5" s="243"/>
      <c r="GCR5" s="243"/>
      <c r="GCS5" s="243"/>
      <c r="GCT5" s="243"/>
      <c r="GCU5" s="243"/>
      <c r="GCV5" s="243"/>
      <c r="GCW5" s="243"/>
      <c r="GCX5" s="243"/>
      <c r="GCY5" s="243"/>
      <c r="GCZ5" s="243"/>
      <c r="GDA5" s="243"/>
      <c r="GDB5" s="243"/>
      <c r="GDC5" s="243"/>
      <c r="GDD5" s="243"/>
      <c r="GDE5" s="243"/>
      <c r="GDF5" s="243"/>
      <c r="GDG5" s="243"/>
      <c r="GDH5" s="243"/>
      <c r="GDI5" s="243"/>
      <c r="GDJ5" s="243"/>
      <c r="GDK5" s="243"/>
      <c r="GDL5" s="243"/>
      <c r="GDM5" s="243"/>
      <c r="GDN5" s="243"/>
      <c r="GDO5" s="243"/>
      <c r="GDP5" s="243"/>
      <c r="GDQ5" s="243"/>
      <c r="GDR5" s="243"/>
      <c r="GDS5" s="243"/>
      <c r="GDT5" s="243"/>
      <c r="GDU5" s="243"/>
      <c r="GDV5" s="243"/>
      <c r="GDW5" s="243"/>
      <c r="GDX5" s="243"/>
      <c r="GDY5" s="243"/>
      <c r="GDZ5" s="243"/>
      <c r="GEA5" s="243"/>
      <c r="GEB5" s="243"/>
      <c r="GEC5" s="243"/>
      <c r="GED5" s="243"/>
      <c r="GEE5" s="243"/>
      <c r="GEF5" s="243"/>
      <c r="GEG5" s="243"/>
      <c r="GEH5" s="243"/>
      <c r="GEI5" s="243"/>
      <c r="GEJ5" s="243"/>
      <c r="GEK5" s="243"/>
      <c r="GEL5" s="243"/>
      <c r="GEM5" s="243"/>
      <c r="GEN5" s="243"/>
      <c r="GEO5" s="243"/>
      <c r="GEP5" s="243"/>
      <c r="GEQ5" s="243"/>
      <c r="GER5" s="243"/>
      <c r="GES5" s="243"/>
      <c r="GET5" s="243"/>
      <c r="GEU5" s="243"/>
      <c r="GEV5" s="243"/>
      <c r="GEW5" s="243"/>
      <c r="GEX5" s="243"/>
      <c r="GEY5" s="243"/>
      <c r="GEZ5" s="243"/>
      <c r="GFA5" s="243"/>
      <c r="GFB5" s="243"/>
      <c r="GFC5" s="243"/>
      <c r="GFD5" s="243"/>
      <c r="GFE5" s="243"/>
      <c r="GFF5" s="243"/>
      <c r="GFG5" s="243"/>
      <c r="GFH5" s="243"/>
      <c r="GFI5" s="243"/>
      <c r="GFJ5" s="243"/>
      <c r="GFK5" s="243"/>
      <c r="GFL5" s="243"/>
      <c r="GFM5" s="243"/>
      <c r="GFN5" s="243"/>
      <c r="GFO5" s="243"/>
      <c r="GFP5" s="243"/>
      <c r="GFQ5" s="243"/>
      <c r="GFR5" s="243"/>
      <c r="GFS5" s="243"/>
      <c r="GFT5" s="243"/>
      <c r="GFU5" s="243"/>
      <c r="GFV5" s="243"/>
      <c r="GFW5" s="243"/>
      <c r="GFX5" s="243"/>
      <c r="GFY5" s="243"/>
      <c r="GFZ5" s="243"/>
      <c r="GGA5" s="243"/>
      <c r="GGB5" s="243"/>
      <c r="GGC5" s="243"/>
      <c r="GGD5" s="243"/>
      <c r="GGE5" s="243"/>
      <c r="GGF5" s="243"/>
      <c r="GGG5" s="243"/>
      <c r="GGH5" s="243"/>
      <c r="GGI5" s="243"/>
      <c r="GGJ5" s="243"/>
      <c r="GGK5" s="243"/>
      <c r="GGL5" s="243"/>
      <c r="GGM5" s="243"/>
      <c r="GGN5" s="243"/>
      <c r="GGO5" s="243"/>
      <c r="GGP5" s="243"/>
      <c r="GGQ5" s="243"/>
      <c r="GGR5" s="243"/>
      <c r="GGS5" s="243"/>
      <c r="GGT5" s="243"/>
      <c r="GGU5" s="243"/>
      <c r="GGV5" s="243"/>
      <c r="GGW5" s="243"/>
      <c r="GGX5" s="243"/>
      <c r="GGY5" s="243"/>
      <c r="GGZ5" s="243"/>
      <c r="GHA5" s="243"/>
      <c r="GHB5" s="243"/>
      <c r="GHC5" s="243"/>
      <c r="GHD5" s="243"/>
      <c r="GHE5" s="243"/>
      <c r="GHF5" s="243"/>
      <c r="GHG5" s="243"/>
      <c r="GHH5" s="243"/>
      <c r="GHI5" s="243"/>
      <c r="GHJ5" s="243"/>
      <c r="GHK5" s="243"/>
      <c r="GHL5" s="243"/>
      <c r="GHM5" s="243"/>
      <c r="GHN5" s="243"/>
      <c r="GHO5" s="243"/>
      <c r="GHP5" s="243"/>
      <c r="GHQ5" s="243"/>
      <c r="GHR5" s="243"/>
      <c r="GHS5" s="243"/>
      <c r="GHT5" s="243"/>
      <c r="GHU5" s="243"/>
      <c r="GHV5" s="243"/>
      <c r="GHW5" s="243"/>
      <c r="GHX5" s="243"/>
      <c r="GHY5" s="243"/>
      <c r="GHZ5" s="243"/>
      <c r="GIA5" s="243"/>
      <c r="GIB5" s="243"/>
      <c r="GIC5" s="243"/>
      <c r="GID5" s="243"/>
      <c r="GIE5" s="243"/>
      <c r="GIF5" s="243"/>
      <c r="GIG5" s="243"/>
      <c r="GIH5" s="243"/>
      <c r="GII5" s="243"/>
      <c r="GIJ5" s="243"/>
      <c r="GIK5" s="243"/>
      <c r="GIL5" s="243"/>
      <c r="GIM5" s="243"/>
      <c r="GIN5" s="243"/>
      <c r="GIO5" s="243"/>
      <c r="GIP5" s="243"/>
      <c r="GIQ5" s="243"/>
      <c r="GIR5" s="243"/>
      <c r="GIS5" s="243"/>
      <c r="GIT5" s="243"/>
      <c r="GIU5" s="243"/>
      <c r="GIV5" s="243"/>
      <c r="GIW5" s="243"/>
      <c r="GIX5" s="243"/>
      <c r="GIY5" s="243"/>
      <c r="GIZ5" s="243"/>
      <c r="GJA5" s="243"/>
      <c r="GJB5" s="243"/>
      <c r="GJC5" s="243"/>
      <c r="GJD5" s="243"/>
      <c r="GJE5" s="243"/>
      <c r="GJF5" s="243"/>
      <c r="GJG5" s="243"/>
      <c r="GJH5" s="243"/>
      <c r="GJI5" s="243"/>
      <c r="GJJ5" s="243"/>
      <c r="GJK5" s="243"/>
      <c r="GJL5" s="243"/>
      <c r="GJM5" s="243"/>
      <c r="GJN5" s="243"/>
      <c r="GJO5" s="243"/>
      <c r="GJP5" s="243"/>
      <c r="GJQ5" s="243"/>
      <c r="GJR5" s="243"/>
      <c r="GJS5" s="243"/>
      <c r="GJT5" s="243"/>
      <c r="GJU5" s="243"/>
      <c r="GJV5" s="243"/>
      <c r="GJW5" s="243"/>
      <c r="GJX5" s="243"/>
      <c r="GJY5" s="243"/>
      <c r="GJZ5" s="243"/>
      <c r="GKA5" s="243"/>
      <c r="GKB5" s="243"/>
      <c r="GKC5" s="243"/>
      <c r="GKD5" s="243"/>
      <c r="GKE5" s="243"/>
      <c r="GKF5" s="243"/>
      <c r="GKG5" s="243"/>
      <c r="GKH5" s="243"/>
      <c r="GKI5" s="243"/>
      <c r="GKJ5" s="243"/>
      <c r="GKK5" s="243"/>
      <c r="GKL5" s="243"/>
      <c r="GKM5" s="243"/>
      <c r="GKN5" s="243"/>
      <c r="GKO5" s="243"/>
      <c r="GKP5" s="243"/>
      <c r="GKQ5" s="243"/>
      <c r="GKR5" s="243"/>
      <c r="GKS5" s="243"/>
      <c r="GKT5" s="243"/>
      <c r="GKU5" s="243"/>
      <c r="GKV5" s="243"/>
      <c r="GKW5" s="243"/>
      <c r="GKX5" s="243"/>
      <c r="GKY5" s="243"/>
      <c r="GKZ5" s="243"/>
      <c r="GLA5" s="243"/>
      <c r="GLB5" s="243"/>
      <c r="GLC5" s="243"/>
      <c r="GLD5" s="243"/>
      <c r="GLE5" s="243"/>
      <c r="GLF5" s="243"/>
      <c r="GLG5" s="243"/>
      <c r="GLH5" s="243"/>
      <c r="GLI5" s="243"/>
      <c r="GLJ5" s="243"/>
      <c r="GLK5" s="243"/>
      <c r="GLL5" s="243"/>
      <c r="GLM5" s="243"/>
      <c r="GLN5" s="243"/>
      <c r="GLO5" s="243"/>
      <c r="GLP5" s="243"/>
      <c r="GLQ5" s="243"/>
      <c r="GLR5" s="243"/>
      <c r="GLS5" s="243"/>
      <c r="GLT5" s="243"/>
      <c r="GLU5" s="243"/>
      <c r="GLV5" s="243"/>
      <c r="GLW5" s="243"/>
      <c r="GLX5" s="243"/>
      <c r="GLY5" s="243"/>
      <c r="GLZ5" s="243"/>
      <c r="GMA5" s="243"/>
      <c r="GMB5" s="243"/>
      <c r="GMC5" s="243"/>
      <c r="GMD5" s="243"/>
      <c r="GME5" s="243"/>
      <c r="GMF5" s="243"/>
      <c r="GMG5" s="243"/>
      <c r="GMH5" s="243"/>
      <c r="GMI5" s="243"/>
      <c r="GMJ5" s="243"/>
      <c r="GMK5" s="243"/>
      <c r="GML5" s="243"/>
      <c r="GMM5" s="243"/>
      <c r="GMN5" s="243"/>
      <c r="GMO5" s="243"/>
      <c r="GMP5" s="243"/>
      <c r="GMQ5" s="243"/>
      <c r="GMR5" s="243"/>
      <c r="GMS5" s="243"/>
      <c r="GMT5" s="243"/>
      <c r="GMU5" s="243"/>
      <c r="GMV5" s="243"/>
      <c r="GMW5" s="243"/>
      <c r="GMX5" s="243"/>
      <c r="GMY5" s="243"/>
      <c r="GMZ5" s="243"/>
      <c r="GNA5" s="243"/>
      <c r="GNB5" s="243"/>
      <c r="GNC5" s="243"/>
      <c r="GND5" s="243"/>
      <c r="GNE5" s="243"/>
      <c r="GNF5" s="243"/>
      <c r="GNG5" s="243"/>
      <c r="GNH5" s="243"/>
      <c r="GNI5" s="243"/>
      <c r="GNJ5" s="243"/>
      <c r="GNK5" s="243"/>
      <c r="GNL5" s="243"/>
      <c r="GNM5" s="243"/>
      <c r="GNN5" s="243"/>
      <c r="GNO5" s="243"/>
      <c r="GNP5" s="243"/>
      <c r="GNQ5" s="243"/>
      <c r="GNR5" s="243"/>
      <c r="GNS5" s="243"/>
      <c r="GNT5" s="243"/>
      <c r="GNU5" s="243"/>
      <c r="GNV5" s="243"/>
      <c r="GNW5" s="243"/>
      <c r="GNX5" s="243"/>
      <c r="GNY5" s="243"/>
      <c r="GNZ5" s="243"/>
      <c r="GOA5" s="243"/>
      <c r="GOB5" s="243"/>
      <c r="GOC5" s="243"/>
      <c r="GOD5" s="243"/>
      <c r="GOE5" s="243"/>
      <c r="GOF5" s="243"/>
      <c r="GOG5" s="243"/>
      <c r="GOH5" s="243"/>
      <c r="GOI5" s="243"/>
      <c r="GOJ5" s="243"/>
      <c r="GOK5" s="243"/>
      <c r="GOL5" s="243"/>
      <c r="GOM5" s="243"/>
      <c r="GON5" s="243"/>
      <c r="GOO5" s="243"/>
      <c r="GOP5" s="243"/>
      <c r="GOQ5" s="243"/>
      <c r="GOR5" s="243"/>
      <c r="GOS5" s="243"/>
      <c r="GOT5" s="243"/>
      <c r="GOU5" s="243"/>
      <c r="GOV5" s="243"/>
      <c r="GOW5" s="243"/>
      <c r="GOX5" s="243"/>
      <c r="GOY5" s="243"/>
      <c r="GOZ5" s="243"/>
      <c r="GPA5" s="243"/>
      <c r="GPB5" s="243"/>
      <c r="GPC5" s="243"/>
      <c r="GPD5" s="243"/>
      <c r="GPE5" s="243"/>
      <c r="GPF5" s="243"/>
      <c r="GPG5" s="243"/>
      <c r="GPH5" s="243"/>
      <c r="GPI5" s="243"/>
      <c r="GPJ5" s="243"/>
      <c r="GPK5" s="243"/>
      <c r="GPL5" s="243"/>
      <c r="GPM5" s="243"/>
      <c r="GPN5" s="243"/>
      <c r="GPO5" s="243"/>
      <c r="GPP5" s="243"/>
      <c r="GPQ5" s="243"/>
      <c r="GPR5" s="243"/>
      <c r="GPS5" s="243"/>
      <c r="GPT5" s="243"/>
      <c r="GPU5" s="243"/>
      <c r="GPV5" s="243"/>
      <c r="GPW5" s="243"/>
      <c r="GPX5" s="243"/>
      <c r="GPY5" s="243"/>
      <c r="GPZ5" s="243"/>
      <c r="GQA5" s="243"/>
      <c r="GQB5" s="243"/>
      <c r="GQC5" s="243"/>
      <c r="GQD5" s="243"/>
      <c r="GQE5" s="243"/>
      <c r="GQF5" s="243"/>
      <c r="GQG5" s="243"/>
      <c r="GQH5" s="243"/>
      <c r="GQI5" s="243"/>
      <c r="GQJ5" s="243"/>
      <c r="GQK5" s="243"/>
      <c r="GQL5" s="243"/>
      <c r="GQM5" s="243"/>
      <c r="GQN5" s="243"/>
      <c r="GQO5" s="243"/>
      <c r="GQP5" s="243"/>
      <c r="GQQ5" s="243"/>
      <c r="GQR5" s="243"/>
      <c r="GQS5" s="243"/>
      <c r="GQT5" s="243"/>
      <c r="GQU5" s="243"/>
      <c r="GQV5" s="243"/>
      <c r="GQW5" s="243"/>
      <c r="GQX5" s="243"/>
      <c r="GQY5" s="243"/>
      <c r="GQZ5" s="243"/>
      <c r="GRA5" s="243"/>
      <c r="GRB5" s="243"/>
      <c r="GRC5" s="243"/>
      <c r="GRD5" s="243"/>
      <c r="GRE5" s="243"/>
      <c r="GRF5" s="243"/>
      <c r="GRG5" s="243"/>
      <c r="GRH5" s="243"/>
      <c r="GRI5" s="243"/>
      <c r="GRJ5" s="243"/>
      <c r="GRK5" s="243"/>
      <c r="GRL5" s="243"/>
      <c r="GRM5" s="243"/>
      <c r="GRN5" s="243"/>
      <c r="GRO5" s="243"/>
      <c r="GRP5" s="243"/>
      <c r="GRQ5" s="243"/>
      <c r="GRR5" s="243"/>
      <c r="GRS5" s="243"/>
      <c r="GRT5" s="243"/>
      <c r="GRU5" s="243"/>
      <c r="GRV5" s="243"/>
      <c r="GRW5" s="243"/>
      <c r="GRX5" s="243"/>
      <c r="GRY5" s="243"/>
      <c r="GRZ5" s="243"/>
      <c r="GSA5" s="243"/>
      <c r="GSB5" s="243"/>
      <c r="GSC5" s="243"/>
      <c r="GSD5" s="243"/>
      <c r="GSE5" s="243"/>
      <c r="GSF5" s="243"/>
      <c r="GSG5" s="243"/>
      <c r="GSH5" s="243"/>
      <c r="GSI5" s="243"/>
      <c r="GSJ5" s="243"/>
      <c r="GSK5" s="243"/>
      <c r="GSL5" s="243"/>
      <c r="GSM5" s="243"/>
      <c r="GSN5" s="243"/>
      <c r="GSO5" s="243"/>
      <c r="GSP5" s="243"/>
      <c r="GSQ5" s="243"/>
      <c r="GSR5" s="243"/>
      <c r="GSS5" s="243"/>
      <c r="GST5" s="243"/>
      <c r="GSU5" s="243"/>
      <c r="GSV5" s="243"/>
      <c r="GSW5" s="243"/>
      <c r="GSX5" s="243"/>
      <c r="GSY5" s="243"/>
      <c r="GSZ5" s="243"/>
      <c r="GTA5" s="243"/>
      <c r="GTB5" s="243"/>
      <c r="GTC5" s="243"/>
      <c r="GTD5" s="243"/>
      <c r="GTE5" s="243"/>
      <c r="GTF5" s="243"/>
      <c r="GTG5" s="243"/>
      <c r="GTH5" s="243"/>
      <c r="GTI5" s="243"/>
      <c r="GTJ5" s="243"/>
      <c r="GTK5" s="243"/>
      <c r="GTL5" s="243"/>
      <c r="GTM5" s="243"/>
      <c r="GTN5" s="243"/>
      <c r="GTO5" s="243"/>
      <c r="GTP5" s="243"/>
      <c r="GTQ5" s="243"/>
      <c r="GTR5" s="243"/>
      <c r="GTS5" s="243"/>
      <c r="GTT5" s="243"/>
      <c r="GTU5" s="243"/>
      <c r="GTV5" s="243"/>
      <c r="GTW5" s="243"/>
      <c r="GTX5" s="243"/>
      <c r="GTY5" s="243"/>
      <c r="GTZ5" s="243"/>
      <c r="GUA5" s="243"/>
      <c r="GUB5" s="243"/>
      <c r="GUC5" s="243"/>
      <c r="GUD5" s="243"/>
      <c r="GUE5" s="243"/>
      <c r="GUF5" s="243"/>
      <c r="GUG5" s="243"/>
      <c r="GUH5" s="243"/>
      <c r="GUI5" s="243"/>
      <c r="GUJ5" s="243"/>
      <c r="GUK5" s="243"/>
      <c r="GUL5" s="243"/>
      <c r="GUM5" s="243"/>
      <c r="GUN5" s="243"/>
      <c r="GUO5" s="243"/>
      <c r="GUP5" s="243"/>
      <c r="GUQ5" s="243"/>
      <c r="GUR5" s="243"/>
      <c r="GUS5" s="243"/>
      <c r="GUT5" s="243"/>
      <c r="GUU5" s="243"/>
      <c r="GUV5" s="243"/>
      <c r="GUW5" s="243"/>
      <c r="GUX5" s="243"/>
      <c r="GUY5" s="243"/>
      <c r="GUZ5" s="243"/>
      <c r="GVA5" s="243"/>
      <c r="GVB5" s="243"/>
      <c r="GVC5" s="243"/>
      <c r="GVD5" s="243"/>
      <c r="GVE5" s="243"/>
      <c r="GVF5" s="243"/>
      <c r="GVG5" s="243"/>
      <c r="GVH5" s="243"/>
      <c r="GVI5" s="243"/>
      <c r="GVJ5" s="243"/>
      <c r="GVK5" s="243"/>
      <c r="GVL5" s="243"/>
      <c r="GVM5" s="243"/>
      <c r="GVN5" s="243"/>
      <c r="GVO5" s="243"/>
      <c r="GVP5" s="243"/>
      <c r="GVQ5" s="243"/>
      <c r="GVR5" s="243"/>
      <c r="GVS5" s="243"/>
      <c r="GVT5" s="243"/>
      <c r="GVU5" s="243"/>
      <c r="GVV5" s="243"/>
      <c r="GVW5" s="243"/>
      <c r="GVX5" s="243"/>
      <c r="GVY5" s="243"/>
      <c r="GVZ5" s="243"/>
      <c r="GWA5" s="243"/>
      <c r="GWB5" s="243"/>
      <c r="GWC5" s="243"/>
      <c r="GWD5" s="243"/>
      <c r="GWE5" s="243"/>
      <c r="GWF5" s="243"/>
      <c r="GWG5" s="243"/>
      <c r="GWH5" s="243"/>
      <c r="GWI5" s="243"/>
      <c r="GWJ5" s="243"/>
      <c r="GWK5" s="243"/>
      <c r="GWL5" s="243"/>
      <c r="GWM5" s="243"/>
      <c r="GWN5" s="243"/>
      <c r="GWO5" s="243"/>
      <c r="GWP5" s="243"/>
      <c r="GWQ5" s="243"/>
      <c r="GWR5" s="243"/>
      <c r="GWS5" s="243"/>
      <c r="GWT5" s="243"/>
      <c r="GWU5" s="243"/>
      <c r="GWV5" s="243"/>
      <c r="GWW5" s="243"/>
      <c r="GWX5" s="243"/>
      <c r="GWY5" s="243"/>
      <c r="GWZ5" s="243"/>
      <c r="GXA5" s="243"/>
      <c r="GXB5" s="243"/>
      <c r="GXC5" s="243"/>
      <c r="GXD5" s="243"/>
      <c r="GXE5" s="243"/>
      <c r="GXF5" s="243"/>
      <c r="GXG5" s="243"/>
      <c r="GXH5" s="243"/>
      <c r="GXI5" s="243"/>
      <c r="GXJ5" s="243"/>
      <c r="GXK5" s="243"/>
      <c r="GXL5" s="243"/>
      <c r="GXM5" s="243"/>
      <c r="GXN5" s="243"/>
      <c r="GXO5" s="243"/>
      <c r="GXP5" s="243"/>
      <c r="GXQ5" s="243"/>
      <c r="GXR5" s="243"/>
      <c r="GXS5" s="243"/>
      <c r="GXT5" s="243"/>
      <c r="GXU5" s="243"/>
      <c r="GXV5" s="243"/>
      <c r="GXW5" s="243"/>
      <c r="GXX5" s="243"/>
      <c r="GXY5" s="243"/>
      <c r="GXZ5" s="243"/>
      <c r="GYA5" s="243"/>
      <c r="GYB5" s="243"/>
      <c r="GYC5" s="243"/>
      <c r="GYD5" s="243"/>
      <c r="GYE5" s="243"/>
      <c r="GYF5" s="243"/>
      <c r="GYG5" s="243"/>
      <c r="GYH5" s="243"/>
      <c r="GYI5" s="243"/>
      <c r="GYJ5" s="243"/>
      <c r="GYK5" s="243"/>
      <c r="GYL5" s="243"/>
      <c r="GYM5" s="243"/>
      <c r="GYN5" s="243"/>
      <c r="GYO5" s="243"/>
      <c r="GYP5" s="243"/>
      <c r="GYQ5" s="243"/>
      <c r="GYR5" s="243"/>
      <c r="GYS5" s="243"/>
      <c r="GYT5" s="243"/>
      <c r="GYU5" s="243"/>
      <c r="GYV5" s="243"/>
      <c r="GYW5" s="243"/>
      <c r="GYX5" s="243"/>
      <c r="GYY5" s="243"/>
      <c r="GYZ5" s="243"/>
      <c r="GZA5" s="243"/>
      <c r="GZB5" s="243"/>
      <c r="GZC5" s="243"/>
      <c r="GZD5" s="243"/>
      <c r="GZE5" s="243"/>
      <c r="GZF5" s="243"/>
      <c r="GZG5" s="243"/>
      <c r="GZH5" s="243"/>
      <c r="GZI5" s="243"/>
      <c r="GZJ5" s="243"/>
      <c r="GZK5" s="243"/>
      <c r="GZL5" s="243"/>
      <c r="GZM5" s="243"/>
      <c r="GZN5" s="243"/>
      <c r="GZO5" s="243"/>
      <c r="GZP5" s="243"/>
      <c r="GZQ5" s="243"/>
      <c r="GZR5" s="243"/>
      <c r="GZS5" s="243"/>
      <c r="GZT5" s="243"/>
      <c r="GZU5" s="243"/>
      <c r="GZV5" s="243"/>
      <c r="GZW5" s="243"/>
      <c r="GZX5" s="243"/>
      <c r="GZY5" s="243"/>
      <c r="GZZ5" s="243"/>
      <c r="HAA5" s="243"/>
      <c r="HAB5" s="243"/>
      <c r="HAC5" s="243"/>
      <c r="HAD5" s="243"/>
      <c r="HAE5" s="243"/>
      <c r="HAF5" s="243"/>
      <c r="HAG5" s="243"/>
      <c r="HAH5" s="243"/>
      <c r="HAI5" s="243"/>
      <c r="HAJ5" s="243"/>
      <c r="HAK5" s="243"/>
      <c r="HAL5" s="243"/>
      <c r="HAM5" s="243"/>
      <c r="HAN5" s="243"/>
      <c r="HAO5" s="243"/>
      <c r="HAP5" s="243"/>
      <c r="HAQ5" s="243"/>
      <c r="HAR5" s="243"/>
      <c r="HAS5" s="243"/>
      <c r="HAT5" s="243"/>
      <c r="HAU5" s="243"/>
      <c r="HAV5" s="243"/>
      <c r="HAW5" s="243"/>
      <c r="HAX5" s="243"/>
      <c r="HAY5" s="243"/>
      <c r="HAZ5" s="243"/>
      <c r="HBA5" s="243"/>
      <c r="HBB5" s="243"/>
      <c r="HBC5" s="243"/>
      <c r="HBD5" s="243"/>
      <c r="HBE5" s="243"/>
      <c r="HBF5" s="243"/>
      <c r="HBG5" s="243"/>
      <c r="HBH5" s="243"/>
      <c r="HBI5" s="243"/>
      <c r="HBJ5" s="243"/>
      <c r="HBK5" s="243"/>
      <c r="HBL5" s="243"/>
      <c r="HBM5" s="243"/>
      <c r="HBN5" s="243"/>
      <c r="HBO5" s="243"/>
      <c r="HBP5" s="243"/>
      <c r="HBQ5" s="243"/>
      <c r="HBR5" s="243"/>
      <c r="HBS5" s="243"/>
      <c r="HBT5" s="243"/>
      <c r="HBU5" s="243"/>
      <c r="HBV5" s="243"/>
      <c r="HBW5" s="243"/>
      <c r="HBX5" s="243"/>
      <c r="HBY5" s="243"/>
      <c r="HBZ5" s="243"/>
      <c r="HCA5" s="243"/>
      <c r="HCB5" s="243"/>
      <c r="HCC5" s="243"/>
      <c r="HCD5" s="243"/>
      <c r="HCE5" s="243"/>
      <c r="HCF5" s="243"/>
      <c r="HCG5" s="243"/>
      <c r="HCH5" s="243"/>
      <c r="HCI5" s="243"/>
      <c r="HCJ5" s="243"/>
      <c r="HCK5" s="243"/>
      <c r="HCL5" s="243"/>
      <c r="HCM5" s="243"/>
      <c r="HCN5" s="243"/>
      <c r="HCO5" s="243"/>
      <c r="HCP5" s="243"/>
      <c r="HCQ5" s="243"/>
      <c r="HCR5" s="243"/>
      <c r="HCS5" s="243"/>
      <c r="HCT5" s="243"/>
      <c r="HCU5" s="243"/>
      <c r="HCV5" s="243"/>
      <c r="HCW5" s="243"/>
      <c r="HCX5" s="243"/>
      <c r="HCY5" s="243"/>
      <c r="HCZ5" s="243"/>
      <c r="HDA5" s="243"/>
      <c r="HDB5" s="243"/>
      <c r="HDC5" s="243"/>
      <c r="HDD5" s="243"/>
      <c r="HDE5" s="243"/>
      <c r="HDF5" s="243"/>
      <c r="HDG5" s="243"/>
      <c r="HDH5" s="243"/>
      <c r="HDI5" s="243"/>
      <c r="HDJ5" s="243"/>
      <c r="HDK5" s="243"/>
      <c r="HDL5" s="243"/>
      <c r="HDM5" s="243"/>
      <c r="HDN5" s="243"/>
      <c r="HDO5" s="243"/>
      <c r="HDP5" s="243"/>
      <c r="HDQ5" s="243"/>
      <c r="HDR5" s="243"/>
      <c r="HDS5" s="243"/>
      <c r="HDT5" s="243"/>
      <c r="HDU5" s="243"/>
      <c r="HDV5" s="243"/>
      <c r="HDW5" s="243"/>
      <c r="HDX5" s="243"/>
      <c r="HDY5" s="243"/>
      <c r="HDZ5" s="243"/>
      <c r="HEA5" s="243"/>
      <c r="HEB5" s="243"/>
      <c r="HEC5" s="243"/>
      <c r="HED5" s="243"/>
      <c r="HEE5" s="243"/>
      <c r="HEF5" s="243"/>
      <c r="HEG5" s="243"/>
      <c r="HEH5" s="243"/>
      <c r="HEI5" s="243"/>
      <c r="HEJ5" s="243"/>
      <c r="HEK5" s="243"/>
      <c r="HEL5" s="243"/>
      <c r="HEM5" s="243"/>
      <c r="HEN5" s="243"/>
      <c r="HEO5" s="243"/>
      <c r="HEP5" s="243"/>
      <c r="HEQ5" s="243"/>
      <c r="HER5" s="243"/>
      <c r="HES5" s="243"/>
      <c r="HET5" s="243"/>
      <c r="HEU5" s="243"/>
      <c r="HEV5" s="243"/>
      <c r="HEW5" s="243"/>
      <c r="HEX5" s="243"/>
      <c r="HEY5" s="243"/>
      <c r="HEZ5" s="243"/>
      <c r="HFA5" s="243"/>
      <c r="HFB5" s="243"/>
      <c r="HFC5" s="243"/>
      <c r="HFD5" s="243"/>
      <c r="HFE5" s="243"/>
      <c r="HFF5" s="243"/>
      <c r="HFG5" s="243"/>
      <c r="HFH5" s="243"/>
      <c r="HFI5" s="243"/>
      <c r="HFJ5" s="243"/>
      <c r="HFK5" s="243"/>
      <c r="HFL5" s="243"/>
      <c r="HFM5" s="243"/>
      <c r="HFN5" s="243"/>
      <c r="HFO5" s="243"/>
      <c r="HFP5" s="243"/>
      <c r="HFQ5" s="243"/>
      <c r="HFR5" s="243"/>
      <c r="HFS5" s="243"/>
      <c r="HFT5" s="243"/>
      <c r="HFU5" s="243"/>
      <c r="HFV5" s="243"/>
      <c r="HFW5" s="243"/>
      <c r="HFX5" s="243"/>
      <c r="HFY5" s="243"/>
      <c r="HFZ5" s="243"/>
      <c r="HGA5" s="243"/>
      <c r="HGB5" s="243"/>
      <c r="HGC5" s="243"/>
      <c r="HGD5" s="243"/>
      <c r="HGE5" s="243"/>
      <c r="HGF5" s="243"/>
      <c r="HGG5" s="243"/>
      <c r="HGH5" s="243"/>
      <c r="HGI5" s="243"/>
      <c r="HGJ5" s="243"/>
      <c r="HGK5" s="243"/>
      <c r="HGL5" s="243"/>
      <c r="HGM5" s="243"/>
      <c r="HGN5" s="243"/>
      <c r="HGO5" s="243"/>
      <c r="HGP5" s="243"/>
      <c r="HGQ5" s="243"/>
      <c r="HGR5" s="243"/>
      <c r="HGS5" s="243"/>
      <c r="HGT5" s="243"/>
      <c r="HGU5" s="243"/>
      <c r="HGV5" s="243"/>
      <c r="HGW5" s="243"/>
      <c r="HGX5" s="243"/>
      <c r="HGY5" s="243"/>
      <c r="HGZ5" s="243"/>
      <c r="HHA5" s="243"/>
      <c r="HHB5" s="243"/>
      <c r="HHC5" s="243"/>
      <c r="HHD5" s="243"/>
      <c r="HHE5" s="243"/>
      <c r="HHF5" s="243"/>
      <c r="HHG5" s="243"/>
      <c r="HHH5" s="243"/>
      <c r="HHI5" s="243"/>
      <c r="HHJ5" s="243"/>
      <c r="HHK5" s="243"/>
      <c r="HHL5" s="243"/>
      <c r="HHM5" s="243"/>
      <c r="HHN5" s="243"/>
      <c r="HHO5" s="243"/>
      <c r="HHP5" s="243"/>
      <c r="HHQ5" s="243"/>
      <c r="HHR5" s="243"/>
      <c r="HHS5" s="243"/>
      <c r="HHT5" s="243"/>
      <c r="HHU5" s="243"/>
      <c r="HHV5" s="243"/>
      <c r="HHW5" s="243"/>
      <c r="HHX5" s="243"/>
      <c r="HHY5" s="243"/>
      <c r="HHZ5" s="243"/>
      <c r="HIA5" s="243"/>
      <c r="HIB5" s="243"/>
      <c r="HIC5" s="243"/>
      <c r="HID5" s="243"/>
      <c r="HIE5" s="243"/>
      <c r="HIF5" s="243"/>
      <c r="HIG5" s="243"/>
      <c r="HIH5" s="243"/>
      <c r="HII5" s="243"/>
      <c r="HIJ5" s="243"/>
      <c r="HIK5" s="243"/>
      <c r="HIL5" s="243"/>
      <c r="HIM5" s="243"/>
      <c r="HIN5" s="243"/>
      <c r="HIO5" s="243"/>
      <c r="HIP5" s="243"/>
      <c r="HIQ5" s="243"/>
      <c r="HIR5" s="243"/>
      <c r="HIS5" s="243"/>
      <c r="HIT5" s="243"/>
      <c r="HIU5" s="243"/>
      <c r="HIV5" s="243"/>
      <c r="HIW5" s="243"/>
      <c r="HIX5" s="243"/>
      <c r="HIY5" s="243"/>
      <c r="HIZ5" s="243"/>
      <c r="HJA5" s="243"/>
      <c r="HJB5" s="243"/>
      <c r="HJC5" s="243"/>
      <c r="HJD5" s="243"/>
      <c r="HJE5" s="243"/>
      <c r="HJF5" s="243"/>
      <c r="HJG5" s="243"/>
      <c r="HJH5" s="243"/>
      <c r="HJI5" s="243"/>
      <c r="HJJ5" s="243"/>
      <c r="HJK5" s="243"/>
      <c r="HJL5" s="243"/>
      <c r="HJM5" s="243"/>
      <c r="HJN5" s="243"/>
      <c r="HJO5" s="243"/>
      <c r="HJP5" s="243"/>
      <c r="HJQ5" s="243"/>
      <c r="HJR5" s="243"/>
      <c r="HJS5" s="243"/>
      <c r="HJT5" s="243"/>
      <c r="HJU5" s="243"/>
      <c r="HJV5" s="243"/>
      <c r="HJW5" s="243"/>
      <c r="HJX5" s="243"/>
      <c r="HJY5" s="243"/>
      <c r="HJZ5" s="243"/>
      <c r="HKA5" s="243"/>
      <c r="HKB5" s="243"/>
      <c r="HKC5" s="243"/>
      <c r="HKD5" s="243"/>
      <c r="HKE5" s="243"/>
      <c r="HKF5" s="243"/>
      <c r="HKG5" s="243"/>
      <c r="HKH5" s="243"/>
      <c r="HKI5" s="243"/>
      <c r="HKJ5" s="243"/>
      <c r="HKK5" s="243"/>
      <c r="HKL5" s="243"/>
      <c r="HKM5" s="243"/>
      <c r="HKN5" s="243"/>
      <c r="HKO5" s="243"/>
      <c r="HKP5" s="243"/>
      <c r="HKQ5" s="243"/>
      <c r="HKR5" s="243"/>
      <c r="HKS5" s="243"/>
      <c r="HKT5" s="243"/>
      <c r="HKU5" s="243"/>
      <c r="HKV5" s="243"/>
      <c r="HKW5" s="243"/>
      <c r="HKX5" s="243"/>
      <c r="HKY5" s="243"/>
      <c r="HKZ5" s="243"/>
      <c r="HLA5" s="243"/>
      <c r="HLB5" s="243"/>
      <c r="HLC5" s="243"/>
      <c r="HLD5" s="243"/>
      <c r="HLE5" s="243"/>
      <c r="HLF5" s="243"/>
      <c r="HLG5" s="243"/>
      <c r="HLH5" s="243"/>
      <c r="HLI5" s="243"/>
      <c r="HLJ5" s="243"/>
      <c r="HLK5" s="243"/>
      <c r="HLL5" s="243"/>
      <c r="HLM5" s="243"/>
      <c r="HLN5" s="243"/>
      <c r="HLO5" s="243"/>
      <c r="HLP5" s="243"/>
      <c r="HLQ5" s="243"/>
      <c r="HLR5" s="243"/>
      <c r="HLS5" s="243"/>
      <c r="HLT5" s="243"/>
      <c r="HLU5" s="243"/>
      <c r="HLV5" s="243"/>
      <c r="HLW5" s="243"/>
      <c r="HLX5" s="243"/>
      <c r="HLY5" s="243"/>
      <c r="HLZ5" s="243"/>
      <c r="HMA5" s="243"/>
      <c r="HMB5" s="243"/>
      <c r="HMC5" s="243"/>
      <c r="HMD5" s="243"/>
      <c r="HME5" s="243"/>
      <c r="HMF5" s="243"/>
      <c r="HMG5" s="243"/>
      <c r="HMH5" s="243"/>
      <c r="HMI5" s="243"/>
      <c r="HMJ5" s="243"/>
      <c r="HMK5" s="243"/>
      <c r="HML5" s="243"/>
      <c r="HMM5" s="243"/>
      <c r="HMN5" s="243"/>
      <c r="HMO5" s="243"/>
      <c r="HMP5" s="243"/>
      <c r="HMQ5" s="243"/>
      <c r="HMR5" s="243"/>
      <c r="HMS5" s="243"/>
      <c r="HMT5" s="243"/>
      <c r="HMU5" s="243"/>
      <c r="HMV5" s="243"/>
      <c r="HMW5" s="243"/>
      <c r="HMX5" s="243"/>
      <c r="HMY5" s="243"/>
      <c r="HMZ5" s="243"/>
      <c r="HNA5" s="243"/>
      <c r="HNB5" s="243"/>
      <c r="HNC5" s="243"/>
      <c r="HND5" s="243"/>
      <c r="HNE5" s="243"/>
      <c r="HNF5" s="243"/>
      <c r="HNG5" s="243"/>
      <c r="HNH5" s="243"/>
      <c r="HNI5" s="243"/>
      <c r="HNJ5" s="243"/>
      <c r="HNK5" s="243"/>
      <c r="HNL5" s="243"/>
      <c r="HNM5" s="243"/>
      <c r="HNN5" s="243"/>
      <c r="HNO5" s="243"/>
      <c r="HNP5" s="243"/>
      <c r="HNQ5" s="243"/>
      <c r="HNR5" s="243"/>
      <c r="HNS5" s="243"/>
      <c r="HNT5" s="243"/>
      <c r="HNU5" s="243"/>
      <c r="HNV5" s="243"/>
      <c r="HNW5" s="243"/>
      <c r="HNX5" s="243"/>
      <c r="HNY5" s="243"/>
      <c r="HNZ5" s="243"/>
      <c r="HOA5" s="243"/>
      <c r="HOB5" s="243"/>
      <c r="HOC5" s="243"/>
      <c r="HOD5" s="243"/>
      <c r="HOE5" s="243"/>
      <c r="HOF5" s="243"/>
      <c r="HOG5" s="243"/>
      <c r="HOH5" s="243"/>
      <c r="HOI5" s="243"/>
      <c r="HOJ5" s="243"/>
      <c r="HOK5" s="243"/>
      <c r="HOL5" s="243"/>
      <c r="HOM5" s="243"/>
      <c r="HON5" s="243"/>
      <c r="HOO5" s="243"/>
      <c r="HOP5" s="243"/>
      <c r="HOQ5" s="243"/>
      <c r="HOR5" s="243"/>
      <c r="HOS5" s="243"/>
      <c r="HOT5" s="243"/>
      <c r="HOU5" s="243"/>
      <c r="HOV5" s="243"/>
      <c r="HOW5" s="243"/>
      <c r="HOX5" s="243"/>
      <c r="HOY5" s="243"/>
      <c r="HOZ5" s="243"/>
      <c r="HPA5" s="243"/>
      <c r="HPB5" s="243"/>
      <c r="HPC5" s="243"/>
      <c r="HPD5" s="243"/>
      <c r="HPE5" s="243"/>
      <c r="HPF5" s="243"/>
      <c r="HPG5" s="243"/>
      <c r="HPH5" s="243"/>
      <c r="HPI5" s="243"/>
      <c r="HPJ5" s="243"/>
      <c r="HPK5" s="243"/>
      <c r="HPL5" s="243"/>
      <c r="HPM5" s="243"/>
      <c r="HPN5" s="243"/>
      <c r="HPO5" s="243"/>
      <c r="HPP5" s="243"/>
      <c r="HPQ5" s="243"/>
      <c r="HPR5" s="243"/>
      <c r="HPS5" s="243"/>
      <c r="HPT5" s="243"/>
      <c r="HPU5" s="243"/>
      <c r="HPV5" s="243"/>
      <c r="HPW5" s="243"/>
      <c r="HPX5" s="243"/>
      <c r="HPY5" s="243"/>
      <c r="HPZ5" s="243"/>
      <c r="HQA5" s="243"/>
      <c r="HQB5" s="243"/>
      <c r="HQC5" s="243"/>
      <c r="HQD5" s="243"/>
      <c r="HQE5" s="243"/>
      <c r="HQF5" s="243"/>
      <c r="HQG5" s="243"/>
      <c r="HQH5" s="243"/>
      <c r="HQI5" s="243"/>
      <c r="HQJ5" s="243"/>
      <c r="HQK5" s="243"/>
      <c r="HQL5" s="243"/>
      <c r="HQM5" s="243"/>
      <c r="HQN5" s="243"/>
      <c r="HQO5" s="243"/>
      <c r="HQP5" s="243"/>
      <c r="HQQ5" s="243"/>
      <c r="HQR5" s="243"/>
      <c r="HQS5" s="243"/>
      <c r="HQT5" s="243"/>
      <c r="HQU5" s="243"/>
      <c r="HQV5" s="243"/>
      <c r="HQW5" s="243"/>
      <c r="HQX5" s="243"/>
      <c r="HQY5" s="243"/>
      <c r="HQZ5" s="243"/>
      <c r="HRA5" s="243"/>
      <c r="HRB5" s="243"/>
      <c r="HRC5" s="243"/>
      <c r="HRD5" s="243"/>
      <c r="HRE5" s="243"/>
      <c r="HRF5" s="243"/>
      <c r="HRG5" s="243"/>
      <c r="HRH5" s="243"/>
      <c r="HRI5" s="243"/>
      <c r="HRJ5" s="243"/>
      <c r="HRK5" s="243"/>
      <c r="HRL5" s="243"/>
      <c r="HRM5" s="243"/>
      <c r="HRN5" s="243"/>
      <c r="HRO5" s="243"/>
      <c r="HRP5" s="243"/>
      <c r="HRQ5" s="243"/>
      <c r="HRR5" s="243"/>
      <c r="HRS5" s="243"/>
      <c r="HRT5" s="243"/>
      <c r="HRU5" s="243"/>
      <c r="HRV5" s="243"/>
      <c r="HRW5" s="243"/>
      <c r="HRX5" s="243"/>
      <c r="HRY5" s="243"/>
      <c r="HRZ5" s="243"/>
      <c r="HSA5" s="243"/>
      <c r="HSB5" s="243"/>
      <c r="HSC5" s="243"/>
      <c r="HSD5" s="243"/>
      <c r="HSE5" s="243"/>
      <c r="HSF5" s="243"/>
      <c r="HSG5" s="243"/>
      <c r="HSH5" s="243"/>
      <c r="HSI5" s="243"/>
      <c r="HSJ5" s="243"/>
      <c r="HSK5" s="243"/>
      <c r="HSL5" s="243"/>
      <c r="HSM5" s="243"/>
      <c r="HSN5" s="243"/>
      <c r="HSO5" s="243"/>
      <c r="HSP5" s="243"/>
      <c r="HSQ5" s="243"/>
      <c r="HSR5" s="243"/>
      <c r="HSS5" s="243"/>
      <c r="HST5" s="243"/>
      <c r="HSU5" s="243"/>
      <c r="HSV5" s="243"/>
      <c r="HSW5" s="243"/>
      <c r="HSX5" s="243"/>
      <c r="HSY5" s="243"/>
      <c r="HSZ5" s="243"/>
      <c r="HTA5" s="243"/>
      <c r="HTB5" s="243"/>
      <c r="HTC5" s="243"/>
      <c r="HTD5" s="243"/>
      <c r="HTE5" s="243"/>
      <c r="HTF5" s="243"/>
      <c r="HTG5" s="243"/>
      <c r="HTH5" s="243"/>
      <c r="HTI5" s="243"/>
      <c r="HTJ5" s="243"/>
      <c r="HTK5" s="243"/>
      <c r="HTL5" s="243"/>
      <c r="HTM5" s="243"/>
      <c r="HTN5" s="243"/>
      <c r="HTO5" s="243"/>
      <c r="HTP5" s="243"/>
      <c r="HTQ5" s="243"/>
      <c r="HTR5" s="243"/>
      <c r="HTS5" s="243"/>
      <c r="HTT5" s="243"/>
      <c r="HTU5" s="243"/>
      <c r="HTV5" s="243"/>
      <c r="HTW5" s="243"/>
      <c r="HTX5" s="243"/>
      <c r="HTY5" s="243"/>
      <c r="HTZ5" s="243"/>
      <c r="HUA5" s="243"/>
      <c r="HUB5" s="243"/>
      <c r="HUC5" s="243"/>
      <c r="HUD5" s="243"/>
      <c r="HUE5" s="243"/>
      <c r="HUF5" s="243"/>
      <c r="HUG5" s="243"/>
      <c r="HUH5" s="243"/>
      <c r="HUI5" s="243"/>
      <c r="HUJ5" s="243"/>
      <c r="HUK5" s="243"/>
      <c r="HUL5" s="243"/>
      <c r="HUM5" s="243"/>
      <c r="HUN5" s="243"/>
      <c r="HUO5" s="243"/>
      <c r="HUP5" s="243"/>
      <c r="HUQ5" s="243"/>
      <c r="HUR5" s="243"/>
      <c r="HUS5" s="243"/>
      <c r="HUT5" s="243"/>
      <c r="HUU5" s="243"/>
      <c r="HUV5" s="243"/>
      <c r="HUW5" s="243"/>
      <c r="HUX5" s="243"/>
      <c r="HUY5" s="243"/>
      <c r="HUZ5" s="243"/>
      <c r="HVA5" s="243"/>
      <c r="HVB5" s="243"/>
      <c r="HVC5" s="243"/>
      <c r="HVD5" s="243"/>
      <c r="HVE5" s="243"/>
      <c r="HVF5" s="243"/>
      <c r="HVG5" s="243"/>
      <c r="HVH5" s="243"/>
      <c r="HVI5" s="243"/>
      <c r="HVJ5" s="243"/>
      <c r="HVK5" s="243"/>
      <c r="HVL5" s="243"/>
      <c r="HVM5" s="243"/>
      <c r="HVN5" s="243"/>
      <c r="HVO5" s="243"/>
      <c r="HVP5" s="243"/>
      <c r="HVQ5" s="243"/>
      <c r="HVR5" s="243"/>
      <c r="HVS5" s="243"/>
      <c r="HVT5" s="243"/>
      <c r="HVU5" s="243"/>
      <c r="HVV5" s="243"/>
      <c r="HVW5" s="243"/>
      <c r="HVX5" s="243"/>
      <c r="HVY5" s="243"/>
      <c r="HVZ5" s="243"/>
      <c r="HWA5" s="243"/>
      <c r="HWB5" s="243"/>
      <c r="HWC5" s="243"/>
      <c r="HWD5" s="243"/>
      <c r="HWE5" s="243"/>
      <c r="HWF5" s="243"/>
      <c r="HWG5" s="243"/>
      <c r="HWH5" s="243"/>
      <c r="HWI5" s="243"/>
      <c r="HWJ5" s="243"/>
      <c r="HWK5" s="243"/>
      <c r="HWL5" s="243"/>
      <c r="HWM5" s="243"/>
      <c r="HWN5" s="243"/>
      <c r="HWO5" s="243"/>
      <c r="HWP5" s="243"/>
      <c r="HWQ5" s="243"/>
      <c r="HWR5" s="243"/>
      <c r="HWS5" s="243"/>
      <c r="HWT5" s="243"/>
      <c r="HWU5" s="243"/>
      <c r="HWV5" s="243"/>
      <c r="HWW5" s="243"/>
      <c r="HWX5" s="243"/>
      <c r="HWY5" s="243"/>
      <c r="HWZ5" s="243"/>
      <c r="HXA5" s="243"/>
      <c r="HXB5" s="243"/>
      <c r="HXC5" s="243"/>
      <c r="HXD5" s="243"/>
      <c r="HXE5" s="243"/>
      <c r="HXF5" s="243"/>
      <c r="HXG5" s="243"/>
      <c r="HXH5" s="243"/>
      <c r="HXI5" s="243"/>
      <c r="HXJ5" s="243"/>
      <c r="HXK5" s="243"/>
      <c r="HXL5" s="243"/>
      <c r="HXM5" s="243"/>
      <c r="HXN5" s="243"/>
      <c r="HXO5" s="243"/>
      <c r="HXP5" s="243"/>
      <c r="HXQ5" s="243"/>
      <c r="HXR5" s="243"/>
      <c r="HXS5" s="243"/>
      <c r="HXT5" s="243"/>
      <c r="HXU5" s="243"/>
      <c r="HXV5" s="243"/>
      <c r="HXW5" s="243"/>
      <c r="HXX5" s="243"/>
      <c r="HXY5" s="243"/>
      <c r="HXZ5" s="243"/>
      <c r="HYA5" s="243"/>
      <c r="HYB5" s="243"/>
      <c r="HYC5" s="243"/>
      <c r="HYD5" s="243"/>
      <c r="HYE5" s="243"/>
      <c r="HYF5" s="243"/>
      <c r="HYG5" s="243"/>
      <c r="HYH5" s="243"/>
      <c r="HYI5" s="243"/>
      <c r="HYJ5" s="243"/>
      <c r="HYK5" s="243"/>
      <c r="HYL5" s="243"/>
      <c r="HYM5" s="243"/>
      <c r="HYN5" s="243"/>
      <c r="HYO5" s="243"/>
      <c r="HYP5" s="243"/>
      <c r="HYQ5" s="243"/>
      <c r="HYR5" s="243"/>
      <c r="HYS5" s="243"/>
      <c r="HYT5" s="243"/>
      <c r="HYU5" s="243"/>
      <c r="HYV5" s="243"/>
      <c r="HYW5" s="243"/>
      <c r="HYX5" s="243"/>
      <c r="HYY5" s="243"/>
      <c r="HYZ5" s="243"/>
      <c r="HZA5" s="243"/>
      <c r="HZB5" s="243"/>
      <c r="HZC5" s="243"/>
      <c r="HZD5" s="243"/>
      <c r="HZE5" s="243"/>
      <c r="HZF5" s="243"/>
      <c r="HZG5" s="243"/>
      <c r="HZH5" s="243"/>
      <c r="HZI5" s="243"/>
      <c r="HZJ5" s="243"/>
      <c r="HZK5" s="243"/>
      <c r="HZL5" s="243"/>
      <c r="HZM5" s="243"/>
      <c r="HZN5" s="243"/>
      <c r="HZO5" s="243"/>
      <c r="HZP5" s="243"/>
      <c r="HZQ5" s="243"/>
      <c r="HZR5" s="243"/>
      <c r="HZS5" s="243"/>
      <c r="HZT5" s="243"/>
      <c r="HZU5" s="243"/>
      <c r="HZV5" s="243"/>
      <c r="HZW5" s="243"/>
      <c r="HZX5" s="243"/>
      <c r="HZY5" s="243"/>
      <c r="HZZ5" s="243"/>
      <c r="IAA5" s="243"/>
      <c r="IAB5" s="243"/>
      <c r="IAC5" s="243"/>
      <c r="IAD5" s="243"/>
      <c r="IAE5" s="243"/>
      <c r="IAF5" s="243"/>
      <c r="IAG5" s="243"/>
      <c r="IAH5" s="243"/>
      <c r="IAI5" s="243"/>
      <c r="IAJ5" s="243"/>
      <c r="IAK5" s="243"/>
      <c r="IAL5" s="243"/>
      <c r="IAM5" s="243"/>
      <c r="IAN5" s="243"/>
      <c r="IAO5" s="243"/>
      <c r="IAP5" s="243"/>
      <c r="IAQ5" s="243"/>
      <c r="IAR5" s="243"/>
      <c r="IAS5" s="243"/>
      <c r="IAT5" s="243"/>
      <c r="IAU5" s="243"/>
      <c r="IAV5" s="243"/>
      <c r="IAW5" s="243"/>
      <c r="IAX5" s="243"/>
      <c r="IAY5" s="243"/>
      <c r="IAZ5" s="243"/>
      <c r="IBA5" s="243"/>
      <c r="IBB5" s="243"/>
      <c r="IBC5" s="243"/>
      <c r="IBD5" s="243"/>
      <c r="IBE5" s="243"/>
      <c r="IBF5" s="243"/>
      <c r="IBG5" s="243"/>
      <c r="IBH5" s="243"/>
      <c r="IBI5" s="243"/>
      <c r="IBJ5" s="243"/>
      <c r="IBK5" s="243"/>
      <c r="IBL5" s="243"/>
      <c r="IBM5" s="243"/>
      <c r="IBN5" s="243"/>
      <c r="IBO5" s="243"/>
      <c r="IBP5" s="243"/>
      <c r="IBQ5" s="243"/>
      <c r="IBR5" s="243"/>
      <c r="IBS5" s="243"/>
      <c r="IBT5" s="243"/>
      <c r="IBU5" s="243"/>
      <c r="IBV5" s="243"/>
      <c r="IBW5" s="243"/>
      <c r="IBX5" s="243"/>
      <c r="IBY5" s="243"/>
      <c r="IBZ5" s="243"/>
      <c r="ICA5" s="243"/>
      <c r="ICB5" s="243"/>
      <c r="ICC5" s="243"/>
      <c r="ICD5" s="243"/>
      <c r="ICE5" s="243"/>
      <c r="ICF5" s="243"/>
      <c r="ICG5" s="243"/>
      <c r="ICH5" s="243"/>
      <c r="ICI5" s="243"/>
      <c r="ICJ5" s="243"/>
      <c r="ICK5" s="243"/>
      <c r="ICL5" s="243"/>
      <c r="ICM5" s="243"/>
      <c r="ICN5" s="243"/>
      <c r="ICO5" s="243"/>
      <c r="ICP5" s="243"/>
      <c r="ICQ5" s="243"/>
      <c r="ICR5" s="243"/>
      <c r="ICS5" s="243"/>
      <c r="ICT5" s="243"/>
      <c r="ICU5" s="243"/>
      <c r="ICV5" s="243"/>
      <c r="ICW5" s="243"/>
      <c r="ICX5" s="243"/>
      <c r="ICY5" s="243"/>
      <c r="ICZ5" s="243"/>
      <c r="IDA5" s="243"/>
      <c r="IDB5" s="243"/>
      <c r="IDC5" s="243"/>
      <c r="IDD5" s="243"/>
      <c r="IDE5" s="243"/>
      <c r="IDF5" s="243"/>
      <c r="IDG5" s="243"/>
      <c r="IDH5" s="243"/>
      <c r="IDI5" s="243"/>
      <c r="IDJ5" s="243"/>
      <c r="IDK5" s="243"/>
      <c r="IDL5" s="243"/>
      <c r="IDM5" s="243"/>
      <c r="IDN5" s="243"/>
      <c r="IDO5" s="243"/>
      <c r="IDP5" s="243"/>
      <c r="IDQ5" s="243"/>
      <c r="IDR5" s="243"/>
      <c r="IDS5" s="243"/>
      <c r="IDT5" s="243"/>
      <c r="IDU5" s="243"/>
      <c r="IDV5" s="243"/>
      <c r="IDW5" s="243"/>
      <c r="IDX5" s="243"/>
      <c r="IDY5" s="243"/>
      <c r="IDZ5" s="243"/>
      <c r="IEA5" s="243"/>
      <c r="IEB5" s="243"/>
      <c r="IEC5" s="243"/>
      <c r="IED5" s="243"/>
      <c r="IEE5" s="243"/>
      <c r="IEF5" s="243"/>
      <c r="IEG5" s="243"/>
      <c r="IEH5" s="243"/>
      <c r="IEI5" s="243"/>
      <c r="IEJ5" s="243"/>
      <c r="IEK5" s="243"/>
      <c r="IEL5" s="243"/>
      <c r="IEM5" s="243"/>
      <c r="IEN5" s="243"/>
      <c r="IEO5" s="243"/>
      <c r="IEP5" s="243"/>
      <c r="IEQ5" s="243"/>
      <c r="IER5" s="243"/>
      <c r="IES5" s="243"/>
      <c r="IET5" s="243"/>
      <c r="IEU5" s="243"/>
      <c r="IEV5" s="243"/>
      <c r="IEW5" s="243"/>
      <c r="IEX5" s="243"/>
      <c r="IEY5" s="243"/>
      <c r="IEZ5" s="243"/>
      <c r="IFA5" s="243"/>
      <c r="IFB5" s="243"/>
      <c r="IFC5" s="243"/>
      <c r="IFD5" s="243"/>
      <c r="IFE5" s="243"/>
      <c r="IFF5" s="243"/>
      <c r="IFG5" s="243"/>
      <c r="IFH5" s="243"/>
      <c r="IFI5" s="243"/>
      <c r="IFJ5" s="243"/>
      <c r="IFK5" s="243"/>
      <c r="IFL5" s="243"/>
      <c r="IFM5" s="243"/>
      <c r="IFN5" s="243"/>
      <c r="IFO5" s="243"/>
      <c r="IFP5" s="243"/>
      <c r="IFQ5" s="243"/>
      <c r="IFR5" s="243"/>
      <c r="IFS5" s="243"/>
      <c r="IFT5" s="243"/>
      <c r="IFU5" s="243"/>
      <c r="IFV5" s="243"/>
      <c r="IFW5" s="243"/>
      <c r="IFX5" s="243"/>
      <c r="IFY5" s="243"/>
      <c r="IFZ5" s="243"/>
      <c r="IGA5" s="243"/>
      <c r="IGB5" s="243"/>
      <c r="IGC5" s="243"/>
      <c r="IGD5" s="243"/>
      <c r="IGE5" s="243"/>
      <c r="IGF5" s="243"/>
      <c r="IGG5" s="243"/>
      <c r="IGH5" s="243"/>
      <c r="IGI5" s="243"/>
      <c r="IGJ5" s="243"/>
      <c r="IGK5" s="243"/>
      <c r="IGL5" s="243"/>
      <c r="IGM5" s="243"/>
      <c r="IGN5" s="243"/>
      <c r="IGO5" s="243"/>
      <c r="IGP5" s="243"/>
      <c r="IGQ5" s="243"/>
      <c r="IGR5" s="243"/>
      <c r="IGS5" s="243"/>
      <c r="IGT5" s="243"/>
      <c r="IGU5" s="243"/>
      <c r="IGV5" s="243"/>
      <c r="IGW5" s="243"/>
      <c r="IGX5" s="243"/>
      <c r="IGY5" s="243"/>
      <c r="IGZ5" s="243"/>
      <c r="IHA5" s="243"/>
      <c r="IHB5" s="243"/>
      <c r="IHC5" s="243"/>
      <c r="IHD5" s="243"/>
      <c r="IHE5" s="243"/>
      <c r="IHF5" s="243"/>
      <c r="IHG5" s="243"/>
      <c r="IHH5" s="243"/>
      <c r="IHI5" s="243"/>
      <c r="IHJ5" s="243"/>
      <c r="IHK5" s="243"/>
      <c r="IHL5" s="243"/>
      <c r="IHM5" s="243"/>
      <c r="IHN5" s="243"/>
      <c r="IHO5" s="243"/>
      <c r="IHP5" s="243"/>
      <c r="IHQ5" s="243"/>
      <c r="IHR5" s="243"/>
      <c r="IHS5" s="243"/>
      <c r="IHT5" s="243"/>
      <c r="IHU5" s="243"/>
      <c r="IHV5" s="243"/>
      <c r="IHW5" s="243"/>
      <c r="IHX5" s="243"/>
      <c r="IHY5" s="243"/>
      <c r="IHZ5" s="243"/>
      <c r="IIA5" s="243"/>
      <c r="IIB5" s="243"/>
      <c r="IIC5" s="243"/>
      <c r="IID5" s="243"/>
      <c r="IIE5" s="243"/>
      <c r="IIF5" s="243"/>
      <c r="IIG5" s="243"/>
      <c r="IIH5" s="243"/>
      <c r="III5" s="243"/>
      <c r="IIJ5" s="243"/>
      <c r="IIK5" s="243"/>
      <c r="IIL5" s="243"/>
      <c r="IIM5" s="243"/>
      <c r="IIN5" s="243"/>
      <c r="IIO5" s="243"/>
      <c r="IIP5" s="243"/>
      <c r="IIQ5" s="243"/>
      <c r="IIR5" s="243"/>
      <c r="IIS5" s="243"/>
      <c r="IIT5" s="243"/>
      <c r="IIU5" s="243"/>
      <c r="IIV5" s="243"/>
      <c r="IIW5" s="243"/>
      <c r="IIX5" s="243"/>
      <c r="IIY5" s="243"/>
      <c r="IIZ5" s="243"/>
      <c r="IJA5" s="243"/>
      <c r="IJB5" s="243"/>
      <c r="IJC5" s="243"/>
      <c r="IJD5" s="243"/>
      <c r="IJE5" s="243"/>
      <c r="IJF5" s="243"/>
      <c r="IJG5" s="243"/>
      <c r="IJH5" s="243"/>
      <c r="IJI5" s="243"/>
      <c r="IJJ5" s="243"/>
      <c r="IJK5" s="243"/>
      <c r="IJL5" s="243"/>
      <c r="IJM5" s="243"/>
      <c r="IJN5" s="243"/>
      <c r="IJO5" s="243"/>
      <c r="IJP5" s="243"/>
      <c r="IJQ5" s="243"/>
      <c r="IJR5" s="243"/>
      <c r="IJS5" s="243"/>
      <c r="IJT5" s="243"/>
      <c r="IJU5" s="243"/>
      <c r="IJV5" s="243"/>
      <c r="IJW5" s="243"/>
      <c r="IJX5" s="243"/>
      <c r="IJY5" s="243"/>
      <c r="IJZ5" s="243"/>
      <c r="IKA5" s="243"/>
      <c r="IKB5" s="243"/>
      <c r="IKC5" s="243"/>
      <c r="IKD5" s="243"/>
      <c r="IKE5" s="243"/>
      <c r="IKF5" s="243"/>
      <c r="IKG5" s="243"/>
      <c r="IKH5" s="243"/>
      <c r="IKI5" s="243"/>
      <c r="IKJ5" s="243"/>
      <c r="IKK5" s="243"/>
      <c r="IKL5" s="243"/>
      <c r="IKM5" s="243"/>
      <c r="IKN5" s="243"/>
      <c r="IKO5" s="243"/>
      <c r="IKP5" s="243"/>
      <c r="IKQ5" s="243"/>
      <c r="IKR5" s="243"/>
      <c r="IKS5" s="243"/>
      <c r="IKT5" s="243"/>
      <c r="IKU5" s="243"/>
      <c r="IKV5" s="243"/>
      <c r="IKW5" s="243"/>
      <c r="IKX5" s="243"/>
      <c r="IKY5" s="243"/>
      <c r="IKZ5" s="243"/>
      <c r="ILA5" s="243"/>
      <c r="ILB5" s="243"/>
      <c r="ILC5" s="243"/>
      <c r="ILD5" s="243"/>
      <c r="ILE5" s="243"/>
      <c r="ILF5" s="243"/>
      <c r="ILG5" s="243"/>
      <c r="ILH5" s="243"/>
      <c r="ILI5" s="243"/>
      <c r="ILJ5" s="243"/>
      <c r="ILK5" s="243"/>
      <c r="ILL5" s="243"/>
      <c r="ILM5" s="243"/>
      <c r="ILN5" s="243"/>
      <c r="ILO5" s="243"/>
      <c r="ILP5" s="243"/>
      <c r="ILQ5" s="243"/>
      <c r="ILR5" s="243"/>
      <c r="ILS5" s="243"/>
      <c r="ILT5" s="243"/>
      <c r="ILU5" s="243"/>
      <c r="ILV5" s="243"/>
      <c r="ILW5" s="243"/>
      <c r="ILX5" s="243"/>
      <c r="ILY5" s="243"/>
      <c r="ILZ5" s="243"/>
      <c r="IMA5" s="243"/>
      <c r="IMB5" s="243"/>
      <c r="IMC5" s="243"/>
      <c r="IMD5" s="243"/>
      <c r="IME5" s="243"/>
      <c r="IMF5" s="243"/>
      <c r="IMG5" s="243"/>
      <c r="IMH5" s="243"/>
      <c r="IMI5" s="243"/>
      <c r="IMJ5" s="243"/>
      <c r="IMK5" s="243"/>
      <c r="IML5" s="243"/>
      <c r="IMM5" s="243"/>
      <c r="IMN5" s="243"/>
      <c r="IMO5" s="243"/>
      <c r="IMP5" s="243"/>
      <c r="IMQ5" s="243"/>
      <c r="IMR5" s="243"/>
      <c r="IMS5" s="243"/>
      <c r="IMT5" s="243"/>
      <c r="IMU5" s="243"/>
      <c r="IMV5" s="243"/>
      <c r="IMW5" s="243"/>
      <c r="IMX5" s="243"/>
      <c r="IMY5" s="243"/>
      <c r="IMZ5" s="243"/>
      <c r="INA5" s="243"/>
      <c r="INB5" s="243"/>
      <c r="INC5" s="243"/>
      <c r="IND5" s="243"/>
      <c r="INE5" s="243"/>
      <c r="INF5" s="243"/>
      <c r="ING5" s="243"/>
      <c r="INH5" s="243"/>
      <c r="INI5" s="243"/>
      <c r="INJ5" s="243"/>
      <c r="INK5" s="243"/>
      <c r="INL5" s="243"/>
      <c r="INM5" s="243"/>
      <c r="INN5" s="243"/>
      <c r="INO5" s="243"/>
      <c r="INP5" s="243"/>
      <c r="INQ5" s="243"/>
      <c r="INR5" s="243"/>
      <c r="INS5" s="243"/>
      <c r="INT5" s="243"/>
      <c r="INU5" s="243"/>
      <c r="INV5" s="243"/>
      <c r="INW5" s="243"/>
      <c r="INX5" s="243"/>
      <c r="INY5" s="243"/>
      <c r="INZ5" s="243"/>
      <c r="IOA5" s="243"/>
      <c r="IOB5" s="243"/>
      <c r="IOC5" s="243"/>
      <c r="IOD5" s="243"/>
      <c r="IOE5" s="243"/>
      <c r="IOF5" s="243"/>
      <c r="IOG5" s="243"/>
      <c r="IOH5" s="243"/>
      <c r="IOI5" s="243"/>
      <c r="IOJ5" s="243"/>
      <c r="IOK5" s="243"/>
      <c r="IOL5" s="243"/>
      <c r="IOM5" s="243"/>
      <c r="ION5" s="243"/>
      <c r="IOO5" s="243"/>
      <c r="IOP5" s="243"/>
      <c r="IOQ5" s="243"/>
      <c r="IOR5" s="243"/>
      <c r="IOS5" s="243"/>
      <c r="IOT5" s="243"/>
      <c r="IOU5" s="243"/>
      <c r="IOV5" s="243"/>
      <c r="IOW5" s="243"/>
      <c r="IOX5" s="243"/>
      <c r="IOY5" s="243"/>
      <c r="IOZ5" s="243"/>
      <c r="IPA5" s="243"/>
      <c r="IPB5" s="243"/>
      <c r="IPC5" s="243"/>
      <c r="IPD5" s="243"/>
      <c r="IPE5" s="243"/>
      <c r="IPF5" s="243"/>
      <c r="IPG5" s="243"/>
      <c r="IPH5" s="243"/>
      <c r="IPI5" s="243"/>
      <c r="IPJ5" s="243"/>
      <c r="IPK5" s="243"/>
      <c r="IPL5" s="243"/>
      <c r="IPM5" s="243"/>
      <c r="IPN5" s="243"/>
      <c r="IPO5" s="243"/>
      <c r="IPP5" s="243"/>
      <c r="IPQ5" s="243"/>
      <c r="IPR5" s="243"/>
      <c r="IPS5" s="243"/>
      <c r="IPT5" s="243"/>
      <c r="IPU5" s="243"/>
      <c r="IPV5" s="243"/>
      <c r="IPW5" s="243"/>
      <c r="IPX5" s="243"/>
      <c r="IPY5" s="243"/>
      <c r="IPZ5" s="243"/>
      <c r="IQA5" s="243"/>
      <c r="IQB5" s="243"/>
      <c r="IQC5" s="243"/>
      <c r="IQD5" s="243"/>
      <c r="IQE5" s="243"/>
      <c r="IQF5" s="243"/>
      <c r="IQG5" s="243"/>
      <c r="IQH5" s="243"/>
      <c r="IQI5" s="243"/>
      <c r="IQJ5" s="243"/>
      <c r="IQK5" s="243"/>
      <c r="IQL5" s="243"/>
      <c r="IQM5" s="243"/>
      <c r="IQN5" s="243"/>
      <c r="IQO5" s="243"/>
      <c r="IQP5" s="243"/>
      <c r="IQQ5" s="243"/>
      <c r="IQR5" s="243"/>
      <c r="IQS5" s="243"/>
      <c r="IQT5" s="243"/>
      <c r="IQU5" s="243"/>
      <c r="IQV5" s="243"/>
      <c r="IQW5" s="243"/>
      <c r="IQX5" s="243"/>
      <c r="IQY5" s="243"/>
      <c r="IQZ5" s="243"/>
      <c r="IRA5" s="243"/>
      <c r="IRB5" s="243"/>
      <c r="IRC5" s="243"/>
      <c r="IRD5" s="243"/>
      <c r="IRE5" s="243"/>
      <c r="IRF5" s="243"/>
      <c r="IRG5" s="243"/>
      <c r="IRH5" s="243"/>
      <c r="IRI5" s="243"/>
      <c r="IRJ5" s="243"/>
      <c r="IRK5" s="243"/>
      <c r="IRL5" s="243"/>
      <c r="IRM5" s="243"/>
      <c r="IRN5" s="243"/>
      <c r="IRO5" s="243"/>
      <c r="IRP5" s="243"/>
      <c r="IRQ5" s="243"/>
      <c r="IRR5" s="243"/>
      <c r="IRS5" s="243"/>
      <c r="IRT5" s="243"/>
      <c r="IRU5" s="243"/>
      <c r="IRV5" s="243"/>
      <c r="IRW5" s="243"/>
      <c r="IRX5" s="243"/>
      <c r="IRY5" s="243"/>
      <c r="IRZ5" s="243"/>
      <c r="ISA5" s="243"/>
      <c r="ISB5" s="243"/>
      <c r="ISC5" s="243"/>
      <c r="ISD5" s="243"/>
      <c r="ISE5" s="243"/>
      <c r="ISF5" s="243"/>
      <c r="ISG5" s="243"/>
      <c r="ISH5" s="243"/>
      <c r="ISI5" s="243"/>
      <c r="ISJ5" s="243"/>
      <c r="ISK5" s="243"/>
      <c r="ISL5" s="243"/>
      <c r="ISM5" s="243"/>
      <c r="ISN5" s="243"/>
      <c r="ISO5" s="243"/>
      <c r="ISP5" s="243"/>
      <c r="ISQ5" s="243"/>
      <c r="ISR5" s="243"/>
      <c r="ISS5" s="243"/>
      <c r="IST5" s="243"/>
      <c r="ISU5" s="243"/>
      <c r="ISV5" s="243"/>
      <c r="ISW5" s="243"/>
      <c r="ISX5" s="243"/>
      <c r="ISY5" s="243"/>
      <c r="ISZ5" s="243"/>
      <c r="ITA5" s="243"/>
      <c r="ITB5" s="243"/>
      <c r="ITC5" s="243"/>
      <c r="ITD5" s="243"/>
      <c r="ITE5" s="243"/>
      <c r="ITF5" s="243"/>
      <c r="ITG5" s="243"/>
      <c r="ITH5" s="243"/>
      <c r="ITI5" s="243"/>
      <c r="ITJ5" s="243"/>
      <c r="ITK5" s="243"/>
      <c r="ITL5" s="243"/>
      <c r="ITM5" s="243"/>
      <c r="ITN5" s="243"/>
      <c r="ITO5" s="243"/>
      <c r="ITP5" s="243"/>
      <c r="ITQ5" s="243"/>
      <c r="ITR5" s="243"/>
      <c r="ITS5" s="243"/>
      <c r="ITT5" s="243"/>
      <c r="ITU5" s="243"/>
      <c r="ITV5" s="243"/>
      <c r="ITW5" s="243"/>
      <c r="ITX5" s="243"/>
      <c r="ITY5" s="243"/>
      <c r="ITZ5" s="243"/>
      <c r="IUA5" s="243"/>
      <c r="IUB5" s="243"/>
      <c r="IUC5" s="243"/>
      <c r="IUD5" s="243"/>
      <c r="IUE5" s="243"/>
      <c r="IUF5" s="243"/>
      <c r="IUG5" s="243"/>
      <c r="IUH5" s="243"/>
      <c r="IUI5" s="243"/>
      <c r="IUJ5" s="243"/>
      <c r="IUK5" s="243"/>
      <c r="IUL5" s="243"/>
      <c r="IUM5" s="243"/>
      <c r="IUN5" s="243"/>
      <c r="IUO5" s="243"/>
      <c r="IUP5" s="243"/>
      <c r="IUQ5" s="243"/>
      <c r="IUR5" s="243"/>
      <c r="IUS5" s="243"/>
      <c r="IUT5" s="243"/>
      <c r="IUU5" s="243"/>
      <c r="IUV5" s="243"/>
      <c r="IUW5" s="243"/>
      <c r="IUX5" s="243"/>
      <c r="IUY5" s="243"/>
      <c r="IUZ5" s="243"/>
      <c r="IVA5" s="243"/>
      <c r="IVB5" s="243"/>
      <c r="IVC5" s="243"/>
      <c r="IVD5" s="243"/>
      <c r="IVE5" s="243"/>
      <c r="IVF5" s="243"/>
      <c r="IVG5" s="243"/>
      <c r="IVH5" s="243"/>
      <c r="IVI5" s="243"/>
      <c r="IVJ5" s="243"/>
      <c r="IVK5" s="243"/>
      <c r="IVL5" s="243"/>
      <c r="IVM5" s="243"/>
      <c r="IVN5" s="243"/>
      <c r="IVO5" s="243"/>
      <c r="IVP5" s="243"/>
      <c r="IVQ5" s="243"/>
      <c r="IVR5" s="243"/>
      <c r="IVS5" s="243"/>
      <c r="IVT5" s="243"/>
      <c r="IVU5" s="243"/>
      <c r="IVV5" s="243"/>
      <c r="IVW5" s="243"/>
      <c r="IVX5" s="243"/>
      <c r="IVY5" s="243"/>
      <c r="IVZ5" s="243"/>
      <c r="IWA5" s="243"/>
      <c r="IWB5" s="243"/>
      <c r="IWC5" s="243"/>
      <c r="IWD5" s="243"/>
      <c r="IWE5" s="243"/>
      <c r="IWF5" s="243"/>
      <c r="IWG5" s="243"/>
      <c r="IWH5" s="243"/>
      <c r="IWI5" s="243"/>
      <c r="IWJ5" s="243"/>
      <c r="IWK5" s="243"/>
      <c r="IWL5" s="243"/>
      <c r="IWM5" s="243"/>
      <c r="IWN5" s="243"/>
      <c r="IWO5" s="243"/>
      <c r="IWP5" s="243"/>
      <c r="IWQ5" s="243"/>
      <c r="IWR5" s="243"/>
      <c r="IWS5" s="243"/>
      <c r="IWT5" s="243"/>
      <c r="IWU5" s="243"/>
      <c r="IWV5" s="243"/>
      <c r="IWW5" s="243"/>
      <c r="IWX5" s="243"/>
      <c r="IWY5" s="243"/>
      <c r="IWZ5" s="243"/>
      <c r="IXA5" s="243"/>
      <c r="IXB5" s="243"/>
      <c r="IXC5" s="243"/>
      <c r="IXD5" s="243"/>
      <c r="IXE5" s="243"/>
      <c r="IXF5" s="243"/>
      <c r="IXG5" s="243"/>
      <c r="IXH5" s="243"/>
      <c r="IXI5" s="243"/>
      <c r="IXJ5" s="243"/>
      <c r="IXK5" s="243"/>
      <c r="IXL5" s="243"/>
      <c r="IXM5" s="243"/>
      <c r="IXN5" s="243"/>
      <c r="IXO5" s="243"/>
      <c r="IXP5" s="243"/>
      <c r="IXQ5" s="243"/>
      <c r="IXR5" s="243"/>
      <c r="IXS5" s="243"/>
      <c r="IXT5" s="243"/>
      <c r="IXU5" s="243"/>
      <c r="IXV5" s="243"/>
      <c r="IXW5" s="243"/>
      <c r="IXX5" s="243"/>
      <c r="IXY5" s="243"/>
      <c r="IXZ5" s="243"/>
      <c r="IYA5" s="243"/>
      <c r="IYB5" s="243"/>
      <c r="IYC5" s="243"/>
      <c r="IYD5" s="243"/>
      <c r="IYE5" s="243"/>
      <c r="IYF5" s="243"/>
      <c r="IYG5" s="243"/>
      <c r="IYH5" s="243"/>
      <c r="IYI5" s="243"/>
      <c r="IYJ5" s="243"/>
      <c r="IYK5" s="243"/>
      <c r="IYL5" s="243"/>
      <c r="IYM5" s="243"/>
      <c r="IYN5" s="243"/>
      <c r="IYO5" s="243"/>
      <c r="IYP5" s="243"/>
      <c r="IYQ5" s="243"/>
      <c r="IYR5" s="243"/>
      <c r="IYS5" s="243"/>
      <c r="IYT5" s="243"/>
      <c r="IYU5" s="243"/>
      <c r="IYV5" s="243"/>
      <c r="IYW5" s="243"/>
      <c r="IYX5" s="243"/>
      <c r="IYY5" s="243"/>
      <c r="IYZ5" s="243"/>
      <c r="IZA5" s="243"/>
      <c r="IZB5" s="243"/>
      <c r="IZC5" s="243"/>
      <c r="IZD5" s="243"/>
      <c r="IZE5" s="243"/>
      <c r="IZF5" s="243"/>
      <c r="IZG5" s="243"/>
      <c r="IZH5" s="243"/>
      <c r="IZI5" s="243"/>
      <c r="IZJ5" s="243"/>
      <c r="IZK5" s="243"/>
      <c r="IZL5" s="243"/>
      <c r="IZM5" s="243"/>
      <c r="IZN5" s="243"/>
      <c r="IZO5" s="243"/>
      <c r="IZP5" s="243"/>
      <c r="IZQ5" s="243"/>
      <c r="IZR5" s="243"/>
      <c r="IZS5" s="243"/>
      <c r="IZT5" s="243"/>
      <c r="IZU5" s="243"/>
      <c r="IZV5" s="243"/>
      <c r="IZW5" s="243"/>
      <c r="IZX5" s="243"/>
      <c r="IZY5" s="243"/>
      <c r="IZZ5" s="243"/>
      <c r="JAA5" s="243"/>
      <c r="JAB5" s="243"/>
      <c r="JAC5" s="243"/>
      <c r="JAD5" s="243"/>
      <c r="JAE5" s="243"/>
      <c r="JAF5" s="243"/>
      <c r="JAG5" s="243"/>
      <c r="JAH5" s="243"/>
      <c r="JAI5" s="243"/>
      <c r="JAJ5" s="243"/>
      <c r="JAK5" s="243"/>
      <c r="JAL5" s="243"/>
      <c r="JAM5" s="243"/>
      <c r="JAN5" s="243"/>
      <c r="JAO5" s="243"/>
      <c r="JAP5" s="243"/>
      <c r="JAQ5" s="243"/>
      <c r="JAR5" s="243"/>
      <c r="JAS5" s="243"/>
      <c r="JAT5" s="243"/>
      <c r="JAU5" s="243"/>
      <c r="JAV5" s="243"/>
      <c r="JAW5" s="243"/>
      <c r="JAX5" s="243"/>
      <c r="JAY5" s="243"/>
      <c r="JAZ5" s="243"/>
      <c r="JBA5" s="243"/>
      <c r="JBB5" s="243"/>
      <c r="JBC5" s="243"/>
      <c r="JBD5" s="243"/>
      <c r="JBE5" s="243"/>
      <c r="JBF5" s="243"/>
      <c r="JBG5" s="243"/>
      <c r="JBH5" s="243"/>
      <c r="JBI5" s="243"/>
      <c r="JBJ5" s="243"/>
      <c r="JBK5" s="243"/>
      <c r="JBL5" s="243"/>
      <c r="JBM5" s="243"/>
      <c r="JBN5" s="243"/>
      <c r="JBO5" s="243"/>
      <c r="JBP5" s="243"/>
      <c r="JBQ5" s="243"/>
      <c r="JBR5" s="243"/>
      <c r="JBS5" s="243"/>
      <c r="JBT5" s="243"/>
      <c r="JBU5" s="243"/>
      <c r="JBV5" s="243"/>
      <c r="JBW5" s="243"/>
      <c r="JBX5" s="243"/>
      <c r="JBY5" s="243"/>
      <c r="JBZ5" s="243"/>
      <c r="JCA5" s="243"/>
      <c r="JCB5" s="243"/>
      <c r="JCC5" s="243"/>
      <c r="JCD5" s="243"/>
      <c r="JCE5" s="243"/>
      <c r="JCF5" s="243"/>
      <c r="JCG5" s="243"/>
      <c r="JCH5" s="243"/>
      <c r="JCI5" s="243"/>
      <c r="JCJ5" s="243"/>
      <c r="JCK5" s="243"/>
      <c r="JCL5" s="243"/>
      <c r="JCM5" s="243"/>
      <c r="JCN5" s="243"/>
      <c r="JCO5" s="243"/>
      <c r="JCP5" s="243"/>
      <c r="JCQ5" s="243"/>
      <c r="JCR5" s="243"/>
      <c r="JCS5" s="243"/>
      <c r="JCT5" s="243"/>
      <c r="JCU5" s="243"/>
      <c r="JCV5" s="243"/>
      <c r="JCW5" s="243"/>
      <c r="JCX5" s="243"/>
      <c r="JCY5" s="243"/>
      <c r="JCZ5" s="243"/>
      <c r="JDA5" s="243"/>
      <c r="JDB5" s="243"/>
      <c r="JDC5" s="243"/>
      <c r="JDD5" s="243"/>
      <c r="JDE5" s="243"/>
      <c r="JDF5" s="243"/>
      <c r="JDG5" s="243"/>
      <c r="JDH5" s="243"/>
      <c r="JDI5" s="243"/>
      <c r="JDJ5" s="243"/>
      <c r="JDK5" s="243"/>
      <c r="JDL5" s="243"/>
      <c r="JDM5" s="243"/>
      <c r="JDN5" s="243"/>
      <c r="JDO5" s="243"/>
      <c r="JDP5" s="243"/>
      <c r="JDQ5" s="243"/>
      <c r="JDR5" s="243"/>
      <c r="JDS5" s="243"/>
      <c r="JDT5" s="243"/>
      <c r="JDU5" s="243"/>
      <c r="JDV5" s="243"/>
      <c r="JDW5" s="243"/>
      <c r="JDX5" s="243"/>
      <c r="JDY5" s="243"/>
      <c r="JDZ5" s="243"/>
      <c r="JEA5" s="243"/>
      <c r="JEB5" s="243"/>
      <c r="JEC5" s="243"/>
      <c r="JED5" s="243"/>
      <c r="JEE5" s="243"/>
      <c r="JEF5" s="243"/>
      <c r="JEG5" s="243"/>
      <c r="JEH5" s="243"/>
      <c r="JEI5" s="243"/>
      <c r="JEJ5" s="243"/>
      <c r="JEK5" s="243"/>
      <c r="JEL5" s="243"/>
      <c r="JEM5" s="243"/>
      <c r="JEN5" s="243"/>
      <c r="JEO5" s="243"/>
      <c r="JEP5" s="243"/>
      <c r="JEQ5" s="243"/>
      <c r="JER5" s="243"/>
      <c r="JES5" s="243"/>
      <c r="JET5" s="243"/>
      <c r="JEU5" s="243"/>
      <c r="JEV5" s="243"/>
      <c r="JEW5" s="243"/>
      <c r="JEX5" s="243"/>
      <c r="JEY5" s="243"/>
      <c r="JEZ5" s="243"/>
      <c r="JFA5" s="243"/>
      <c r="JFB5" s="243"/>
      <c r="JFC5" s="243"/>
      <c r="JFD5" s="243"/>
      <c r="JFE5" s="243"/>
      <c r="JFF5" s="243"/>
      <c r="JFG5" s="243"/>
      <c r="JFH5" s="243"/>
      <c r="JFI5" s="243"/>
      <c r="JFJ5" s="243"/>
      <c r="JFK5" s="243"/>
      <c r="JFL5" s="243"/>
      <c r="JFM5" s="243"/>
      <c r="JFN5" s="243"/>
      <c r="JFO5" s="243"/>
      <c r="JFP5" s="243"/>
      <c r="JFQ5" s="243"/>
      <c r="JFR5" s="243"/>
      <c r="JFS5" s="243"/>
      <c r="JFT5" s="243"/>
      <c r="JFU5" s="243"/>
      <c r="JFV5" s="243"/>
      <c r="JFW5" s="243"/>
      <c r="JFX5" s="243"/>
      <c r="JFY5" s="243"/>
      <c r="JFZ5" s="243"/>
      <c r="JGA5" s="243"/>
      <c r="JGB5" s="243"/>
      <c r="JGC5" s="243"/>
      <c r="JGD5" s="243"/>
      <c r="JGE5" s="243"/>
      <c r="JGF5" s="243"/>
      <c r="JGG5" s="243"/>
      <c r="JGH5" s="243"/>
      <c r="JGI5" s="243"/>
      <c r="JGJ5" s="243"/>
      <c r="JGK5" s="243"/>
      <c r="JGL5" s="243"/>
      <c r="JGM5" s="243"/>
      <c r="JGN5" s="243"/>
      <c r="JGO5" s="243"/>
      <c r="JGP5" s="243"/>
      <c r="JGQ5" s="243"/>
      <c r="JGR5" s="243"/>
      <c r="JGS5" s="243"/>
      <c r="JGT5" s="243"/>
      <c r="JGU5" s="243"/>
      <c r="JGV5" s="243"/>
      <c r="JGW5" s="243"/>
      <c r="JGX5" s="243"/>
      <c r="JGY5" s="243"/>
      <c r="JGZ5" s="243"/>
      <c r="JHA5" s="243"/>
      <c r="JHB5" s="243"/>
      <c r="JHC5" s="243"/>
      <c r="JHD5" s="243"/>
      <c r="JHE5" s="243"/>
      <c r="JHF5" s="243"/>
      <c r="JHG5" s="243"/>
      <c r="JHH5" s="243"/>
      <c r="JHI5" s="243"/>
      <c r="JHJ5" s="243"/>
      <c r="JHK5" s="243"/>
      <c r="JHL5" s="243"/>
      <c r="JHM5" s="243"/>
      <c r="JHN5" s="243"/>
      <c r="JHO5" s="243"/>
      <c r="JHP5" s="243"/>
      <c r="JHQ5" s="243"/>
      <c r="JHR5" s="243"/>
      <c r="JHS5" s="243"/>
      <c r="JHT5" s="243"/>
      <c r="JHU5" s="243"/>
      <c r="JHV5" s="243"/>
      <c r="JHW5" s="243"/>
      <c r="JHX5" s="243"/>
      <c r="JHY5" s="243"/>
      <c r="JHZ5" s="243"/>
      <c r="JIA5" s="243"/>
      <c r="JIB5" s="243"/>
      <c r="JIC5" s="243"/>
      <c r="JID5" s="243"/>
      <c r="JIE5" s="243"/>
      <c r="JIF5" s="243"/>
      <c r="JIG5" s="243"/>
      <c r="JIH5" s="243"/>
      <c r="JII5" s="243"/>
      <c r="JIJ5" s="243"/>
      <c r="JIK5" s="243"/>
      <c r="JIL5" s="243"/>
      <c r="JIM5" s="243"/>
      <c r="JIN5" s="243"/>
      <c r="JIO5" s="243"/>
      <c r="JIP5" s="243"/>
      <c r="JIQ5" s="243"/>
      <c r="JIR5" s="243"/>
      <c r="JIS5" s="243"/>
      <c r="JIT5" s="243"/>
      <c r="JIU5" s="243"/>
      <c r="JIV5" s="243"/>
      <c r="JIW5" s="243"/>
      <c r="JIX5" s="243"/>
      <c r="JIY5" s="243"/>
      <c r="JIZ5" s="243"/>
      <c r="JJA5" s="243"/>
      <c r="JJB5" s="243"/>
      <c r="JJC5" s="243"/>
      <c r="JJD5" s="243"/>
      <c r="JJE5" s="243"/>
      <c r="JJF5" s="243"/>
      <c r="JJG5" s="243"/>
      <c r="JJH5" s="243"/>
      <c r="JJI5" s="243"/>
      <c r="JJJ5" s="243"/>
      <c r="JJK5" s="243"/>
      <c r="JJL5" s="243"/>
      <c r="JJM5" s="243"/>
      <c r="JJN5" s="243"/>
      <c r="JJO5" s="243"/>
      <c r="JJP5" s="243"/>
      <c r="JJQ5" s="243"/>
      <c r="JJR5" s="243"/>
      <c r="JJS5" s="243"/>
      <c r="JJT5" s="243"/>
      <c r="JJU5" s="243"/>
      <c r="JJV5" s="243"/>
      <c r="JJW5" s="243"/>
      <c r="JJX5" s="243"/>
      <c r="JJY5" s="243"/>
      <c r="JJZ5" s="243"/>
      <c r="JKA5" s="243"/>
      <c r="JKB5" s="243"/>
      <c r="JKC5" s="243"/>
      <c r="JKD5" s="243"/>
      <c r="JKE5" s="243"/>
      <c r="JKF5" s="243"/>
      <c r="JKG5" s="243"/>
      <c r="JKH5" s="243"/>
      <c r="JKI5" s="243"/>
      <c r="JKJ5" s="243"/>
      <c r="JKK5" s="243"/>
      <c r="JKL5" s="243"/>
      <c r="JKM5" s="243"/>
      <c r="JKN5" s="243"/>
      <c r="JKO5" s="243"/>
      <c r="JKP5" s="243"/>
      <c r="JKQ5" s="243"/>
      <c r="JKR5" s="243"/>
      <c r="JKS5" s="243"/>
      <c r="JKT5" s="243"/>
      <c r="JKU5" s="243"/>
      <c r="JKV5" s="243"/>
      <c r="JKW5" s="243"/>
      <c r="JKX5" s="243"/>
      <c r="JKY5" s="243"/>
      <c r="JKZ5" s="243"/>
      <c r="JLA5" s="243"/>
      <c r="JLB5" s="243"/>
      <c r="JLC5" s="243"/>
      <c r="JLD5" s="243"/>
      <c r="JLE5" s="243"/>
      <c r="JLF5" s="243"/>
      <c r="JLG5" s="243"/>
      <c r="JLH5" s="243"/>
      <c r="JLI5" s="243"/>
      <c r="JLJ5" s="243"/>
      <c r="JLK5" s="243"/>
      <c r="JLL5" s="243"/>
      <c r="JLM5" s="243"/>
      <c r="JLN5" s="243"/>
      <c r="JLO5" s="243"/>
      <c r="JLP5" s="243"/>
      <c r="JLQ5" s="243"/>
      <c r="JLR5" s="243"/>
      <c r="JLS5" s="243"/>
      <c r="JLT5" s="243"/>
      <c r="JLU5" s="243"/>
      <c r="JLV5" s="243"/>
      <c r="JLW5" s="243"/>
      <c r="JLX5" s="243"/>
      <c r="JLY5" s="243"/>
      <c r="JLZ5" s="243"/>
      <c r="JMA5" s="243"/>
      <c r="JMB5" s="243"/>
      <c r="JMC5" s="243"/>
      <c r="JMD5" s="243"/>
      <c r="JME5" s="243"/>
      <c r="JMF5" s="243"/>
      <c r="JMG5" s="243"/>
      <c r="JMH5" s="243"/>
      <c r="JMI5" s="243"/>
      <c r="JMJ5" s="243"/>
      <c r="JMK5" s="243"/>
      <c r="JML5" s="243"/>
      <c r="JMM5" s="243"/>
      <c r="JMN5" s="243"/>
      <c r="JMO5" s="243"/>
      <c r="JMP5" s="243"/>
      <c r="JMQ5" s="243"/>
      <c r="JMR5" s="243"/>
      <c r="JMS5" s="243"/>
      <c r="JMT5" s="243"/>
      <c r="JMU5" s="243"/>
      <c r="JMV5" s="243"/>
      <c r="JMW5" s="243"/>
      <c r="JMX5" s="243"/>
      <c r="JMY5" s="243"/>
      <c r="JMZ5" s="243"/>
      <c r="JNA5" s="243"/>
      <c r="JNB5" s="243"/>
      <c r="JNC5" s="243"/>
      <c r="JND5" s="243"/>
      <c r="JNE5" s="243"/>
      <c r="JNF5" s="243"/>
      <c r="JNG5" s="243"/>
      <c r="JNH5" s="243"/>
      <c r="JNI5" s="243"/>
      <c r="JNJ5" s="243"/>
      <c r="JNK5" s="243"/>
      <c r="JNL5" s="243"/>
      <c r="JNM5" s="243"/>
      <c r="JNN5" s="243"/>
      <c r="JNO5" s="243"/>
      <c r="JNP5" s="243"/>
      <c r="JNQ5" s="243"/>
      <c r="JNR5" s="243"/>
      <c r="JNS5" s="243"/>
      <c r="JNT5" s="243"/>
      <c r="JNU5" s="243"/>
      <c r="JNV5" s="243"/>
      <c r="JNW5" s="243"/>
      <c r="JNX5" s="243"/>
      <c r="JNY5" s="243"/>
      <c r="JNZ5" s="243"/>
      <c r="JOA5" s="243"/>
      <c r="JOB5" s="243"/>
      <c r="JOC5" s="243"/>
      <c r="JOD5" s="243"/>
      <c r="JOE5" s="243"/>
      <c r="JOF5" s="243"/>
      <c r="JOG5" s="243"/>
      <c r="JOH5" s="243"/>
      <c r="JOI5" s="243"/>
      <c r="JOJ5" s="243"/>
      <c r="JOK5" s="243"/>
      <c r="JOL5" s="243"/>
      <c r="JOM5" s="243"/>
      <c r="JON5" s="243"/>
      <c r="JOO5" s="243"/>
      <c r="JOP5" s="243"/>
      <c r="JOQ5" s="243"/>
      <c r="JOR5" s="243"/>
      <c r="JOS5" s="243"/>
      <c r="JOT5" s="243"/>
      <c r="JOU5" s="243"/>
      <c r="JOV5" s="243"/>
      <c r="JOW5" s="243"/>
      <c r="JOX5" s="243"/>
      <c r="JOY5" s="243"/>
      <c r="JOZ5" s="243"/>
      <c r="JPA5" s="243"/>
      <c r="JPB5" s="243"/>
      <c r="JPC5" s="243"/>
      <c r="JPD5" s="243"/>
      <c r="JPE5" s="243"/>
      <c r="JPF5" s="243"/>
      <c r="JPG5" s="243"/>
      <c r="JPH5" s="243"/>
      <c r="JPI5" s="243"/>
      <c r="JPJ5" s="243"/>
      <c r="JPK5" s="243"/>
      <c r="JPL5" s="243"/>
      <c r="JPM5" s="243"/>
      <c r="JPN5" s="243"/>
      <c r="JPO5" s="243"/>
      <c r="JPP5" s="243"/>
      <c r="JPQ5" s="243"/>
      <c r="JPR5" s="243"/>
      <c r="JPS5" s="243"/>
      <c r="JPT5" s="243"/>
      <c r="JPU5" s="243"/>
      <c r="JPV5" s="243"/>
      <c r="JPW5" s="243"/>
      <c r="JPX5" s="243"/>
      <c r="JPY5" s="243"/>
      <c r="JPZ5" s="243"/>
      <c r="JQA5" s="243"/>
      <c r="JQB5" s="243"/>
      <c r="JQC5" s="243"/>
      <c r="JQD5" s="243"/>
      <c r="JQE5" s="243"/>
      <c r="JQF5" s="243"/>
      <c r="JQG5" s="243"/>
      <c r="JQH5" s="243"/>
      <c r="JQI5" s="243"/>
      <c r="JQJ5" s="243"/>
      <c r="JQK5" s="243"/>
      <c r="JQL5" s="243"/>
      <c r="JQM5" s="243"/>
      <c r="JQN5" s="243"/>
      <c r="JQO5" s="243"/>
      <c r="JQP5" s="243"/>
      <c r="JQQ5" s="243"/>
      <c r="JQR5" s="243"/>
      <c r="JQS5" s="243"/>
      <c r="JQT5" s="243"/>
      <c r="JQU5" s="243"/>
      <c r="JQV5" s="243"/>
      <c r="JQW5" s="243"/>
      <c r="JQX5" s="243"/>
      <c r="JQY5" s="243"/>
      <c r="JQZ5" s="243"/>
      <c r="JRA5" s="243"/>
      <c r="JRB5" s="243"/>
      <c r="JRC5" s="243"/>
      <c r="JRD5" s="243"/>
      <c r="JRE5" s="243"/>
      <c r="JRF5" s="243"/>
      <c r="JRG5" s="243"/>
      <c r="JRH5" s="243"/>
      <c r="JRI5" s="243"/>
      <c r="JRJ5" s="243"/>
      <c r="JRK5" s="243"/>
      <c r="JRL5" s="243"/>
      <c r="JRM5" s="243"/>
      <c r="JRN5" s="243"/>
      <c r="JRO5" s="243"/>
      <c r="JRP5" s="243"/>
      <c r="JRQ5" s="243"/>
      <c r="JRR5" s="243"/>
      <c r="JRS5" s="243"/>
      <c r="JRT5" s="243"/>
      <c r="JRU5" s="243"/>
      <c r="JRV5" s="243"/>
      <c r="JRW5" s="243"/>
      <c r="JRX5" s="243"/>
      <c r="JRY5" s="243"/>
      <c r="JRZ5" s="243"/>
      <c r="JSA5" s="243"/>
      <c r="JSB5" s="243"/>
      <c r="JSC5" s="243"/>
      <c r="JSD5" s="243"/>
      <c r="JSE5" s="243"/>
      <c r="JSF5" s="243"/>
      <c r="JSG5" s="243"/>
      <c r="JSH5" s="243"/>
      <c r="JSI5" s="243"/>
      <c r="JSJ5" s="243"/>
      <c r="JSK5" s="243"/>
      <c r="JSL5" s="243"/>
      <c r="JSM5" s="243"/>
      <c r="JSN5" s="243"/>
      <c r="JSO5" s="243"/>
      <c r="JSP5" s="243"/>
      <c r="JSQ5" s="243"/>
      <c r="JSR5" s="243"/>
      <c r="JSS5" s="243"/>
      <c r="JST5" s="243"/>
      <c r="JSU5" s="243"/>
      <c r="JSV5" s="243"/>
      <c r="JSW5" s="243"/>
      <c r="JSX5" s="243"/>
      <c r="JSY5" s="243"/>
      <c r="JSZ5" s="243"/>
      <c r="JTA5" s="243"/>
      <c r="JTB5" s="243"/>
      <c r="JTC5" s="243"/>
      <c r="JTD5" s="243"/>
      <c r="JTE5" s="243"/>
      <c r="JTF5" s="243"/>
      <c r="JTG5" s="243"/>
      <c r="JTH5" s="243"/>
      <c r="JTI5" s="243"/>
      <c r="JTJ5" s="243"/>
      <c r="JTK5" s="243"/>
      <c r="JTL5" s="243"/>
      <c r="JTM5" s="243"/>
      <c r="JTN5" s="243"/>
      <c r="JTO5" s="243"/>
      <c r="JTP5" s="243"/>
      <c r="JTQ5" s="243"/>
      <c r="JTR5" s="243"/>
      <c r="JTS5" s="243"/>
      <c r="JTT5" s="243"/>
      <c r="JTU5" s="243"/>
      <c r="JTV5" s="243"/>
      <c r="JTW5" s="243"/>
      <c r="JTX5" s="243"/>
      <c r="JTY5" s="243"/>
      <c r="JTZ5" s="243"/>
      <c r="JUA5" s="243"/>
      <c r="JUB5" s="243"/>
      <c r="JUC5" s="243"/>
      <c r="JUD5" s="243"/>
      <c r="JUE5" s="243"/>
      <c r="JUF5" s="243"/>
      <c r="JUG5" s="243"/>
      <c r="JUH5" s="243"/>
      <c r="JUI5" s="243"/>
      <c r="JUJ5" s="243"/>
      <c r="JUK5" s="243"/>
      <c r="JUL5" s="243"/>
      <c r="JUM5" s="243"/>
      <c r="JUN5" s="243"/>
      <c r="JUO5" s="243"/>
      <c r="JUP5" s="243"/>
      <c r="JUQ5" s="243"/>
      <c r="JUR5" s="243"/>
      <c r="JUS5" s="243"/>
      <c r="JUT5" s="243"/>
      <c r="JUU5" s="243"/>
      <c r="JUV5" s="243"/>
      <c r="JUW5" s="243"/>
      <c r="JUX5" s="243"/>
      <c r="JUY5" s="243"/>
      <c r="JUZ5" s="243"/>
      <c r="JVA5" s="243"/>
      <c r="JVB5" s="243"/>
      <c r="JVC5" s="243"/>
      <c r="JVD5" s="243"/>
      <c r="JVE5" s="243"/>
      <c r="JVF5" s="243"/>
      <c r="JVG5" s="243"/>
      <c r="JVH5" s="243"/>
      <c r="JVI5" s="243"/>
      <c r="JVJ5" s="243"/>
      <c r="JVK5" s="243"/>
      <c r="JVL5" s="243"/>
      <c r="JVM5" s="243"/>
      <c r="JVN5" s="243"/>
      <c r="JVO5" s="243"/>
      <c r="JVP5" s="243"/>
      <c r="JVQ5" s="243"/>
      <c r="JVR5" s="243"/>
      <c r="JVS5" s="243"/>
      <c r="JVT5" s="243"/>
      <c r="JVU5" s="243"/>
      <c r="JVV5" s="243"/>
      <c r="JVW5" s="243"/>
      <c r="JVX5" s="243"/>
      <c r="JVY5" s="243"/>
      <c r="JVZ5" s="243"/>
      <c r="JWA5" s="243"/>
      <c r="JWB5" s="243"/>
      <c r="JWC5" s="243"/>
      <c r="JWD5" s="243"/>
      <c r="JWE5" s="243"/>
      <c r="JWF5" s="243"/>
      <c r="JWG5" s="243"/>
      <c r="JWH5" s="243"/>
      <c r="JWI5" s="243"/>
      <c r="JWJ5" s="243"/>
      <c r="JWK5" s="243"/>
      <c r="JWL5" s="243"/>
      <c r="JWM5" s="243"/>
      <c r="JWN5" s="243"/>
      <c r="JWO5" s="243"/>
      <c r="JWP5" s="243"/>
      <c r="JWQ5" s="243"/>
      <c r="JWR5" s="243"/>
      <c r="JWS5" s="243"/>
      <c r="JWT5" s="243"/>
      <c r="JWU5" s="243"/>
      <c r="JWV5" s="243"/>
      <c r="JWW5" s="243"/>
      <c r="JWX5" s="243"/>
      <c r="JWY5" s="243"/>
      <c r="JWZ5" s="243"/>
      <c r="JXA5" s="243"/>
      <c r="JXB5" s="243"/>
      <c r="JXC5" s="243"/>
      <c r="JXD5" s="243"/>
      <c r="JXE5" s="243"/>
      <c r="JXF5" s="243"/>
      <c r="JXG5" s="243"/>
      <c r="JXH5" s="243"/>
      <c r="JXI5" s="243"/>
      <c r="JXJ5" s="243"/>
      <c r="JXK5" s="243"/>
      <c r="JXL5" s="243"/>
      <c r="JXM5" s="243"/>
      <c r="JXN5" s="243"/>
      <c r="JXO5" s="243"/>
      <c r="JXP5" s="243"/>
      <c r="JXQ5" s="243"/>
      <c r="JXR5" s="243"/>
      <c r="JXS5" s="243"/>
      <c r="JXT5" s="243"/>
      <c r="JXU5" s="243"/>
      <c r="JXV5" s="243"/>
      <c r="JXW5" s="243"/>
      <c r="JXX5" s="243"/>
      <c r="JXY5" s="243"/>
      <c r="JXZ5" s="243"/>
      <c r="JYA5" s="243"/>
      <c r="JYB5" s="243"/>
      <c r="JYC5" s="243"/>
      <c r="JYD5" s="243"/>
      <c r="JYE5" s="243"/>
      <c r="JYF5" s="243"/>
      <c r="JYG5" s="243"/>
      <c r="JYH5" s="243"/>
      <c r="JYI5" s="243"/>
      <c r="JYJ5" s="243"/>
      <c r="JYK5" s="243"/>
      <c r="JYL5" s="243"/>
      <c r="JYM5" s="243"/>
      <c r="JYN5" s="243"/>
      <c r="JYO5" s="243"/>
      <c r="JYP5" s="243"/>
      <c r="JYQ5" s="243"/>
      <c r="JYR5" s="243"/>
      <c r="JYS5" s="243"/>
      <c r="JYT5" s="243"/>
      <c r="JYU5" s="243"/>
      <c r="JYV5" s="243"/>
      <c r="JYW5" s="243"/>
      <c r="JYX5" s="243"/>
      <c r="JYY5" s="243"/>
      <c r="JYZ5" s="243"/>
      <c r="JZA5" s="243"/>
      <c r="JZB5" s="243"/>
      <c r="JZC5" s="243"/>
      <c r="JZD5" s="243"/>
      <c r="JZE5" s="243"/>
      <c r="JZF5" s="243"/>
      <c r="JZG5" s="243"/>
      <c r="JZH5" s="243"/>
      <c r="JZI5" s="243"/>
      <c r="JZJ5" s="243"/>
      <c r="JZK5" s="243"/>
      <c r="JZL5" s="243"/>
      <c r="JZM5" s="243"/>
      <c r="JZN5" s="243"/>
      <c r="JZO5" s="243"/>
      <c r="JZP5" s="243"/>
      <c r="JZQ5" s="243"/>
      <c r="JZR5" s="243"/>
      <c r="JZS5" s="243"/>
      <c r="JZT5" s="243"/>
      <c r="JZU5" s="243"/>
      <c r="JZV5" s="243"/>
      <c r="JZW5" s="243"/>
      <c r="JZX5" s="243"/>
      <c r="JZY5" s="243"/>
      <c r="JZZ5" s="243"/>
      <c r="KAA5" s="243"/>
      <c r="KAB5" s="243"/>
      <c r="KAC5" s="243"/>
      <c r="KAD5" s="243"/>
      <c r="KAE5" s="243"/>
      <c r="KAF5" s="243"/>
      <c r="KAG5" s="243"/>
      <c r="KAH5" s="243"/>
      <c r="KAI5" s="243"/>
      <c r="KAJ5" s="243"/>
      <c r="KAK5" s="243"/>
      <c r="KAL5" s="243"/>
      <c r="KAM5" s="243"/>
      <c r="KAN5" s="243"/>
      <c r="KAO5" s="243"/>
      <c r="KAP5" s="243"/>
      <c r="KAQ5" s="243"/>
      <c r="KAR5" s="243"/>
      <c r="KAS5" s="243"/>
      <c r="KAT5" s="243"/>
      <c r="KAU5" s="243"/>
      <c r="KAV5" s="243"/>
      <c r="KAW5" s="243"/>
      <c r="KAX5" s="243"/>
      <c r="KAY5" s="243"/>
      <c r="KAZ5" s="243"/>
      <c r="KBA5" s="243"/>
      <c r="KBB5" s="243"/>
      <c r="KBC5" s="243"/>
      <c r="KBD5" s="243"/>
      <c r="KBE5" s="243"/>
      <c r="KBF5" s="243"/>
      <c r="KBG5" s="243"/>
      <c r="KBH5" s="243"/>
      <c r="KBI5" s="243"/>
      <c r="KBJ5" s="243"/>
      <c r="KBK5" s="243"/>
      <c r="KBL5" s="243"/>
      <c r="KBM5" s="243"/>
      <c r="KBN5" s="243"/>
      <c r="KBO5" s="243"/>
      <c r="KBP5" s="243"/>
      <c r="KBQ5" s="243"/>
      <c r="KBR5" s="243"/>
      <c r="KBS5" s="243"/>
      <c r="KBT5" s="243"/>
      <c r="KBU5" s="243"/>
      <c r="KBV5" s="243"/>
      <c r="KBW5" s="243"/>
      <c r="KBX5" s="243"/>
      <c r="KBY5" s="243"/>
      <c r="KBZ5" s="243"/>
      <c r="KCA5" s="243"/>
      <c r="KCB5" s="243"/>
      <c r="KCC5" s="243"/>
      <c r="KCD5" s="243"/>
      <c r="KCE5" s="243"/>
      <c r="KCF5" s="243"/>
      <c r="KCG5" s="243"/>
      <c r="KCH5" s="243"/>
      <c r="KCI5" s="243"/>
      <c r="KCJ5" s="243"/>
      <c r="KCK5" s="243"/>
      <c r="KCL5" s="243"/>
      <c r="KCM5" s="243"/>
      <c r="KCN5" s="243"/>
      <c r="KCO5" s="243"/>
      <c r="KCP5" s="243"/>
      <c r="KCQ5" s="243"/>
      <c r="KCR5" s="243"/>
      <c r="KCS5" s="243"/>
      <c r="KCT5" s="243"/>
      <c r="KCU5" s="243"/>
      <c r="KCV5" s="243"/>
      <c r="KCW5" s="243"/>
      <c r="KCX5" s="243"/>
      <c r="KCY5" s="243"/>
      <c r="KCZ5" s="243"/>
      <c r="KDA5" s="243"/>
      <c r="KDB5" s="243"/>
      <c r="KDC5" s="243"/>
      <c r="KDD5" s="243"/>
      <c r="KDE5" s="243"/>
      <c r="KDF5" s="243"/>
      <c r="KDG5" s="243"/>
      <c r="KDH5" s="243"/>
      <c r="KDI5" s="243"/>
      <c r="KDJ5" s="243"/>
      <c r="KDK5" s="243"/>
      <c r="KDL5" s="243"/>
      <c r="KDM5" s="243"/>
      <c r="KDN5" s="243"/>
      <c r="KDO5" s="243"/>
      <c r="KDP5" s="243"/>
      <c r="KDQ5" s="243"/>
      <c r="KDR5" s="243"/>
      <c r="KDS5" s="243"/>
      <c r="KDT5" s="243"/>
      <c r="KDU5" s="243"/>
      <c r="KDV5" s="243"/>
      <c r="KDW5" s="243"/>
      <c r="KDX5" s="243"/>
      <c r="KDY5" s="243"/>
      <c r="KDZ5" s="243"/>
      <c r="KEA5" s="243"/>
      <c r="KEB5" s="243"/>
      <c r="KEC5" s="243"/>
      <c r="KED5" s="243"/>
      <c r="KEE5" s="243"/>
      <c r="KEF5" s="243"/>
      <c r="KEG5" s="243"/>
      <c r="KEH5" s="243"/>
      <c r="KEI5" s="243"/>
      <c r="KEJ5" s="243"/>
      <c r="KEK5" s="243"/>
      <c r="KEL5" s="243"/>
      <c r="KEM5" s="243"/>
      <c r="KEN5" s="243"/>
      <c r="KEO5" s="243"/>
      <c r="KEP5" s="243"/>
      <c r="KEQ5" s="243"/>
      <c r="KER5" s="243"/>
      <c r="KES5" s="243"/>
      <c r="KET5" s="243"/>
      <c r="KEU5" s="243"/>
      <c r="KEV5" s="243"/>
      <c r="KEW5" s="243"/>
      <c r="KEX5" s="243"/>
      <c r="KEY5" s="243"/>
      <c r="KEZ5" s="243"/>
      <c r="KFA5" s="243"/>
      <c r="KFB5" s="243"/>
      <c r="KFC5" s="243"/>
      <c r="KFD5" s="243"/>
      <c r="KFE5" s="243"/>
      <c r="KFF5" s="243"/>
      <c r="KFG5" s="243"/>
      <c r="KFH5" s="243"/>
      <c r="KFI5" s="243"/>
      <c r="KFJ5" s="243"/>
      <c r="KFK5" s="243"/>
      <c r="KFL5" s="243"/>
      <c r="KFM5" s="243"/>
      <c r="KFN5" s="243"/>
      <c r="KFO5" s="243"/>
      <c r="KFP5" s="243"/>
      <c r="KFQ5" s="243"/>
      <c r="KFR5" s="243"/>
      <c r="KFS5" s="243"/>
      <c r="KFT5" s="243"/>
      <c r="KFU5" s="243"/>
      <c r="KFV5" s="243"/>
      <c r="KFW5" s="243"/>
      <c r="KFX5" s="243"/>
      <c r="KFY5" s="243"/>
      <c r="KFZ5" s="243"/>
      <c r="KGA5" s="243"/>
      <c r="KGB5" s="243"/>
      <c r="KGC5" s="243"/>
      <c r="KGD5" s="243"/>
      <c r="KGE5" s="243"/>
      <c r="KGF5" s="243"/>
      <c r="KGG5" s="243"/>
      <c r="KGH5" s="243"/>
      <c r="KGI5" s="243"/>
      <c r="KGJ5" s="243"/>
      <c r="KGK5" s="243"/>
      <c r="KGL5" s="243"/>
      <c r="KGM5" s="243"/>
      <c r="KGN5" s="243"/>
      <c r="KGO5" s="243"/>
      <c r="KGP5" s="243"/>
      <c r="KGQ5" s="243"/>
      <c r="KGR5" s="243"/>
      <c r="KGS5" s="243"/>
      <c r="KGT5" s="243"/>
      <c r="KGU5" s="243"/>
      <c r="KGV5" s="243"/>
      <c r="KGW5" s="243"/>
      <c r="KGX5" s="243"/>
      <c r="KGY5" s="243"/>
      <c r="KGZ5" s="243"/>
      <c r="KHA5" s="243"/>
      <c r="KHB5" s="243"/>
      <c r="KHC5" s="243"/>
      <c r="KHD5" s="243"/>
      <c r="KHE5" s="243"/>
      <c r="KHF5" s="243"/>
      <c r="KHG5" s="243"/>
      <c r="KHH5" s="243"/>
      <c r="KHI5" s="243"/>
      <c r="KHJ5" s="243"/>
      <c r="KHK5" s="243"/>
      <c r="KHL5" s="243"/>
      <c r="KHM5" s="243"/>
      <c r="KHN5" s="243"/>
      <c r="KHO5" s="243"/>
      <c r="KHP5" s="243"/>
      <c r="KHQ5" s="243"/>
      <c r="KHR5" s="243"/>
      <c r="KHS5" s="243"/>
      <c r="KHT5" s="243"/>
      <c r="KHU5" s="243"/>
      <c r="KHV5" s="243"/>
      <c r="KHW5" s="243"/>
      <c r="KHX5" s="243"/>
      <c r="KHY5" s="243"/>
      <c r="KHZ5" s="243"/>
      <c r="KIA5" s="243"/>
      <c r="KIB5" s="243"/>
      <c r="KIC5" s="243"/>
      <c r="KID5" s="243"/>
      <c r="KIE5" s="243"/>
      <c r="KIF5" s="243"/>
      <c r="KIG5" s="243"/>
      <c r="KIH5" s="243"/>
      <c r="KII5" s="243"/>
      <c r="KIJ5" s="243"/>
      <c r="KIK5" s="243"/>
      <c r="KIL5" s="243"/>
      <c r="KIM5" s="243"/>
      <c r="KIN5" s="243"/>
      <c r="KIO5" s="243"/>
      <c r="KIP5" s="243"/>
      <c r="KIQ5" s="243"/>
      <c r="KIR5" s="243"/>
      <c r="KIS5" s="243"/>
      <c r="KIT5" s="243"/>
      <c r="KIU5" s="243"/>
      <c r="KIV5" s="243"/>
      <c r="KIW5" s="243"/>
      <c r="KIX5" s="243"/>
      <c r="KIY5" s="243"/>
      <c r="KIZ5" s="243"/>
      <c r="KJA5" s="243"/>
      <c r="KJB5" s="243"/>
      <c r="KJC5" s="243"/>
      <c r="KJD5" s="243"/>
      <c r="KJE5" s="243"/>
      <c r="KJF5" s="243"/>
      <c r="KJG5" s="243"/>
      <c r="KJH5" s="243"/>
      <c r="KJI5" s="243"/>
      <c r="KJJ5" s="243"/>
      <c r="KJK5" s="243"/>
      <c r="KJL5" s="243"/>
      <c r="KJM5" s="243"/>
      <c r="KJN5" s="243"/>
      <c r="KJO5" s="243"/>
      <c r="KJP5" s="243"/>
      <c r="KJQ5" s="243"/>
      <c r="KJR5" s="243"/>
      <c r="KJS5" s="243"/>
      <c r="KJT5" s="243"/>
      <c r="KJU5" s="243"/>
      <c r="KJV5" s="243"/>
      <c r="KJW5" s="243"/>
      <c r="KJX5" s="243"/>
      <c r="KJY5" s="243"/>
      <c r="KJZ5" s="243"/>
      <c r="KKA5" s="243"/>
      <c r="KKB5" s="243"/>
      <c r="KKC5" s="243"/>
      <c r="KKD5" s="243"/>
      <c r="KKE5" s="243"/>
      <c r="KKF5" s="243"/>
      <c r="KKG5" s="243"/>
      <c r="KKH5" s="243"/>
      <c r="KKI5" s="243"/>
      <c r="KKJ5" s="243"/>
      <c r="KKK5" s="243"/>
      <c r="KKL5" s="243"/>
      <c r="KKM5" s="243"/>
      <c r="KKN5" s="243"/>
      <c r="KKO5" s="243"/>
      <c r="KKP5" s="243"/>
      <c r="KKQ5" s="243"/>
      <c r="KKR5" s="243"/>
      <c r="KKS5" s="243"/>
      <c r="KKT5" s="243"/>
      <c r="KKU5" s="243"/>
      <c r="KKV5" s="243"/>
      <c r="KKW5" s="243"/>
      <c r="KKX5" s="243"/>
      <c r="KKY5" s="243"/>
      <c r="KKZ5" s="243"/>
      <c r="KLA5" s="243"/>
      <c r="KLB5" s="243"/>
      <c r="KLC5" s="243"/>
      <c r="KLD5" s="243"/>
      <c r="KLE5" s="243"/>
      <c r="KLF5" s="243"/>
      <c r="KLG5" s="243"/>
      <c r="KLH5" s="243"/>
      <c r="KLI5" s="243"/>
      <c r="KLJ5" s="243"/>
      <c r="KLK5" s="243"/>
      <c r="KLL5" s="243"/>
      <c r="KLM5" s="243"/>
      <c r="KLN5" s="243"/>
      <c r="KLO5" s="243"/>
      <c r="KLP5" s="243"/>
      <c r="KLQ5" s="243"/>
      <c r="KLR5" s="243"/>
      <c r="KLS5" s="243"/>
      <c r="KLT5" s="243"/>
      <c r="KLU5" s="243"/>
      <c r="KLV5" s="243"/>
      <c r="KLW5" s="243"/>
      <c r="KLX5" s="243"/>
      <c r="KLY5" s="243"/>
      <c r="KLZ5" s="243"/>
      <c r="KMA5" s="243"/>
      <c r="KMB5" s="243"/>
      <c r="KMC5" s="243"/>
      <c r="KMD5" s="243"/>
      <c r="KME5" s="243"/>
      <c r="KMF5" s="243"/>
      <c r="KMG5" s="243"/>
      <c r="KMH5" s="243"/>
      <c r="KMI5" s="243"/>
      <c r="KMJ5" s="243"/>
      <c r="KMK5" s="243"/>
      <c r="KML5" s="243"/>
      <c r="KMM5" s="243"/>
      <c r="KMN5" s="243"/>
      <c r="KMO5" s="243"/>
      <c r="KMP5" s="243"/>
      <c r="KMQ5" s="243"/>
      <c r="KMR5" s="243"/>
      <c r="KMS5" s="243"/>
      <c r="KMT5" s="243"/>
      <c r="KMU5" s="243"/>
      <c r="KMV5" s="243"/>
      <c r="KMW5" s="243"/>
      <c r="KMX5" s="243"/>
      <c r="KMY5" s="243"/>
      <c r="KMZ5" s="243"/>
      <c r="KNA5" s="243"/>
      <c r="KNB5" s="243"/>
      <c r="KNC5" s="243"/>
      <c r="KND5" s="243"/>
      <c r="KNE5" s="243"/>
      <c r="KNF5" s="243"/>
      <c r="KNG5" s="243"/>
      <c r="KNH5" s="243"/>
      <c r="KNI5" s="243"/>
      <c r="KNJ5" s="243"/>
      <c r="KNK5" s="243"/>
      <c r="KNL5" s="243"/>
      <c r="KNM5" s="243"/>
      <c r="KNN5" s="243"/>
      <c r="KNO5" s="243"/>
      <c r="KNP5" s="243"/>
      <c r="KNQ5" s="243"/>
      <c r="KNR5" s="243"/>
      <c r="KNS5" s="243"/>
      <c r="KNT5" s="243"/>
      <c r="KNU5" s="243"/>
      <c r="KNV5" s="243"/>
      <c r="KNW5" s="243"/>
      <c r="KNX5" s="243"/>
      <c r="KNY5" s="243"/>
      <c r="KNZ5" s="243"/>
      <c r="KOA5" s="243"/>
      <c r="KOB5" s="243"/>
      <c r="KOC5" s="243"/>
      <c r="KOD5" s="243"/>
      <c r="KOE5" s="243"/>
      <c r="KOF5" s="243"/>
      <c r="KOG5" s="243"/>
      <c r="KOH5" s="243"/>
      <c r="KOI5" s="243"/>
      <c r="KOJ5" s="243"/>
      <c r="KOK5" s="243"/>
      <c r="KOL5" s="243"/>
      <c r="KOM5" s="243"/>
      <c r="KON5" s="243"/>
      <c r="KOO5" s="243"/>
      <c r="KOP5" s="243"/>
      <c r="KOQ5" s="243"/>
      <c r="KOR5" s="243"/>
      <c r="KOS5" s="243"/>
      <c r="KOT5" s="243"/>
      <c r="KOU5" s="243"/>
      <c r="KOV5" s="243"/>
      <c r="KOW5" s="243"/>
      <c r="KOX5" s="243"/>
      <c r="KOY5" s="243"/>
      <c r="KOZ5" s="243"/>
      <c r="KPA5" s="243"/>
      <c r="KPB5" s="243"/>
      <c r="KPC5" s="243"/>
      <c r="KPD5" s="243"/>
      <c r="KPE5" s="243"/>
      <c r="KPF5" s="243"/>
      <c r="KPG5" s="243"/>
      <c r="KPH5" s="243"/>
      <c r="KPI5" s="243"/>
      <c r="KPJ5" s="243"/>
      <c r="KPK5" s="243"/>
      <c r="KPL5" s="243"/>
      <c r="KPM5" s="243"/>
      <c r="KPN5" s="243"/>
      <c r="KPO5" s="243"/>
      <c r="KPP5" s="243"/>
      <c r="KPQ5" s="243"/>
      <c r="KPR5" s="243"/>
      <c r="KPS5" s="243"/>
      <c r="KPT5" s="243"/>
      <c r="KPU5" s="243"/>
      <c r="KPV5" s="243"/>
      <c r="KPW5" s="243"/>
      <c r="KPX5" s="243"/>
      <c r="KPY5" s="243"/>
      <c r="KPZ5" s="243"/>
      <c r="KQA5" s="243"/>
      <c r="KQB5" s="243"/>
      <c r="KQC5" s="243"/>
      <c r="KQD5" s="243"/>
      <c r="KQE5" s="243"/>
      <c r="KQF5" s="243"/>
      <c r="KQG5" s="243"/>
      <c r="KQH5" s="243"/>
      <c r="KQI5" s="243"/>
      <c r="KQJ5" s="243"/>
      <c r="KQK5" s="243"/>
      <c r="KQL5" s="243"/>
      <c r="KQM5" s="243"/>
      <c r="KQN5" s="243"/>
      <c r="KQO5" s="243"/>
      <c r="KQP5" s="243"/>
      <c r="KQQ5" s="243"/>
      <c r="KQR5" s="243"/>
      <c r="KQS5" s="243"/>
      <c r="KQT5" s="243"/>
      <c r="KQU5" s="243"/>
      <c r="KQV5" s="243"/>
      <c r="KQW5" s="243"/>
      <c r="KQX5" s="243"/>
      <c r="KQY5" s="243"/>
      <c r="KQZ5" s="243"/>
      <c r="KRA5" s="243"/>
      <c r="KRB5" s="243"/>
      <c r="KRC5" s="243"/>
      <c r="KRD5" s="243"/>
      <c r="KRE5" s="243"/>
      <c r="KRF5" s="243"/>
      <c r="KRG5" s="243"/>
      <c r="KRH5" s="243"/>
      <c r="KRI5" s="243"/>
      <c r="KRJ5" s="243"/>
      <c r="KRK5" s="243"/>
      <c r="KRL5" s="243"/>
      <c r="KRM5" s="243"/>
      <c r="KRN5" s="243"/>
      <c r="KRO5" s="243"/>
      <c r="KRP5" s="243"/>
      <c r="KRQ5" s="243"/>
      <c r="KRR5" s="243"/>
      <c r="KRS5" s="243"/>
      <c r="KRT5" s="243"/>
      <c r="KRU5" s="243"/>
      <c r="KRV5" s="243"/>
      <c r="KRW5" s="243"/>
      <c r="KRX5" s="243"/>
      <c r="KRY5" s="243"/>
      <c r="KRZ5" s="243"/>
      <c r="KSA5" s="243"/>
      <c r="KSB5" s="243"/>
      <c r="KSC5" s="243"/>
      <c r="KSD5" s="243"/>
      <c r="KSE5" s="243"/>
      <c r="KSF5" s="243"/>
      <c r="KSG5" s="243"/>
      <c r="KSH5" s="243"/>
      <c r="KSI5" s="243"/>
      <c r="KSJ5" s="243"/>
      <c r="KSK5" s="243"/>
      <c r="KSL5" s="243"/>
      <c r="KSM5" s="243"/>
      <c r="KSN5" s="243"/>
      <c r="KSO5" s="243"/>
      <c r="KSP5" s="243"/>
      <c r="KSQ5" s="243"/>
      <c r="KSR5" s="243"/>
      <c r="KSS5" s="243"/>
      <c r="KST5" s="243"/>
      <c r="KSU5" s="243"/>
      <c r="KSV5" s="243"/>
      <c r="KSW5" s="243"/>
      <c r="KSX5" s="243"/>
      <c r="KSY5" s="243"/>
      <c r="KSZ5" s="243"/>
      <c r="KTA5" s="243"/>
      <c r="KTB5" s="243"/>
      <c r="KTC5" s="243"/>
      <c r="KTD5" s="243"/>
      <c r="KTE5" s="243"/>
      <c r="KTF5" s="243"/>
      <c r="KTG5" s="243"/>
      <c r="KTH5" s="243"/>
      <c r="KTI5" s="243"/>
      <c r="KTJ5" s="243"/>
      <c r="KTK5" s="243"/>
      <c r="KTL5" s="243"/>
      <c r="KTM5" s="243"/>
      <c r="KTN5" s="243"/>
      <c r="KTO5" s="243"/>
      <c r="KTP5" s="243"/>
      <c r="KTQ5" s="243"/>
      <c r="KTR5" s="243"/>
      <c r="KTS5" s="243"/>
      <c r="KTT5" s="243"/>
      <c r="KTU5" s="243"/>
      <c r="KTV5" s="243"/>
      <c r="KTW5" s="243"/>
      <c r="KTX5" s="243"/>
      <c r="KTY5" s="243"/>
      <c r="KTZ5" s="243"/>
      <c r="KUA5" s="243"/>
      <c r="KUB5" s="243"/>
      <c r="KUC5" s="243"/>
      <c r="KUD5" s="243"/>
      <c r="KUE5" s="243"/>
      <c r="KUF5" s="243"/>
      <c r="KUG5" s="243"/>
      <c r="KUH5" s="243"/>
      <c r="KUI5" s="243"/>
      <c r="KUJ5" s="243"/>
      <c r="KUK5" s="243"/>
      <c r="KUL5" s="243"/>
      <c r="KUM5" s="243"/>
      <c r="KUN5" s="243"/>
      <c r="KUO5" s="243"/>
      <c r="KUP5" s="243"/>
      <c r="KUQ5" s="243"/>
      <c r="KUR5" s="243"/>
      <c r="KUS5" s="243"/>
      <c r="KUT5" s="243"/>
      <c r="KUU5" s="243"/>
      <c r="KUV5" s="243"/>
      <c r="KUW5" s="243"/>
      <c r="KUX5" s="243"/>
      <c r="KUY5" s="243"/>
      <c r="KUZ5" s="243"/>
      <c r="KVA5" s="243"/>
      <c r="KVB5" s="243"/>
      <c r="KVC5" s="243"/>
      <c r="KVD5" s="243"/>
      <c r="KVE5" s="243"/>
      <c r="KVF5" s="243"/>
      <c r="KVG5" s="243"/>
      <c r="KVH5" s="243"/>
      <c r="KVI5" s="243"/>
      <c r="KVJ5" s="243"/>
      <c r="KVK5" s="243"/>
      <c r="KVL5" s="243"/>
      <c r="KVM5" s="243"/>
      <c r="KVN5" s="243"/>
      <c r="KVO5" s="243"/>
      <c r="KVP5" s="243"/>
      <c r="KVQ5" s="243"/>
      <c r="KVR5" s="243"/>
      <c r="KVS5" s="243"/>
      <c r="KVT5" s="243"/>
      <c r="KVU5" s="243"/>
      <c r="KVV5" s="243"/>
      <c r="KVW5" s="243"/>
      <c r="KVX5" s="243"/>
      <c r="KVY5" s="243"/>
      <c r="KVZ5" s="243"/>
      <c r="KWA5" s="243"/>
      <c r="KWB5" s="243"/>
      <c r="KWC5" s="243"/>
      <c r="KWD5" s="243"/>
      <c r="KWE5" s="243"/>
      <c r="KWF5" s="243"/>
      <c r="KWG5" s="243"/>
      <c r="KWH5" s="243"/>
      <c r="KWI5" s="243"/>
      <c r="KWJ5" s="243"/>
      <c r="KWK5" s="243"/>
      <c r="KWL5" s="243"/>
      <c r="KWM5" s="243"/>
      <c r="KWN5" s="243"/>
      <c r="KWO5" s="243"/>
      <c r="KWP5" s="243"/>
      <c r="KWQ5" s="243"/>
      <c r="KWR5" s="243"/>
      <c r="KWS5" s="243"/>
      <c r="KWT5" s="243"/>
      <c r="KWU5" s="243"/>
      <c r="KWV5" s="243"/>
      <c r="KWW5" s="243"/>
      <c r="KWX5" s="243"/>
      <c r="KWY5" s="243"/>
      <c r="KWZ5" s="243"/>
      <c r="KXA5" s="243"/>
      <c r="KXB5" s="243"/>
      <c r="KXC5" s="243"/>
      <c r="KXD5" s="243"/>
      <c r="KXE5" s="243"/>
      <c r="KXF5" s="243"/>
      <c r="KXG5" s="243"/>
      <c r="KXH5" s="243"/>
      <c r="KXI5" s="243"/>
      <c r="KXJ5" s="243"/>
      <c r="KXK5" s="243"/>
      <c r="KXL5" s="243"/>
      <c r="KXM5" s="243"/>
      <c r="KXN5" s="243"/>
      <c r="KXO5" s="243"/>
      <c r="KXP5" s="243"/>
      <c r="KXQ5" s="243"/>
      <c r="KXR5" s="243"/>
      <c r="KXS5" s="243"/>
      <c r="KXT5" s="243"/>
      <c r="KXU5" s="243"/>
      <c r="KXV5" s="243"/>
      <c r="KXW5" s="243"/>
      <c r="KXX5" s="243"/>
      <c r="KXY5" s="243"/>
      <c r="KXZ5" s="243"/>
      <c r="KYA5" s="243"/>
      <c r="KYB5" s="243"/>
      <c r="KYC5" s="243"/>
      <c r="KYD5" s="243"/>
      <c r="KYE5" s="243"/>
      <c r="KYF5" s="243"/>
      <c r="KYG5" s="243"/>
      <c r="KYH5" s="243"/>
      <c r="KYI5" s="243"/>
      <c r="KYJ5" s="243"/>
      <c r="KYK5" s="243"/>
      <c r="KYL5" s="243"/>
      <c r="KYM5" s="243"/>
      <c r="KYN5" s="243"/>
      <c r="KYO5" s="243"/>
      <c r="KYP5" s="243"/>
      <c r="KYQ5" s="243"/>
      <c r="KYR5" s="243"/>
      <c r="KYS5" s="243"/>
      <c r="KYT5" s="243"/>
      <c r="KYU5" s="243"/>
      <c r="KYV5" s="243"/>
      <c r="KYW5" s="243"/>
      <c r="KYX5" s="243"/>
      <c r="KYY5" s="243"/>
      <c r="KYZ5" s="243"/>
      <c r="KZA5" s="243"/>
      <c r="KZB5" s="243"/>
      <c r="KZC5" s="243"/>
      <c r="KZD5" s="243"/>
      <c r="KZE5" s="243"/>
      <c r="KZF5" s="243"/>
      <c r="KZG5" s="243"/>
      <c r="KZH5" s="243"/>
      <c r="KZI5" s="243"/>
      <c r="KZJ5" s="243"/>
      <c r="KZK5" s="243"/>
      <c r="KZL5" s="243"/>
      <c r="KZM5" s="243"/>
      <c r="KZN5" s="243"/>
      <c r="KZO5" s="243"/>
      <c r="KZP5" s="243"/>
      <c r="KZQ5" s="243"/>
      <c r="KZR5" s="243"/>
      <c r="KZS5" s="243"/>
      <c r="KZT5" s="243"/>
      <c r="KZU5" s="243"/>
      <c r="KZV5" s="243"/>
      <c r="KZW5" s="243"/>
      <c r="KZX5" s="243"/>
      <c r="KZY5" s="243"/>
      <c r="KZZ5" s="243"/>
      <c r="LAA5" s="243"/>
      <c r="LAB5" s="243"/>
      <c r="LAC5" s="243"/>
      <c r="LAD5" s="243"/>
      <c r="LAE5" s="243"/>
      <c r="LAF5" s="243"/>
      <c r="LAG5" s="243"/>
      <c r="LAH5" s="243"/>
      <c r="LAI5" s="243"/>
      <c r="LAJ5" s="243"/>
      <c r="LAK5" s="243"/>
      <c r="LAL5" s="243"/>
      <c r="LAM5" s="243"/>
      <c r="LAN5" s="243"/>
      <c r="LAO5" s="243"/>
      <c r="LAP5" s="243"/>
      <c r="LAQ5" s="243"/>
      <c r="LAR5" s="243"/>
      <c r="LAS5" s="243"/>
      <c r="LAT5" s="243"/>
      <c r="LAU5" s="243"/>
      <c r="LAV5" s="243"/>
      <c r="LAW5" s="243"/>
      <c r="LAX5" s="243"/>
      <c r="LAY5" s="243"/>
      <c r="LAZ5" s="243"/>
      <c r="LBA5" s="243"/>
      <c r="LBB5" s="243"/>
      <c r="LBC5" s="243"/>
      <c r="LBD5" s="243"/>
      <c r="LBE5" s="243"/>
      <c r="LBF5" s="243"/>
      <c r="LBG5" s="243"/>
      <c r="LBH5" s="243"/>
      <c r="LBI5" s="243"/>
      <c r="LBJ5" s="243"/>
      <c r="LBK5" s="243"/>
      <c r="LBL5" s="243"/>
      <c r="LBM5" s="243"/>
      <c r="LBN5" s="243"/>
      <c r="LBO5" s="243"/>
      <c r="LBP5" s="243"/>
      <c r="LBQ5" s="243"/>
      <c r="LBR5" s="243"/>
      <c r="LBS5" s="243"/>
      <c r="LBT5" s="243"/>
      <c r="LBU5" s="243"/>
      <c r="LBV5" s="243"/>
      <c r="LBW5" s="243"/>
      <c r="LBX5" s="243"/>
      <c r="LBY5" s="243"/>
      <c r="LBZ5" s="243"/>
      <c r="LCA5" s="243"/>
      <c r="LCB5" s="243"/>
      <c r="LCC5" s="243"/>
      <c r="LCD5" s="243"/>
      <c r="LCE5" s="243"/>
      <c r="LCF5" s="243"/>
      <c r="LCG5" s="243"/>
      <c r="LCH5" s="243"/>
      <c r="LCI5" s="243"/>
      <c r="LCJ5" s="243"/>
      <c r="LCK5" s="243"/>
      <c r="LCL5" s="243"/>
      <c r="LCM5" s="243"/>
      <c r="LCN5" s="243"/>
      <c r="LCO5" s="243"/>
      <c r="LCP5" s="243"/>
      <c r="LCQ5" s="243"/>
      <c r="LCR5" s="243"/>
      <c r="LCS5" s="243"/>
      <c r="LCT5" s="243"/>
      <c r="LCU5" s="243"/>
      <c r="LCV5" s="243"/>
      <c r="LCW5" s="243"/>
      <c r="LCX5" s="243"/>
      <c r="LCY5" s="243"/>
      <c r="LCZ5" s="243"/>
      <c r="LDA5" s="243"/>
      <c r="LDB5" s="243"/>
      <c r="LDC5" s="243"/>
      <c r="LDD5" s="243"/>
      <c r="LDE5" s="243"/>
      <c r="LDF5" s="243"/>
      <c r="LDG5" s="243"/>
      <c r="LDH5" s="243"/>
      <c r="LDI5" s="243"/>
      <c r="LDJ5" s="243"/>
      <c r="LDK5" s="243"/>
      <c r="LDL5" s="243"/>
      <c r="LDM5" s="243"/>
      <c r="LDN5" s="243"/>
      <c r="LDO5" s="243"/>
      <c r="LDP5" s="243"/>
      <c r="LDQ5" s="243"/>
      <c r="LDR5" s="243"/>
      <c r="LDS5" s="243"/>
      <c r="LDT5" s="243"/>
      <c r="LDU5" s="243"/>
      <c r="LDV5" s="243"/>
      <c r="LDW5" s="243"/>
      <c r="LDX5" s="243"/>
      <c r="LDY5" s="243"/>
      <c r="LDZ5" s="243"/>
      <c r="LEA5" s="243"/>
      <c r="LEB5" s="243"/>
      <c r="LEC5" s="243"/>
      <c r="LED5" s="243"/>
      <c r="LEE5" s="243"/>
      <c r="LEF5" s="243"/>
      <c r="LEG5" s="243"/>
      <c r="LEH5" s="243"/>
      <c r="LEI5" s="243"/>
      <c r="LEJ5" s="243"/>
      <c r="LEK5" s="243"/>
      <c r="LEL5" s="243"/>
      <c r="LEM5" s="243"/>
      <c r="LEN5" s="243"/>
      <c r="LEO5" s="243"/>
      <c r="LEP5" s="243"/>
      <c r="LEQ5" s="243"/>
      <c r="LER5" s="243"/>
      <c r="LES5" s="243"/>
      <c r="LET5" s="243"/>
      <c r="LEU5" s="243"/>
      <c r="LEV5" s="243"/>
      <c r="LEW5" s="243"/>
      <c r="LEX5" s="243"/>
      <c r="LEY5" s="243"/>
      <c r="LEZ5" s="243"/>
      <c r="LFA5" s="243"/>
      <c r="LFB5" s="243"/>
      <c r="LFC5" s="243"/>
      <c r="LFD5" s="243"/>
      <c r="LFE5" s="243"/>
      <c r="LFF5" s="243"/>
      <c r="LFG5" s="243"/>
      <c r="LFH5" s="243"/>
      <c r="LFI5" s="243"/>
      <c r="LFJ5" s="243"/>
      <c r="LFK5" s="243"/>
      <c r="LFL5" s="243"/>
      <c r="LFM5" s="243"/>
      <c r="LFN5" s="243"/>
      <c r="LFO5" s="243"/>
      <c r="LFP5" s="243"/>
      <c r="LFQ5" s="243"/>
      <c r="LFR5" s="243"/>
      <c r="LFS5" s="243"/>
      <c r="LFT5" s="243"/>
      <c r="LFU5" s="243"/>
      <c r="LFV5" s="243"/>
      <c r="LFW5" s="243"/>
      <c r="LFX5" s="243"/>
      <c r="LFY5" s="243"/>
      <c r="LFZ5" s="243"/>
      <c r="LGA5" s="243"/>
      <c r="LGB5" s="243"/>
      <c r="LGC5" s="243"/>
      <c r="LGD5" s="243"/>
      <c r="LGE5" s="243"/>
      <c r="LGF5" s="243"/>
      <c r="LGG5" s="243"/>
      <c r="LGH5" s="243"/>
      <c r="LGI5" s="243"/>
      <c r="LGJ5" s="243"/>
      <c r="LGK5" s="243"/>
      <c r="LGL5" s="243"/>
      <c r="LGM5" s="243"/>
      <c r="LGN5" s="243"/>
      <c r="LGO5" s="243"/>
      <c r="LGP5" s="243"/>
      <c r="LGQ5" s="243"/>
      <c r="LGR5" s="243"/>
      <c r="LGS5" s="243"/>
      <c r="LGT5" s="243"/>
      <c r="LGU5" s="243"/>
      <c r="LGV5" s="243"/>
      <c r="LGW5" s="243"/>
      <c r="LGX5" s="243"/>
      <c r="LGY5" s="243"/>
      <c r="LGZ5" s="243"/>
      <c r="LHA5" s="243"/>
      <c r="LHB5" s="243"/>
      <c r="LHC5" s="243"/>
      <c r="LHD5" s="243"/>
      <c r="LHE5" s="243"/>
      <c r="LHF5" s="243"/>
      <c r="LHG5" s="243"/>
      <c r="LHH5" s="243"/>
      <c r="LHI5" s="243"/>
      <c r="LHJ5" s="243"/>
      <c r="LHK5" s="243"/>
      <c r="LHL5" s="243"/>
      <c r="LHM5" s="243"/>
      <c r="LHN5" s="243"/>
      <c r="LHO5" s="243"/>
      <c r="LHP5" s="243"/>
      <c r="LHQ5" s="243"/>
      <c r="LHR5" s="243"/>
      <c r="LHS5" s="243"/>
      <c r="LHT5" s="243"/>
      <c r="LHU5" s="243"/>
      <c r="LHV5" s="243"/>
      <c r="LHW5" s="243"/>
      <c r="LHX5" s="243"/>
      <c r="LHY5" s="243"/>
      <c r="LHZ5" s="243"/>
      <c r="LIA5" s="243"/>
      <c r="LIB5" s="243"/>
      <c r="LIC5" s="243"/>
      <c r="LID5" s="243"/>
      <c r="LIE5" s="243"/>
      <c r="LIF5" s="243"/>
      <c r="LIG5" s="243"/>
      <c r="LIH5" s="243"/>
      <c r="LII5" s="243"/>
      <c r="LIJ5" s="243"/>
      <c r="LIK5" s="243"/>
      <c r="LIL5" s="243"/>
      <c r="LIM5" s="243"/>
      <c r="LIN5" s="243"/>
      <c r="LIO5" s="243"/>
      <c r="LIP5" s="243"/>
      <c r="LIQ5" s="243"/>
      <c r="LIR5" s="243"/>
      <c r="LIS5" s="243"/>
      <c r="LIT5" s="243"/>
      <c r="LIU5" s="243"/>
      <c r="LIV5" s="243"/>
      <c r="LIW5" s="243"/>
      <c r="LIX5" s="243"/>
      <c r="LIY5" s="243"/>
      <c r="LIZ5" s="243"/>
      <c r="LJA5" s="243"/>
      <c r="LJB5" s="243"/>
      <c r="LJC5" s="243"/>
      <c r="LJD5" s="243"/>
      <c r="LJE5" s="243"/>
      <c r="LJF5" s="243"/>
      <c r="LJG5" s="243"/>
      <c r="LJH5" s="243"/>
      <c r="LJI5" s="243"/>
      <c r="LJJ5" s="243"/>
      <c r="LJK5" s="243"/>
      <c r="LJL5" s="243"/>
      <c r="LJM5" s="243"/>
      <c r="LJN5" s="243"/>
      <c r="LJO5" s="243"/>
      <c r="LJP5" s="243"/>
      <c r="LJQ5" s="243"/>
      <c r="LJR5" s="243"/>
      <c r="LJS5" s="243"/>
      <c r="LJT5" s="243"/>
      <c r="LJU5" s="243"/>
      <c r="LJV5" s="243"/>
      <c r="LJW5" s="243"/>
      <c r="LJX5" s="243"/>
      <c r="LJY5" s="243"/>
      <c r="LJZ5" s="243"/>
      <c r="LKA5" s="243"/>
      <c r="LKB5" s="243"/>
      <c r="LKC5" s="243"/>
      <c r="LKD5" s="243"/>
      <c r="LKE5" s="243"/>
      <c r="LKF5" s="243"/>
      <c r="LKG5" s="243"/>
      <c r="LKH5" s="243"/>
      <c r="LKI5" s="243"/>
      <c r="LKJ5" s="243"/>
      <c r="LKK5" s="243"/>
      <c r="LKL5" s="243"/>
      <c r="LKM5" s="243"/>
      <c r="LKN5" s="243"/>
      <c r="LKO5" s="243"/>
      <c r="LKP5" s="243"/>
      <c r="LKQ5" s="243"/>
      <c r="LKR5" s="243"/>
      <c r="LKS5" s="243"/>
      <c r="LKT5" s="243"/>
      <c r="LKU5" s="243"/>
      <c r="LKV5" s="243"/>
      <c r="LKW5" s="243"/>
      <c r="LKX5" s="243"/>
      <c r="LKY5" s="243"/>
      <c r="LKZ5" s="243"/>
      <c r="LLA5" s="243"/>
      <c r="LLB5" s="243"/>
      <c r="LLC5" s="243"/>
      <c r="LLD5" s="243"/>
      <c r="LLE5" s="243"/>
      <c r="LLF5" s="243"/>
      <c r="LLG5" s="243"/>
      <c r="LLH5" s="243"/>
      <c r="LLI5" s="243"/>
      <c r="LLJ5" s="243"/>
      <c r="LLK5" s="243"/>
      <c r="LLL5" s="243"/>
      <c r="LLM5" s="243"/>
      <c r="LLN5" s="243"/>
      <c r="LLO5" s="243"/>
      <c r="LLP5" s="243"/>
      <c r="LLQ5" s="243"/>
      <c r="LLR5" s="243"/>
      <c r="LLS5" s="243"/>
      <c r="LLT5" s="243"/>
      <c r="LLU5" s="243"/>
      <c r="LLV5" s="243"/>
      <c r="LLW5" s="243"/>
      <c r="LLX5" s="243"/>
      <c r="LLY5" s="243"/>
      <c r="LLZ5" s="243"/>
      <c r="LMA5" s="243"/>
      <c r="LMB5" s="243"/>
      <c r="LMC5" s="243"/>
      <c r="LMD5" s="243"/>
      <c r="LME5" s="243"/>
      <c r="LMF5" s="243"/>
      <c r="LMG5" s="243"/>
      <c r="LMH5" s="243"/>
      <c r="LMI5" s="243"/>
      <c r="LMJ5" s="243"/>
      <c r="LMK5" s="243"/>
      <c r="LML5" s="243"/>
      <c r="LMM5" s="243"/>
      <c r="LMN5" s="243"/>
      <c r="LMO5" s="243"/>
      <c r="LMP5" s="243"/>
      <c r="LMQ5" s="243"/>
      <c r="LMR5" s="243"/>
      <c r="LMS5" s="243"/>
      <c r="LMT5" s="243"/>
      <c r="LMU5" s="243"/>
      <c r="LMV5" s="243"/>
      <c r="LMW5" s="243"/>
      <c r="LMX5" s="243"/>
      <c r="LMY5" s="243"/>
      <c r="LMZ5" s="243"/>
      <c r="LNA5" s="243"/>
      <c r="LNB5" s="243"/>
      <c r="LNC5" s="243"/>
      <c r="LND5" s="243"/>
      <c r="LNE5" s="243"/>
      <c r="LNF5" s="243"/>
      <c r="LNG5" s="243"/>
      <c r="LNH5" s="243"/>
      <c r="LNI5" s="243"/>
      <c r="LNJ5" s="243"/>
      <c r="LNK5" s="243"/>
      <c r="LNL5" s="243"/>
      <c r="LNM5" s="243"/>
      <c r="LNN5" s="243"/>
      <c r="LNO5" s="243"/>
      <c r="LNP5" s="243"/>
      <c r="LNQ5" s="243"/>
      <c r="LNR5" s="243"/>
      <c r="LNS5" s="243"/>
      <c r="LNT5" s="243"/>
      <c r="LNU5" s="243"/>
      <c r="LNV5" s="243"/>
      <c r="LNW5" s="243"/>
      <c r="LNX5" s="243"/>
      <c r="LNY5" s="243"/>
      <c r="LNZ5" s="243"/>
      <c r="LOA5" s="243"/>
      <c r="LOB5" s="243"/>
      <c r="LOC5" s="243"/>
      <c r="LOD5" s="243"/>
      <c r="LOE5" s="243"/>
      <c r="LOF5" s="243"/>
      <c r="LOG5" s="243"/>
      <c r="LOH5" s="243"/>
      <c r="LOI5" s="243"/>
      <c r="LOJ5" s="243"/>
      <c r="LOK5" s="243"/>
      <c r="LOL5" s="243"/>
      <c r="LOM5" s="243"/>
      <c r="LON5" s="243"/>
      <c r="LOO5" s="243"/>
      <c r="LOP5" s="243"/>
      <c r="LOQ5" s="243"/>
      <c r="LOR5" s="243"/>
      <c r="LOS5" s="243"/>
      <c r="LOT5" s="243"/>
      <c r="LOU5" s="243"/>
      <c r="LOV5" s="243"/>
      <c r="LOW5" s="243"/>
      <c r="LOX5" s="243"/>
      <c r="LOY5" s="243"/>
      <c r="LOZ5" s="243"/>
      <c r="LPA5" s="243"/>
      <c r="LPB5" s="243"/>
      <c r="LPC5" s="243"/>
      <c r="LPD5" s="243"/>
      <c r="LPE5" s="243"/>
      <c r="LPF5" s="243"/>
      <c r="LPG5" s="243"/>
      <c r="LPH5" s="243"/>
      <c r="LPI5" s="243"/>
      <c r="LPJ5" s="243"/>
      <c r="LPK5" s="243"/>
      <c r="LPL5" s="243"/>
      <c r="LPM5" s="243"/>
      <c r="LPN5" s="243"/>
      <c r="LPO5" s="243"/>
      <c r="LPP5" s="243"/>
      <c r="LPQ5" s="243"/>
      <c r="LPR5" s="243"/>
      <c r="LPS5" s="243"/>
      <c r="LPT5" s="243"/>
      <c r="LPU5" s="243"/>
      <c r="LPV5" s="243"/>
      <c r="LPW5" s="243"/>
      <c r="LPX5" s="243"/>
      <c r="LPY5" s="243"/>
      <c r="LPZ5" s="243"/>
      <c r="LQA5" s="243"/>
      <c r="LQB5" s="243"/>
      <c r="LQC5" s="243"/>
      <c r="LQD5" s="243"/>
      <c r="LQE5" s="243"/>
      <c r="LQF5" s="243"/>
      <c r="LQG5" s="243"/>
      <c r="LQH5" s="243"/>
      <c r="LQI5" s="243"/>
      <c r="LQJ5" s="243"/>
      <c r="LQK5" s="243"/>
      <c r="LQL5" s="243"/>
      <c r="LQM5" s="243"/>
      <c r="LQN5" s="243"/>
      <c r="LQO5" s="243"/>
      <c r="LQP5" s="243"/>
      <c r="LQQ5" s="243"/>
      <c r="LQR5" s="243"/>
      <c r="LQS5" s="243"/>
      <c r="LQT5" s="243"/>
      <c r="LQU5" s="243"/>
      <c r="LQV5" s="243"/>
      <c r="LQW5" s="243"/>
      <c r="LQX5" s="243"/>
      <c r="LQY5" s="243"/>
      <c r="LQZ5" s="243"/>
      <c r="LRA5" s="243"/>
      <c r="LRB5" s="243"/>
      <c r="LRC5" s="243"/>
      <c r="LRD5" s="243"/>
      <c r="LRE5" s="243"/>
      <c r="LRF5" s="243"/>
      <c r="LRG5" s="243"/>
      <c r="LRH5" s="243"/>
      <c r="LRI5" s="243"/>
      <c r="LRJ5" s="243"/>
      <c r="LRK5" s="243"/>
      <c r="LRL5" s="243"/>
      <c r="LRM5" s="243"/>
      <c r="LRN5" s="243"/>
      <c r="LRO5" s="243"/>
      <c r="LRP5" s="243"/>
      <c r="LRQ5" s="243"/>
      <c r="LRR5" s="243"/>
      <c r="LRS5" s="243"/>
      <c r="LRT5" s="243"/>
      <c r="LRU5" s="243"/>
      <c r="LRV5" s="243"/>
      <c r="LRW5" s="243"/>
      <c r="LRX5" s="243"/>
      <c r="LRY5" s="243"/>
      <c r="LRZ5" s="243"/>
      <c r="LSA5" s="243"/>
      <c r="LSB5" s="243"/>
      <c r="LSC5" s="243"/>
      <c r="LSD5" s="243"/>
      <c r="LSE5" s="243"/>
      <c r="LSF5" s="243"/>
      <c r="LSG5" s="243"/>
      <c r="LSH5" s="243"/>
      <c r="LSI5" s="243"/>
      <c r="LSJ5" s="243"/>
      <c r="LSK5" s="243"/>
      <c r="LSL5" s="243"/>
      <c r="LSM5" s="243"/>
      <c r="LSN5" s="243"/>
      <c r="LSO5" s="243"/>
      <c r="LSP5" s="243"/>
      <c r="LSQ5" s="243"/>
      <c r="LSR5" s="243"/>
      <c r="LSS5" s="243"/>
      <c r="LST5" s="243"/>
      <c r="LSU5" s="243"/>
      <c r="LSV5" s="243"/>
      <c r="LSW5" s="243"/>
      <c r="LSX5" s="243"/>
      <c r="LSY5" s="243"/>
      <c r="LSZ5" s="243"/>
      <c r="LTA5" s="243"/>
      <c r="LTB5" s="243"/>
      <c r="LTC5" s="243"/>
      <c r="LTD5" s="243"/>
      <c r="LTE5" s="243"/>
      <c r="LTF5" s="243"/>
      <c r="LTG5" s="243"/>
      <c r="LTH5" s="243"/>
      <c r="LTI5" s="243"/>
      <c r="LTJ5" s="243"/>
      <c r="LTK5" s="243"/>
      <c r="LTL5" s="243"/>
      <c r="LTM5" s="243"/>
      <c r="LTN5" s="243"/>
      <c r="LTO5" s="243"/>
      <c r="LTP5" s="243"/>
      <c r="LTQ5" s="243"/>
      <c r="LTR5" s="243"/>
      <c r="LTS5" s="243"/>
      <c r="LTT5" s="243"/>
      <c r="LTU5" s="243"/>
      <c r="LTV5" s="243"/>
      <c r="LTW5" s="243"/>
      <c r="LTX5" s="243"/>
      <c r="LTY5" s="243"/>
      <c r="LTZ5" s="243"/>
      <c r="LUA5" s="243"/>
      <c r="LUB5" s="243"/>
      <c r="LUC5" s="243"/>
      <c r="LUD5" s="243"/>
      <c r="LUE5" s="243"/>
      <c r="LUF5" s="243"/>
      <c r="LUG5" s="243"/>
      <c r="LUH5" s="243"/>
      <c r="LUI5" s="243"/>
      <c r="LUJ5" s="243"/>
      <c r="LUK5" s="243"/>
      <c r="LUL5" s="243"/>
      <c r="LUM5" s="243"/>
      <c r="LUN5" s="243"/>
      <c r="LUO5" s="243"/>
      <c r="LUP5" s="243"/>
      <c r="LUQ5" s="243"/>
      <c r="LUR5" s="243"/>
      <c r="LUS5" s="243"/>
      <c r="LUT5" s="243"/>
      <c r="LUU5" s="243"/>
      <c r="LUV5" s="243"/>
      <c r="LUW5" s="243"/>
      <c r="LUX5" s="243"/>
      <c r="LUY5" s="243"/>
      <c r="LUZ5" s="243"/>
      <c r="LVA5" s="243"/>
      <c r="LVB5" s="243"/>
      <c r="LVC5" s="243"/>
      <c r="LVD5" s="243"/>
      <c r="LVE5" s="243"/>
      <c r="LVF5" s="243"/>
      <c r="LVG5" s="243"/>
      <c r="LVH5" s="243"/>
      <c r="LVI5" s="243"/>
      <c r="LVJ5" s="243"/>
      <c r="LVK5" s="243"/>
      <c r="LVL5" s="243"/>
      <c r="LVM5" s="243"/>
      <c r="LVN5" s="243"/>
      <c r="LVO5" s="243"/>
      <c r="LVP5" s="243"/>
      <c r="LVQ5" s="243"/>
      <c r="LVR5" s="243"/>
      <c r="LVS5" s="243"/>
      <c r="LVT5" s="243"/>
      <c r="LVU5" s="243"/>
      <c r="LVV5" s="243"/>
      <c r="LVW5" s="243"/>
      <c r="LVX5" s="243"/>
      <c r="LVY5" s="243"/>
      <c r="LVZ5" s="243"/>
      <c r="LWA5" s="243"/>
      <c r="LWB5" s="243"/>
      <c r="LWC5" s="243"/>
      <c r="LWD5" s="243"/>
      <c r="LWE5" s="243"/>
      <c r="LWF5" s="243"/>
      <c r="LWG5" s="243"/>
      <c r="LWH5" s="243"/>
      <c r="LWI5" s="243"/>
      <c r="LWJ5" s="243"/>
      <c r="LWK5" s="243"/>
      <c r="LWL5" s="243"/>
      <c r="LWM5" s="243"/>
      <c r="LWN5" s="243"/>
      <c r="LWO5" s="243"/>
      <c r="LWP5" s="243"/>
      <c r="LWQ5" s="243"/>
      <c r="LWR5" s="243"/>
      <c r="LWS5" s="243"/>
      <c r="LWT5" s="243"/>
      <c r="LWU5" s="243"/>
      <c r="LWV5" s="243"/>
      <c r="LWW5" s="243"/>
      <c r="LWX5" s="243"/>
      <c r="LWY5" s="243"/>
      <c r="LWZ5" s="243"/>
      <c r="LXA5" s="243"/>
      <c r="LXB5" s="243"/>
      <c r="LXC5" s="243"/>
      <c r="LXD5" s="243"/>
      <c r="LXE5" s="243"/>
      <c r="LXF5" s="243"/>
      <c r="LXG5" s="243"/>
      <c r="LXH5" s="243"/>
      <c r="LXI5" s="243"/>
      <c r="LXJ5" s="243"/>
      <c r="LXK5" s="243"/>
      <c r="LXL5" s="243"/>
      <c r="LXM5" s="243"/>
      <c r="LXN5" s="243"/>
      <c r="LXO5" s="243"/>
      <c r="LXP5" s="243"/>
      <c r="LXQ5" s="243"/>
      <c r="LXR5" s="243"/>
      <c r="LXS5" s="243"/>
      <c r="LXT5" s="243"/>
      <c r="LXU5" s="243"/>
      <c r="LXV5" s="243"/>
      <c r="LXW5" s="243"/>
      <c r="LXX5" s="243"/>
      <c r="LXY5" s="243"/>
      <c r="LXZ5" s="243"/>
      <c r="LYA5" s="243"/>
      <c r="LYB5" s="243"/>
      <c r="LYC5" s="243"/>
      <c r="LYD5" s="243"/>
      <c r="LYE5" s="243"/>
      <c r="LYF5" s="243"/>
      <c r="LYG5" s="243"/>
      <c r="LYH5" s="243"/>
      <c r="LYI5" s="243"/>
      <c r="LYJ5" s="243"/>
      <c r="LYK5" s="243"/>
      <c r="LYL5" s="243"/>
      <c r="LYM5" s="243"/>
      <c r="LYN5" s="243"/>
      <c r="LYO5" s="243"/>
      <c r="LYP5" s="243"/>
      <c r="LYQ5" s="243"/>
      <c r="LYR5" s="243"/>
      <c r="LYS5" s="243"/>
      <c r="LYT5" s="243"/>
      <c r="LYU5" s="243"/>
      <c r="LYV5" s="243"/>
      <c r="LYW5" s="243"/>
      <c r="LYX5" s="243"/>
      <c r="LYY5" s="243"/>
      <c r="LYZ5" s="243"/>
      <c r="LZA5" s="243"/>
      <c r="LZB5" s="243"/>
      <c r="LZC5" s="243"/>
      <c r="LZD5" s="243"/>
      <c r="LZE5" s="243"/>
      <c r="LZF5" s="243"/>
      <c r="LZG5" s="243"/>
      <c r="LZH5" s="243"/>
      <c r="LZI5" s="243"/>
      <c r="LZJ5" s="243"/>
      <c r="LZK5" s="243"/>
      <c r="LZL5" s="243"/>
      <c r="LZM5" s="243"/>
      <c r="LZN5" s="243"/>
      <c r="LZO5" s="243"/>
      <c r="LZP5" s="243"/>
      <c r="LZQ5" s="243"/>
      <c r="LZR5" s="243"/>
      <c r="LZS5" s="243"/>
      <c r="LZT5" s="243"/>
      <c r="LZU5" s="243"/>
      <c r="LZV5" s="243"/>
      <c r="LZW5" s="243"/>
      <c r="LZX5" s="243"/>
      <c r="LZY5" s="243"/>
      <c r="LZZ5" s="243"/>
      <c r="MAA5" s="243"/>
      <c r="MAB5" s="243"/>
      <c r="MAC5" s="243"/>
      <c r="MAD5" s="243"/>
      <c r="MAE5" s="243"/>
      <c r="MAF5" s="243"/>
      <c r="MAG5" s="243"/>
      <c r="MAH5" s="243"/>
      <c r="MAI5" s="243"/>
      <c r="MAJ5" s="243"/>
      <c r="MAK5" s="243"/>
      <c r="MAL5" s="243"/>
      <c r="MAM5" s="243"/>
      <c r="MAN5" s="243"/>
      <c r="MAO5" s="243"/>
      <c r="MAP5" s="243"/>
      <c r="MAQ5" s="243"/>
      <c r="MAR5" s="243"/>
      <c r="MAS5" s="243"/>
      <c r="MAT5" s="243"/>
      <c r="MAU5" s="243"/>
      <c r="MAV5" s="243"/>
      <c r="MAW5" s="243"/>
      <c r="MAX5" s="243"/>
      <c r="MAY5" s="243"/>
      <c r="MAZ5" s="243"/>
      <c r="MBA5" s="243"/>
      <c r="MBB5" s="243"/>
      <c r="MBC5" s="243"/>
      <c r="MBD5" s="243"/>
      <c r="MBE5" s="243"/>
      <c r="MBF5" s="243"/>
      <c r="MBG5" s="243"/>
      <c r="MBH5" s="243"/>
      <c r="MBI5" s="243"/>
      <c r="MBJ5" s="243"/>
      <c r="MBK5" s="243"/>
      <c r="MBL5" s="243"/>
      <c r="MBM5" s="243"/>
      <c r="MBN5" s="243"/>
      <c r="MBO5" s="243"/>
      <c r="MBP5" s="243"/>
      <c r="MBQ5" s="243"/>
      <c r="MBR5" s="243"/>
      <c r="MBS5" s="243"/>
      <c r="MBT5" s="243"/>
      <c r="MBU5" s="243"/>
      <c r="MBV5" s="243"/>
      <c r="MBW5" s="243"/>
      <c r="MBX5" s="243"/>
      <c r="MBY5" s="243"/>
      <c r="MBZ5" s="243"/>
      <c r="MCA5" s="243"/>
      <c r="MCB5" s="243"/>
      <c r="MCC5" s="243"/>
      <c r="MCD5" s="243"/>
      <c r="MCE5" s="243"/>
      <c r="MCF5" s="243"/>
      <c r="MCG5" s="243"/>
      <c r="MCH5" s="243"/>
      <c r="MCI5" s="243"/>
      <c r="MCJ5" s="243"/>
      <c r="MCK5" s="243"/>
      <c r="MCL5" s="243"/>
      <c r="MCM5" s="243"/>
      <c r="MCN5" s="243"/>
      <c r="MCO5" s="243"/>
      <c r="MCP5" s="243"/>
      <c r="MCQ5" s="243"/>
      <c r="MCR5" s="243"/>
      <c r="MCS5" s="243"/>
      <c r="MCT5" s="243"/>
      <c r="MCU5" s="243"/>
      <c r="MCV5" s="243"/>
      <c r="MCW5" s="243"/>
      <c r="MCX5" s="243"/>
      <c r="MCY5" s="243"/>
      <c r="MCZ5" s="243"/>
      <c r="MDA5" s="243"/>
      <c r="MDB5" s="243"/>
      <c r="MDC5" s="243"/>
      <c r="MDD5" s="243"/>
      <c r="MDE5" s="243"/>
      <c r="MDF5" s="243"/>
      <c r="MDG5" s="243"/>
      <c r="MDH5" s="243"/>
      <c r="MDI5" s="243"/>
      <c r="MDJ5" s="243"/>
      <c r="MDK5" s="243"/>
      <c r="MDL5" s="243"/>
      <c r="MDM5" s="243"/>
      <c r="MDN5" s="243"/>
      <c r="MDO5" s="243"/>
      <c r="MDP5" s="243"/>
      <c r="MDQ5" s="243"/>
      <c r="MDR5" s="243"/>
      <c r="MDS5" s="243"/>
      <c r="MDT5" s="243"/>
      <c r="MDU5" s="243"/>
      <c r="MDV5" s="243"/>
      <c r="MDW5" s="243"/>
      <c r="MDX5" s="243"/>
      <c r="MDY5" s="243"/>
      <c r="MDZ5" s="243"/>
      <c r="MEA5" s="243"/>
      <c r="MEB5" s="243"/>
      <c r="MEC5" s="243"/>
      <c r="MED5" s="243"/>
      <c r="MEE5" s="243"/>
      <c r="MEF5" s="243"/>
      <c r="MEG5" s="243"/>
      <c r="MEH5" s="243"/>
      <c r="MEI5" s="243"/>
      <c r="MEJ5" s="243"/>
      <c r="MEK5" s="243"/>
      <c r="MEL5" s="243"/>
      <c r="MEM5" s="243"/>
      <c r="MEN5" s="243"/>
      <c r="MEO5" s="243"/>
      <c r="MEP5" s="243"/>
      <c r="MEQ5" s="243"/>
      <c r="MER5" s="243"/>
      <c r="MES5" s="243"/>
      <c r="MET5" s="243"/>
      <c r="MEU5" s="243"/>
      <c r="MEV5" s="243"/>
      <c r="MEW5" s="243"/>
      <c r="MEX5" s="243"/>
      <c r="MEY5" s="243"/>
      <c r="MEZ5" s="243"/>
      <c r="MFA5" s="243"/>
      <c r="MFB5" s="243"/>
      <c r="MFC5" s="243"/>
      <c r="MFD5" s="243"/>
      <c r="MFE5" s="243"/>
      <c r="MFF5" s="243"/>
      <c r="MFG5" s="243"/>
      <c r="MFH5" s="243"/>
      <c r="MFI5" s="243"/>
      <c r="MFJ5" s="243"/>
      <c r="MFK5" s="243"/>
      <c r="MFL5" s="243"/>
      <c r="MFM5" s="243"/>
      <c r="MFN5" s="243"/>
      <c r="MFO5" s="243"/>
      <c r="MFP5" s="243"/>
      <c r="MFQ5" s="243"/>
      <c r="MFR5" s="243"/>
      <c r="MFS5" s="243"/>
      <c r="MFT5" s="243"/>
      <c r="MFU5" s="243"/>
      <c r="MFV5" s="243"/>
      <c r="MFW5" s="243"/>
      <c r="MFX5" s="243"/>
      <c r="MFY5" s="243"/>
      <c r="MFZ5" s="243"/>
      <c r="MGA5" s="243"/>
      <c r="MGB5" s="243"/>
      <c r="MGC5" s="243"/>
      <c r="MGD5" s="243"/>
      <c r="MGE5" s="243"/>
      <c r="MGF5" s="243"/>
      <c r="MGG5" s="243"/>
      <c r="MGH5" s="243"/>
      <c r="MGI5" s="243"/>
      <c r="MGJ5" s="243"/>
      <c r="MGK5" s="243"/>
      <c r="MGL5" s="243"/>
      <c r="MGM5" s="243"/>
      <c r="MGN5" s="243"/>
      <c r="MGO5" s="243"/>
      <c r="MGP5" s="243"/>
      <c r="MGQ5" s="243"/>
      <c r="MGR5" s="243"/>
      <c r="MGS5" s="243"/>
      <c r="MGT5" s="243"/>
      <c r="MGU5" s="243"/>
      <c r="MGV5" s="243"/>
      <c r="MGW5" s="243"/>
      <c r="MGX5" s="243"/>
      <c r="MGY5" s="243"/>
      <c r="MGZ5" s="243"/>
      <c r="MHA5" s="243"/>
      <c r="MHB5" s="243"/>
      <c r="MHC5" s="243"/>
      <c r="MHD5" s="243"/>
      <c r="MHE5" s="243"/>
      <c r="MHF5" s="243"/>
      <c r="MHG5" s="243"/>
      <c r="MHH5" s="243"/>
      <c r="MHI5" s="243"/>
      <c r="MHJ5" s="243"/>
      <c r="MHK5" s="243"/>
      <c r="MHL5" s="243"/>
      <c r="MHM5" s="243"/>
      <c r="MHN5" s="243"/>
      <c r="MHO5" s="243"/>
      <c r="MHP5" s="243"/>
      <c r="MHQ5" s="243"/>
      <c r="MHR5" s="243"/>
      <c r="MHS5" s="243"/>
      <c r="MHT5" s="243"/>
      <c r="MHU5" s="243"/>
      <c r="MHV5" s="243"/>
      <c r="MHW5" s="243"/>
      <c r="MHX5" s="243"/>
      <c r="MHY5" s="243"/>
      <c r="MHZ5" s="243"/>
      <c r="MIA5" s="243"/>
      <c r="MIB5" s="243"/>
      <c r="MIC5" s="243"/>
      <c r="MID5" s="243"/>
      <c r="MIE5" s="243"/>
      <c r="MIF5" s="243"/>
      <c r="MIG5" s="243"/>
      <c r="MIH5" s="243"/>
      <c r="MII5" s="243"/>
      <c r="MIJ5" s="243"/>
      <c r="MIK5" s="243"/>
      <c r="MIL5" s="243"/>
      <c r="MIM5" s="243"/>
      <c r="MIN5" s="243"/>
      <c r="MIO5" s="243"/>
      <c r="MIP5" s="243"/>
      <c r="MIQ5" s="243"/>
      <c r="MIR5" s="243"/>
      <c r="MIS5" s="243"/>
      <c r="MIT5" s="243"/>
      <c r="MIU5" s="243"/>
      <c r="MIV5" s="243"/>
      <c r="MIW5" s="243"/>
      <c r="MIX5" s="243"/>
      <c r="MIY5" s="243"/>
      <c r="MIZ5" s="243"/>
      <c r="MJA5" s="243"/>
      <c r="MJB5" s="243"/>
      <c r="MJC5" s="243"/>
      <c r="MJD5" s="243"/>
      <c r="MJE5" s="243"/>
      <c r="MJF5" s="243"/>
      <c r="MJG5" s="243"/>
      <c r="MJH5" s="243"/>
      <c r="MJI5" s="243"/>
      <c r="MJJ5" s="243"/>
      <c r="MJK5" s="243"/>
      <c r="MJL5" s="243"/>
      <c r="MJM5" s="243"/>
      <c r="MJN5" s="243"/>
      <c r="MJO5" s="243"/>
      <c r="MJP5" s="243"/>
      <c r="MJQ5" s="243"/>
      <c r="MJR5" s="243"/>
      <c r="MJS5" s="243"/>
      <c r="MJT5" s="243"/>
      <c r="MJU5" s="243"/>
      <c r="MJV5" s="243"/>
      <c r="MJW5" s="243"/>
      <c r="MJX5" s="243"/>
      <c r="MJY5" s="243"/>
      <c r="MJZ5" s="243"/>
      <c r="MKA5" s="243"/>
      <c r="MKB5" s="243"/>
      <c r="MKC5" s="243"/>
      <c r="MKD5" s="243"/>
      <c r="MKE5" s="243"/>
      <c r="MKF5" s="243"/>
      <c r="MKG5" s="243"/>
      <c r="MKH5" s="243"/>
      <c r="MKI5" s="243"/>
      <c r="MKJ5" s="243"/>
      <c r="MKK5" s="243"/>
      <c r="MKL5" s="243"/>
      <c r="MKM5" s="243"/>
      <c r="MKN5" s="243"/>
      <c r="MKO5" s="243"/>
      <c r="MKP5" s="243"/>
      <c r="MKQ5" s="243"/>
      <c r="MKR5" s="243"/>
      <c r="MKS5" s="243"/>
      <c r="MKT5" s="243"/>
      <c r="MKU5" s="243"/>
      <c r="MKV5" s="243"/>
      <c r="MKW5" s="243"/>
      <c r="MKX5" s="243"/>
      <c r="MKY5" s="243"/>
      <c r="MKZ5" s="243"/>
      <c r="MLA5" s="243"/>
      <c r="MLB5" s="243"/>
      <c r="MLC5" s="243"/>
      <c r="MLD5" s="243"/>
      <c r="MLE5" s="243"/>
      <c r="MLF5" s="243"/>
      <c r="MLG5" s="243"/>
      <c r="MLH5" s="243"/>
      <c r="MLI5" s="243"/>
      <c r="MLJ5" s="243"/>
      <c r="MLK5" s="243"/>
      <c r="MLL5" s="243"/>
      <c r="MLM5" s="243"/>
      <c r="MLN5" s="243"/>
      <c r="MLO5" s="243"/>
      <c r="MLP5" s="243"/>
      <c r="MLQ5" s="243"/>
      <c r="MLR5" s="243"/>
      <c r="MLS5" s="243"/>
      <c r="MLT5" s="243"/>
      <c r="MLU5" s="243"/>
      <c r="MLV5" s="243"/>
      <c r="MLW5" s="243"/>
      <c r="MLX5" s="243"/>
      <c r="MLY5" s="243"/>
      <c r="MLZ5" s="243"/>
      <c r="MMA5" s="243"/>
      <c r="MMB5" s="243"/>
      <c r="MMC5" s="243"/>
      <c r="MMD5" s="243"/>
      <c r="MME5" s="243"/>
      <c r="MMF5" s="243"/>
      <c r="MMG5" s="243"/>
      <c r="MMH5" s="243"/>
      <c r="MMI5" s="243"/>
      <c r="MMJ5" s="243"/>
      <c r="MMK5" s="243"/>
      <c r="MML5" s="243"/>
      <c r="MMM5" s="243"/>
      <c r="MMN5" s="243"/>
      <c r="MMO5" s="243"/>
      <c r="MMP5" s="243"/>
      <c r="MMQ5" s="243"/>
      <c r="MMR5" s="243"/>
      <c r="MMS5" s="243"/>
      <c r="MMT5" s="243"/>
      <c r="MMU5" s="243"/>
      <c r="MMV5" s="243"/>
      <c r="MMW5" s="243"/>
      <c r="MMX5" s="243"/>
      <c r="MMY5" s="243"/>
      <c r="MMZ5" s="243"/>
      <c r="MNA5" s="243"/>
      <c r="MNB5" s="243"/>
      <c r="MNC5" s="243"/>
      <c r="MND5" s="243"/>
      <c r="MNE5" s="243"/>
      <c r="MNF5" s="243"/>
      <c r="MNG5" s="243"/>
      <c r="MNH5" s="243"/>
      <c r="MNI5" s="243"/>
      <c r="MNJ5" s="243"/>
      <c r="MNK5" s="243"/>
      <c r="MNL5" s="243"/>
      <c r="MNM5" s="243"/>
      <c r="MNN5" s="243"/>
      <c r="MNO5" s="243"/>
      <c r="MNP5" s="243"/>
      <c r="MNQ5" s="243"/>
      <c r="MNR5" s="243"/>
      <c r="MNS5" s="243"/>
      <c r="MNT5" s="243"/>
      <c r="MNU5" s="243"/>
      <c r="MNV5" s="243"/>
      <c r="MNW5" s="243"/>
      <c r="MNX5" s="243"/>
      <c r="MNY5" s="243"/>
      <c r="MNZ5" s="243"/>
      <c r="MOA5" s="243"/>
      <c r="MOB5" s="243"/>
      <c r="MOC5" s="243"/>
      <c r="MOD5" s="243"/>
      <c r="MOE5" s="243"/>
      <c r="MOF5" s="243"/>
      <c r="MOG5" s="243"/>
      <c r="MOH5" s="243"/>
      <c r="MOI5" s="243"/>
      <c r="MOJ5" s="243"/>
      <c r="MOK5" s="243"/>
      <c r="MOL5" s="243"/>
      <c r="MOM5" s="243"/>
      <c r="MON5" s="243"/>
      <c r="MOO5" s="243"/>
      <c r="MOP5" s="243"/>
      <c r="MOQ5" s="243"/>
      <c r="MOR5" s="243"/>
      <c r="MOS5" s="243"/>
      <c r="MOT5" s="243"/>
      <c r="MOU5" s="243"/>
      <c r="MOV5" s="243"/>
      <c r="MOW5" s="243"/>
      <c r="MOX5" s="243"/>
      <c r="MOY5" s="243"/>
      <c r="MOZ5" s="243"/>
      <c r="MPA5" s="243"/>
      <c r="MPB5" s="243"/>
      <c r="MPC5" s="243"/>
      <c r="MPD5" s="243"/>
      <c r="MPE5" s="243"/>
      <c r="MPF5" s="243"/>
      <c r="MPG5" s="243"/>
      <c r="MPH5" s="243"/>
      <c r="MPI5" s="243"/>
      <c r="MPJ5" s="243"/>
      <c r="MPK5" s="243"/>
      <c r="MPL5" s="243"/>
      <c r="MPM5" s="243"/>
      <c r="MPN5" s="243"/>
      <c r="MPO5" s="243"/>
      <c r="MPP5" s="243"/>
      <c r="MPQ5" s="243"/>
      <c r="MPR5" s="243"/>
      <c r="MPS5" s="243"/>
      <c r="MPT5" s="243"/>
      <c r="MPU5" s="243"/>
      <c r="MPV5" s="243"/>
      <c r="MPW5" s="243"/>
      <c r="MPX5" s="243"/>
      <c r="MPY5" s="243"/>
      <c r="MPZ5" s="243"/>
      <c r="MQA5" s="243"/>
      <c r="MQB5" s="243"/>
      <c r="MQC5" s="243"/>
      <c r="MQD5" s="243"/>
      <c r="MQE5" s="243"/>
      <c r="MQF5" s="243"/>
      <c r="MQG5" s="243"/>
      <c r="MQH5" s="243"/>
      <c r="MQI5" s="243"/>
      <c r="MQJ5" s="243"/>
      <c r="MQK5" s="243"/>
      <c r="MQL5" s="243"/>
      <c r="MQM5" s="243"/>
      <c r="MQN5" s="243"/>
      <c r="MQO5" s="243"/>
      <c r="MQP5" s="243"/>
      <c r="MQQ5" s="243"/>
      <c r="MQR5" s="243"/>
      <c r="MQS5" s="243"/>
      <c r="MQT5" s="243"/>
      <c r="MQU5" s="243"/>
      <c r="MQV5" s="243"/>
      <c r="MQW5" s="243"/>
      <c r="MQX5" s="243"/>
      <c r="MQY5" s="243"/>
      <c r="MQZ5" s="243"/>
      <c r="MRA5" s="243"/>
      <c r="MRB5" s="243"/>
      <c r="MRC5" s="243"/>
      <c r="MRD5" s="243"/>
      <c r="MRE5" s="243"/>
      <c r="MRF5" s="243"/>
      <c r="MRG5" s="243"/>
      <c r="MRH5" s="243"/>
      <c r="MRI5" s="243"/>
      <c r="MRJ5" s="243"/>
      <c r="MRK5" s="243"/>
      <c r="MRL5" s="243"/>
      <c r="MRM5" s="243"/>
      <c r="MRN5" s="243"/>
      <c r="MRO5" s="243"/>
      <c r="MRP5" s="243"/>
      <c r="MRQ5" s="243"/>
      <c r="MRR5" s="243"/>
      <c r="MRS5" s="243"/>
      <c r="MRT5" s="243"/>
      <c r="MRU5" s="243"/>
      <c r="MRV5" s="243"/>
      <c r="MRW5" s="243"/>
      <c r="MRX5" s="243"/>
      <c r="MRY5" s="243"/>
      <c r="MRZ5" s="243"/>
      <c r="MSA5" s="243"/>
      <c r="MSB5" s="243"/>
      <c r="MSC5" s="243"/>
      <c r="MSD5" s="243"/>
      <c r="MSE5" s="243"/>
      <c r="MSF5" s="243"/>
      <c r="MSG5" s="243"/>
      <c r="MSH5" s="243"/>
      <c r="MSI5" s="243"/>
      <c r="MSJ5" s="243"/>
      <c r="MSK5" s="243"/>
      <c r="MSL5" s="243"/>
      <c r="MSM5" s="243"/>
      <c r="MSN5" s="243"/>
      <c r="MSO5" s="243"/>
      <c r="MSP5" s="243"/>
      <c r="MSQ5" s="243"/>
      <c r="MSR5" s="243"/>
      <c r="MSS5" s="243"/>
      <c r="MST5" s="243"/>
      <c r="MSU5" s="243"/>
      <c r="MSV5" s="243"/>
      <c r="MSW5" s="243"/>
      <c r="MSX5" s="243"/>
      <c r="MSY5" s="243"/>
      <c r="MSZ5" s="243"/>
      <c r="MTA5" s="243"/>
      <c r="MTB5" s="243"/>
      <c r="MTC5" s="243"/>
      <c r="MTD5" s="243"/>
      <c r="MTE5" s="243"/>
      <c r="MTF5" s="243"/>
      <c r="MTG5" s="243"/>
      <c r="MTH5" s="243"/>
      <c r="MTI5" s="243"/>
      <c r="MTJ5" s="243"/>
      <c r="MTK5" s="243"/>
      <c r="MTL5" s="243"/>
      <c r="MTM5" s="243"/>
      <c r="MTN5" s="243"/>
      <c r="MTO5" s="243"/>
      <c r="MTP5" s="243"/>
      <c r="MTQ5" s="243"/>
      <c r="MTR5" s="243"/>
      <c r="MTS5" s="243"/>
      <c r="MTT5" s="243"/>
      <c r="MTU5" s="243"/>
      <c r="MTV5" s="243"/>
      <c r="MTW5" s="243"/>
      <c r="MTX5" s="243"/>
      <c r="MTY5" s="243"/>
      <c r="MTZ5" s="243"/>
      <c r="MUA5" s="243"/>
      <c r="MUB5" s="243"/>
      <c r="MUC5" s="243"/>
      <c r="MUD5" s="243"/>
      <c r="MUE5" s="243"/>
      <c r="MUF5" s="243"/>
      <c r="MUG5" s="243"/>
      <c r="MUH5" s="243"/>
      <c r="MUI5" s="243"/>
      <c r="MUJ5" s="243"/>
      <c r="MUK5" s="243"/>
      <c r="MUL5" s="243"/>
      <c r="MUM5" s="243"/>
      <c r="MUN5" s="243"/>
      <c r="MUO5" s="243"/>
      <c r="MUP5" s="243"/>
      <c r="MUQ5" s="243"/>
      <c r="MUR5" s="243"/>
      <c r="MUS5" s="243"/>
      <c r="MUT5" s="243"/>
      <c r="MUU5" s="243"/>
      <c r="MUV5" s="243"/>
      <c r="MUW5" s="243"/>
      <c r="MUX5" s="243"/>
      <c r="MUY5" s="243"/>
      <c r="MUZ5" s="243"/>
      <c r="MVA5" s="243"/>
      <c r="MVB5" s="243"/>
      <c r="MVC5" s="243"/>
      <c r="MVD5" s="243"/>
      <c r="MVE5" s="243"/>
      <c r="MVF5" s="243"/>
      <c r="MVG5" s="243"/>
      <c r="MVH5" s="243"/>
      <c r="MVI5" s="243"/>
      <c r="MVJ5" s="243"/>
      <c r="MVK5" s="243"/>
      <c r="MVL5" s="243"/>
      <c r="MVM5" s="243"/>
      <c r="MVN5" s="243"/>
      <c r="MVO5" s="243"/>
      <c r="MVP5" s="243"/>
      <c r="MVQ5" s="243"/>
      <c r="MVR5" s="243"/>
      <c r="MVS5" s="243"/>
      <c r="MVT5" s="243"/>
      <c r="MVU5" s="243"/>
      <c r="MVV5" s="243"/>
      <c r="MVW5" s="243"/>
      <c r="MVX5" s="243"/>
      <c r="MVY5" s="243"/>
      <c r="MVZ5" s="243"/>
      <c r="MWA5" s="243"/>
      <c r="MWB5" s="243"/>
      <c r="MWC5" s="243"/>
      <c r="MWD5" s="243"/>
      <c r="MWE5" s="243"/>
      <c r="MWF5" s="243"/>
      <c r="MWG5" s="243"/>
      <c r="MWH5" s="243"/>
      <c r="MWI5" s="243"/>
      <c r="MWJ5" s="243"/>
      <c r="MWK5" s="243"/>
      <c r="MWL5" s="243"/>
      <c r="MWM5" s="243"/>
      <c r="MWN5" s="243"/>
      <c r="MWO5" s="243"/>
      <c r="MWP5" s="243"/>
      <c r="MWQ5" s="243"/>
      <c r="MWR5" s="243"/>
      <c r="MWS5" s="243"/>
      <c r="MWT5" s="243"/>
      <c r="MWU5" s="243"/>
      <c r="MWV5" s="243"/>
      <c r="MWW5" s="243"/>
      <c r="MWX5" s="243"/>
      <c r="MWY5" s="243"/>
      <c r="MWZ5" s="243"/>
      <c r="MXA5" s="243"/>
      <c r="MXB5" s="243"/>
      <c r="MXC5" s="243"/>
      <c r="MXD5" s="243"/>
      <c r="MXE5" s="243"/>
      <c r="MXF5" s="243"/>
      <c r="MXG5" s="243"/>
      <c r="MXH5" s="243"/>
      <c r="MXI5" s="243"/>
      <c r="MXJ5" s="243"/>
      <c r="MXK5" s="243"/>
      <c r="MXL5" s="243"/>
      <c r="MXM5" s="243"/>
      <c r="MXN5" s="243"/>
      <c r="MXO5" s="243"/>
      <c r="MXP5" s="243"/>
      <c r="MXQ5" s="243"/>
      <c r="MXR5" s="243"/>
      <c r="MXS5" s="243"/>
      <c r="MXT5" s="243"/>
      <c r="MXU5" s="243"/>
      <c r="MXV5" s="243"/>
      <c r="MXW5" s="243"/>
      <c r="MXX5" s="243"/>
      <c r="MXY5" s="243"/>
      <c r="MXZ5" s="243"/>
      <c r="MYA5" s="243"/>
      <c r="MYB5" s="243"/>
      <c r="MYC5" s="243"/>
      <c r="MYD5" s="243"/>
      <c r="MYE5" s="243"/>
      <c r="MYF5" s="243"/>
      <c r="MYG5" s="243"/>
      <c r="MYH5" s="243"/>
      <c r="MYI5" s="243"/>
      <c r="MYJ5" s="243"/>
      <c r="MYK5" s="243"/>
      <c r="MYL5" s="243"/>
      <c r="MYM5" s="243"/>
      <c r="MYN5" s="243"/>
      <c r="MYO5" s="243"/>
      <c r="MYP5" s="243"/>
      <c r="MYQ5" s="243"/>
      <c r="MYR5" s="243"/>
      <c r="MYS5" s="243"/>
      <c r="MYT5" s="243"/>
      <c r="MYU5" s="243"/>
      <c r="MYV5" s="243"/>
      <c r="MYW5" s="243"/>
      <c r="MYX5" s="243"/>
      <c r="MYY5" s="243"/>
      <c r="MYZ5" s="243"/>
      <c r="MZA5" s="243"/>
      <c r="MZB5" s="243"/>
      <c r="MZC5" s="243"/>
      <c r="MZD5" s="243"/>
      <c r="MZE5" s="243"/>
      <c r="MZF5" s="243"/>
      <c r="MZG5" s="243"/>
      <c r="MZH5" s="243"/>
      <c r="MZI5" s="243"/>
      <c r="MZJ5" s="243"/>
      <c r="MZK5" s="243"/>
      <c r="MZL5" s="243"/>
      <c r="MZM5" s="243"/>
      <c r="MZN5" s="243"/>
      <c r="MZO5" s="243"/>
      <c r="MZP5" s="243"/>
      <c r="MZQ5" s="243"/>
      <c r="MZR5" s="243"/>
      <c r="MZS5" s="243"/>
      <c r="MZT5" s="243"/>
      <c r="MZU5" s="243"/>
      <c r="MZV5" s="243"/>
      <c r="MZW5" s="243"/>
      <c r="MZX5" s="243"/>
      <c r="MZY5" s="243"/>
      <c r="MZZ5" s="243"/>
      <c r="NAA5" s="243"/>
      <c r="NAB5" s="243"/>
      <c r="NAC5" s="243"/>
      <c r="NAD5" s="243"/>
      <c r="NAE5" s="243"/>
      <c r="NAF5" s="243"/>
      <c r="NAG5" s="243"/>
      <c r="NAH5" s="243"/>
      <c r="NAI5" s="243"/>
      <c r="NAJ5" s="243"/>
      <c r="NAK5" s="243"/>
      <c r="NAL5" s="243"/>
      <c r="NAM5" s="243"/>
      <c r="NAN5" s="243"/>
      <c r="NAO5" s="243"/>
      <c r="NAP5" s="243"/>
      <c r="NAQ5" s="243"/>
      <c r="NAR5" s="243"/>
      <c r="NAS5" s="243"/>
      <c r="NAT5" s="243"/>
      <c r="NAU5" s="243"/>
      <c r="NAV5" s="243"/>
      <c r="NAW5" s="243"/>
      <c r="NAX5" s="243"/>
      <c r="NAY5" s="243"/>
      <c r="NAZ5" s="243"/>
      <c r="NBA5" s="243"/>
      <c r="NBB5" s="243"/>
      <c r="NBC5" s="243"/>
      <c r="NBD5" s="243"/>
      <c r="NBE5" s="243"/>
      <c r="NBF5" s="243"/>
      <c r="NBG5" s="243"/>
      <c r="NBH5" s="243"/>
      <c r="NBI5" s="243"/>
      <c r="NBJ5" s="243"/>
      <c r="NBK5" s="243"/>
      <c r="NBL5" s="243"/>
      <c r="NBM5" s="243"/>
      <c r="NBN5" s="243"/>
      <c r="NBO5" s="243"/>
      <c r="NBP5" s="243"/>
      <c r="NBQ5" s="243"/>
      <c r="NBR5" s="243"/>
      <c r="NBS5" s="243"/>
      <c r="NBT5" s="243"/>
      <c r="NBU5" s="243"/>
      <c r="NBV5" s="243"/>
      <c r="NBW5" s="243"/>
      <c r="NBX5" s="243"/>
      <c r="NBY5" s="243"/>
      <c r="NBZ5" s="243"/>
      <c r="NCA5" s="243"/>
      <c r="NCB5" s="243"/>
      <c r="NCC5" s="243"/>
      <c r="NCD5" s="243"/>
      <c r="NCE5" s="243"/>
      <c r="NCF5" s="243"/>
      <c r="NCG5" s="243"/>
      <c r="NCH5" s="243"/>
      <c r="NCI5" s="243"/>
      <c r="NCJ5" s="243"/>
      <c r="NCK5" s="243"/>
      <c r="NCL5" s="243"/>
      <c r="NCM5" s="243"/>
      <c r="NCN5" s="243"/>
      <c r="NCO5" s="243"/>
      <c r="NCP5" s="243"/>
      <c r="NCQ5" s="243"/>
      <c r="NCR5" s="243"/>
      <c r="NCS5" s="243"/>
      <c r="NCT5" s="243"/>
      <c r="NCU5" s="243"/>
      <c r="NCV5" s="243"/>
      <c r="NCW5" s="243"/>
      <c r="NCX5" s="243"/>
      <c r="NCY5" s="243"/>
      <c r="NCZ5" s="243"/>
      <c r="NDA5" s="243"/>
      <c r="NDB5" s="243"/>
      <c r="NDC5" s="243"/>
      <c r="NDD5" s="243"/>
      <c r="NDE5" s="243"/>
      <c r="NDF5" s="243"/>
      <c r="NDG5" s="243"/>
      <c r="NDH5" s="243"/>
      <c r="NDI5" s="243"/>
      <c r="NDJ5" s="243"/>
      <c r="NDK5" s="243"/>
      <c r="NDL5" s="243"/>
      <c r="NDM5" s="243"/>
      <c r="NDN5" s="243"/>
      <c r="NDO5" s="243"/>
      <c r="NDP5" s="243"/>
      <c r="NDQ5" s="243"/>
      <c r="NDR5" s="243"/>
      <c r="NDS5" s="243"/>
      <c r="NDT5" s="243"/>
      <c r="NDU5" s="243"/>
      <c r="NDV5" s="243"/>
      <c r="NDW5" s="243"/>
      <c r="NDX5" s="243"/>
      <c r="NDY5" s="243"/>
      <c r="NDZ5" s="243"/>
      <c r="NEA5" s="243"/>
      <c r="NEB5" s="243"/>
      <c r="NEC5" s="243"/>
      <c r="NED5" s="243"/>
      <c r="NEE5" s="243"/>
      <c r="NEF5" s="243"/>
      <c r="NEG5" s="243"/>
      <c r="NEH5" s="243"/>
      <c r="NEI5" s="243"/>
      <c r="NEJ5" s="243"/>
      <c r="NEK5" s="243"/>
      <c r="NEL5" s="243"/>
      <c r="NEM5" s="243"/>
      <c r="NEN5" s="243"/>
      <c r="NEO5" s="243"/>
      <c r="NEP5" s="243"/>
      <c r="NEQ5" s="243"/>
      <c r="NER5" s="243"/>
      <c r="NES5" s="243"/>
      <c r="NET5" s="243"/>
      <c r="NEU5" s="243"/>
      <c r="NEV5" s="243"/>
      <c r="NEW5" s="243"/>
      <c r="NEX5" s="243"/>
      <c r="NEY5" s="243"/>
      <c r="NEZ5" s="243"/>
      <c r="NFA5" s="243"/>
      <c r="NFB5" s="243"/>
      <c r="NFC5" s="243"/>
      <c r="NFD5" s="243"/>
      <c r="NFE5" s="243"/>
      <c r="NFF5" s="243"/>
      <c r="NFG5" s="243"/>
      <c r="NFH5" s="243"/>
      <c r="NFI5" s="243"/>
      <c r="NFJ5" s="243"/>
      <c r="NFK5" s="243"/>
      <c r="NFL5" s="243"/>
      <c r="NFM5" s="243"/>
      <c r="NFN5" s="243"/>
      <c r="NFO5" s="243"/>
      <c r="NFP5" s="243"/>
      <c r="NFQ5" s="243"/>
      <c r="NFR5" s="243"/>
      <c r="NFS5" s="243"/>
      <c r="NFT5" s="243"/>
      <c r="NFU5" s="243"/>
      <c r="NFV5" s="243"/>
      <c r="NFW5" s="243"/>
      <c r="NFX5" s="243"/>
      <c r="NFY5" s="243"/>
      <c r="NFZ5" s="243"/>
      <c r="NGA5" s="243"/>
      <c r="NGB5" s="243"/>
      <c r="NGC5" s="243"/>
      <c r="NGD5" s="243"/>
      <c r="NGE5" s="243"/>
      <c r="NGF5" s="243"/>
      <c r="NGG5" s="243"/>
      <c r="NGH5" s="243"/>
      <c r="NGI5" s="243"/>
      <c r="NGJ5" s="243"/>
      <c r="NGK5" s="243"/>
      <c r="NGL5" s="243"/>
      <c r="NGM5" s="243"/>
      <c r="NGN5" s="243"/>
      <c r="NGO5" s="243"/>
      <c r="NGP5" s="243"/>
      <c r="NGQ5" s="243"/>
      <c r="NGR5" s="243"/>
      <c r="NGS5" s="243"/>
      <c r="NGT5" s="243"/>
      <c r="NGU5" s="243"/>
      <c r="NGV5" s="243"/>
      <c r="NGW5" s="243"/>
      <c r="NGX5" s="243"/>
      <c r="NGY5" s="243"/>
      <c r="NGZ5" s="243"/>
      <c r="NHA5" s="243"/>
      <c r="NHB5" s="243"/>
      <c r="NHC5" s="243"/>
      <c r="NHD5" s="243"/>
      <c r="NHE5" s="243"/>
      <c r="NHF5" s="243"/>
      <c r="NHG5" s="243"/>
      <c r="NHH5" s="243"/>
      <c r="NHI5" s="243"/>
      <c r="NHJ5" s="243"/>
      <c r="NHK5" s="243"/>
      <c r="NHL5" s="243"/>
      <c r="NHM5" s="243"/>
      <c r="NHN5" s="243"/>
      <c r="NHO5" s="243"/>
      <c r="NHP5" s="243"/>
      <c r="NHQ5" s="243"/>
      <c r="NHR5" s="243"/>
      <c r="NHS5" s="243"/>
      <c r="NHT5" s="243"/>
      <c r="NHU5" s="243"/>
      <c r="NHV5" s="243"/>
      <c r="NHW5" s="243"/>
      <c r="NHX5" s="243"/>
      <c r="NHY5" s="243"/>
      <c r="NHZ5" s="243"/>
      <c r="NIA5" s="243"/>
      <c r="NIB5" s="243"/>
      <c r="NIC5" s="243"/>
      <c r="NID5" s="243"/>
      <c r="NIE5" s="243"/>
      <c r="NIF5" s="243"/>
      <c r="NIG5" s="243"/>
      <c r="NIH5" s="243"/>
      <c r="NII5" s="243"/>
      <c r="NIJ5" s="243"/>
      <c r="NIK5" s="243"/>
      <c r="NIL5" s="243"/>
      <c r="NIM5" s="243"/>
      <c r="NIN5" s="243"/>
      <c r="NIO5" s="243"/>
      <c r="NIP5" s="243"/>
      <c r="NIQ5" s="243"/>
      <c r="NIR5" s="243"/>
      <c r="NIS5" s="243"/>
      <c r="NIT5" s="243"/>
      <c r="NIU5" s="243"/>
      <c r="NIV5" s="243"/>
      <c r="NIW5" s="243"/>
      <c r="NIX5" s="243"/>
      <c r="NIY5" s="243"/>
      <c r="NIZ5" s="243"/>
      <c r="NJA5" s="243"/>
      <c r="NJB5" s="243"/>
      <c r="NJC5" s="243"/>
      <c r="NJD5" s="243"/>
      <c r="NJE5" s="243"/>
      <c r="NJF5" s="243"/>
      <c r="NJG5" s="243"/>
      <c r="NJH5" s="243"/>
      <c r="NJI5" s="243"/>
      <c r="NJJ5" s="243"/>
      <c r="NJK5" s="243"/>
      <c r="NJL5" s="243"/>
      <c r="NJM5" s="243"/>
      <c r="NJN5" s="243"/>
      <c r="NJO5" s="243"/>
      <c r="NJP5" s="243"/>
      <c r="NJQ5" s="243"/>
      <c r="NJR5" s="243"/>
      <c r="NJS5" s="243"/>
      <c r="NJT5" s="243"/>
      <c r="NJU5" s="243"/>
      <c r="NJV5" s="243"/>
      <c r="NJW5" s="243"/>
      <c r="NJX5" s="243"/>
      <c r="NJY5" s="243"/>
      <c r="NJZ5" s="243"/>
      <c r="NKA5" s="243"/>
      <c r="NKB5" s="243"/>
      <c r="NKC5" s="243"/>
      <c r="NKD5" s="243"/>
      <c r="NKE5" s="243"/>
      <c r="NKF5" s="243"/>
      <c r="NKG5" s="243"/>
      <c r="NKH5" s="243"/>
      <c r="NKI5" s="243"/>
      <c r="NKJ5" s="243"/>
      <c r="NKK5" s="243"/>
      <c r="NKL5" s="243"/>
      <c r="NKM5" s="243"/>
      <c r="NKN5" s="243"/>
      <c r="NKO5" s="243"/>
      <c r="NKP5" s="243"/>
      <c r="NKQ5" s="243"/>
      <c r="NKR5" s="243"/>
      <c r="NKS5" s="243"/>
      <c r="NKT5" s="243"/>
      <c r="NKU5" s="243"/>
      <c r="NKV5" s="243"/>
      <c r="NKW5" s="243"/>
      <c r="NKX5" s="243"/>
      <c r="NKY5" s="243"/>
      <c r="NKZ5" s="243"/>
      <c r="NLA5" s="243"/>
      <c r="NLB5" s="243"/>
      <c r="NLC5" s="243"/>
      <c r="NLD5" s="243"/>
      <c r="NLE5" s="243"/>
      <c r="NLF5" s="243"/>
      <c r="NLG5" s="243"/>
      <c r="NLH5" s="243"/>
      <c r="NLI5" s="243"/>
      <c r="NLJ5" s="243"/>
      <c r="NLK5" s="243"/>
      <c r="NLL5" s="243"/>
      <c r="NLM5" s="243"/>
      <c r="NLN5" s="243"/>
      <c r="NLO5" s="243"/>
      <c r="NLP5" s="243"/>
      <c r="NLQ5" s="243"/>
      <c r="NLR5" s="243"/>
      <c r="NLS5" s="243"/>
      <c r="NLT5" s="243"/>
      <c r="NLU5" s="243"/>
      <c r="NLV5" s="243"/>
      <c r="NLW5" s="243"/>
      <c r="NLX5" s="243"/>
      <c r="NLY5" s="243"/>
      <c r="NLZ5" s="243"/>
      <c r="NMA5" s="243"/>
      <c r="NMB5" s="243"/>
      <c r="NMC5" s="243"/>
      <c r="NMD5" s="243"/>
      <c r="NME5" s="243"/>
      <c r="NMF5" s="243"/>
      <c r="NMG5" s="243"/>
      <c r="NMH5" s="243"/>
      <c r="NMI5" s="243"/>
      <c r="NMJ5" s="243"/>
      <c r="NMK5" s="243"/>
      <c r="NML5" s="243"/>
      <c r="NMM5" s="243"/>
      <c r="NMN5" s="243"/>
      <c r="NMO5" s="243"/>
      <c r="NMP5" s="243"/>
      <c r="NMQ5" s="243"/>
      <c r="NMR5" s="243"/>
      <c r="NMS5" s="243"/>
      <c r="NMT5" s="243"/>
      <c r="NMU5" s="243"/>
      <c r="NMV5" s="243"/>
      <c r="NMW5" s="243"/>
      <c r="NMX5" s="243"/>
      <c r="NMY5" s="243"/>
      <c r="NMZ5" s="243"/>
      <c r="NNA5" s="243"/>
      <c r="NNB5" s="243"/>
      <c r="NNC5" s="243"/>
      <c r="NND5" s="243"/>
      <c r="NNE5" s="243"/>
      <c r="NNF5" s="243"/>
      <c r="NNG5" s="243"/>
      <c r="NNH5" s="243"/>
      <c r="NNI5" s="243"/>
      <c r="NNJ5" s="243"/>
      <c r="NNK5" s="243"/>
      <c r="NNL5" s="243"/>
      <c r="NNM5" s="243"/>
      <c r="NNN5" s="243"/>
      <c r="NNO5" s="243"/>
      <c r="NNP5" s="243"/>
      <c r="NNQ5" s="243"/>
      <c r="NNR5" s="243"/>
      <c r="NNS5" s="243"/>
      <c r="NNT5" s="243"/>
      <c r="NNU5" s="243"/>
      <c r="NNV5" s="243"/>
      <c r="NNW5" s="243"/>
      <c r="NNX5" s="243"/>
      <c r="NNY5" s="243"/>
      <c r="NNZ5" s="243"/>
      <c r="NOA5" s="243"/>
      <c r="NOB5" s="243"/>
      <c r="NOC5" s="243"/>
      <c r="NOD5" s="243"/>
      <c r="NOE5" s="243"/>
      <c r="NOF5" s="243"/>
      <c r="NOG5" s="243"/>
      <c r="NOH5" s="243"/>
      <c r="NOI5" s="243"/>
      <c r="NOJ5" s="243"/>
      <c r="NOK5" s="243"/>
      <c r="NOL5" s="243"/>
      <c r="NOM5" s="243"/>
      <c r="NON5" s="243"/>
      <c r="NOO5" s="243"/>
      <c r="NOP5" s="243"/>
      <c r="NOQ5" s="243"/>
      <c r="NOR5" s="243"/>
      <c r="NOS5" s="243"/>
      <c r="NOT5" s="243"/>
      <c r="NOU5" s="243"/>
      <c r="NOV5" s="243"/>
      <c r="NOW5" s="243"/>
      <c r="NOX5" s="243"/>
      <c r="NOY5" s="243"/>
      <c r="NOZ5" s="243"/>
      <c r="NPA5" s="243"/>
      <c r="NPB5" s="243"/>
      <c r="NPC5" s="243"/>
      <c r="NPD5" s="243"/>
      <c r="NPE5" s="243"/>
      <c r="NPF5" s="243"/>
      <c r="NPG5" s="243"/>
      <c r="NPH5" s="243"/>
      <c r="NPI5" s="243"/>
      <c r="NPJ5" s="243"/>
      <c r="NPK5" s="243"/>
      <c r="NPL5" s="243"/>
      <c r="NPM5" s="243"/>
      <c r="NPN5" s="243"/>
      <c r="NPO5" s="243"/>
      <c r="NPP5" s="243"/>
      <c r="NPQ5" s="243"/>
      <c r="NPR5" s="243"/>
      <c r="NPS5" s="243"/>
      <c r="NPT5" s="243"/>
      <c r="NPU5" s="243"/>
      <c r="NPV5" s="243"/>
      <c r="NPW5" s="243"/>
      <c r="NPX5" s="243"/>
      <c r="NPY5" s="243"/>
      <c r="NPZ5" s="243"/>
      <c r="NQA5" s="243"/>
      <c r="NQB5" s="243"/>
      <c r="NQC5" s="243"/>
      <c r="NQD5" s="243"/>
      <c r="NQE5" s="243"/>
      <c r="NQF5" s="243"/>
      <c r="NQG5" s="243"/>
      <c r="NQH5" s="243"/>
      <c r="NQI5" s="243"/>
      <c r="NQJ5" s="243"/>
      <c r="NQK5" s="243"/>
      <c r="NQL5" s="243"/>
      <c r="NQM5" s="243"/>
      <c r="NQN5" s="243"/>
      <c r="NQO5" s="243"/>
      <c r="NQP5" s="243"/>
      <c r="NQQ5" s="243"/>
      <c r="NQR5" s="243"/>
      <c r="NQS5" s="243"/>
      <c r="NQT5" s="243"/>
      <c r="NQU5" s="243"/>
      <c r="NQV5" s="243"/>
      <c r="NQW5" s="243"/>
      <c r="NQX5" s="243"/>
      <c r="NQY5" s="243"/>
      <c r="NQZ5" s="243"/>
      <c r="NRA5" s="243"/>
      <c r="NRB5" s="243"/>
      <c r="NRC5" s="243"/>
      <c r="NRD5" s="243"/>
      <c r="NRE5" s="243"/>
      <c r="NRF5" s="243"/>
      <c r="NRG5" s="243"/>
      <c r="NRH5" s="243"/>
      <c r="NRI5" s="243"/>
      <c r="NRJ5" s="243"/>
      <c r="NRK5" s="243"/>
      <c r="NRL5" s="243"/>
      <c r="NRM5" s="243"/>
      <c r="NRN5" s="243"/>
      <c r="NRO5" s="243"/>
      <c r="NRP5" s="243"/>
      <c r="NRQ5" s="243"/>
      <c r="NRR5" s="243"/>
      <c r="NRS5" s="243"/>
      <c r="NRT5" s="243"/>
      <c r="NRU5" s="243"/>
      <c r="NRV5" s="243"/>
      <c r="NRW5" s="243"/>
      <c r="NRX5" s="243"/>
      <c r="NRY5" s="243"/>
      <c r="NRZ5" s="243"/>
      <c r="NSA5" s="243"/>
      <c r="NSB5" s="243"/>
      <c r="NSC5" s="243"/>
      <c r="NSD5" s="243"/>
      <c r="NSE5" s="243"/>
      <c r="NSF5" s="243"/>
      <c r="NSG5" s="243"/>
      <c r="NSH5" s="243"/>
      <c r="NSI5" s="243"/>
      <c r="NSJ5" s="243"/>
      <c r="NSK5" s="243"/>
      <c r="NSL5" s="243"/>
      <c r="NSM5" s="243"/>
      <c r="NSN5" s="243"/>
      <c r="NSO5" s="243"/>
      <c r="NSP5" s="243"/>
      <c r="NSQ5" s="243"/>
      <c r="NSR5" s="243"/>
      <c r="NSS5" s="243"/>
      <c r="NST5" s="243"/>
      <c r="NSU5" s="243"/>
      <c r="NSV5" s="243"/>
      <c r="NSW5" s="243"/>
      <c r="NSX5" s="243"/>
      <c r="NSY5" s="243"/>
      <c r="NSZ5" s="243"/>
      <c r="NTA5" s="243"/>
      <c r="NTB5" s="243"/>
      <c r="NTC5" s="243"/>
      <c r="NTD5" s="243"/>
      <c r="NTE5" s="243"/>
      <c r="NTF5" s="243"/>
      <c r="NTG5" s="243"/>
      <c r="NTH5" s="243"/>
      <c r="NTI5" s="243"/>
      <c r="NTJ5" s="243"/>
      <c r="NTK5" s="243"/>
      <c r="NTL5" s="243"/>
      <c r="NTM5" s="243"/>
      <c r="NTN5" s="243"/>
      <c r="NTO5" s="243"/>
      <c r="NTP5" s="243"/>
      <c r="NTQ5" s="243"/>
      <c r="NTR5" s="243"/>
      <c r="NTS5" s="243"/>
      <c r="NTT5" s="243"/>
      <c r="NTU5" s="243"/>
      <c r="NTV5" s="243"/>
      <c r="NTW5" s="243"/>
      <c r="NTX5" s="243"/>
      <c r="NTY5" s="243"/>
      <c r="NTZ5" s="243"/>
      <c r="NUA5" s="243"/>
      <c r="NUB5" s="243"/>
      <c r="NUC5" s="243"/>
      <c r="NUD5" s="243"/>
      <c r="NUE5" s="243"/>
      <c r="NUF5" s="243"/>
      <c r="NUG5" s="243"/>
      <c r="NUH5" s="243"/>
      <c r="NUI5" s="243"/>
      <c r="NUJ5" s="243"/>
      <c r="NUK5" s="243"/>
      <c r="NUL5" s="243"/>
      <c r="NUM5" s="243"/>
      <c r="NUN5" s="243"/>
      <c r="NUO5" s="243"/>
      <c r="NUP5" s="243"/>
      <c r="NUQ5" s="243"/>
      <c r="NUR5" s="243"/>
      <c r="NUS5" s="243"/>
      <c r="NUT5" s="243"/>
      <c r="NUU5" s="243"/>
      <c r="NUV5" s="243"/>
      <c r="NUW5" s="243"/>
      <c r="NUX5" s="243"/>
      <c r="NUY5" s="243"/>
      <c r="NUZ5" s="243"/>
      <c r="NVA5" s="243"/>
      <c r="NVB5" s="243"/>
      <c r="NVC5" s="243"/>
      <c r="NVD5" s="243"/>
      <c r="NVE5" s="243"/>
      <c r="NVF5" s="243"/>
      <c r="NVG5" s="243"/>
      <c r="NVH5" s="243"/>
      <c r="NVI5" s="243"/>
      <c r="NVJ5" s="243"/>
      <c r="NVK5" s="243"/>
      <c r="NVL5" s="243"/>
      <c r="NVM5" s="243"/>
      <c r="NVN5" s="243"/>
      <c r="NVO5" s="243"/>
      <c r="NVP5" s="243"/>
      <c r="NVQ5" s="243"/>
      <c r="NVR5" s="243"/>
      <c r="NVS5" s="243"/>
      <c r="NVT5" s="243"/>
      <c r="NVU5" s="243"/>
      <c r="NVV5" s="243"/>
      <c r="NVW5" s="243"/>
      <c r="NVX5" s="243"/>
      <c r="NVY5" s="243"/>
      <c r="NVZ5" s="243"/>
      <c r="NWA5" s="243"/>
      <c r="NWB5" s="243"/>
      <c r="NWC5" s="243"/>
      <c r="NWD5" s="243"/>
      <c r="NWE5" s="243"/>
      <c r="NWF5" s="243"/>
      <c r="NWG5" s="243"/>
      <c r="NWH5" s="243"/>
      <c r="NWI5" s="243"/>
      <c r="NWJ5" s="243"/>
      <c r="NWK5" s="243"/>
      <c r="NWL5" s="243"/>
      <c r="NWM5" s="243"/>
      <c r="NWN5" s="243"/>
      <c r="NWO5" s="243"/>
      <c r="NWP5" s="243"/>
      <c r="NWQ5" s="243"/>
      <c r="NWR5" s="243"/>
      <c r="NWS5" s="243"/>
      <c r="NWT5" s="243"/>
      <c r="NWU5" s="243"/>
      <c r="NWV5" s="243"/>
      <c r="NWW5" s="243"/>
      <c r="NWX5" s="243"/>
      <c r="NWY5" s="243"/>
      <c r="NWZ5" s="243"/>
      <c r="NXA5" s="243"/>
      <c r="NXB5" s="243"/>
      <c r="NXC5" s="243"/>
      <c r="NXD5" s="243"/>
      <c r="NXE5" s="243"/>
      <c r="NXF5" s="243"/>
      <c r="NXG5" s="243"/>
      <c r="NXH5" s="243"/>
      <c r="NXI5" s="243"/>
      <c r="NXJ5" s="243"/>
      <c r="NXK5" s="243"/>
      <c r="NXL5" s="243"/>
      <c r="NXM5" s="243"/>
      <c r="NXN5" s="243"/>
      <c r="NXO5" s="243"/>
      <c r="NXP5" s="243"/>
      <c r="NXQ5" s="243"/>
      <c r="NXR5" s="243"/>
      <c r="NXS5" s="243"/>
      <c r="NXT5" s="243"/>
      <c r="NXU5" s="243"/>
      <c r="NXV5" s="243"/>
      <c r="NXW5" s="243"/>
      <c r="NXX5" s="243"/>
      <c r="NXY5" s="243"/>
      <c r="NXZ5" s="243"/>
      <c r="NYA5" s="243"/>
      <c r="NYB5" s="243"/>
      <c r="NYC5" s="243"/>
      <c r="NYD5" s="243"/>
      <c r="NYE5" s="243"/>
      <c r="NYF5" s="243"/>
      <c r="NYG5" s="243"/>
      <c r="NYH5" s="243"/>
      <c r="NYI5" s="243"/>
      <c r="NYJ5" s="243"/>
      <c r="NYK5" s="243"/>
      <c r="NYL5" s="243"/>
      <c r="NYM5" s="243"/>
      <c r="NYN5" s="243"/>
      <c r="NYO5" s="243"/>
      <c r="NYP5" s="243"/>
      <c r="NYQ5" s="243"/>
      <c r="NYR5" s="243"/>
      <c r="NYS5" s="243"/>
      <c r="NYT5" s="243"/>
      <c r="NYU5" s="243"/>
      <c r="NYV5" s="243"/>
      <c r="NYW5" s="243"/>
      <c r="NYX5" s="243"/>
      <c r="NYY5" s="243"/>
      <c r="NYZ5" s="243"/>
      <c r="NZA5" s="243"/>
      <c r="NZB5" s="243"/>
      <c r="NZC5" s="243"/>
      <c r="NZD5" s="243"/>
      <c r="NZE5" s="243"/>
      <c r="NZF5" s="243"/>
      <c r="NZG5" s="243"/>
      <c r="NZH5" s="243"/>
      <c r="NZI5" s="243"/>
      <c r="NZJ5" s="243"/>
      <c r="NZK5" s="243"/>
      <c r="NZL5" s="243"/>
      <c r="NZM5" s="243"/>
      <c r="NZN5" s="243"/>
      <c r="NZO5" s="243"/>
      <c r="NZP5" s="243"/>
      <c r="NZQ5" s="243"/>
      <c r="NZR5" s="243"/>
      <c r="NZS5" s="243"/>
      <c r="NZT5" s="243"/>
      <c r="NZU5" s="243"/>
      <c r="NZV5" s="243"/>
      <c r="NZW5" s="243"/>
      <c r="NZX5" s="243"/>
      <c r="NZY5" s="243"/>
      <c r="NZZ5" s="243"/>
      <c r="OAA5" s="243"/>
      <c r="OAB5" s="243"/>
      <c r="OAC5" s="243"/>
      <c r="OAD5" s="243"/>
      <c r="OAE5" s="243"/>
      <c r="OAF5" s="243"/>
      <c r="OAG5" s="243"/>
      <c r="OAH5" s="243"/>
      <c r="OAI5" s="243"/>
      <c r="OAJ5" s="243"/>
      <c r="OAK5" s="243"/>
      <c r="OAL5" s="243"/>
      <c r="OAM5" s="243"/>
      <c r="OAN5" s="243"/>
      <c r="OAO5" s="243"/>
      <c r="OAP5" s="243"/>
      <c r="OAQ5" s="243"/>
      <c r="OAR5" s="243"/>
      <c r="OAS5" s="243"/>
      <c r="OAT5" s="243"/>
      <c r="OAU5" s="243"/>
      <c r="OAV5" s="243"/>
      <c r="OAW5" s="243"/>
      <c r="OAX5" s="243"/>
      <c r="OAY5" s="243"/>
      <c r="OAZ5" s="243"/>
      <c r="OBA5" s="243"/>
      <c r="OBB5" s="243"/>
      <c r="OBC5" s="243"/>
      <c r="OBD5" s="243"/>
      <c r="OBE5" s="243"/>
      <c r="OBF5" s="243"/>
      <c r="OBG5" s="243"/>
      <c r="OBH5" s="243"/>
      <c r="OBI5" s="243"/>
      <c r="OBJ5" s="243"/>
      <c r="OBK5" s="243"/>
      <c r="OBL5" s="243"/>
      <c r="OBM5" s="243"/>
      <c r="OBN5" s="243"/>
      <c r="OBO5" s="243"/>
      <c r="OBP5" s="243"/>
      <c r="OBQ5" s="243"/>
      <c r="OBR5" s="243"/>
      <c r="OBS5" s="243"/>
      <c r="OBT5" s="243"/>
      <c r="OBU5" s="243"/>
      <c r="OBV5" s="243"/>
      <c r="OBW5" s="243"/>
      <c r="OBX5" s="243"/>
      <c r="OBY5" s="243"/>
      <c r="OBZ5" s="243"/>
      <c r="OCA5" s="243"/>
      <c r="OCB5" s="243"/>
      <c r="OCC5" s="243"/>
      <c r="OCD5" s="243"/>
      <c r="OCE5" s="243"/>
      <c r="OCF5" s="243"/>
      <c r="OCG5" s="243"/>
      <c r="OCH5" s="243"/>
      <c r="OCI5" s="243"/>
      <c r="OCJ5" s="243"/>
      <c r="OCK5" s="243"/>
      <c r="OCL5" s="243"/>
      <c r="OCM5" s="243"/>
      <c r="OCN5" s="243"/>
      <c r="OCO5" s="243"/>
      <c r="OCP5" s="243"/>
      <c r="OCQ5" s="243"/>
      <c r="OCR5" s="243"/>
      <c r="OCS5" s="243"/>
      <c r="OCT5" s="243"/>
      <c r="OCU5" s="243"/>
      <c r="OCV5" s="243"/>
      <c r="OCW5" s="243"/>
      <c r="OCX5" s="243"/>
      <c r="OCY5" s="243"/>
      <c r="OCZ5" s="243"/>
      <c r="ODA5" s="243"/>
      <c r="ODB5" s="243"/>
      <c r="ODC5" s="243"/>
      <c r="ODD5" s="243"/>
      <c r="ODE5" s="243"/>
      <c r="ODF5" s="243"/>
      <c r="ODG5" s="243"/>
      <c r="ODH5" s="243"/>
      <c r="ODI5" s="243"/>
      <c r="ODJ5" s="243"/>
      <c r="ODK5" s="243"/>
      <c r="ODL5" s="243"/>
      <c r="ODM5" s="243"/>
      <c r="ODN5" s="243"/>
      <c r="ODO5" s="243"/>
      <c r="ODP5" s="243"/>
      <c r="ODQ5" s="243"/>
      <c r="ODR5" s="243"/>
      <c r="ODS5" s="243"/>
      <c r="ODT5" s="243"/>
      <c r="ODU5" s="243"/>
      <c r="ODV5" s="243"/>
      <c r="ODW5" s="243"/>
      <c r="ODX5" s="243"/>
      <c r="ODY5" s="243"/>
      <c r="ODZ5" s="243"/>
      <c r="OEA5" s="243"/>
      <c r="OEB5" s="243"/>
      <c r="OEC5" s="243"/>
      <c r="OED5" s="243"/>
      <c r="OEE5" s="243"/>
      <c r="OEF5" s="243"/>
      <c r="OEG5" s="243"/>
      <c r="OEH5" s="243"/>
      <c r="OEI5" s="243"/>
      <c r="OEJ5" s="243"/>
      <c r="OEK5" s="243"/>
      <c r="OEL5" s="243"/>
      <c r="OEM5" s="243"/>
      <c r="OEN5" s="243"/>
      <c r="OEO5" s="243"/>
      <c r="OEP5" s="243"/>
      <c r="OEQ5" s="243"/>
      <c r="OER5" s="243"/>
      <c r="OES5" s="243"/>
      <c r="OET5" s="243"/>
      <c r="OEU5" s="243"/>
      <c r="OEV5" s="243"/>
      <c r="OEW5" s="243"/>
      <c r="OEX5" s="243"/>
      <c r="OEY5" s="243"/>
      <c r="OEZ5" s="243"/>
      <c r="OFA5" s="243"/>
      <c r="OFB5" s="243"/>
      <c r="OFC5" s="243"/>
      <c r="OFD5" s="243"/>
      <c r="OFE5" s="243"/>
      <c r="OFF5" s="243"/>
      <c r="OFG5" s="243"/>
      <c r="OFH5" s="243"/>
      <c r="OFI5" s="243"/>
      <c r="OFJ5" s="243"/>
      <c r="OFK5" s="243"/>
      <c r="OFL5" s="243"/>
      <c r="OFM5" s="243"/>
      <c r="OFN5" s="243"/>
      <c r="OFO5" s="243"/>
      <c r="OFP5" s="243"/>
      <c r="OFQ5" s="243"/>
      <c r="OFR5" s="243"/>
      <c r="OFS5" s="243"/>
      <c r="OFT5" s="243"/>
      <c r="OFU5" s="243"/>
      <c r="OFV5" s="243"/>
      <c r="OFW5" s="243"/>
      <c r="OFX5" s="243"/>
      <c r="OFY5" s="243"/>
      <c r="OFZ5" s="243"/>
      <c r="OGA5" s="243"/>
      <c r="OGB5" s="243"/>
      <c r="OGC5" s="243"/>
      <c r="OGD5" s="243"/>
      <c r="OGE5" s="243"/>
      <c r="OGF5" s="243"/>
      <c r="OGG5" s="243"/>
      <c r="OGH5" s="243"/>
      <c r="OGI5" s="243"/>
      <c r="OGJ5" s="243"/>
      <c r="OGK5" s="243"/>
      <c r="OGL5" s="243"/>
      <c r="OGM5" s="243"/>
      <c r="OGN5" s="243"/>
      <c r="OGO5" s="243"/>
      <c r="OGP5" s="243"/>
      <c r="OGQ5" s="243"/>
      <c r="OGR5" s="243"/>
      <c r="OGS5" s="243"/>
      <c r="OGT5" s="243"/>
      <c r="OGU5" s="243"/>
      <c r="OGV5" s="243"/>
      <c r="OGW5" s="243"/>
      <c r="OGX5" s="243"/>
      <c r="OGY5" s="243"/>
      <c r="OGZ5" s="243"/>
      <c r="OHA5" s="243"/>
      <c r="OHB5" s="243"/>
      <c r="OHC5" s="243"/>
      <c r="OHD5" s="243"/>
      <c r="OHE5" s="243"/>
      <c r="OHF5" s="243"/>
      <c r="OHG5" s="243"/>
      <c r="OHH5" s="243"/>
      <c r="OHI5" s="243"/>
      <c r="OHJ5" s="243"/>
      <c r="OHK5" s="243"/>
      <c r="OHL5" s="243"/>
      <c r="OHM5" s="243"/>
      <c r="OHN5" s="243"/>
      <c r="OHO5" s="243"/>
      <c r="OHP5" s="243"/>
      <c r="OHQ5" s="243"/>
      <c r="OHR5" s="243"/>
      <c r="OHS5" s="243"/>
      <c r="OHT5" s="243"/>
      <c r="OHU5" s="243"/>
      <c r="OHV5" s="243"/>
      <c r="OHW5" s="243"/>
      <c r="OHX5" s="243"/>
      <c r="OHY5" s="243"/>
      <c r="OHZ5" s="243"/>
      <c r="OIA5" s="243"/>
      <c r="OIB5" s="243"/>
      <c r="OIC5" s="243"/>
      <c r="OID5" s="243"/>
      <c r="OIE5" s="243"/>
      <c r="OIF5" s="243"/>
      <c r="OIG5" s="243"/>
      <c r="OIH5" s="243"/>
      <c r="OII5" s="243"/>
      <c r="OIJ5" s="243"/>
      <c r="OIK5" s="243"/>
      <c r="OIL5" s="243"/>
      <c r="OIM5" s="243"/>
      <c r="OIN5" s="243"/>
      <c r="OIO5" s="243"/>
      <c r="OIP5" s="243"/>
      <c r="OIQ5" s="243"/>
      <c r="OIR5" s="243"/>
      <c r="OIS5" s="243"/>
      <c r="OIT5" s="243"/>
      <c r="OIU5" s="243"/>
      <c r="OIV5" s="243"/>
      <c r="OIW5" s="243"/>
      <c r="OIX5" s="243"/>
      <c r="OIY5" s="243"/>
      <c r="OIZ5" s="243"/>
      <c r="OJA5" s="243"/>
      <c r="OJB5" s="243"/>
      <c r="OJC5" s="243"/>
      <c r="OJD5" s="243"/>
      <c r="OJE5" s="243"/>
      <c r="OJF5" s="243"/>
      <c r="OJG5" s="243"/>
      <c r="OJH5" s="243"/>
      <c r="OJI5" s="243"/>
      <c r="OJJ5" s="243"/>
      <c r="OJK5" s="243"/>
      <c r="OJL5" s="243"/>
      <c r="OJM5" s="243"/>
      <c r="OJN5" s="243"/>
      <c r="OJO5" s="243"/>
      <c r="OJP5" s="243"/>
      <c r="OJQ5" s="243"/>
      <c r="OJR5" s="243"/>
      <c r="OJS5" s="243"/>
      <c r="OJT5" s="243"/>
      <c r="OJU5" s="243"/>
      <c r="OJV5" s="243"/>
      <c r="OJW5" s="243"/>
      <c r="OJX5" s="243"/>
      <c r="OJY5" s="243"/>
      <c r="OJZ5" s="243"/>
      <c r="OKA5" s="243"/>
      <c r="OKB5" s="243"/>
      <c r="OKC5" s="243"/>
      <c r="OKD5" s="243"/>
      <c r="OKE5" s="243"/>
      <c r="OKF5" s="243"/>
      <c r="OKG5" s="243"/>
      <c r="OKH5" s="243"/>
      <c r="OKI5" s="243"/>
      <c r="OKJ5" s="243"/>
      <c r="OKK5" s="243"/>
      <c r="OKL5" s="243"/>
      <c r="OKM5" s="243"/>
      <c r="OKN5" s="243"/>
      <c r="OKO5" s="243"/>
      <c r="OKP5" s="243"/>
      <c r="OKQ5" s="243"/>
      <c r="OKR5" s="243"/>
      <c r="OKS5" s="243"/>
      <c r="OKT5" s="243"/>
      <c r="OKU5" s="243"/>
      <c r="OKV5" s="243"/>
      <c r="OKW5" s="243"/>
      <c r="OKX5" s="243"/>
      <c r="OKY5" s="243"/>
      <c r="OKZ5" s="243"/>
      <c r="OLA5" s="243"/>
      <c r="OLB5" s="243"/>
      <c r="OLC5" s="243"/>
      <c r="OLD5" s="243"/>
      <c r="OLE5" s="243"/>
      <c r="OLF5" s="243"/>
      <c r="OLG5" s="243"/>
      <c r="OLH5" s="243"/>
      <c r="OLI5" s="243"/>
      <c r="OLJ5" s="243"/>
      <c r="OLK5" s="243"/>
      <c r="OLL5" s="243"/>
      <c r="OLM5" s="243"/>
      <c r="OLN5" s="243"/>
      <c r="OLO5" s="243"/>
      <c r="OLP5" s="243"/>
      <c r="OLQ5" s="243"/>
      <c r="OLR5" s="243"/>
      <c r="OLS5" s="243"/>
      <c r="OLT5" s="243"/>
      <c r="OLU5" s="243"/>
      <c r="OLV5" s="243"/>
      <c r="OLW5" s="243"/>
      <c r="OLX5" s="243"/>
      <c r="OLY5" s="243"/>
      <c r="OLZ5" s="243"/>
      <c r="OMA5" s="243"/>
      <c r="OMB5" s="243"/>
      <c r="OMC5" s="243"/>
      <c r="OMD5" s="243"/>
      <c r="OME5" s="243"/>
      <c r="OMF5" s="243"/>
      <c r="OMG5" s="243"/>
      <c r="OMH5" s="243"/>
      <c r="OMI5" s="243"/>
      <c r="OMJ5" s="243"/>
      <c r="OMK5" s="243"/>
      <c r="OML5" s="243"/>
      <c r="OMM5" s="243"/>
      <c r="OMN5" s="243"/>
      <c r="OMO5" s="243"/>
      <c r="OMP5" s="243"/>
      <c r="OMQ5" s="243"/>
      <c r="OMR5" s="243"/>
      <c r="OMS5" s="243"/>
      <c r="OMT5" s="243"/>
      <c r="OMU5" s="243"/>
      <c r="OMV5" s="243"/>
      <c r="OMW5" s="243"/>
      <c r="OMX5" s="243"/>
      <c r="OMY5" s="243"/>
      <c r="OMZ5" s="243"/>
      <c r="ONA5" s="243"/>
      <c r="ONB5" s="243"/>
      <c r="ONC5" s="243"/>
      <c r="OND5" s="243"/>
      <c r="ONE5" s="243"/>
      <c r="ONF5" s="243"/>
      <c r="ONG5" s="243"/>
      <c r="ONH5" s="243"/>
      <c r="ONI5" s="243"/>
      <c r="ONJ5" s="243"/>
      <c r="ONK5" s="243"/>
      <c r="ONL5" s="243"/>
      <c r="ONM5" s="243"/>
      <c r="ONN5" s="243"/>
      <c r="ONO5" s="243"/>
      <c r="ONP5" s="243"/>
      <c r="ONQ5" s="243"/>
      <c r="ONR5" s="243"/>
      <c r="ONS5" s="243"/>
      <c r="ONT5" s="243"/>
      <c r="ONU5" s="243"/>
      <c r="ONV5" s="243"/>
      <c r="ONW5" s="243"/>
      <c r="ONX5" s="243"/>
      <c r="ONY5" s="243"/>
      <c r="ONZ5" s="243"/>
      <c r="OOA5" s="243"/>
      <c r="OOB5" s="243"/>
      <c r="OOC5" s="243"/>
      <c r="OOD5" s="243"/>
      <c r="OOE5" s="243"/>
      <c r="OOF5" s="243"/>
      <c r="OOG5" s="243"/>
      <c r="OOH5" s="243"/>
      <c r="OOI5" s="243"/>
      <c r="OOJ5" s="243"/>
      <c r="OOK5" s="243"/>
      <c r="OOL5" s="243"/>
      <c r="OOM5" s="243"/>
      <c r="OON5" s="243"/>
      <c r="OOO5" s="243"/>
      <c r="OOP5" s="243"/>
      <c r="OOQ5" s="243"/>
      <c r="OOR5" s="243"/>
      <c r="OOS5" s="243"/>
      <c r="OOT5" s="243"/>
      <c r="OOU5" s="243"/>
      <c r="OOV5" s="243"/>
      <c r="OOW5" s="243"/>
      <c r="OOX5" s="243"/>
      <c r="OOY5" s="243"/>
      <c r="OOZ5" s="243"/>
      <c r="OPA5" s="243"/>
      <c r="OPB5" s="243"/>
      <c r="OPC5" s="243"/>
      <c r="OPD5" s="243"/>
      <c r="OPE5" s="243"/>
      <c r="OPF5" s="243"/>
      <c r="OPG5" s="243"/>
      <c r="OPH5" s="243"/>
      <c r="OPI5" s="243"/>
      <c r="OPJ5" s="243"/>
      <c r="OPK5" s="243"/>
      <c r="OPL5" s="243"/>
      <c r="OPM5" s="243"/>
      <c r="OPN5" s="243"/>
      <c r="OPO5" s="243"/>
      <c r="OPP5" s="243"/>
      <c r="OPQ5" s="243"/>
      <c r="OPR5" s="243"/>
      <c r="OPS5" s="243"/>
      <c r="OPT5" s="243"/>
      <c r="OPU5" s="243"/>
      <c r="OPV5" s="243"/>
      <c r="OPW5" s="243"/>
      <c r="OPX5" s="243"/>
      <c r="OPY5" s="243"/>
      <c r="OPZ5" s="243"/>
      <c r="OQA5" s="243"/>
      <c r="OQB5" s="243"/>
      <c r="OQC5" s="243"/>
      <c r="OQD5" s="243"/>
      <c r="OQE5" s="243"/>
      <c r="OQF5" s="243"/>
      <c r="OQG5" s="243"/>
      <c r="OQH5" s="243"/>
      <c r="OQI5" s="243"/>
      <c r="OQJ5" s="243"/>
      <c r="OQK5" s="243"/>
      <c r="OQL5" s="243"/>
      <c r="OQM5" s="243"/>
      <c r="OQN5" s="243"/>
      <c r="OQO5" s="243"/>
      <c r="OQP5" s="243"/>
      <c r="OQQ5" s="243"/>
      <c r="OQR5" s="243"/>
      <c r="OQS5" s="243"/>
      <c r="OQT5" s="243"/>
      <c r="OQU5" s="243"/>
      <c r="OQV5" s="243"/>
      <c r="OQW5" s="243"/>
      <c r="OQX5" s="243"/>
      <c r="OQY5" s="243"/>
      <c r="OQZ5" s="243"/>
      <c r="ORA5" s="243"/>
      <c r="ORB5" s="243"/>
      <c r="ORC5" s="243"/>
      <c r="ORD5" s="243"/>
      <c r="ORE5" s="243"/>
      <c r="ORF5" s="243"/>
      <c r="ORG5" s="243"/>
      <c r="ORH5" s="243"/>
      <c r="ORI5" s="243"/>
      <c r="ORJ5" s="243"/>
      <c r="ORK5" s="243"/>
      <c r="ORL5" s="243"/>
      <c r="ORM5" s="243"/>
      <c r="ORN5" s="243"/>
      <c r="ORO5" s="243"/>
      <c r="ORP5" s="243"/>
      <c r="ORQ5" s="243"/>
      <c r="ORR5" s="243"/>
      <c r="ORS5" s="243"/>
      <c r="ORT5" s="243"/>
      <c r="ORU5" s="243"/>
      <c r="ORV5" s="243"/>
      <c r="ORW5" s="243"/>
      <c r="ORX5" s="243"/>
      <c r="ORY5" s="243"/>
      <c r="ORZ5" s="243"/>
      <c r="OSA5" s="243"/>
      <c r="OSB5" s="243"/>
      <c r="OSC5" s="243"/>
      <c r="OSD5" s="243"/>
      <c r="OSE5" s="243"/>
      <c r="OSF5" s="243"/>
      <c r="OSG5" s="243"/>
      <c r="OSH5" s="243"/>
      <c r="OSI5" s="243"/>
      <c r="OSJ5" s="243"/>
      <c r="OSK5" s="243"/>
      <c r="OSL5" s="243"/>
      <c r="OSM5" s="243"/>
      <c r="OSN5" s="243"/>
      <c r="OSO5" s="243"/>
      <c r="OSP5" s="243"/>
      <c r="OSQ5" s="243"/>
      <c r="OSR5" s="243"/>
      <c r="OSS5" s="243"/>
      <c r="OST5" s="243"/>
      <c r="OSU5" s="243"/>
      <c r="OSV5" s="243"/>
      <c r="OSW5" s="243"/>
      <c r="OSX5" s="243"/>
      <c r="OSY5" s="243"/>
      <c r="OSZ5" s="243"/>
      <c r="OTA5" s="243"/>
      <c r="OTB5" s="243"/>
      <c r="OTC5" s="243"/>
      <c r="OTD5" s="243"/>
      <c r="OTE5" s="243"/>
      <c r="OTF5" s="243"/>
      <c r="OTG5" s="243"/>
      <c r="OTH5" s="243"/>
      <c r="OTI5" s="243"/>
      <c r="OTJ5" s="243"/>
      <c r="OTK5" s="243"/>
      <c r="OTL5" s="243"/>
      <c r="OTM5" s="243"/>
      <c r="OTN5" s="243"/>
      <c r="OTO5" s="243"/>
      <c r="OTP5" s="243"/>
      <c r="OTQ5" s="243"/>
      <c r="OTR5" s="243"/>
      <c r="OTS5" s="243"/>
      <c r="OTT5" s="243"/>
      <c r="OTU5" s="243"/>
      <c r="OTV5" s="243"/>
      <c r="OTW5" s="243"/>
      <c r="OTX5" s="243"/>
      <c r="OTY5" s="243"/>
      <c r="OTZ5" s="243"/>
      <c r="OUA5" s="243"/>
      <c r="OUB5" s="243"/>
      <c r="OUC5" s="243"/>
      <c r="OUD5" s="243"/>
      <c r="OUE5" s="243"/>
      <c r="OUF5" s="243"/>
      <c r="OUG5" s="243"/>
      <c r="OUH5" s="243"/>
      <c r="OUI5" s="243"/>
      <c r="OUJ5" s="243"/>
      <c r="OUK5" s="243"/>
      <c r="OUL5" s="243"/>
      <c r="OUM5" s="243"/>
      <c r="OUN5" s="243"/>
      <c r="OUO5" s="243"/>
      <c r="OUP5" s="243"/>
      <c r="OUQ5" s="243"/>
      <c r="OUR5" s="243"/>
      <c r="OUS5" s="243"/>
      <c r="OUT5" s="243"/>
      <c r="OUU5" s="243"/>
      <c r="OUV5" s="243"/>
      <c r="OUW5" s="243"/>
      <c r="OUX5" s="243"/>
      <c r="OUY5" s="243"/>
      <c r="OUZ5" s="243"/>
      <c r="OVA5" s="243"/>
      <c r="OVB5" s="243"/>
      <c r="OVC5" s="243"/>
      <c r="OVD5" s="243"/>
      <c r="OVE5" s="243"/>
      <c r="OVF5" s="243"/>
      <c r="OVG5" s="243"/>
      <c r="OVH5" s="243"/>
      <c r="OVI5" s="243"/>
      <c r="OVJ5" s="243"/>
      <c r="OVK5" s="243"/>
      <c r="OVL5" s="243"/>
      <c r="OVM5" s="243"/>
      <c r="OVN5" s="243"/>
      <c r="OVO5" s="243"/>
      <c r="OVP5" s="243"/>
      <c r="OVQ5" s="243"/>
      <c r="OVR5" s="243"/>
      <c r="OVS5" s="243"/>
      <c r="OVT5" s="243"/>
      <c r="OVU5" s="243"/>
      <c r="OVV5" s="243"/>
      <c r="OVW5" s="243"/>
      <c r="OVX5" s="243"/>
      <c r="OVY5" s="243"/>
      <c r="OVZ5" s="243"/>
      <c r="OWA5" s="243"/>
      <c r="OWB5" s="243"/>
      <c r="OWC5" s="243"/>
      <c r="OWD5" s="243"/>
      <c r="OWE5" s="243"/>
      <c r="OWF5" s="243"/>
      <c r="OWG5" s="243"/>
      <c r="OWH5" s="243"/>
      <c r="OWI5" s="243"/>
      <c r="OWJ5" s="243"/>
      <c r="OWK5" s="243"/>
      <c r="OWL5" s="243"/>
      <c r="OWM5" s="243"/>
      <c r="OWN5" s="243"/>
      <c r="OWO5" s="243"/>
      <c r="OWP5" s="243"/>
      <c r="OWQ5" s="243"/>
      <c r="OWR5" s="243"/>
      <c r="OWS5" s="243"/>
      <c r="OWT5" s="243"/>
      <c r="OWU5" s="243"/>
      <c r="OWV5" s="243"/>
      <c r="OWW5" s="243"/>
      <c r="OWX5" s="243"/>
      <c r="OWY5" s="243"/>
      <c r="OWZ5" s="243"/>
      <c r="OXA5" s="243"/>
      <c r="OXB5" s="243"/>
      <c r="OXC5" s="243"/>
      <c r="OXD5" s="243"/>
      <c r="OXE5" s="243"/>
      <c r="OXF5" s="243"/>
      <c r="OXG5" s="243"/>
      <c r="OXH5" s="243"/>
      <c r="OXI5" s="243"/>
      <c r="OXJ5" s="243"/>
      <c r="OXK5" s="243"/>
      <c r="OXL5" s="243"/>
      <c r="OXM5" s="243"/>
      <c r="OXN5" s="243"/>
      <c r="OXO5" s="243"/>
      <c r="OXP5" s="243"/>
      <c r="OXQ5" s="243"/>
      <c r="OXR5" s="243"/>
      <c r="OXS5" s="243"/>
      <c r="OXT5" s="243"/>
      <c r="OXU5" s="243"/>
      <c r="OXV5" s="243"/>
      <c r="OXW5" s="243"/>
      <c r="OXX5" s="243"/>
      <c r="OXY5" s="243"/>
      <c r="OXZ5" s="243"/>
      <c r="OYA5" s="243"/>
      <c r="OYB5" s="243"/>
      <c r="OYC5" s="243"/>
      <c r="OYD5" s="243"/>
      <c r="OYE5" s="243"/>
      <c r="OYF5" s="243"/>
      <c r="OYG5" s="243"/>
      <c r="OYH5" s="243"/>
      <c r="OYI5" s="243"/>
      <c r="OYJ5" s="243"/>
      <c r="OYK5" s="243"/>
      <c r="OYL5" s="243"/>
      <c r="OYM5" s="243"/>
      <c r="OYN5" s="243"/>
      <c r="OYO5" s="243"/>
      <c r="OYP5" s="243"/>
      <c r="OYQ5" s="243"/>
      <c r="OYR5" s="243"/>
      <c r="OYS5" s="243"/>
      <c r="OYT5" s="243"/>
      <c r="OYU5" s="243"/>
      <c r="OYV5" s="243"/>
      <c r="OYW5" s="243"/>
      <c r="OYX5" s="243"/>
      <c r="OYY5" s="243"/>
      <c r="OYZ5" s="243"/>
      <c r="OZA5" s="243"/>
      <c r="OZB5" s="243"/>
      <c r="OZC5" s="243"/>
      <c r="OZD5" s="243"/>
      <c r="OZE5" s="243"/>
      <c r="OZF5" s="243"/>
      <c r="OZG5" s="243"/>
      <c r="OZH5" s="243"/>
      <c r="OZI5" s="243"/>
      <c r="OZJ5" s="243"/>
      <c r="OZK5" s="243"/>
      <c r="OZL5" s="243"/>
      <c r="OZM5" s="243"/>
      <c r="OZN5" s="243"/>
      <c r="OZO5" s="243"/>
      <c r="OZP5" s="243"/>
      <c r="OZQ5" s="243"/>
      <c r="OZR5" s="243"/>
      <c r="OZS5" s="243"/>
      <c r="OZT5" s="243"/>
      <c r="OZU5" s="243"/>
      <c r="OZV5" s="243"/>
      <c r="OZW5" s="243"/>
      <c r="OZX5" s="243"/>
      <c r="OZY5" s="243"/>
      <c r="OZZ5" s="243"/>
      <c r="PAA5" s="243"/>
      <c r="PAB5" s="243"/>
      <c r="PAC5" s="243"/>
      <c r="PAD5" s="243"/>
      <c r="PAE5" s="243"/>
      <c r="PAF5" s="243"/>
      <c r="PAG5" s="243"/>
      <c r="PAH5" s="243"/>
      <c r="PAI5" s="243"/>
      <c r="PAJ5" s="243"/>
      <c r="PAK5" s="243"/>
      <c r="PAL5" s="243"/>
      <c r="PAM5" s="243"/>
      <c r="PAN5" s="243"/>
      <c r="PAO5" s="243"/>
      <c r="PAP5" s="243"/>
      <c r="PAQ5" s="243"/>
      <c r="PAR5" s="243"/>
      <c r="PAS5" s="243"/>
      <c r="PAT5" s="243"/>
      <c r="PAU5" s="243"/>
      <c r="PAV5" s="243"/>
      <c r="PAW5" s="243"/>
      <c r="PAX5" s="243"/>
      <c r="PAY5" s="243"/>
      <c r="PAZ5" s="243"/>
      <c r="PBA5" s="243"/>
      <c r="PBB5" s="243"/>
      <c r="PBC5" s="243"/>
      <c r="PBD5" s="243"/>
      <c r="PBE5" s="243"/>
      <c r="PBF5" s="243"/>
      <c r="PBG5" s="243"/>
      <c r="PBH5" s="243"/>
      <c r="PBI5" s="243"/>
      <c r="PBJ5" s="243"/>
      <c r="PBK5" s="243"/>
      <c r="PBL5" s="243"/>
      <c r="PBM5" s="243"/>
      <c r="PBN5" s="243"/>
      <c r="PBO5" s="243"/>
      <c r="PBP5" s="243"/>
      <c r="PBQ5" s="243"/>
      <c r="PBR5" s="243"/>
      <c r="PBS5" s="243"/>
      <c r="PBT5" s="243"/>
      <c r="PBU5" s="243"/>
      <c r="PBV5" s="243"/>
      <c r="PBW5" s="243"/>
      <c r="PBX5" s="243"/>
      <c r="PBY5" s="243"/>
      <c r="PBZ5" s="243"/>
      <c r="PCA5" s="243"/>
      <c r="PCB5" s="243"/>
      <c r="PCC5" s="243"/>
      <c r="PCD5" s="243"/>
      <c r="PCE5" s="243"/>
      <c r="PCF5" s="243"/>
      <c r="PCG5" s="243"/>
      <c r="PCH5" s="243"/>
      <c r="PCI5" s="243"/>
      <c r="PCJ5" s="243"/>
      <c r="PCK5" s="243"/>
      <c r="PCL5" s="243"/>
      <c r="PCM5" s="243"/>
      <c r="PCN5" s="243"/>
      <c r="PCO5" s="243"/>
      <c r="PCP5" s="243"/>
      <c r="PCQ5" s="243"/>
      <c r="PCR5" s="243"/>
      <c r="PCS5" s="243"/>
      <c r="PCT5" s="243"/>
      <c r="PCU5" s="243"/>
      <c r="PCV5" s="243"/>
      <c r="PCW5" s="243"/>
      <c r="PCX5" s="243"/>
      <c r="PCY5" s="243"/>
      <c r="PCZ5" s="243"/>
      <c r="PDA5" s="243"/>
      <c r="PDB5" s="243"/>
      <c r="PDC5" s="243"/>
      <c r="PDD5" s="243"/>
      <c r="PDE5" s="243"/>
      <c r="PDF5" s="243"/>
      <c r="PDG5" s="243"/>
      <c r="PDH5" s="243"/>
      <c r="PDI5" s="243"/>
      <c r="PDJ5" s="243"/>
      <c r="PDK5" s="243"/>
      <c r="PDL5" s="243"/>
      <c r="PDM5" s="243"/>
      <c r="PDN5" s="243"/>
      <c r="PDO5" s="243"/>
      <c r="PDP5" s="243"/>
      <c r="PDQ5" s="243"/>
      <c r="PDR5" s="243"/>
      <c r="PDS5" s="243"/>
      <c r="PDT5" s="243"/>
      <c r="PDU5" s="243"/>
      <c r="PDV5" s="243"/>
      <c r="PDW5" s="243"/>
      <c r="PDX5" s="243"/>
      <c r="PDY5" s="243"/>
      <c r="PDZ5" s="243"/>
      <c r="PEA5" s="243"/>
      <c r="PEB5" s="243"/>
      <c r="PEC5" s="243"/>
      <c r="PED5" s="243"/>
      <c r="PEE5" s="243"/>
      <c r="PEF5" s="243"/>
      <c r="PEG5" s="243"/>
      <c r="PEH5" s="243"/>
      <c r="PEI5" s="243"/>
      <c r="PEJ5" s="243"/>
      <c r="PEK5" s="243"/>
      <c r="PEL5" s="243"/>
      <c r="PEM5" s="243"/>
      <c r="PEN5" s="243"/>
      <c r="PEO5" s="243"/>
      <c r="PEP5" s="243"/>
      <c r="PEQ5" s="243"/>
      <c r="PER5" s="243"/>
      <c r="PES5" s="243"/>
      <c r="PET5" s="243"/>
      <c r="PEU5" s="243"/>
      <c r="PEV5" s="243"/>
      <c r="PEW5" s="243"/>
      <c r="PEX5" s="243"/>
      <c r="PEY5" s="243"/>
      <c r="PEZ5" s="243"/>
      <c r="PFA5" s="243"/>
      <c r="PFB5" s="243"/>
      <c r="PFC5" s="243"/>
      <c r="PFD5" s="243"/>
      <c r="PFE5" s="243"/>
      <c r="PFF5" s="243"/>
      <c r="PFG5" s="243"/>
      <c r="PFH5" s="243"/>
      <c r="PFI5" s="243"/>
      <c r="PFJ5" s="243"/>
      <c r="PFK5" s="243"/>
      <c r="PFL5" s="243"/>
      <c r="PFM5" s="243"/>
      <c r="PFN5" s="243"/>
      <c r="PFO5" s="243"/>
      <c r="PFP5" s="243"/>
      <c r="PFQ5" s="243"/>
      <c r="PFR5" s="243"/>
      <c r="PFS5" s="243"/>
      <c r="PFT5" s="243"/>
      <c r="PFU5" s="243"/>
      <c r="PFV5" s="243"/>
      <c r="PFW5" s="243"/>
      <c r="PFX5" s="243"/>
      <c r="PFY5" s="243"/>
      <c r="PFZ5" s="243"/>
      <c r="PGA5" s="243"/>
      <c r="PGB5" s="243"/>
      <c r="PGC5" s="243"/>
      <c r="PGD5" s="243"/>
      <c r="PGE5" s="243"/>
      <c r="PGF5" s="243"/>
      <c r="PGG5" s="243"/>
      <c r="PGH5" s="243"/>
      <c r="PGI5" s="243"/>
      <c r="PGJ5" s="243"/>
      <c r="PGK5" s="243"/>
      <c r="PGL5" s="243"/>
      <c r="PGM5" s="243"/>
      <c r="PGN5" s="243"/>
      <c r="PGO5" s="243"/>
      <c r="PGP5" s="243"/>
      <c r="PGQ5" s="243"/>
      <c r="PGR5" s="243"/>
      <c r="PGS5" s="243"/>
      <c r="PGT5" s="243"/>
      <c r="PGU5" s="243"/>
      <c r="PGV5" s="243"/>
      <c r="PGW5" s="243"/>
      <c r="PGX5" s="243"/>
      <c r="PGY5" s="243"/>
      <c r="PGZ5" s="243"/>
      <c r="PHA5" s="243"/>
      <c r="PHB5" s="243"/>
      <c r="PHC5" s="243"/>
      <c r="PHD5" s="243"/>
      <c r="PHE5" s="243"/>
      <c r="PHF5" s="243"/>
      <c r="PHG5" s="243"/>
      <c r="PHH5" s="243"/>
      <c r="PHI5" s="243"/>
      <c r="PHJ5" s="243"/>
      <c r="PHK5" s="243"/>
      <c r="PHL5" s="243"/>
      <c r="PHM5" s="243"/>
      <c r="PHN5" s="243"/>
      <c r="PHO5" s="243"/>
      <c r="PHP5" s="243"/>
      <c r="PHQ5" s="243"/>
      <c r="PHR5" s="243"/>
      <c r="PHS5" s="243"/>
      <c r="PHT5" s="243"/>
      <c r="PHU5" s="243"/>
      <c r="PHV5" s="243"/>
      <c r="PHW5" s="243"/>
      <c r="PHX5" s="243"/>
      <c r="PHY5" s="243"/>
      <c r="PHZ5" s="243"/>
      <c r="PIA5" s="243"/>
      <c r="PIB5" s="243"/>
      <c r="PIC5" s="243"/>
      <c r="PID5" s="243"/>
      <c r="PIE5" s="243"/>
      <c r="PIF5" s="243"/>
      <c r="PIG5" s="243"/>
      <c r="PIH5" s="243"/>
      <c r="PII5" s="243"/>
      <c r="PIJ5" s="243"/>
      <c r="PIK5" s="243"/>
      <c r="PIL5" s="243"/>
      <c r="PIM5" s="243"/>
      <c r="PIN5" s="243"/>
      <c r="PIO5" s="243"/>
      <c r="PIP5" s="243"/>
      <c r="PIQ5" s="243"/>
      <c r="PIR5" s="243"/>
      <c r="PIS5" s="243"/>
      <c r="PIT5" s="243"/>
      <c r="PIU5" s="243"/>
      <c r="PIV5" s="243"/>
      <c r="PIW5" s="243"/>
      <c r="PIX5" s="243"/>
      <c r="PIY5" s="243"/>
      <c r="PIZ5" s="243"/>
      <c r="PJA5" s="243"/>
      <c r="PJB5" s="243"/>
      <c r="PJC5" s="243"/>
      <c r="PJD5" s="243"/>
      <c r="PJE5" s="243"/>
      <c r="PJF5" s="243"/>
      <c r="PJG5" s="243"/>
      <c r="PJH5" s="243"/>
      <c r="PJI5" s="243"/>
      <c r="PJJ5" s="243"/>
      <c r="PJK5" s="243"/>
      <c r="PJL5" s="243"/>
      <c r="PJM5" s="243"/>
      <c r="PJN5" s="243"/>
      <c r="PJO5" s="243"/>
      <c r="PJP5" s="243"/>
      <c r="PJQ5" s="243"/>
      <c r="PJR5" s="243"/>
      <c r="PJS5" s="243"/>
      <c r="PJT5" s="243"/>
      <c r="PJU5" s="243"/>
      <c r="PJV5" s="243"/>
      <c r="PJW5" s="243"/>
      <c r="PJX5" s="243"/>
      <c r="PJY5" s="243"/>
      <c r="PJZ5" s="243"/>
      <c r="PKA5" s="243"/>
      <c r="PKB5" s="243"/>
      <c r="PKC5" s="243"/>
      <c r="PKD5" s="243"/>
      <c r="PKE5" s="243"/>
      <c r="PKF5" s="243"/>
      <c r="PKG5" s="243"/>
      <c r="PKH5" s="243"/>
      <c r="PKI5" s="243"/>
      <c r="PKJ5" s="243"/>
      <c r="PKK5" s="243"/>
      <c r="PKL5" s="243"/>
      <c r="PKM5" s="243"/>
      <c r="PKN5" s="243"/>
      <c r="PKO5" s="243"/>
      <c r="PKP5" s="243"/>
      <c r="PKQ5" s="243"/>
      <c r="PKR5" s="243"/>
      <c r="PKS5" s="243"/>
      <c r="PKT5" s="243"/>
      <c r="PKU5" s="243"/>
      <c r="PKV5" s="243"/>
      <c r="PKW5" s="243"/>
      <c r="PKX5" s="243"/>
      <c r="PKY5" s="243"/>
      <c r="PKZ5" s="243"/>
      <c r="PLA5" s="243"/>
      <c r="PLB5" s="243"/>
      <c r="PLC5" s="243"/>
      <c r="PLD5" s="243"/>
      <c r="PLE5" s="243"/>
      <c r="PLF5" s="243"/>
      <c r="PLG5" s="243"/>
      <c r="PLH5" s="243"/>
      <c r="PLI5" s="243"/>
      <c r="PLJ5" s="243"/>
      <c r="PLK5" s="243"/>
      <c r="PLL5" s="243"/>
      <c r="PLM5" s="243"/>
      <c r="PLN5" s="243"/>
      <c r="PLO5" s="243"/>
      <c r="PLP5" s="243"/>
      <c r="PLQ5" s="243"/>
      <c r="PLR5" s="243"/>
      <c r="PLS5" s="243"/>
      <c r="PLT5" s="243"/>
      <c r="PLU5" s="243"/>
      <c r="PLV5" s="243"/>
      <c r="PLW5" s="243"/>
      <c r="PLX5" s="243"/>
      <c r="PLY5" s="243"/>
      <c r="PLZ5" s="243"/>
      <c r="PMA5" s="243"/>
      <c r="PMB5" s="243"/>
      <c r="PMC5" s="243"/>
      <c r="PMD5" s="243"/>
      <c r="PME5" s="243"/>
      <c r="PMF5" s="243"/>
      <c r="PMG5" s="243"/>
      <c r="PMH5" s="243"/>
      <c r="PMI5" s="243"/>
      <c r="PMJ5" s="243"/>
      <c r="PMK5" s="243"/>
      <c r="PML5" s="243"/>
      <c r="PMM5" s="243"/>
      <c r="PMN5" s="243"/>
      <c r="PMO5" s="243"/>
      <c r="PMP5" s="243"/>
      <c r="PMQ5" s="243"/>
      <c r="PMR5" s="243"/>
      <c r="PMS5" s="243"/>
      <c r="PMT5" s="243"/>
      <c r="PMU5" s="243"/>
      <c r="PMV5" s="243"/>
      <c r="PMW5" s="243"/>
      <c r="PMX5" s="243"/>
      <c r="PMY5" s="243"/>
      <c r="PMZ5" s="243"/>
      <c r="PNA5" s="243"/>
      <c r="PNB5" s="243"/>
      <c r="PNC5" s="243"/>
      <c r="PND5" s="243"/>
      <c r="PNE5" s="243"/>
      <c r="PNF5" s="243"/>
      <c r="PNG5" s="243"/>
      <c r="PNH5" s="243"/>
      <c r="PNI5" s="243"/>
      <c r="PNJ5" s="243"/>
      <c r="PNK5" s="243"/>
      <c r="PNL5" s="243"/>
      <c r="PNM5" s="243"/>
      <c r="PNN5" s="243"/>
      <c r="PNO5" s="243"/>
      <c r="PNP5" s="243"/>
      <c r="PNQ5" s="243"/>
      <c r="PNR5" s="243"/>
      <c r="PNS5" s="243"/>
      <c r="PNT5" s="243"/>
      <c r="PNU5" s="243"/>
      <c r="PNV5" s="243"/>
      <c r="PNW5" s="243"/>
      <c r="PNX5" s="243"/>
      <c r="PNY5" s="243"/>
      <c r="PNZ5" s="243"/>
      <c r="POA5" s="243"/>
      <c r="POB5" s="243"/>
      <c r="POC5" s="243"/>
      <c r="POD5" s="243"/>
      <c r="POE5" s="243"/>
      <c r="POF5" s="243"/>
      <c r="POG5" s="243"/>
      <c r="POH5" s="243"/>
      <c r="POI5" s="243"/>
      <c r="POJ5" s="243"/>
      <c r="POK5" s="243"/>
      <c r="POL5" s="243"/>
      <c r="POM5" s="243"/>
      <c r="PON5" s="243"/>
      <c r="POO5" s="243"/>
      <c r="POP5" s="243"/>
      <c r="POQ5" s="243"/>
      <c r="POR5" s="243"/>
      <c r="POS5" s="243"/>
      <c r="POT5" s="243"/>
      <c r="POU5" s="243"/>
      <c r="POV5" s="243"/>
      <c r="POW5" s="243"/>
      <c r="POX5" s="243"/>
      <c r="POY5" s="243"/>
      <c r="POZ5" s="243"/>
      <c r="PPA5" s="243"/>
      <c r="PPB5" s="243"/>
      <c r="PPC5" s="243"/>
      <c r="PPD5" s="243"/>
      <c r="PPE5" s="243"/>
      <c r="PPF5" s="243"/>
      <c r="PPG5" s="243"/>
      <c r="PPH5" s="243"/>
      <c r="PPI5" s="243"/>
      <c r="PPJ5" s="243"/>
      <c r="PPK5" s="243"/>
      <c r="PPL5" s="243"/>
      <c r="PPM5" s="243"/>
      <c r="PPN5" s="243"/>
      <c r="PPO5" s="243"/>
      <c r="PPP5" s="243"/>
      <c r="PPQ5" s="243"/>
      <c r="PPR5" s="243"/>
      <c r="PPS5" s="243"/>
      <c r="PPT5" s="243"/>
      <c r="PPU5" s="243"/>
      <c r="PPV5" s="243"/>
      <c r="PPW5" s="243"/>
      <c r="PPX5" s="243"/>
      <c r="PPY5" s="243"/>
      <c r="PPZ5" s="243"/>
      <c r="PQA5" s="243"/>
      <c r="PQB5" s="243"/>
      <c r="PQC5" s="243"/>
      <c r="PQD5" s="243"/>
      <c r="PQE5" s="243"/>
      <c r="PQF5" s="243"/>
      <c r="PQG5" s="243"/>
      <c r="PQH5" s="243"/>
      <c r="PQI5" s="243"/>
      <c r="PQJ5" s="243"/>
      <c r="PQK5" s="243"/>
      <c r="PQL5" s="243"/>
      <c r="PQM5" s="243"/>
      <c r="PQN5" s="243"/>
      <c r="PQO5" s="243"/>
      <c r="PQP5" s="243"/>
      <c r="PQQ5" s="243"/>
      <c r="PQR5" s="243"/>
      <c r="PQS5" s="243"/>
      <c r="PQT5" s="243"/>
      <c r="PQU5" s="243"/>
      <c r="PQV5" s="243"/>
      <c r="PQW5" s="243"/>
      <c r="PQX5" s="243"/>
      <c r="PQY5" s="243"/>
      <c r="PQZ5" s="243"/>
      <c r="PRA5" s="243"/>
      <c r="PRB5" s="243"/>
      <c r="PRC5" s="243"/>
      <c r="PRD5" s="243"/>
      <c r="PRE5" s="243"/>
      <c r="PRF5" s="243"/>
      <c r="PRG5" s="243"/>
      <c r="PRH5" s="243"/>
      <c r="PRI5" s="243"/>
      <c r="PRJ5" s="243"/>
      <c r="PRK5" s="243"/>
      <c r="PRL5" s="243"/>
      <c r="PRM5" s="243"/>
      <c r="PRN5" s="243"/>
      <c r="PRO5" s="243"/>
      <c r="PRP5" s="243"/>
      <c r="PRQ5" s="243"/>
      <c r="PRR5" s="243"/>
      <c r="PRS5" s="243"/>
      <c r="PRT5" s="243"/>
      <c r="PRU5" s="243"/>
      <c r="PRV5" s="243"/>
      <c r="PRW5" s="243"/>
      <c r="PRX5" s="243"/>
      <c r="PRY5" s="243"/>
      <c r="PRZ5" s="243"/>
      <c r="PSA5" s="243"/>
      <c r="PSB5" s="243"/>
      <c r="PSC5" s="243"/>
      <c r="PSD5" s="243"/>
      <c r="PSE5" s="243"/>
      <c r="PSF5" s="243"/>
      <c r="PSG5" s="243"/>
      <c r="PSH5" s="243"/>
      <c r="PSI5" s="243"/>
      <c r="PSJ5" s="243"/>
      <c r="PSK5" s="243"/>
      <c r="PSL5" s="243"/>
      <c r="PSM5" s="243"/>
      <c r="PSN5" s="243"/>
      <c r="PSO5" s="243"/>
      <c r="PSP5" s="243"/>
      <c r="PSQ5" s="243"/>
      <c r="PSR5" s="243"/>
      <c r="PSS5" s="243"/>
      <c r="PST5" s="243"/>
      <c r="PSU5" s="243"/>
      <c r="PSV5" s="243"/>
      <c r="PSW5" s="243"/>
      <c r="PSX5" s="243"/>
      <c r="PSY5" s="243"/>
      <c r="PSZ5" s="243"/>
      <c r="PTA5" s="243"/>
      <c r="PTB5" s="243"/>
      <c r="PTC5" s="243"/>
      <c r="PTD5" s="243"/>
      <c r="PTE5" s="243"/>
      <c r="PTF5" s="243"/>
      <c r="PTG5" s="243"/>
      <c r="PTH5" s="243"/>
      <c r="PTI5" s="243"/>
      <c r="PTJ5" s="243"/>
      <c r="PTK5" s="243"/>
      <c r="PTL5" s="243"/>
      <c r="PTM5" s="243"/>
      <c r="PTN5" s="243"/>
      <c r="PTO5" s="243"/>
      <c r="PTP5" s="243"/>
      <c r="PTQ5" s="243"/>
      <c r="PTR5" s="243"/>
      <c r="PTS5" s="243"/>
      <c r="PTT5" s="243"/>
      <c r="PTU5" s="243"/>
      <c r="PTV5" s="243"/>
      <c r="PTW5" s="243"/>
      <c r="PTX5" s="243"/>
      <c r="PTY5" s="243"/>
      <c r="PTZ5" s="243"/>
      <c r="PUA5" s="243"/>
      <c r="PUB5" s="243"/>
      <c r="PUC5" s="243"/>
      <c r="PUD5" s="243"/>
      <c r="PUE5" s="243"/>
      <c r="PUF5" s="243"/>
      <c r="PUG5" s="243"/>
      <c r="PUH5" s="243"/>
      <c r="PUI5" s="243"/>
      <c r="PUJ5" s="243"/>
      <c r="PUK5" s="243"/>
      <c r="PUL5" s="243"/>
      <c r="PUM5" s="243"/>
      <c r="PUN5" s="243"/>
      <c r="PUO5" s="243"/>
      <c r="PUP5" s="243"/>
      <c r="PUQ5" s="243"/>
      <c r="PUR5" s="243"/>
      <c r="PUS5" s="243"/>
      <c r="PUT5" s="243"/>
      <c r="PUU5" s="243"/>
      <c r="PUV5" s="243"/>
      <c r="PUW5" s="243"/>
      <c r="PUX5" s="243"/>
      <c r="PUY5" s="243"/>
      <c r="PUZ5" s="243"/>
      <c r="PVA5" s="243"/>
      <c r="PVB5" s="243"/>
      <c r="PVC5" s="243"/>
      <c r="PVD5" s="243"/>
      <c r="PVE5" s="243"/>
      <c r="PVF5" s="243"/>
      <c r="PVG5" s="243"/>
      <c r="PVH5" s="243"/>
      <c r="PVI5" s="243"/>
      <c r="PVJ5" s="243"/>
      <c r="PVK5" s="243"/>
      <c r="PVL5" s="243"/>
      <c r="PVM5" s="243"/>
      <c r="PVN5" s="243"/>
      <c r="PVO5" s="243"/>
      <c r="PVP5" s="243"/>
      <c r="PVQ5" s="243"/>
      <c r="PVR5" s="243"/>
      <c r="PVS5" s="243"/>
      <c r="PVT5" s="243"/>
      <c r="PVU5" s="243"/>
      <c r="PVV5" s="243"/>
      <c r="PVW5" s="243"/>
      <c r="PVX5" s="243"/>
      <c r="PVY5" s="243"/>
      <c r="PVZ5" s="243"/>
      <c r="PWA5" s="243"/>
      <c r="PWB5" s="243"/>
      <c r="PWC5" s="243"/>
      <c r="PWD5" s="243"/>
      <c r="PWE5" s="243"/>
      <c r="PWF5" s="243"/>
      <c r="PWG5" s="243"/>
      <c r="PWH5" s="243"/>
      <c r="PWI5" s="243"/>
      <c r="PWJ5" s="243"/>
      <c r="PWK5" s="243"/>
      <c r="PWL5" s="243"/>
      <c r="PWM5" s="243"/>
      <c r="PWN5" s="243"/>
      <c r="PWO5" s="243"/>
      <c r="PWP5" s="243"/>
      <c r="PWQ5" s="243"/>
      <c r="PWR5" s="243"/>
      <c r="PWS5" s="243"/>
      <c r="PWT5" s="243"/>
      <c r="PWU5" s="243"/>
      <c r="PWV5" s="243"/>
      <c r="PWW5" s="243"/>
      <c r="PWX5" s="243"/>
      <c r="PWY5" s="243"/>
      <c r="PWZ5" s="243"/>
      <c r="PXA5" s="243"/>
      <c r="PXB5" s="243"/>
      <c r="PXC5" s="243"/>
      <c r="PXD5" s="243"/>
      <c r="PXE5" s="243"/>
      <c r="PXF5" s="243"/>
      <c r="PXG5" s="243"/>
      <c r="PXH5" s="243"/>
      <c r="PXI5" s="243"/>
      <c r="PXJ5" s="243"/>
      <c r="PXK5" s="243"/>
      <c r="PXL5" s="243"/>
      <c r="PXM5" s="243"/>
      <c r="PXN5" s="243"/>
      <c r="PXO5" s="243"/>
      <c r="PXP5" s="243"/>
      <c r="PXQ5" s="243"/>
      <c r="PXR5" s="243"/>
      <c r="PXS5" s="243"/>
      <c r="PXT5" s="243"/>
      <c r="PXU5" s="243"/>
      <c r="PXV5" s="243"/>
      <c r="PXW5" s="243"/>
      <c r="PXX5" s="243"/>
      <c r="PXY5" s="243"/>
      <c r="PXZ5" s="243"/>
      <c r="PYA5" s="243"/>
      <c r="PYB5" s="243"/>
      <c r="PYC5" s="243"/>
      <c r="PYD5" s="243"/>
      <c r="PYE5" s="243"/>
      <c r="PYF5" s="243"/>
      <c r="PYG5" s="243"/>
      <c r="PYH5" s="243"/>
      <c r="PYI5" s="243"/>
      <c r="PYJ5" s="243"/>
      <c r="PYK5" s="243"/>
      <c r="PYL5" s="243"/>
      <c r="PYM5" s="243"/>
      <c r="PYN5" s="243"/>
      <c r="PYO5" s="243"/>
      <c r="PYP5" s="243"/>
      <c r="PYQ5" s="243"/>
      <c r="PYR5" s="243"/>
      <c r="PYS5" s="243"/>
      <c r="PYT5" s="243"/>
      <c r="PYU5" s="243"/>
      <c r="PYV5" s="243"/>
      <c r="PYW5" s="243"/>
      <c r="PYX5" s="243"/>
      <c r="PYY5" s="243"/>
      <c r="PYZ5" s="243"/>
      <c r="PZA5" s="243"/>
      <c r="PZB5" s="243"/>
      <c r="PZC5" s="243"/>
      <c r="PZD5" s="243"/>
      <c r="PZE5" s="243"/>
      <c r="PZF5" s="243"/>
      <c r="PZG5" s="243"/>
      <c r="PZH5" s="243"/>
      <c r="PZI5" s="243"/>
      <c r="PZJ5" s="243"/>
      <c r="PZK5" s="243"/>
      <c r="PZL5" s="243"/>
      <c r="PZM5" s="243"/>
      <c r="PZN5" s="243"/>
      <c r="PZO5" s="243"/>
      <c r="PZP5" s="243"/>
      <c r="PZQ5" s="243"/>
      <c r="PZR5" s="243"/>
      <c r="PZS5" s="243"/>
      <c r="PZT5" s="243"/>
      <c r="PZU5" s="243"/>
      <c r="PZV5" s="243"/>
      <c r="PZW5" s="243"/>
      <c r="PZX5" s="243"/>
      <c r="PZY5" s="243"/>
      <c r="PZZ5" s="243"/>
      <c r="QAA5" s="243"/>
      <c r="QAB5" s="243"/>
      <c r="QAC5" s="243"/>
      <c r="QAD5" s="243"/>
      <c r="QAE5" s="243"/>
      <c r="QAF5" s="243"/>
      <c r="QAG5" s="243"/>
      <c r="QAH5" s="243"/>
      <c r="QAI5" s="243"/>
      <c r="QAJ5" s="243"/>
      <c r="QAK5" s="243"/>
      <c r="QAL5" s="243"/>
      <c r="QAM5" s="243"/>
      <c r="QAN5" s="243"/>
      <c r="QAO5" s="243"/>
      <c r="QAP5" s="243"/>
      <c r="QAQ5" s="243"/>
      <c r="QAR5" s="243"/>
      <c r="QAS5" s="243"/>
      <c r="QAT5" s="243"/>
      <c r="QAU5" s="243"/>
      <c r="QAV5" s="243"/>
      <c r="QAW5" s="243"/>
      <c r="QAX5" s="243"/>
      <c r="QAY5" s="243"/>
      <c r="QAZ5" s="243"/>
      <c r="QBA5" s="243"/>
      <c r="QBB5" s="243"/>
      <c r="QBC5" s="243"/>
      <c r="QBD5" s="243"/>
      <c r="QBE5" s="243"/>
      <c r="QBF5" s="243"/>
      <c r="QBG5" s="243"/>
      <c r="QBH5" s="243"/>
      <c r="QBI5" s="243"/>
      <c r="QBJ5" s="243"/>
      <c r="QBK5" s="243"/>
      <c r="QBL5" s="243"/>
      <c r="QBM5" s="243"/>
      <c r="QBN5" s="243"/>
      <c r="QBO5" s="243"/>
      <c r="QBP5" s="243"/>
      <c r="QBQ5" s="243"/>
      <c r="QBR5" s="243"/>
      <c r="QBS5" s="243"/>
      <c r="QBT5" s="243"/>
      <c r="QBU5" s="243"/>
      <c r="QBV5" s="243"/>
      <c r="QBW5" s="243"/>
      <c r="QBX5" s="243"/>
      <c r="QBY5" s="243"/>
      <c r="QBZ5" s="243"/>
      <c r="QCA5" s="243"/>
      <c r="QCB5" s="243"/>
      <c r="QCC5" s="243"/>
      <c r="QCD5" s="243"/>
      <c r="QCE5" s="243"/>
      <c r="QCF5" s="243"/>
      <c r="QCG5" s="243"/>
      <c r="QCH5" s="243"/>
      <c r="QCI5" s="243"/>
      <c r="QCJ5" s="243"/>
      <c r="QCK5" s="243"/>
      <c r="QCL5" s="243"/>
      <c r="QCM5" s="243"/>
      <c r="QCN5" s="243"/>
      <c r="QCO5" s="243"/>
      <c r="QCP5" s="243"/>
      <c r="QCQ5" s="243"/>
      <c r="QCR5" s="243"/>
      <c r="QCS5" s="243"/>
      <c r="QCT5" s="243"/>
      <c r="QCU5" s="243"/>
      <c r="QCV5" s="243"/>
      <c r="QCW5" s="243"/>
      <c r="QCX5" s="243"/>
      <c r="QCY5" s="243"/>
      <c r="QCZ5" s="243"/>
      <c r="QDA5" s="243"/>
      <c r="QDB5" s="243"/>
      <c r="QDC5" s="243"/>
      <c r="QDD5" s="243"/>
      <c r="QDE5" s="243"/>
      <c r="QDF5" s="243"/>
      <c r="QDG5" s="243"/>
      <c r="QDH5" s="243"/>
      <c r="QDI5" s="243"/>
      <c r="QDJ5" s="243"/>
      <c r="QDK5" s="243"/>
      <c r="QDL5" s="243"/>
      <c r="QDM5" s="243"/>
      <c r="QDN5" s="243"/>
      <c r="QDO5" s="243"/>
      <c r="QDP5" s="243"/>
      <c r="QDQ5" s="243"/>
      <c r="QDR5" s="243"/>
      <c r="QDS5" s="243"/>
      <c r="QDT5" s="243"/>
      <c r="QDU5" s="243"/>
      <c r="QDV5" s="243"/>
      <c r="QDW5" s="243"/>
      <c r="QDX5" s="243"/>
      <c r="QDY5" s="243"/>
      <c r="QDZ5" s="243"/>
      <c r="QEA5" s="243"/>
      <c r="QEB5" s="243"/>
      <c r="QEC5" s="243"/>
      <c r="QED5" s="243"/>
      <c r="QEE5" s="243"/>
      <c r="QEF5" s="243"/>
      <c r="QEG5" s="243"/>
      <c r="QEH5" s="243"/>
      <c r="QEI5" s="243"/>
      <c r="QEJ5" s="243"/>
      <c r="QEK5" s="243"/>
      <c r="QEL5" s="243"/>
      <c r="QEM5" s="243"/>
      <c r="QEN5" s="243"/>
      <c r="QEO5" s="243"/>
      <c r="QEP5" s="243"/>
      <c r="QEQ5" s="243"/>
      <c r="QER5" s="243"/>
      <c r="QES5" s="243"/>
      <c r="QET5" s="243"/>
      <c r="QEU5" s="243"/>
      <c r="QEV5" s="243"/>
      <c r="QEW5" s="243"/>
      <c r="QEX5" s="243"/>
      <c r="QEY5" s="243"/>
      <c r="QEZ5" s="243"/>
      <c r="QFA5" s="243"/>
      <c r="QFB5" s="243"/>
      <c r="QFC5" s="243"/>
      <c r="QFD5" s="243"/>
      <c r="QFE5" s="243"/>
      <c r="QFF5" s="243"/>
      <c r="QFG5" s="243"/>
      <c r="QFH5" s="243"/>
      <c r="QFI5" s="243"/>
      <c r="QFJ5" s="243"/>
      <c r="QFK5" s="243"/>
      <c r="QFL5" s="243"/>
      <c r="QFM5" s="243"/>
      <c r="QFN5" s="243"/>
      <c r="QFO5" s="243"/>
      <c r="QFP5" s="243"/>
      <c r="QFQ5" s="243"/>
      <c r="QFR5" s="243"/>
      <c r="QFS5" s="243"/>
      <c r="QFT5" s="243"/>
      <c r="QFU5" s="243"/>
      <c r="QFV5" s="243"/>
      <c r="QFW5" s="243"/>
      <c r="QFX5" s="243"/>
      <c r="QFY5" s="243"/>
      <c r="QFZ5" s="243"/>
      <c r="QGA5" s="243"/>
      <c r="QGB5" s="243"/>
      <c r="QGC5" s="243"/>
      <c r="QGD5" s="243"/>
      <c r="QGE5" s="243"/>
      <c r="QGF5" s="243"/>
      <c r="QGG5" s="243"/>
      <c r="QGH5" s="243"/>
      <c r="QGI5" s="243"/>
      <c r="QGJ5" s="243"/>
      <c r="QGK5" s="243"/>
      <c r="QGL5" s="243"/>
      <c r="QGM5" s="243"/>
      <c r="QGN5" s="243"/>
      <c r="QGO5" s="243"/>
      <c r="QGP5" s="243"/>
      <c r="QGQ5" s="243"/>
      <c r="QGR5" s="243"/>
      <c r="QGS5" s="243"/>
      <c r="QGT5" s="243"/>
      <c r="QGU5" s="243"/>
      <c r="QGV5" s="243"/>
      <c r="QGW5" s="243"/>
      <c r="QGX5" s="243"/>
      <c r="QGY5" s="243"/>
      <c r="QGZ5" s="243"/>
      <c r="QHA5" s="243"/>
      <c r="QHB5" s="243"/>
      <c r="QHC5" s="243"/>
      <c r="QHD5" s="243"/>
      <c r="QHE5" s="243"/>
      <c r="QHF5" s="243"/>
      <c r="QHG5" s="243"/>
      <c r="QHH5" s="243"/>
      <c r="QHI5" s="243"/>
      <c r="QHJ5" s="243"/>
      <c r="QHK5" s="243"/>
      <c r="QHL5" s="243"/>
      <c r="QHM5" s="243"/>
      <c r="QHN5" s="243"/>
      <c r="QHO5" s="243"/>
      <c r="QHP5" s="243"/>
      <c r="QHQ5" s="243"/>
      <c r="QHR5" s="243"/>
      <c r="QHS5" s="243"/>
      <c r="QHT5" s="243"/>
      <c r="QHU5" s="243"/>
      <c r="QHV5" s="243"/>
      <c r="QHW5" s="243"/>
      <c r="QHX5" s="243"/>
      <c r="QHY5" s="243"/>
      <c r="QHZ5" s="243"/>
      <c r="QIA5" s="243"/>
      <c r="QIB5" s="243"/>
      <c r="QIC5" s="243"/>
      <c r="QID5" s="243"/>
      <c r="QIE5" s="243"/>
      <c r="QIF5" s="243"/>
      <c r="QIG5" s="243"/>
      <c r="QIH5" s="243"/>
      <c r="QII5" s="243"/>
      <c r="QIJ5" s="243"/>
      <c r="QIK5" s="243"/>
      <c r="QIL5" s="243"/>
      <c r="QIM5" s="243"/>
      <c r="QIN5" s="243"/>
      <c r="QIO5" s="243"/>
      <c r="QIP5" s="243"/>
      <c r="QIQ5" s="243"/>
      <c r="QIR5" s="243"/>
      <c r="QIS5" s="243"/>
      <c r="QIT5" s="243"/>
      <c r="QIU5" s="243"/>
      <c r="QIV5" s="243"/>
      <c r="QIW5" s="243"/>
      <c r="QIX5" s="243"/>
      <c r="QIY5" s="243"/>
      <c r="QIZ5" s="243"/>
      <c r="QJA5" s="243"/>
      <c r="QJB5" s="243"/>
      <c r="QJC5" s="243"/>
      <c r="QJD5" s="243"/>
      <c r="QJE5" s="243"/>
      <c r="QJF5" s="243"/>
      <c r="QJG5" s="243"/>
      <c r="QJH5" s="243"/>
      <c r="QJI5" s="243"/>
      <c r="QJJ5" s="243"/>
      <c r="QJK5" s="243"/>
      <c r="QJL5" s="243"/>
      <c r="QJM5" s="243"/>
      <c r="QJN5" s="243"/>
      <c r="QJO5" s="243"/>
      <c r="QJP5" s="243"/>
      <c r="QJQ5" s="243"/>
      <c r="QJR5" s="243"/>
      <c r="QJS5" s="243"/>
      <c r="QJT5" s="243"/>
      <c r="QJU5" s="243"/>
      <c r="QJV5" s="243"/>
      <c r="QJW5" s="243"/>
      <c r="QJX5" s="243"/>
      <c r="QJY5" s="243"/>
      <c r="QJZ5" s="243"/>
      <c r="QKA5" s="243"/>
      <c r="QKB5" s="243"/>
      <c r="QKC5" s="243"/>
      <c r="QKD5" s="243"/>
      <c r="QKE5" s="243"/>
      <c r="QKF5" s="243"/>
      <c r="QKG5" s="243"/>
      <c r="QKH5" s="243"/>
      <c r="QKI5" s="243"/>
      <c r="QKJ5" s="243"/>
      <c r="QKK5" s="243"/>
      <c r="QKL5" s="243"/>
      <c r="QKM5" s="243"/>
      <c r="QKN5" s="243"/>
      <c r="QKO5" s="243"/>
      <c r="QKP5" s="243"/>
      <c r="QKQ5" s="243"/>
      <c r="QKR5" s="243"/>
      <c r="QKS5" s="243"/>
      <c r="QKT5" s="243"/>
      <c r="QKU5" s="243"/>
      <c r="QKV5" s="243"/>
      <c r="QKW5" s="243"/>
      <c r="QKX5" s="243"/>
      <c r="QKY5" s="243"/>
      <c r="QKZ5" s="243"/>
      <c r="QLA5" s="243"/>
      <c r="QLB5" s="243"/>
      <c r="QLC5" s="243"/>
      <c r="QLD5" s="243"/>
      <c r="QLE5" s="243"/>
      <c r="QLF5" s="243"/>
      <c r="QLG5" s="243"/>
      <c r="QLH5" s="243"/>
      <c r="QLI5" s="243"/>
      <c r="QLJ5" s="243"/>
      <c r="QLK5" s="243"/>
      <c r="QLL5" s="243"/>
      <c r="QLM5" s="243"/>
      <c r="QLN5" s="243"/>
      <c r="QLO5" s="243"/>
      <c r="QLP5" s="243"/>
      <c r="QLQ5" s="243"/>
      <c r="QLR5" s="243"/>
      <c r="QLS5" s="243"/>
      <c r="QLT5" s="243"/>
      <c r="QLU5" s="243"/>
      <c r="QLV5" s="243"/>
      <c r="QLW5" s="243"/>
      <c r="QLX5" s="243"/>
      <c r="QLY5" s="243"/>
      <c r="QLZ5" s="243"/>
      <c r="QMA5" s="243"/>
      <c r="QMB5" s="243"/>
      <c r="QMC5" s="243"/>
      <c r="QMD5" s="243"/>
      <c r="QME5" s="243"/>
      <c r="QMF5" s="243"/>
      <c r="QMG5" s="243"/>
      <c r="QMH5" s="243"/>
      <c r="QMI5" s="243"/>
      <c r="QMJ5" s="243"/>
      <c r="QMK5" s="243"/>
      <c r="QML5" s="243"/>
      <c r="QMM5" s="243"/>
      <c r="QMN5" s="243"/>
      <c r="QMO5" s="243"/>
      <c r="QMP5" s="243"/>
      <c r="QMQ5" s="243"/>
      <c r="QMR5" s="243"/>
      <c r="QMS5" s="243"/>
      <c r="QMT5" s="243"/>
      <c r="QMU5" s="243"/>
      <c r="QMV5" s="243"/>
      <c r="QMW5" s="243"/>
      <c r="QMX5" s="243"/>
      <c r="QMY5" s="243"/>
      <c r="QMZ5" s="243"/>
      <c r="QNA5" s="243"/>
      <c r="QNB5" s="243"/>
      <c r="QNC5" s="243"/>
      <c r="QND5" s="243"/>
      <c r="QNE5" s="243"/>
      <c r="QNF5" s="243"/>
      <c r="QNG5" s="243"/>
      <c r="QNH5" s="243"/>
      <c r="QNI5" s="243"/>
      <c r="QNJ5" s="243"/>
      <c r="QNK5" s="243"/>
      <c r="QNL5" s="243"/>
      <c r="QNM5" s="243"/>
      <c r="QNN5" s="243"/>
      <c r="QNO5" s="243"/>
      <c r="QNP5" s="243"/>
      <c r="QNQ5" s="243"/>
      <c r="QNR5" s="243"/>
      <c r="QNS5" s="243"/>
      <c r="QNT5" s="243"/>
      <c r="QNU5" s="243"/>
      <c r="QNV5" s="243"/>
      <c r="QNW5" s="243"/>
      <c r="QNX5" s="243"/>
      <c r="QNY5" s="243"/>
      <c r="QNZ5" s="243"/>
      <c r="QOA5" s="243"/>
      <c r="QOB5" s="243"/>
      <c r="QOC5" s="243"/>
      <c r="QOD5" s="243"/>
      <c r="QOE5" s="243"/>
      <c r="QOF5" s="243"/>
      <c r="QOG5" s="243"/>
      <c r="QOH5" s="243"/>
      <c r="QOI5" s="243"/>
      <c r="QOJ5" s="243"/>
      <c r="QOK5" s="243"/>
      <c r="QOL5" s="243"/>
      <c r="QOM5" s="243"/>
      <c r="QON5" s="243"/>
      <c r="QOO5" s="243"/>
      <c r="QOP5" s="243"/>
      <c r="QOQ5" s="243"/>
      <c r="QOR5" s="243"/>
      <c r="QOS5" s="243"/>
      <c r="QOT5" s="243"/>
      <c r="QOU5" s="243"/>
      <c r="QOV5" s="243"/>
      <c r="QOW5" s="243"/>
      <c r="QOX5" s="243"/>
      <c r="QOY5" s="243"/>
      <c r="QOZ5" s="243"/>
      <c r="QPA5" s="243"/>
      <c r="QPB5" s="243"/>
      <c r="QPC5" s="243"/>
      <c r="QPD5" s="243"/>
      <c r="QPE5" s="243"/>
      <c r="QPF5" s="243"/>
      <c r="QPG5" s="243"/>
      <c r="QPH5" s="243"/>
      <c r="QPI5" s="243"/>
      <c r="QPJ5" s="243"/>
      <c r="QPK5" s="243"/>
      <c r="QPL5" s="243"/>
      <c r="QPM5" s="243"/>
      <c r="QPN5" s="243"/>
      <c r="QPO5" s="243"/>
      <c r="QPP5" s="243"/>
      <c r="QPQ5" s="243"/>
      <c r="QPR5" s="243"/>
      <c r="QPS5" s="243"/>
      <c r="QPT5" s="243"/>
      <c r="QPU5" s="243"/>
      <c r="QPV5" s="243"/>
      <c r="QPW5" s="243"/>
      <c r="QPX5" s="243"/>
      <c r="QPY5" s="243"/>
      <c r="QPZ5" s="243"/>
      <c r="QQA5" s="243"/>
      <c r="QQB5" s="243"/>
      <c r="QQC5" s="243"/>
      <c r="QQD5" s="243"/>
      <c r="QQE5" s="243"/>
      <c r="QQF5" s="243"/>
      <c r="QQG5" s="243"/>
      <c r="QQH5" s="243"/>
      <c r="QQI5" s="243"/>
      <c r="QQJ5" s="243"/>
      <c r="QQK5" s="243"/>
      <c r="QQL5" s="243"/>
      <c r="QQM5" s="243"/>
      <c r="QQN5" s="243"/>
      <c r="QQO5" s="243"/>
      <c r="QQP5" s="243"/>
      <c r="QQQ5" s="243"/>
      <c r="QQR5" s="243"/>
      <c r="QQS5" s="243"/>
      <c r="QQT5" s="243"/>
      <c r="QQU5" s="243"/>
      <c r="QQV5" s="243"/>
      <c r="QQW5" s="243"/>
      <c r="QQX5" s="243"/>
      <c r="QQY5" s="243"/>
      <c r="QQZ5" s="243"/>
      <c r="QRA5" s="243"/>
      <c r="QRB5" s="243"/>
      <c r="QRC5" s="243"/>
      <c r="QRD5" s="243"/>
      <c r="QRE5" s="243"/>
      <c r="QRF5" s="243"/>
      <c r="QRG5" s="243"/>
      <c r="QRH5" s="243"/>
      <c r="QRI5" s="243"/>
      <c r="QRJ5" s="243"/>
      <c r="QRK5" s="243"/>
      <c r="QRL5" s="243"/>
      <c r="QRM5" s="243"/>
      <c r="QRN5" s="243"/>
      <c r="QRO5" s="243"/>
      <c r="QRP5" s="243"/>
      <c r="QRQ5" s="243"/>
      <c r="QRR5" s="243"/>
      <c r="QRS5" s="243"/>
      <c r="QRT5" s="243"/>
      <c r="QRU5" s="243"/>
      <c r="QRV5" s="243"/>
      <c r="QRW5" s="243"/>
      <c r="QRX5" s="243"/>
      <c r="QRY5" s="243"/>
      <c r="QRZ5" s="243"/>
      <c r="QSA5" s="243"/>
      <c r="QSB5" s="243"/>
      <c r="QSC5" s="243"/>
      <c r="QSD5" s="243"/>
      <c r="QSE5" s="243"/>
      <c r="QSF5" s="243"/>
      <c r="QSG5" s="243"/>
      <c r="QSH5" s="243"/>
      <c r="QSI5" s="243"/>
      <c r="QSJ5" s="243"/>
      <c r="QSK5" s="243"/>
      <c r="QSL5" s="243"/>
      <c r="QSM5" s="243"/>
      <c r="QSN5" s="243"/>
      <c r="QSO5" s="243"/>
      <c r="QSP5" s="243"/>
      <c r="QSQ5" s="243"/>
      <c r="QSR5" s="243"/>
      <c r="QSS5" s="243"/>
      <c r="QST5" s="243"/>
      <c r="QSU5" s="243"/>
      <c r="QSV5" s="243"/>
      <c r="QSW5" s="243"/>
      <c r="QSX5" s="243"/>
      <c r="QSY5" s="243"/>
      <c r="QSZ5" s="243"/>
      <c r="QTA5" s="243"/>
      <c r="QTB5" s="243"/>
      <c r="QTC5" s="243"/>
      <c r="QTD5" s="243"/>
      <c r="QTE5" s="243"/>
      <c r="QTF5" s="243"/>
      <c r="QTG5" s="243"/>
      <c r="QTH5" s="243"/>
      <c r="QTI5" s="243"/>
      <c r="QTJ5" s="243"/>
      <c r="QTK5" s="243"/>
      <c r="QTL5" s="243"/>
      <c r="QTM5" s="243"/>
      <c r="QTN5" s="243"/>
      <c r="QTO5" s="243"/>
      <c r="QTP5" s="243"/>
      <c r="QTQ5" s="243"/>
      <c r="QTR5" s="243"/>
      <c r="QTS5" s="243"/>
      <c r="QTT5" s="243"/>
      <c r="QTU5" s="243"/>
      <c r="QTV5" s="243"/>
      <c r="QTW5" s="243"/>
      <c r="QTX5" s="243"/>
      <c r="QTY5" s="243"/>
      <c r="QTZ5" s="243"/>
      <c r="QUA5" s="243"/>
      <c r="QUB5" s="243"/>
      <c r="QUC5" s="243"/>
      <c r="QUD5" s="243"/>
      <c r="QUE5" s="243"/>
      <c r="QUF5" s="243"/>
      <c r="QUG5" s="243"/>
      <c r="QUH5" s="243"/>
      <c r="QUI5" s="243"/>
      <c r="QUJ5" s="243"/>
      <c r="QUK5" s="243"/>
      <c r="QUL5" s="243"/>
      <c r="QUM5" s="243"/>
      <c r="QUN5" s="243"/>
      <c r="QUO5" s="243"/>
      <c r="QUP5" s="243"/>
      <c r="QUQ5" s="243"/>
      <c r="QUR5" s="243"/>
      <c r="QUS5" s="243"/>
      <c r="QUT5" s="243"/>
      <c r="QUU5" s="243"/>
      <c r="QUV5" s="243"/>
      <c r="QUW5" s="243"/>
      <c r="QUX5" s="243"/>
      <c r="QUY5" s="243"/>
      <c r="QUZ5" s="243"/>
      <c r="QVA5" s="243"/>
      <c r="QVB5" s="243"/>
      <c r="QVC5" s="243"/>
      <c r="QVD5" s="243"/>
      <c r="QVE5" s="243"/>
      <c r="QVF5" s="243"/>
      <c r="QVG5" s="243"/>
      <c r="QVH5" s="243"/>
      <c r="QVI5" s="243"/>
      <c r="QVJ5" s="243"/>
      <c r="QVK5" s="243"/>
      <c r="QVL5" s="243"/>
      <c r="QVM5" s="243"/>
      <c r="QVN5" s="243"/>
      <c r="QVO5" s="243"/>
      <c r="QVP5" s="243"/>
      <c r="QVQ5" s="243"/>
      <c r="QVR5" s="243"/>
      <c r="QVS5" s="243"/>
      <c r="QVT5" s="243"/>
      <c r="QVU5" s="243"/>
      <c r="QVV5" s="243"/>
      <c r="QVW5" s="243"/>
      <c r="QVX5" s="243"/>
      <c r="QVY5" s="243"/>
      <c r="QVZ5" s="243"/>
      <c r="QWA5" s="243"/>
      <c r="QWB5" s="243"/>
      <c r="QWC5" s="243"/>
      <c r="QWD5" s="243"/>
      <c r="QWE5" s="243"/>
      <c r="QWF5" s="243"/>
      <c r="QWG5" s="243"/>
      <c r="QWH5" s="243"/>
      <c r="QWI5" s="243"/>
      <c r="QWJ5" s="243"/>
      <c r="QWK5" s="243"/>
      <c r="QWL5" s="243"/>
      <c r="QWM5" s="243"/>
      <c r="QWN5" s="243"/>
      <c r="QWO5" s="243"/>
      <c r="QWP5" s="243"/>
      <c r="QWQ5" s="243"/>
      <c r="QWR5" s="243"/>
      <c r="QWS5" s="243"/>
      <c r="QWT5" s="243"/>
      <c r="QWU5" s="243"/>
      <c r="QWV5" s="243"/>
      <c r="QWW5" s="243"/>
      <c r="QWX5" s="243"/>
      <c r="QWY5" s="243"/>
      <c r="QWZ5" s="243"/>
      <c r="QXA5" s="243"/>
      <c r="QXB5" s="243"/>
      <c r="QXC5" s="243"/>
      <c r="QXD5" s="243"/>
      <c r="QXE5" s="243"/>
      <c r="QXF5" s="243"/>
      <c r="QXG5" s="243"/>
      <c r="QXH5" s="243"/>
      <c r="QXI5" s="243"/>
      <c r="QXJ5" s="243"/>
      <c r="QXK5" s="243"/>
      <c r="QXL5" s="243"/>
      <c r="QXM5" s="243"/>
      <c r="QXN5" s="243"/>
      <c r="QXO5" s="243"/>
      <c r="QXP5" s="243"/>
      <c r="QXQ5" s="243"/>
      <c r="QXR5" s="243"/>
      <c r="QXS5" s="243"/>
      <c r="QXT5" s="243"/>
      <c r="QXU5" s="243"/>
      <c r="QXV5" s="243"/>
      <c r="QXW5" s="243"/>
      <c r="QXX5" s="243"/>
      <c r="QXY5" s="243"/>
      <c r="QXZ5" s="243"/>
      <c r="QYA5" s="243"/>
      <c r="QYB5" s="243"/>
      <c r="QYC5" s="243"/>
      <c r="QYD5" s="243"/>
      <c r="QYE5" s="243"/>
      <c r="QYF5" s="243"/>
      <c r="QYG5" s="243"/>
      <c r="QYH5" s="243"/>
      <c r="QYI5" s="243"/>
      <c r="QYJ5" s="243"/>
      <c r="QYK5" s="243"/>
      <c r="QYL5" s="243"/>
      <c r="QYM5" s="243"/>
      <c r="QYN5" s="243"/>
      <c r="QYO5" s="243"/>
      <c r="QYP5" s="243"/>
      <c r="QYQ5" s="243"/>
      <c r="QYR5" s="243"/>
      <c r="QYS5" s="243"/>
      <c r="QYT5" s="243"/>
      <c r="QYU5" s="243"/>
      <c r="QYV5" s="243"/>
      <c r="QYW5" s="243"/>
      <c r="QYX5" s="243"/>
      <c r="QYY5" s="243"/>
      <c r="QYZ5" s="243"/>
      <c r="QZA5" s="243"/>
      <c r="QZB5" s="243"/>
      <c r="QZC5" s="243"/>
      <c r="QZD5" s="243"/>
      <c r="QZE5" s="243"/>
      <c r="QZF5" s="243"/>
      <c r="QZG5" s="243"/>
      <c r="QZH5" s="243"/>
      <c r="QZI5" s="243"/>
      <c r="QZJ5" s="243"/>
      <c r="QZK5" s="243"/>
      <c r="QZL5" s="243"/>
      <c r="QZM5" s="243"/>
      <c r="QZN5" s="243"/>
      <c r="QZO5" s="243"/>
      <c r="QZP5" s="243"/>
      <c r="QZQ5" s="243"/>
      <c r="QZR5" s="243"/>
      <c r="QZS5" s="243"/>
      <c r="QZT5" s="243"/>
      <c r="QZU5" s="243"/>
      <c r="QZV5" s="243"/>
      <c r="QZW5" s="243"/>
      <c r="QZX5" s="243"/>
      <c r="QZY5" s="243"/>
      <c r="QZZ5" s="243"/>
      <c r="RAA5" s="243"/>
      <c r="RAB5" s="243"/>
      <c r="RAC5" s="243"/>
      <c r="RAD5" s="243"/>
      <c r="RAE5" s="243"/>
      <c r="RAF5" s="243"/>
      <c r="RAG5" s="243"/>
      <c r="RAH5" s="243"/>
      <c r="RAI5" s="243"/>
      <c r="RAJ5" s="243"/>
      <c r="RAK5" s="243"/>
      <c r="RAL5" s="243"/>
      <c r="RAM5" s="243"/>
      <c r="RAN5" s="243"/>
      <c r="RAO5" s="243"/>
      <c r="RAP5" s="243"/>
      <c r="RAQ5" s="243"/>
      <c r="RAR5" s="243"/>
      <c r="RAS5" s="243"/>
      <c r="RAT5" s="243"/>
      <c r="RAU5" s="243"/>
      <c r="RAV5" s="243"/>
      <c r="RAW5" s="243"/>
      <c r="RAX5" s="243"/>
      <c r="RAY5" s="243"/>
      <c r="RAZ5" s="243"/>
      <c r="RBA5" s="243"/>
      <c r="RBB5" s="243"/>
      <c r="RBC5" s="243"/>
      <c r="RBD5" s="243"/>
      <c r="RBE5" s="243"/>
      <c r="RBF5" s="243"/>
      <c r="RBG5" s="243"/>
      <c r="RBH5" s="243"/>
      <c r="RBI5" s="243"/>
      <c r="RBJ5" s="243"/>
      <c r="RBK5" s="243"/>
      <c r="RBL5" s="243"/>
      <c r="RBM5" s="243"/>
      <c r="RBN5" s="243"/>
      <c r="RBO5" s="243"/>
      <c r="RBP5" s="243"/>
      <c r="RBQ5" s="243"/>
      <c r="RBR5" s="243"/>
      <c r="RBS5" s="243"/>
      <c r="RBT5" s="243"/>
      <c r="RBU5" s="243"/>
      <c r="RBV5" s="243"/>
      <c r="RBW5" s="243"/>
      <c r="RBX5" s="243"/>
      <c r="RBY5" s="243"/>
      <c r="RBZ5" s="243"/>
      <c r="RCA5" s="243"/>
      <c r="RCB5" s="243"/>
      <c r="RCC5" s="243"/>
      <c r="RCD5" s="243"/>
      <c r="RCE5" s="243"/>
      <c r="RCF5" s="243"/>
      <c r="RCG5" s="243"/>
      <c r="RCH5" s="243"/>
      <c r="RCI5" s="243"/>
      <c r="RCJ5" s="243"/>
      <c r="RCK5" s="243"/>
      <c r="RCL5" s="243"/>
      <c r="RCM5" s="243"/>
      <c r="RCN5" s="243"/>
      <c r="RCO5" s="243"/>
      <c r="RCP5" s="243"/>
      <c r="RCQ5" s="243"/>
      <c r="RCR5" s="243"/>
      <c r="RCS5" s="243"/>
      <c r="RCT5" s="243"/>
      <c r="RCU5" s="243"/>
      <c r="RCV5" s="243"/>
      <c r="RCW5" s="243"/>
      <c r="RCX5" s="243"/>
      <c r="RCY5" s="243"/>
      <c r="RCZ5" s="243"/>
      <c r="RDA5" s="243"/>
      <c r="RDB5" s="243"/>
      <c r="RDC5" s="243"/>
      <c r="RDD5" s="243"/>
      <c r="RDE5" s="243"/>
      <c r="RDF5" s="243"/>
      <c r="RDG5" s="243"/>
      <c r="RDH5" s="243"/>
      <c r="RDI5" s="243"/>
      <c r="RDJ5" s="243"/>
      <c r="RDK5" s="243"/>
      <c r="RDL5" s="243"/>
      <c r="RDM5" s="243"/>
      <c r="RDN5" s="243"/>
      <c r="RDO5" s="243"/>
      <c r="RDP5" s="243"/>
      <c r="RDQ5" s="243"/>
      <c r="RDR5" s="243"/>
      <c r="RDS5" s="243"/>
      <c r="RDT5" s="243"/>
      <c r="RDU5" s="243"/>
      <c r="RDV5" s="243"/>
      <c r="RDW5" s="243"/>
      <c r="RDX5" s="243"/>
      <c r="RDY5" s="243"/>
      <c r="RDZ5" s="243"/>
      <c r="REA5" s="243"/>
      <c r="REB5" s="243"/>
      <c r="REC5" s="243"/>
      <c r="RED5" s="243"/>
      <c r="REE5" s="243"/>
      <c r="REF5" s="243"/>
      <c r="REG5" s="243"/>
      <c r="REH5" s="243"/>
      <c r="REI5" s="243"/>
      <c r="REJ5" s="243"/>
      <c r="REK5" s="243"/>
      <c r="REL5" s="243"/>
      <c r="REM5" s="243"/>
      <c r="REN5" s="243"/>
      <c r="REO5" s="243"/>
      <c r="REP5" s="243"/>
      <c r="REQ5" s="243"/>
      <c r="RER5" s="243"/>
      <c r="RES5" s="243"/>
      <c r="RET5" s="243"/>
      <c r="REU5" s="243"/>
      <c r="REV5" s="243"/>
      <c r="REW5" s="243"/>
      <c r="REX5" s="243"/>
      <c r="REY5" s="243"/>
      <c r="REZ5" s="243"/>
      <c r="RFA5" s="243"/>
      <c r="RFB5" s="243"/>
      <c r="RFC5" s="243"/>
      <c r="RFD5" s="243"/>
      <c r="RFE5" s="243"/>
      <c r="RFF5" s="243"/>
      <c r="RFG5" s="243"/>
      <c r="RFH5" s="243"/>
      <c r="RFI5" s="243"/>
      <c r="RFJ5" s="243"/>
      <c r="RFK5" s="243"/>
      <c r="RFL5" s="243"/>
      <c r="RFM5" s="243"/>
      <c r="RFN5" s="243"/>
      <c r="RFO5" s="243"/>
      <c r="RFP5" s="243"/>
      <c r="RFQ5" s="243"/>
      <c r="RFR5" s="243"/>
      <c r="RFS5" s="243"/>
      <c r="RFT5" s="243"/>
      <c r="RFU5" s="243"/>
      <c r="RFV5" s="243"/>
      <c r="RFW5" s="243"/>
      <c r="RFX5" s="243"/>
      <c r="RFY5" s="243"/>
      <c r="RFZ5" s="243"/>
      <c r="RGA5" s="243"/>
      <c r="RGB5" s="243"/>
      <c r="RGC5" s="243"/>
      <c r="RGD5" s="243"/>
      <c r="RGE5" s="243"/>
      <c r="RGF5" s="243"/>
      <c r="RGG5" s="243"/>
      <c r="RGH5" s="243"/>
      <c r="RGI5" s="243"/>
      <c r="RGJ5" s="243"/>
      <c r="RGK5" s="243"/>
      <c r="RGL5" s="243"/>
      <c r="RGM5" s="243"/>
      <c r="RGN5" s="243"/>
      <c r="RGO5" s="243"/>
      <c r="RGP5" s="243"/>
      <c r="RGQ5" s="243"/>
      <c r="RGR5" s="243"/>
      <c r="RGS5" s="243"/>
      <c r="RGT5" s="243"/>
      <c r="RGU5" s="243"/>
      <c r="RGV5" s="243"/>
      <c r="RGW5" s="243"/>
      <c r="RGX5" s="243"/>
      <c r="RGY5" s="243"/>
      <c r="RGZ5" s="243"/>
      <c r="RHA5" s="243"/>
      <c r="RHB5" s="243"/>
      <c r="RHC5" s="243"/>
      <c r="RHD5" s="243"/>
      <c r="RHE5" s="243"/>
      <c r="RHF5" s="243"/>
      <c r="RHG5" s="243"/>
      <c r="RHH5" s="243"/>
      <c r="RHI5" s="243"/>
      <c r="RHJ5" s="243"/>
      <c r="RHK5" s="243"/>
      <c r="RHL5" s="243"/>
      <c r="RHM5" s="243"/>
      <c r="RHN5" s="243"/>
      <c r="RHO5" s="243"/>
      <c r="RHP5" s="243"/>
      <c r="RHQ5" s="243"/>
      <c r="RHR5" s="243"/>
      <c r="RHS5" s="243"/>
      <c r="RHT5" s="243"/>
      <c r="RHU5" s="243"/>
      <c r="RHV5" s="243"/>
      <c r="RHW5" s="243"/>
      <c r="RHX5" s="243"/>
      <c r="RHY5" s="243"/>
      <c r="RHZ5" s="243"/>
      <c r="RIA5" s="243"/>
      <c r="RIB5" s="243"/>
      <c r="RIC5" s="243"/>
      <c r="RID5" s="243"/>
      <c r="RIE5" s="243"/>
      <c r="RIF5" s="243"/>
      <c r="RIG5" s="243"/>
      <c r="RIH5" s="243"/>
      <c r="RII5" s="243"/>
      <c r="RIJ5" s="243"/>
      <c r="RIK5" s="243"/>
      <c r="RIL5" s="243"/>
      <c r="RIM5" s="243"/>
      <c r="RIN5" s="243"/>
      <c r="RIO5" s="243"/>
      <c r="RIP5" s="243"/>
      <c r="RIQ5" s="243"/>
      <c r="RIR5" s="243"/>
      <c r="RIS5" s="243"/>
      <c r="RIT5" s="243"/>
      <c r="RIU5" s="243"/>
      <c r="RIV5" s="243"/>
      <c r="RIW5" s="243"/>
      <c r="RIX5" s="243"/>
      <c r="RIY5" s="243"/>
      <c r="RIZ5" s="243"/>
      <c r="RJA5" s="243"/>
      <c r="RJB5" s="243"/>
      <c r="RJC5" s="243"/>
      <c r="RJD5" s="243"/>
      <c r="RJE5" s="243"/>
      <c r="RJF5" s="243"/>
      <c r="RJG5" s="243"/>
      <c r="RJH5" s="243"/>
      <c r="RJI5" s="243"/>
      <c r="RJJ5" s="243"/>
      <c r="RJK5" s="243"/>
      <c r="RJL5" s="243"/>
      <c r="RJM5" s="243"/>
      <c r="RJN5" s="243"/>
      <c r="RJO5" s="243"/>
      <c r="RJP5" s="243"/>
      <c r="RJQ5" s="243"/>
      <c r="RJR5" s="243"/>
      <c r="RJS5" s="243"/>
      <c r="RJT5" s="243"/>
      <c r="RJU5" s="243"/>
      <c r="RJV5" s="243"/>
      <c r="RJW5" s="243"/>
      <c r="RJX5" s="243"/>
      <c r="RJY5" s="243"/>
      <c r="RJZ5" s="243"/>
      <c r="RKA5" s="243"/>
      <c r="RKB5" s="243"/>
      <c r="RKC5" s="243"/>
      <c r="RKD5" s="243"/>
      <c r="RKE5" s="243"/>
      <c r="RKF5" s="243"/>
      <c r="RKG5" s="243"/>
      <c r="RKH5" s="243"/>
      <c r="RKI5" s="243"/>
      <c r="RKJ5" s="243"/>
      <c r="RKK5" s="243"/>
      <c r="RKL5" s="243"/>
      <c r="RKM5" s="243"/>
      <c r="RKN5" s="243"/>
      <c r="RKO5" s="243"/>
      <c r="RKP5" s="243"/>
      <c r="RKQ5" s="243"/>
      <c r="RKR5" s="243"/>
      <c r="RKS5" s="243"/>
      <c r="RKT5" s="243"/>
      <c r="RKU5" s="243"/>
      <c r="RKV5" s="243"/>
      <c r="RKW5" s="243"/>
      <c r="RKX5" s="243"/>
      <c r="RKY5" s="243"/>
      <c r="RKZ5" s="243"/>
      <c r="RLA5" s="243"/>
      <c r="RLB5" s="243"/>
      <c r="RLC5" s="243"/>
      <c r="RLD5" s="243"/>
      <c r="RLE5" s="243"/>
      <c r="RLF5" s="243"/>
      <c r="RLG5" s="243"/>
      <c r="RLH5" s="243"/>
      <c r="RLI5" s="243"/>
      <c r="RLJ5" s="243"/>
      <c r="RLK5" s="243"/>
      <c r="RLL5" s="243"/>
      <c r="RLM5" s="243"/>
      <c r="RLN5" s="243"/>
      <c r="RLO5" s="243"/>
      <c r="RLP5" s="243"/>
      <c r="RLQ5" s="243"/>
      <c r="RLR5" s="243"/>
      <c r="RLS5" s="243"/>
      <c r="RLT5" s="243"/>
      <c r="RLU5" s="243"/>
      <c r="RLV5" s="243"/>
      <c r="RLW5" s="243"/>
      <c r="RLX5" s="243"/>
      <c r="RLY5" s="243"/>
      <c r="RLZ5" s="243"/>
      <c r="RMA5" s="243"/>
      <c r="RMB5" s="243"/>
      <c r="RMC5" s="243"/>
      <c r="RMD5" s="243"/>
      <c r="RME5" s="243"/>
      <c r="RMF5" s="243"/>
      <c r="RMG5" s="243"/>
      <c r="RMH5" s="243"/>
      <c r="RMI5" s="243"/>
      <c r="RMJ5" s="243"/>
      <c r="RMK5" s="243"/>
      <c r="RML5" s="243"/>
      <c r="RMM5" s="243"/>
      <c r="RMN5" s="243"/>
      <c r="RMO5" s="243"/>
      <c r="RMP5" s="243"/>
      <c r="RMQ5" s="243"/>
      <c r="RMR5" s="243"/>
      <c r="RMS5" s="243"/>
      <c r="RMT5" s="243"/>
      <c r="RMU5" s="243"/>
      <c r="RMV5" s="243"/>
      <c r="RMW5" s="243"/>
      <c r="RMX5" s="243"/>
      <c r="RMY5" s="243"/>
      <c r="RMZ5" s="243"/>
      <c r="RNA5" s="243"/>
      <c r="RNB5" s="243"/>
      <c r="RNC5" s="243"/>
      <c r="RND5" s="243"/>
      <c r="RNE5" s="243"/>
      <c r="RNF5" s="243"/>
      <c r="RNG5" s="243"/>
      <c r="RNH5" s="243"/>
      <c r="RNI5" s="243"/>
      <c r="RNJ5" s="243"/>
      <c r="RNK5" s="243"/>
      <c r="RNL5" s="243"/>
      <c r="RNM5" s="243"/>
      <c r="RNN5" s="243"/>
      <c r="RNO5" s="243"/>
      <c r="RNP5" s="243"/>
      <c r="RNQ5" s="243"/>
      <c r="RNR5" s="243"/>
      <c r="RNS5" s="243"/>
      <c r="RNT5" s="243"/>
      <c r="RNU5" s="243"/>
      <c r="RNV5" s="243"/>
      <c r="RNW5" s="243"/>
      <c r="RNX5" s="243"/>
      <c r="RNY5" s="243"/>
      <c r="RNZ5" s="243"/>
      <c r="ROA5" s="243"/>
      <c r="ROB5" s="243"/>
      <c r="ROC5" s="243"/>
      <c r="ROD5" s="243"/>
      <c r="ROE5" s="243"/>
      <c r="ROF5" s="243"/>
      <c r="ROG5" s="243"/>
      <c r="ROH5" s="243"/>
      <c r="ROI5" s="243"/>
      <c r="ROJ5" s="243"/>
      <c r="ROK5" s="243"/>
      <c r="ROL5" s="243"/>
      <c r="ROM5" s="243"/>
      <c r="RON5" s="243"/>
      <c r="ROO5" s="243"/>
      <c r="ROP5" s="243"/>
      <c r="ROQ5" s="243"/>
      <c r="ROR5" s="243"/>
      <c r="ROS5" s="243"/>
      <c r="ROT5" s="243"/>
      <c r="ROU5" s="243"/>
      <c r="ROV5" s="243"/>
      <c r="ROW5" s="243"/>
      <c r="ROX5" s="243"/>
      <c r="ROY5" s="243"/>
      <c r="ROZ5" s="243"/>
      <c r="RPA5" s="243"/>
      <c r="RPB5" s="243"/>
      <c r="RPC5" s="243"/>
      <c r="RPD5" s="243"/>
      <c r="RPE5" s="243"/>
      <c r="RPF5" s="243"/>
      <c r="RPG5" s="243"/>
      <c r="RPH5" s="243"/>
      <c r="RPI5" s="243"/>
      <c r="RPJ5" s="243"/>
      <c r="RPK5" s="243"/>
      <c r="RPL5" s="243"/>
      <c r="RPM5" s="243"/>
      <c r="RPN5" s="243"/>
      <c r="RPO5" s="243"/>
      <c r="RPP5" s="243"/>
      <c r="RPQ5" s="243"/>
      <c r="RPR5" s="243"/>
      <c r="RPS5" s="243"/>
      <c r="RPT5" s="243"/>
      <c r="RPU5" s="243"/>
      <c r="RPV5" s="243"/>
      <c r="RPW5" s="243"/>
      <c r="RPX5" s="243"/>
      <c r="RPY5" s="243"/>
      <c r="RPZ5" s="243"/>
      <c r="RQA5" s="243"/>
      <c r="RQB5" s="243"/>
      <c r="RQC5" s="243"/>
      <c r="RQD5" s="243"/>
      <c r="RQE5" s="243"/>
      <c r="RQF5" s="243"/>
      <c r="RQG5" s="243"/>
      <c r="RQH5" s="243"/>
      <c r="RQI5" s="243"/>
      <c r="RQJ5" s="243"/>
      <c r="RQK5" s="243"/>
      <c r="RQL5" s="243"/>
      <c r="RQM5" s="243"/>
      <c r="RQN5" s="243"/>
      <c r="RQO5" s="243"/>
      <c r="RQP5" s="243"/>
      <c r="RQQ5" s="243"/>
      <c r="RQR5" s="243"/>
      <c r="RQS5" s="243"/>
      <c r="RQT5" s="243"/>
      <c r="RQU5" s="243"/>
      <c r="RQV5" s="243"/>
      <c r="RQW5" s="243"/>
      <c r="RQX5" s="243"/>
      <c r="RQY5" s="243"/>
      <c r="RQZ5" s="243"/>
      <c r="RRA5" s="243"/>
      <c r="RRB5" s="243"/>
      <c r="RRC5" s="243"/>
      <c r="RRD5" s="243"/>
      <c r="RRE5" s="243"/>
      <c r="RRF5" s="243"/>
      <c r="RRG5" s="243"/>
      <c r="RRH5" s="243"/>
      <c r="RRI5" s="243"/>
      <c r="RRJ5" s="243"/>
      <c r="RRK5" s="243"/>
      <c r="RRL5" s="243"/>
      <c r="RRM5" s="243"/>
      <c r="RRN5" s="243"/>
      <c r="RRO5" s="243"/>
      <c r="RRP5" s="243"/>
      <c r="RRQ5" s="243"/>
      <c r="RRR5" s="243"/>
      <c r="RRS5" s="243"/>
      <c r="RRT5" s="243"/>
      <c r="RRU5" s="243"/>
      <c r="RRV5" s="243"/>
      <c r="RRW5" s="243"/>
      <c r="RRX5" s="243"/>
      <c r="RRY5" s="243"/>
      <c r="RRZ5" s="243"/>
      <c r="RSA5" s="243"/>
      <c r="RSB5" s="243"/>
      <c r="RSC5" s="243"/>
      <c r="RSD5" s="243"/>
      <c r="RSE5" s="243"/>
      <c r="RSF5" s="243"/>
      <c r="RSG5" s="243"/>
      <c r="RSH5" s="243"/>
      <c r="RSI5" s="243"/>
      <c r="RSJ5" s="243"/>
      <c r="RSK5" s="243"/>
      <c r="RSL5" s="243"/>
      <c r="RSM5" s="243"/>
      <c r="RSN5" s="243"/>
      <c r="RSO5" s="243"/>
      <c r="RSP5" s="243"/>
      <c r="RSQ5" s="243"/>
      <c r="RSR5" s="243"/>
      <c r="RSS5" s="243"/>
      <c r="RST5" s="243"/>
      <c r="RSU5" s="243"/>
      <c r="RSV5" s="243"/>
      <c r="RSW5" s="243"/>
      <c r="RSX5" s="243"/>
      <c r="RSY5" s="243"/>
      <c r="RSZ5" s="243"/>
      <c r="RTA5" s="243"/>
      <c r="RTB5" s="243"/>
      <c r="RTC5" s="243"/>
      <c r="RTD5" s="243"/>
      <c r="RTE5" s="243"/>
      <c r="RTF5" s="243"/>
      <c r="RTG5" s="243"/>
      <c r="RTH5" s="243"/>
      <c r="RTI5" s="243"/>
      <c r="RTJ5" s="243"/>
      <c r="RTK5" s="243"/>
      <c r="RTL5" s="243"/>
      <c r="RTM5" s="243"/>
      <c r="RTN5" s="243"/>
      <c r="RTO5" s="243"/>
      <c r="RTP5" s="243"/>
      <c r="RTQ5" s="243"/>
      <c r="RTR5" s="243"/>
      <c r="RTS5" s="243"/>
      <c r="RTT5" s="243"/>
      <c r="RTU5" s="243"/>
      <c r="RTV5" s="243"/>
      <c r="RTW5" s="243"/>
      <c r="RTX5" s="243"/>
      <c r="RTY5" s="243"/>
      <c r="RTZ5" s="243"/>
      <c r="RUA5" s="243"/>
      <c r="RUB5" s="243"/>
      <c r="RUC5" s="243"/>
      <c r="RUD5" s="243"/>
      <c r="RUE5" s="243"/>
      <c r="RUF5" s="243"/>
      <c r="RUG5" s="243"/>
      <c r="RUH5" s="243"/>
      <c r="RUI5" s="243"/>
      <c r="RUJ5" s="243"/>
      <c r="RUK5" s="243"/>
      <c r="RUL5" s="243"/>
      <c r="RUM5" s="243"/>
      <c r="RUN5" s="243"/>
      <c r="RUO5" s="243"/>
      <c r="RUP5" s="243"/>
      <c r="RUQ5" s="243"/>
      <c r="RUR5" s="243"/>
      <c r="RUS5" s="243"/>
      <c r="RUT5" s="243"/>
      <c r="RUU5" s="243"/>
      <c r="RUV5" s="243"/>
      <c r="RUW5" s="243"/>
      <c r="RUX5" s="243"/>
      <c r="RUY5" s="243"/>
      <c r="RUZ5" s="243"/>
      <c r="RVA5" s="243"/>
      <c r="RVB5" s="243"/>
      <c r="RVC5" s="243"/>
      <c r="RVD5" s="243"/>
      <c r="RVE5" s="243"/>
      <c r="RVF5" s="243"/>
      <c r="RVG5" s="243"/>
      <c r="RVH5" s="243"/>
      <c r="RVI5" s="243"/>
      <c r="RVJ5" s="243"/>
      <c r="RVK5" s="243"/>
      <c r="RVL5" s="243"/>
      <c r="RVM5" s="243"/>
      <c r="RVN5" s="243"/>
      <c r="RVO5" s="243"/>
      <c r="RVP5" s="243"/>
      <c r="RVQ5" s="243"/>
      <c r="RVR5" s="243"/>
      <c r="RVS5" s="243"/>
      <c r="RVT5" s="243"/>
      <c r="RVU5" s="243"/>
      <c r="RVV5" s="243"/>
      <c r="RVW5" s="243"/>
      <c r="RVX5" s="243"/>
      <c r="RVY5" s="243"/>
      <c r="RVZ5" s="243"/>
      <c r="RWA5" s="243"/>
      <c r="RWB5" s="243"/>
      <c r="RWC5" s="243"/>
      <c r="RWD5" s="243"/>
      <c r="RWE5" s="243"/>
      <c r="RWF5" s="243"/>
      <c r="RWG5" s="243"/>
      <c r="RWH5" s="243"/>
      <c r="RWI5" s="243"/>
      <c r="RWJ5" s="243"/>
      <c r="RWK5" s="243"/>
      <c r="RWL5" s="243"/>
      <c r="RWM5" s="243"/>
      <c r="RWN5" s="243"/>
      <c r="RWO5" s="243"/>
      <c r="RWP5" s="243"/>
      <c r="RWQ5" s="243"/>
      <c r="RWR5" s="243"/>
      <c r="RWS5" s="243"/>
      <c r="RWT5" s="243"/>
      <c r="RWU5" s="243"/>
      <c r="RWV5" s="243"/>
      <c r="RWW5" s="243"/>
      <c r="RWX5" s="243"/>
      <c r="RWY5" s="243"/>
      <c r="RWZ5" s="243"/>
      <c r="RXA5" s="243"/>
      <c r="RXB5" s="243"/>
      <c r="RXC5" s="243"/>
      <c r="RXD5" s="243"/>
      <c r="RXE5" s="243"/>
      <c r="RXF5" s="243"/>
      <c r="RXG5" s="243"/>
      <c r="RXH5" s="243"/>
      <c r="RXI5" s="243"/>
      <c r="RXJ5" s="243"/>
      <c r="RXK5" s="243"/>
      <c r="RXL5" s="243"/>
      <c r="RXM5" s="243"/>
      <c r="RXN5" s="243"/>
      <c r="RXO5" s="243"/>
      <c r="RXP5" s="243"/>
      <c r="RXQ5" s="243"/>
      <c r="RXR5" s="243"/>
      <c r="RXS5" s="243"/>
      <c r="RXT5" s="243"/>
      <c r="RXU5" s="243"/>
      <c r="RXV5" s="243"/>
      <c r="RXW5" s="243"/>
      <c r="RXX5" s="243"/>
      <c r="RXY5" s="243"/>
      <c r="RXZ5" s="243"/>
      <c r="RYA5" s="243"/>
      <c r="RYB5" s="243"/>
      <c r="RYC5" s="243"/>
      <c r="RYD5" s="243"/>
      <c r="RYE5" s="243"/>
      <c r="RYF5" s="243"/>
      <c r="RYG5" s="243"/>
      <c r="RYH5" s="243"/>
      <c r="RYI5" s="243"/>
      <c r="RYJ5" s="243"/>
      <c r="RYK5" s="243"/>
      <c r="RYL5" s="243"/>
      <c r="RYM5" s="243"/>
      <c r="RYN5" s="243"/>
      <c r="RYO5" s="243"/>
      <c r="RYP5" s="243"/>
      <c r="RYQ5" s="243"/>
      <c r="RYR5" s="243"/>
      <c r="RYS5" s="243"/>
      <c r="RYT5" s="243"/>
      <c r="RYU5" s="243"/>
      <c r="RYV5" s="243"/>
      <c r="RYW5" s="243"/>
      <c r="RYX5" s="243"/>
      <c r="RYY5" s="243"/>
      <c r="RYZ5" s="243"/>
      <c r="RZA5" s="243"/>
      <c r="RZB5" s="243"/>
      <c r="RZC5" s="243"/>
      <c r="RZD5" s="243"/>
      <c r="RZE5" s="243"/>
      <c r="RZF5" s="243"/>
      <c r="RZG5" s="243"/>
      <c r="RZH5" s="243"/>
      <c r="RZI5" s="243"/>
      <c r="RZJ5" s="243"/>
      <c r="RZK5" s="243"/>
      <c r="RZL5" s="243"/>
      <c r="RZM5" s="243"/>
      <c r="RZN5" s="243"/>
      <c r="RZO5" s="243"/>
      <c r="RZP5" s="243"/>
      <c r="RZQ5" s="243"/>
      <c r="RZR5" s="243"/>
      <c r="RZS5" s="243"/>
      <c r="RZT5" s="243"/>
      <c r="RZU5" s="243"/>
      <c r="RZV5" s="243"/>
      <c r="RZW5" s="243"/>
      <c r="RZX5" s="243"/>
      <c r="RZY5" s="243"/>
      <c r="RZZ5" s="243"/>
      <c r="SAA5" s="243"/>
      <c r="SAB5" s="243"/>
      <c r="SAC5" s="243"/>
      <c r="SAD5" s="243"/>
      <c r="SAE5" s="243"/>
      <c r="SAF5" s="243"/>
      <c r="SAG5" s="243"/>
      <c r="SAH5" s="243"/>
      <c r="SAI5" s="243"/>
      <c r="SAJ5" s="243"/>
      <c r="SAK5" s="243"/>
      <c r="SAL5" s="243"/>
      <c r="SAM5" s="243"/>
      <c r="SAN5" s="243"/>
      <c r="SAO5" s="243"/>
      <c r="SAP5" s="243"/>
      <c r="SAQ5" s="243"/>
      <c r="SAR5" s="243"/>
      <c r="SAS5" s="243"/>
      <c r="SAT5" s="243"/>
      <c r="SAU5" s="243"/>
      <c r="SAV5" s="243"/>
      <c r="SAW5" s="243"/>
      <c r="SAX5" s="243"/>
      <c r="SAY5" s="243"/>
      <c r="SAZ5" s="243"/>
      <c r="SBA5" s="243"/>
      <c r="SBB5" s="243"/>
      <c r="SBC5" s="243"/>
      <c r="SBD5" s="243"/>
      <c r="SBE5" s="243"/>
      <c r="SBF5" s="243"/>
      <c r="SBG5" s="243"/>
      <c r="SBH5" s="243"/>
      <c r="SBI5" s="243"/>
      <c r="SBJ5" s="243"/>
      <c r="SBK5" s="243"/>
      <c r="SBL5" s="243"/>
      <c r="SBM5" s="243"/>
      <c r="SBN5" s="243"/>
      <c r="SBO5" s="243"/>
      <c r="SBP5" s="243"/>
      <c r="SBQ5" s="243"/>
      <c r="SBR5" s="243"/>
      <c r="SBS5" s="243"/>
      <c r="SBT5" s="243"/>
      <c r="SBU5" s="243"/>
      <c r="SBV5" s="243"/>
      <c r="SBW5" s="243"/>
      <c r="SBX5" s="243"/>
      <c r="SBY5" s="243"/>
      <c r="SBZ5" s="243"/>
      <c r="SCA5" s="243"/>
      <c r="SCB5" s="243"/>
      <c r="SCC5" s="243"/>
      <c r="SCD5" s="243"/>
      <c r="SCE5" s="243"/>
      <c r="SCF5" s="243"/>
      <c r="SCG5" s="243"/>
      <c r="SCH5" s="243"/>
      <c r="SCI5" s="243"/>
      <c r="SCJ5" s="243"/>
      <c r="SCK5" s="243"/>
      <c r="SCL5" s="243"/>
      <c r="SCM5" s="243"/>
      <c r="SCN5" s="243"/>
      <c r="SCO5" s="243"/>
      <c r="SCP5" s="243"/>
      <c r="SCQ5" s="243"/>
      <c r="SCR5" s="243"/>
      <c r="SCS5" s="243"/>
      <c r="SCT5" s="243"/>
      <c r="SCU5" s="243"/>
      <c r="SCV5" s="243"/>
      <c r="SCW5" s="243"/>
      <c r="SCX5" s="243"/>
      <c r="SCY5" s="243"/>
      <c r="SCZ5" s="243"/>
      <c r="SDA5" s="243"/>
      <c r="SDB5" s="243"/>
      <c r="SDC5" s="243"/>
      <c r="SDD5" s="243"/>
      <c r="SDE5" s="243"/>
      <c r="SDF5" s="243"/>
      <c r="SDG5" s="243"/>
      <c r="SDH5" s="243"/>
      <c r="SDI5" s="243"/>
      <c r="SDJ5" s="243"/>
      <c r="SDK5" s="243"/>
      <c r="SDL5" s="243"/>
      <c r="SDM5" s="243"/>
      <c r="SDN5" s="243"/>
      <c r="SDO5" s="243"/>
      <c r="SDP5" s="243"/>
      <c r="SDQ5" s="243"/>
      <c r="SDR5" s="243"/>
      <c r="SDS5" s="243"/>
      <c r="SDT5" s="243"/>
      <c r="SDU5" s="243"/>
      <c r="SDV5" s="243"/>
      <c r="SDW5" s="243"/>
      <c r="SDX5" s="243"/>
      <c r="SDY5" s="243"/>
      <c r="SDZ5" s="243"/>
      <c r="SEA5" s="243"/>
      <c r="SEB5" s="243"/>
      <c r="SEC5" s="243"/>
      <c r="SED5" s="243"/>
      <c r="SEE5" s="243"/>
      <c r="SEF5" s="243"/>
      <c r="SEG5" s="243"/>
      <c r="SEH5" s="243"/>
      <c r="SEI5" s="243"/>
      <c r="SEJ5" s="243"/>
      <c r="SEK5" s="243"/>
      <c r="SEL5" s="243"/>
      <c r="SEM5" s="243"/>
      <c r="SEN5" s="243"/>
      <c r="SEO5" s="243"/>
      <c r="SEP5" s="243"/>
      <c r="SEQ5" s="243"/>
      <c r="SER5" s="243"/>
      <c r="SES5" s="243"/>
      <c r="SET5" s="243"/>
      <c r="SEU5" s="243"/>
      <c r="SEV5" s="243"/>
      <c r="SEW5" s="243"/>
      <c r="SEX5" s="243"/>
      <c r="SEY5" s="243"/>
      <c r="SEZ5" s="243"/>
      <c r="SFA5" s="243"/>
      <c r="SFB5" s="243"/>
      <c r="SFC5" s="243"/>
      <c r="SFD5" s="243"/>
      <c r="SFE5" s="243"/>
      <c r="SFF5" s="243"/>
      <c r="SFG5" s="243"/>
      <c r="SFH5" s="243"/>
      <c r="SFI5" s="243"/>
      <c r="SFJ5" s="243"/>
      <c r="SFK5" s="243"/>
      <c r="SFL5" s="243"/>
      <c r="SFM5" s="243"/>
      <c r="SFN5" s="243"/>
      <c r="SFO5" s="243"/>
      <c r="SFP5" s="243"/>
      <c r="SFQ5" s="243"/>
      <c r="SFR5" s="243"/>
      <c r="SFS5" s="243"/>
      <c r="SFT5" s="243"/>
      <c r="SFU5" s="243"/>
      <c r="SFV5" s="243"/>
      <c r="SFW5" s="243"/>
      <c r="SFX5" s="243"/>
      <c r="SFY5" s="243"/>
      <c r="SFZ5" s="243"/>
      <c r="SGA5" s="243"/>
      <c r="SGB5" s="243"/>
      <c r="SGC5" s="243"/>
      <c r="SGD5" s="243"/>
      <c r="SGE5" s="243"/>
      <c r="SGF5" s="243"/>
      <c r="SGG5" s="243"/>
      <c r="SGH5" s="243"/>
      <c r="SGI5" s="243"/>
      <c r="SGJ5" s="243"/>
      <c r="SGK5" s="243"/>
      <c r="SGL5" s="243"/>
      <c r="SGM5" s="243"/>
      <c r="SGN5" s="243"/>
      <c r="SGO5" s="243"/>
      <c r="SGP5" s="243"/>
      <c r="SGQ5" s="243"/>
      <c r="SGR5" s="243"/>
      <c r="SGS5" s="243"/>
      <c r="SGT5" s="243"/>
      <c r="SGU5" s="243"/>
      <c r="SGV5" s="243"/>
      <c r="SGW5" s="243"/>
      <c r="SGX5" s="243"/>
      <c r="SGY5" s="243"/>
      <c r="SGZ5" s="243"/>
      <c r="SHA5" s="243"/>
      <c r="SHB5" s="243"/>
      <c r="SHC5" s="243"/>
      <c r="SHD5" s="243"/>
      <c r="SHE5" s="243"/>
      <c r="SHF5" s="243"/>
      <c r="SHG5" s="243"/>
      <c r="SHH5" s="243"/>
      <c r="SHI5" s="243"/>
      <c r="SHJ5" s="243"/>
      <c r="SHK5" s="243"/>
      <c r="SHL5" s="243"/>
      <c r="SHM5" s="243"/>
      <c r="SHN5" s="243"/>
      <c r="SHO5" s="243"/>
      <c r="SHP5" s="243"/>
      <c r="SHQ5" s="243"/>
      <c r="SHR5" s="243"/>
      <c r="SHS5" s="243"/>
      <c r="SHT5" s="243"/>
      <c r="SHU5" s="243"/>
      <c r="SHV5" s="243"/>
      <c r="SHW5" s="243"/>
      <c r="SHX5" s="243"/>
      <c r="SHY5" s="243"/>
      <c r="SHZ5" s="243"/>
      <c r="SIA5" s="243"/>
      <c r="SIB5" s="243"/>
      <c r="SIC5" s="243"/>
      <c r="SID5" s="243"/>
      <c r="SIE5" s="243"/>
      <c r="SIF5" s="243"/>
      <c r="SIG5" s="243"/>
      <c r="SIH5" s="243"/>
      <c r="SII5" s="243"/>
      <c r="SIJ5" s="243"/>
      <c r="SIK5" s="243"/>
      <c r="SIL5" s="243"/>
      <c r="SIM5" s="243"/>
      <c r="SIN5" s="243"/>
      <c r="SIO5" s="243"/>
      <c r="SIP5" s="243"/>
      <c r="SIQ5" s="243"/>
      <c r="SIR5" s="243"/>
      <c r="SIS5" s="243"/>
      <c r="SIT5" s="243"/>
      <c r="SIU5" s="243"/>
      <c r="SIV5" s="243"/>
      <c r="SIW5" s="243"/>
      <c r="SIX5" s="243"/>
      <c r="SIY5" s="243"/>
      <c r="SIZ5" s="243"/>
      <c r="SJA5" s="243"/>
      <c r="SJB5" s="243"/>
      <c r="SJC5" s="243"/>
      <c r="SJD5" s="243"/>
      <c r="SJE5" s="243"/>
      <c r="SJF5" s="243"/>
      <c r="SJG5" s="243"/>
      <c r="SJH5" s="243"/>
      <c r="SJI5" s="243"/>
      <c r="SJJ5" s="243"/>
      <c r="SJK5" s="243"/>
      <c r="SJL5" s="243"/>
      <c r="SJM5" s="243"/>
      <c r="SJN5" s="243"/>
      <c r="SJO5" s="243"/>
      <c r="SJP5" s="243"/>
      <c r="SJQ5" s="243"/>
      <c r="SJR5" s="243"/>
      <c r="SJS5" s="243"/>
      <c r="SJT5" s="243"/>
      <c r="SJU5" s="243"/>
      <c r="SJV5" s="243"/>
      <c r="SJW5" s="243"/>
      <c r="SJX5" s="243"/>
      <c r="SJY5" s="243"/>
      <c r="SJZ5" s="243"/>
      <c r="SKA5" s="243"/>
      <c r="SKB5" s="243"/>
      <c r="SKC5" s="243"/>
      <c r="SKD5" s="243"/>
      <c r="SKE5" s="243"/>
      <c r="SKF5" s="243"/>
      <c r="SKG5" s="243"/>
      <c r="SKH5" s="243"/>
      <c r="SKI5" s="243"/>
      <c r="SKJ5" s="243"/>
      <c r="SKK5" s="243"/>
      <c r="SKL5" s="243"/>
      <c r="SKM5" s="243"/>
      <c r="SKN5" s="243"/>
      <c r="SKO5" s="243"/>
      <c r="SKP5" s="243"/>
      <c r="SKQ5" s="243"/>
      <c r="SKR5" s="243"/>
      <c r="SKS5" s="243"/>
      <c r="SKT5" s="243"/>
      <c r="SKU5" s="243"/>
      <c r="SKV5" s="243"/>
      <c r="SKW5" s="243"/>
      <c r="SKX5" s="243"/>
      <c r="SKY5" s="243"/>
      <c r="SKZ5" s="243"/>
      <c r="SLA5" s="243"/>
      <c r="SLB5" s="243"/>
      <c r="SLC5" s="243"/>
      <c r="SLD5" s="243"/>
      <c r="SLE5" s="243"/>
      <c r="SLF5" s="243"/>
      <c r="SLG5" s="243"/>
      <c r="SLH5" s="243"/>
      <c r="SLI5" s="243"/>
      <c r="SLJ5" s="243"/>
      <c r="SLK5" s="243"/>
      <c r="SLL5" s="243"/>
      <c r="SLM5" s="243"/>
      <c r="SLN5" s="243"/>
      <c r="SLO5" s="243"/>
      <c r="SLP5" s="243"/>
      <c r="SLQ5" s="243"/>
      <c r="SLR5" s="243"/>
      <c r="SLS5" s="243"/>
      <c r="SLT5" s="243"/>
      <c r="SLU5" s="243"/>
      <c r="SLV5" s="243"/>
      <c r="SLW5" s="243"/>
      <c r="SLX5" s="243"/>
      <c r="SLY5" s="243"/>
      <c r="SLZ5" s="243"/>
      <c r="SMA5" s="243"/>
      <c r="SMB5" s="243"/>
      <c r="SMC5" s="243"/>
      <c r="SMD5" s="243"/>
      <c r="SME5" s="243"/>
      <c r="SMF5" s="243"/>
      <c r="SMG5" s="243"/>
      <c r="SMH5" s="243"/>
      <c r="SMI5" s="243"/>
      <c r="SMJ5" s="243"/>
      <c r="SMK5" s="243"/>
      <c r="SML5" s="243"/>
      <c r="SMM5" s="243"/>
      <c r="SMN5" s="243"/>
      <c r="SMO5" s="243"/>
      <c r="SMP5" s="243"/>
      <c r="SMQ5" s="243"/>
      <c r="SMR5" s="243"/>
      <c r="SMS5" s="243"/>
      <c r="SMT5" s="243"/>
      <c r="SMU5" s="243"/>
      <c r="SMV5" s="243"/>
      <c r="SMW5" s="243"/>
      <c r="SMX5" s="243"/>
      <c r="SMY5" s="243"/>
      <c r="SMZ5" s="243"/>
      <c r="SNA5" s="243"/>
      <c r="SNB5" s="243"/>
      <c r="SNC5" s="243"/>
      <c r="SND5" s="243"/>
      <c r="SNE5" s="243"/>
      <c r="SNF5" s="243"/>
      <c r="SNG5" s="243"/>
      <c r="SNH5" s="243"/>
      <c r="SNI5" s="243"/>
      <c r="SNJ5" s="243"/>
      <c r="SNK5" s="243"/>
      <c r="SNL5" s="243"/>
      <c r="SNM5" s="243"/>
      <c r="SNN5" s="243"/>
      <c r="SNO5" s="243"/>
      <c r="SNP5" s="243"/>
      <c r="SNQ5" s="243"/>
      <c r="SNR5" s="243"/>
      <c r="SNS5" s="243"/>
      <c r="SNT5" s="243"/>
      <c r="SNU5" s="243"/>
      <c r="SNV5" s="243"/>
      <c r="SNW5" s="243"/>
      <c r="SNX5" s="243"/>
      <c r="SNY5" s="243"/>
      <c r="SNZ5" s="243"/>
      <c r="SOA5" s="243"/>
      <c r="SOB5" s="243"/>
      <c r="SOC5" s="243"/>
      <c r="SOD5" s="243"/>
      <c r="SOE5" s="243"/>
      <c r="SOF5" s="243"/>
      <c r="SOG5" s="243"/>
      <c r="SOH5" s="243"/>
      <c r="SOI5" s="243"/>
      <c r="SOJ5" s="243"/>
      <c r="SOK5" s="243"/>
      <c r="SOL5" s="243"/>
      <c r="SOM5" s="243"/>
      <c r="SON5" s="243"/>
      <c r="SOO5" s="243"/>
      <c r="SOP5" s="243"/>
      <c r="SOQ5" s="243"/>
      <c r="SOR5" s="243"/>
      <c r="SOS5" s="243"/>
      <c r="SOT5" s="243"/>
      <c r="SOU5" s="243"/>
      <c r="SOV5" s="243"/>
      <c r="SOW5" s="243"/>
      <c r="SOX5" s="243"/>
      <c r="SOY5" s="243"/>
      <c r="SOZ5" s="243"/>
      <c r="SPA5" s="243"/>
      <c r="SPB5" s="243"/>
      <c r="SPC5" s="243"/>
      <c r="SPD5" s="243"/>
      <c r="SPE5" s="243"/>
      <c r="SPF5" s="243"/>
      <c r="SPG5" s="243"/>
      <c r="SPH5" s="243"/>
      <c r="SPI5" s="243"/>
      <c r="SPJ5" s="243"/>
      <c r="SPK5" s="243"/>
      <c r="SPL5" s="243"/>
      <c r="SPM5" s="243"/>
      <c r="SPN5" s="243"/>
      <c r="SPO5" s="243"/>
      <c r="SPP5" s="243"/>
      <c r="SPQ5" s="243"/>
      <c r="SPR5" s="243"/>
      <c r="SPS5" s="243"/>
      <c r="SPT5" s="243"/>
      <c r="SPU5" s="243"/>
      <c r="SPV5" s="243"/>
      <c r="SPW5" s="243"/>
      <c r="SPX5" s="243"/>
      <c r="SPY5" s="243"/>
      <c r="SPZ5" s="243"/>
      <c r="SQA5" s="243"/>
      <c r="SQB5" s="243"/>
      <c r="SQC5" s="243"/>
      <c r="SQD5" s="243"/>
      <c r="SQE5" s="243"/>
      <c r="SQF5" s="243"/>
      <c r="SQG5" s="243"/>
      <c r="SQH5" s="243"/>
      <c r="SQI5" s="243"/>
      <c r="SQJ5" s="243"/>
      <c r="SQK5" s="243"/>
      <c r="SQL5" s="243"/>
      <c r="SQM5" s="243"/>
      <c r="SQN5" s="243"/>
      <c r="SQO5" s="243"/>
      <c r="SQP5" s="243"/>
      <c r="SQQ5" s="243"/>
      <c r="SQR5" s="243"/>
      <c r="SQS5" s="243"/>
      <c r="SQT5" s="243"/>
      <c r="SQU5" s="243"/>
      <c r="SQV5" s="243"/>
      <c r="SQW5" s="243"/>
      <c r="SQX5" s="243"/>
      <c r="SQY5" s="243"/>
      <c r="SQZ5" s="243"/>
      <c r="SRA5" s="243"/>
      <c r="SRB5" s="243"/>
      <c r="SRC5" s="243"/>
      <c r="SRD5" s="243"/>
      <c r="SRE5" s="243"/>
      <c r="SRF5" s="243"/>
      <c r="SRG5" s="243"/>
      <c r="SRH5" s="243"/>
      <c r="SRI5" s="243"/>
      <c r="SRJ5" s="243"/>
      <c r="SRK5" s="243"/>
      <c r="SRL5" s="243"/>
      <c r="SRM5" s="243"/>
      <c r="SRN5" s="243"/>
      <c r="SRO5" s="243"/>
      <c r="SRP5" s="243"/>
      <c r="SRQ5" s="243"/>
      <c r="SRR5" s="243"/>
      <c r="SRS5" s="243"/>
      <c r="SRT5" s="243"/>
      <c r="SRU5" s="243"/>
      <c r="SRV5" s="243"/>
      <c r="SRW5" s="243"/>
      <c r="SRX5" s="243"/>
      <c r="SRY5" s="243"/>
      <c r="SRZ5" s="243"/>
      <c r="SSA5" s="243"/>
      <c r="SSB5" s="243"/>
      <c r="SSC5" s="243"/>
      <c r="SSD5" s="243"/>
      <c r="SSE5" s="243"/>
      <c r="SSF5" s="243"/>
      <c r="SSG5" s="243"/>
      <c r="SSH5" s="243"/>
      <c r="SSI5" s="243"/>
      <c r="SSJ5" s="243"/>
      <c r="SSK5" s="243"/>
      <c r="SSL5" s="243"/>
      <c r="SSM5" s="243"/>
      <c r="SSN5" s="243"/>
      <c r="SSO5" s="243"/>
      <c r="SSP5" s="243"/>
      <c r="SSQ5" s="243"/>
      <c r="SSR5" s="243"/>
      <c r="SSS5" s="243"/>
      <c r="SST5" s="243"/>
      <c r="SSU5" s="243"/>
      <c r="SSV5" s="243"/>
      <c r="SSW5" s="243"/>
      <c r="SSX5" s="243"/>
      <c r="SSY5" s="243"/>
      <c r="SSZ5" s="243"/>
      <c r="STA5" s="243"/>
      <c r="STB5" s="243"/>
      <c r="STC5" s="243"/>
      <c r="STD5" s="243"/>
      <c r="STE5" s="243"/>
      <c r="STF5" s="243"/>
      <c r="STG5" s="243"/>
      <c r="STH5" s="243"/>
      <c r="STI5" s="243"/>
      <c r="STJ5" s="243"/>
      <c r="STK5" s="243"/>
      <c r="STL5" s="243"/>
      <c r="STM5" s="243"/>
      <c r="STN5" s="243"/>
      <c r="STO5" s="243"/>
      <c r="STP5" s="243"/>
      <c r="STQ5" s="243"/>
      <c r="STR5" s="243"/>
      <c r="STS5" s="243"/>
      <c r="STT5" s="243"/>
      <c r="STU5" s="243"/>
      <c r="STV5" s="243"/>
      <c r="STW5" s="243"/>
      <c r="STX5" s="243"/>
      <c r="STY5" s="243"/>
      <c r="STZ5" s="243"/>
      <c r="SUA5" s="243"/>
      <c r="SUB5" s="243"/>
      <c r="SUC5" s="243"/>
      <c r="SUD5" s="243"/>
      <c r="SUE5" s="243"/>
      <c r="SUF5" s="243"/>
      <c r="SUG5" s="243"/>
      <c r="SUH5" s="243"/>
      <c r="SUI5" s="243"/>
      <c r="SUJ5" s="243"/>
      <c r="SUK5" s="243"/>
      <c r="SUL5" s="243"/>
      <c r="SUM5" s="243"/>
      <c r="SUN5" s="243"/>
      <c r="SUO5" s="243"/>
      <c r="SUP5" s="243"/>
      <c r="SUQ5" s="243"/>
      <c r="SUR5" s="243"/>
      <c r="SUS5" s="243"/>
      <c r="SUT5" s="243"/>
      <c r="SUU5" s="243"/>
      <c r="SUV5" s="243"/>
      <c r="SUW5" s="243"/>
      <c r="SUX5" s="243"/>
      <c r="SUY5" s="243"/>
      <c r="SUZ5" s="243"/>
      <c r="SVA5" s="243"/>
      <c r="SVB5" s="243"/>
      <c r="SVC5" s="243"/>
      <c r="SVD5" s="243"/>
      <c r="SVE5" s="243"/>
      <c r="SVF5" s="243"/>
      <c r="SVG5" s="243"/>
      <c r="SVH5" s="243"/>
      <c r="SVI5" s="243"/>
      <c r="SVJ5" s="243"/>
      <c r="SVK5" s="243"/>
      <c r="SVL5" s="243"/>
      <c r="SVM5" s="243"/>
      <c r="SVN5" s="243"/>
      <c r="SVO5" s="243"/>
      <c r="SVP5" s="243"/>
      <c r="SVQ5" s="243"/>
      <c r="SVR5" s="243"/>
      <c r="SVS5" s="243"/>
      <c r="SVT5" s="243"/>
      <c r="SVU5" s="243"/>
      <c r="SVV5" s="243"/>
      <c r="SVW5" s="243"/>
      <c r="SVX5" s="243"/>
      <c r="SVY5" s="243"/>
      <c r="SVZ5" s="243"/>
      <c r="SWA5" s="243"/>
      <c r="SWB5" s="243"/>
      <c r="SWC5" s="243"/>
      <c r="SWD5" s="243"/>
      <c r="SWE5" s="243"/>
      <c r="SWF5" s="243"/>
      <c r="SWG5" s="243"/>
      <c r="SWH5" s="243"/>
      <c r="SWI5" s="243"/>
      <c r="SWJ5" s="243"/>
      <c r="SWK5" s="243"/>
      <c r="SWL5" s="243"/>
      <c r="SWM5" s="243"/>
      <c r="SWN5" s="243"/>
      <c r="SWO5" s="243"/>
      <c r="SWP5" s="243"/>
      <c r="SWQ5" s="243"/>
      <c r="SWR5" s="243"/>
      <c r="SWS5" s="243"/>
      <c r="SWT5" s="243"/>
      <c r="SWU5" s="243"/>
      <c r="SWV5" s="243"/>
      <c r="SWW5" s="243"/>
      <c r="SWX5" s="243"/>
      <c r="SWY5" s="243"/>
      <c r="SWZ5" s="243"/>
      <c r="SXA5" s="243"/>
      <c r="SXB5" s="243"/>
      <c r="SXC5" s="243"/>
      <c r="SXD5" s="243"/>
      <c r="SXE5" s="243"/>
      <c r="SXF5" s="243"/>
      <c r="SXG5" s="243"/>
      <c r="SXH5" s="243"/>
      <c r="SXI5" s="243"/>
      <c r="SXJ5" s="243"/>
      <c r="SXK5" s="243"/>
      <c r="SXL5" s="243"/>
      <c r="SXM5" s="243"/>
      <c r="SXN5" s="243"/>
      <c r="SXO5" s="243"/>
      <c r="SXP5" s="243"/>
      <c r="SXQ5" s="243"/>
      <c r="SXR5" s="243"/>
      <c r="SXS5" s="243"/>
      <c r="SXT5" s="243"/>
      <c r="SXU5" s="243"/>
      <c r="SXV5" s="243"/>
      <c r="SXW5" s="243"/>
      <c r="SXX5" s="243"/>
      <c r="SXY5" s="243"/>
      <c r="SXZ5" s="243"/>
      <c r="SYA5" s="243"/>
      <c r="SYB5" s="243"/>
      <c r="SYC5" s="243"/>
      <c r="SYD5" s="243"/>
      <c r="SYE5" s="243"/>
      <c r="SYF5" s="243"/>
      <c r="SYG5" s="243"/>
      <c r="SYH5" s="243"/>
      <c r="SYI5" s="243"/>
      <c r="SYJ5" s="243"/>
      <c r="SYK5" s="243"/>
      <c r="SYL5" s="243"/>
      <c r="SYM5" s="243"/>
      <c r="SYN5" s="243"/>
      <c r="SYO5" s="243"/>
      <c r="SYP5" s="243"/>
      <c r="SYQ5" s="243"/>
      <c r="SYR5" s="243"/>
      <c r="SYS5" s="243"/>
      <c r="SYT5" s="243"/>
      <c r="SYU5" s="243"/>
      <c r="SYV5" s="243"/>
      <c r="SYW5" s="243"/>
      <c r="SYX5" s="243"/>
      <c r="SYY5" s="243"/>
      <c r="SYZ5" s="243"/>
      <c r="SZA5" s="243"/>
      <c r="SZB5" s="243"/>
      <c r="SZC5" s="243"/>
      <c r="SZD5" s="243"/>
      <c r="SZE5" s="243"/>
      <c r="SZF5" s="243"/>
      <c r="SZG5" s="243"/>
      <c r="SZH5" s="243"/>
      <c r="SZI5" s="243"/>
      <c r="SZJ5" s="243"/>
      <c r="SZK5" s="243"/>
      <c r="SZL5" s="243"/>
      <c r="SZM5" s="243"/>
      <c r="SZN5" s="243"/>
      <c r="SZO5" s="243"/>
      <c r="SZP5" s="243"/>
      <c r="SZQ5" s="243"/>
      <c r="SZR5" s="243"/>
      <c r="SZS5" s="243"/>
      <c r="SZT5" s="243"/>
      <c r="SZU5" s="243"/>
      <c r="SZV5" s="243"/>
      <c r="SZW5" s="243"/>
      <c r="SZX5" s="243"/>
      <c r="SZY5" s="243"/>
      <c r="SZZ5" s="243"/>
      <c r="TAA5" s="243"/>
      <c r="TAB5" s="243"/>
      <c r="TAC5" s="243"/>
      <c r="TAD5" s="243"/>
      <c r="TAE5" s="243"/>
      <c r="TAF5" s="243"/>
      <c r="TAG5" s="243"/>
      <c r="TAH5" s="243"/>
      <c r="TAI5" s="243"/>
      <c r="TAJ5" s="243"/>
      <c r="TAK5" s="243"/>
      <c r="TAL5" s="243"/>
      <c r="TAM5" s="243"/>
      <c r="TAN5" s="243"/>
      <c r="TAO5" s="243"/>
      <c r="TAP5" s="243"/>
      <c r="TAQ5" s="243"/>
      <c r="TAR5" s="243"/>
      <c r="TAS5" s="243"/>
      <c r="TAT5" s="243"/>
      <c r="TAU5" s="243"/>
      <c r="TAV5" s="243"/>
      <c r="TAW5" s="243"/>
      <c r="TAX5" s="243"/>
      <c r="TAY5" s="243"/>
      <c r="TAZ5" s="243"/>
      <c r="TBA5" s="243"/>
      <c r="TBB5" s="243"/>
      <c r="TBC5" s="243"/>
      <c r="TBD5" s="243"/>
      <c r="TBE5" s="243"/>
      <c r="TBF5" s="243"/>
      <c r="TBG5" s="243"/>
      <c r="TBH5" s="243"/>
      <c r="TBI5" s="243"/>
      <c r="TBJ5" s="243"/>
      <c r="TBK5" s="243"/>
      <c r="TBL5" s="243"/>
      <c r="TBM5" s="243"/>
      <c r="TBN5" s="243"/>
      <c r="TBO5" s="243"/>
      <c r="TBP5" s="243"/>
      <c r="TBQ5" s="243"/>
      <c r="TBR5" s="243"/>
      <c r="TBS5" s="243"/>
      <c r="TBT5" s="243"/>
      <c r="TBU5" s="243"/>
      <c r="TBV5" s="243"/>
      <c r="TBW5" s="243"/>
      <c r="TBX5" s="243"/>
      <c r="TBY5" s="243"/>
      <c r="TBZ5" s="243"/>
      <c r="TCA5" s="243"/>
      <c r="TCB5" s="243"/>
      <c r="TCC5" s="243"/>
      <c r="TCD5" s="243"/>
      <c r="TCE5" s="243"/>
      <c r="TCF5" s="243"/>
      <c r="TCG5" s="243"/>
      <c r="TCH5" s="243"/>
      <c r="TCI5" s="243"/>
      <c r="TCJ5" s="243"/>
      <c r="TCK5" s="243"/>
      <c r="TCL5" s="243"/>
      <c r="TCM5" s="243"/>
      <c r="TCN5" s="243"/>
      <c r="TCO5" s="243"/>
      <c r="TCP5" s="243"/>
      <c r="TCQ5" s="243"/>
      <c r="TCR5" s="243"/>
      <c r="TCS5" s="243"/>
      <c r="TCT5" s="243"/>
      <c r="TCU5" s="243"/>
      <c r="TCV5" s="243"/>
      <c r="TCW5" s="243"/>
      <c r="TCX5" s="243"/>
      <c r="TCY5" s="243"/>
      <c r="TCZ5" s="243"/>
      <c r="TDA5" s="243"/>
      <c r="TDB5" s="243"/>
      <c r="TDC5" s="243"/>
      <c r="TDD5" s="243"/>
      <c r="TDE5" s="243"/>
      <c r="TDF5" s="243"/>
      <c r="TDG5" s="243"/>
      <c r="TDH5" s="243"/>
      <c r="TDI5" s="243"/>
      <c r="TDJ5" s="243"/>
      <c r="TDK5" s="243"/>
      <c r="TDL5" s="243"/>
      <c r="TDM5" s="243"/>
      <c r="TDN5" s="243"/>
      <c r="TDO5" s="243"/>
      <c r="TDP5" s="243"/>
      <c r="TDQ5" s="243"/>
      <c r="TDR5" s="243"/>
      <c r="TDS5" s="243"/>
      <c r="TDT5" s="243"/>
      <c r="TDU5" s="243"/>
      <c r="TDV5" s="243"/>
      <c r="TDW5" s="243"/>
      <c r="TDX5" s="243"/>
      <c r="TDY5" s="243"/>
      <c r="TDZ5" s="243"/>
      <c r="TEA5" s="243"/>
      <c r="TEB5" s="243"/>
      <c r="TEC5" s="243"/>
      <c r="TED5" s="243"/>
      <c r="TEE5" s="243"/>
      <c r="TEF5" s="243"/>
      <c r="TEG5" s="243"/>
      <c r="TEH5" s="243"/>
      <c r="TEI5" s="243"/>
      <c r="TEJ5" s="243"/>
      <c r="TEK5" s="243"/>
      <c r="TEL5" s="243"/>
      <c r="TEM5" s="243"/>
      <c r="TEN5" s="243"/>
      <c r="TEO5" s="243"/>
      <c r="TEP5" s="243"/>
      <c r="TEQ5" s="243"/>
      <c r="TER5" s="243"/>
      <c r="TES5" s="243"/>
      <c r="TET5" s="243"/>
      <c r="TEU5" s="243"/>
      <c r="TEV5" s="243"/>
      <c r="TEW5" s="243"/>
      <c r="TEX5" s="243"/>
      <c r="TEY5" s="243"/>
      <c r="TEZ5" s="243"/>
      <c r="TFA5" s="243"/>
      <c r="TFB5" s="243"/>
      <c r="TFC5" s="243"/>
      <c r="TFD5" s="243"/>
      <c r="TFE5" s="243"/>
      <c r="TFF5" s="243"/>
      <c r="TFG5" s="243"/>
      <c r="TFH5" s="243"/>
      <c r="TFI5" s="243"/>
      <c r="TFJ5" s="243"/>
      <c r="TFK5" s="243"/>
      <c r="TFL5" s="243"/>
      <c r="TFM5" s="243"/>
      <c r="TFN5" s="243"/>
      <c r="TFO5" s="243"/>
      <c r="TFP5" s="243"/>
      <c r="TFQ5" s="243"/>
      <c r="TFR5" s="243"/>
      <c r="TFS5" s="243"/>
      <c r="TFT5" s="243"/>
      <c r="TFU5" s="243"/>
      <c r="TFV5" s="243"/>
      <c r="TFW5" s="243"/>
      <c r="TFX5" s="243"/>
      <c r="TFY5" s="243"/>
      <c r="TFZ5" s="243"/>
      <c r="TGA5" s="243"/>
      <c r="TGB5" s="243"/>
      <c r="TGC5" s="243"/>
      <c r="TGD5" s="243"/>
      <c r="TGE5" s="243"/>
      <c r="TGF5" s="243"/>
      <c r="TGG5" s="243"/>
      <c r="TGH5" s="243"/>
      <c r="TGI5" s="243"/>
      <c r="TGJ5" s="243"/>
      <c r="TGK5" s="243"/>
      <c r="TGL5" s="243"/>
      <c r="TGM5" s="243"/>
      <c r="TGN5" s="243"/>
      <c r="TGO5" s="243"/>
      <c r="TGP5" s="243"/>
      <c r="TGQ5" s="243"/>
      <c r="TGR5" s="243"/>
      <c r="TGS5" s="243"/>
      <c r="TGT5" s="243"/>
      <c r="TGU5" s="243"/>
      <c r="TGV5" s="243"/>
      <c r="TGW5" s="243"/>
      <c r="TGX5" s="243"/>
      <c r="TGY5" s="243"/>
      <c r="TGZ5" s="243"/>
      <c r="THA5" s="243"/>
      <c r="THB5" s="243"/>
      <c r="THC5" s="243"/>
      <c r="THD5" s="243"/>
      <c r="THE5" s="243"/>
      <c r="THF5" s="243"/>
      <c r="THG5" s="243"/>
      <c r="THH5" s="243"/>
      <c r="THI5" s="243"/>
      <c r="THJ5" s="243"/>
      <c r="THK5" s="243"/>
      <c r="THL5" s="243"/>
      <c r="THM5" s="243"/>
      <c r="THN5" s="243"/>
      <c r="THO5" s="243"/>
      <c r="THP5" s="243"/>
      <c r="THQ5" s="243"/>
      <c r="THR5" s="243"/>
      <c r="THS5" s="243"/>
      <c r="THT5" s="243"/>
      <c r="THU5" s="243"/>
      <c r="THV5" s="243"/>
      <c r="THW5" s="243"/>
      <c r="THX5" s="243"/>
      <c r="THY5" s="243"/>
      <c r="THZ5" s="243"/>
      <c r="TIA5" s="243"/>
      <c r="TIB5" s="243"/>
      <c r="TIC5" s="243"/>
      <c r="TID5" s="243"/>
      <c r="TIE5" s="243"/>
      <c r="TIF5" s="243"/>
      <c r="TIG5" s="243"/>
      <c r="TIH5" s="243"/>
      <c r="TII5" s="243"/>
      <c r="TIJ5" s="243"/>
      <c r="TIK5" s="243"/>
      <c r="TIL5" s="243"/>
      <c r="TIM5" s="243"/>
      <c r="TIN5" s="243"/>
      <c r="TIO5" s="243"/>
      <c r="TIP5" s="243"/>
      <c r="TIQ5" s="243"/>
      <c r="TIR5" s="243"/>
      <c r="TIS5" s="243"/>
      <c r="TIT5" s="243"/>
      <c r="TIU5" s="243"/>
      <c r="TIV5" s="243"/>
      <c r="TIW5" s="243"/>
      <c r="TIX5" s="243"/>
      <c r="TIY5" s="243"/>
      <c r="TIZ5" s="243"/>
      <c r="TJA5" s="243"/>
      <c r="TJB5" s="243"/>
      <c r="TJC5" s="243"/>
      <c r="TJD5" s="243"/>
      <c r="TJE5" s="243"/>
      <c r="TJF5" s="243"/>
      <c r="TJG5" s="243"/>
      <c r="TJH5" s="243"/>
      <c r="TJI5" s="243"/>
      <c r="TJJ5" s="243"/>
      <c r="TJK5" s="243"/>
      <c r="TJL5" s="243"/>
      <c r="TJM5" s="243"/>
      <c r="TJN5" s="243"/>
      <c r="TJO5" s="243"/>
      <c r="TJP5" s="243"/>
      <c r="TJQ5" s="243"/>
      <c r="TJR5" s="243"/>
      <c r="TJS5" s="243"/>
      <c r="TJT5" s="243"/>
      <c r="TJU5" s="243"/>
      <c r="TJV5" s="243"/>
      <c r="TJW5" s="243"/>
      <c r="TJX5" s="243"/>
      <c r="TJY5" s="243"/>
      <c r="TJZ5" s="243"/>
      <c r="TKA5" s="243"/>
      <c r="TKB5" s="243"/>
      <c r="TKC5" s="243"/>
      <c r="TKD5" s="243"/>
      <c r="TKE5" s="243"/>
      <c r="TKF5" s="243"/>
      <c r="TKG5" s="243"/>
      <c r="TKH5" s="243"/>
      <c r="TKI5" s="243"/>
      <c r="TKJ5" s="243"/>
      <c r="TKK5" s="243"/>
      <c r="TKL5" s="243"/>
      <c r="TKM5" s="243"/>
      <c r="TKN5" s="243"/>
      <c r="TKO5" s="243"/>
      <c r="TKP5" s="243"/>
      <c r="TKQ5" s="243"/>
      <c r="TKR5" s="243"/>
      <c r="TKS5" s="243"/>
      <c r="TKT5" s="243"/>
      <c r="TKU5" s="243"/>
      <c r="TKV5" s="243"/>
      <c r="TKW5" s="243"/>
      <c r="TKX5" s="243"/>
      <c r="TKY5" s="243"/>
      <c r="TKZ5" s="243"/>
      <c r="TLA5" s="243"/>
      <c r="TLB5" s="243"/>
      <c r="TLC5" s="243"/>
      <c r="TLD5" s="243"/>
      <c r="TLE5" s="243"/>
      <c r="TLF5" s="243"/>
      <c r="TLG5" s="243"/>
      <c r="TLH5" s="243"/>
      <c r="TLI5" s="243"/>
      <c r="TLJ5" s="243"/>
      <c r="TLK5" s="243"/>
      <c r="TLL5" s="243"/>
      <c r="TLM5" s="243"/>
      <c r="TLN5" s="243"/>
      <c r="TLO5" s="243"/>
      <c r="TLP5" s="243"/>
      <c r="TLQ5" s="243"/>
      <c r="TLR5" s="243"/>
      <c r="TLS5" s="243"/>
      <c r="TLT5" s="243"/>
      <c r="TLU5" s="243"/>
      <c r="TLV5" s="243"/>
      <c r="TLW5" s="243"/>
      <c r="TLX5" s="243"/>
      <c r="TLY5" s="243"/>
      <c r="TLZ5" s="243"/>
      <c r="TMA5" s="243"/>
      <c r="TMB5" s="243"/>
      <c r="TMC5" s="243"/>
      <c r="TMD5" s="243"/>
      <c r="TME5" s="243"/>
      <c r="TMF5" s="243"/>
      <c r="TMG5" s="243"/>
      <c r="TMH5" s="243"/>
      <c r="TMI5" s="243"/>
      <c r="TMJ5" s="243"/>
      <c r="TMK5" s="243"/>
      <c r="TML5" s="243"/>
      <c r="TMM5" s="243"/>
      <c r="TMN5" s="243"/>
      <c r="TMO5" s="243"/>
      <c r="TMP5" s="243"/>
      <c r="TMQ5" s="243"/>
      <c r="TMR5" s="243"/>
      <c r="TMS5" s="243"/>
      <c r="TMT5" s="243"/>
      <c r="TMU5" s="243"/>
      <c r="TMV5" s="243"/>
      <c r="TMW5" s="243"/>
      <c r="TMX5" s="243"/>
      <c r="TMY5" s="243"/>
      <c r="TMZ5" s="243"/>
      <c r="TNA5" s="243"/>
      <c r="TNB5" s="243"/>
      <c r="TNC5" s="243"/>
      <c r="TND5" s="243"/>
      <c r="TNE5" s="243"/>
      <c r="TNF5" s="243"/>
      <c r="TNG5" s="243"/>
      <c r="TNH5" s="243"/>
      <c r="TNI5" s="243"/>
      <c r="TNJ5" s="243"/>
      <c r="TNK5" s="243"/>
      <c r="TNL5" s="243"/>
      <c r="TNM5" s="243"/>
      <c r="TNN5" s="243"/>
      <c r="TNO5" s="243"/>
      <c r="TNP5" s="243"/>
      <c r="TNQ5" s="243"/>
      <c r="TNR5" s="243"/>
      <c r="TNS5" s="243"/>
      <c r="TNT5" s="243"/>
      <c r="TNU5" s="243"/>
      <c r="TNV5" s="243"/>
      <c r="TNW5" s="243"/>
      <c r="TNX5" s="243"/>
      <c r="TNY5" s="243"/>
      <c r="TNZ5" s="243"/>
      <c r="TOA5" s="243"/>
      <c r="TOB5" s="243"/>
      <c r="TOC5" s="243"/>
      <c r="TOD5" s="243"/>
      <c r="TOE5" s="243"/>
      <c r="TOF5" s="243"/>
      <c r="TOG5" s="243"/>
      <c r="TOH5" s="243"/>
      <c r="TOI5" s="243"/>
      <c r="TOJ5" s="243"/>
      <c r="TOK5" s="243"/>
      <c r="TOL5" s="243"/>
      <c r="TOM5" s="243"/>
      <c r="TON5" s="243"/>
      <c r="TOO5" s="243"/>
      <c r="TOP5" s="243"/>
      <c r="TOQ5" s="243"/>
      <c r="TOR5" s="243"/>
      <c r="TOS5" s="243"/>
      <c r="TOT5" s="243"/>
      <c r="TOU5" s="243"/>
      <c r="TOV5" s="243"/>
      <c r="TOW5" s="243"/>
      <c r="TOX5" s="243"/>
      <c r="TOY5" s="243"/>
      <c r="TOZ5" s="243"/>
      <c r="TPA5" s="243"/>
      <c r="TPB5" s="243"/>
      <c r="TPC5" s="243"/>
      <c r="TPD5" s="243"/>
      <c r="TPE5" s="243"/>
      <c r="TPF5" s="243"/>
      <c r="TPG5" s="243"/>
      <c r="TPH5" s="243"/>
      <c r="TPI5" s="243"/>
      <c r="TPJ5" s="243"/>
      <c r="TPK5" s="243"/>
      <c r="TPL5" s="243"/>
      <c r="TPM5" s="243"/>
      <c r="TPN5" s="243"/>
      <c r="TPO5" s="243"/>
      <c r="TPP5" s="243"/>
      <c r="TPQ5" s="243"/>
      <c r="TPR5" s="243"/>
      <c r="TPS5" s="243"/>
      <c r="TPT5" s="243"/>
      <c r="TPU5" s="243"/>
      <c r="TPV5" s="243"/>
      <c r="TPW5" s="243"/>
      <c r="TPX5" s="243"/>
      <c r="TPY5" s="243"/>
      <c r="TPZ5" s="243"/>
      <c r="TQA5" s="243"/>
      <c r="TQB5" s="243"/>
      <c r="TQC5" s="243"/>
      <c r="TQD5" s="243"/>
      <c r="TQE5" s="243"/>
      <c r="TQF5" s="243"/>
      <c r="TQG5" s="243"/>
      <c r="TQH5" s="243"/>
      <c r="TQI5" s="243"/>
      <c r="TQJ5" s="243"/>
      <c r="TQK5" s="243"/>
      <c r="TQL5" s="243"/>
      <c r="TQM5" s="243"/>
      <c r="TQN5" s="243"/>
      <c r="TQO5" s="243"/>
      <c r="TQP5" s="243"/>
      <c r="TQQ5" s="243"/>
      <c r="TQR5" s="243"/>
      <c r="TQS5" s="243"/>
      <c r="TQT5" s="243"/>
      <c r="TQU5" s="243"/>
      <c r="TQV5" s="243"/>
      <c r="TQW5" s="243"/>
      <c r="TQX5" s="243"/>
      <c r="TQY5" s="243"/>
      <c r="TQZ5" s="243"/>
      <c r="TRA5" s="243"/>
      <c r="TRB5" s="243"/>
      <c r="TRC5" s="243"/>
      <c r="TRD5" s="243"/>
      <c r="TRE5" s="243"/>
      <c r="TRF5" s="243"/>
      <c r="TRG5" s="243"/>
      <c r="TRH5" s="243"/>
      <c r="TRI5" s="243"/>
      <c r="TRJ5" s="243"/>
      <c r="TRK5" s="243"/>
      <c r="TRL5" s="243"/>
      <c r="TRM5" s="243"/>
      <c r="TRN5" s="243"/>
      <c r="TRO5" s="243"/>
      <c r="TRP5" s="243"/>
      <c r="TRQ5" s="243"/>
      <c r="TRR5" s="243"/>
      <c r="TRS5" s="243"/>
      <c r="TRT5" s="243"/>
      <c r="TRU5" s="243"/>
      <c r="TRV5" s="243"/>
      <c r="TRW5" s="243"/>
      <c r="TRX5" s="243"/>
      <c r="TRY5" s="243"/>
      <c r="TRZ5" s="243"/>
      <c r="TSA5" s="243"/>
      <c r="TSB5" s="243"/>
      <c r="TSC5" s="243"/>
      <c r="TSD5" s="243"/>
      <c r="TSE5" s="243"/>
      <c r="TSF5" s="243"/>
      <c r="TSG5" s="243"/>
      <c r="TSH5" s="243"/>
      <c r="TSI5" s="243"/>
      <c r="TSJ5" s="243"/>
      <c r="TSK5" s="243"/>
      <c r="TSL5" s="243"/>
      <c r="TSM5" s="243"/>
      <c r="TSN5" s="243"/>
      <c r="TSO5" s="243"/>
      <c r="TSP5" s="243"/>
      <c r="TSQ5" s="243"/>
      <c r="TSR5" s="243"/>
      <c r="TSS5" s="243"/>
      <c r="TST5" s="243"/>
      <c r="TSU5" s="243"/>
      <c r="TSV5" s="243"/>
      <c r="TSW5" s="243"/>
      <c r="TSX5" s="243"/>
      <c r="TSY5" s="243"/>
      <c r="TSZ5" s="243"/>
      <c r="TTA5" s="243"/>
      <c r="TTB5" s="243"/>
      <c r="TTC5" s="243"/>
      <c r="TTD5" s="243"/>
      <c r="TTE5" s="243"/>
      <c r="TTF5" s="243"/>
      <c r="TTG5" s="243"/>
      <c r="TTH5" s="243"/>
      <c r="TTI5" s="243"/>
      <c r="TTJ5" s="243"/>
      <c r="TTK5" s="243"/>
      <c r="TTL5" s="243"/>
      <c r="TTM5" s="243"/>
      <c r="TTN5" s="243"/>
      <c r="TTO5" s="243"/>
      <c r="TTP5" s="243"/>
      <c r="TTQ5" s="243"/>
      <c r="TTR5" s="243"/>
      <c r="TTS5" s="243"/>
      <c r="TTT5" s="243"/>
      <c r="TTU5" s="243"/>
      <c r="TTV5" s="243"/>
      <c r="TTW5" s="243"/>
      <c r="TTX5" s="243"/>
      <c r="TTY5" s="243"/>
      <c r="TTZ5" s="243"/>
      <c r="TUA5" s="243"/>
      <c r="TUB5" s="243"/>
      <c r="TUC5" s="243"/>
      <c r="TUD5" s="243"/>
      <c r="TUE5" s="243"/>
      <c r="TUF5" s="243"/>
      <c r="TUG5" s="243"/>
      <c r="TUH5" s="243"/>
      <c r="TUI5" s="243"/>
      <c r="TUJ5" s="243"/>
      <c r="TUK5" s="243"/>
      <c r="TUL5" s="243"/>
      <c r="TUM5" s="243"/>
      <c r="TUN5" s="243"/>
      <c r="TUO5" s="243"/>
      <c r="TUP5" s="243"/>
      <c r="TUQ5" s="243"/>
      <c r="TUR5" s="243"/>
      <c r="TUS5" s="243"/>
      <c r="TUT5" s="243"/>
      <c r="TUU5" s="243"/>
      <c r="TUV5" s="243"/>
      <c r="TUW5" s="243"/>
      <c r="TUX5" s="243"/>
      <c r="TUY5" s="243"/>
      <c r="TUZ5" s="243"/>
      <c r="TVA5" s="243"/>
      <c r="TVB5" s="243"/>
      <c r="TVC5" s="243"/>
      <c r="TVD5" s="243"/>
      <c r="TVE5" s="243"/>
      <c r="TVF5" s="243"/>
      <c r="TVG5" s="243"/>
      <c r="TVH5" s="243"/>
      <c r="TVI5" s="243"/>
      <c r="TVJ5" s="243"/>
      <c r="TVK5" s="243"/>
      <c r="TVL5" s="243"/>
      <c r="TVM5" s="243"/>
      <c r="TVN5" s="243"/>
      <c r="TVO5" s="243"/>
      <c r="TVP5" s="243"/>
      <c r="TVQ5" s="243"/>
      <c r="TVR5" s="243"/>
      <c r="TVS5" s="243"/>
      <c r="TVT5" s="243"/>
      <c r="TVU5" s="243"/>
      <c r="TVV5" s="243"/>
      <c r="TVW5" s="243"/>
      <c r="TVX5" s="243"/>
      <c r="TVY5" s="243"/>
      <c r="TVZ5" s="243"/>
      <c r="TWA5" s="243"/>
      <c r="TWB5" s="243"/>
      <c r="TWC5" s="243"/>
      <c r="TWD5" s="243"/>
      <c r="TWE5" s="243"/>
      <c r="TWF5" s="243"/>
      <c r="TWG5" s="243"/>
      <c r="TWH5" s="243"/>
      <c r="TWI5" s="243"/>
      <c r="TWJ5" s="243"/>
      <c r="TWK5" s="243"/>
      <c r="TWL5" s="243"/>
      <c r="TWM5" s="243"/>
      <c r="TWN5" s="243"/>
      <c r="TWO5" s="243"/>
      <c r="TWP5" s="243"/>
      <c r="TWQ5" s="243"/>
      <c r="TWR5" s="243"/>
      <c r="TWS5" s="243"/>
      <c r="TWT5" s="243"/>
      <c r="TWU5" s="243"/>
      <c r="TWV5" s="243"/>
      <c r="TWW5" s="243"/>
      <c r="TWX5" s="243"/>
      <c r="TWY5" s="243"/>
      <c r="TWZ5" s="243"/>
      <c r="TXA5" s="243"/>
      <c r="TXB5" s="243"/>
      <c r="TXC5" s="243"/>
      <c r="TXD5" s="243"/>
      <c r="TXE5" s="243"/>
      <c r="TXF5" s="243"/>
      <c r="TXG5" s="243"/>
      <c r="TXH5" s="243"/>
      <c r="TXI5" s="243"/>
      <c r="TXJ5" s="243"/>
      <c r="TXK5" s="243"/>
      <c r="TXL5" s="243"/>
      <c r="TXM5" s="243"/>
      <c r="TXN5" s="243"/>
      <c r="TXO5" s="243"/>
      <c r="TXP5" s="243"/>
      <c r="TXQ5" s="243"/>
      <c r="TXR5" s="243"/>
      <c r="TXS5" s="243"/>
      <c r="TXT5" s="243"/>
      <c r="TXU5" s="243"/>
      <c r="TXV5" s="243"/>
      <c r="TXW5" s="243"/>
      <c r="TXX5" s="243"/>
      <c r="TXY5" s="243"/>
      <c r="TXZ5" s="243"/>
      <c r="TYA5" s="243"/>
      <c r="TYB5" s="243"/>
      <c r="TYC5" s="243"/>
      <c r="TYD5" s="243"/>
      <c r="TYE5" s="243"/>
      <c r="TYF5" s="243"/>
      <c r="TYG5" s="243"/>
      <c r="TYH5" s="243"/>
      <c r="TYI5" s="243"/>
      <c r="TYJ5" s="243"/>
      <c r="TYK5" s="243"/>
      <c r="TYL5" s="243"/>
      <c r="TYM5" s="243"/>
      <c r="TYN5" s="243"/>
      <c r="TYO5" s="243"/>
      <c r="TYP5" s="243"/>
      <c r="TYQ5" s="243"/>
      <c r="TYR5" s="243"/>
      <c r="TYS5" s="243"/>
      <c r="TYT5" s="243"/>
      <c r="TYU5" s="243"/>
      <c r="TYV5" s="243"/>
      <c r="TYW5" s="243"/>
      <c r="TYX5" s="243"/>
      <c r="TYY5" s="243"/>
      <c r="TYZ5" s="243"/>
      <c r="TZA5" s="243"/>
      <c r="TZB5" s="243"/>
      <c r="TZC5" s="243"/>
      <c r="TZD5" s="243"/>
      <c r="TZE5" s="243"/>
      <c r="TZF5" s="243"/>
      <c r="TZG5" s="243"/>
      <c r="TZH5" s="243"/>
      <c r="TZI5" s="243"/>
      <c r="TZJ5" s="243"/>
      <c r="TZK5" s="243"/>
      <c r="TZL5" s="243"/>
      <c r="TZM5" s="243"/>
      <c r="TZN5" s="243"/>
      <c r="TZO5" s="243"/>
      <c r="TZP5" s="243"/>
      <c r="TZQ5" s="243"/>
      <c r="TZR5" s="243"/>
      <c r="TZS5" s="243"/>
      <c r="TZT5" s="243"/>
      <c r="TZU5" s="243"/>
      <c r="TZV5" s="243"/>
      <c r="TZW5" s="243"/>
      <c r="TZX5" s="243"/>
      <c r="TZY5" s="243"/>
      <c r="TZZ5" s="243"/>
      <c r="UAA5" s="243"/>
      <c r="UAB5" s="243"/>
      <c r="UAC5" s="243"/>
      <c r="UAD5" s="243"/>
      <c r="UAE5" s="243"/>
      <c r="UAF5" s="243"/>
      <c r="UAG5" s="243"/>
      <c r="UAH5" s="243"/>
      <c r="UAI5" s="243"/>
      <c r="UAJ5" s="243"/>
      <c r="UAK5" s="243"/>
      <c r="UAL5" s="243"/>
      <c r="UAM5" s="243"/>
      <c r="UAN5" s="243"/>
      <c r="UAO5" s="243"/>
      <c r="UAP5" s="243"/>
      <c r="UAQ5" s="243"/>
      <c r="UAR5" s="243"/>
      <c r="UAS5" s="243"/>
      <c r="UAT5" s="243"/>
      <c r="UAU5" s="243"/>
      <c r="UAV5" s="243"/>
      <c r="UAW5" s="243"/>
      <c r="UAX5" s="243"/>
      <c r="UAY5" s="243"/>
      <c r="UAZ5" s="243"/>
      <c r="UBA5" s="243"/>
      <c r="UBB5" s="243"/>
      <c r="UBC5" s="243"/>
      <c r="UBD5" s="243"/>
      <c r="UBE5" s="243"/>
      <c r="UBF5" s="243"/>
      <c r="UBG5" s="243"/>
      <c r="UBH5" s="243"/>
      <c r="UBI5" s="243"/>
      <c r="UBJ5" s="243"/>
      <c r="UBK5" s="243"/>
      <c r="UBL5" s="243"/>
      <c r="UBM5" s="243"/>
      <c r="UBN5" s="243"/>
      <c r="UBO5" s="243"/>
      <c r="UBP5" s="243"/>
      <c r="UBQ5" s="243"/>
      <c r="UBR5" s="243"/>
      <c r="UBS5" s="243"/>
      <c r="UBT5" s="243"/>
      <c r="UBU5" s="243"/>
      <c r="UBV5" s="243"/>
      <c r="UBW5" s="243"/>
      <c r="UBX5" s="243"/>
      <c r="UBY5" s="243"/>
      <c r="UBZ5" s="243"/>
      <c r="UCA5" s="243"/>
      <c r="UCB5" s="243"/>
      <c r="UCC5" s="243"/>
      <c r="UCD5" s="243"/>
      <c r="UCE5" s="243"/>
      <c r="UCF5" s="243"/>
      <c r="UCG5" s="243"/>
      <c r="UCH5" s="243"/>
      <c r="UCI5" s="243"/>
      <c r="UCJ5" s="243"/>
      <c r="UCK5" s="243"/>
      <c r="UCL5" s="243"/>
      <c r="UCM5" s="243"/>
      <c r="UCN5" s="243"/>
      <c r="UCO5" s="243"/>
      <c r="UCP5" s="243"/>
      <c r="UCQ5" s="243"/>
      <c r="UCR5" s="243"/>
      <c r="UCS5" s="243"/>
      <c r="UCT5" s="243"/>
      <c r="UCU5" s="243"/>
      <c r="UCV5" s="243"/>
      <c r="UCW5" s="243"/>
      <c r="UCX5" s="243"/>
      <c r="UCY5" s="243"/>
      <c r="UCZ5" s="243"/>
      <c r="UDA5" s="243"/>
      <c r="UDB5" s="243"/>
      <c r="UDC5" s="243"/>
      <c r="UDD5" s="243"/>
      <c r="UDE5" s="243"/>
      <c r="UDF5" s="243"/>
      <c r="UDG5" s="243"/>
      <c r="UDH5" s="243"/>
      <c r="UDI5" s="243"/>
      <c r="UDJ5" s="243"/>
      <c r="UDK5" s="243"/>
      <c r="UDL5" s="243"/>
      <c r="UDM5" s="243"/>
      <c r="UDN5" s="243"/>
      <c r="UDO5" s="243"/>
      <c r="UDP5" s="243"/>
      <c r="UDQ5" s="243"/>
      <c r="UDR5" s="243"/>
      <c r="UDS5" s="243"/>
      <c r="UDT5" s="243"/>
      <c r="UDU5" s="243"/>
      <c r="UDV5" s="243"/>
      <c r="UDW5" s="243"/>
      <c r="UDX5" s="243"/>
      <c r="UDY5" s="243"/>
      <c r="UDZ5" s="243"/>
      <c r="UEA5" s="243"/>
      <c r="UEB5" s="243"/>
      <c r="UEC5" s="243"/>
      <c r="UED5" s="243"/>
      <c r="UEE5" s="243"/>
      <c r="UEF5" s="243"/>
      <c r="UEG5" s="243"/>
      <c r="UEH5" s="243"/>
      <c r="UEI5" s="243"/>
      <c r="UEJ5" s="243"/>
      <c r="UEK5" s="243"/>
      <c r="UEL5" s="243"/>
      <c r="UEM5" s="243"/>
      <c r="UEN5" s="243"/>
      <c r="UEO5" s="243"/>
      <c r="UEP5" s="243"/>
      <c r="UEQ5" s="243"/>
      <c r="UER5" s="243"/>
      <c r="UES5" s="243"/>
      <c r="UET5" s="243"/>
      <c r="UEU5" s="243"/>
      <c r="UEV5" s="243"/>
      <c r="UEW5" s="243"/>
      <c r="UEX5" s="243"/>
      <c r="UEY5" s="243"/>
      <c r="UEZ5" s="243"/>
      <c r="UFA5" s="243"/>
      <c r="UFB5" s="243"/>
      <c r="UFC5" s="243"/>
      <c r="UFD5" s="243"/>
      <c r="UFE5" s="243"/>
      <c r="UFF5" s="243"/>
      <c r="UFG5" s="243"/>
      <c r="UFH5" s="243"/>
      <c r="UFI5" s="243"/>
      <c r="UFJ5" s="243"/>
      <c r="UFK5" s="243"/>
      <c r="UFL5" s="243"/>
      <c r="UFM5" s="243"/>
      <c r="UFN5" s="243"/>
      <c r="UFO5" s="243"/>
      <c r="UFP5" s="243"/>
      <c r="UFQ5" s="243"/>
      <c r="UFR5" s="243"/>
      <c r="UFS5" s="243"/>
      <c r="UFT5" s="243"/>
      <c r="UFU5" s="243"/>
      <c r="UFV5" s="243"/>
      <c r="UFW5" s="243"/>
      <c r="UFX5" s="243"/>
      <c r="UFY5" s="243"/>
      <c r="UFZ5" s="243"/>
      <c r="UGA5" s="243"/>
      <c r="UGB5" s="243"/>
      <c r="UGC5" s="243"/>
      <c r="UGD5" s="243"/>
      <c r="UGE5" s="243"/>
      <c r="UGF5" s="243"/>
      <c r="UGG5" s="243"/>
      <c r="UGH5" s="243"/>
      <c r="UGI5" s="243"/>
      <c r="UGJ5" s="243"/>
      <c r="UGK5" s="243"/>
      <c r="UGL5" s="243"/>
      <c r="UGM5" s="243"/>
      <c r="UGN5" s="243"/>
      <c r="UGO5" s="243"/>
      <c r="UGP5" s="243"/>
      <c r="UGQ5" s="243"/>
      <c r="UGR5" s="243"/>
      <c r="UGS5" s="243"/>
      <c r="UGT5" s="243"/>
      <c r="UGU5" s="243"/>
      <c r="UGV5" s="243"/>
      <c r="UGW5" s="243"/>
      <c r="UGX5" s="243"/>
      <c r="UGY5" s="243"/>
      <c r="UGZ5" s="243"/>
      <c r="UHA5" s="243"/>
      <c r="UHB5" s="243"/>
      <c r="UHC5" s="243"/>
      <c r="UHD5" s="243"/>
      <c r="UHE5" s="243"/>
      <c r="UHF5" s="243"/>
      <c r="UHG5" s="243"/>
      <c r="UHH5" s="243"/>
      <c r="UHI5" s="243"/>
      <c r="UHJ5" s="243"/>
      <c r="UHK5" s="243"/>
      <c r="UHL5" s="243"/>
      <c r="UHM5" s="243"/>
      <c r="UHN5" s="243"/>
      <c r="UHO5" s="243"/>
      <c r="UHP5" s="243"/>
      <c r="UHQ5" s="243"/>
      <c r="UHR5" s="243"/>
      <c r="UHS5" s="243"/>
      <c r="UHT5" s="243"/>
      <c r="UHU5" s="243"/>
      <c r="UHV5" s="243"/>
      <c r="UHW5" s="243"/>
      <c r="UHX5" s="243"/>
      <c r="UHY5" s="243"/>
      <c r="UHZ5" s="243"/>
      <c r="UIA5" s="243"/>
      <c r="UIB5" s="243"/>
      <c r="UIC5" s="243"/>
      <c r="UID5" s="243"/>
      <c r="UIE5" s="243"/>
      <c r="UIF5" s="243"/>
      <c r="UIG5" s="243"/>
      <c r="UIH5" s="243"/>
      <c r="UII5" s="243"/>
      <c r="UIJ5" s="243"/>
      <c r="UIK5" s="243"/>
      <c r="UIL5" s="243"/>
      <c r="UIM5" s="243"/>
      <c r="UIN5" s="243"/>
      <c r="UIO5" s="243"/>
      <c r="UIP5" s="243"/>
      <c r="UIQ5" s="243"/>
      <c r="UIR5" s="243"/>
      <c r="UIS5" s="243"/>
      <c r="UIT5" s="243"/>
      <c r="UIU5" s="243"/>
      <c r="UIV5" s="243"/>
      <c r="UIW5" s="243"/>
      <c r="UIX5" s="243"/>
      <c r="UIY5" s="243"/>
      <c r="UIZ5" s="243"/>
      <c r="UJA5" s="243"/>
      <c r="UJB5" s="243"/>
      <c r="UJC5" s="243"/>
      <c r="UJD5" s="243"/>
      <c r="UJE5" s="243"/>
      <c r="UJF5" s="243"/>
      <c r="UJG5" s="243"/>
      <c r="UJH5" s="243"/>
      <c r="UJI5" s="243"/>
      <c r="UJJ5" s="243"/>
      <c r="UJK5" s="243"/>
      <c r="UJL5" s="243"/>
      <c r="UJM5" s="243"/>
      <c r="UJN5" s="243"/>
      <c r="UJO5" s="243"/>
      <c r="UJP5" s="243"/>
      <c r="UJQ5" s="243"/>
      <c r="UJR5" s="243"/>
      <c r="UJS5" s="243"/>
      <c r="UJT5" s="243"/>
      <c r="UJU5" s="243"/>
      <c r="UJV5" s="243"/>
      <c r="UJW5" s="243"/>
      <c r="UJX5" s="243"/>
      <c r="UJY5" s="243"/>
      <c r="UJZ5" s="243"/>
      <c r="UKA5" s="243"/>
      <c r="UKB5" s="243"/>
      <c r="UKC5" s="243"/>
      <c r="UKD5" s="243"/>
      <c r="UKE5" s="243"/>
      <c r="UKF5" s="243"/>
      <c r="UKG5" s="243"/>
      <c r="UKH5" s="243"/>
      <c r="UKI5" s="243"/>
      <c r="UKJ5" s="243"/>
      <c r="UKK5" s="243"/>
      <c r="UKL5" s="243"/>
      <c r="UKM5" s="243"/>
      <c r="UKN5" s="243"/>
      <c r="UKO5" s="243"/>
      <c r="UKP5" s="243"/>
      <c r="UKQ5" s="243"/>
      <c r="UKR5" s="243"/>
      <c r="UKS5" s="243"/>
      <c r="UKT5" s="243"/>
      <c r="UKU5" s="243"/>
      <c r="UKV5" s="243"/>
      <c r="UKW5" s="243"/>
      <c r="UKX5" s="243"/>
      <c r="UKY5" s="243"/>
      <c r="UKZ5" s="243"/>
      <c r="ULA5" s="243"/>
      <c r="ULB5" s="243"/>
      <c r="ULC5" s="243"/>
      <c r="ULD5" s="243"/>
      <c r="ULE5" s="243"/>
      <c r="ULF5" s="243"/>
      <c r="ULG5" s="243"/>
      <c r="ULH5" s="243"/>
      <c r="ULI5" s="243"/>
      <c r="ULJ5" s="243"/>
      <c r="ULK5" s="243"/>
      <c r="ULL5" s="243"/>
      <c r="ULM5" s="243"/>
      <c r="ULN5" s="243"/>
      <c r="ULO5" s="243"/>
      <c r="ULP5" s="243"/>
      <c r="ULQ5" s="243"/>
      <c r="ULR5" s="243"/>
      <c r="ULS5" s="243"/>
      <c r="ULT5" s="243"/>
      <c r="ULU5" s="243"/>
      <c r="ULV5" s="243"/>
      <c r="ULW5" s="243"/>
      <c r="ULX5" s="243"/>
      <c r="ULY5" s="243"/>
      <c r="ULZ5" s="243"/>
      <c r="UMA5" s="243"/>
      <c r="UMB5" s="243"/>
      <c r="UMC5" s="243"/>
      <c r="UMD5" s="243"/>
      <c r="UME5" s="243"/>
      <c r="UMF5" s="243"/>
      <c r="UMG5" s="243"/>
      <c r="UMH5" s="243"/>
      <c r="UMI5" s="243"/>
      <c r="UMJ5" s="243"/>
      <c r="UMK5" s="243"/>
      <c r="UML5" s="243"/>
      <c r="UMM5" s="243"/>
      <c r="UMN5" s="243"/>
      <c r="UMO5" s="243"/>
      <c r="UMP5" s="243"/>
      <c r="UMQ5" s="243"/>
      <c r="UMR5" s="243"/>
      <c r="UMS5" s="243"/>
      <c r="UMT5" s="243"/>
      <c r="UMU5" s="243"/>
      <c r="UMV5" s="243"/>
      <c r="UMW5" s="243"/>
      <c r="UMX5" s="243"/>
      <c r="UMY5" s="243"/>
      <c r="UMZ5" s="243"/>
      <c r="UNA5" s="243"/>
      <c r="UNB5" s="243"/>
      <c r="UNC5" s="243"/>
      <c r="UND5" s="243"/>
      <c r="UNE5" s="243"/>
      <c r="UNF5" s="243"/>
      <c r="UNG5" s="243"/>
      <c r="UNH5" s="243"/>
      <c r="UNI5" s="243"/>
      <c r="UNJ5" s="243"/>
      <c r="UNK5" s="243"/>
      <c r="UNL5" s="243"/>
      <c r="UNM5" s="243"/>
      <c r="UNN5" s="243"/>
      <c r="UNO5" s="243"/>
      <c r="UNP5" s="243"/>
      <c r="UNQ5" s="243"/>
      <c r="UNR5" s="243"/>
      <c r="UNS5" s="243"/>
      <c r="UNT5" s="243"/>
      <c r="UNU5" s="243"/>
      <c r="UNV5" s="243"/>
      <c r="UNW5" s="243"/>
      <c r="UNX5" s="243"/>
      <c r="UNY5" s="243"/>
      <c r="UNZ5" s="243"/>
      <c r="UOA5" s="243"/>
      <c r="UOB5" s="243"/>
      <c r="UOC5" s="243"/>
      <c r="UOD5" s="243"/>
      <c r="UOE5" s="243"/>
      <c r="UOF5" s="243"/>
      <c r="UOG5" s="243"/>
      <c r="UOH5" s="243"/>
      <c r="UOI5" s="243"/>
      <c r="UOJ5" s="243"/>
      <c r="UOK5" s="243"/>
      <c r="UOL5" s="243"/>
      <c r="UOM5" s="243"/>
      <c r="UON5" s="243"/>
      <c r="UOO5" s="243"/>
      <c r="UOP5" s="243"/>
      <c r="UOQ5" s="243"/>
      <c r="UOR5" s="243"/>
      <c r="UOS5" s="243"/>
      <c r="UOT5" s="243"/>
      <c r="UOU5" s="243"/>
      <c r="UOV5" s="243"/>
      <c r="UOW5" s="243"/>
      <c r="UOX5" s="243"/>
      <c r="UOY5" s="243"/>
      <c r="UOZ5" s="243"/>
      <c r="UPA5" s="243"/>
      <c r="UPB5" s="243"/>
      <c r="UPC5" s="243"/>
      <c r="UPD5" s="243"/>
      <c r="UPE5" s="243"/>
      <c r="UPF5" s="243"/>
      <c r="UPG5" s="243"/>
      <c r="UPH5" s="243"/>
      <c r="UPI5" s="243"/>
      <c r="UPJ5" s="243"/>
      <c r="UPK5" s="243"/>
      <c r="UPL5" s="243"/>
      <c r="UPM5" s="243"/>
      <c r="UPN5" s="243"/>
      <c r="UPO5" s="243"/>
      <c r="UPP5" s="243"/>
      <c r="UPQ5" s="243"/>
      <c r="UPR5" s="243"/>
      <c r="UPS5" s="243"/>
      <c r="UPT5" s="243"/>
      <c r="UPU5" s="243"/>
      <c r="UPV5" s="243"/>
      <c r="UPW5" s="243"/>
      <c r="UPX5" s="243"/>
      <c r="UPY5" s="243"/>
      <c r="UPZ5" s="243"/>
      <c r="UQA5" s="243"/>
      <c r="UQB5" s="243"/>
      <c r="UQC5" s="243"/>
      <c r="UQD5" s="243"/>
      <c r="UQE5" s="243"/>
      <c r="UQF5" s="243"/>
      <c r="UQG5" s="243"/>
      <c r="UQH5" s="243"/>
      <c r="UQI5" s="243"/>
      <c r="UQJ5" s="243"/>
      <c r="UQK5" s="243"/>
      <c r="UQL5" s="243"/>
      <c r="UQM5" s="243"/>
      <c r="UQN5" s="243"/>
      <c r="UQO5" s="243"/>
      <c r="UQP5" s="243"/>
      <c r="UQQ5" s="243"/>
      <c r="UQR5" s="243"/>
      <c r="UQS5" s="243"/>
      <c r="UQT5" s="243"/>
      <c r="UQU5" s="243"/>
      <c r="UQV5" s="243"/>
      <c r="UQW5" s="243"/>
      <c r="UQX5" s="243"/>
      <c r="UQY5" s="243"/>
      <c r="UQZ5" s="243"/>
      <c r="URA5" s="243"/>
      <c r="URB5" s="243"/>
      <c r="URC5" s="243"/>
      <c r="URD5" s="243"/>
      <c r="URE5" s="243"/>
      <c r="URF5" s="243"/>
      <c r="URG5" s="243"/>
      <c r="URH5" s="243"/>
      <c r="URI5" s="243"/>
      <c r="URJ5" s="243"/>
      <c r="URK5" s="243"/>
      <c r="URL5" s="243"/>
      <c r="URM5" s="243"/>
      <c r="URN5" s="243"/>
      <c r="URO5" s="243"/>
      <c r="URP5" s="243"/>
      <c r="URQ5" s="243"/>
      <c r="URR5" s="243"/>
      <c r="URS5" s="243"/>
      <c r="URT5" s="243"/>
      <c r="URU5" s="243"/>
      <c r="URV5" s="243"/>
      <c r="URW5" s="243"/>
      <c r="URX5" s="243"/>
      <c r="URY5" s="243"/>
      <c r="URZ5" s="243"/>
      <c r="USA5" s="243"/>
      <c r="USB5" s="243"/>
      <c r="USC5" s="243"/>
      <c r="USD5" s="243"/>
      <c r="USE5" s="243"/>
      <c r="USF5" s="243"/>
      <c r="USG5" s="243"/>
      <c r="USH5" s="243"/>
      <c r="USI5" s="243"/>
      <c r="USJ5" s="243"/>
      <c r="USK5" s="243"/>
      <c r="USL5" s="243"/>
      <c r="USM5" s="243"/>
      <c r="USN5" s="243"/>
      <c r="USO5" s="243"/>
      <c r="USP5" s="243"/>
      <c r="USQ5" s="243"/>
      <c r="USR5" s="243"/>
      <c r="USS5" s="243"/>
      <c r="UST5" s="243"/>
      <c r="USU5" s="243"/>
      <c r="USV5" s="243"/>
      <c r="USW5" s="243"/>
      <c r="USX5" s="243"/>
      <c r="USY5" s="243"/>
      <c r="USZ5" s="243"/>
      <c r="UTA5" s="243"/>
      <c r="UTB5" s="243"/>
      <c r="UTC5" s="243"/>
      <c r="UTD5" s="243"/>
      <c r="UTE5" s="243"/>
      <c r="UTF5" s="243"/>
      <c r="UTG5" s="243"/>
      <c r="UTH5" s="243"/>
      <c r="UTI5" s="243"/>
      <c r="UTJ5" s="243"/>
      <c r="UTK5" s="243"/>
      <c r="UTL5" s="243"/>
      <c r="UTM5" s="243"/>
      <c r="UTN5" s="243"/>
      <c r="UTO5" s="243"/>
      <c r="UTP5" s="243"/>
      <c r="UTQ5" s="243"/>
      <c r="UTR5" s="243"/>
      <c r="UTS5" s="243"/>
      <c r="UTT5" s="243"/>
      <c r="UTU5" s="243"/>
      <c r="UTV5" s="243"/>
      <c r="UTW5" s="243"/>
      <c r="UTX5" s="243"/>
      <c r="UTY5" s="243"/>
      <c r="UTZ5" s="243"/>
      <c r="UUA5" s="243"/>
      <c r="UUB5" s="243"/>
      <c r="UUC5" s="243"/>
      <c r="UUD5" s="243"/>
      <c r="UUE5" s="243"/>
      <c r="UUF5" s="243"/>
      <c r="UUG5" s="243"/>
      <c r="UUH5" s="243"/>
      <c r="UUI5" s="243"/>
      <c r="UUJ5" s="243"/>
      <c r="UUK5" s="243"/>
      <c r="UUL5" s="243"/>
      <c r="UUM5" s="243"/>
      <c r="UUN5" s="243"/>
      <c r="UUO5" s="243"/>
      <c r="UUP5" s="243"/>
      <c r="UUQ5" s="243"/>
      <c r="UUR5" s="243"/>
      <c r="UUS5" s="243"/>
      <c r="UUT5" s="243"/>
      <c r="UUU5" s="243"/>
      <c r="UUV5" s="243"/>
      <c r="UUW5" s="243"/>
      <c r="UUX5" s="243"/>
      <c r="UUY5" s="243"/>
      <c r="UUZ5" s="243"/>
      <c r="UVA5" s="243"/>
      <c r="UVB5" s="243"/>
      <c r="UVC5" s="243"/>
      <c r="UVD5" s="243"/>
      <c r="UVE5" s="243"/>
      <c r="UVF5" s="243"/>
      <c r="UVG5" s="243"/>
      <c r="UVH5" s="243"/>
      <c r="UVI5" s="243"/>
      <c r="UVJ5" s="243"/>
      <c r="UVK5" s="243"/>
      <c r="UVL5" s="243"/>
      <c r="UVM5" s="243"/>
      <c r="UVN5" s="243"/>
      <c r="UVO5" s="243"/>
      <c r="UVP5" s="243"/>
      <c r="UVQ5" s="243"/>
      <c r="UVR5" s="243"/>
      <c r="UVS5" s="243"/>
      <c r="UVT5" s="243"/>
      <c r="UVU5" s="243"/>
      <c r="UVV5" s="243"/>
      <c r="UVW5" s="243"/>
      <c r="UVX5" s="243"/>
      <c r="UVY5" s="243"/>
      <c r="UVZ5" s="243"/>
      <c r="UWA5" s="243"/>
      <c r="UWB5" s="243"/>
      <c r="UWC5" s="243"/>
      <c r="UWD5" s="243"/>
      <c r="UWE5" s="243"/>
      <c r="UWF5" s="243"/>
      <c r="UWG5" s="243"/>
      <c r="UWH5" s="243"/>
      <c r="UWI5" s="243"/>
      <c r="UWJ5" s="243"/>
      <c r="UWK5" s="243"/>
      <c r="UWL5" s="243"/>
      <c r="UWM5" s="243"/>
      <c r="UWN5" s="243"/>
      <c r="UWO5" s="243"/>
      <c r="UWP5" s="243"/>
      <c r="UWQ5" s="243"/>
      <c r="UWR5" s="243"/>
      <c r="UWS5" s="243"/>
      <c r="UWT5" s="243"/>
      <c r="UWU5" s="243"/>
      <c r="UWV5" s="243"/>
      <c r="UWW5" s="243"/>
      <c r="UWX5" s="243"/>
      <c r="UWY5" s="243"/>
      <c r="UWZ5" s="243"/>
      <c r="UXA5" s="243"/>
      <c r="UXB5" s="243"/>
      <c r="UXC5" s="243"/>
      <c r="UXD5" s="243"/>
      <c r="UXE5" s="243"/>
      <c r="UXF5" s="243"/>
      <c r="UXG5" s="243"/>
      <c r="UXH5" s="243"/>
      <c r="UXI5" s="243"/>
      <c r="UXJ5" s="243"/>
      <c r="UXK5" s="243"/>
      <c r="UXL5" s="243"/>
      <c r="UXM5" s="243"/>
      <c r="UXN5" s="243"/>
      <c r="UXO5" s="243"/>
      <c r="UXP5" s="243"/>
      <c r="UXQ5" s="243"/>
      <c r="UXR5" s="243"/>
      <c r="UXS5" s="243"/>
      <c r="UXT5" s="243"/>
      <c r="UXU5" s="243"/>
      <c r="UXV5" s="243"/>
      <c r="UXW5" s="243"/>
      <c r="UXX5" s="243"/>
      <c r="UXY5" s="243"/>
      <c r="UXZ5" s="243"/>
      <c r="UYA5" s="243"/>
      <c r="UYB5" s="243"/>
      <c r="UYC5" s="243"/>
      <c r="UYD5" s="243"/>
      <c r="UYE5" s="243"/>
      <c r="UYF5" s="243"/>
      <c r="UYG5" s="243"/>
      <c r="UYH5" s="243"/>
      <c r="UYI5" s="243"/>
      <c r="UYJ5" s="243"/>
      <c r="UYK5" s="243"/>
      <c r="UYL5" s="243"/>
      <c r="UYM5" s="243"/>
      <c r="UYN5" s="243"/>
      <c r="UYO5" s="243"/>
      <c r="UYP5" s="243"/>
      <c r="UYQ5" s="243"/>
      <c r="UYR5" s="243"/>
      <c r="UYS5" s="243"/>
      <c r="UYT5" s="243"/>
      <c r="UYU5" s="243"/>
      <c r="UYV5" s="243"/>
      <c r="UYW5" s="243"/>
      <c r="UYX5" s="243"/>
      <c r="UYY5" s="243"/>
      <c r="UYZ5" s="243"/>
      <c r="UZA5" s="243"/>
      <c r="UZB5" s="243"/>
      <c r="UZC5" s="243"/>
      <c r="UZD5" s="243"/>
      <c r="UZE5" s="243"/>
      <c r="UZF5" s="243"/>
      <c r="UZG5" s="243"/>
      <c r="UZH5" s="243"/>
      <c r="UZI5" s="243"/>
      <c r="UZJ5" s="243"/>
      <c r="UZK5" s="243"/>
      <c r="UZL5" s="243"/>
      <c r="UZM5" s="243"/>
      <c r="UZN5" s="243"/>
      <c r="UZO5" s="243"/>
      <c r="UZP5" s="243"/>
      <c r="UZQ5" s="243"/>
      <c r="UZR5" s="243"/>
      <c r="UZS5" s="243"/>
      <c r="UZT5" s="243"/>
      <c r="UZU5" s="243"/>
      <c r="UZV5" s="243"/>
      <c r="UZW5" s="243"/>
      <c r="UZX5" s="243"/>
      <c r="UZY5" s="243"/>
      <c r="UZZ5" s="243"/>
      <c r="VAA5" s="243"/>
      <c r="VAB5" s="243"/>
      <c r="VAC5" s="243"/>
      <c r="VAD5" s="243"/>
      <c r="VAE5" s="243"/>
      <c r="VAF5" s="243"/>
      <c r="VAG5" s="243"/>
      <c r="VAH5" s="243"/>
      <c r="VAI5" s="243"/>
      <c r="VAJ5" s="243"/>
      <c r="VAK5" s="243"/>
      <c r="VAL5" s="243"/>
      <c r="VAM5" s="243"/>
      <c r="VAN5" s="243"/>
      <c r="VAO5" s="243"/>
      <c r="VAP5" s="243"/>
      <c r="VAQ5" s="243"/>
      <c r="VAR5" s="243"/>
      <c r="VAS5" s="243"/>
      <c r="VAT5" s="243"/>
      <c r="VAU5" s="243"/>
      <c r="VAV5" s="243"/>
      <c r="VAW5" s="243"/>
      <c r="VAX5" s="243"/>
      <c r="VAY5" s="243"/>
      <c r="VAZ5" s="243"/>
      <c r="VBA5" s="243"/>
      <c r="VBB5" s="243"/>
      <c r="VBC5" s="243"/>
      <c r="VBD5" s="243"/>
      <c r="VBE5" s="243"/>
      <c r="VBF5" s="243"/>
      <c r="VBG5" s="243"/>
      <c r="VBH5" s="243"/>
      <c r="VBI5" s="243"/>
      <c r="VBJ5" s="243"/>
      <c r="VBK5" s="243"/>
      <c r="VBL5" s="243"/>
      <c r="VBM5" s="243"/>
      <c r="VBN5" s="243"/>
      <c r="VBO5" s="243"/>
      <c r="VBP5" s="243"/>
      <c r="VBQ5" s="243"/>
      <c r="VBR5" s="243"/>
      <c r="VBS5" s="243"/>
      <c r="VBT5" s="243"/>
      <c r="VBU5" s="243"/>
      <c r="VBV5" s="243"/>
      <c r="VBW5" s="243"/>
      <c r="VBX5" s="243"/>
      <c r="VBY5" s="243"/>
      <c r="VBZ5" s="243"/>
      <c r="VCA5" s="243"/>
      <c r="VCB5" s="243"/>
      <c r="VCC5" s="243"/>
      <c r="VCD5" s="243"/>
      <c r="VCE5" s="243"/>
      <c r="VCF5" s="243"/>
      <c r="VCG5" s="243"/>
      <c r="VCH5" s="243"/>
      <c r="VCI5" s="243"/>
      <c r="VCJ5" s="243"/>
      <c r="VCK5" s="243"/>
      <c r="VCL5" s="243"/>
      <c r="VCM5" s="243"/>
      <c r="VCN5" s="243"/>
      <c r="VCO5" s="243"/>
      <c r="VCP5" s="243"/>
      <c r="VCQ5" s="243"/>
      <c r="VCR5" s="243"/>
      <c r="VCS5" s="243"/>
      <c r="VCT5" s="243"/>
      <c r="VCU5" s="243"/>
      <c r="VCV5" s="243"/>
      <c r="VCW5" s="243"/>
      <c r="VCX5" s="243"/>
      <c r="VCY5" s="243"/>
      <c r="VCZ5" s="243"/>
      <c r="VDA5" s="243"/>
      <c r="VDB5" s="243"/>
      <c r="VDC5" s="243"/>
      <c r="VDD5" s="243"/>
      <c r="VDE5" s="243"/>
      <c r="VDF5" s="243"/>
      <c r="VDG5" s="243"/>
      <c r="VDH5" s="243"/>
      <c r="VDI5" s="243"/>
      <c r="VDJ5" s="243"/>
      <c r="VDK5" s="243"/>
      <c r="VDL5" s="243"/>
      <c r="VDM5" s="243"/>
      <c r="VDN5" s="243"/>
      <c r="VDO5" s="243"/>
      <c r="VDP5" s="243"/>
      <c r="VDQ5" s="243"/>
      <c r="VDR5" s="243"/>
      <c r="VDS5" s="243"/>
      <c r="VDT5" s="243"/>
      <c r="VDU5" s="243"/>
      <c r="VDV5" s="243"/>
      <c r="VDW5" s="243"/>
      <c r="VDX5" s="243"/>
      <c r="VDY5" s="243"/>
      <c r="VDZ5" s="243"/>
      <c r="VEA5" s="243"/>
      <c r="VEB5" s="243"/>
      <c r="VEC5" s="243"/>
      <c r="VED5" s="243"/>
      <c r="VEE5" s="243"/>
      <c r="VEF5" s="243"/>
      <c r="VEG5" s="243"/>
      <c r="VEH5" s="243"/>
      <c r="VEI5" s="243"/>
      <c r="VEJ5" s="243"/>
      <c r="VEK5" s="243"/>
      <c r="VEL5" s="243"/>
      <c r="VEM5" s="243"/>
      <c r="VEN5" s="243"/>
      <c r="VEO5" s="243"/>
      <c r="VEP5" s="243"/>
      <c r="VEQ5" s="243"/>
      <c r="VER5" s="243"/>
      <c r="VES5" s="243"/>
      <c r="VET5" s="243"/>
      <c r="VEU5" s="243"/>
      <c r="VEV5" s="243"/>
      <c r="VEW5" s="243"/>
      <c r="VEX5" s="243"/>
      <c r="VEY5" s="243"/>
      <c r="VEZ5" s="243"/>
      <c r="VFA5" s="243"/>
      <c r="VFB5" s="243"/>
      <c r="VFC5" s="243"/>
      <c r="VFD5" s="243"/>
      <c r="VFE5" s="243"/>
      <c r="VFF5" s="243"/>
      <c r="VFG5" s="243"/>
      <c r="VFH5" s="243"/>
      <c r="VFI5" s="243"/>
      <c r="VFJ5" s="243"/>
      <c r="VFK5" s="243"/>
      <c r="VFL5" s="243"/>
      <c r="VFM5" s="243"/>
      <c r="VFN5" s="243"/>
      <c r="VFO5" s="243"/>
      <c r="VFP5" s="243"/>
      <c r="VFQ5" s="243"/>
      <c r="VFR5" s="243"/>
      <c r="VFS5" s="243"/>
      <c r="VFT5" s="243"/>
      <c r="VFU5" s="243"/>
      <c r="VFV5" s="243"/>
      <c r="VFW5" s="243"/>
      <c r="VFX5" s="243"/>
      <c r="VFY5" s="243"/>
      <c r="VFZ5" s="243"/>
      <c r="VGA5" s="243"/>
      <c r="VGB5" s="243"/>
      <c r="VGC5" s="243"/>
      <c r="VGD5" s="243"/>
      <c r="VGE5" s="243"/>
      <c r="VGF5" s="243"/>
      <c r="VGG5" s="243"/>
      <c r="VGH5" s="243"/>
      <c r="VGI5" s="243"/>
      <c r="VGJ5" s="243"/>
      <c r="VGK5" s="243"/>
      <c r="VGL5" s="243"/>
      <c r="VGM5" s="243"/>
      <c r="VGN5" s="243"/>
      <c r="VGO5" s="243"/>
      <c r="VGP5" s="243"/>
      <c r="VGQ5" s="243"/>
      <c r="VGR5" s="243"/>
      <c r="VGS5" s="243"/>
      <c r="VGT5" s="243"/>
      <c r="VGU5" s="243"/>
      <c r="VGV5" s="243"/>
      <c r="VGW5" s="243"/>
      <c r="VGX5" s="243"/>
      <c r="VGY5" s="243"/>
      <c r="VGZ5" s="243"/>
      <c r="VHA5" s="243"/>
      <c r="VHB5" s="243"/>
      <c r="VHC5" s="243"/>
      <c r="VHD5" s="243"/>
      <c r="VHE5" s="243"/>
      <c r="VHF5" s="243"/>
      <c r="VHG5" s="243"/>
      <c r="VHH5" s="243"/>
      <c r="VHI5" s="243"/>
      <c r="VHJ5" s="243"/>
      <c r="VHK5" s="243"/>
      <c r="VHL5" s="243"/>
      <c r="VHM5" s="243"/>
      <c r="VHN5" s="243"/>
      <c r="VHO5" s="243"/>
      <c r="VHP5" s="243"/>
      <c r="VHQ5" s="243"/>
      <c r="VHR5" s="243"/>
      <c r="VHS5" s="243"/>
      <c r="VHT5" s="243"/>
      <c r="VHU5" s="243"/>
      <c r="VHV5" s="243"/>
      <c r="VHW5" s="243"/>
      <c r="VHX5" s="243"/>
      <c r="VHY5" s="243"/>
      <c r="VHZ5" s="243"/>
      <c r="VIA5" s="243"/>
      <c r="VIB5" s="243"/>
      <c r="VIC5" s="243"/>
      <c r="VID5" s="243"/>
      <c r="VIE5" s="243"/>
      <c r="VIF5" s="243"/>
      <c r="VIG5" s="243"/>
      <c r="VIH5" s="243"/>
      <c r="VII5" s="243"/>
      <c r="VIJ5" s="243"/>
      <c r="VIK5" s="243"/>
      <c r="VIL5" s="243"/>
      <c r="VIM5" s="243"/>
      <c r="VIN5" s="243"/>
      <c r="VIO5" s="243"/>
      <c r="VIP5" s="243"/>
      <c r="VIQ5" s="243"/>
      <c r="VIR5" s="243"/>
      <c r="VIS5" s="243"/>
      <c r="VIT5" s="243"/>
      <c r="VIU5" s="243"/>
      <c r="VIV5" s="243"/>
      <c r="VIW5" s="243"/>
      <c r="VIX5" s="243"/>
      <c r="VIY5" s="243"/>
      <c r="VIZ5" s="243"/>
      <c r="VJA5" s="243"/>
      <c r="VJB5" s="243"/>
      <c r="VJC5" s="243"/>
      <c r="VJD5" s="243"/>
      <c r="VJE5" s="243"/>
      <c r="VJF5" s="243"/>
      <c r="VJG5" s="243"/>
      <c r="VJH5" s="243"/>
      <c r="VJI5" s="243"/>
      <c r="VJJ5" s="243"/>
      <c r="VJK5" s="243"/>
      <c r="VJL5" s="243"/>
      <c r="VJM5" s="243"/>
      <c r="VJN5" s="243"/>
      <c r="VJO5" s="243"/>
      <c r="VJP5" s="243"/>
      <c r="VJQ5" s="243"/>
      <c r="VJR5" s="243"/>
      <c r="VJS5" s="243"/>
      <c r="VJT5" s="243"/>
      <c r="VJU5" s="243"/>
      <c r="VJV5" s="243"/>
      <c r="VJW5" s="243"/>
      <c r="VJX5" s="243"/>
      <c r="VJY5" s="243"/>
      <c r="VJZ5" s="243"/>
      <c r="VKA5" s="243"/>
      <c r="VKB5" s="243"/>
      <c r="VKC5" s="243"/>
      <c r="VKD5" s="243"/>
      <c r="VKE5" s="243"/>
      <c r="VKF5" s="243"/>
      <c r="VKG5" s="243"/>
      <c r="VKH5" s="243"/>
      <c r="VKI5" s="243"/>
      <c r="VKJ5" s="243"/>
      <c r="VKK5" s="243"/>
      <c r="VKL5" s="243"/>
      <c r="VKM5" s="243"/>
      <c r="VKN5" s="243"/>
      <c r="VKO5" s="243"/>
      <c r="VKP5" s="243"/>
      <c r="VKQ5" s="243"/>
      <c r="VKR5" s="243"/>
      <c r="VKS5" s="243"/>
      <c r="VKT5" s="243"/>
      <c r="VKU5" s="243"/>
      <c r="VKV5" s="243"/>
      <c r="VKW5" s="243"/>
      <c r="VKX5" s="243"/>
      <c r="VKY5" s="243"/>
      <c r="VKZ5" s="243"/>
      <c r="VLA5" s="243"/>
      <c r="VLB5" s="243"/>
      <c r="VLC5" s="243"/>
      <c r="VLD5" s="243"/>
      <c r="VLE5" s="243"/>
      <c r="VLF5" s="243"/>
      <c r="VLG5" s="243"/>
      <c r="VLH5" s="243"/>
      <c r="VLI5" s="243"/>
      <c r="VLJ5" s="243"/>
      <c r="VLK5" s="243"/>
      <c r="VLL5" s="243"/>
      <c r="VLM5" s="243"/>
      <c r="VLN5" s="243"/>
      <c r="VLO5" s="243"/>
      <c r="VLP5" s="243"/>
      <c r="VLQ5" s="243"/>
      <c r="VLR5" s="243"/>
      <c r="VLS5" s="243"/>
      <c r="VLT5" s="243"/>
      <c r="VLU5" s="243"/>
      <c r="VLV5" s="243"/>
      <c r="VLW5" s="243"/>
      <c r="VLX5" s="243"/>
      <c r="VLY5" s="243"/>
      <c r="VLZ5" s="243"/>
      <c r="VMA5" s="243"/>
      <c r="VMB5" s="243"/>
      <c r="VMC5" s="243"/>
      <c r="VMD5" s="243"/>
      <c r="VME5" s="243"/>
      <c r="VMF5" s="243"/>
      <c r="VMG5" s="243"/>
      <c r="VMH5" s="243"/>
      <c r="VMI5" s="243"/>
      <c r="VMJ5" s="243"/>
      <c r="VMK5" s="243"/>
      <c r="VML5" s="243"/>
      <c r="VMM5" s="243"/>
      <c r="VMN5" s="243"/>
      <c r="VMO5" s="243"/>
      <c r="VMP5" s="243"/>
      <c r="VMQ5" s="243"/>
      <c r="VMR5" s="243"/>
      <c r="VMS5" s="243"/>
      <c r="VMT5" s="243"/>
      <c r="VMU5" s="243"/>
      <c r="VMV5" s="243"/>
      <c r="VMW5" s="243"/>
      <c r="VMX5" s="243"/>
      <c r="VMY5" s="243"/>
      <c r="VMZ5" s="243"/>
      <c r="VNA5" s="243"/>
      <c r="VNB5" s="243"/>
      <c r="VNC5" s="243"/>
      <c r="VND5" s="243"/>
      <c r="VNE5" s="243"/>
      <c r="VNF5" s="243"/>
      <c r="VNG5" s="243"/>
      <c r="VNH5" s="243"/>
      <c r="VNI5" s="243"/>
      <c r="VNJ5" s="243"/>
      <c r="VNK5" s="243"/>
      <c r="VNL5" s="243"/>
      <c r="VNM5" s="243"/>
      <c r="VNN5" s="243"/>
      <c r="VNO5" s="243"/>
      <c r="VNP5" s="243"/>
      <c r="VNQ5" s="243"/>
      <c r="VNR5" s="243"/>
      <c r="VNS5" s="243"/>
      <c r="VNT5" s="243"/>
      <c r="VNU5" s="243"/>
      <c r="VNV5" s="243"/>
      <c r="VNW5" s="243"/>
      <c r="VNX5" s="243"/>
      <c r="VNY5" s="243"/>
      <c r="VNZ5" s="243"/>
      <c r="VOA5" s="243"/>
      <c r="VOB5" s="243"/>
      <c r="VOC5" s="243"/>
      <c r="VOD5" s="243"/>
      <c r="VOE5" s="243"/>
      <c r="VOF5" s="243"/>
      <c r="VOG5" s="243"/>
      <c r="VOH5" s="243"/>
      <c r="VOI5" s="243"/>
      <c r="VOJ5" s="243"/>
      <c r="VOK5" s="243"/>
      <c r="VOL5" s="243"/>
      <c r="VOM5" s="243"/>
      <c r="VON5" s="243"/>
      <c r="VOO5" s="243"/>
      <c r="VOP5" s="243"/>
      <c r="VOQ5" s="243"/>
      <c r="VOR5" s="243"/>
      <c r="VOS5" s="243"/>
      <c r="VOT5" s="243"/>
      <c r="VOU5" s="243"/>
      <c r="VOV5" s="243"/>
      <c r="VOW5" s="243"/>
      <c r="VOX5" s="243"/>
      <c r="VOY5" s="243"/>
      <c r="VOZ5" s="243"/>
      <c r="VPA5" s="243"/>
      <c r="VPB5" s="243"/>
      <c r="VPC5" s="243"/>
      <c r="VPD5" s="243"/>
      <c r="VPE5" s="243"/>
      <c r="VPF5" s="243"/>
      <c r="VPG5" s="243"/>
      <c r="VPH5" s="243"/>
      <c r="VPI5" s="243"/>
      <c r="VPJ5" s="243"/>
      <c r="VPK5" s="243"/>
      <c r="VPL5" s="243"/>
      <c r="VPM5" s="243"/>
      <c r="VPN5" s="243"/>
      <c r="VPO5" s="243"/>
      <c r="VPP5" s="243"/>
      <c r="VPQ5" s="243"/>
      <c r="VPR5" s="243"/>
      <c r="VPS5" s="243"/>
      <c r="VPT5" s="243"/>
      <c r="VPU5" s="243"/>
      <c r="VPV5" s="243"/>
      <c r="VPW5" s="243"/>
      <c r="VPX5" s="243"/>
      <c r="VPY5" s="243"/>
      <c r="VPZ5" s="243"/>
      <c r="VQA5" s="243"/>
      <c r="VQB5" s="243"/>
      <c r="VQC5" s="243"/>
      <c r="VQD5" s="243"/>
      <c r="VQE5" s="243"/>
      <c r="VQF5" s="243"/>
      <c r="VQG5" s="243"/>
      <c r="VQH5" s="243"/>
      <c r="VQI5" s="243"/>
      <c r="VQJ5" s="243"/>
      <c r="VQK5" s="243"/>
      <c r="VQL5" s="243"/>
      <c r="VQM5" s="243"/>
      <c r="VQN5" s="243"/>
      <c r="VQO5" s="243"/>
      <c r="VQP5" s="243"/>
      <c r="VQQ5" s="243"/>
      <c r="VQR5" s="243"/>
      <c r="VQS5" s="243"/>
      <c r="VQT5" s="243"/>
      <c r="VQU5" s="243"/>
      <c r="VQV5" s="243"/>
      <c r="VQW5" s="243"/>
      <c r="VQX5" s="243"/>
      <c r="VQY5" s="243"/>
      <c r="VQZ5" s="243"/>
      <c r="VRA5" s="243"/>
      <c r="VRB5" s="243"/>
      <c r="VRC5" s="243"/>
      <c r="VRD5" s="243"/>
      <c r="VRE5" s="243"/>
      <c r="VRF5" s="243"/>
      <c r="VRG5" s="243"/>
      <c r="VRH5" s="243"/>
      <c r="VRI5" s="243"/>
      <c r="VRJ5" s="243"/>
      <c r="VRK5" s="243"/>
      <c r="VRL5" s="243"/>
      <c r="VRM5" s="243"/>
      <c r="VRN5" s="243"/>
      <c r="VRO5" s="243"/>
      <c r="VRP5" s="243"/>
      <c r="VRQ5" s="243"/>
      <c r="VRR5" s="243"/>
      <c r="VRS5" s="243"/>
      <c r="VRT5" s="243"/>
      <c r="VRU5" s="243"/>
      <c r="VRV5" s="243"/>
      <c r="VRW5" s="243"/>
      <c r="VRX5" s="243"/>
      <c r="VRY5" s="243"/>
      <c r="VRZ5" s="243"/>
      <c r="VSA5" s="243"/>
      <c r="VSB5" s="243"/>
      <c r="VSC5" s="243"/>
      <c r="VSD5" s="243"/>
      <c r="VSE5" s="243"/>
      <c r="VSF5" s="243"/>
      <c r="VSG5" s="243"/>
      <c r="VSH5" s="243"/>
      <c r="VSI5" s="243"/>
      <c r="VSJ5" s="243"/>
      <c r="VSK5" s="243"/>
      <c r="VSL5" s="243"/>
      <c r="VSM5" s="243"/>
      <c r="VSN5" s="243"/>
      <c r="VSO5" s="243"/>
      <c r="VSP5" s="243"/>
      <c r="VSQ5" s="243"/>
      <c r="VSR5" s="243"/>
      <c r="VSS5" s="243"/>
      <c r="VST5" s="243"/>
      <c r="VSU5" s="243"/>
      <c r="VSV5" s="243"/>
      <c r="VSW5" s="243"/>
      <c r="VSX5" s="243"/>
      <c r="VSY5" s="243"/>
      <c r="VSZ5" s="243"/>
      <c r="VTA5" s="243"/>
      <c r="VTB5" s="243"/>
      <c r="VTC5" s="243"/>
      <c r="VTD5" s="243"/>
      <c r="VTE5" s="243"/>
      <c r="VTF5" s="243"/>
      <c r="VTG5" s="243"/>
      <c r="VTH5" s="243"/>
      <c r="VTI5" s="243"/>
      <c r="VTJ5" s="243"/>
      <c r="VTK5" s="243"/>
      <c r="VTL5" s="243"/>
      <c r="VTM5" s="243"/>
      <c r="VTN5" s="243"/>
      <c r="VTO5" s="243"/>
      <c r="VTP5" s="243"/>
      <c r="VTQ5" s="243"/>
      <c r="VTR5" s="243"/>
      <c r="VTS5" s="243"/>
      <c r="VTT5" s="243"/>
      <c r="VTU5" s="243"/>
      <c r="VTV5" s="243"/>
      <c r="VTW5" s="243"/>
      <c r="VTX5" s="243"/>
      <c r="VTY5" s="243"/>
      <c r="VTZ5" s="243"/>
      <c r="VUA5" s="243"/>
      <c r="VUB5" s="243"/>
      <c r="VUC5" s="243"/>
      <c r="VUD5" s="243"/>
      <c r="VUE5" s="243"/>
      <c r="VUF5" s="243"/>
      <c r="VUG5" s="243"/>
      <c r="VUH5" s="243"/>
      <c r="VUI5" s="243"/>
      <c r="VUJ5" s="243"/>
      <c r="VUK5" s="243"/>
      <c r="VUL5" s="243"/>
      <c r="VUM5" s="243"/>
      <c r="VUN5" s="243"/>
      <c r="VUO5" s="243"/>
      <c r="VUP5" s="243"/>
      <c r="VUQ5" s="243"/>
      <c r="VUR5" s="243"/>
      <c r="VUS5" s="243"/>
      <c r="VUT5" s="243"/>
      <c r="VUU5" s="243"/>
      <c r="VUV5" s="243"/>
      <c r="VUW5" s="243"/>
      <c r="VUX5" s="243"/>
      <c r="VUY5" s="243"/>
      <c r="VUZ5" s="243"/>
      <c r="VVA5" s="243"/>
      <c r="VVB5" s="243"/>
      <c r="VVC5" s="243"/>
      <c r="VVD5" s="243"/>
      <c r="VVE5" s="243"/>
      <c r="VVF5" s="243"/>
      <c r="VVG5" s="243"/>
      <c r="VVH5" s="243"/>
      <c r="VVI5" s="243"/>
      <c r="VVJ5" s="243"/>
      <c r="VVK5" s="243"/>
      <c r="VVL5" s="243"/>
      <c r="VVM5" s="243"/>
      <c r="VVN5" s="243"/>
      <c r="VVO5" s="243"/>
      <c r="VVP5" s="243"/>
      <c r="VVQ5" s="243"/>
      <c r="VVR5" s="243"/>
      <c r="VVS5" s="243"/>
      <c r="VVT5" s="243"/>
      <c r="VVU5" s="243"/>
      <c r="VVV5" s="243"/>
      <c r="VVW5" s="243"/>
      <c r="VVX5" s="243"/>
      <c r="VVY5" s="243"/>
      <c r="VVZ5" s="243"/>
      <c r="VWA5" s="243"/>
      <c r="VWB5" s="243"/>
      <c r="VWC5" s="243"/>
      <c r="VWD5" s="243"/>
      <c r="VWE5" s="243"/>
      <c r="VWF5" s="243"/>
      <c r="VWG5" s="243"/>
      <c r="VWH5" s="243"/>
      <c r="VWI5" s="243"/>
      <c r="VWJ5" s="243"/>
      <c r="VWK5" s="243"/>
      <c r="VWL5" s="243"/>
      <c r="VWM5" s="243"/>
      <c r="VWN5" s="243"/>
      <c r="VWO5" s="243"/>
      <c r="VWP5" s="243"/>
      <c r="VWQ5" s="243"/>
      <c r="VWR5" s="243"/>
      <c r="VWS5" s="243"/>
      <c r="VWT5" s="243"/>
      <c r="VWU5" s="243"/>
      <c r="VWV5" s="243"/>
      <c r="VWW5" s="243"/>
      <c r="VWX5" s="243"/>
      <c r="VWY5" s="243"/>
      <c r="VWZ5" s="243"/>
      <c r="VXA5" s="243"/>
      <c r="VXB5" s="243"/>
      <c r="VXC5" s="243"/>
      <c r="VXD5" s="243"/>
      <c r="VXE5" s="243"/>
      <c r="VXF5" s="243"/>
      <c r="VXG5" s="243"/>
      <c r="VXH5" s="243"/>
      <c r="VXI5" s="243"/>
      <c r="VXJ5" s="243"/>
      <c r="VXK5" s="243"/>
      <c r="VXL5" s="243"/>
      <c r="VXM5" s="243"/>
      <c r="VXN5" s="243"/>
      <c r="VXO5" s="243"/>
      <c r="VXP5" s="243"/>
      <c r="VXQ5" s="243"/>
      <c r="VXR5" s="243"/>
      <c r="VXS5" s="243"/>
      <c r="VXT5" s="243"/>
      <c r="VXU5" s="243"/>
      <c r="VXV5" s="243"/>
      <c r="VXW5" s="243"/>
      <c r="VXX5" s="243"/>
      <c r="VXY5" s="243"/>
      <c r="VXZ5" s="243"/>
      <c r="VYA5" s="243"/>
      <c r="VYB5" s="243"/>
      <c r="VYC5" s="243"/>
      <c r="VYD5" s="243"/>
      <c r="VYE5" s="243"/>
      <c r="VYF5" s="243"/>
      <c r="VYG5" s="243"/>
      <c r="VYH5" s="243"/>
      <c r="VYI5" s="243"/>
      <c r="VYJ5" s="243"/>
      <c r="VYK5" s="243"/>
      <c r="VYL5" s="243"/>
      <c r="VYM5" s="243"/>
      <c r="VYN5" s="243"/>
      <c r="VYO5" s="243"/>
      <c r="VYP5" s="243"/>
      <c r="VYQ5" s="243"/>
      <c r="VYR5" s="243"/>
      <c r="VYS5" s="243"/>
      <c r="VYT5" s="243"/>
      <c r="VYU5" s="243"/>
      <c r="VYV5" s="243"/>
      <c r="VYW5" s="243"/>
      <c r="VYX5" s="243"/>
      <c r="VYY5" s="243"/>
      <c r="VYZ5" s="243"/>
      <c r="VZA5" s="243"/>
      <c r="VZB5" s="243"/>
      <c r="VZC5" s="243"/>
      <c r="VZD5" s="243"/>
      <c r="VZE5" s="243"/>
      <c r="VZF5" s="243"/>
      <c r="VZG5" s="243"/>
      <c r="VZH5" s="243"/>
      <c r="VZI5" s="243"/>
      <c r="VZJ5" s="243"/>
      <c r="VZK5" s="243"/>
      <c r="VZL5" s="243"/>
      <c r="VZM5" s="243"/>
      <c r="VZN5" s="243"/>
      <c r="VZO5" s="243"/>
      <c r="VZP5" s="243"/>
      <c r="VZQ5" s="243"/>
      <c r="VZR5" s="243"/>
      <c r="VZS5" s="243"/>
      <c r="VZT5" s="243"/>
      <c r="VZU5" s="243"/>
      <c r="VZV5" s="243"/>
      <c r="VZW5" s="243"/>
      <c r="VZX5" s="243"/>
      <c r="VZY5" s="243"/>
      <c r="VZZ5" s="243"/>
      <c r="WAA5" s="243"/>
      <c r="WAB5" s="243"/>
      <c r="WAC5" s="243"/>
      <c r="WAD5" s="243"/>
      <c r="WAE5" s="243"/>
      <c r="WAF5" s="243"/>
      <c r="WAG5" s="243"/>
      <c r="WAH5" s="243"/>
      <c r="WAI5" s="243"/>
      <c r="WAJ5" s="243"/>
      <c r="WAK5" s="243"/>
      <c r="WAL5" s="243"/>
      <c r="WAM5" s="243"/>
      <c r="WAN5" s="243"/>
      <c r="WAO5" s="243"/>
      <c r="WAP5" s="243"/>
      <c r="WAQ5" s="243"/>
      <c r="WAR5" s="243"/>
      <c r="WAS5" s="243"/>
      <c r="WAT5" s="243"/>
      <c r="WAU5" s="243"/>
      <c r="WAV5" s="243"/>
      <c r="WAW5" s="243"/>
      <c r="WAX5" s="243"/>
      <c r="WAY5" s="243"/>
      <c r="WAZ5" s="243"/>
      <c r="WBA5" s="243"/>
      <c r="WBB5" s="243"/>
      <c r="WBC5" s="243"/>
      <c r="WBD5" s="243"/>
      <c r="WBE5" s="243"/>
      <c r="WBF5" s="243"/>
      <c r="WBG5" s="243"/>
      <c r="WBH5" s="243"/>
      <c r="WBI5" s="243"/>
      <c r="WBJ5" s="243"/>
      <c r="WBK5" s="243"/>
      <c r="WBL5" s="243"/>
      <c r="WBM5" s="243"/>
      <c r="WBN5" s="243"/>
      <c r="WBO5" s="243"/>
      <c r="WBP5" s="243"/>
      <c r="WBQ5" s="243"/>
      <c r="WBR5" s="243"/>
      <c r="WBS5" s="243"/>
      <c r="WBT5" s="243"/>
      <c r="WBU5" s="243"/>
      <c r="WBV5" s="243"/>
      <c r="WBW5" s="243"/>
      <c r="WBX5" s="243"/>
      <c r="WBY5" s="243"/>
      <c r="WBZ5" s="243"/>
      <c r="WCA5" s="243"/>
      <c r="WCB5" s="243"/>
      <c r="WCC5" s="243"/>
      <c r="WCD5" s="243"/>
      <c r="WCE5" s="243"/>
      <c r="WCF5" s="243"/>
      <c r="WCG5" s="243"/>
      <c r="WCH5" s="243"/>
      <c r="WCI5" s="243"/>
      <c r="WCJ5" s="243"/>
      <c r="WCK5" s="243"/>
      <c r="WCL5" s="243"/>
      <c r="WCM5" s="243"/>
      <c r="WCN5" s="243"/>
      <c r="WCO5" s="243"/>
      <c r="WCP5" s="243"/>
      <c r="WCQ5" s="243"/>
      <c r="WCR5" s="243"/>
      <c r="WCS5" s="243"/>
      <c r="WCT5" s="243"/>
      <c r="WCU5" s="243"/>
      <c r="WCV5" s="243"/>
      <c r="WCW5" s="243"/>
      <c r="WCX5" s="243"/>
      <c r="WCY5" s="243"/>
      <c r="WCZ5" s="243"/>
      <c r="WDA5" s="243"/>
      <c r="WDB5" s="243"/>
      <c r="WDC5" s="243"/>
      <c r="WDD5" s="243"/>
      <c r="WDE5" s="243"/>
      <c r="WDF5" s="243"/>
      <c r="WDG5" s="243"/>
      <c r="WDH5" s="243"/>
      <c r="WDI5" s="243"/>
      <c r="WDJ5" s="243"/>
      <c r="WDK5" s="243"/>
      <c r="WDL5" s="243"/>
      <c r="WDM5" s="243"/>
      <c r="WDN5" s="243"/>
      <c r="WDO5" s="243"/>
      <c r="WDP5" s="243"/>
      <c r="WDQ5" s="243"/>
      <c r="WDR5" s="243"/>
      <c r="WDS5" s="243"/>
      <c r="WDT5" s="243"/>
      <c r="WDU5" s="243"/>
      <c r="WDV5" s="243"/>
      <c r="WDW5" s="243"/>
      <c r="WDX5" s="243"/>
      <c r="WDY5" s="243"/>
      <c r="WDZ5" s="243"/>
      <c r="WEA5" s="243"/>
      <c r="WEB5" s="243"/>
      <c r="WEC5" s="243"/>
      <c r="WED5" s="243"/>
      <c r="WEE5" s="243"/>
      <c r="WEF5" s="243"/>
      <c r="WEG5" s="243"/>
      <c r="WEH5" s="243"/>
      <c r="WEI5" s="243"/>
      <c r="WEJ5" s="243"/>
      <c r="WEK5" s="243"/>
      <c r="WEL5" s="243"/>
      <c r="WEM5" s="243"/>
      <c r="WEN5" s="243"/>
      <c r="WEO5" s="243"/>
      <c r="WEP5" s="243"/>
      <c r="WEQ5" s="243"/>
      <c r="WER5" s="243"/>
      <c r="WES5" s="243"/>
      <c r="WET5" s="243"/>
      <c r="WEU5" s="243"/>
      <c r="WEV5" s="243"/>
      <c r="WEW5" s="243"/>
      <c r="WEX5" s="243"/>
      <c r="WEY5" s="243"/>
      <c r="WEZ5" s="243"/>
      <c r="WFA5" s="243"/>
      <c r="WFB5" s="243"/>
      <c r="WFC5" s="243"/>
      <c r="WFD5" s="243"/>
      <c r="WFE5" s="243"/>
      <c r="WFF5" s="243"/>
      <c r="WFG5" s="243"/>
      <c r="WFH5" s="243"/>
      <c r="WFI5" s="243"/>
      <c r="WFJ5" s="243"/>
      <c r="WFK5" s="243"/>
      <c r="WFL5" s="243"/>
      <c r="WFM5" s="243"/>
      <c r="WFN5" s="243"/>
      <c r="WFO5" s="243"/>
      <c r="WFP5" s="243"/>
      <c r="WFQ5" s="243"/>
      <c r="WFR5" s="243"/>
      <c r="WFS5" s="243"/>
      <c r="WFT5" s="243"/>
      <c r="WFU5" s="243"/>
      <c r="WFV5" s="243"/>
      <c r="WFW5" s="243"/>
      <c r="WFX5" s="243"/>
      <c r="WFY5" s="243"/>
      <c r="WFZ5" s="243"/>
      <c r="WGA5" s="243"/>
      <c r="WGB5" s="243"/>
      <c r="WGC5" s="243"/>
      <c r="WGD5" s="243"/>
      <c r="WGE5" s="243"/>
      <c r="WGF5" s="243"/>
      <c r="WGG5" s="243"/>
      <c r="WGH5" s="243"/>
      <c r="WGI5" s="243"/>
      <c r="WGJ5" s="243"/>
      <c r="WGK5" s="243"/>
      <c r="WGL5" s="243"/>
      <c r="WGM5" s="243"/>
      <c r="WGN5" s="243"/>
      <c r="WGO5" s="243"/>
      <c r="WGP5" s="243"/>
      <c r="WGQ5" s="243"/>
      <c r="WGR5" s="243"/>
      <c r="WGS5" s="243"/>
      <c r="WGT5" s="243"/>
      <c r="WGU5" s="243"/>
      <c r="WGV5" s="243"/>
      <c r="WGW5" s="243"/>
      <c r="WGX5" s="243"/>
      <c r="WGY5" s="243"/>
      <c r="WGZ5" s="243"/>
      <c r="WHA5" s="243"/>
      <c r="WHB5" s="243"/>
      <c r="WHC5" s="243"/>
      <c r="WHD5" s="243"/>
      <c r="WHE5" s="243"/>
      <c r="WHF5" s="243"/>
      <c r="WHG5" s="243"/>
      <c r="WHH5" s="243"/>
      <c r="WHI5" s="243"/>
      <c r="WHJ5" s="243"/>
      <c r="WHK5" s="243"/>
      <c r="WHL5" s="243"/>
      <c r="WHM5" s="243"/>
      <c r="WHN5" s="243"/>
      <c r="WHO5" s="243"/>
      <c r="WHP5" s="243"/>
      <c r="WHQ5" s="243"/>
      <c r="WHR5" s="243"/>
      <c r="WHS5" s="243"/>
      <c r="WHT5" s="243"/>
      <c r="WHU5" s="243"/>
      <c r="WHV5" s="243"/>
      <c r="WHW5" s="243"/>
      <c r="WHX5" s="243"/>
      <c r="WHY5" s="243"/>
      <c r="WHZ5" s="243"/>
      <c r="WIA5" s="243"/>
      <c r="WIB5" s="243"/>
      <c r="WIC5" s="243"/>
      <c r="WID5" s="243"/>
      <c r="WIE5" s="243"/>
      <c r="WIF5" s="243"/>
      <c r="WIG5" s="243"/>
      <c r="WIH5" s="243"/>
      <c r="WII5" s="243"/>
      <c r="WIJ5" s="243"/>
      <c r="WIK5" s="243"/>
      <c r="WIL5" s="243"/>
      <c r="WIM5" s="243"/>
      <c r="WIN5" s="243"/>
      <c r="WIO5" s="243"/>
      <c r="WIP5" s="243"/>
      <c r="WIQ5" s="243"/>
      <c r="WIR5" s="243"/>
      <c r="WIS5" s="243"/>
      <c r="WIT5" s="243"/>
      <c r="WIU5" s="243"/>
      <c r="WIV5" s="243"/>
      <c r="WIW5" s="243"/>
      <c r="WIX5" s="243"/>
      <c r="WIY5" s="243"/>
      <c r="WIZ5" s="243"/>
      <c r="WJA5" s="243"/>
      <c r="WJB5" s="243"/>
      <c r="WJC5" s="243"/>
      <c r="WJD5" s="243"/>
      <c r="WJE5" s="243"/>
      <c r="WJF5" s="243"/>
      <c r="WJG5" s="243"/>
      <c r="WJH5" s="243"/>
      <c r="WJI5" s="243"/>
      <c r="WJJ5" s="243"/>
      <c r="WJK5" s="243"/>
      <c r="WJL5" s="243"/>
      <c r="WJM5" s="243"/>
      <c r="WJN5" s="243"/>
      <c r="WJO5" s="243"/>
      <c r="WJP5" s="243"/>
      <c r="WJQ5" s="243"/>
      <c r="WJR5" s="243"/>
      <c r="WJS5" s="243"/>
      <c r="WJT5" s="243"/>
      <c r="WJU5" s="243"/>
      <c r="WJV5" s="243"/>
      <c r="WJW5" s="243"/>
      <c r="WJX5" s="243"/>
      <c r="WJY5" s="243"/>
      <c r="WJZ5" s="243"/>
      <c r="WKA5" s="243"/>
      <c r="WKB5" s="243"/>
      <c r="WKC5" s="243"/>
      <c r="WKD5" s="243"/>
      <c r="WKE5" s="243"/>
      <c r="WKF5" s="243"/>
      <c r="WKG5" s="243"/>
      <c r="WKH5" s="243"/>
      <c r="WKI5" s="243"/>
      <c r="WKJ5" s="243"/>
      <c r="WKK5" s="243"/>
      <c r="WKL5" s="243"/>
      <c r="WKM5" s="243"/>
      <c r="WKN5" s="243"/>
      <c r="WKO5" s="243"/>
      <c r="WKP5" s="243"/>
      <c r="WKQ5" s="243"/>
      <c r="WKR5" s="243"/>
      <c r="WKS5" s="243"/>
      <c r="WKT5" s="243"/>
      <c r="WKU5" s="243"/>
      <c r="WKV5" s="243"/>
      <c r="WKW5" s="243"/>
      <c r="WKX5" s="243"/>
      <c r="WKY5" s="243"/>
      <c r="WKZ5" s="243"/>
      <c r="WLA5" s="243"/>
      <c r="WLB5" s="243"/>
      <c r="WLC5" s="243"/>
      <c r="WLD5" s="243"/>
      <c r="WLE5" s="243"/>
      <c r="WLF5" s="243"/>
      <c r="WLG5" s="243"/>
      <c r="WLH5" s="243"/>
      <c r="WLI5" s="243"/>
      <c r="WLJ5" s="243"/>
      <c r="WLK5" s="243"/>
      <c r="WLL5" s="243"/>
      <c r="WLM5" s="243"/>
      <c r="WLN5" s="243"/>
      <c r="WLO5" s="243"/>
      <c r="WLP5" s="243"/>
      <c r="WLQ5" s="243"/>
      <c r="WLR5" s="243"/>
      <c r="WLS5" s="243"/>
      <c r="WLT5" s="243"/>
      <c r="WLU5" s="243"/>
      <c r="WLV5" s="243"/>
      <c r="WLW5" s="243"/>
      <c r="WLX5" s="243"/>
      <c r="WLY5" s="243"/>
      <c r="WLZ5" s="243"/>
      <c r="WMA5" s="243"/>
      <c r="WMB5" s="243"/>
      <c r="WMC5" s="243"/>
      <c r="WMD5" s="243"/>
      <c r="WME5" s="243"/>
      <c r="WMF5" s="243"/>
      <c r="WMG5" s="243"/>
      <c r="WMH5" s="243"/>
      <c r="WMI5" s="243"/>
      <c r="WMJ5" s="243"/>
      <c r="WMK5" s="243"/>
      <c r="WML5" s="243"/>
      <c r="WMM5" s="243"/>
      <c r="WMN5" s="243"/>
      <c r="WMO5" s="243"/>
      <c r="WMP5" s="243"/>
      <c r="WMQ5" s="243"/>
      <c r="WMR5" s="243"/>
      <c r="WMS5" s="243"/>
      <c r="WMT5" s="243"/>
      <c r="WMU5" s="243"/>
      <c r="WMV5" s="243"/>
      <c r="WMW5" s="243"/>
      <c r="WMX5" s="243"/>
      <c r="WMY5" s="243"/>
      <c r="WMZ5" s="243"/>
      <c r="WNA5" s="243"/>
      <c r="WNB5" s="243"/>
      <c r="WNC5" s="243"/>
      <c r="WND5" s="243"/>
      <c r="WNE5" s="243"/>
      <c r="WNF5" s="243"/>
      <c r="WNG5" s="243"/>
      <c r="WNH5" s="243"/>
      <c r="WNI5" s="243"/>
      <c r="WNJ5" s="243"/>
      <c r="WNK5" s="243"/>
      <c r="WNL5" s="243"/>
      <c r="WNM5" s="243"/>
      <c r="WNN5" s="243"/>
      <c r="WNO5" s="243"/>
      <c r="WNP5" s="243"/>
      <c r="WNQ5" s="243"/>
      <c r="WNR5" s="243"/>
      <c r="WNS5" s="243"/>
      <c r="WNT5" s="243"/>
      <c r="WNU5" s="243"/>
      <c r="WNV5" s="243"/>
      <c r="WNW5" s="243"/>
      <c r="WNX5" s="243"/>
      <c r="WNY5" s="243"/>
      <c r="WNZ5" s="243"/>
      <c r="WOA5" s="243"/>
      <c r="WOB5" s="243"/>
      <c r="WOC5" s="243"/>
      <c r="WOD5" s="243"/>
      <c r="WOE5" s="243"/>
      <c r="WOF5" s="243"/>
      <c r="WOG5" s="243"/>
      <c r="WOH5" s="243"/>
      <c r="WOI5" s="243"/>
      <c r="WOJ5" s="243"/>
      <c r="WOK5" s="243"/>
      <c r="WOL5" s="243"/>
      <c r="WOM5" s="243"/>
      <c r="WON5" s="243"/>
      <c r="WOO5" s="243"/>
      <c r="WOP5" s="243"/>
      <c r="WOQ5" s="243"/>
      <c r="WOR5" s="243"/>
      <c r="WOS5" s="243"/>
      <c r="WOT5" s="243"/>
      <c r="WOU5" s="243"/>
      <c r="WOV5" s="243"/>
      <c r="WOW5" s="243"/>
      <c r="WOX5" s="243"/>
      <c r="WOY5" s="243"/>
      <c r="WOZ5" s="243"/>
      <c r="WPA5" s="243"/>
      <c r="WPB5" s="243"/>
      <c r="WPC5" s="243"/>
      <c r="WPD5" s="243"/>
      <c r="WPE5" s="243"/>
      <c r="WPF5" s="243"/>
      <c r="WPG5" s="243"/>
      <c r="WPH5" s="243"/>
      <c r="WPI5" s="243"/>
      <c r="WPJ5" s="243"/>
      <c r="WPK5" s="243"/>
      <c r="WPL5" s="243"/>
      <c r="WPM5" s="243"/>
      <c r="WPN5" s="243"/>
      <c r="WPO5" s="243"/>
      <c r="WPP5" s="243"/>
      <c r="WPQ5" s="243"/>
      <c r="WPR5" s="243"/>
      <c r="WPS5" s="243"/>
      <c r="WPT5" s="243"/>
      <c r="WPU5" s="243"/>
      <c r="WPV5" s="243"/>
      <c r="WPW5" s="243"/>
      <c r="WPX5" s="243"/>
      <c r="WPY5" s="243"/>
      <c r="WPZ5" s="243"/>
      <c r="WQA5" s="243"/>
      <c r="WQB5" s="243"/>
      <c r="WQC5" s="243"/>
      <c r="WQD5" s="243"/>
      <c r="WQE5" s="243"/>
      <c r="WQF5" s="243"/>
      <c r="WQG5" s="243"/>
      <c r="WQH5" s="243"/>
      <c r="WQI5" s="243"/>
      <c r="WQJ5" s="243"/>
      <c r="WQK5" s="243"/>
      <c r="WQL5" s="243"/>
      <c r="WQM5" s="243"/>
      <c r="WQN5" s="243"/>
      <c r="WQO5" s="243"/>
      <c r="WQP5" s="243"/>
      <c r="WQQ5" s="243"/>
      <c r="WQR5" s="243"/>
      <c r="WQS5" s="243"/>
      <c r="WQT5" s="243"/>
      <c r="WQU5" s="243"/>
      <c r="WQV5" s="243"/>
      <c r="WQW5" s="243"/>
      <c r="WQX5" s="243"/>
      <c r="WQY5" s="243"/>
      <c r="WQZ5" s="243"/>
      <c r="WRA5" s="243"/>
      <c r="WRB5" s="243"/>
      <c r="WRC5" s="243"/>
      <c r="WRD5" s="243"/>
      <c r="WRE5" s="243"/>
      <c r="WRF5" s="243"/>
      <c r="WRG5" s="243"/>
      <c r="WRH5" s="243"/>
      <c r="WRI5" s="243"/>
      <c r="WRJ5" s="243"/>
      <c r="WRK5" s="243"/>
      <c r="WRL5" s="243"/>
      <c r="WRM5" s="243"/>
      <c r="WRN5" s="243"/>
      <c r="WRO5" s="243"/>
      <c r="WRP5" s="243"/>
      <c r="WRQ5" s="243"/>
      <c r="WRR5" s="243"/>
      <c r="WRS5" s="243"/>
      <c r="WRT5" s="243"/>
      <c r="WRU5" s="243"/>
      <c r="WRV5" s="243"/>
      <c r="WRW5" s="243"/>
      <c r="WRX5" s="243"/>
      <c r="WRY5" s="243"/>
      <c r="WRZ5" s="243"/>
      <c r="WSA5" s="243"/>
      <c r="WSB5" s="243"/>
      <c r="WSC5" s="243"/>
      <c r="WSD5" s="243"/>
      <c r="WSE5" s="243"/>
      <c r="WSF5" s="243"/>
      <c r="WSG5" s="243"/>
      <c r="WSH5" s="243"/>
      <c r="WSI5" s="243"/>
      <c r="WSJ5" s="243"/>
      <c r="WSK5" s="243"/>
      <c r="WSL5" s="243"/>
      <c r="WSM5" s="243"/>
      <c r="WSN5" s="243"/>
      <c r="WSO5" s="243"/>
      <c r="WSP5" s="243"/>
      <c r="WSQ5" s="243"/>
      <c r="WSR5" s="243"/>
      <c r="WSS5" s="243"/>
      <c r="WST5" s="243"/>
      <c r="WSU5" s="243"/>
      <c r="WSV5" s="243"/>
      <c r="WSW5" s="243"/>
      <c r="WSX5" s="243"/>
      <c r="WSY5" s="243"/>
      <c r="WSZ5" s="243"/>
      <c r="WTA5" s="243"/>
      <c r="WTB5" s="243"/>
      <c r="WTC5" s="243"/>
      <c r="WTD5" s="243"/>
      <c r="WTE5" s="243"/>
      <c r="WTF5" s="243"/>
      <c r="WTG5" s="243"/>
      <c r="WTH5" s="243"/>
      <c r="WTI5" s="243"/>
      <c r="WTJ5" s="243"/>
      <c r="WTK5" s="243"/>
      <c r="WTL5" s="243"/>
      <c r="WTM5" s="243"/>
      <c r="WTN5" s="243"/>
      <c r="WTO5" s="243"/>
      <c r="WTP5" s="243"/>
      <c r="WTQ5" s="243"/>
      <c r="WTR5" s="243"/>
      <c r="WTS5" s="243"/>
      <c r="WTT5" s="243"/>
      <c r="WTU5" s="243"/>
      <c r="WTV5" s="243"/>
      <c r="WTW5" s="243"/>
      <c r="WTX5" s="243"/>
      <c r="WTY5" s="243"/>
      <c r="WTZ5" s="243"/>
      <c r="WUA5" s="243"/>
      <c r="WUB5" s="243"/>
      <c r="WUC5" s="243"/>
      <c r="WUD5" s="243"/>
      <c r="WUE5" s="243"/>
      <c r="WUF5" s="243"/>
      <c r="WUG5" s="243"/>
      <c r="WUH5" s="243"/>
      <c r="WUI5" s="243"/>
      <c r="WUJ5" s="243"/>
      <c r="WUK5" s="243"/>
      <c r="WUL5" s="243"/>
      <c r="WUM5" s="243"/>
      <c r="WUN5" s="243"/>
      <c r="WUO5" s="243"/>
      <c r="WUP5" s="243"/>
      <c r="WUQ5" s="243"/>
      <c r="WUR5" s="243"/>
      <c r="WUS5" s="243"/>
      <c r="WUT5" s="243"/>
      <c r="WUU5" s="243"/>
      <c r="WUV5" s="243"/>
      <c r="WUW5" s="243"/>
      <c r="WUX5" s="243"/>
      <c r="WUY5" s="243"/>
      <c r="WUZ5" s="243"/>
      <c r="WVA5" s="243"/>
      <c r="WVB5" s="243"/>
      <c r="WVC5" s="243"/>
      <c r="WVD5" s="243"/>
      <c r="WVE5" s="243"/>
      <c r="WVF5" s="243"/>
      <c r="WVG5" s="243"/>
      <c r="WVH5" s="243"/>
      <c r="WVI5" s="243"/>
      <c r="WVJ5" s="243"/>
      <c r="WVK5" s="243"/>
      <c r="WVL5" s="243"/>
      <c r="WVM5" s="243"/>
      <c r="WVN5" s="243"/>
      <c r="WVO5" s="243"/>
      <c r="WVP5" s="243"/>
      <c r="WVQ5" s="243"/>
      <c r="WVR5" s="243"/>
      <c r="WVS5" s="243"/>
      <c r="WVT5" s="243"/>
      <c r="WVU5" s="243"/>
      <c r="WVV5" s="243"/>
      <c r="WVW5" s="243"/>
      <c r="WVX5" s="243"/>
      <c r="WVY5" s="243"/>
      <c r="WVZ5" s="243"/>
      <c r="WWA5" s="243"/>
      <c r="WWB5" s="243"/>
      <c r="WWC5" s="243"/>
      <c r="WWD5" s="243"/>
      <c r="WWE5" s="243"/>
      <c r="WWF5" s="243"/>
      <c r="WWG5" s="243"/>
      <c r="WWH5" s="243"/>
      <c r="WWI5" s="243"/>
      <c r="WWJ5" s="243"/>
      <c r="WWK5" s="243"/>
      <c r="WWL5" s="243"/>
      <c r="WWM5" s="243"/>
      <c r="WWN5" s="243"/>
      <c r="WWO5" s="243"/>
      <c r="WWP5" s="243"/>
      <c r="WWQ5" s="243"/>
      <c r="WWR5" s="243"/>
      <c r="WWS5" s="243"/>
      <c r="WWT5" s="243"/>
      <c r="WWU5" s="243"/>
      <c r="WWV5" s="243"/>
      <c r="WWW5" s="243"/>
      <c r="WWX5" s="243"/>
      <c r="WWY5" s="243"/>
      <c r="WWZ5" s="243"/>
      <c r="WXA5" s="243"/>
      <c r="WXB5" s="243"/>
      <c r="WXC5" s="243"/>
      <c r="WXD5" s="243"/>
      <c r="WXE5" s="243"/>
      <c r="WXF5" s="243"/>
      <c r="WXG5" s="243"/>
      <c r="WXH5" s="243"/>
      <c r="WXI5" s="243"/>
      <c r="WXJ5" s="243"/>
      <c r="WXK5" s="243"/>
      <c r="WXL5" s="243"/>
      <c r="WXM5" s="243"/>
      <c r="WXN5" s="243"/>
      <c r="WXO5" s="243"/>
      <c r="WXP5" s="243"/>
      <c r="WXQ5" s="243"/>
      <c r="WXR5" s="243"/>
      <c r="WXS5" s="243"/>
      <c r="WXT5" s="243"/>
      <c r="WXU5" s="243"/>
      <c r="WXV5" s="243"/>
      <c r="WXW5" s="243"/>
      <c r="WXX5" s="243"/>
      <c r="WXY5" s="243"/>
      <c r="WXZ5" s="243"/>
      <c r="WYA5" s="243"/>
      <c r="WYB5" s="243"/>
      <c r="WYC5" s="243"/>
      <c r="WYD5" s="243"/>
      <c r="WYE5" s="243"/>
      <c r="WYF5" s="243"/>
      <c r="WYG5" s="243"/>
      <c r="WYH5" s="243"/>
      <c r="WYI5" s="243"/>
      <c r="WYJ5" s="243"/>
      <c r="WYK5" s="243"/>
      <c r="WYL5" s="243"/>
      <c r="WYM5" s="243"/>
      <c r="WYN5" s="243"/>
      <c r="WYO5" s="243"/>
      <c r="WYP5" s="243"/>
      <c r="WYQ5" s="243"/>
      <c r="WYR5" s="243"/>
      <c r="WYS5" s="243"/>
      <c r="WYT5" s="243"/>
      <c r="WYU5" s="243"/>
      <c r="WYV5" s="243"/>
      <c r="WYW5" s="243"/>
      <c r="WYX5" s="243"/>
      <c r="WYY5" s="243"/>
      <c r="WYZ5" s="243"/>
      <c r="WZA5" s="243"/>
      <c r="WZB5" s="243"/>
      <c r="WZC5" s="243"/>
      <c r="WZD5" s="243"/>
      <c r="WZE5" s="243"/>
      <c r="WZF5" s="243"/>
      <c r="WZG5" s="243"/>
      <c r="WZH5" s="243"/>
      <c r="WZI5" s="243"/>
      <c r="WZJ5" s="243"/>
      <c r="WZK5" s="243"/>
      <c r="WZL5" s="243"/>
      <c r="WZM5" s="243"/>
      <c r="WZN5" s="243"/>
      <c r="WZO5" s="243"/>
      <c r="WZP5" s="243"/>
      <c r="WZQ5" s="243"/>
      <c r="WZR5" s="243"/>
      <c r="WZS5" s="243"/>
      <c r="WZT5" s="243"/>
      <c r="WZU5" s="243"/>
      <c r="WZV5" s="243"/>
      <c r="WZW5" s="243"/>
      <c r="WZX5" s="243"/>
      <c r="WZY5" s="243"/>
      <c r="WZZ5" s="243"/>
      <c r="XAA5" s="243"/>
      <c r="XAB5" s="243"/>
      <c r="XAC5" s="243"/>
      <c r="XAD5" s="243"/>
      <c r="XAE5" s="243"/>
      <c r="XAF5" s="243"/>
      <c r="XAG5" s="243"/>
      <c r="XAH5" s="243"/>
      <c r="XAI5" s="243"/>
      <c r="XAJ5" s="243"/>
      <c r="XAK5" s="243"/>
      <c r="XAL5" s="243"/>
      <c r="XAM5" s="243"/>
      <c r="XAN5" s="243"/>
      <c r="XAO5" s="243"/>
      <c r="XAP5" s="243"/>
      <c r="XAQ5" s="243"/>
      <c r="XAR5" s="243"/>
      <c r="XAS5" s="243"/>
      <c r="XAT5" s="243"/>
      <c r="XAU5" s="243"/>
      <c r="XAV5" s="243"/>
      <c r="XAW5" s="243"/>
      <c r="XAX5" s="243"/>
      <c r="XAY5" s="243"/>
      <c r="XAZ5" s="243"/>
      <c r="XBA5" s="243"/>
      <c r="XBB5" s="243"/>
      <c r="XBC5" s="243"/>
      <c r="XBD5" s="243"/>
      <c r="XBE5" s="243"/>
      <c r="XBF5" s="243"/>
      <c r="XBG5" s="243"/>
      <c r="XBH5" s="243"/>
      <c r="XBI5" s="243"/>
      <c r="XBJ5" s="243"/>
      <c r="XBK5" s="243"/>
      <c r="XBL5" s="243"/>
      <c r="XBM5" s="243"/>
      <c r="XBN5" s="243"/>
      <c r="XBO5" s="243"/>
      <c r="XBP5" s="243"/>
      <c r="XBQ5" s="243"/>
      <c r="XBR5" s="243"/>
      <c r="XBS5" s="243"/>
      <c r="XBT5" s="243"/>
      <c r="XBU5" s="243"/>
      <c r="XBV5" s="243"/>
      <c r="XBW5" s="243"/>
      <c r="XBX5" s="243"/>
      <c r="XBY5" s="243"/>
      <c r="XBZ5" s="243"/>
      <c r="XCA5" s="243"/>
      <c r="XCB5" s="243"/>
      <c r="XCC5" s="243"/>
      <c r="XCD5" s="243"/>
      <c r="XCE5" s="243"/>
      <c r="XCF5" s="243"/>
      <c r="XCG5" s="243"/>
      <c r="XCH5" s="243"/>
      <c r="XCI5" s="243"/>
      <c r="XCJ5" s="243"/>
      <c r="XCK5" s="243"/>
      <c r="XCL5" s="243"/>
      <c r="XCM5" s="243"/>
      <c r="XCN5" s="243"/>
      <c r="XCO5" s="243"/>
      <c r="XCP5" s="243"/>
      <c r="XCQ5" s="243"/>
      <c r="XCR5" s="243"/>
      <c r="XCS5" s="243"/>
      <c r="XCT5" s="243"/>
      <c r="XCU5" s="243"/>
      <c r="XCV5" s="243"/>
      <c r="XCW5" s="243"/>
      <c r="XCX5" s="243"/>
      <c r="XCY5" s="243"/>
      <c r="XCZ5" s="243"/>
      <c r="XDA5" s="243"/>
      <c r="XDB5" s="243"/>
      <c r="XDC5" s="243"/>
      <c r="XDD5" s="243"/>
      <c r="XDE5" s="243"/>
      <c r="XDF5" s="243"/>
      <c r="XDG5" s="243"/>
      <c r="XDH5" s="243"/>
      <c r="XDI5" s="243"/>
      <c r="XDJ5" s="243"/>
      <c r="XDK5" s="243"/>
      <c r="XDL5" s="243"/>
      <c r="XDM5" s="243"/>
      <c r="XDN5" s="243"/>
      <c r="XDO5" s="243"/>
      <c r="XDP5" s="243"/>
      <c r="XDQ5" s="243"/>
      <c r="XDR5" s="243"/>
      <c r="XDS5" s="243"/>
      <c r="XDT5" s="243"/>
      <c r="XDU5" s="243"/>
      <c r="XDV5" s="243"/>
      <c r="XDW5" s="243"/>
      <c r="XDX5" s="243"/>
      <c r="XDY5" s="243"/>
      <c r="XDZ5" s="243"/>
      <c r="XEA5" s="243"/>
      <c r="XEB5" s="243"/>
      <c r="XEC5" s="243"/>
      <c r="XED5" s="243"/>
      <c r="XEE5" s="243"/>
      <c r="XEF5" s="243"/>
      <c r="XEG5" s="243"/>
      <c r="XEH5" s="243"/>
      <c r="XEI5" s="243"/>
      <c r="XEJ5" s="243"/>
      <c r="XEK5" s="243"/>
      <c r="XEL5" s="243"/>
      <c r="XEM5" s="243"/>
      <c r="XEN5" s="243"/>
      <c r="XEO5" s="243"/>
      <c r="XEP5" s="243"/>
      <c r="XEQ5" s="243"/>
      <c r="XER5" s="243"/>
      <c r="XES5" s="243"/>
      <c r="XET5" s="243"/>
      <c r="XEU5" s="243"/>
      <c r="XEV5" s="243"/>
      <c r="XEW5" s="243"/>
      <c r="XEX5" s="243"/>
      <c r="XEY5" s="243"/>
      <c r="XEZ5" s="243"/>
      <c r="XFA5" s="243"/>
      <c r="XFB5" s="243"/>
      <c r="XFC5" s="243"/>
      <c r="XFD5" s="243"/>
    </row>
    <row r="6" spans="1:16384" ht="135" customHeight="1" x14ac:dyDescent="0.25">
      <c r="A6" s="78"/>
      <c r="B6" s="88"/>
      <c r="C6" s="598" t="s">
        <v>1</v>
      </c>
      <c r="D6" s="534" t="s">
        <v>2</v>
      </c>
      <c r="E6" s="264" t="s">
        <v>4</v>
      </c>
      <c r="F6" s="558" t="s">
        <v>232</v>
      </c>
      <c r="G6" s="560" t="s">
        <v>172</v>
      </c>
      <c r="H6" s="562">
        <v>0</v>
      </c>
      <c r="I6" s="566" t="s">
        <v>245</v>
      </c>
      <c r="J6" s="534" t="s">
        <v>172</v>
      </c>
      <c r="K6" s="531">
        <v>0</v>
      </c>
      <c r="L6" s="265"/>
      <c r="M6" s="556"/>
      <c r="N6" s="531">
        <v>0</v>
      </c>
      <c r="O6" s="265"/>
      <c r="P6" s="556"/>
      <c r="Q6" s="531">
        <v>0</v>
      </c>
      <c r="R6" s="265"/>
      <c r="S6" s="266"/>
      <c r="T6" s="531">
        <v>0</v>
      </c>
      <c r="U6" s="265" t="s">
        <v>348</v>
      </c>
      <c r="V6" s="266" t="s">
        <v>358</v>
      </c>
      <c r="W6" s="531">
        <v>2</v>
      </c>
      <c r="X6" s="265"/>
      <c r="Y6" s="266"/>
      <c r="Z6" s="531">
        <v>0</v>
      </c>
      <c r="AA6" s="267"/>
      <c r="AB6" s="266"/>
      <c r="AC6" s="531">
        <v>1</v>
      </c>
      <c r="AD6" s="265"/>
      <c r="AE6" s="268"/>
      <c r="AF6" s="531">
        <v>0</v>
      </c>
      <c r="AG6" s="265"/>
      <c r="AH6" s="268"/>
      <c r="AI6" s="531">
        <v>0</v>
      </c>
      <c r="AJ6" s="267"/>
      <c r="AK6" s="269"/>
      <c r="AL6" s="531">
        <v>0</v>
      </c>
      <c r="AM6" s="265"/>
      <c r="AN6" s="270"/>
      <c r="AO6" s="531">
        <v>0</v>
      </c>
      <c r="AP6" s="271"/>
      <c r="AQ6" s="268"/>
      <c r="AR6" s="531">
        <v>0</v>
      </c>
      <c r="AS6" s="271"/>
      <c r="AT6" s="268"/>
      <c r="AU6" s="531">
        <v>0</v>
      </c>
      <c r="AV6" s="271"/>
      <c r="AW6" s="268"/>
      <c r="AX6" s="531">
        <v>0</v>
      </c>
      <c r="AY6" s="265"/>
      <c r="AZ6" s="268" t="s">
        <v>927</v>
      </c>
      <c r="BA6" s="531">
        <v>0</v>
      </c>
      <c r="BB6" s="108"/>
      <c r="BC6" s="109"/>
      <c r="BD6" s="109"/>
      <c r="BE6" s="78"/>
      <c r="BF6" s="78"/>
      <c r="BG6" s="79"/>
      <c r="BH6" s="79"/>
      <c r="BI6" s="79"/>
      <c r="BJ6" s="79"/>
      <c r="BK6" s="79"/>
      <c r="BL6" s="79"/>
      <c r="BM6" s="79"/>
      <c r="BN6" s="79"/>
      <c r="BO6" s="79"/>
      <c r="BP6" s="79"/>
      <c r="BQ6" s="79"/>
    </row>
    <row r="7" spans="1:16384" ht="178.5" customHeight="1" x14ac:dyDescent="0.25">
      <c r="A7" s="78"/>
      <c r="B7" s="88"/>
      <c r="C7" s="598"/>
      <c r="D7" s="534"/>
      <c r="E7" s="272" t="s">
        <v>5</v>
      </c>
      <c r="F7" s="558"/>
      <c r="G7" s="560"/>
      <c r="H7" s="618"/>
      <c r="I7" s="563"/>
      <c r="J7" s="534"/>
      <c r="K7" s="536"/>
      <c r="L7" s="273"/>
      <c r="M7" s="556"/>
      <c r="N7" s="536"/>
      <c r="O7" s="273"/>
      <c r="P7" s="556"/>
      <c r="Q7" s="536"/>
      <c r="R7" s="273"/>
      <c r="S7" s="274"/>
      <c r="T7" s="536"/>
      <c r="U7" s="273"/>
      <c r="V7" s="274"/>
      <c r="W7" s="536"/>
      <c r="X7" s="273"/>
      <c r="Y7" s="274"/>
      <c r="Z7" s="536"/>
      <c r="AA7" s="273" t="s">
        <v>614</v>
      </c>
      <c r="AB7" s="274" t="s">
        <v>615</v>
      </c>
      <c r="AC7" s="536"/>
      <c r="AD7" s="267"/>
      <c r="AE7" s="275"/>
      <c r="AF7" s="536"/>
      <c r="AG7" s="273"/>
      <c r="AH7" s="275"/>
      <c r="AI7" s="536"/>
      <c r="AJ7" s="273"/>
      <c r="AK7" s="274"/>
      <c r="AL7" s="536"/>
      <c r="AM7" s="273"/>
      <c r="AN7" s="276"/>
      <c r="AO7" s="536"/>
      <c r="AP7" s="277"/>
      <c r="AQ7" s="275"/>
      <c r="AR7" s="536"/>
      <c r="AS7" s="277"/>
      <c r="AT7" s="275"/>
      <c r="AU7" s="536"/>
      <c r="AV7" s="277"/>
      <c r="AW7" s="275"/>
      <c r="AX7" s="536"/>
      <c r="AY7" s="273"/>
      <c r="AZ7" s="275"/>
      <c r="BA7" s="536"/>
      <c r="BB7" s="118"/>
      <c r="BC7" s="98"/>
      <c r="BD7" s="98"/>
      <c r="BE7" s="78"/>
      <c r="BF7" s="78"/>
      <c r="BG7" s="79"/>
      <c r="BH7" s="79"/>
      <c r="BI7" s="79"/>
      <c r="BJ7" s="79"/>
      <c r="BK7" s="79"/>
      <c r="BL7" s="79"/>
      <c r="BM7" s="79"/>
      <c r="BN7" s="79"/>
      <c r="BO7" s="79"/>
      <c r="BP7" s="79"/>
      <c r="BQ7" s="79"/>
    </row>
    <row r="8" spans="1:16384" ht="243" customHeight="1" x14ac:dyDescent="0.25">
      <c r="A8" s="78"/>
      <c r="B8" s="88"/>
      <c r="C8" s="598"/>
      <c r="D8" s="535"/>
      <c r="E8" s="272" t="s">
        <v>6</v>
      </c>
      <c r="F8" s="559"/>
      <c r="G8" s="561"/>
      <c r="H8" s="618"/>
      <c r="I8" s="525"/>
      <c r="J8" s="535"/>
      <c r="K8" s="536"/>
      <c r="L8" s="273" t="s">
        <v>21</v>
      </c>
      <c r="M8" s="557"/>
      <c r="N8" s="536"/>
      <c r="O8" s="273" t="s">
        <v>21</v>
      </c>
      <c r="P8" s="557"/>
      <c r="Q8" s="536"/>
      <c r="R8" s="273" t="s">
        <v>308</v>
      </c>
      <c r="S8" s="274" t="s">
        <v>309</v>
      </c>
      <c r="T8" s="536"/>
      <c r="U8" s="273"/>
      <c r="V8" s="274"/>
      <c r="W8" s="536"/>
      <c r="X8" s="273" t="s">
        <v>21</v>
      </c>
      <c r="Y8" s="274"/>
      <c r="Z8" s="536"/>
      <c r="AA8" s="273" t="s">
        <v>21</v>
      </c>
      <c r="AB8" s="274"/>
      <c r="AC8" s="536"/>
      <c r="AD8" s="273" t="s">
        <v>594</v>
      </c>
      <c r="AE8" s="275"/>
      <c r="AF8" s="536"/>
      <c r="AG8" s="278" t="s">
        <v>15</v>
      </c>
      <c r="AH8" s="275"/>
      <c r="AI8" s="536"/>
      <c r="AJ8" s="273" t="s">
        <v>856</v>
      </c>
      <c r="AK8" s="274" t="s">
        <v>517</v>
      </c>
      <c r="AL8" s="536"/>
      <c r="AM8" s="279" t="s">
        <v>8</v>
      </c>
      <c r="AN8" s="276"/>
      <c r="AO8" s="536"/>
      <c r="AP8" s="279" t="s">
        <v>8</v>
      </c>
      <c r="AQ8" s="275"/>
      <c r="AR8" s="536"/>
      <c r="AS8" s="277" t="s">
        <v>21</v>
      </c>
      <c r="AT8" s="275"/>
      <c r="AU8" s="536"/>
      <c r="AV8" s="277" t="s">
        <v>21</v>
      </c>
      <c r="AW8" s="275"/>
      <c r="AX8" s="536"/>
      <c r="AY8" s="279" t="s">
        <v>21</v>
      </c>
      <c r="AZ8" s="275"/>
      <c r="BA8" s="536"/>
      <c r="BB8" s="118"/>
      <c r="BC8" s="98"/>
      <c r="BD8" s="98"/>
      <c r="BE8" s="78"/>
      <c r="BF8" s="78"/>
      <c r="BG8" s="79"/>
      <c r="BH8" s="79"/>
      <c r="BI8" s="79"/>
      <c r="BJ8" s="79"/>
      <c r="BK8" s="79"/>
      <c r="BL8" s="79"/>
      <c r="BM8" s="79"/>
      <c r="BN8" s="79"/>
      <c r="BO8" s="79"/>
      <c r="BP8" s="79"/>
      <c r="BQ8" s="79"/>
    </row>
    <row r="9" spans="1:16384" ht="409.5" x14ac:dyDescent="0.25">
      <c r="A9" s="78"/>
      <c r="B9" s="88"/>
      <c r="C9" s="598"/>
      <c r="D9" s="533" t="s">
        <v>3</v>
      </c>
      <c r="E9" s="272" t="s">
        <v>7</v>
      </c>
      <c r="F9" s="573" t="s">
        <v>501</v>
      </c>
      <c r="G9" s="585" t="s">
        <v>205</v>
      </c>
      <c r="H9" s="618">
        <v>1</v>
      </c>
      <c r="I9" s="524" t="s">
        <v>245</v>
      </c>
      <c r="J9" s="533" t="s">
        <v>205</v>
      </c>
      <c r="K9" s="536">
        <v>1</v>
      </c>
      <c r="L9" s="267"/>
      <c r="M9" s="571" t="s">
        <v>267</v>
      </c>
      <c r="N9" s="536">
        <v>1</v>
      </c>
      <c r="O9" s="267"/>
      <c r="P9" s="571" t="s">
        <v>267</v>
      </c>
      <c r="Q9" s="536">
        <v>1</v>
      </c>
      <c r="R9" s="273" t="s">
        <v>582</v>
      </c>
      <c r="S9" s="274" t="s">
        <v>312</v>
      </c>
      <c r="T9" s="536">
        <v>2</v>
      </c>
      <c r="U9" s="273"/>
      <c r="V9" s="274"/>
      <c r="W9" s="536">
        <v>1</v>
      </c>
      <c r="X9" s="273"/>
      <c r="Y9" s="274"/>
      <c r="Z9" s="536">
        <v>1</v>
      </c>
      <c r="AA9" s="273"/>
      <c r="AB9" s="274"/>
      <c r="AC9" s="536">
        <v>1</v>
      </c>
      <c r="AD9" s="273"/>
      <c r="AE9" s="275"/>
      <c r="AF9" s="536">
        <v>1</v>
      </c>
      <c r="AG9" s="273"/>
      <c r="AH9" s="275"/>
      <c r="AI9" s="536">
        <v>1</v>
      </c>
      <c r="AJ9" s="267"/>
      <c r="AK9" s="274"/>
      <c r="AL9" s="536">
        <v>1</v>
      </c>
      <c r="AM9" s="273" t="s">
        <v>623</v>
      </c>
      <c r="AN9" s="276"/>
      <c r="AO9" s="536">
        <v>2</v>
      </c>
      <c r="AP9" s="273" t="s">
        <v>623</v>
      </c>
      <c r="AQ9" s="275"/>
      <c r="AR9" s="536">
        <v>2</v>
      </c>
      <c r="AS9" s="277" t="s">
        <v>21</v>
      </c>
      <c r="AT9" s="275"/>
      <c r="AU9" s="536">
        <v>1</v>
      </c>
      <c r="AV9" s="277" t="s">
        <v>21</v>
      </c>
      <c r="AW9" s="275"/>
      <c r="AX9" s="536">
        <v>1</v>
      </c>
      <c r="AY9" s="273" t="s">
        <v>15</v>
      </c>
      <c r="AZ9" s="275"/>
      <c r="BA9" s="536">
        <v>1</v>
      </c>
      <c r="BB9" s="118"/>
      <c r="BC9" s="98"/>
      <c r="BD9" s="98"/>
      <c r="BE9" s="78"/>
      <c r="BF9" s="78"/>
      <c r="BG9" s="79"/>
      <c r="BH9" s="79"/>
      <c r="BI9" s="79"/>
      <c r="BJ9" s="79"/>
      <c r="BK9" s="79"/>
      <c r="BL9" s="79"/>
      <c r="BM9" s="79"/>
      <c r="BN9" s="79"/>
      <c r="BO9" s="79"/>
      <c r="BP9" s="79"/>
      <c r="BQ9" s="79"/>
    </row>
    <row r="10" spans="1:16384" ht="357" x14ac:dyDescent="0.25">
      <c r="A10" s="78"/>
      <c r="B10" s="88"/>
      <c r="C10" s="598"/>
      <c r="D10" s="534"/>
      <c r="E10" s="272" t="s">
        <v>10</v>
      </c>
      <c r="F10" s="558"/>
      <c r="G10" s="560"/>
      <c r="H10" s="618"/>
      <c r="I10" s="525"/>
      <c r="J10" s="534"/>
      <c r="K10" s="536"/>
      <c r="L10" s="273" t="s">
        <v>275</v>
      </c>
      <c r="M10" s="556"/>
      <c r="N10" s="536"/>
      <c r="O10" s="273" t="s">
        <v>275</v>
      </c>
      <c r="P10" s="556"/>
      <c r="Q10" s="536"/>
      <c r="R10" s="273"/>
      <c r="S10" s="274"/>
      <c r="T10" s="536"/>
      <c r="U10" s="273" t="s">
        <v>353</v>
      </c>
      <c r="V10" s="274" t="s">
        <v>354</v>
      </c>
      <c r="W10" s="536"/>
      <c r="X10" s="273"/>
      <c r="Y10" s="274"/>
      <c r="Z10" s="536"/>
      <c r="AA10" s="273" t="s">
        <v>405</v>
      </c>
      <c r="AB10" s="274" t="s">
        <v>404</v>
      </c>
      <c r="AC10" s="536"/>
      <c r="AD10" s="273"/>
      <c r="AE10" s="275"/>
      <c r="AF10" s="536"/>
      <c r="AG10" s="273"/>
      <c r="AH10" s="275"/>
      <c r="AI10" s="536"/>
      <c r="AJ10" s="273"/>
      <c r="AK10" s="274"/>
      <c r="AL10" s="536"/>
      <c r="AM10" s="273"/>
      <c r="AN10" s="276"/>
      <c r="AO10" s="536"/>
      <c r="AP10" s="277"/>
      <c r="AQ10" s="275"/>
      <c r="AR10" s="536"/>
      <c r="AS10" s="277"/>
      <c r="AT10" s="275"/>
      <c r="AU10" s="536"/>
      <c r="AV10" s="277"/>
      <c r="AW10" s="275"/>
      <c r="AX10" s="536"/>
      <c r="AY10" s="273"/>
      <c r="AZ10" s="275"/>
      <c r="BA10" s="536"/>
      <c r="BB10" s="118"/>
      <c r="BC10" s="98"/>
      <c r="BD10" s="98"/>
      <c r="BE10" s="78"/>
      <c r="BF10" s="78"/>
      <c r="BG10" s="79"/>
      <c r="BH10" s="79"/>
      <c r="BI10" s="79"/>
      <c r="BJ10" s="79"/>
      <c r="BK10" s="79"/>
      <c r="BL10" s="79"/>
      <c r="BM10" s="79"/>
      <c r="BN10" s="79"/>
      <c r="BO10" s="79"/>
      <c r="BP10" s="79"/>
      <c r="BQ10" s="79"/>
    </row>
    <row r="11" spans="1:16384" ht="76.5" x14ac:dyDescent="0.25">
      <c r="A11" s="78"/>
      <c r="B11" s="88"/>
      <c r="C11" s="598"/>
      <c r="D11" s="535"/>
      <c r="E11" s="272" t="s">
        <v>8</v>
      </c>
      <c r="F11" s="559"/>
      <c r="G11" s="561"/>
      <c r="H11" s="618"/>
      <c r="I11" s="280"/>
      <c r="J11" s="535"/>
      <c r="K11" s="536"/>
      <c r="L11" s="273"/>
      <c r="M11" s="557"/>
      <c r="N11" s="536"/>
      <c r="O11" s="273"/>
      <c r="P11" s="557"/>
      <c r="Q11" s="536"/>
      <c r="R11" s="273"/>
      <c r="S11" s="274"/>
      <c r="T11" s="536"/>
      <c r="U11" s="273"/>
      <c r="V11" s="274"/>
      <c r="W11" s="536"/>
      <c r="X11" s="279" t="s">
        <v>836</v>
      </c>
      <c r="Y11" s="274"/>
      <c r="Z11" s="536"/>
      <c r="AA11" s="279"/>
      <c r="AB11" s="274"/>
      <c r="AC11" s="536"/>
      <c r="AD11" s="273" t="s">
        <v>474</v>
      </c>
      <c r="AE11" s="275"/>
      <c r="AF11" s="536"/>
      <c r="AG11" s="278" t="s">
        <v>15</v>
      </c>
      <c r="AH11" s="275"/>
      <c r="AI11" s="536"/>
      <c r="AJ11" s="273" t="s">
        <v>856</v>
      </c>
      <c r="AK11" s="274"/>
      <c r="AL11" s="536"/>
      <c r="AM11" s="273"/>
      <c r="AN11" s="276"/>
      <c r="AO11" s="536"/>
      <c r="AP11" s="277"/>
      <c r="AQ11" s="275"/>
      <c r="AR11" s="536"/>
      <c r="AS11" s="277" t="s">
        <v>21</v>
      </c>
      <c r="AT11" s="275"/>
      <c r="AU11" s="536"/>
      <c r="AV11" s="277" t="s">
        <v>21</v>
      </c>
      <c r="AW11" s="275"/>
      <c r="AX11" s="536"/>
      <c r="AY11" s="279" t="s">
        <v>21</v>
      </c>
      <c r="AZ11" s="275"/>
      <c r="BA11" s="536"/>
      <c r="BB11" s="118"/>
      <c r="BC11" s="98"/>
      <c r="BD11" s="98"/>
      <c r="BE11" s="78"/>
      <c r="BF11" s="78"/>
      <c r="BG11" s="79"/>
      <c r="BH11" s="79"/>
      <c r="BI11" s="79"/>
      <c r="BJ11" s="79"/>
      <c r="BK11" s="79"/>
      <c r="BL11" s="79"/>
      <c r="BM11" s="79"/>
      <c r="BN11" s="79"/>
      <c r="BO11" s="79"/>
      <c r="BP11" s="79"/>
      <c r="BQ11" s="79"/>
    </row>
    <row r="12" spans="1:16384" ht="51" x14ac:dyDescent="0.25">
      <c r="A12" s="78"/>
      <c r="B12" s="88"/>
      <c r="C12" s="598"/>
      <c r="D12" s="600" t="s">
        <v>9</v>
      </c>
      <c r="E12" s="281" t="s">
        <v>165</v>
      </c>
      <c r="F12" s="573" t="s">
        <v>164</v>
      </c>
      <c r="G12" s="585" t="s">
        <v>166</v>
      </c>
      <c r="H12" s="618">
        <v>0</v>
      </c>
      <c r="I12" s="581" t="s">
        <v>245</v>
      </c>
      <c r="J12" s="533" t="s">
        <v>166</v>
      </c>
      <c r="K12" s="536">
        <v>0</v>
      </c>
      <c r="L12" s="273"/>
      <c r="M12" s="571"/>
      <c r="N12" s="536">
        <v>0</v>
      </c>
      <c r="O12" s="273"/>
      <c r="P12" s="571"/>
      <c r="Q12" s="536">
        <v>0</v>
      </c>
      <c r="R12" s="273"/>
      <c r="S12" s="274"/>
      <c r="T12" s="536">
        <v>0</v>
      </c>
      <c r="U12" s="273"/>
      <c r="V12" s="274"/>
      <c r="W12" s="536">
        <v>0</v>
      </c>
      <c r="X12" s="273"/>
      <c r="Y12" s="274"/>
      <c r="Z12" s="536">
        <v>0</v>
      </c>
      <c r="AA12" s="273" t="s">
        <v>837</v>
      </c>
      <c r="AB12" s="274" t="s">
        <v>838</v>
      </c>
      <c r="AC12" s="536">
        <v>2</v>
      </c>
      <c r="AD12" s="273"/>
      <c r="AE12" s="275"/>
      <c r="AF12" s="536">
        <v>0</v>
      </c>
      <c r="AG12" s="273"/>
      <c r="AH12" s="275"/>
      <c r="AI12" s="536">
        <v>0</v>
      </c>
      <c r="AJ12" s="273"/>
      <c r="AK12" s="274"/>
      <c r="AL12" s="536">
        <v>0</v>
      </c>
      <c r="AM12" s="273"/>
      <c r="AN12" s="276"/>
      <c r="AO12" s="536">
        <v>0</v>
      </c>
      <c r="AP12" s="277"/>
      <c r="AQ12" s="275"/>
      <c r="AR12" s="536">
        <v>0</v>
      </c>
      <c r="AS12" s="277"/>
      <c r="AT12" s="275"/>
      <c r="AU12" s="536">
        <v>0</v>
      </c>
      <c r="AV12" s="277"/>
      <c r="AW12" s="275"/>
      <c r="AX12" s="536">
        <v>0</v>
      </c>
      <c r="AY12" s="273"/>
      <c r="AZ12" s="275"/>
      <c r="BA12" s="536">
        <v>0</v>
      </c>
      <c r="BB12" s="118"/>
      <c r="BC12" s="98"/>
      <c r="BD12" s="98"/>
      <c r="BE12" s="78"/>
      <c r="BF12" s="78"/>
      <c r="BG12" s="79"/>
      <c r="BH12" s="79"/>
      <c r="BI12" s="79"/>
      <c r="BJ12" s="79"/>
      <c r="BK12" s="79"/>
      <c r="BL12" s="79"/>
      <c r="BM12" s="79"/>
      <c r="BN12" s="79"/>
      <c r="BO12" s="79"/>
      <c r="BP12" s="79"/>
      <c r="BQ12" s="79"/>
    </row>
    <row r="13" spans="1:16384" ht="114.75" x14ac:dyDescent="0.25">
      <c r="A13" s="78"/>
      <c r="B13" s="88"/>
      <c r="C13" s="598"/>
      <c r="D13" s="601"/>
      <c r="E13" s="272" t="s">
        <v>15</v>
      </c>
      <c r="F13" s="559"/>
      <c r="G13" s="561"/>
      <c r="H13" s="618"/>
      <c r="I13" s="582"/>
      <c r="J13" s="535"/>
      <c r="K13" s="536"/>
      <c r="L13" s="273" t="s">
        <v>21</v>
      </c>
      <c r="M13" s="557"/>
      <c r="N13" s="536"/>
      <c r="O13" s="273" t="s">
        <v>21</v>
      </c>
      <c r="P13" s="557"/>
      <c r="Q13" s="536"/>
      <c r="R13" s="273" t="s">
        <v>21</v>
      </c>
      <c r="S13" s="274"/>
      <c r="T13" s="536"/>
      <c r="U13" s="279" t="s">
        <v>444</v>
      </c>
      <c r="V13" s="274"/>
      <c r="W13" s="536"/>
      <c r="X13" s="279" t="s">
        <v>15</v>
      </c>
      <c r="Y13" s="274"/>
      <c r="Z13" s="536"/>
      <c r="AA13" s="279"/>
      <c r="AB13" s="274"/>
      <c r="AC13" s="536"/>
      <c r="AD13" s="273" t="s">
        <v>21</v>
      </c>
      <c r="AE13" s="275"/>
      <c r="AF13" s="536"/>
      <c r="AG13" s="278" t="s">
        <v>15</v>
      </c>
      <c r="AH13" s="275"/>
      <c r="AI13" s="536"/>
      <c r="AJ13" s="273" t="s">
        <v>21</v>
      </c>
      <c r="AK13" s="274"/>
      <c r="AL13" s="536"/>
      <c r="AM13" s="279" t="s">
        <v>15</v>
      </c>
      <c r="AN13" s="276"/>
      <c r="AO13" s="536"/>
      <c r="AP13" s="279" t="s">
        <v>15</v>
      </c>
      <c r="AQ13" s="275"/>
      <c r="AR13" s="536"/>
      <c r="AS13" s="277" t="s">
        <v>21</v>
      </c>
      <c r="AT13" s="275"/>
      <c r="AU13" s="536"/>
      <c r="AV13" s="277" t="s">
        <v>21</v>
      </c>
      <c r="AW13" s="275"/>
      <c r="AX13" s="536"/>
      <c r="AY13" s="279" t="s">
        <v>21</v>
      </c>
      <c r="AZ13" s="275"/>
      <c r="BA13" s="536"/>
      <c r="BB13" s="118"/>
      <c r="BC13" s="98"/>
      <c r="BD13" s="98"/>
      <c r="BE13" s="78"/>
      <c r="BF13" s="78"/>
      <c r="BG13" s="79"/>
      <c r="BH13" s="79"/>
      <c r="BI13" s="79"/>
      <c r="BJ13" s="79"/>
      <c r="BK13" s="79"/>
      <c r="BL13" s="79"/>
      <c r="BM13" s="79"/>
      <c r="BN13" s="79"/>
      <c r="BO13" s="79"/>
      <c r="BP13" s="79"/>
      <c r="BQ13" s="79"/>
    </row>
    <row r="14" spans="1:16384" ht="89.25" x14ac:dyDescent="0.25">
      <c r="A14" s="78"/>
      <c r="B14" s="88"/>
      <c r="C14" s="598"/>
      <c r="D14" s="600" t="s">
        <v>152</v>
      </c>
      <c r="E14" s="281" t="s">
        <v>153</v>
      </c>
      <c r="F14" s="586" t="s">
        <v>197</v>
      </c>
      <c r="G14" s="585" t="s">
        <v>181</v>
      </c>
      <c r="H14" s="618">
        <v>0</v>
      </c>
      <c r="I14" s="583" t="s">
        <v>245</v>
      </c>
      <c r="J14" s="533" t="s">
        <v>181</v>
      </c>
      <c r="K14" s="536">
        <v>0</v>
      </c>
      <c r="L14" s="273"/>
      <c r="M14" s="571"/>
      <c r="N14" s="536">
        <v>0</v>
      </c>
      <c r="O14" s="273"/>
      <c r="P14" s="571"/>
      <c r="Q14" s="536">
        <v>0</v>
      </c>
      <c r="R14" s="273"/>
      <c r="S14" s="274"/>
      <c r="T14" s="536">
        <v>0</v>
      </c>
      <c r="U14" s="282" t="s">
        <v>834</v>
      </c>
      <c r="V14" s="274" t="s">
        <v>349</v>
      </c>
      <c r="W14" s="536">
        <v>1</v>
      </c>
      <c r="X14" s="273"/>
      <c r="Y14" s="274"/>
      <c r="Z14" s="536">
        <v>0</v>
      </c>
      <c r="AA14" s="273"/>
      <c r="AB14" s="274"/>
      <c r="AC14" s="536">
        <v>0</v>
      </c>
      <c r="AD14" s="273"/>
      <c r="AE14" s="275"/>
      <c r="AF14" s="536">
        <v>0</v>
      </c>
      <c r="AG14" s="273"/>
      <c r="AH14" s="275"/>
      <c r="AI14" s="536">
        <v>0</v>
      </c>
      <c r="AJ14" s="273"/>
      <c r="AK14" s="274"/>
      <c r="AL14" s="536">
        <v>0</v>
      </c>
      <c r="AM14" s="273"/>
      <c r="AN14" s="276"/>
      <c r="AO14" s="536">
        <v>0</v>
      </c>
      <c r="AP14" s="277"/>
      <c r="AQ14" s="275"/>
      <c r="AR14" s="536">
        <v>0</v>
      </c>
      <c r="AS14" s="277"/>
      <c r="AT14" s="275"/>
      <c r="AU14" s="536">
        <v>0</v>
      </c>
      <c r="AV14" s="277"/>
      <c r="AW14" s="275"/>
      <c r="AX14" s="536">
        <v>0</v>
      </c>
      <c r="AY14" s="273"/>
      <c r="AZ14" s="275"/>
      <c r="BA14" s="536">
        <v>0</v>
      </c>
      <c r="BB14" s="118"/>
      <c r="BC14" s="98"/>
      <c r="BD14" s="98"/>
      <c r="BE14" s="78"/>
      <c r="BF14" s="78"/>
      <c r="BG14" s="79"/>
      <c r="BH14" s="79"/>
      <c r="BI14" s="79"/>
      <c r="BJ14" s="79"/>
      <c r="BK14" s="79"/>
      <c r="BL14" s="79"/>
      <c r="BM14" s="79"/>
      <c r="BN14" s="79"/>
      <c r="BO14" s="79"/>
      <c r="BP14" s="79"/>
      <c r="BQ14" s="79"/>
    </row>
    <row r="15" spans="1:16384" ht="15.75" thickBot="1" x14ac:dyDescent="0.3">
      <c r="A15" s="78"/>
      <c r="B15" s="88"/>
      <c r="C15" s="598"/>
      <c r="D15" s="602"/>
      <c r="E15" s="283" t="s">
        <v>15</v>
      </c>
      <c r="F15" s="587"/>
      <c r="G15" s="560"/>
      <c r="H15" s="549"/>
      <c r="I15" s="584"/>
      <c r="J15" s="534"/>
      <c r="K15" s="532"/>
      <c r="L15" s="284" t="s">
        <v>21</v>
      </c>
      <c r="M15" s="556"/>
      <c r="N15" s="532"/>
      <c r="O15" s="284" t="s">
        <v>21</v>
      </c>
      <c r="P15" s="556"/>
      <c r="Q15" s="532"/>
      <c r="R15" s="284" t="s">
        <v>21</v>
      </c>
      <c r="S15" s="285"/>
      <c r="T15" s="532"/>
      <c r="U15" s="278"/>
      <c r="V15" s="285"/>
      <c r="W15" s="532"/>
      <c r="X15" s="278" t="s">
        <v>15</v>
      </c>
      <c r="Y15" s="285"/>
      <c r="Z15" s="532"/>
      <c r="AA15" s="278" t="s">
        <v>15</v>
      </c>
      <c r="AB15" s="285"/>
      <c r="AC15" s="532"/>
      <c r="AD15" s="284" t="s">
        <v>475</v>
      </c>
      <c r="AE15" s="286"/>
      <c r="AF15" s="532"/>
      <c r="AG15" s="278" t="s">
        <v>15</v>
      </c>
      <c r="AH15" s="286"/>
      <c r="AI15" s="532"/>
      <c r="AJ15" s="284" t="s">
        <v>21</v>
      </c>
      <c r="AK15" s="285"/>
      <c r="AL15" s="532"/>
      <c r="AM15" s="278" t="s">
        <v>15</v>
      </c>
      <c r="AN15" s="287"/>
      <c r="AO15" s="532"/>
      <c r="AP15" s="278" t="s">
        <v>15</v>
      </c>
      <c r="AQ15" s="286"/>
      <c r="AR15" s="532"/>
      <c r="AS15" s="288" t="s">
        <v>21</v>
      </c>
      <c r="AT15" s="286"/>
      <c r="AU15" s="532"/>
      <c r="AV15" s="288" t="s">
        <v>21</v>
      </c>
      <c r="AW15" s="286"/>
      <c r="AX15" s="532"/>
      <c r="AY15" s="278" t="s">
        <v>15</v>
      </c>
      <c r="AZ15" s="286"/>
      <c r="BA15" s="532"/>
      <c r="BB15" s="118"/>
      <c r="BC15" s="98"/>
      <c r="BD15" s="98"/>
      <c r="BE15" s="78"/>
      <c r="BF15" s="78"/>
      <c r="BG15" s="79"/>
      <c r="BH15" s="79"/>
      <c r="BI15" s="79"/>
      <c r="BJ15" s="79"/>
      <c r="BK15" s="79"/>
      <c r="BL15" s="79"/>
      <c r="BM15" s="79"/>
      <c r="BN15" s="79"/>
      <c r="BO15" s="79"/>
      <c r="BP15" s="79"/>
      <c r="BQ15" s="79"/>
    </row>
    <row r="16" spans="1:16384" s="155" customFormat="1" ht="15.75" thickBot="1" x14ac:dyDescent="0.3">
      <c r="A16" s="78"/>
      <c r="B16" s="88"/>
      <c r="C16" s="289" t="s">
        <v>11</v>
      </c>
      <c r="D16" s="290"/>
      <c r="E16" s="290"/>
      <c r="F16" s="291"/>
      <c r="G16" s="292"/>
      <c r="H16" s="293"/>
      <c r="I16" s="294"/>
      <c r="J16" s="295"/>
      <c r="K16" s="296"/>
      <c r="L16" s="294"/>
      <c r="M16" s="296"/>
      <c r="N16" s="296"/>
      <c r="O16" s="294"/>
      <c r="P16" s="296"/>
      <c r="Q16" s="296"/>
      <c r="R16" s="294"/>
      <c r="S16" s="296"/>
      <c r="T16" s="296"/>
      <c r="U16" s="294"/>
      <c r="V16" s="296"/>
      <c r="W16" s="296"/>
      <c r="X16" s="294"/>
      <c r="Y16" s="296"/>
      <c r="Z16" s="296"/>
      <c r="AA16" s="294"/>
      <c r="AB16" s="296"/>
      <c r="AC16" s="296"/>
      <c r="AD16" s="294"/>
      <c r="AE16" s="296"/>
      <c r="AF16" s="296"/>
      <c r="AG16" s="294"/>
      <c r="AH16" s="296"/>
      <c r="AI16" s="296"/>
      <c r="AJ16" s="294"/>
      <c r="AK16" s="296"/>
      <c r="AL16" s="296"/>
      <c r="AM16" s="294"/>
      <c r="AN16" s="296"/>
      <c r="AO16" s="296"/>
      <c r="AP16" s="294"/>
      <c r="AQ16" s="296"/>
      <c r="AR16" s="296"/>
      <c r="AS16" s="294"/>
      <c r="AT16" s="296"/>
      <c r="AU16" s="296"/>
      <c r="AV16" s="294"/>
      <c r="AW16" s="296"/>
      <c r="AX16" s="296"/>
      <c r="AY16" s="294"/>
      <c r="AZ16" s="296"/>
      <c r="BA16" s="297"/>
      <c r="BB16" s="118"/>
      <c r="BC16" s="98"/>
      <c r="BD16" s="98"/>
      <c r="BE16" s="78"/>
      <c r="BF16" s="78"/>
      <c r="BG16" s="79"/>
      <c r="BH16" s="79"/>
      <c r="BI16" s="79"/>
      <c r="BJ16" s="79"/>
      <c r="BK16" s="79"/>
      <c r="BL16" s="79"/>
      <c r="BM16" s="79"/>
      <c r="BN16" s="79"/>
      <c r="BO16" s="79"/>
      <c r="BP16" s="79"/>
      <c r="BQ16" s="79"/>
    </row>
    <row r="17" spans="1:69" ht="51" x14ac:dyDescent="0.25">
      <c r="A17" s="78"/>
      <c r="B17" s="88"/>
      <c r="C17" s="599" t="s">
        <v>12</v>
      </c>
      <c r="D17" s="535" t="s">
        <v>17</v>
      </c>
      <c r="E17" s="298" t="s">
        <v>13</v>
      </c>
      <c r="F17" s="558" t="s">
        <v>502</v>
      </c>
      <c r="G17" s="560" t="s">
        <v>174</v>
      </c>
      <c r="H17" s="550">
        <v>1</v>
      </c>
      <c r="I17" s="563" t="s">
        <v>245</v>
      </c>
      <c r="J17" s="534" t="s">
        <v>174</v>
      </c>
      <c r="K17" s="530">
        <v>1</v>
      </c>
      <c r="L17" s="299"/>
      <c r="M17" s="556"/>
      <c r="N17" s="530">
        <v>1</v>
      </c>
      <c r="O17" s="300"/>
      <c r="P17" s="556"/>
      <c r="Q17" s="530">
        <v>1</v>
      </c>
      <c r="R17" s="265"/>
      <c r="S17" s="266"/>
      <c r="T17" s="530">
        <v>0</v>
      </c>
      <c r="U17" s="265"/>
      <c r="V17" s="266"/>
      <c r="W17" s="530">
        <v>1</v>
      </c>
      <c r="X17" s="265"/>
      <c r="Y17" s="266"/>
      <c r="Z17" s="530">
        <v>1</v>
      </c>
      <c r="AA17" s="265" t="s">
        <v>409</v>
      </c>
      <c r="AB17" s="266" t="s">
        <v>411</v>
      </c>
      <c r="AC17" s="530">
        <v>2</v>
      </c>
      <c r="AD17" s="265"/>
      <c r="AE17" s="268"/>
      <c r="AF17" s="530">
        <v>1</v>
      </c>
      <c r="AG17" s="267"/>
      <c r="AH17" s="268"/>
      <c r="AI17" s="530">
        <v>1</v>
      </c>
      <c r="AJ17" s="267"/>
      <c r="AK17" s="266"/>
      <c r="AL17" s="530">
        <v>1</v>
      </c>
      <c r="AM17" s="265"/>
      <c r="AN17" s="270"/>
      <c r="AO17" s="530">
        <v>1</v>
      </c>
      <c r="AP17" s="265"/>
      <c r="AQ17" s="266"/>
      <c r="AR17" s="530">
        <v>1</v>
      </c>
      <c r="AS17" s="271"/>
      <c r="AT17" s="268"/>
      <c r="AU17" s="530">
        <v>1</v>
      </c>
      <c r="AV17" s="271"/>
      <c r="AW17" s="268"/>
      <c r="AX17" s="530">
        <v>1</v>
      </c>
      <c r="AY17" s="265"/>
      <c r="AZ17" s="268"/>
      <c r="BA17" s="530">
        <v>1</v>
      </c>
      <c r="BB17" s="118"/>
      <c r="BC17" s="98"/>
      <c r="BD17" s="98"/>
      <c r="BE17" s="78"/>
      <c r="BF17" s="78"/>
      <c r="BG17" s="79"/>
      <c r="BH17" s="79"/>
      <c r="BI17" s="79"/>
      <c r="BJ17" s="79"/>
      <c r="BK17" s="79"/>
      <c r="BL17" s="79"/>
      <c r="BM17" s="79"/>
      <c r="BN17" s="79"/>
      <c r="BO17" s="79"/>
      <c r="BP17" s="79"/>
      <c r="BQ17" s="79"/>
    </row>
    <row r="18" spans="1:69" ht="153" x14ac:dyDescent="0.25">
      <c r="A18" s="78"/>
      <c r="B18" s="88"/>
      <c r="C18" s="594"/>
      <c r="D18" s="539"/>
      <c r="E18" s="272" t="s">
        <v>14</v>
      </c>
      <c r="F18" s="558"/>
      <c r="G18" s="560"/>
      <c r="H18" s="550"/>
      <c r="I18" s="563"/>
      <c r="J18" s="534"/>
      <c r="K18" s="530"/>
      <c r="L18" s="282" t="s">
        <v>280</v>
      </c>
      <c r="M18" s="556"/>
      <c r="N18" s="530"/>
      <c r="O18" s="282" t="s">
        <v>280</v>
      </c>
      <c r="P18" s="556"/>
      <c r="Q18" s="530"/>
      <c r="R18" s="273"/>
      <c r="S18" s="274"/>
      <c r="T18" s="530"/>
      <c r="U18" s="273" t="s">
        <v>350</v>
      </c>
      <c r="V18" s="274" t="s">
        <v>349</v>
      </c>
      <c r="W18" s="530"/>
      <c r="X18" s="273" t="s">
        <v>839</v>
      </c>
      <c r="Y18" s="274"/>
      <c r="Z18" s="530"/>
      <c r="AA18" s="273"/>
      <c r="AB18" s="274"/>
      <c r="AC18" s="530"/>
      <c r="AD18" s="273" t="s">
        <v>605</v>
      </c>
      <c r="AE18" s="275"/>
      <c r="AF18" s="530"/>
      <c r="AG18" s="273" t="s">
        <v>479</v>
      </c>
      <c r="AH18" s="275"/>
      <c r="AI18" s="530"/>
      <c r="AJ18" s="273" t="s">
        <v>518</v>
      </c>
      <c r="AK18" s="274"/>
      <c r="AL18" s="530"/>
      <c r="AM18" s="273" t="s">
        <v>651</v>
      </c>
      <c r="AN18" s="276"/>
      <c r="AO18" s="530"/>
      <c r="AP18" s="273" t="s">
        <v>651</v>
      </c>
      <c r="AQ18" s="274"/>
      <c r="AR18" s="530"/>
      <c r="AS18" s="273" t="s">
        <v>518</v>
      </c>
      <c r="AT18" s="275"/>
      <c r="AU18" s="530"/>
      <c r="AV18" s="273" t="s">
        <v>518</v>
      </c>
      <c r="AW18" s="275"/>
      <c r="AX18" s="530"/>
      <c r="AY18" s="273" t="s">
        <v>603</v>
      </c>
      <c r="AZ18" s="268" t="s">
        <v>927</v>
      </c>
      <c r="BA18" s="530"/>
      <c r="BB18" s="118"/>
      <c r="BC18" s="98"/>
      <c r="BD18" s="98"/>
      <c r="BE18" s="78"/>
      <c r="BF18" s="78"/>
      <c r="BG18" s="79"/>
      <c r="BH18" s="79"/>
      <c r="BI18" s="79"/>
      <c r="BJ18" s="79"/>
      <c r="BK18" s="79"/>
      <c r="BL18" s="79"/>
      <c r="BM18" s="79"/>
      <c r="BN18" s="79"/>
      <c r="BO18" s="79"/>
      <c r="BP18" s="79"/>
      <c r="BQ18" s="79"/>
    </row>
    <row r="19" spans="1:69" ht="38.25" x14ac:dyDescent="0.25">
      <c r="A19" s="78"/>
      <c r="B19" s="88"/>
      <c r="C19" s="594"/>
      <c r="D19" s="539"/>
      <c r="E19" s="272" t="s">
        <v>15</v>
      </c>
      <c r="F19" s="559"/>
      <c r="G19" s="561"/>
      <c r="H19" s="562"/>
      <c r="I19" s="525"/>
      <c r="J19" s="535"/>
      <c r="K19" s="531"/>
      <c r="L19" s="282"/>
      <c r="M19" s="557"/>
      <c r="N19" s="531"/>
      <c r="O19" s="301"/>
      <c r="P19" s="557"/>
      <c r="Q19" s="531"/>
      <c r="R19" s="273" t="s">
        <v>320</v>
      </c>
      <c r="S19" s="274"/>
      <c r="T19" s="531"/>
      <c r="U19" s="273"/>
      <c r="V19" s="274"/>
      <c r="W19" s="531"/>
      <c r="X19" s="273"/>
      <c r="Y19" s="274"/>
      <c r="Z19" s="531"/>
      <c r="AA19" s="273"/>
      <c r="AB19" s="274"/>
      <c r="AC19" s="531"/>
      <c r="AD19" s="273"/>
      <c r="AE19" s="275"/>
      <c r="AF19" s="531"/>
      <c r="AG19" s="273"/>
      <c r="AH19" s="275"/>
      <c r="AI19" s="531"/>
      <c r="AJ19" s="273"/>
      <c r="AK19" s="274"/>
      <c r="AL19" s="531"/>
      <c r="AM19" s="273"/>
      <c r="AN19" s="276"/>
      <c r="AO19" s="531"/>
      <c r="AP19" s="273"/>
      <c r="AQ19" s="274"/>
      <c r="AR19" s="531"/>
      <c r="AS19" s="277"/>
      <c r="AT19" s="275"/>
      <c r="AU19" s="531"/>
      <c r="AV19" s="277"/>
      <c r="AW19" s="275"/>
      <c r="AX19" s="531"/>
      <c r="AY19" s="273"/>
      <c r="AZ19" s="275"/>
      <c r="BA19" s="531"/>
      <c r="BB19" s="118"/>
      <c r="BC19" s="98"/>
      <c r="BD19" s="98"/>
      <c r="BE19" s="78"/>
      <c r="BF19" s="78"/>
      <c r="BG19" s="79"/>
      <c r="BH19" s="79"/>
      <c r="BI19" s="79"/>
      <c r="BJ19" s="79"/>
      <c r="BK19" s="79"/>
      <c r="BL19" s="79"/>
      <c r="BM19" s="79"/>
      <c r="BN19" s="79"/>
      <c r="BO19" s="79"/>
      <c r="BP19" s="79"/>
      <c r="BQ19" s="79"/>
    </row>
    <row r="20" spans="1:69" ht="191.25" x14ac:dyDescent="0.25">
      <c r="A20" s="78"/>
      <c r="B20" s="88"/>
      <c r="C20" s="594"/>
      <c r="D20" s="539" t="s">
        <v>18</v>
      </c>
      <c r="E20" s="272" t="s">
        <v>16</v>
      </c>
      <c r="F20" s="573" t="s">
        <v>175</v>
      </c>
      <c r="G20" s="585" t="s">
        <v>176</v>
      </c>
      <c r="H20" s="549">
        <v>2</v>
      </c>
      <c r="I20" s="524" t="s">
        <v>245</v>
      </c>
      <c r="J20" s="533" t="s">
        <v>176</v>
      </c>
      <c r="K20" s="532">
        <v>2</v>
      </c>
      <c r="L20" s="524" t="s">
        <v>245</v>
      </c>
      <c r="M20" s="571"/>
      <c r="N20" s="532">
        <v>2</v>
      </c>
      <c r="O20" s="524" t="s">
        <v>245</v>
      </c>
      <c r="P20" s="571"/>
      <c r="Q20" s="532">
        <v>2</v>
      </c>
      <c r="R20" s="273"/>
      <c r="S20" s="274"/>
      <c r="T20" s="532">
        <v>0</v>
      </c>
      <c r="U20" s="273" t="s">
        <v>352</v>
      </c>
      <c r="V20" s="274" t="s">
        <v>349</v>
      </c>
      <c r="W20" s="532">
        <v>2</v>
      </c>
      <c r="X20" s="273" t="s">
        <v>410</v>
      </c>
      <c r="Y20" s="274" t="s">
        <v>411</v>
      </c>
      <c r="Z20" s="532">
        <v>2</v>
      </c>
      <c r="AA20" s="273" t="s">
        <v>410</v>
      </c>
      <c r="AB20" s="274" t="s">
        <v>411</v>
      </c>
      <c r="AC20" s="532">
        <v>2</v>
      </c>
      <c r="AD20" s="273" t="s">
        <v>465</v>
      </c>
      <c r="AE20" s="275"/>
      <c r="AF20" s="532">
        <v>2</v>
      </c>
      <c r="AG20" s="273" t="s">
        <v>479</v>
      </c>
      <c r="AH20" s="275"/>
      <c r="AI20" s="532">
        <v>2</v>
      </c>
      <c r="AJ20" s="273" t="s">
        <v>451</v>
      </c>
      <c r="AK20" s="274"/>
      <c r="AL20" s="532">
        <v>2</v>
      </c>
      <c r="AM20" s="273" t="s">
        <v>651</v>
      </c>
      <c r="AN20" s="276"/>
      <c r="AO20" s="532">
        <v>2</v>
      </c>
      <c r="AP20" s="273" t="s">
        <v>651</v>
      </c>
      <c r="AQ20" s="274"/>
      <c r="AR20" s="532">
        <v>2</v>
      </c>
      <c r="AS20" s="273" t="s">
        <v>451</v>
      </c>
      <c r="AT20" s="275"/>
      <c r="AU20" s="532">
        <v>2</v>
      </c>
      <c r="AV20" s="273" t="s">
        <v>451</v>
      </c>
      <c r="AW20" s="275"/>
      <c r="AX20" s="532">
        <v>2</v>
      </c>
      <c r="AY20" s="273" t="s">
        <v>603</v>
      </c>
      <c r="AZ20" s="268" t="s">
        <v>927</v>
      </c>
      <c r="BA20" s="532">
        <v>2</v>
      </c>
      <c r="BB20" s="118"/>
      <c r="BC20" s="98"/>
      <c r="BD20" s="98"/>
      <c r="BE20" s="78"/>
      <c r="BF20" s="78"/>
      <c r="BG20" s="79"/>
      <c r="BH20" s="79"/>
      <c r="BI20" s="79"/>
      <c r="BJ20" s="79"/>
      <c r="BK20" s="79"/>
      <c r="BL20" s="79"/>
      <c r="BM20" s="79"/>
      <c r="BN20" s="79"/>
      <c r="BO20" s="79"/>
      <c r="BP20" s="79"/>
      <c r="BQ20" s="79"/>
    </row>
    <row r="21" spans="1:69" ht="306.75" thickBot="1" x14ac:dyDescent="0.3">
      <c r="A21" s="78"/>
      <c r="B21" s="88"/>
      <c r="C21" s="594"/>
      <c r="D21" s="539"/>
      <c r="E21" s="272" t="s">
        <v>15</v>
      </c>
      <c r="F21" s="559"/>
      <c r="G21" s="561"/>
      <c r="H21" s="562"/>
      <c r="I21" s="525"/>
      <c r="J21" s="535"/>
      <c r="K21" s="531"/>
      <c r="L21" s="525"/>
      <c r="M21" s="557"/>
      <c r="N21" s="531"/>
      <c r="O21" s="525"/>
      <c r="P21" s="557"/>
      <c r="Q21" s="531"/>
      <c r="R21" s="273" t="s">
        <v>319</v>
      </c>
      <c r="S21" s="274" t="s">
        <v>313</v>
      </c>
      <c r="T21" s="531"/>
      <c r="U21" s="273"/>
      <c r="V21" s="274"/>
      <c r="W21" s="531"/>
      <c r="X21" s="273"/>
      <c r="Y21" s="274"/>
      <c r="Z21" s="531"/>
      <c r="AA21" s="273"/>
      <c r="AB21" s="274"/>
      <c r="AC21" s="531"/>
      <c r="AD21" s="273"/>
      <c r="AE21" s="275"/>
      <c r="AF21" s="531"/>
      <c r="AG21" s="273"/>
      <c r="AH21" s="275"/>
      <c r="AI21" s="531"/>
      <c r="AJ21" s="273"/>
      <c r="AK21" s="274"/>
      <c r="AL21" s="531"/>
      <c r="AM21" s="273"/>
      <c r="AN21" s="276"/>
      <c r="AO21" s="531"/>
      <c r="AP21" s="273"/>
      <c r="AQ21" s="274"/>
      <c r="AR21" s="531"/>
      <c r="AS21" s="277"/>
      <c r="AT21" s="275"/>
      <c r="AU21" s="531"/>
      <c r="AV21" s="277"/>
      <c r="AW21" s="275"/>
      <c r="AX21" s="531"/>
      <c r="AY21" s="273"/>
      <c r="AZ21" s="275"/>
      <c r="BA21" s="531"/>
      <c r="BB21" s="118"/>
      <c r="BC21" s="98"/>
      <c r="BD21" s="98"/>
      <c r="BE21" s="78"/>
      <c r="BF21" s="78"/>
      <c r="BG21" s="79"/>
      <c r="BH21" s="79"/>
      <c r="BI21" s="79"/>
      <c r="BJ21" s="79"/>
      <c r="BK21" s="79"/>
      <c r="BL21" s="79"/>
      <c r="BM21" s="79"/>
      <c r="BN21" s="79"/>
      <c r="BO21" s="79"/>
      <c r="BP21" s="79"/>
      <c r="BQ21" s="79"/>
    </row>
    <row r="22" spans="1:69" ht="293.25" x14ac:dyDescent="0.25">
      <c r="A22" s="78"/>
      <c r="B22" s="88"/>
      <c r="C22" s="594"/>
      <c r="D22" s="539" t="s">
        <v>19</v>
      </c>
      <c r="E22" s="272" t="s">
        <v>56</v>
      </c>
      <c r="F22" s="573" t="s">
        <v>178</v>
      </c>
      <c r="G22" s="585" t="s">
        <v>177</v>
      </c>
      <c r="H22" s="549">
        <v>0</v>
      </c>
      <c r="I22" s="566" t="s">
        <v>245</v>
      </c>
      <c r="J22" s="533" t="s">
        <v>177</v>
      </c>
      <c r="K22" s="532">
        <v>0</v>
      </c>
      <c r="L22" s="267" t="s">
        <v>793</v>
      </c>
      <c r="M22" s="571"/>
      <c r="N22" s="532">
        <v>2</v>
      </c>
      <c r="O22" s="282" t="s">
        <v>500</v>
      </c>
      <c r="P22" s="571"/>
      <c r="Q22" s="532">
        <v>2</v>
      </c>
      <c r="R22" s="273"/>
      <c r="S22" s="274"/>
      <c r="T22" s="532">
        <v>0</v>
      </c>
      <c r="U22" s="273" t="s">
        <v>351</v>
      </c>
      <c r="V22" s="274" t="s">
        <v>349</v>
      </c>
      <c r="W22" s="532">
        <v>2</v>
      </c>
      <c r="X22" s="273" t="s">
        <v>407</v>
      </c>
      <c r="Y22" s="274" t="s">
        <v>380</v>
      </c>
      <c r="Z22" s="532">
        <v>2</v>
      </c>
      <c r="AA22" s="273" t="s">
        <v>407</v>
      </c>
      <c r="AB22" s="274" t="s">
        <v>380</v>
      </c>
      <c r="AC22" s="532">
        <v>2</v>
      </c>
      <c r="AD22" s="273"/>
      <c r="AE22" s="275"/>
      <c r="AF22" s="532">
        <v>0</v>
      </c>
      <c r="AG22" s="273"/>
      <c r="AH22" s="275"/>
      <c r="AI22" s="532">
        <v>0</v>
      </c>
      <c r="AJ22" s="273"/>
      <c r="AK22" s="274"/>
      <c r="AL22" s="532">
        <v>0</v>
      </c>
      <c r="AM22" s="273"/>
      <c r="AN22" s="276"/>
      <c r="AO22" s="532">
        <v>0</v>
      </c>
      <c r="AP22" s="277"/>
      <c r="AQ22" s="275"/>
      <c r="AR22" s="532">
        <v>0</v>
      </c>
      <c r="AS22" s="277"/>
      <c r="AT22" s="275"/>
      <c r="AU22" s="532">
        <v>0</v>
      </c>
      <c r="AV22" s="277"/>
      <c r="AW22" s="275"/>
      <c r="AX22" s="532">
        <v>0</v>
      </c>
      <c r="AY22" s="273"/>
      <c r="AZ22" s="275"/>
      <c r="BA22" s="532">
        <v>0</v>
      </c>
      <c r="BB22" s="118"/>
      <c r="BC22" s="98"/>
      <c r="BD22" s="98"/>
      <c r="BE22" s="78"/>
      <c r="BF22" s="78"/>
      <c r="BG22" s="79"/>
      <c r="BH22" s="79"/>
      <c r="BI22" s="79"/>
      <c r="BJ22" s="79"/>
      <c r="BK22" s="79"/>
      <c r="BL22" s="79"/>
      <c r="BM22" s="79"/>
      <c r="BN22" s="79"/>
      <c r="BO22" s="79"/>
      <c r="BP22" s="79"/>
      <c r="BQ22" s="79"/>
    </row>
    <row r="23" spans="1:69" ht="38.25" x14ac:dyDescent="0.25">
      <c r="A23" s="78"/>
      <c r="B23" s="88"/>
      <c r="C23" s="594"/>
      <c r="D23" s="539"/>
      <c r="E23" s="272" t="s">
        <v>20</v>
      </c>
      <c r="F23" s="558"/>
      <c r="G23" s="560"/>
      <c r="H23" s="550"/>
      <c r="I23" s="563"/>
      <c r="J23" s="534"/>
      <c r="K23" s="530"/>
      <c r="L23" s="273"/>
      <c r="M23" s="556"/>
      <c r="N23" s="530"/>
      <c r="O23" s="277"/>
      <c r="P23" s="556"/>
      <c r="Q23" s="530"/>
      <c r="R23" s="273"/>
      <c r="S23" s="274"/>
      <c r="T23" s="530"/>
      <c r="U23" s="273"/>
      <c r="V23" s="274"/>
      <c r="W23" s="530"/>
      <c r="X23" s="273"/>
      <c r="Y23" s="274"/>
      <c r="Z23" s="530"/>
      <c r="AA23" s="273"/>
      <c r="AB23" s="274"/>
      <c r="AC23" s="530"/>
      <c r="AD23" s="273"/>
      <c r="AE23" s="275"/>
      <c r="AF23" s="530"/>
      <c r="AG23" s="273"/>
      <c r="AH23" s="275"/>
      <c r="AI23" s="530"/>
      <c r="AJ23" s="273"/>
      <c r="AK23" s="274"/>
      <c r="AL23" s="530"/>
      <c r="AM23" s="273"/>
      <c r="AN23" s="276"/>
      <c r="AO23" s="530"/>
      <c r="AP23" s="277"/>
      <c r="AQ23" s="275"/>
      <c r="AR23" s="530"/>
      <c r="AS23" s="277"/>
      <c r="AT23" s="275"/>
      <c r="AU23" s="530"/>
      <c r="AV23" s="277"/>
      <c r="AW23" s="275"/>
      <c r="AX23" s="530"/>
      <c r="AY23" s="273"/>
      <c r="AZ23" s="275"/>
      <c r="BA23" s="530"/>
      <c r="BB23" s="118"/>
      <c r="BC23" s="98"/>
      <c r="BD23" s="98"/>
      <c r="BE23" s="78"/>
      <c r="BF23" s="78"/>
      <c r="BG23" s="79"/>
      <c r="BH23" s="79"/>
      <c r="BI23" s="79"/>
      <c r="BJ23" s="79"/>
      <c r="BK23" s="79"/>
      <c r="BL23" s="79"/>
      <c r="BM23" s="79"/>
      <c r="BN23" s="79"/>
      <c r="BO23" s="79"/>
      <c r="BP23" s="79"/>
      <c r="BQ23" s="79"/>
    </row>
    <row r="24" spans="1:69" ht="15.75" thickBot="1" x14ac:dyDescent="0.3">
      <c r="A24" s="78"/>
      <c r="B24" s="88"/>
      <c r="C24" s="594"/>
      <c r="D24" s="539"/>
      <c r="E24" s="272" t="s">
        <v>21</v>
      </c>
      <c r="F24" s="559"/>
      <c r="G24" s="561"/>
      <c r="H24" s="562"/>
      <c r="I24" s="525"/>
      <c r="J24" s="535"/>
      <c r="K24" s="531"/>
      <c r="L24" s="282"/>
      <c r="M24" s="557"/>
      <c r="N24" s="531"/>
      <c r="O24" s="277"/>
      <c r="P24" s="557"/>
      <c r="Q24" s="531"/>
      <c r="R24" s="273" t="s">
        <v>21</v>
      </c>
      <c r="S24" s="274"/>
      <c r="T24" s="531"/>
      <c r="U24" s="273"/>
      <c r="V24" s="274"/>
      <c r="W24" s="531"/>
      <c r="X24" s="273"/>
      <c r="Y24" s="274"/>
      <c r="Z24" s="531"/>
      <c r="AA24" s="273"/>
      <c r="AB24" s="274"/>
      <c r="AC24" s="531"/>
      <c r="AD24" s="273" t="s">
        <v>8</v>
      </c>
      <c r="AE24" s="275"/>
      <c r="AF24" s="531"/>
      <c r="AG24" s="279" t="s">
        <v>21</v>
      </c>
      <c r="AH24" s="275"/>
      <c r="AI24" s="531"/>
      <c r="AJ24" s="279" t="s">
        <v>21</v>
      </c>
      <c r="AK24" s="274"/>
      <c r="AL24" s="531"/>
      <c r="AM24" s="279" t="s">
        <v>21</v>
      </c>
      <c r="AN24" s="276"/>
      <c r="AO24" s="531"/>
      <c r="AP24" s="279" t="s">
        <v>21</v>
      </c>
      <c r="AQ24" s="275"/>
      <c r="AR24" s="531"/>
      <c r="AS24" s="279" t="s">
        <v>21</v>
      </c>
      <c r="AT24" s="275"/>
      <c r="AU24" s="531"/>
      <c r="AV24" s="279" t="s">
        <v>21</v>
      </c>
      <c r="AW24" s="275"/>
      <c r="AX24" s="531"/>
      <c r="AY24" s="279" t="s">
        <v>21</v>
      </c>
      <c r="AZ24" s="275"/>
      <c r="BA24" s="531"/>
      <c r="BB24" s="118"/>
      <c r="BC24" s="98"/>
      <c r="BD24" s="98"/>
      <c r="BE24" s="78"/>
      <c r="BF24" s="78"/>
      <c r="BG24" s="79"/>
      <c r="BH24" s="79"/>
      <c r="BI24" s="79"/>
      <c r="BJ24" s="79"/>
      <c r="BK24" s="79"/>
      <c r="BL24" s="79"/>
      <c r="BM24" s="79"/>
      <c r="BN24" s="79"/>
      <c r="BO24" s="79"/>
      <c r="BP24" s="79"/>
      <c r="BQ24" s="79"/>
    </row>
    <row r="25" spans="1:69" ht="76.5" x14ac:dyDescent="0.25">
      <c r="A25" s="78"/>
      <c r="B25" s="88"/>
      <c r="C25" s="594" t="s">
        <v>22</v>
      </c>
      <c r="D25" s="539" t="s">
        <v>23</v>
      </c>
      <c r="E25" s="272" t="s">
        <v>24</v>
      </c>
      <c r="F25" s="573" t="s">
        <v>180</v>
      </c>
      <c r="G25" s="585" t="s">
        <v>179</v>
      </c>
      <c r="H25" s="549">
        <v>0</v>
      </c>
      <c r="I25" s="566" t="s">
        <v>245</v>
      </c>
      <c r="J25" s="533" t="s">
        <v>179</v>
      </c>
      <c r="K25" s="532">
        <v>0</v>
      </c>
      <c r="L25" s="273"/>
      <c r="M25" s="571"/>
      <c r="N25" s="532">
        <v>0</v>
      </c>
      <c r="O25" s="273"/>
      <c r="P25" s="571"/>
      <c r="Q25" s="532">
        <v>0</v>
      </c>
      <c r="R25" s="273"/>
      <c r="S25" s="274"/>
      <c r="T25" s="532">
        <v>0</v>
      </c>
      <c r="U25" s="273" t="s">
        <v>357</v>
      </c>
      <c r="V25" s="274"/>
      <c r="W25" s="532">
        <v>2</v>
      </c>
      <c r="X25" s="273"/>
      <c r="Y25" s="274"/>
      <c r="Z25" s="532">
        <v>0</v>
      </c>
      <c r="AA25" s="273" t="s">
        <v>840</v>
      </c>
      <c r="AB25" s="274" t="s">
        <v>408</v>
      </c>
      <c r="AC25" s="532">
        <v>2</v>
      </c>
      <c r="AD25" s="273"/>
      <c r="AE25" s="275"/>
      <c r="AF25" s="532">
        <v>1</v>
      </c>
      <c r="AG25" s="273"/>
      <c r="AH25" s="275"/>
      <c r="AI25" s="532">
        <v>0</v>
      </c>
      <c r="AJ25" s="273"/>
      <c r="AK25" s="274"/>
      <c r="AL25" s="532">
        <v>0</v>
      </c>
      <c r="AM25" s="273"/>
      <c r="AN25" s="276"/>
      <c r="AO25" s="532">
        <v>0</v>
      </c>
      <c r="AP25" s="277"/>
      <c r="AQ25" s="275"/>
      <c r="AR25" s="532">
        <v>0</v>
      </c>
      <c r="AS25" s="277"/>
      <c r="AT25" s="275"/>
      <c r="AU25" s="532">
        <v>0</v>
      </c>
      <c r="AV25" s="277"/>
      <c r="AW25" s="275"/>
      <c r="AX25" s="532">
        <v>0</v>
      </c>
      <c r="AY25" s="273"/>
      <c r="AZ25" s="275"/>
      <c r="BA25" s="532">
        <v>0</v>
      </c>
      <c r="BB25" s="118"/>
      <c r="BC25" s="98"/>
      <c r="BD25" s="98"/>
      <c r="BE25" s="78"/>
      <c r="BF25" s="78"/>
      <c r="BG25" s="79"/>
      <c r="BH25" s="79"/>
      <c r="BI25" s="79"/>
      <c r="BJ25" s="79"/>
      <c r="BK25" s="79"/>
      <c r="BL25" s="79"/>
      <c r="BM25" s="79"/>
      <c r="BN25" s="79"/>
      <c r="BO25" s="79"/>
      <c r="BP25" s="79"/>
      <c r="BQ25" s="79"/>
    </row>
    <row r="26" spans="1:69" ht="331.5" x14ac:dyDescent="0.25">
      <c r="A26" s="78"/>
      <c r="B26" s="88"/>
      <c r="C26" s="594"/>
      <c r="D26" s="539"/>
      <c r="E26" s="272" t="s">
        <v>25</v>
      </c>
      <c r="F26" s="558"/>
      <c r="G26" s="560"/>
      <c r="H26" s="550"/>
      <c r="I26" s="563"/>
      <c r="J26" s="534"/>
      <c r="K26" s="530"/>
      <c r="L26" s="273"/>
      <c r="M26" s="556"/>
      <c r="N26" s="530"/>
      <c r="O26" s="273"/>
      <c r="P26" s="556"/>
      <c r="Q26" s="530"/>
      <c r="R26" s="273"/>
      <c r="S26" s="274"/>
      <c r="T26" s="530"/>
      <c r="U26" s="273"/>
      <c r="V26" s="274"/>
      <c r="W26" s="530"/>
      <c r="X26" s="279"/>
      <c r="Y26" s="274"/>
      <c r="Z26" s="530"/>
      <c r="AA26" s="279"/>
      <c r="AB26" s="274"/>
      <c r="AC26" s="530"/>
      <c r="AD26" s="273" t="s">
        <v>463</v>
      </c>
      <c r="AE26" s="275"/>
      <c r="AF26" s="530"/>
      <c r="AG26" s="273"/>
      <c r="AH26" s="275"/>
      <c r="AI26" s="530"/>
      <c r="AJ26" s="273"/>
      <c r="AK26" s="274"/>
      <c r="AL26" s="530"/>
      <c r="AM26" s="273"/>
      <c r="AN26" s="276"/>
      <c r="AO26" s="530"/>
      <c r="AP26" s="277"/>
      <c r="AQ26" s="275"/>
      <c r="AR26" s="530"/>
      <c r="AS26" s="277"/>
      <c r="AT26" s="275"/>
      <c r="AU26" s="530"/>
      <c r="AV26" s="277"/>
      <c r="AW26" s="275"/>
      <c r="AX26" s="530"/>
      <c r="AY26" s="273"/>
      <c r="AZ26" s="275"/>
      <c r="BA26" s="530"/>
      <c r="BB26" s="118"/>
      <c r="BC26" s="98"/>
      <c r="BD26" s="98"/>
      <c r="BE26" s="78"/>
      <c r="BF26" s="78"/>
      <c r="BG26" s="79"/>
      <c r="BH26" s="79"/>
      <c r="BI26" s="79"/>
      <c r="BJ26" s="79"/>
      <c r="BK26" s="79"/>
      <c r="BL26" s="79"/>
      <c r="BM26" s="79"/>
      <c r="BN26" s="79"/>
      <c r="BO26" s="79"/>
      <c r="BP26" s="79"/>
      <c r="BQ26" s="79"/>
    </row>
    <row r="27" spans="1:69" ht="15.75" thickBot="1" x14ac:dyDescent="0.3">
      <c r="A27" s="78"/>
      <c r="B27" s="88"/>
      <c r="C27" s="594"/>
      <c r="D27" s="539"/>
      <c r="E27" s="272" t="s">
        <v>21</v>
      </c>
      <c r="F27" s="559"/>
      <c r="G27" s="561"/>
      <c r="H27" s="562"/>
      <c r="I27" s="525"/>
      <c r="J27" s="535"/>
      <c r="K27" s="531"/>
      <c r="L27" s="273" t="s">
        <v>21</v>
      </c>
      <c r="M27" s="557"/>
      <c r="N27" s="531"/>
      <c r="O27" s="273" t="s">
        <v>21</v>
      </c>
      <c r="P27" s="557"/>
      <c r="Q27" s="531"/>
      <c r="R27" s="273" t="s">
        <v>21</v>
      </c>
      <c r="S27" s="274"/>
      <c r="T27" s="531"/>
      <c r="U27" s="273"/>
      <c r="V27" s="274"/>
      <c r="W27" s="531"/>
      <c r="X27" s="273" t="s">
        <v>15</v>
      </c>
      <c r="Y27" s="274"/>
      <c r="Z27" s="531"/>
      <c r="AA27" s="273"/>
      <c r="AB27" s="274"/>
      <c r="AC27" s="531"/>
      <c r="AD27" s="273"/>
      <c r="AE27" s="275"/>
      <c r="AF27" s="531"/>
      <c r="AG27" s="279" t="s">
        <v>21</v>
      </c>
      <c r="AH27" s="275"/>
      <c r="AI27" s="531"/>
      <c r="AJ27" s="279" t="s">
        <v>21</v>
      </c>
      <c r="AK27" s="274"/>
      <c r="AL27" s="531"/>
      <c r="AM27" s="302" t="s">
        <v>15</v>
      </c>
      <c r="AN27" s="276"/>
      <c r="AO27" s="531"/>
      <c r="AP27" s="302" t="s">
        <v>15</v>
      </c>
      <c r="AQ27" s="275"/>
      <c r="AR27" s="531"/>
      <c r="AS27" s="277"/>
      <c r="AT27" s="275"/>
      <c r="AU27" s="531"/>
      <c r="AV27" s="277"/>
      <c r="AW27" s="275"/>
      <c r="AX27" s="531"/>
      <c r="AY27" s="279" t="s">
        <v>21</v>
      </c>
      <c r="AZ27" s="275"/>
      <c r="BA27" s="531"/>
      <c r="BB27" s="118"/>
      <c r="BC27" s="98"/>
      <c r="BD27" s="98"/>
      <c r="BE27" s="78"/>
      <c r="BF27" s="78"/>
      <c r="BG27" s="79"/>
      <c r="BH27" s="79"/>
      <c r="BI27" s="79"/>
      <c r="BJ27" s="79"/>
      <c r="BK27" s="79"/>
      <c r="BL27" s="79"/>
      <c r="BM27" s="79"/>
      <c r="BN27" s="79"/>
      <c r="BO27" s="79"/>
      <c r="BP27" s="79"/>
      <c r="BQ27" s="79"/>
    </row>
    <row r="28" spans="1:69" ht="127.5" x14ac:dyDescent="0.25">
      <c r="A28" s="78"/>
      <c r="B28" s="88"/>
      <c r="C28" s="594"/>
      <c r="D28" s="611" t="s">
        <v>173</v>
      </c>
      <c r="E28" s="281" t="s">
        <v>207</v>
      </c>
      <c r="F28" s="588" t="s">
        <v>206</v>
      </c>
      <c r="G28" s="591" t="s">
        <v>177</v>
      </c>
      <c r="H28" s="549">
        <v>0</v>
      </c>
      <c r="I28" s="566" t="s">
        <v>245</v>
      </c>
      <c r="J28" s="576" t="s">
        <v>177</v>
      </c>
      <c r="K28" s="532">
        <v>0</v>
      </c>
      <c r="L28" s="273"/>
      <c r="M28" s="571"/>
      <c r="N28" s="532">
        <v>0</v>
      </c>
      <c r="O28" s="273"/>
      <c r="P28" s="571"/>
      <c r="Q28" s="532">
        <v>0</v>
      </c>
      <c r="R28" s="273"/>
      <c r="S28" s="274"/>
      <c r="T28" s="532">
        <v>0</v>
      </c>
      <c r="U28" s="267"/>
      <c r="V28" s="274"/>
      <c r="W28" s="532">
        <v>0</v>
      </c>
      <c r="X28" s="273"/>
      <c r="Y28" s="274"/>
      <c r="Z28" s="532">
        <v>0</v>
      </c>
      <c r="AA28" s="273" t="s">
        <v>841</v>
      </c>
      <c r="AB28" s="274" t="s">
        <v>841</v>
      </c>
      <c r="AC28" s="532">
        <v>2</v>
      </c>
      <c r="AD28" s="273"/>
      <c r="AE28" s="275"/>
      <c r="AF28" s="532">
        <v>0</v>
      </c>
      <c r="AG28" s="273"/>
      <c r="AH28" s="275"/>
      <c r="AI28" s="532">
        <v>0</v>
      </c>
      <c r="AJ28" s="273"/>
      <c r="AK28" s="274"/>
      <c r="AL28" s="532">
        <v>0</v>
      </c>
      <c r="AM28" s="273"/>
      <c r="AN28" s="276"/>
      <c r="AO28" s="532">
        <v>0</v>
      </c>
      <c r="AP28" s="277"/>
      <c r="AQ28" s="275"/>
      <c r="AR28" s="532">
        <v>0</v>
      </c>
      <c r="AS28" s="277"/>
      <c r="AT28" s="275"/>
      <c r="AU28" s="532">
        <v>0</v>
      </c>
      <c r="AV28" s="277"/>
      <c r="AW28" s="275"/>
      <c r="AX28" s="532">
        <v>0</v>
      </c>
      <c r="AY28" s="273"/>
      <c r="AZ28" s="275"/>
      <c r="BA28" s="532">
        <v>0</v>
      </c>
      <c r="BB28" s="118"/>
      <c r="BC28" s="98"/>
      <c r="BD28" s="98"/>
      <c r="BE28" s="78"/>
      <c r="BF28" s="78"/>
      <c r="BG28" s="79"/>
      <c r="BH28" s="79"/>
      <c r="BI28" s="79"/>
      <c r="BJ28" s="79"/>
      <c r="BK28" s="79"/>
      <c r="BL28" s="79"/>
      <c r="BM28" s="79"/>
      <c r="BN28" s="79"/>
      <c r="BO28" s="79"/>
      <c r="BP28" s="79"/>
      <c r="BQ28" s="79"/>
    </row>
    <row r="29" spans="1:69" ht="25.5" x14ac:dyDescent="0.25">
      <c r="A29" s="78"/>
      <c r="B29" s="88"/>
      <c r="C29" s="594"/>
      <c r="D29" s="611"/>
      <c r="E29" s="281" t="s">
        <v>208</v>
      </c>
      <c r="F29" s="589"/>
      <c r="G29" s="592"/>
      <c r="H29" s="550"/>
      <c r="I29" s="563"/>
      <c r="J29" s="574"/>
      <c r="K29" s="530"/>
      <c r="L29" s="273"/>
      <c r="M29" s="556"/>
      <c r="N29" s="530"/>
      <c r="O29" s="273"/>
      <c r="P29" s="556"/>
      <c r="Q29" s="530"/>
      <c r="R29" s="273"/>
      <c r="S29" s="274"/>
      <c r="T29" s="530"/>
      <c r="U29" s="273"/>
      <c r="V29" s="274"/>
      <c r="W29" s="530"/>
      <c r="X29" s="273"/>
      <c r="Y29" s="274"/>
      <c r="Z29" s="530"/>
      <c r="AA29" s="273"/>
      <c r="AB29" s="274"/>
      <c r="AC29" s="530"/>
      <c r="AD29" s="273"/>
      <c r="AE29" s="275"/>
      <c r="AF29" s="530"/>
      <c r="AG29" s="273"/>
      <c r="AH29" s="275"/>
      <c r="AI29" s="530"/>
      <c r="AJ29" s="273"/>
      <c r="AK29" s="274"/>
      <c r="AL29" s="530"/>
      <c r="AM29" s="273"/>
      <c r="AN29" s="276"/>
      <c r="AO29" s="530"/>
      <c r="AP29" s="277"/>
      <c r="AQ29" s="275"/>
      <c r="AR29" s="530"/>
      <c r="AS29" s="277"/>
      <c r="AT29" s="275"/>
      <c r="AU29" s="530"/>
      <c r="AV29" s="277"/>
      <c r="AW29" s="275"/>
      <c r="AX29" s="530"/>
      <c r="AY29" s="273"/>
      <c r="AZ29" s="275"/>
      <c r="BA29" s="530"/>
      <c r="BB29" s="118"/>
      <c r="BC29" s="98"/>
      <c r="BD29" s="98"/>
      <c r="BE29" s="78"/>
      <c r="BF29" s="78"/>
      <c r="BG29" s="79"/>
      <c r="BH29" s="79"/>
      <c r="BI29" s="79"/>
      <c r="BJ29" s="79"/>
      <c r="BK29" s="79"/>
      <c r="BL29" s="79"/>
      <c r="BM29" s="79"/>
      <c r="BN29" s="79"/>
      <c r="BO29" s="79"/>
      <c r="BP29" s="79"/>
      <c r="BQ29" s="79"/>
    </row>
    <row r="30" spans="1:69" ht="77.25" thickBot="1" x14ac:dyDescent="0.3">
      <c r="A30" s="78"/>
      <c r="B30" s="88"/>
      <c r="C30" s="597"/>
      <c r="D30" s="571"/>
      <c r="E30" s="303" t="s">
        <v>15</v>
      </c>
      <c r="F30" s="589"/>
      <c r="G30" s="592"/>
      <c r="H30" s="550"/>
      <c r="I30" s="563"/>
      <c r="J30" s="574"/>
      <c r="K30" s="530"/>
      <c r="L30" s="284" t="s">
        <v>21</v>
      </c>
      <c r="M30" s="556"/>
      <c r="N30" s="530"/>
      <c r="O30" s="284" t="s">
        <v>21</v>
      </c>
      <c r="P30" s="556"/>
      <c r="Q30" s="530"/>
      <c r="R30" s="284" t="s">
        <v>21</v>
      </c>
      <c r="S30" s="285"/>
      <c r="T30" s="530"/>
      <c r="U30" s="304" t="s">
        <v>509</v>
      </c>
      <c r="V30" s="285"/>
      <c r="W30" s="530"/>
      <c r="X30" s="267" t="s">
        <v>15</v>
      </c>
      <c r="Y30" s="269"/>
      <c r="Z30" s="530"/>
      <c r="AA30" s="267"/>
      <c r="AB30" s="269"/>
      <c r="AC30" s="530"/>
      <c r="AD30" s="284" t="s">
        <v>21</v>
      </c>
      <c r="AE30" s="286"/>
      <c r="AF30" s="530"/>
      <c r="AG30" s="278" t="s">
        <v>15</v>
      </c>
      <c r="AH30" s="286"/>
      <c r="AI30" s="530"/>
      <c r="AJ30" s="302" t="s">
        <v>15</v>
      </c>
      <c r="AK30" s="285"/>
      <c r="AL30" s="530"/>
      <c r="AM30" s="302" t="s">
        <v>15</v>
      </c>
      <c r="AN30" s="287"/>
      <c r="AO30" s="530"/>
      <c r="AP30" s="302" t="s">
        <v>15</v>
      </c>
      <c r="AQ30" s="286"/>
      <c r="AR30" s="530"/>
      <c r="AS30" s="302" t="s">
        <v>15</v>
      </c>
      <c r="AT30" s="286"/>
      <c r="AU30" s="530"/>
      <c r="AV30" s="302" t="s">
        <v>15</v>
      </c>
      <c r="AW30" s="286"/>
      <c r="AX30" s="530"/>
      <c r="AY30" s="278" t="s">
        <v>21</v>
      </c>
      <c r="AZ30" s="286"/>
      <c r="BA30" s="530"/>
      <c r="BB30" s="118"/>
      <c r="BC30" s="98"/>
      <c r="BD30" s="98"/>
      <c r="BE30" s="78"/>
      <c r="BF30" s="78"/>
      <c r="BG30" s="79"/>
      <c r="BH30" s="79"/>
      <c r="BI30" s="79"/>
      <c r="BJ30" s="79"/>
      <c r="BK30" s="79"/>
      <c r="BL30" s="79"/>
      <c r="BM30" s="79"/>
      <c r="BN30" s="79"/>
      <c r="BO30" s="79"/>
      <c r="BP30" s="79"/>
      <c r="BQ30" s="79"/>
    </row>
    <row r="31" spans="1:69" s="155" customFormat="1" ht="15.75" thickBot="1" x14ac:dyDescent="0.3">
      <c r="A31" s="78"/>
      <c r="B31" s="88"/>
      <c r="C31" s="305" t="s">
        <v>158</v>
      </c>
      <c r="D31" s="306"/>
      <c r="E31" s="306"/>
      <c r="F31" s="307"/>
      <c r="G31" s="308"/>
      <c r="H31" s="309"/>
      <c r="I31" s="310"/>
      <c r="J31" s="311"/>
      <c r="K31" s="312"/>
      <c r="L31" s="310"/>
      <c r="M31" s="312"/>
      <c r="N31" s="312"/>
      <c r="O31" s="310"/>
      <c r="P31" s="312"/>
      <c r="Q31" s="312"/>
      <c r="R31" s="310"/>
      <c r="S31" s="312"/>
      <c r="T31" s="312"/>
      <c r="U31" s="310"/>
      <c r="V31" s="312"/>
      <c r="W31" s="312"/>
      <c r="X31" s="310"/>
      <c r="Y31" s="312"/>
      <c r="Z31" s="312"/>
      <c r="AA31" s="310"/>
      <c r="AB31" s="312"/>
      <c r="AC31" s="312"/>
      <c r="AD31" s="310"/>
      <c r="AE31" s="312"/>
      <c r="AF31" s="312"/>
      <c r="AG31" s="310"/>
      <c r="AH31" s="312"/>
      <c r="AI31" s="312"/>
      <c r="AJ31" s="310"/>
      <c r="AK31" s="312"/>
      <c r="AL31" s="312"/>
      <c r="AM31" s="310"/>
      <c r="AN31" s="312"/>
      <c r="AO31" s="312"/>
      <c r="AP31" s="310"/>
      <c r="AQ31" s="312"/>
      <c r="AR31" s="312"/>
      <c r="AS31" s="310"/>
      <c r="AT31" s="312"/>
      <c r="AU31" s="312"/>
      <c r="AV31" s="310"/>
      <c r="AW31" s="312"/>
      <c r="AX31" s="312"/>
      <c r="AY31" s="310"/>
      <c r="AZ31" s="312"/>
      <c r="BA31" s="313"/>
      <c r="BB31" s="118"/>
      <c r="BC31" s="98"/>
      <c r="BD31" s="98"/>
      <c r="BE31" s="78"/>
      <c r="BF31" s="78"/>
      <c r="BG31" s="79"/>
      <c r="BH31" s="79"/>
      <c r="BI31" s="79"/>
      <c r="BJ31" s="79"/>
      <c r="BK31" s="79"/>
      <c r="BL31" s="79"/>
      <c r="BM31" s="79"/>
      <c r="BN31" s="79"/>
      <c r="BO31" s="79"/>
      <c r="BP31" s="79"/>
      <c r="BQ31" s="79"/>
    </row>
    <row r="32" spans="1:69" ht="135" x14ac:dyDescent="0.25">
      <c r="A32" s="78"/>
      <c r="B32" s="88"/>
      <c r="C32" s="603" t="s">
        <v>154</v>
      </c>
      <c r="D32" s="556" t="s">
        <v>155</v>
      </c>
      <c r="E32" s="264" t="s">
        <v>151</v>
      </c>
      <c r="F32" s="589" t="s">
        <v>196</v>
      </c>
      <c r="G32" s="592"/>
      <c r="H32" s="550">
        <v>0</v>
      </c>
      <c r="I32" s="580" t="s">
        <v>196</v>
      </c>
      <c r="J32" s="574"/>
      <c r="K32" s="530">
        <v>0</v>
      </c>
      <c r="L32" s="265" t="s">
        <v>717</v>
      </c>
      <c r="M32" s="556"/>
      <c r="N32" s="530">
        <v>2</v>
      </c>
      <c r="O32" s="265" t="s">
        <v>717</v>
      </c>
      <c r="P32" s="556"/>
      <c r="Q32" s="530">
        <v>2</v>
      </c>
      <c r="R32" s="265"/>
      <c r="S32" s="266"/>
      <c r="T32" s="530">
        <v>0</v>
      </c>
      <c r="U32" s="265" t="s">
        <v>325</v>
      </c>
      <c r="V32" s="266"/>
      <c r="W32" s="530">
        <v>2</v>
      </c>
      <c r="X32" s="265" t="s">
        <v>384</v>
      </c>
      <c r="Y32" s="266" t="s">
        <v>383</v>
      </c>
      <c r="Z32" s="530">
        <v>2</v>
      </c>
      <c r="AA32" s="265" t="s">
        <v>384</v>
      </c>
      <c r="AB32" s="266" t="s">
        <v>383</v>
      </c>
      <c r="AC32" s="530">
        <v>2</v>
      </c>
      <c r="AD32" s="265"/>
      <c r="AE32" s="268"/>
      <c r="AF32" s="530">
        <v>0</v>
      </c>
      <c r="AG32" s="265"/>
      <c r="AH32" s="268"/>
      <c r="AI32" s="530">
        <v>0</v>
      </c>
      <c r="AJ32" s="265"/>
      <c r="AK32" s="266"/>
      <c r="AL32" s="530">
        <v>0</v>
      </c>
      <c r="AM32" s="265"/>
      <c r="AN32" s="270"/>
      <c r="AO32" s="530">
        <v>0</v>
      </c>
      <c r="AP32" s="271"/>
      <c r="AQ32" s="268"/>
      <c r="AR32" s="530">
        <v>0</v>
      </c>
      <c r="AS32" s="271"/>
      <c r="AT32" s="268"/>
      <c r="AU32" s="530">
        <v>0</v>
      </c>
      <c r="AV32" s="271"/>
      <c r="AW32" s="268"/>
      <c r="AX32" s="530">
        <v>0</v>
      </c>
      <c r="AY32" s="265" t="s">
        <v>925</v>
      </c>
      <c r="AZ32" s="268" t="s">
        <v>927</v>
      </c>
      <c r="BA32" s="530">
        <v>2</v>
      </c>
      <c r="BB32" s="118"/>
      <c r="BC32" s="98"/>
      <c r="BD32" s="98"/>
      <c r="BE32" s="78"/>
      <c r="BF32" s="78"/>
      <c r="BG32" s="79"/>
      <c r="BH32" s="79"/>
      <c r="BI32" s="79"/>
      <c r="BJ32" s="79"/>
      <c r="BK32" s="79"/>
      <c r="BL32" s="79"/>
      <c r="BM32" s="79"/>
      <c r="BN32" s="79"/>
      <c r="BO32" s="79"/>
      <c r="BP32" s="79"/>
      <c r="BQ32" s="79"/>
    </row>
    <row r="33" spans="1:69" x14ac:dyDescent="0.25">
      <c r="A33" s="78"/>
      <c r="B33" s="88"/>
      <c r="C33" s="603"/>
      <c r="D33" s="557"/>
      <c r="E33" s="281" t="s">
        <v>15</v>
      </c>
      <c r="F33" s="590"/>
      <c r="G33" s="593"/>
      <c r="H33" s="562"/>
      <c r="I33" s="579"/>
      <c r="J33" s="575"/>
      <c r="K33" s="531"/>
      <c r="L33" s="267"/>
      <c r="M33" s="557"/>
      <c r="N33" s="531"/>
      <c r="O33" s="267"/>
      <c r="P33" s="557"/>
      <c r="Q33" s="531"/>
      <c r="R33" s="273" t="s">
        <v>21</v>
      </c>
      <c r="S33" s="274"/>
      <c r="T33" s="531"/>
      <c r="U33" s="273"/>
      <c r="V33" s="274"/>
      <c r="W33" s="531"/>
      <c r="X33" s="273"/>
      <c r="Y33" s="274"/>
      <c r="Z33" s="531"/>
      <c r="AA33" s="273"/>
      <c r="AB33" s="274"/>
      <c r="AC33" s="531"/>
      <c r="AD33" s="273" t="s">
        <v>15</v>
      </c>
      <c r="AE33" s="275"/>
      <c r="AF33" s="531"/>
      <c r="AG33" s="279" t="s">
        <v>15</v>
      </c>
      <c r="AH33" s="275"/>
      <c r="AI33" s="531"/>
      <c r="AJ33" s="314" t="s">
        <v>15</v>
      </c>
      <c r="AK33" s="274"/>
      <c r="AL33" s="531"/>
      <c r="AM33" s="314" t="s">
        <v>15</v>
      </c>
      <c r="AN33" s="276"/>
      <c r="AO33" s="531"/>
      <c r="AP33" s="277"/>
      <c r="AQ33" s="275"/>
      <c r="AR33" s="531"/>
      <c r="AS33" s="302" t="s">
        <v>15</v>
      </c>
      <c r="AT33" s="275"/>
      <c r="AU33" s="531"/>
      <c r="AV33" s="302" t="s">
        <v>15</v>
      </c>
      <c r="AW33" s="275"/>
      <c r="AX33" s="531"/>
      <c r="AY33" s="273"/>
      <c r="AZ33" s="275"/>
      <c r="BA33" s="531"/>
      <c r="BB33" s="118"/>
      <c r="BC33" s="98"/>
      <c r="BD33" s="98"/>
      <c r="BE33" s="78"/>
      <c r="BF33" s="78"/>
      <c r="BG33" s="79"/>
      <c r="BH33" s="79"/>
      <c r="BI33" s="79"/>
      <c r="BJ33" s="79"/>
      <c r="BK33" s="79"/>
      <c r="BL33" s="79"/>
      <c r="BM33" s="79"/>
      <c r="BN33" s="79"/>
      <c r="BO33" s="79"/>
      <c r="BP33" s="79"/>
      <c r="BQ33" s="79"/>
    </row>
    <row r="34" spans="1:69" ht="267.75" x14ac:dyDescent="0.25">
      <c r="A34" s="78"/>
      <c r="B34" s="88"/>
      <c r="C34" s="603"/>
      <c r="D34" s="571" t="s">
        <v>156</v>
      </c>
      <c r="E34" s="281" t="s">
        <v>157</v>
      </c>
      <c r="F34" s="588" t="s">
        <v>196</v>
      </c>
      <c r="G34" s="591"/>
      <c r="H34" s="549">
        <v>0</v>
      </c>
      <c r="I34" s="578" t="s">
        <v>196</v>
      </c>
      <c r="J34" s="576"/>
      <c r="K34" s="532">
        <v>0</v>
      </c>
      <c r="L34" s="273" t="s">
        <v>274</v>
      </c>
      <c r="M34" s="576" t="s">
        <v>267</v>
      </c>
      <c r="N34" s="532">
        <v>2</v>
      </c>
      <c r="O34" s="273" t="s">
        <v>274</v>
      </c>
      <c r="P34" s="576" t="s">
        <v>267</v>
      </c>
      <c r="Q34" s="532">
        <v>2</v>
      </c>
      <c r="R34" s="273" t="s">
        <v>317</v>
      </c>
      <c r="S34" s="274"/>
      <c r="T34" s="532">
        <v>2</v>
      </c>
      <c r="U34" s="273" t="s">
        <v>360</v>
      </c>
      <c r="V34" s="274" t="s">
        <v>359</v>
      </c>
      <c r="W34" s="532">
        <v>2</v>
      </c>
      <c r="X34" s="273" t="s">
        <v>721</v>
      </c>
      <c r="Y34" s="274" t="s">
        <v>395</v>
      </c>
      <c r="Z34" s="532">
        <v>2</v>
      </c>
      <c r="AA34" s="273" t="s">
        <v>721</v>
      </c>
      <c r="AB34" s="274" t="s">
        <v>395</v>
      </c>
      <c r="AC34" s="532">
        <v>2</v>
      </c>
      <c r="AD34" s="273"/>
      <c r="AE34" s="275"/>
      <c r="AF34" s="532">
        <v>0</v>
      </c>
      <c r="AG34" s="273"/>
      <c r="AH34" s="275"/>
      <c r="AI34" s="532">
        <v>0</v>
      </c>
      <c r="AJ34" s="273"/>
      <c r="AK34" s="274"/>
      <c r="AL34" s="532">
        <v>0</v>
      </c>
      <c r="AM34" s="273" t="s">
        <v>629</v>
      </c>
      <c r="AN34" s="276"/>
      <c r="AO34" s="532">
        <v>2</v>
      </c>
      <c r="AP34" s="273" t="s">
        <v>628</v>
      </c>
      <c r="AQ34" s="274"/>
      <c r="AR34" s="532">
        <v>2</v>
      </c>
      <c r="AS34" s="277"/>
      <c r="AT34" s="275"/>
      <c r="AU34" s="532">
        <v>0</v>
      </c>
      <c r="AV34" s="277"/>
      <c r="AW34" s="275"/>
      <c r="AX34" s="532">
        <v>0</v>
      </c>
      <c r="AY34" s="273" t="s">
        <v>602</v>
      </c>
      <c r="AZ34" s="268" t="s">
        <v>927</v>
      </c>
      <c r="BA34" s="532">
        <v>2</v>
      </c>
      <c r="BB34" s="108"/>
      <c r="BC34" s="109"/>
      <c r="BD34" s="109"/>
      <c r="BE34" s="78"/>
      <c r="BF34" s="78"/>
      <c r="BG34" s="79"/>
      <c r="BH34" s="79"/>
      <c r="BI34" s="79"/>
      <c r="BJ34" s="79"/>
      <c r="BK34" s="79"/>
      <c r="BL34" s="79"/>
      <c r="BM34" s="79"/>
      <c r="BN34" s="79"/>
      <c r="BO34" s="79"/>
      <c r="BP34" s="79"/>
      <c r="BQ34" s="79"/>
    </row>
    <row r="35" spans="1:69" x14ac:dyDescent="0.25">
      <c r="A35" s="78"/>
      <c r="B35" s="88"/>
      <c r="C35" s="603"/>
      <c r="D35" s="556"/>
      <c r="E35" s="303" t="s">
        <v>15</v>
      </c>
      <c r="F35" s="590"/>
      <c r="G35" s="593"/>
      <c r="H35" s="562"/>
      <c r="I35" s="579"/>
      <c r="J35" s="575"/>
      <c r="K35" s="531"/>
      <c r="L35" s="273"/>
      <c r="M35" s="575"/>
      <c r="N35" s="531"/>
      <c r="O35" s="273"/>
      <c r="P35" s="575"/>
      <c r="Q35" s="531"/>
      <c r="R35" s="273"/>
      <c r="S35" s="274"/>
      <c r="T35" s="531"/>
      <c r="U35" s="273"/>
      <c r="V35" s="274"/>
      <c r="W35" s="531"/>
      <c r="X35" s="273"/>
      <c r="Y35" s="274"/>
      <c r="Z35" s="531"/>
      <c r="AA35" s="273"/>
      <c r="AB35" s="274"/>
      <c r="AC35" s="531"/>
      <c r="AD35" s="273" t="s">
        <v>21</v>
      </c>
      <c r="AE35" s="275"/>
      <c r="AF35" s="531"/>
      <c r="AG35" s="279" t="s">
        <v>15</v>
      </c>
      <c r="AH35" s="275"/>
      <c r="AI35" s="531"/>
      <c r="AJ35" s="314" t="s">
        <v>15</v>
      </c>
      <c r="AK35" s="274"/>
      <c r="AL35" s="531"/>
      <c r="AM35" s="273"/>
      <c r="AN35" s="276"/>
      <c r="AO35" s="531"/>
      <c r="AP35" s="273"/>
      <c r="AQ35" s="274"/>
      <c r="AR35" s="531"/>
      <c r="AS35" s="302" t="s">
        <v>15</v>
      </c>
      <c r="AT35" s="275"/>
      <c r="AU35" s="531"/>
      <c r="AV35" s="302" t="s">
        <v>15</v>
      </c>
      <c r="AW35" s="275"/>
      <c r="AX35" s="531"/>
      <c r="AY35" s="273"/>
      <c r="AZ35" s="275"/>
      <c r="BA35" s="531"/>
      <c r="BB35" s="118"/>
      <c r="BC35" s="98"/>
      <c r="BD35" s="98"/>
      <c r="BE35" s="78"/>
      <c r="BF35" s="78"/>
      <c r="BG35" s="79"/>
      <c r="BH35" s="79"/>
      <c r="BI35" s="79"/>
      <c r="BJ35" s="79"/>
      <c r="BK35" s="79"/>
      <c r="BL35" s="79"/>
      <c r="BM35" s="79"/>
      <c r="BN35" s="79"/>
      <c r="BO35" s="79"/>
      <c r="BP35" s="79"/>
      <c r="BQ35" s="79"/>
    </row>
    <row r="36" spans="1:69" ht="51" customHeight="1" x14ac:dyDescent="0.25">
      <c r="A36" s="78"/>
      <c r="B36" s="88"/>
      <c r="C36" s="603"/>
      <c r="D36" s="571" t="s">
        <v>911</v>
      </c>
      <c r="E36" s="281" t="s">
        <v>891</v>
      </c>
      <c r="F36" s="588" t="s">
        <v>21</v>
      </c>
      <c r="G36" s="591"/>
      <c r="H36" s="549">
        <v>0</v>
      </c>
      <c r="I36" s="578" t="s">
        <v>196</v>
      </c>
      <c r="J36" s="576"/>
      <c r="K36" s="532">
        <v>0</v>
      </c>
      <c r="L36" s="524"/>
      <c r="M36" s="576"/>
      <c r="N36" s="532">
        <v>0</v>
      </c>
      <c r="O36" s="524" t="s">
        <v>920</v>
      </c>
      <c r="P36" s="576" t="s">
        <v>267</v>
      </c>
      <c r="Q36" s="532">
        <v>1</v>
      </c>
      <c r="R36" s="524" t="s">
        <v>921</v>
      </c>
      <c r="S36" s="533"/>
      <c r="T36" s="532">
        <v>0</v>
      </c>
      <c r="U36" s="524" t="s">
        <v>922</v>
      </c>
      <c r="V36" s="533" t="s">
        <v>349</v>
      </c>
      <c r="W36" s="532">
        <v>1</v>
      </c>
      <c r="X36" s="524"/>
      <c r="Y36" s="533"/>
      <c r="Z36" s="532">
        <v>0</v>
      </c>
      <c r="AA36" s="524" t="s">
        <v>923</v>
      </c>
      <c r="AB36" s="533"/>
      <c r="AC36" s="532">
        <v>1</v>
      </c>
      <c r="AD36" s="524" t="s">
        <v>924</v>
      </c>
      <c r="AE36" s="533"/>
      <c r="AF36" s="532">
        <v>1</v>
      </c>
      <c r="AG36" s="524" t="s">
        <v>15</v>
      </c>
      <c r="AH36" s="533"/>
      <c r="AI36" s="532">
        <v>0</v>
      </c>
      <c r="AJ36" s="524" t="s">
        <v>15</v>
      </c>
      <c r="AK36" s="533"/>
      <c r="AL36" s="532">
        <v>0</v>
      </c>
      <c r="AM36" s="524" t="s">
        <v>15</v>
      </c>
      <c r="AN36" s="533"/>
      <c r="AO36" s="532">
        <v>0</v>
      </c>
      <c r="AP36" s="524"/>
      <c r="AQ36" s="533"/>
      <c r="AR36" s="532">
        <v>0</v>
      </c>
      <c r="AS36" s="524" t="s">
        <v>15</v>
      </c>
      <c r="AT36" s="533"/>
      <c r="AU36" s="532">
        <v>0</v>
      </c>
      <c r="AV36" s="524" t="s">
        <v>15</v>
      </c>
      <c r="AW36" s="533"/>
      <c r="AX36" s="532">
        <v>0</v>
      </c>
      <c r="AY36" s="524" t="s">
        <v>15</v>
      </c>
      <c r="AZ36" s="533"/>
      <c r="BA36" s="532">
        <v>0</v>
      </c>
      <c r="BB36" s="118"/>
      <c r="BC36" s="98"/>
      <c r="BD36" s="98"/>
      <c r="BE36" s="78"/>
      <c r="BF36" s="78"/>
      <c r="BG36" s="79"/>
      <c r="BH36" s="79"/>
      <c r="BI36" s="79"/>
      <c r="BJ36" s="79"/>
      <c r="BK36" s="79"/>
      <c r="BL36" s="79"/>
      <c r="BM36" s="79"/>
      <c r="BN36" s="79"/>
      <c r="BO36" s="79"/>
      <c r="BP36" s="79"/>
      <c r="BQ36" s="79"/>
    </row>
    <row r="37" spans="1:69" x14ac:dyDescent="0.25">
      <c r="A37" s="78"/>
      <c r="B37" s="88"/>
      <c r="C37" s="603"/>
      <c r="D37" s="556"/>
      <c r="E37" s="281" t="s">
        <v>892</v>
      </c>
      <c r="F37" s="589"/>
      <c r="G37" s="592"/>
      <c r="H37" s="550"/>
      <c r="I37" s="580"/>
      <c r="J37" s="574"/>
      <c r="K37" s="530"/>
      <c r="L37" s="563"/>
      <c r="M37" s="574"/>
      <c r="N37" s="530"/>
      <c r="O37" s="563"/>
      <c r="P37" s="574"/>
      <c r="Q37" s="530"/>
      <c r="R37" s="563"/>
      <c r="S37" s="534"/>
      <c r="T37" s="530"/>
      <c r="U37" s="563"/>
      <c r="V37" s="534"/>
      <c r="W37" s="530"/>
      <c r="X37" s="563"/>
      <c r="Y37" s="534"/>
      <c r="Z37" s="530"/>
      <c r="AA37" s="563"/>
      <c r="AB37" s="534"/>
      <c r="AC37" s="530"/>
      <c r="AD37" s="563"/>
      <c r="AE37" s="534"/>
      <c r="AF37" s="530"/>
      <c r="AG37" s="563"/>
      <c r="AH37" s="534"/>
      <c r="AI37" s="530"/>
      <c r="AJ37" s="563"/>
      <c r="AK37" s="534"/>
      <c r="AL37" s="530"/>
      <c r="AM37" s="563"/>
      <c r="AN37" s="534"/>
      <c r="AO37" s="530"/>
      <c r="AP37" s="563"/>
      <c r="AQ37" s="534"/>
      <c r="AR37" s="530"/>
      <c r="AS37" s="563"/>
      <c r="AT37" s="534"/>
      <c r="AU37" s="530"/>
      <c r="AV37" s="563"/>
      <c r="AW37" s="534"/>
      <c r="AX37" s="530"/>
      <c r="AY37" s="563"/>
      <c r="AZ37" s="534"/>
      <c r="BA37" s="530"/>
      <c r="BB37" s="118"/>
      <c r="BC37" s="98"/>
      <c r="BD37" s="98"/>
      <c r="BE37" s="78"/>
      <c r="BF37" s="78"/>
      <c r="BG37" s="79"/>
      <c r="BH37" s="79"/>
      <c r="BI37" s="79"/>
      <c r="BJ37" s="79"/>
      <c r="BK37" s="79"/>
      <c r="BL37" s="79"/>
      <c r="BM37" s="79"/>
      <c r="BN37" s="79"/>
      <c r="BO37" s="79"/>
      <c r="BP37" s="79"/>
      <c r="BQ37" s="79"/>
    </row>
    <row r="38" spans="1:69" ht="15.75" thickBot="1" x14ac:dyDescent="0.3">
      <c r="A38" s="78"/>
      <c r="B38" s="88"/>
      <c r="C38" s="603"/>
      <c r="D38" s="556"/>
      <c r="E38" s="315" t="s">
        <v>15</v>
      </c>
      <c r="F38" s="589"/>
      <c r="G38" s="592"/>
      <c r="H38" s="550"/>
      <c r="I38" s="580"/>
      <c r="J38" s="574"/>
      <c r="K38" s="530"/>
      <c r="L38" s="563"/>
      <c r="M38" s="574"/>
      <c r="N38" s="530"/>
      <c r="O38" s="563"/>
      <c r="P38" s="574"/>
      <c r="Q38" s="530"/>
      <c r="R38" s="563"/>
      <c r="S38" s="534"/>
      <c r="T38" s="530"/>
      <c r="U38" s="563"/>
      <c r="V38" s="534"/>
      <c r="W38" s="530"/>
      <c r="X38" s="563"/>
      <c r="Y38" s="534"/>
      <c r="Z38" s="530"/>
      <c r="AA38" s="563"/>
      <c r="AB38" s="534"/>
      <c r="AC38" s="530"/>
      <c r="AD38" s="563"/>
      <c r="AE38" s="534"/>
      <c r="AF38" s="530"/>
      <c r="AG38" s="563"/>
      <c r="AH38" s="534"/>
      <c r="AI38" s="530"/>
      <c r="AJ38" s="563"/>
      <c r="AK38" s="534"/>
      <c r="AL38" s="530"/>
      <c r="AM38" s="563"/>
      <c r="AN38" s="534"/>
      <c r="AO38" s="530"/>
      <c r="AP38" s="563"/>
      <c r="AQ38" s="534"/>
      <c r="AR38" s="530"/>
      <c r="AS38" s="563"/>
      <c r="AT38" s="534"/>
      <c r="AU38" s="530"/>
      <c r="AV38" s="563"/>
      <c r="AW38" s="534"/>
      <c r="AX38" s="530"/>
      <c r="AY38" s="563"/>
      <c r="AZ38" s="534"/>
      <c r="BA38" s="530"/>
      <c r="BB38" s="118"/>
      <c r="BC38" s="98"/>
      <c r="BD38" s="98"/>
      <c r="BE38" s="78"/>
      <c r="BF38" s="78"/>
      <c r="BG38" s="79"/>
      <c r="BH38" s="79"/>
      <c r="BI38" s="79"/>
      <c r="BJ38" s="79"/>
      <c r="BK38" s="79"/>
      <c r="BL38" s="79"/>
      <c r="BM38" s="79"/>
      <c r="BN38" s="79"/>
      <c r="BO38" s="79"/>
      <c r="BP38" s="79"/>
      <c r="BQ38" s="79"/>
    </row>
    <row r="39" spans="1:69" s="155" customFormat="1" ht="15.75" thickBot="1" x14ac:dyDescent="0.3">
      <c r="A39" s="78"/>
      <c r="B39" s="88"/>
      <c r="C39" s="316" t="s">
        <v>26</v>
      </c>
      <c r="D39" s="317"/>
      <c r="E39" s="317"/>
      <c r="F39" s="318"/>
      <c r="G39" s="319"/>
      <c r="H39" s="320"/>
      <c r="I39" s="321"/>
      <c r="J39" s="322"/>
      <c r="K39" s="323"/>
      <c r="L39" s="321"/>
      <c r="M39" s="323"/>
      <c r="N39" s="323"/>
      <c r="O39" s="321"/>
      <c r="P39" s="323"/>
      <c r="Q39" s="323"/>
      <c r="R39" s="321"/>
      <c r="S39" s="323"/>
      <c r="T39" s="323"/>
      <c r="U39" s="321"/>
      <c r="V39" s="323"/>
      <c r="W39" s="323"/>
      <c r="X39" s="321"/>
      <c r="Y39" s="323"/>
      <c r="Z39" s="323"/>
      <c r="AA39" s="321"/>
      <c r="AB39" s="323"/>
      <c r="AC39" s="323"/>
      <c r="AD39" s="321"/>
      <c r="AE39" s="323"/>
      <c r="AF39" s="323"/>
      <c r="AG39" s="321"/>
      <c r="AH39" s="323"/>
      <c r="AI39" s="323"/>
      <c r="AJ39" s="321"/>
      <c r="AK39" s="323"/>
      <c r="AL39" s="323"/>
      <c r="AM39" s="321"/>
      <c r="AN39" s="323"/>
      <c r="AO39" s="323"/>
      <c r="AP39" s="321"/>
      <c r="AQ39" s="323"/>
      <c r="AR39" s="323"/>
      <c r="AS39" s="321"/>
      <c r="AT39" s="323"/>
      <c r="AU39" s="323"/>
      <c r="AV39" s="321"/>
      <c r="AW39" s="323"/>
      <c r="AX39" s="323"/>
      <c r="AY39" s="321"/>
      <c r="AZ39" s="323"/>
      <c r="BA39" s="324"/>
      <c r="BB39" s="118"/>
      <c r="BC39" s="98"/>
      <c r="BD39" s="98"/>
      <c r="BE39" s="78"/>
      <c r="BF39" s="78"/>
      <c r="BG39" s="79"/>
      <c r="BH39" s="79"/>
      <c r="BI39" s="79"/>
      <c r="BJ39" s="79"/>
      <c r="BK39" s="79"/>
      <c r="BL39" s="79"/>
      <c r="BM39" s="79"/>
      <c r="BN39" s="79"/>
      <c r="BO39" s="79"/>
      <c r="BP39" s="79"/>
      <c r="BQ39" s="79"/>
    </row>
    <row r="40" spans="1:69" ht="135" x14ac:dyDescent="0.25">
      <c r="A40" s="78"/>
      <c r="B40" s="88"/>
      <c r="C40" s="614" t="s">
        <v>684</v>
      </c>
      <c r="D40" s="605" t="s">
        <v>685</v>
      </c>
      <c r="E40" s="325" t="s">
        <v>159</v>
      </c>
      <c r="F40" s="589" t="s">
        <v>185</v>
      </c>
      <c r="G40" s="592"/>
      <c r="H40" s="550">
        <v>0</v>
      </c>
      <c r="I40" s="580" t="s">
        <v>185</v>
      </c>
      <c r="J40" s="574"/>
      <c r="K40" s="530">
        <v>0</v>
      </c>
      <c r="L40" s="326"/>
      <c r="M40" s="556"/>
      <c r="N40" s="530">
        <v>0</v>
      </c>
      <c r="O40" s="327" t="s">
        <v>831</v>
      </c>
      <c r="P40" s="556"/>
      <c r="Q40" s="530">
        <v>2</v>
      </c>
      <c r="R40" s="265"/>
      <c r="S40" s="266"/>
      <c r="T40" s="530">
        <v>0</v>
      </c>
      <c r="U40" s="265"/>
      <c r="V40" s="266"/>
      <c r="W40" s="530">
        <v>0</v>
      </c>
      <c r="X40" s="265"/>
      <c r="Y40" s="266"/>
      <c r="Z40" s="530">
        <v>1</v>
      </c>
      <c r="AA40" s="265"/>
      <c r="AB40" s="266"/>
      <c r="AC40" s="530">
        <v>1</v>
      </c>
      <c r="AD40" s="265"/>
      <c r="AE40" s="268"/>
      <c r="AF40" s="530">
        <v>0</v>
      </c>
      <c r="AG40" s="265"/>
      <c r="AH40" s="268"/>
      <c r="AI40" s="530">
        <v>0</v>
      </c>
      <c r="AJ40" s="265"/>
      <c r="AK40" s="266"/>
      <c r="AL40" s="530">
        <v>0</v>
      </c>
      <c r="AM40" s="265" t="s">
        <v>624</v>
      </c>
      <c r="AN40" s="270"/>
      <c r="AO40" s="530">
        <v>2</v>
      </c>
      <c r="AP40" s="265" t="s">
        <v>624</v>
      </c>
      <c r="AQ40" s="266"/>
      <c r="AR40" s="530">
        <v>2</v>
      </c>
      <c r="AS40" s="271"/>
      <c r="AT40" s="268"/>
      <c r="AU40" s="530">
        <v>0</v>
      </c>
      <c r="AV40" s="271"/>
      <c r="AW40" s="268"/>
      <c r="AX40" s="530">
        <v>0</v>
      </c>
      <c r="AY40" s="265"/>
      <c r="AZ40" s="268"/>
      <c r="BA40" s="530">
        <v>0</v>
      </c>
      <c r="BB40" s="118"/>
      <c r="BC40" s="98"/>
      <c r="BD40" s="98"/>
      <c r="BE40" s="78"/>
      <c r="BF40" s="78"/>
      <c r="BG40" s="79"/>
      <c r="BH40" s="79"/>
      <c r="BI40" s="79"/>
      <c r="BJ40" s="79"/>
      <c r="BK40" s="79"/>
      <c r="BL40" s="79"/>
      <c r="BM40" s="79"/>
      <c r="BN40" s="79"/>
      <c r="BO40" s="79"/>
      <c r="BP40" s="79"/>
      <c r="BQ40" s="79"/>
    </row>
    <row r="41" spans="1:69" ht="409.5" x14ac:dyDescent="0.25">
      <c r="A41" s="78"/>
      <c r="B41" s="88"/>
      <c r="C41" s="615"/>
      <c r="D41" s="552"/>
      <c r="E41" s="272" t="s">
        <v>15</v>
      </c>
      <c r="F41" s="590"/>
      <c r="G41" s="593"/>
      <c r="H41" s="562"/>
      <c r="I41" s="579"/>
      <c r="J41" s="575"/>
      <c r="K41" s="531"/>
      <c r="L41" s="273" t="s">
        <v>21</v>
      </c>
      <c r="M41" s="557"/>
      <c r="N41" s="531"/>
      <c r="O41" s="273" t="s">
        <v>21</v>
      </c>
      <c r="P41" s="557"/>
      <c r="Q41" s="531"/>
      <c r="R41" s="273" t="s">
        <v>306</v>
      </c>
      <c r="S41" s="274" t="s">
        <v>307</v>
      </c>
      <c r="T41" s="531"/>
      <c r="U41" s="279" t="s">
        <v>452</v>
      </c>
      <c r="V41" s="274"/>
      <c r="W41" s="531"/>
      <c r="X41" s="279" t="s">
        <v>550</v>
      </c>
      <c r="Y41" s="274"/>
      <c r="Z41" s="531"/>
      <c r="AA41" s="279" t="s">
        <v>550</v>
      </c>
      <c r="AB41" s="274"/>
      <c r="AC41" s="531"/>
      <c r="AD41" s="273" t="s">
        <v>21</v>
      </c>
      <c r="AE41" s="275"/>
      <c r="AF41" s="531"/>
      <c r="AG41" s="279" t="s">
        <v>15</v>
      </c>
      <c r="AH41" s="275"/>
      <c r="AI41" s="531"/>
      <c r="AJ41" s="279" t="s">
        <v>519</v>
      </c>
      <c r="AK41" s="274" t="s">
        <v>517</v>
      </c>
      <c r="AL41" s="531"/>
      <c r="AM41" s="273"/>
      <c r="AN41" s="276"/>
      <c r="AO41" s="531"/>
      <c r="AP41" s="273"/>
      <c r="AQ41" s="274"/>
      <c r="AR41" s="531"/>
      <c r="AS41" s="302" t="s">
        <v>15</v>
      </c>
      <c r="AT41" s="275"/>
      <c r="AU41" s="531"/>
      <c r="AV41" s="302" t="s">
        <v>15</v>
      </c>
      <c r="AW41" s="275"/>
      <c r="AX41" s="531"/>
      <c r="AY41" s="279" t="s">
        <v>15</v>
      </c>
      <c r="AZ41" s="275"/>
      <c r="BA41" s="531"/>
      <c r="BB41" s="118"/>
      <c r="BC41" s="98"/>
      <c r="BD41" s="98"/>
      <c r="BE41" s="78"/>
      <c r="BF41" s="78"/>
      <c r="BG41" s="79"/>
      <c r="BH41" s="79"/>
      <c r="BI41" s="79"/>
      <c r="BJ41" s="79"/>
      <c r="BK41" s="79"/>
      <c r="BL41" s="79"/>
      <c r="BM41" s="79"/>
      <c r="BN41" s="79"/>
      <c r="BO41" s="79"/>
      <c r="BP41" s="79"/>
      <c r="BQ41" s="79"/>
    </row>
    <row r="42" spans="1:69" ht="267.75" x14ac:dyDescent="0.25">
      <c r="A42" s="78"/>
      <c r="B42" s="88"/>
      <c r="C42" s="594" t="s">
        <v>29</v>
      </c>
      <c r="D42" s="526" t="s">
        <v>638</v>
      </c>
      <c r="E42" s="272" t="s">
        <v>31</v>
      </c>
      <c r="F42" s="588" t="s">
        <v>503</v>
      </c>
      <c r="G42" s="591" t="s">
        <v>681</v>
      </c>
      <c r="H42" s="549">
        <v>0</v>
      </c>
      <c r="I42" s="273"/>
      <c r="J42" s="576" t="s">
        <v>190</v>
      </c>
      <c r="K42" s="532">
        <v>0</v>
      </c>
      <c r="L42" s="267"/>
      <c r="M42" s="571"/>
      <c r="N42" s="532">
        <v>1</v>
      </c>
      <c r="O42" s="326"/>
      <c r="P42" s="571"/>
      <c r="Q42" s="532">
        <v>1</v>
      </c>
      <c r="R42" s="273" t="s">
        <v>562</v>
      </c>
      <c r="S42" s="274"/>
      <c r="T42" s="532">
        <v>2</v>
      </c>
      <c r="U42" s="282" t="s">
        <v>682</v>
      </c>
      <c r="V42" s="274" t="s">
        <v>361</v>
      </c>
      <c r="W42" s="532">
        <v>2</v>
      </c>
      <c r="X42" s="273"/>
      <c r="Y42" s="533"/>
      <c r="Z42" s="532">
        <v>1</v>
      </c>
      <c r="AA42" s="273"/>
      <c r="AB42" s="533"/>
      <c r="AC42" s="532">
        <v>1</v>
      </c>
      <c r="AD42" s="273"/>
      <c r="AE42" s="275"/>
      <c r="AF42" s="532">
        <v>1</v>
      </c>
      <c r="AG42" s="273"/>
      <c r="AH42" s="275"/>
      <c r="AI42" s="532">
        <v>1</v>
      </c>
      <c r="AJ42" s="273"/>
      <c r="AK42" s="274"/>
      <c r="AL42" s="532">
        <v>1</v>
      </c>
      <c r="AM42" s="273"/>
      <c r="AN42" s="276"/>
      <c r="AO42" s="532">
        <v>1</v>
      </c>
      <c r="AP42" s="326"/>
      <c r="AQ42" s="274"/>
      <c r="AR42" s="532">
        <v>0</v>
      </c>
      <c r="AS42" s="277"/>
      <c r="AT42" s="275"/>
      <c r="AU42" s="532">
        <v>1</v>
      </c>
      <c r="AV42" s="277"/>
      <c r="AW42" s="275"/>
      <c r="AX42" s="532">
        <v>1</v>
      </c>
      <c r="AY42" s="273"/>
      <c r="AZ42" s="275"/>
      <c r="BA42" s="532">
        <v>1</v>
      </c>
      <c r="BB42" s="118"/>
      <c r="BC42" s="98"/>
      <c r="BD42" s="98"/>
      <c r="BE42" s="78"/>
      <c r="BF42" s="78"/>
      <c r="BG42" s="79"/>
      <c r="BH42" s="79"/>
      <c r="BI42" s="79"/>
      <c r="BJ42" s="79"/>
      <c r="BK42" s="79"/>
      <c r="BL42" s="79"/>
      <c r="BM42" s="79"/>
      <c r="BN42" s="79"/>
      <c r="BO42" s="79"/>
      <c r="BP42" s="79"/>
      <c r="BQ42" s="79"/>
    </row>
    <row r="43" spans="1:69" ht="180" x14ac:dyDescent="0.25">
      <c r="A43" s="78"/>
      <c r="B43" s="88"/>
      <c r="C43" s="594"/>
      <c r="D43" s="526"/>
      <c r="E43" s="272" t="s">
        <v>32</v>
      </c>
      <c r="F43" s="589"/>
      <c r="G43" s="592"/>
      <c r="H43" s="550"/>
      <c r="I43" s="273"/>
      <c r="J43" s="574"/>
      <c r="K43" s="530"/>
      <c r="L43" s="267" t="s">
        <v>940</v>
      </c>
      <c r="M43" s="556"/>
      <c r="N43" s="530"/>
      <c r="O43" s="282" t="s">
        <v>832</v>
      </c>
      <c r="P43" s="556"/>
      <c r="Q43" s="530"/>
      <c r="R43" s="273"/>
      <c r="S43" s="274"/>
      <c r="T43" s="530"/>
      <c r="U43" s="282"/>
      <c r="V43" s="274"/>
      <c r="W43" s="530"/>
      <c r="X43" s="273" t="s">
        <v>690</v>
      </c>
      <c r="Y43" s="534"/>
      <c r="Z43" s="530"/>
      <c r="AA43" s="273" t="s">
        <v>690</v>
      </c>
      <c r="AB43" s="534"/>
      <c r="AC43" s="530"/>
      <c r="AD43" s="273" t="s">
        <v>690</v>
      </c>
      <c r="AE43" s="275"/>
      <c r="AF43" s="530"/>
      <c r="AG43" s="273" t="s">
        <v>677</v>
      </c>
      <c r="AH43" s="275"/>
      <c r="AI43" s="530"/>
      <c r="AJ43" s="273" t="s">
        <v>677</v>
      </c>
      <c r="AK43" s="274"/>
      <c r="AL43" s="530"/>
      <c r="AM43" s="273" t="s">
        <v>679</v>
      </c>
      <c r="AN43" s="276"/>
      <c r="AO43" s="530"/>
      <c r="AP43" s="328"/>
      <c r="AQ43" s="275"/>
      <c r="AR43" s="530"/>
      <c r="AS43" s="273" t="s">
        <v>677</v>
      </c>
      <c r="AT43" s="275"/>
      <c r="AU43" s="530"/>
      <c r="AV43" s="277" t="s">
        <v>699</v>
      </c>
      <c r="AW43" s="275"/>
      <c r="AX43" s="530"/>
      <c r="AY43" s="273" t="s">
        <v>680</v>
      </c>
      <c r="AZ43" s="268" t="s">
        <v>927</v>
      </c>
      <c r="BA43" s="530"/>
      <c r="BB43" s="118"/>
      <c r="BC43" s="98"/>
      <c r="BD43" s="98"/>
      <c r="BE43" s="78"/>
      <c r="BF43" s="78"/>
      <c r="BG43" s="79"/>
      <c r="BH43" s="79"/>
      <c r="BI43" s="79"/>
      <c r="BJ43" s="79"/>
      <c r="BK43" s="79"/>
      <c r="BL43" s="79"/>
      <c r="BM43" s="79"/>
      <c r="BN43" s="79"/>
      <c r="BO43" s="79"/>
      <c r="BP43" s="79"/>
      <c r="BQ43" s="79"/>
    </row>
    <row r="44" spans="1:69" ht="76.5" x14ac:dyDescent="0.25">
      <c r="A44" s="78"/>
      <c r="B44" s="88"/>
      <c r="C44" s="594"/>
      <c r="D44" s="526"/>
      <c r="E44" s="272" t="s">
        <v>30</v>
      </c>
      <c r="F44" s="590"/>
      <c r="G44" s="593"/>
      <c r="H44" s="562"/>
      <c r="I44" s="279" t="s">
        <v>30</v>
      </c>
      <c r="J44" s="575"/>
      <c r="K44" s="531"/>
      <c r="L44" s="279" t="s">
        <v>30</v>
      </c>
      <c r="M44" s="557"/>
      <c r="N44" s="531"/>
      <c r="O44" s="279"/>
      <c r="P44" s="557"/>
      <c r="Q44" s="531"/>
      <c r="R44" s="273"/>
      <c r="S44" s="274"/>
      <c r="T44" s="531"/>
      <c r="U44" s="273"/>
      <c r="V44" s="274"/>
      <c r="W44" s="531"/>
      <c r="X44" s="273"/>
      <c r="Y44" s="535"/>
      <c r="Z44" s="531"/>
      <c r="AA44" s="273"/>
      <c r="AB44" s="535"/>
      <c r="AC44" s="531"/>
      <c r="AD44" s="273"/>
      <c r="AE44" s="275"/>
      <c r="AF44" s="531"/>
      <c r="AG44" s="273"/>
      <c r="AH44" s="275"/>
      <c r="AI44" s="531"/>
      <c r="AJ44" s="279"/>
      <c r="AK44" s="274"/>
      <c r="AL44" s="531"/>
      <c r="AM44" s="267"/>
      <c r="AN44" s="276"/>
      <c r="AO44" s="531"/>
      <c r="AP44" s="279" t="s">
        <v>678</v>
      </c>
      <c r="AQ44" s="275"/>
      <c r="AR44" s="531"/>
      <c r="AS44" s="277"/>
      <c r="AT44" s="275"/>
      <c r="AU44" s="531"/>
      <c r="AV44" s="277"/>
      <c r="AW44" s="275"/>
      <c r="AX44" s="531"/>
      <c r="AY44" s="267"/>
      <c r="AZ44" s="275"/>
      <c r="BA44" s="531"/>
      <c r="BB44" s="118"/>
      <c r="BC44" s="98"/>
      <c r="BD44" s="98"/>
      <c r="BE44" s="78"/>
      <c r="BF44" s="78"/>
      <c r="BG44" s="79"/>
      <c r="BH44" s="79"/>
      <c r="BI44" s="79"/>
      <c r="BJ44" s="79"/>
      <c r="BK44" s="79"/>
      <c r="BL44" s="79"/>
      <c r="BM44" s="79"/>
      <c r="BN44" s="79"/>
      <c r="BO44" s="79"/>
      <c r="BP44" s="79"/>
      <c r="BQ44" s="79"/>
    </row>
    <row r="45" spans="1:69" ht="280.5" x14ac:dyDescent="0.25">
      <c r="A45" s="78"/>
      <c r="B45" s="88"/>
      <c r="C45" s="594" t="s">
        <v>33</v>
      </c>
      <c r="D45" s="551" t="s">
        <v>466</v>
      </c>
      <c r="E45" s="272" t="s">
        <v>34</v>
      </c>
      <c r="F45" s="573" t="s">
        <v>183</v>
      </c>
      <c r="G45" s="585" t="s">
        <v>182</v>
      </c>
      <c r="H45" s="549">
        <v>0</v>
      </c>
      <c r="I45" s="563" t="s">
        <v>245</v>
      </c>
      <c r="J45" s="533" t="s">
        <v>182</v>
      </c>
      <c r="K45" s="532">
        <v>0</v>
      </c>
      <c r="L45" s="273"/>
      <c r="M45" s="571"/>
      <c r="N45" s="532">
        <v>1</v>
      </c>
      <c r="O45" s="273" t="s">
        <v>675</v>
      </c>
      <c r="P45" s="571"/>
      <c r="Q45" s="532">
        <v>2</v>
      </c>
      <c r="R45" s="273" t="s">
        <v>563</v>
      </c>
      <c r="S45" s="274"/>
      <c r="T45" s="532">
        <v>2</v>
      </c>
      <c r="U45" s="273" t="s">
        <v>366</v>
      </c>
      <c r="V45" s="274"/>
      <c r="W45" s="532">
        <v>2</v>
      </c>
      <c r="X45" s="273" t="s">
        <v>842</v>
      </c>
      <c r="Y45" s="274" t="s">
        <v>401</v>
      </c>
      <c r="Z45" s="532">
        <v>2</v>
      </c>
      <c r="AA45" s="273" t="s">
        <v>676</v>
      </c>
      <c r="AB45" s="274" t="s">
        <v>401</v>
      </c>
      <c r="AC45" s="532">
        <v>2</v>
      </c>
      <c r="AD45" s="273"/>
      <c r="AE45" s="275"/>
      <c r="AF45" s="532">
        <v>0</v>
      </c>
      <c r="AG45" s="273" t="s">
        <v>946</v>
      </c>
      <c r="AH45" s="275"/>
      <c r="AI45" s="532">
        <v>2</v>
      </c>
      <c r="AJ45" s="267"/>
      <c r="AK45" s="274"/>
      <c r="AL45" s="532">
        <v>1</v>
      </c>
      <c r="AM45" s="273" t="s">
        <v>617</v>
      </c>
      <c r="AN45" s="276" t="s">
        <v>616</v>
      </c>
      <c r="AO45" s="532">
        <v>2</v>
      </c>
      <c r="AP45" s="326"/>
      <c r="AQ45" s="329"/>
      <c r="AR45" s="532">
        <v>0</v>
      </c>
      <c r="AS45" s="277" t="s">
        <v>580</v>
      </c>
      <c r="AT45" s="275"/>
      <c r="AU45" s="532">
        <v>2</v>
      </c>
      <c r="AV45" s="326"/>
      <c r="AW45" s="275"/>
      <c r="AX45" s="532">
        <v>1</v>
      </c>
      <c r="AY45" s="273"/>
      <c r="AZ45" s="275"/>
      <c r="BA45" s="532">
        <v>1</v>
      </c>
      <c r="BB45" s="118"/>
      <c r="BC45" s="98"/>
      <c r="BD45" s="98"/>
      <c r="BE45" s="78"/>
      <c r="BF45" s="78"/>
      <c r="BG45" s="79"/>
      <c r="BH45" s="79"/>
      <c r="BI45" s="79"/>
      <c r="BJ45" s="79"/>
      <c r="BK45" s="79"/>
      <c r="BL45" s="79"/>
      <c r="BM45" s="79"/>
      <c r="BN45" s="79"/>
      <c r="BO45" s="79"/>
      <c r="BP45" s="79"/>
      <c r="BQ45" s="79"/>
    </row>
    <row r="46" spans="1:69" ht="153" x14ac:dyDescent="0.25">
      <c r="A46" s="78"/>
      <c r="B46" s="88"/>
      <c r="C46" s="594"/>
      <c r="D46" s="605"/>
      <c r="E46" s="272" t="s">
        <v>35</v>
      </c>
      <c r="F46" s="558"/>
      <c r="G46" s="560"/>
      <c r="H46" s="550"/>
      <c r="I46" s="563"/>
      <c r="J46" s="534"/>
      <c r="K46" s="530"/>
      <c r="L46" s="273"/>
      <c r="M46" s="556"/>
      <c r="N46" s="530"/>
      <c r="O46" s="273"/>
      <c r="P46" s="556"/>
      <c r="Q46" s="530"/>
      <c r="R46" s="273"/>
      <c r="S46" s="274"/>
      <c r="T46" s="530"/>
      <c r="U46" s="273"/>
      <c r="V46" s="274"/>
      <c r="W46" s="530"/>
      <c r="X46" s="273"/>
      <c r="Y46" s="274"/>
      <c r="Z46" s="530"/>
      <c r="AA46" s="273"/>
      <c r="AB46" s="274"/>
      <c r="AC46" s="530"/>
      <c r="AD46" s="273"/>
      <c r="AE46" s="275"/>
      <c r="AF46" s="530"/>
      <c r="AG46" s="273"/>
      <c r="AH46" s="275"/>
      <c r="AI46" s="530"/>
      <c r="AJ46" s="273" t="s">
        <v>575</v>
      </c>
      <c r="AK46" s="274" t="s">
        <v>576</v>
      </c>
      <c r="AL46" s="530"/>
      <c r="AM46" s="273"/>
      <c r="AN46" s="276"/>
      <c r="AO46" s="530"/>
      <c r="AP46" s="277"/>
      <c r="AQ46" s="275"/>
      <c r="AR46" s="530"/>
      <c r="AS46" s="277"/>
      <c r="AT46" s="275"/>
      <c r="AU46" s="530"/>
      <c r="AV46" s="277" t="s">
        <v>700</v>
      </c>
      <c r="AW46" s="275"/>
      <c r="AX46" s="530"/>
      <c r="AY46" s="273" t="s">
        <v>596</v>
      </c>
      <c r="AZ46" s="268" t="s">
        <v>927</v>
      </c>
      <c r="BA46" s="530"/>
      <c r="BB46" s="118"/>
      <c r="BC46" s="98"/>
      <c r="BD46" s="98"/>
      <c r="BE46" s="78"/>
      <c r="BF46" s="78"/>
      <c r="BG46" s="79"/>
      <c r="BH46" s="79"/>
      <c r="BI46" s="79"/>
      <c r="BJ46" s="79"/>
      <c r="BK46" s="79"/>
      <c r="BL46" s="79"/>
      <c r="BM46" s="79"/>
      <c r="BN46" s="79"/>
      <c r="BO46" s="79"/>
      <c r="BP46" s="79"/>
      <c r="BQ46" s="79"/>
    </row>
    <row r="47" spans="1:69" ht="204" x14ac:dyDescent="0.25">
      <c r="A47" s="78"/>
      <c r="B47" s="88"/>
      <c r="C47" s="594"/>
      <c r="D47" s="552"/>
      <c r="E47" s="272" t="s">
        <v>21</v>
      </c>
      <c r="F47" s="559"/>
      <c r="G47" s="561"/>
      <c r="H47" s="562"/>
      <c r="I47" s="525"/>
      <c r="J47" s="535"/>
      <c r="K47" s="531"/>
      <c r="L47" s="273" t="s">
        <v>675</v>
      </c>
      <c r="M47" s="557"/>
      <c r="N47" s="531"/>
      <c r="O47" s="279"/>
      <c r="P47" s="557"/>
      <c r="Q47" s="531"/>
      <c r="R47" s="314"/>
      <c r="S47" s="274"/>
      <c r="T47" s="531"/>
      <c r="U47" s="273"/>
      <c r="V47" s="274"/>
      <c r="W47" s="531"/>
      <c r="X47" s="273"/>
      <c r="Y47" s="274"/>
      <c r="Z47" s="531"/>
      <c r="AA47" s="273"/>
      <c r="AB47" s="274"/>
      <c r="AC47" s="531"/>
      <c r="AD47" s="273" t="s">
        <v>467</v>
      </c>
      <c r="AE47" s="275"/>
      <c r="AF47" s="531"/>
      <c r="AG47" s="273"/>
      <c r="AH47" s="275"/>
      <c r="AI47" s="531"/>
      <c r="AJ47" s="273"/>
      <c r="AK47" s="274"/>
      <c r="AL47" s="531"/>
      <c r="AM47" s="284"/>
      <c r="AN47" s="287"/>
      <c r="AO47" s="531"/>
      <c r="AP47" s="273" t="s">
        <v>617</v>
      </c>
      <c r="AQ47" s="274" t="s">
        <v>616</v>
      </c>
      <c r="AR47" s="531"/>
      <c r="AS47" s="277"/>
      <c r="AT47" s="275"/>
      <c r="AU47" s="531"/>
      <c r="AV47" s="277"/>
      <c r="AW47" s="275"/>
      <c r="AX47" s="531"/>
      <c r="AY47" s="273"/>
      <c r="AZ47" s="275"/>
      <c r="BA47" s="531"/>
      <c r="BB47" s="118"/>
      <c r="BC47" s="98"/>
      <c r="BD47" s="98"/>
      <c r="BE47" s="78"/>
      <c r="BF47" s="78"/>
      <c r="BG47" s="79"/>
      <c r="BH47" s="79"/>
      <c r="BI47" s="79"/>
      <c r="BJ47" s="79"/>
      <c r="BK47" s="79"/>
      <c r="BL47" s="79"/>
      <c r="BM47" s="79"/>
      <c r="BN47" s="79"/>
      <c r="BO47" s="79"/>
      <c r="BP47" s="79"/>
      <c r="BQ47" s="79"/>
    </row>
    <row r="48" spans="1:69" ht="255" x14ac:dyDescent="0.25">
      <c r="A48" s="78"/>
      <c r="B48" s="88"/>
      <c r="C48" s="594" t="s">
        <v>36</v>
      </c>
      <c r="D48" s="551" t="s">
        <v>639</v>
      </c>
      <c r="E48" s="330" t="s">
        <v>362</v>
      </c>
      <c r="F48" s="573" t="s">
        <v>640</v>
      </c>
      <c r="G48" s="585" t="s">
        <v>641</v>
      </c>
      <c r="H48" s="549">
        <v>0</v>
      </c>
      <c r="I48" s="524" t="s">
        <v>245</v>
      </c>
      <c r="J48" s="533" t="s">
        <v>641</v>
      </c>
      <c r="K48" s="532">
        <v>0</v>
      </c>
      <c r="L48" s="273"/>
      <c r="M48" s="571"/>
      <c r="N48" s="532">
        <v>1</v>
      </c>
      <c r="O48" s="273" t="s">
        <v>272</v>
      </c>
      <c r="P48" s="571"/>
      <c r="Q48" s="532">
        <v>2</v>
      </c>
      <c r="R48" s="273" t="s">
        <v>564</v>
      </c>
      <c r="S48" s="274"/>
      <c r="T48" s="532">
        <v>2</v>
      </c>
      <c r="U48" s="273" t="s">
        <v>643</v>
      </c>
      <c r="V48" s="274" t="s">
        <v>644</v>
      </c>
      <c r="W48" s="532">
        <v>2</v>
      </c>
      <c r="X48" s="273" t="s">
        <v>381</v>
      </c>
      <c r="Y48" s="274" t="s">
        <v>382</v>
      </c>
      <c r="Z48" s="532">
        <v>2</v>
      </c>
      <c r="AA48" s="273" t="s">
        <v>381</v>
      </c>
      <c r="AB48" s="274" t="s">
        <v>382</v>
      </c>
      <c r="AC48" s="532">
        <v>2</v>
      </c>
      <c r="AD48" s="273" t="s">
        <v>462</v>
      </c>
      <c r="AE48" s="275"/>
      <c r="AF48" s="532">
        <v>2</v>
      </c>
      <c r="AG48" s="273" t="s">
        <v>645</v>
      </c>
      <c r="AH48" s="275"/>
      <c r="AI48" s="532">
        <v>2</v>
      </c>
      <c r="AJ48" s="267"/>
      <c r="AK48" s="274"/>
      <c r="AL48" s="532">
        <v>1</v>
      </c>
      <c r="AM48" s="273"/>
      <c r="AN48" s="276"/>
      <c r="AO48" s="532">
        <v>2</v>
      </c>
      <c r="AP48" s="273" t="s">
        <v>618</v>
      </c>
      <c r="AQ48" s="274" t="s">
        <v>616</v>
      </c>
      <c r="AR48" s="532">
        <v>0</v>
      </c>
      <c r="AS48" s="277" t="s">
        <v>580</v>
      </c>
      <c r="AT48" s="275"/>
      <c r="AU48" s="532">
        <v>2</v>
      </c>
      <c r="AV48" s="277" t="s">
        <v>581</v>
      </c>
      <c r="AW48" s="275"/>
      <c r="AX48" s="532">
        <v>2</v>
      </c>
      <c r="AY48" s="273"/>
      <c r="AZ48" s="275"/>
      <c r="BA48" s="532">
        <v>1</v>
      </c>
      <c r="BB48" s="118"/>
      <c r="BC48" s="98"/>
      <c r="BD48" s="98"/>
      <c r="BE48" s="78"/>
      <c r="BF48" s="78"/>
      <c r="BG48" s="79"/>
      <c r="BH48" s="79"/>
      <c r="BI48" s="79"/>
      <c r="BJ48" s="79"/>
      <c r="BK48" s="79"/>
      <c r="BL48" s="79"/>
      <c r="BM48" s="79"/>
      <c r="BN48" s="79"/>
      <c r="BO48" s="79"/>
      <c r="BP48" s="79"/>
      <c r="BQ48" s="79"/>
    </row>
    <row r="49" spans="1:69" ht="135" x14ac:dyDescent="0.25">
      <c r="A49" s="78"/>
      <c r="B49" s="88"/>
      <c r="C49" s="594"/>
      <c r="D49" s="605"/>
      <c r="E49" s="272" t="s">
        <v>37</v>
      </c>
      <c r="F49" s="558"/>
      <c r="G49" s="560"/>
      <c r="H49" s="550"/>
      <c r="I49" s="563"/>
      <c r="J49" s="534"/>
      <c r="K49" s="530"/>
      <c r="L49" s="267"/>
      <c r="M49" s="556"/>
      <c r="N49" s="530"/>
      <c r="O49" s="326"/>
      <c r="P49" s="556"/>
      <c r="Q49" s="530"/>
      <c r="R49" s="273"/>
      <c r="S49" s="274"/>
      <c r="T49" s="530"/>
      <c r="U49" s="277"/>
      <c r="V49" s="275"/>
      <c r="W49" s="530"/>
      <c r="X49" s="273"/>
      <c r="Y49" s="274"/>
      <c r="Z49" s="530"/>
      <c r="AA49" s="273"/>
      <c r="AB49" s="274"/>
      <c r="AC49" s="530"/>
      <c r="AD49" s="273"/>
      <c r="AE49" s="275"/>
      <c r="AF49" s="530"/>
      <c r="AG49" s="273"/>
      <c r="AH49" s="275"/>
      <c r="AI49" s="530"/>
      <c r="AJ49" s="273" t="s">
        <v>520</v>
      </c>
      <c r="AK49" s="274" t="s">
        <v>576</v>
      </c>
      <c r="AL49" s="530"/>
      <c r="AM49" s="265" t="s">
        <v>618</v>
      </c>
      <c r="AN49" s="270" t="s">
        <v>616</v>
      </c>
      <c r="AO49" s="530"/>
      <c r="AP49" s="277"/>
      <c r="AQ49" s="275"/>
      <c r="AR49" s="530"/>
      <c r="AS49" s="277"/>
      <c r="AT49" s="275"/>
      <c r="AU49" s="530"/>
      <c r="AV49" s="277"/>
      <c r="AW49" s="275"/>
      <c r="AX49" s="530"/>
      <c r="AY49" s="273" t="s">
        <v>596</v>
      </c>
      <c r="AZ49" s="268" t="s">
        <v>927</v>
      </c>
      <c r="BA49" s="530"/>
      <c r="BB49" s="118"/>
      <c r="BC49" s="98"/>
      <c r="BD49" s="98"/>
      <c r="BE49" s="78"/>
      <c r="BF49" s="78"/>
      <c r="BG49" s="79"/>
      <c r="BH49" s="79"/>
      <c r="BI49" s="79"/>
      <c r="BJ49" s="79"/>
      <c r="BK49" s="79"/>
      <c r="BL49" s="79"/>
      <c r="BM49" s="79"/>
      <c r="BN49" s="79"/>
      <c r="BO49" s="79"/>
      <c r="BP49" s="79"/>
      <c r="BQ49" s="79"/>
    </row>
    <row r="50" spans="1:69" ht="166.5" thickBot="1" x14ac:dyDescent="0.3">
      <c r="A50" s="78"/>
      <c r="B50" s="88"/>
      <c r="C50" s="594"/>
      <c r="D50" s="552"/>
      <c r="E50" s="272" t="s">
        <v>38</v>
      </c>
      <c r="F50" s="559"/>
      <c r="G50" s="561"/>
      <c r="H50" s="562"/>
      <c r="I50" s="577"/>
      <c r="J50" s="535"/>
      <c r="K50" s="531"/>
      <c r="L50" s="273" t="s">
        <v>642</v>
      </c>
      <c r="M50" s="557"/>
      <c r="N50" s="531"/>
      <c r="O50" s="277"/>
      <c r="P50" s="557"/>
      <c r="Q50" s="531"/>
      <c r="R50" s="273"/>
      <c r="S50" s="274"/>
      <c r="T50" s="531"/>
      <c r="U50" s="273"/>
      <c r="V50" s="274"/>
      <c r="W50" s="531"/>
      <c r="X50" s="273"/>
      <c r="Y50" s="274"/>
      <c r="Z50" s="531"/>
      <c r="AA50" s="273"/>
      <c r="AB50" s="274"/>
      <c r="AC50" s="531"/>
      <c r="AD50" s="273"/>
      <c r="AE50" s="275"/>
      <c r="AF50" s="531"/>
      <c r="AG50" s="273"/>
      <c r="AH50" s="275"/>
      <c r="AI50" s="531"/>
      <c r="AJ50" s="273"/>
      <c r="AK50" s="274"/>
      <c r="AL50" s="531"/>
      <c r="AM50" s="273"/>
      <c r="AN50" s="276"/>
      <c r="AO50" s="531"/>
      <c r="AP50" s="277"/>
      <c r="AQ50" s="275"/>
      <c r="AR50" s="531"/>
      <c r="AS50" s="277"/>
      <c r="AT50" s="275"/>
      <c r="AU50" s="531"/>
      <c r="AV50" s="277"/>
      <c r="AW50" s="275"/>
      <c r="AX50" s="531"/>
      <c r="AY50" s="273"/>
      <c r="AZ50" s="275"/>
      <c r="BA50" s="531"/>
      <c r="BB50" s="118"/>
      <c r="BC50" s="98"/>
      <c r="BD50" s="98"/>
      <c r="BE50" s="78"/>
      <c r="BF50" s="78"/>
      <c r="BG50" s="79"/>
      <c r="BH50" s="79"/>
      <c r="BI50" s="79"/>
      <c r="BJ50" s="79"/>
      <c r="BK50" s="79"/>
      <c r="BL50" s="79"/>
      <c r="BM50" s="79"/>
      <c r="BN50" s="79"/>
      <c r="BO50" s="79"/>
      <c r="BP50" s="79"/>
      <c r="BQ50" s="79"/>
    </row>
    <row r="51" spans="1:69" ht="135" x14ac:dyDescent="0.25">
      <c r="A51" s="96"/>
      <c r="B51" s="88"/>
      <c r="C51" s="597" t="s">
        <v>39</v>
      </c>
      <c r="D51" s="551" t="s">
        <v>40</v>
      </c>
      <c r="E51" s="281" t="s">
        <v>870</v>
      </c>
      <c r="F51" s="588" t="s">
        <v>835</v>
      </c>
      <c r="G51" s="591"/>
      <c r="H51" s="549">
        <v>0</v>
      </c>
      <c r="I51" s="578" t="s">
        <v>185</v>
      </c>
      <c r="J51" s="576"/>
      <c r="K51" s="532">
        <v>0</v>
      </c>
      <c r="L51" s="267"/>
      <c r="M51" s="571"/>
      <c r="N51" s="532">
        <v>0</v>
      </c>
      <c r="O51" s="273" t="s">
        <v>698</v>
      </c>
      <c r="P51" s="571"/>
      <c r="Q51" s="532">
        <v>2</v>
      </c>
      <c r="R51" s="273"/>
      <c r="S51" s="274"/>
      <c r="T51" s="532">
        <v>0</v>
      </c>
      <c r="U51" s="273"/>
      <c r="V51" s="274"/>
      <c r="W51" s="532">
        <v>0</v>
      </c>
      <c r="X51" s="273"/>
      <c r="Y51" s="274"/>
      <c r="Z51" s="532">
        <v>1</v>
      </c>
      <c r="AA51" s="273"/>
      <c r="AB51" s="274"/>
      <c r="AC51" s="532">
        <v>1</v>
      </c>
      <c r="AD51" s="273"/>
      <c r="AE51" s="275"/>
      <c r="AF51" s="532">
        <v>0</v>
      </c>
      <c r="AG51" s="273"/>
      <c r="AH51" s="275"/>
      <c r="AI51" s="532">
        <v>0</v>
      </c>
      <c r="AJ51" s="273"/>
      <c r="AK51" s="274"/>
      <c r="AL51" s="532">
        <v>0</v>
      </c>
      <c r="AM51" s="273" t="s">
        <v>627</v>
      </c>
      <c r="AN51" s="276"/>
      <c r="AO51" s="532">
        <v>2</v>
      </c>
      <c r="AP51" s="273" t="s">
        <v>627</v>
      </c>
      <c r="AQ51" s="274"/>
      <c r="AR51" s="532">
        <v>2</v>
      </c>
      <c r="AS51" s="273"/>
      <c r="AT51" s="274"/>
      <c r="AU51" s="532">
        <v>1</v>
      </c>
      <c r="AV51" s="273"/>
      <c r="AW51" s="274"/>
      <c r="AX51" s="532">
        <v>0</v>
      </c>
      <c r="AY51" s="273" t="s">
        <v>672</v>
      </c>
      <c r="AZ51" s="268" t="s">
        <v>927</v>
      </c>
      <c r="BA51" s="532">
        <v>2</v>
      </c>
      <c r="BB51" s="118"/>
      <c r="BC51" s="98"/>
      <c r="BD51" s="98"/>
      <c r="BE51" s="78"/>
      <c r="BF51" s="78"/>
      <c r="BG51" s="79"/>
      <c r="BH51" s="79"/>
      <c r="BI51" s="79"/>
      <c r="BJ51" s="79"/>
      <c r="BK51" s="79"/>
      <c r="BL51" s="79"/>
      <c r="BM51" s="79"/>
      <c r="BN51" s="79"/>
      <c r="BO51" s="79"/>
      <c r="BP51" s="79"/>
      <c r="BQ51" s="79"/>
    </row>
    <row r="52" spans="1:69" ht="102" x14ac:dyDescent="0.2">
      <c r="A52" s="96"/>
      <c r="B52" s="93"/>
      <c r="C52" s="599"/>
      <c r="D52" s="552"/>
      <c r="E52" s="272" t="s">
        <v>15</v>
      </c>
      <c r="F52" s="590"/>
      <c r="G52" s="593"/>
      <c r="H52" s="562"/>
      <c r="I52" s="579"/>
      <c r="J52" s="575"/>
      <c r="K52" s="531"/>
      <c r="L52" s="273" t="s">
        <v>871</v>
      </c>
      <c r="M52" s="557"/>
      <c r="N52" s="531"/>
      <c r="O52" s="277"/>
      <c r="P52" s="557"/>
      <c r="Q52" s="531"/>
      <c r="R52" s="273" t="s">
        <v>21</v>
      </c>
      <c r="S52" s="274"/>
      <c r="T52" s="531"/>
      <c r="U52" s="273" t="s">
        <v>21</v>
      </c>
      <c r="V52" s="274"/>
      <c r="W52" s="531"/>
      <c r="X52" s="273" t="s">
        <v>551</v>
      </c>
      <c r="Y52" s="274"/>
      <c r="Z52" s="531"/>
      <c r="AA52" s="273" t="s">
        <v>551</v>
      </c>
      <c r="AB52" s="274"/>
      <c r="AC52" s="531"/>
      <c r="AD52" s="273" t="s">
        <v>21</v>
      </c>
      <c r="AE52" s="275"/>
      <c r="AF52" s="531"/>
      <c r="AG52" s="279" t="s">
        <v>15</v>
      </c>
      <c r="AH52" s="275"/>
      <c r="AI52" s="531"/>
      <c r="AJ52" s="279" t="s">
        <v>15</v>
      </c>
      <c r="AK52" s="274"/>
      <c r="AL52" s="531"/>
      <c r="AM52" s="273"/>
      <c r="AN52" s="276"/>
      <c r="AO52" s="531"/>
      <c r="AP52" s="273"/>
      <c r="AQ52" s="274"/>
      <c r="AR52" s="531"/>
      <c r="AS52" s="314" t="s">
        <v>867</v>
      </c>
      <c r="AT52" s="274"/>
      <c r="AU52" s="531"/>
      <c r="AV52" s="279" t="s">
        <v>15</v>
      </c>
      <c r="AW52" s="274"/>
      <c r="AX52" s="531"/>
      <c r="AY52" s="273"/>
      <c r="AZ52" s="275"/>
      <c r="BA52" s="531"/>
      <c r="BB52" s="118"/>
      <c r="BC52" s="98"/>
      <c r="BD52" s="98"/>
      <c r="BE52" s="96"/>
      <c r="BF52" s="96"/>
      <c r="BG52" s="84"/>
      <c r="BH52" s="84"/>
      <c r="BI52" s="84"/>
      <c r="BJ52" s="84"/>
      <c r="BK52" s="84"/>
      <c r="BL52" s="84"/>
      <c r="BM52" s="84"/>
      <c r="BN52" s="84"/>
      <c r="BO52" s="84"/>
      <c r="BP52" s="84"/>
      <c r="BQ52" s="84"/>
    </row>
    <row r="53" spans="1:69" ht="178.5" x14ac:dyDescent="0.25">
      <c r="A53" s="78"/>
      <c r="B53" s="88"/>
      <c r="C53" s="597" t="s">
        <v>41</v>
      </c>
      <c r="D53" s="551" t="s">
        <v>42</v>
      </c>
      <c r="E53" s="331" t="s">
        <v>209</v>
      </c>
      <c r="F53" s="588" t="s">
        <v>185</v>
      </c>
      <c r="G53" s="591"/>
      <c r="H53" s="549">
        <v>0</v>
      </c>
      <c r="I53" s="578" t="s">
        <v>185</v>
      </c>
      <c r="J53" s="576"/>
      <c r="K53" s="532">
        <v>0</v>
      </c>
      <c r="L53" s="267"/>
      <c r="M53" s="571"/>
      <c r="N53" s="532">
        <v>0</v>
      </c>
      <c r="O53" s="273" t="s">
        <v>706</v>
      </c>
      <c r="P53" s="571"/>
      <c r="Q53" s="532">
        <v>2</v>
      </c>
      <c r="R53" s="273" t="s">
        <v>707</v>
      </c>
      <c r="S53" s="274"/>
      <c r="T53" s="532">
        <v>2</v>
      </c>
      <c r="U53" s="273" t="s">
        <v>445</v>
      </c>
      <c r="V53" s="274"/>
      <c r="W53" s="532">
        <v>2</v>
      </c>
      <c r="X53" s="273" t="s">
        <v>552</v>
      </c>
      <c r="Y53" s="274"/>
      <c r="Z53" s="532">
        <v>2</v>
      </c>
      <c r="AA53" s="273" t="s">
        <v>552</v>
      </c>
      <c r="AB53" s="274"/>
      <c r="AC53" s="532">
        <v>2</v>
      </c>
      <c r="AD53" s="273" t="s">
        <v>553</v>
      </c>
      <c r="AE53" s="275"/>
      <c r="AF53" s="532">
        <v>2</v>
      </c>
      <c r="AG53" s="273"/>
      <c r="AH53" s="275"/>
      <c r="AI53" s="532">
        <v>0</v>
      </c>
      <c r="AJ53" s="273"/>
      <c r="AK53" s="274"/>
      <c r="AL53" s="532">
        <v>0</v>
      </c>
      <c r="AM53" s="279" t="s">
        <v>649</v>
      </c>
      <c r="AN53" s="276"/>
      <c r="AO53" s="532">
        <v>2</v>
      </c>
      <c r="AP53" s="279" t="s">
        <v>649</v>
      </c>
      <c r="AQ53" s="274"/>
      <c r="AR53" s="532">
        <v>1</v>
      </c>
      <c r="AS53" s="273"/>
      <c r="AT53" s="274"/>
      <c r="AU53" s="532">
        <v>0</v>
      </c>
      <c r="AV53" s="273" t="s">
        <v>701</v>
      </c>
      <c r="AW53" s="274"/>
      <c r="AX53" s="532">
        <v>1</v>
      </c>
      <c r="AY53" s="273"/>
      <c r="AZ53" s="275"/>
      <c r="BA53" s="532">
        <v>0</v>
      </c>
      <c r="BB53" s="118"/>
      <c r="BC53" s="98"/>
      <c r="BD53" s="98"/>
      <c r="BE53" s="78"/>
      <c r="BF53" s="78"/>
      <c r="BG53" s="79"/>
      <c r="BH53" s="79"/>
      <c r="BI53" s="79"/>
      <c r="BJ53" s="79"/>
      <c r="BK53" s="79"/>
      <c r="BL53" s="79"/>
      <c r="BM53" s="79"/>
      <c r="BN53" s="79"/>
      <c r="BO53" s="79"/>
      <c r="BP53" s="79"/>
      <c r="BQ53" s="79"/>
    </row>
    <row r="54" spans="1:69" ht="90" thickBot="1" x14ac:dyDescent="0.3">
      <c r="A54" s="78"/>
      <c r="B54" s="88"/>
      <c r="C54" s="599"/>
      <c r="D54" s="552"/>
      <c r="E54" s="272" t="s">
        <v>15</v>
      </c>
      <c r="F54" s="590"/>
      <c r="G54" s="593"/>
      <c r="H54" s="562"/>
      <c r="I54" s="579"/>
      <c r="J54" s="575"/>
      <c r="K54" s="531"/>
      <c r="L54" s="273" t="s">
        <v>664</v>
      </c>
      <c r="M54" s="557"/>
      <c r="N54" s="531"/>
      <c r="O54" s="273"/>
      <c r="P54" s="557"/>
      <c r="Q54" s="531"/>
      <c r="R54" s="273"/>
      <c r="S54" s="274"/>
      <c r="T54" s="531"/>
      <c r="U54" s="273"/>
      <c r="V54" s="274"/>
      <c r="W54" s="531"/>
      <c r="X54" s="273"/>
      <c r="Y54" s="274"/>
      <c r="Z54" s="531"/>
      <c r="AA54" s="273"/>
      <c r="AB54" s="274"/>
      <c r="AC54" s="531"/>
      <c r="AD54" s="273"/>
      <c r="AE54" s="275"/>
      <c r="AF54" s="531"/>
      <c r="AG54" s="279" t="s">
        <v>15</v>
      </c>
      <c r="AH54" s="275"/>
      <c r="AI54" s="531"/>
      <c r="AJ54" s="279" t="s">
        <v>15</v>
      </c>
      <c r="AK54" s="274"/>
      <c r="AL54" s="531"/>
      <c r="AM54" s="267"/>
      <c r="AN54" s="276"/>
      <c r="AO54" s="531"/>
      <c r="AP54" s="326"/>
      <c r="AQ54" s="274"/>
      <c r="AR54" s="531"/>
      <c r="AS54" s="279" t="s">
        <v>15</v>
      </c>
      <c r="AT54" s="274"/>
      <c r="AU54" s="531"/>
      <c r="AV54" s="279"/>
      <c r="AW54" s="274"/>
      <c r="AX54" s="531"/>
      <c r="AY54" s="279" t="s">
        <v>665</v>
      </c>
      <c r="AZ54" s="275"/>
      <c r="BA54" s="531"/>
      <c r="BB54" s="118"/>
      <c r="BC54" s="98"/>
      <c r="BD54" s="98"/>
      <c r="BE54" s="78"/>
      <c r="BF54" s="78"/>
      <c r="BG54" s="79"/>
      <c r="BH54" s="79"/>
      <c r="BI54" s="79"/>
      <c r="BJ54" s="79"/>
      <c r="BK54" s="79"/>
      <c r="BL54" s="79"/>
      <c r="BM54" s="79"/>
      <c r="BN54" s="79"/>
      <c r="BO54" s="79"/>
      <c r="BP54" s="79"/>
      <c r="BQ54" s="79"/>
    </row>
    <row r="55" spans="1:69" ht="63.75" x14ac:dyDescent="0.25">
      <c r="A55" s="96"/>
      <c r="B55" s="88"/>
      <c r="C55" s="594" t="s">
        <v>276</v>
      </c>
      <c r="D55" s="606" t="s">
        <v>277</v>
      </c>
      <c r="E55" s="332" t="s">
        <v>188</v>
      </c>
      <c r="F55" s="573" t="s">
        <v>504</v>
      </c>
      <c r="G55" s="585" t="s">
        <v>189</v>
      </c>
      <c r="H55" s="549">
        <v>0</v>
      </c>
      <c r="I55" s="277"/>
      <c r="J55" s="533"/>
      <c r="K55" s="532">
        <v>0</v>
      </c>
      <c r="L55" s="273"/>
      <c r="M55" s="571"/>
      <c r="N55" s="532">
        <v>0</v>
      </c>
      <c r="O55" s="277"/>
      <c r="P55" s="571"/>
      <c r="Q55" s="532">
        <v>0</v>
      </c>
      <c r="R55" s="273"/>
      <c r="S55" s="274"/>
      <c r="T55" s="532">
        <v>0</v>
      </c>
      <c r="U55" s="566" t="s">
        <v>446</v>
      </c>
      <c r="V55" s="533"/>
      <c r="W55" s="532">
        <v>2</v>
      </c>
      <c r="X55" s="273" t="s">
        <v>548</v>
      </c>
      <c r="Y55" s="274"/>
      <c r="Z55" s="532">
        <v>2</v>
      </c>
      <c r="AA55" s="273" t="s">
        <v>548</v>
      </c>
      <c r="AB55" s="274"/>
      <c r="AC55" s="532">
        <v>2</v>
      </c>
      <c r="AD55" s="273"/>
      <c r="AE55" s="275"/>
      <c r="AF55" s="532">
        <v>0</v>
      </c>
      <c r="AG55" s="273"/>
      <c r="AH55" s="275"/>
      <c r="AI55" s="532">
        <v>0</v>
      </c>
      <c r="AJ55" s="273"/>
      <c r="AK55" s="274"/>
      <c r="AL55" s="532">
        <v>0</v>
      </c>
      <c r="AM55" s="273"/>
      <c r="AN55" s="276"/>
      <c r="AO55" s="532">
        <v>0</v>
      </c>
      <c r="AP55" s="273"/>
      <c r="AQ55" s="274"/>
      <c r="AR55" s="532">
        <v>0</v>
      </c>
      <c r="AS55" s="273"/>
      <c r="AT55" s="274"/>
      <c r="AU55" s="532">
        <v>0</v>
      </c>
      <c r="AV55" s="273"/>
      <c r="AW55" s="274"/>
      <c r="AX55" s="532">
        <v>0</v>
      </c>
      <c r="AY55" s="273"/>
      <c r="AZ55" s="275"/>
      <c r="BA55" s="532">
        <v>1</v>
      </c>
      <c r="BB55" s="118"/>
      <c r="BC55" s="98"/>
      <c r="BD55" s="98"/>
      <c r="BE55" s="78"/>
      <c r="BF55" s="78"/>
      <c r="BG55" s="79"/>
      <c r="BH55" s="79"/>
      <c r="BI55" s="79"/>
      <c r="BJ55" s="79"/>
      <c r="BK55" s="79"/>
      <c r="BL55" s="79"/>
      <c r="BM55" s="79"/>
      <c r="BN55" s="79"/>
      <c r="BO55" s="79"/>
      <c r="BP55" s="79"/>
      <c r="BQ55" s="79"/>
    </row>
    <row r="56" spans="1:69" ht="76.5" x14ac:dyDescent="0.2">
      <c r="A56" s="96"/>
      <c r="B56" s="93"/>
      <c r="C56" s="594"/>
      <c r="D56" s="607"/>
      <c r="E56" s="333" t="s">
        <v>160</v>
      </c>
      <c r="F56" s="558"/>
      <c r="G56" s="560"/>
      <c r="H56" s="550"/>
      <c r="I56" s="273"/>
      <c r="J56" s="534"/>
      <c r="K56" s="530"/>
      <c r="L56" s="273"/>
      <c r="M56" s="556"/>
      <c r="N56" s="530"/>
      <c r="O56" s="277"/>
      <c r="P56" s="556"/>
      <c r="Q56" s="530"/>
      <c r="R56" s="273"/>
      <c r="S56" s="274"/>
      <c r="T56" s="530"/>
      <c r="U56" s="563"/>
      <c r="V56" s="534"/>
      <c r="W56" s="530"/>
      <c r="X56" s="273"/>
      <c r="Y56" s="274"/>
      <c r="Z56" s="530"/>
      <c r="AA56" s="273"/>
      <c r="AB56" s="274"/>
      <c r="AC56" s="530"/>
      <c r="AD56" s="273"/>
      <c r="AE56" s="275"/>
      <c r="AF56" s="530"/>
      <c r="AG56" s="273"/>
      <c r="AH56" s="275"/>
      <c r="AI56" s="530"/>
      <c r="AJ56" s="273"/>
      <c r="AK56" s="274"/>
      <c r="AL56" s="530"/>
      <c r="AM56" s="273"/>
      <c r="AN56" s="276"/>
      <c r="AO56" s="530"/>
      <c r="AP56" s="273"/>
      <c r="AQ56" s="274"/>
      <c r="AR56" s="530"/>
      <c r="AS56" s="273"/>
      <c r="AT56" s="274"/>
      <c r="AU56" s="530"/>
      <c r="AV56" s="273"/>
      <c r="AW56" s="274"/>
      <c r="AX56" s="530"/>
      <c r="AY56" s="273" t="s">
        <v>598</v>
      </c>
      <c r="AZ56" s="275"/>
      <c r="BA56" s="530"/>
      <c r="BB56" s="118"/>
      <c r="BC56" s="98"/>
      <c r="BD56" s="98"/>
      <c r="BE56" s="96"/>
      <c r="BF56" s="96"/>
      <c r="BG56" s="84"/>
      <c r="BH56" s="84"/>
      <c r="BI56" s="84"/>
      <c r="BJ56" s="84"/>
      <c r="BK56" s="84"/>
      <c r="BL56" s="84"/>
      <c r="BM56" s="84"/>
      <c r="BN56" s="84"/>
      <c r="BO56" s="84"/>
      <c r="BP56" s="84"/>
      <c r="BQ56" s="84"/>
    </row>
    <row r="57" spans="1:69" ht="51.75" thickBot="1" x14ac:dyDescent="0.3">
      <c r="A57" s="78"/>
      <c r="B57" s="88"/>
      <c r="C57" s="594"/>
      <c r="D57" s="608"/>
      <c r="E57" s="333" t="s">
        <v>161</v>
      </c>
      <c r="F57" s="559"/>
      <c r="G57" s="561"/>
      <c r="H57" s="562"/>
      <c r="I57" s="334" t="s">
        <v>451</v>
      </c>
      <c r="J57" s="535"/>
      <c r="K57" s="531"/>
      <c r="L57" s="273" t="s">
        <v>282</v>
      </c>
      <c r="M57" s="557"/>
      <c r="N57" s="531"/>
      <c r="O57" s="277"/>
      <c r="P57" s="557"/>
      <c r="Q57" s="531"/>
      <c r="R57" s="273" t="s">
        <v>323</v>
      </c>
      <c r="S57" s="274"/>
      <c r="T57" s="531"/>
      <c r="U57" s="525"/>
      <c r="V57" s="535"/>
      <c r="W57" s="531"/>
      <c r="X57" s="273"/>
      <c r="Y57" s="274"/>
      <c r="Z57" s="531"/>
      <c r="AA57" s="273"/>
      <c r="AB57" s="274"/>
      <c r="AC57" s="531"/>
      <c r="AD57" s="273" t="s">
        <v>468</v>
      </c>
      <c r="AE57" s="275"/>
      <c r="AF57" s="531"/>
      <c r="AG57" s="279" t="s">
        <v>15</v>
      </c>
      <c r="AH57" s="275"/>
      <c r="AI57" s="531"/>
      <c r="AJ57" s="273" t="s">
        <v>521</v>
      </c>
      <c r="AK57" s="274"/>
      <c r="AL57" s="531"/>
      <c r="AM57" s="273" t="s">
        <v>648</v>
      </c>
      <c r="AN57" s="276"/>
      <c r="AO57" s="531"/>
      <c r="AP57" s="273" t="s">
        <v>648</v>
      </c>
      <c r="AQ57" s="274"/>
      <c r="AR57" s="531"/>
      <c r="AS57" s="273" t="s">
        <v>521</v>
      </c>
      <c r="AT57" s="274"/>
      <c r="AU57" s="531"/>
      <c r="AV57" s="273" t="s">
        <v>521</v>
      </c>
      <c r="AW57" s="274"/>
      <c r="AX57" s="531"/>
      <c r="AY57" s="273"/>
      <c r="AZ57" s="275"/>
      <c r="BA57" s="531"/>
      <c r="BB57" s="118"/>
      <c r="BC57" s="98"/>
      <c r="BD57" s="98"/>
      <c r="BE57" s="78"/>
      <c r="BF57" s="78"/>
      <c r="BG57" s="79"/>
      <c r="BH57" s="79"/>
      <c r="BI57" s="79"/>
      <c r="BJ57" s="79"/>
      <c r="BK57" s="79"/>
      <c r="BL57" s="79"/>
      <c r="BM57" s="79"/>
      <c r="BN57" s="79"/>
      <c r="BO57" s="79"/>
      <c r="BP57" s="79"/>
      <c r="BQ57" s="79"/>
    </row>
    <row r="58" spans="1:69" ht="76.5" x14ac:dyDescent="0.25">
      <c r="A58" s="78"/>
      <c r="B58" s="88"/>
      <c r="C58" s="594"/>
      <c r="D58" s="609" t="s">
        <v>342</v>
      </c>
      <c r="E58" s="332" t="s">
        <v>210</v>
      </c>
      <c r="F58" s="573" t="s">
        <v>505</v>
      </c>
      <c r="G58" s="585" t="s">
        <v>187</v>
      </c>
      <c r="H58" s="549">
        <v>0</v>
      </c>
      <c r="I58" s="277"/>
      <c r="J58" s="533"/>
      <c r="K58" s="532">
        <v>0</v>
      </c>
      <c r="L58" s="273"/>
      <c r="M58" s="571"/>
      <c r="N58" s="532">
        <v>0</v>
      </c>
      <c r="O58" s="277"/>
      <c r="P58" s="571"/>
      <c r="Q58" s="532">
        <v>0</v>
      </c>
      <c r="R58" s="273"/>
      <c r="S58" s="274"/>
      <c r="T58" s="532">
        <v>0</v>
      </c>
      <c r="U58" s="566" t="s">
        <v>446</v>
      </c>
      <c r="V58" s="533"/>
      <c r="W58" s="532">
        <v>2</v>
      </c>
      <c r="X58" s="273" t="s">
        <v>548</v>
      </c>
      <c r="Y58" s="274"/>
      <c r="Z58" s="532">
        <v>2</v>
      </c>
      <c r="AA58" s="273" t="s">
        <v>548</v>
      </c>
      <c r="AB58" s="274"/>
      <c r="AC58" s="532">
        <v>2</v>
      </c>
      <c r="AD58" s="273"/>
      <c r="AE58" s="275"/>
      <c r="AF58" s="532">
        <v>0</v>
      </c>
      <c r="AG58" s="273"/>
      <c r="AH58" s="275"/>
      <c r="AI58" s="532">
        <v>0</v>
      </c>
      <c r="AJ58" s="273"/>
      <c r="AK58" s="274"/>
      <c r="AL58" s="532">
        <v>0</v>
      </c>
      <c r="AM58" s="273"/>
      <c r="AN58" s="276"/>
      <c r="AO58" s="532">
        <v>0</v>
      </c>
      <c r="AP58" s="277"/>
      <c r="AQ58" s="275"/>
      <c r="AR58" s="532">
        <v>0</v>
      </c>
      <c r="AS58" s="273"/>
      <c r="AT58" s="274"/>
      <c r="AU58" s="532">
        <v>0</v>
      </c>
      <c r="AV58" s="273"/>
      <c r="AW58" s="274"/>
      <c r="AX58" s="532">
        <v>0</v>
      </c>
      <c r="AY58" s="273"/>
      <c r="AZ58" s="275"/>
      <c r="BA58" s="532">
        <v>0</v>
      </c>
      <c r="BB58" s="118"/>
      <c r="BC58" s="98"/>
      <c r="BD58" s="98"/>
      <c r="BE58" s="78"/>
      <c r="BF58" s="78"/>
      <c r="BG58" s="79"/>
      <c r="BH58" s="79"/>
      <c r="BI58" s="79"/>
      <c r="BJ58" s="79"/>
      <c r="BK58" s="79"/>
      <c r="BL58" s="79"/>
      <c r="BM58" s="79"/>
      <c r="BN58" s="79"/>
      <c r="BO58" s="79"/>
      <c r="BP58" s="79"/>
      <c r="BQ58" s="79"/>
    </row>
    <row r="59" spans="1:69" x14ac:dyDescent="0.25">
      <c r="A59" s="78"/>
      <c r="B59" s="88"/>
      <c r="C59" s="594"/>
      <c r="D59" s="610"/>
      <c r="E59" s="333" t="s">
        <v>89</v>
      </c>
      <c r="F59" s="558"/>
      <c r="G59" s="560"/>
      <c r="H59" s="550"/>
      <c r="I59" s="273"/>
      <c r="J59" s="534"/>
      <c r="K59" s="530"/>
      <c r="L59" s="273"/>
      <c r="M59" s="556"/>
      <c r="N59" s="530"/>
      <c r="O59" s="277"/>
      <c r="P59" s="556"/>
      <c r="Q59" s="530"/>
      <c r="R59" s="273"/>
      <c r="S59" s="274"/>
      <c r="T59" s="530"/>
      <c r="U59" s="563"/>
      <c r="V59" s="534"/>
      <c r="W59" s="530"/>
      <c r="X59" s="273"/>
      <c r="Y59" s="274"/>
      <c r="Z59" s="530"/>
      <c r="AA59" s="273"/>
      <c r="AB59" s="274"/>
      <c r="AC59" s="530"/>
      <c r="AD59" s="273"/>
      <c r="AE59" s="275"/>
      <c r="AF59" s="530"/>
      <c r="AG59" s="273"/>
      <c r="AH59" s="275"/>
      <c r="AI59" s="530"/>
      <c r="AJ59" s="273"/>
      <c r="AK59" s="274"/>
      <c r="AL59" s="530"/>
      <c r="AM59" s="273"/>
      <c r="AN59" s="276"/>
      <c r="AO59" s="530"/>
      <c r="AP59" s="277"/>
      <c r="AQ59" s="275"/>
      <c r="AR59" s="530"/>
      <c r="AS59" s="273"/>
      <c r="AT59" s="274"/>
      <c r="AU59" s="530"/>
      <c r="AV59" s="273"/>
      <c r="AW59" s="274"/>
      <c r="AX59" s="530"/>
      <c r="AY59" s="273"/>
      <c r="AZ59" s="275"/>
      <c r="BA59" s="530"/>
      <c r="BB59" s="118"/>
      <c r="BC59" s="98"/>
      <c r="BD59" s="98"/>
      <c r="BE59" s="78"/>
      <c r="BF59" s="78"/>
      <c r="BG59" s="79"/>
      <c r="BH59" s="79"/>
      <c r="BI59" s="79"/>
      <c r="BJ59" s="79"/>
      <c r="BK59" s="79"/>
      <c r="BL59" s="79"/>
      <c r="BM59" s="79"/>
      <c r="BN59" s="79"/>
      <c r="BO59" s="79"/>
      <c r="BP59" s="79"/>
      <c r="BQ59" s="79"/>
    </row>
    <row r="60" spans="1:69" ht="51.75" thickBot="1" x14ac:dyDescent="0.3">
      <c r="A60" s="78"/>
      <c r="B60" s="88"/>
      <c r="C60" s="597"/>
      <c r="D60" s="610"/>
      <c r="E60" s="335" t="s">
        <v>186</v>
      </c>
      <c r="F60" s="558"/>
      <c r="G60" s="560"/>
      <c r="H60" s="550"/>
      <c r="I60" s="334" t="s">
        <v>451</v>
      </c>
      <c r="J60" s="534"/>
      <c r="K60" s="530"/>
      <c r="L60" s="284" t="s">
        <v>282</v>
      </c>
      <c r="M60" s="556"/>
      <c r="N60" s="530"/>
      <c r="O60" s="288"/>
      <c r="P60" s="556"/>
      <c r="Q60" s="530"/>
      <c r="R60" s="284" t="s">
        <v>310</v>
      </c>
      <c r="S60" s="285" t="s">
        <v>311</v>
      </c>
      <c r="T60" s="530"/>
      <c r="U60" s="563"/>
      <c r="V60" s="534"/>
      <c r="W60" s="530"/>
      <c r="X60" s="284"/>
      <c r="Y60" s="285"/>
      <c r="Z60" s="530"/>
      <c r="AA60" s="284"/>
      <c r="AB60" s="285"/>
      <c r="AC60" s="530"/>
      <c r="AD60" s="284" t="s">
        <v>469</v>
      </c>
      <c r="AE60" s="286"/>
      <c r="AF60" s="530"/>
      <c r="AG60" s="278" t="s">
        <v>15</v>
      </c>
      <c r="AH60" s="286"/>
      <c r="AI60" s="530"/>
      <c r="AJ60" s="284" t="s">
        <v>521</v>
      </c>
      <c r="AK60" s="285"/>
      <c r="AL60" s="530"/>
      <c r="AM60" s="284" t="s">
        <v>648</v>
      </c>
      <c r="AN60" s="287"/>
      <c r="AO60" s="530"/>
      <c r="AP60" s="284" t="s">
        <v>648</v>
      </c>
      <c r="AQ60" s="286"/>
      <c r="AR60" s="530"/>
      <c r="AS60" s="284" t="s">
        <v>521</v>
      </c>
      <c r="AT60" s="285"/>
      <c r="AU60" s="530"/>
      <c r="AV60" s="284" t="s">
        <v>521</v>
      </c>
      <c r="AW60" s="285"/>
      <c r="AX60" s="530"/>
      <c r="AY60" s="284" t="s">
        <v>601</v>
      </c>
      <c r="AZ60" s="286"/>
      <c r="BA60" s="530"/>
      <c r="BB60" s="118"/>
      <c r="BC60" s="98"/>
      <c r="BD60" s="98"/>
      <c r="BE60" s="78"/>
      <c r="BF60" s="78"/>
      <c r="BG60" s="79"/>
      <c r="BH60" s="79"/>
      <c r="BI60" s="79"/>
      <c r="BJ60" s="79"/>
      <c r="BK60" s="79"/>
      <c r="BL60" s="79"/>
      <c r="BM60" s="79"/>
      <c r="BN60" s="79"/>
      <c r="BO60" s="79"/>
      <c r="BP60" s="79"/>
      <c r="BQ60" s="79"/>
    </row>
    <row r="61" spans="1:69" s="155" customFormat="1" ht="15.75" thickBot="1" x14ac:dyDescent="0.3">
      <c r="A61" s="78"/>
      <c r="B61" s="88"/>
      <c r="C61" s="316" t="s">
        <v>43</v>
      </c>
      <c r="D61" s="317"/>
      <c r="E61" s="317"/>
      <c r="F61" s="318"/>
      <c r="G61" s="319"/>
      <c r="H61" s="320"/>
      <c r="I61" s="321"/>
      <c r="J61" s="322"/>
      <c r="K61" s="323"/>
      <c r="L61" s="321"/>
      <c r="M61" s="323"/>
      <c r="N61" s="323"/>
      <c r="O61" s="321"/>
      <c r="P61" s="323"/>
      <c r="Q61" s="323"/>
      <c r="R61" s="321"/>
      <c r="S61" s="323"/>
      <c r="T61" s="323"/>
      <c r="U61" s="321"/>
      <c r="V61" s="323"/>
      <c r="W61" s="323"/>
      <c r="X61" s="321"/>
      <c r="Y61" s="323"/>
      <c r="Z61" s="323"/>
      <c r="AA61" s="321"/>
      <c r="AB61" s="323"/>
      <c r="AC61" s="323"/>
      <c r="AD61" s="321"/>
      <c r="AE61" s="323"/>
      <c r="AF61" s="323"/>
      <c r="AG61" s="321"/>
      <c r="AH61" s="323"/>
      <c r="AI61" s="323"/>
      <c r="AJ61" s="321"/>
      <c r="AK61" s="323"/>
      <c r="AL61" s="323"/>
      <c r="AM61" s="321"/>
      <c r="AN61" s="323"/>
      <c r="AO61" s="323"/>
      <c r="AP61" s="321"/>
      <c r="AQ61" s="323"/>
      <c r="AR61" s="323"/>
      <c r="AS61" s="321"/>
      <c r="AT61" s="323"/>
      <c r="AU61" s="323"/>
      <c r="AV61" s="321"/>
      <c r="AW61" s="323"/>
      <c r="AX61" s="323"/>
      <c r="AY61" s="321"/>
      <c r="AZ61" s="323"/>
      <c r="BA61" s="324"/>
      <c r="BB61" s="118"/>
      <c r="BC61" s="98"/>
      <c r="BD61" s="98"/>
      <c r="BE61" s="78"/>
      <c r="BF61" s="78"/>
      <c r="BG61" s="79"/>
      <c r="BH61" s="79"/>
      <c r="BI61" s="79"/>
      <c r="BJ61" s="79"/>
      <c r="BK61" s="79"/>
      <c r="BL61" s="79"/>
      <c r="BM61" s="79"/>
      <c r="BN61" s="79"/>
      <c r="BO61" s="79"/>
      <c r="BP61" s="79"/>
      <c r="BQ61" s="79"/>
    </row>
    <row r="62" spans="1:69" ht="255" customHeight="1" x14ac:dyDescent="0.25">
      <c r="A62" s="78"/>
      <c r="B62" s="88"/>
      <c r="C62" s="599" t="s">
        <v>44</v>
      </c>
      <c r="D62" s="552" t="s">
        <v>45</v>
      </c>
      <c r="E62" s="264" t="s">
        <v>200</v>
      </c>
      <c r="F62" s="589" t="s">
        <v>506</v>
      </c>
      <c r="G62" s="612" t="s">
        <v>222</v>
      </c>
      <c r="H62" s="550">
        <v>0</v>
      </c>
      <c r="I62" s="265"/>
      <c r="J62" s="551" t="s">
        <v>222</v>
      </c>
      <c r="K62" s="530">
        <v>0</v>
      </c>
      <c r="L62" s="265"/>
      <c r="M62" s="574"/>
      <c r="N62" s="530">
        <v>0</v>
      </c>
      <c r="O62" s="265"/>
      <c r="P62" s="574"/>
      <c r="Q62" s="530">
        <v>0</v>
      </c>
      <c r="R62" s="265"/>
      <c r="S62" s="266"/>
      <c r="T62" s="530">
        <v>0</v>
      </c>
      <c r="U62" s="265" t="s">
        <v>447</v>
      </c>
      <c r="V62" s="266" t="s">
        <v>376</v>
      </c>
      <c r="W62" s="530">
        <v>2</v>
      </c>
      <c r="X62" s="265"/>
      <c r="Y62" s="266"/>
      <c r="Z62" s="530">
        <v>0</v>
      </c>
      <c r="AA62" s="265"/>
      <c r="AB62" s="266"/>
      <c r="AC62" s="530">
        <v>0</v>
      </c>
      <c r="AD62" s="336"/>
      <c r="AE62" s="337"/>
      <c r="AF62" s="530">
        <v>0</v>
      </c>
      <c r="AG62" s="336"/>
      <c r="AH62" s="337"/>
      <c r="AI62" s="530">
        <v>0</v>
      </c>
      <c r="AJ62" s="265"/>
      <c r="AK62" s="266"/>
      <c r="AL62" s="530">
        <v>0</v>
      </c>
      <c r="AM62" s="265"/>
      <c r="AN62" s="270"/>
      <c r="AO62" s="530">
        <v>0</v>
      </c>
      <c r="AP62" s="265"/>
      <c r="AQ62" s="266"/>
      <c r="AR62" s="530">
        <v>0</v>
      </c>
      <c r="AS62" s="265"/>
      <c r="AT62" s="266"/>
      <c r="AU62" s="530">
        <v>0</v>
      </c>
      <c r="AV62" s="265"/>
      <c r="AW62" s="266"/>
      <c r="AX62" s="530">
        <v>0</v>
      </c>
      <c r="AY62" s="265" t="s">
        <v>652</v>
      </c>
      <c r="AZ62" s="268" t="s">
        <v>927</v>
      </c>
      <c r="BA62" s="530">
        <v>1</v>
      </c>
      <c r="BB62" s="118"/>
      <c r="BC62" s="98"/>
      <c r="BD62" s="98"/>
      <c r="BE62" s="78"/>
      <c r="BF62" s="78"/>
      <c r="BG62" s="79"/>
      <c r="BH62" s="79"/>
      <c r="BI62" s="79"/>
      <c r="BJ62" s="79"/>
      <c r="BK62" s="79"/>
      <c r="BL62" s="79"/>
      <c r="BM62" s="79"/>
      <c r="BN62" s="79"/>
      <c r="BO62" s="79"/>
      <c r="BP62" s="79"/>
      <c r="BQ62" s="79"/>
    </row>
    <row r="63" spans="1:69" ht="216.75" customHeight="1" x14ac:dyDescent="0.25">
      <c r="A63" s="78"/>
      <c r="B63" s="88"/>
      <c r="C63" s="594"/>
      <c r="D63" s="526"/>
      <c r="E63" s="281" t="s">
        <v>201</v>
      </c>
      <c r="F63" s="590"/>
      <c r="G63" s="613"/>
      <c r="H63" s="562"/>
      <c r="I63" s="273" t="s">
        <v>268</v>
      </c>
      <c r="J63" s="552"/>
      <c r="K63" s="531"/>
      <c r="L63" s="273" t="s">
        <v>268</v>
      </c>
      <c r="M63" s="575"/>
      <c r="N63" s="531"/>
      <c r="O63" s="273" t="s">
        <v>268</v>
      </c>
      <c r="P63" s="575"/>
      <c r="Q63" s="531"/>
      <c r="R63" s="314" t="s">
        <v>315</v>
      </c>
      <c r="S63" s="274"/>
      <c r="T63" s="531"/>
      <c r="U63" s="273"/>
      <c r="V63" s="274"/>
      <c r="W63" s="531"/>
      <c r="X63" s="273" t="s">
        <v>406</v>
      </c>
      <c r="Y63" s="274" t="s">
        <v>396</v>
      </c>
      <c r="Z63" s="531"/>
      <c r="AA63" s="273" t="s">
        <v>406</v>
      </c>
      <c r="AB63" s="274" t="s">
        <v>396</v>
      </c>
      <c r="AC63" s="531"/>
      <c r="AD63" s="338" t="s">
        <v>469</v>
      </c>
      <c r="AE63" s="339"/>
      <c r="AF63" s="531"/>
      <c r="AG63" s="340" t="s">
        <v>15</v>
      </c>
      <c r="AH63" s="339"/>
      <c r="AI63" s="531"/>
      <c r="AJ63" s="314" t="s">
        <v>201</v>
      </c>
      <c r="AK63" s="274"/>
      <c r="AL63" s="531"/>
      <c r="AM63" s="314" t="s">
        <v>201</v>
      </c>
      <c r="AN63" s="276"/>
      <c r="AO63" s="531"/>
      <c r="AP63" s="314" t="s">
        <v>201</v>
      </c>
      <c r="AQ63" s="274"/>
      <c r="AR63" s="531"/>
      <c r="AS63" s="314" t="s">
        <v>201</v>
      </c>
      <c r="AT63" s="274"/>
      <c r="AU63" s="531"/>
      <c r="AV63" s="314" t="s">
        <v>201</v>
      </c>
      <c r="AW63" s="274"/>
      <c r="AX63" s="531"/>
      <c r="AY63" s="273"/>
      <c r="AZ63" s="275"/>
      <c r="BA63" s="531"/>
      <c r="BB63" s="118"/>
      <c r="BC63" s="98"/>
      <c r="BD63" s="98"/>
      <c r="BE63" s="78"/>
      <c r="BF63" s="78"/>
      <c r="BG63" s="79"/>
      <c r="BH63" s="79"/>
      <c r="BI63" s="79"/>
      <c r="BJ63" s="79"/>
      <c r="BK63" s="79"/>
      <c r="BL63" s="79"/>
      <c r="BM63" s="79"/>
      <c r="BN63" s="79"/>
      <c r="BO63" s="79"/>
      <c r="BP63" s="79"/>
      <c r="BQ63" s="79"/>
    </row>
    <row r="64" spans="1:69" ht="178.5" x14ac:dyDescent="0.25">
      <c r="A64" s="78"/>
      <c r="B64" s="88"/>
      <c r="C64" s="594"/>
      <c r="D64" s="551" t="s">
        <v>46</v>
      </c>
      <c r="E64" s="281" t="s">
        <v>200</v>
      </c>
      <c r="F64" s="588" t="s">
        <v>507</v>
      </c>
      <c r="G64" s="619" t="s">
        <v>222</v>
      </c>
      <c r="H64" s="549">
        <v>0</v>
      </c>
      <c r="I64" s="273"/>
      <c r="J64" s="551" t="s">
        <v>222</v>
      </c>
      <c r="K64" s="532">
        <v>0</v>
      </c>
      <c r="L64" s="273" t="s">
        <v>697</v>
      </c>
      <c r="M64" s="576"/>
      <c r="N64" s="532">
        <v>2</v>
      </c>
      <c r="O64" s="273" t="s">
        <v>697</v>
      </c>
      <c r="P64" s="576"/>
      <c r="Q64" s="532">
        <v>2</v>
      </c>
      <c r="R64" s="273"/>
      <c r="S64" s="274"/>
      <c r="T64" s="532">
        <v>0</v>
      </c>
      <c r="U64" s="273" t="s">
        <v>375</v>
      </c>
      <c r="V64" s="274"/>
      <c r="W64" s="532">
        <v>2</v>
      </c>
      <c r="X64" s="273"/>
      <c r="Y64" s="274"/>
      <c r="Z64" s="532">
        <v>0</v>
      </c>
      <c r="AA64" s="273"/>
      <c r="AB64" s="274"/>
      <c r="AC64" s="532">
        <v>0</v>
      </c>
      <c r="AD64" s="338"/>
      <c r="AE64" s="339"/>
      <c r="AF64" s="532">
        <v>0</v>
      </c>
      <c r="AG64" s="338"/>
      <c r="AH64" s="339"/>
      <c r="AI64" s="532">
        <v>0</v>
      </c>
      <c r="AJ64" s="273"/>
      <c r="AK64" s="274"/>
      <c r="AL64" s="532">
        <v>0</v>
      </c>
      <c r="AM64" s="273"/>
      <c r="AN64" s="276"/>
      <c r="AO64" s="532">
        <v>0</v>
      </c>
      <c r="AP64" s="277"/>
      <c r="AQ64" s="275"/>
      <c r="AR64" s="532">
        <v>0</v>
      </c>
      <c r="AS64" s="273"/>
      <c r="AT64" s="274"/>
      <c r="AU64" s="532">
        <v>0</v>
      </c>
      <c r="AV64" s="273"/>
      <c r="AW64" s="274"/>
      <c r="AX64" s="532">
        <v>0</v>
      </c>
      <c r="AY64" s="273"/>
      <c r="AZ64" s="275"/>
      <c r="BA64" s="532">
        <v>0</v>
      </c>
      <c r="BB64" s="108"/>
      <c r="BC64" s="109"/>
      <c r="BD64" s="109"/>
      <c r="BE64" s="78"/>
      <c r="BF64" s="78"/>
      <c r="BG64" s="79"/>
      <c r="BH64" s="79"/>
      <c r="BI64" s="79"/>
      <c r="BJ64" s="79"/>
      <c r="BK64" s="79"/>
      <c r="BL64" s="79"/>
      <c r="BM64" s="79"/>
      <c r="BN64" s="79"/>
      <c r="BO64" s="79"/>
      <c r="BP64" s="79"/>
      <c r="BQ64" s="79"/>
    </row>
    <row r="65" spans="1:69" ht="89.25" x14ac:dyDescent="0.25">
      <c r="A65" s="78"/>
      <c r="B65" s="88"/>
      <c r="C65" s="594"/>
      <c r="D65" s="552"/>
      <c r="E65" s="281" t="s">
        <v>201</v>
      </c>
      <c r="F65" s="590"/>
      <c r="G65" s="613"/>
      <c r="H65" s="562"/>
      <c r="I65" s="273" t="s">
        <v>316</v>
      </c>
      <c r="J65" s="552"/>
      <c r="K65" s="531"/>
      <c r="L65" s="273"/>
      <c r="M65" s="575"/>
      <c r="N65" s="531"/>
      <c r="O65" s="273"/>
      <c r="P65" s="575"/>
      <c r="Q65" s="531"/>
      <c r="R65" s="273" t="s">
        <v>316</v>
      </c>
      <c r="S65" s="274"/>
      <c r="T65" s="531"/>
      <c r="U65" s="273"/>
      <c r="V65" s="274"/>
      <c r="W65" s="531"/>
      <c r="X65" s="273" t="s">
        <v>397</v>
      </c>
      <c r="Y65" s="274" t="s">
        <v>396</v>
      </c>
      <c r="Z65" s="531"/>
      <c r="AA65" s="273" t="s">
        <v>397</v>
      </c>
      <c r="AB65" s="274" t="s">
        <v>396</v>
      </c>
      <c r="AC65" s="531"/>
      <c r="AD65" s="338" t="s">
        <v>469</v>
      </c>
      <c r="AE65" s="339"/>
      <c r="AF65" s="531"/>
      <c r="AG65" s="340" t="s">
        <v>15</v>
      </c>
      <c r="AH65" s="339"/>
      <c r="AI65" s="531"/>
      <c r="AJ65" s="314" t="s">
        <v>201</v>
      </c>
      <c r="AK65" s="274"/>
      <c r="AL65" s="531"/>
      <c r="AM65" s="314" t="s">
        <v>201</v>
      </c>
      <c r="AN65" s="276"/>
      <c r="AO65" s="531"/>
      <c r="AP65" s="314" t="s">
        <v>201</v>
      </c>
      <c r="AQ65" s="275"/>
      <c r="AR65" s="531"/>
      <c r="AS65" s="314" t="s">
        <v>201</v>
      </c>
      <c r="AT65" s="274"/>
      <c r="AU65" s="531"/>
      <c r="AV65" s="314" t="s">
        <v>201</v>
      </c>
      <c r="AW65" s="274"/>
      <c r="AX65" s="531"/>
      <c r="AY65" s="314" t="s">
        <v>201</v>
      </c>
      <c r="AZ65" s="275"/>
      <c r="BA65" s="531"/>
      <c r="BB65" s="118"/>
      <c r="BC65" s="98"/>
      <c r="BD65" s="98"/>
      <c r="BE65" s="78"/>
      <c r="BF65" s="78"/>
      <c r="BG65" s="79"/>
      <c r="BH65" s="79"/>
      <c r="BI65" s="79"/>
      <c r="BJ65" s="79"/>
      <c r="BK65" s="79"/>
      <c r="BL65" s="79"/>
      <c r="BM65" s="79"/>
      <c r="BN65" s="79"/>
      <c r="BO65" s="79"/>
      <c r="BP65" s="79"/>
      <c r="BQ65" s="79"/>
    </row>
    <row r="66" spans="1:69" ht="63.75" x14ac:dyDescent="0.25">
      <c r="A66" s="78"/>
      <c r="B66" s="88"/>
      <c r="C66" s="597" t="s">
        <v>47</v>
      </c>
      <c r="D66" s="526" t="s">
        <v>50</v>
      </c>
      <c r="E66" s="272" t="s">
        <v>48</v>
      </c>
      <c r="F66" s="573" t="s">
        <v>508</v>
      </c>
      <c r="G66" s="616" t="s">
        <v>224</v>
      </c>
      <c r="H66" s="549">
        <v>0</v>
      </c>
      <c r="I66" s="569" t="s">
        <v>263</v>
      </c>
      <c r="J66" s="551" t="s">
        <v>259</v>
      </c>
      <c r="K66" s="532">
        <v>1</v>
      </c>
      <c r="L66" s="273"/>
      <c r="M66" s="576"/>
      <c r="N66" s="532">
        <v>0</v>
      </c>
      <c r="O66" s="277"/>
      <c r="P66" s="576"/>
      <c r="Q66" s="532">
        <v>0</v>
      </c>
      <c r="R66" s="273"/>
      <c r="S66" s="274"/>
      <c r="T66" s="532">
        <v>0</v>
      </c>
      <c r="U66" s="273" t="s">
        <v>369</v>
      </c>
      <c r="V66" s="274" t="s">
        <v>370</v>
      </c>
      <c r="W66" s="532">
        <v>2</v>
      </c>
      <c r="X66" s="273"/>
      <c r="Y66" s="274"/>
      <c r="Z66" s="532">
        <v>0</v>
      </c>
      <c r="AA66" s="273"/>
      <c r="AB66" s="274"/>
      <c r="AC66" s="532">
        <v>0</v>
      </c>
      <c r="AD66" s="338"/>
      <c r="AE66" s="339"/>
      <c r="AF66" s="532">
        <v>0</v>
      </c>
      <c r="AG66" s="338"/>
      <c r="AH66" s="339"/>
      <c r="AI66" s="532">
        <v>0</v>
      </c>
      <c r="AJ66" s="273"/>
      <c r="AK66" s="274"/>
      <c r="AL66" s="532">
        <v>0</v>
      </c>
      <c r="AM66" s="273"/>
      <c r="AN66" s="276"/>
      <c r="AO66" s="532">
        <v>0</v>
      </c>
      <c r="AP66" s="277"/>
      <c r="AQ66" s="275"/>
      <c r="AR66" s="532">
        <v>0</v>
      </c>
      <c r="AS66" s="277"/>
      <c r="AT66" s="275"/>
      <c r="AU66" s="532">
        <v>0</v>
      </c>
      <c r="AV66" s="277"/>
      <c r="AW66" s="275"/>
      <c r="AX66" s="532">
        <v>0</v>
      </c>
      <c r="AY66" s="267"/>
      <c r="AZ66" s="275"/>
      <c r="BA66" s="532">
        <v>1</v>
      </c>
      <c r="BB66" s="118"/>
      <c r="BC66" s="98"/>
      <c r="BD66" s="98"/>
      <c r="BE66" s="78"/>
      <c r="BF66" s="78"/>
      <c r="BG66" s="79"/>
      <c r="BH66" s="79"/>
      <c r="BI66" s="79"/>
      <c r="BJ66" s="79"/>
      <c r="BK66" s="79"/>
      <c r="BL66" s="79"/>
      <c r="BM66" s="79"/>
      <c r="BN66" s="79"/>
      <c r="BO66" s="79"/>
      <c r="BP66" s="79"/>
      <c r="BQ66" s="79"/>
    </row>
    <row r="67" spans="1:69" ht="191.25" x14ac:dyDescent="0.25">
      <c r="A67" s="78"/>
      <c r="B67" s="88"/>
      <c r="C67" s="598"/>
      <c r="D67" s="526"/>
      <c r="E67" s="272" t="s">
        <v>21</v>
      </c>
      <c r="F67" s="559"/>
      <c r="G67" s="617"/>
      <c r="H67" s="562"/>
      <c r="I67" s="570"/>
      <c r="J67" s="552"/>
      <c r="K67" s="531"/>
      <c r="L67" s="273" t="s">
        <v>817</v>
      </c>
      <c r="M67" s="575"/>
      <c r="N67" s="531"/>
      <c r="O67" s="273" t="s">
        <v>817</v>
      </c>
      <c r="P67" s="575"/>
      <c r="Q67" s="531"/>
      <c r="R67" s="273" t="s">
        <v>565</v>
      </c>
      <c r="S67" s="274"/>
      <c r="T67" s="531"/>
      <c r="U67" s="273"/>
      <c r="V67" s="274"/>
      <c r="W67" s="531"/>
      <c r="X67" s="273" t="s">
        <v>549</v>
      </c>
      <c r="Y67" s="274"/>
      <c r="Z67" s="531"/>
      <c r="AA67" s="273" t="s">
        <v>549</v>
      </c>
      <c r="AB67" s="274"/>
      <c r="AC67" s="531"/>
      <c r="AD67" s="338" t="s">
        <v>469</v>
      </c>
      <c r="AE67" s="339"/>
      <c r="AF67" s="531"/>
      <c r="AG67" s="340" t="s">
        <v>15</v>
      </c>
      <c r="AH67" s="339"/>
      <c r="AI67" s="531"/>
      <c r="AJ67" s="273" t="s">
        <v>817</v>
      </c>
      <c r="AK67" s="274"/>
      <c r="AL67" s="531"/>
      <c r="AM67" s="279" t="s">
        <v>647</v>
      </c>
      <c r="AN67" s="276"/>
      <c r="AO67" s="531"/>
      <c r="AP67" s="279" t="s">
        <v>647</v>
      </c>
      <c r="AQ67" s="275"/>
      <c r="AR67" s="531"/>
      <c r="AS67" s="277" t="s">
        <v>666</v>
      </c>
      <c r="AT67" s="275"/>
      <c r="AU67" s="531"/>
      <c r="AV67" s="273" t="s">
        <v>817</v>
      </c>
      <c r="AW67" s="275"/>
      <c r="AX67" s="531"/>
      <c r="AY67" s="273" t="s">
        <v>926</v>
      </c>
      <c r="AZ67" s="268" t="s">
        <v>927</v>
      </c>
      <c r="BA67" s="531"/>
      <c r="BB67" s="118"/>
      <c r="BC67" s="98"/>
      <c r="BD67" s="98"/>
      <c r="BE67" s="78"/>
      <c r="BF67" s="78"/>
      <c r="BG67" s="79"/>
      <c r="BH67" s="79"/>
      <c r="BI67" s="79"/>
      <c r="BJ67" s="79"/>
      <c r="BK67" s="79"/>
      <c r="BL67" s="79"/>
      <c r="BM67" s="79"/>
      <c r="BN67" s="79"/>
      <c r="BO67" s="79"/>
      <c r="BP67" s="79"/>
      <c r="BQ67" s="79"/>
    </row>
    <row r="68" spans="1:69" ht="216.75" x14ac:dyDescent="0.25">
      <c r="A68" s="78"/>
      <c r="B68" s="88"/>
      <c r="C68" s="598"/>
      <c r="D68" s="611" t="s">
        <v>202</v>
      </c>
      <c r="E68" s="281" t="s">
        <v>168</v>
      </c>
      <c r="F68" s="573" t="s">
        <v>223</v>
      </c>
      <c r="G68" s="585"/>
      <c r="H68" s="549">
        <v>0</v>
      </c>
      <c r="I68" s="524" t="s">
        <v>185</v>
      </c>
      <c r="J68" s="533"/>
      <c r="K68" s="532">
        <v>0</v>
      </c>
      <c r="L68" s="273"/>
      <c r="M68" s="571" t="s">
        <v>267</v>
      </c>
      <c r="N68" s="532">
        <v>1</v>
      </c>
      <c r="O68" s="273"/>
      <c r="P68" s="571" t="s">
        <v>267</v>
      </c>
      <c r="Q68" s="532">
        <v>2</v>
      </c>
      <c r="R68" s="273"/>
      <c r="S68" s="274"/>
      <c r="T68" s="532">
        <v>0</v>
      </c>
      <c r="U68" s="273"/>
      <c r="V68" s="274"/>
      <c r="W68" s="532">
        <v>2</v>
      </c>
      <c r="X68" s="273" t="s">
        <v>546</v>
      </c>
      <c r="Y68" s="274"/>
      <c r="Z68" s="532">
        <v>2</v>
      </c>
      <c r="AA68" s="273" t="s">
        <v>546</v>
      </c>
      <c r="AB68" s="274"/>
      <c r="AC68" s="532">
        <v>2</v>
      </c>
      <c r="AD68" s="273" t="s">
        <v>464</v>
      </c>
      <c r="AE68" s="275"/>
      <c r="AF68" s="532">
        <v>2</v>
      </c>
      <c r="AG68" s="273"/>
      <c r="AH68" s="275"/>
      <c r="AI68" s="532">
        <v>0</v>
      </c>
      <c r="AJ68" s="273"/>
      <c r="AK68" s="274"/>
      <c r="AL68" s="532">
        <v>0</v>
      </c>
      <c r="AM68" s="273" t="s">
        <v>626</v>
      </c>
      <c r="AN68" s="276"/>
      <c r="AO68" s="532">
        <v>2</v>
      </c>
      <c r="AP68" s="326"/>
      <c r="AQ68" s="275"/>
      <c r="AR68" s="532">
        <v>1</v>
      </c>
      <c r="AS68" s="277"/>
      <c r="AT68" s="275"/>
      <c r="AU68" s="532">
        <v>0</v>
      </c>
      <c r="AV68" s="277"/>
      <c r="AW68" s="275"/>
      <c r="AX68" s="532">
        <v>0</v>
      </c>
      <c r="AY68" s="273"/>
      <c r="AZ68" s="275"/>
      <c r="BA68" s="532">
        <v>1</v>
      </c>
      <c r="BB68" s="118"/>
      <c r="BC68" s="98"/>
      <c r="BD68" s="98"/>
      <c r="BE68" s="78"/>
      <c r="BF68" s="78"/>
      <c r="BG68" s="79"/>
      <c r="BH68" s="79"/>
      <c r="BI68" s="79"/>
      <c r="BJ68" s="79"/>
      <c r="BK68" s="79"/>
      <c r="BL68" s="79"/>
      <c r="BM68" s="79"/>
      <c r="BN68" s="79"/>
      <c r="BO68" s="79"/>
      <c r="BP68" s="79"/>
      <c r="BQ68" s="79"/>
    </row>
    <row r="69" spans="1:69" ht="409.5" x14ac:dyDescent="0.25">
      <c r="A69" s="78"/>
      <c r="B69" s="88"/>
      <c r="C69" s="598"/>
      <c r="D69" s="611"/>
      <c r="E69" s="272" t="s">
        <v>49</v>
      </c>
      <c r="F69" s="558"/>
      <c r="G69" s="560"/>
      <c r="H69" s="550"/>
      <c r="I69" s="563"/>
      <c r="J69" s="534"/>
      <c r="K69" s="530"/>
      <c r="L69" s="341" t="s">
        <v>284</v>
      </c>
      <c r="M69" s="556"/>
      <c r="N69" s="530"/>
      <c r="O69" s="341" t="s">
        <v>273</v>
      </c>
      <c r="P69" s="556"/>
      <c r="Q69" s="530"/>
      <c r="R69" s="273"/>
      <c r="S69" s="274"/>
      <c r="T69" s="530"/>
      <c r="U69" s="273" t="s">
        <v>364</v>
      </c>
      <c r="V69" s="274" t="s">
        <v>365</v>
      </c>
      <c r="W69" s="530"/>
      <c r="X69" s="273"/>
      <c r="Y69" s="274"/>
      <c r="Z69" s="530"/>
      <c r="AA69" s="273"/>
      <c r="AB69" s="274"/>
      <c r="AC69" s="530"/>
      <c r="AD69" s="273"/>
      <c r="AE69" s="275"/>
      <c r="AF69" s="530"/>
      <c r="AG69" s="273"/>
      <c r="AH69" s="275"/>
      <c r="AI69" s="530"/>
      <c r="AJ69" s="273"/>
      <c r="AK69" s="274"/>
      <c r="AL69" s="530"/>
      <c r="AM69" s="267"/>
      <c r="AN69" s="276"/>
      <c r="AO69" s="530"/>
      <c r="AP69" s="273" t="s">
        <v>626</v>
      </c>
      <c r="AQ69" s="275"/>
      <c r="AR69" s="530"/>
      <c r="AS69" s="277"/>
      <c r="AT69" s="275"/>
      <c r="AU69" s="530"/>
      <c r="AV69" s="277"/>
      <c r="AW69" s="275"/>
      <c r="AX69" s="530"/>
      <c r="AY69" s="273" t="s">
        <v>597</v>
      </c>
      <c r="AZ69" s="268" t="s">
        <v>927</v>
      </c>
      <c r="BA69" s="530"/>
      <c r="BB69" s="118"/>
      <c r="BC69" s="98"/>
      <c r="BD69" s="98"/>
      <c r="BE69" s="78"/>
      <c r="BF69" s="78"/>
      <c r="BG69" s="79"/>
      <c r="BH69" s="79"/>
      <c r="BI69" s="79"/>
      <c r="BJ69" s="79"/>
      <c r="BK69" s="79"/>
      <c r="BL69" s="79"/>
      <c r="BM69" s="79"/>
      <c r="BN69" s="79"/>
      <c r="BO69" s="79"/>
      <c r="BP69" s="79"/>
      <c r="BQ69" s="79"/>
    </row>
    <row r="70" spans="1:69" ht="204" x14ac:dyDescent="0.25">
      <c r="A70" s="78"/>
      <c r="B70" s="88"/>
      <c r="C70" s="599"/>
      <c r="D70" s="611"/>
      <c r="E70" s="272" t="s">
        <v>15</v>
      </c>
      <c r="F70" s="559"/>
      <c r="G70" s="561"/>
      <c r="H70" s="562"/>
      <c r="I70" s="525"/>
      <c r="J70" s="535"/>
      <c r="K70" s="531"/>
      <c r="L70" s="273"/>
      <c r="M70" s="557"/>
      <c r="N70" s="531"/>
      <c r="O70" s="273"/>
      <c r="P70" s="557"/>
      <c r="Q70" s="531"/>
      <c r="R70" s="273" t="s">
        <v>303</v>
      </c>
      <c r="S70" s="274" t="s">
        <v>304</v>
      </c>
      <c r="T70" s="531"/>
      <c r="U70" s="273"/>
      <c r="V70" s="274"/>
      <c r="W70" s="531"/>
      <c r="X70" s="273"/>
      <c r="Y70" s="274"/>
      <c r="Z70" s="531"/>
      <c r="AA70" s="273"/>
      <c r="AB70" s="274"/>
      <c r="AC70" s="531"/>
      <c r="AD70" s="273"/>
      <c r="AE70" s="275"/>
      <c r="AF70" s="531"/>
      <c r="AG70" s="279" t="s">
        <v>15</v>
      </c>
      <c r="AH70" s="275"/>
      <c r="AI70" s="531"/>
      <c r="AJ70" s="279" t="s">
        <v>15</v>
      </c>
      <c r="AK70" s="274"/>
      <c r="AL70" s="531"/>
      <c r="AM70" s="273"/>
      <c r="AN70" s="276"/>
      <c r="AO70" s="531"/>
      <c r="AP70" s="277"/>
      <c r="AQ70" s="275"/>
      <c r="AR70" s="531"/>
      <c r="AS70" s="279" t="s">
        <v>15</v>
      </c>
      <c r="AT70" s="275"/>
      <c r="AU70" s="531"/>
      <c r="AV70" s="279" t="s">
        <v>15</v>
      </c>
      <c r="AW70" s="275"/>
      <c r="AX70" s="531"/>
      <c r="AY70" s="273"/>
      <c r="AZ70" s="275"/>
      <c r="BA70" s="531"/>
      <c r="BB70" s="118"/>
      <c r="BC70" s="98"/>
      <c r="BD70" s="98"/>
      <c r="BE70" s="78"/>
      <c r="BF70" s="78"/>
      <c r="BG70" s="79"/>
      <c r="BH70" s="79"/>
      <c r="BI70" s="79"/>
      <c r="BJ70" s="79"/>
      <c r="BK70" s="79"/>
      <c r="BL70" s="79"/>
      <c r="BM70" s="79"/>
      <c r="BN70" s="79"/>
      <c r="BO70" s="79"/>
      <c r="BP70" s="79"/>
      <c r="BQ70" s="79"/>
    </row>
    <row r="71" spans="1:69" ht="382.5" x14ac:dyDescent="0.25">
      <c r="A71" s="78"/>
      <c r="B71" s="88"/>
      <c r="C71" s="597" t="s">
        <v>51</v>
      </c>
      <c r="D71" s="526" t="s">
        <v>211</v>
      </c>
      <c r="E71" s="272" t="s">
        <v>52</v>
      </c>
      <c r="F71" s="573" t="s">
        <v>803</v>
      </c>
      <c r="G71" s="585"/>
      <c r="H71" s="549">
        <v>0</v>
      </c>
      <c r="I71" s="524" t="s">
        <v>246</v>
      </c>
      <c r="J71" s="533"/>
      <c r="K71" s="532">
        <v>0</v>
      </c>
      <c r="L71" s="273" t="s">
        <v>434</v>
      </c>
      <c r="M71" s="571" t="s">
        <v>435</v>
      </c>
      <c r="N71" s="532">
        <v>2</v>
      </c>
      <c r="O71" s="273" t="s">
        <v>279</v>
      </c>
      <c r="P71" s="571"/>
      <c r="Q71" s="532">
        <v>2</v>
      </c>
      <c r="R71" s="267"/>
      <c r="S71" s="571"/>
      <c r="T71" s="532">
        <v>0</v>
      </c>
      <c r="U71" s="273" t="s">
        <v>367</v>
      </c>
      <c r="V71" s="274"/>
      <c r="W71" s="532">
        <v>2</v>
      </c>
      <c r="X71" s="273" t="s">
        <v>547</v>
      </c>
      <c r="Y71" s="274"/>
      <c r="Z71" s="532">
        <v>2</v>
      </c>
      <c r="AA71" s="273" t="s">
        <v>547</v>
      </c>
      <c r="AB71" s="274"/>
      <c r="AC71" s="532">
        <v>2</v>
      </c>
      <c r="AD71" s="273" t="s">
        <v>476</v>
      </c>
      <c r="AE71" s="275" t="s">
        <v>477</v>
      </c>
      <c r="AF71" s="532">
        <v>2</v>
      </c>
      <c r="AG71" s="273" t="s">
        <v>784</v>
      </c>
      <c r="AH71" s="275"/>
      <c r="AI71" s="532">
        <v>2</v>
      </c>
      <c r="AJ71" s="273" t="s">
        <v>522</v>
      </c>
      <c r="AK71" s="274"/>
      <c r="AL71" s="532">
        <v>2</v>
      </c>
      <c r="AM71" s="273" t="s">
        <v>646</v>
      </c>
      <c r="AN71" s="276"/>
      <c r="AO71" s="532">
        <v>2</v>
      </c>
      <c r="AP71" s="273" t="s">
        <v>646</v>
      </c>
      <c r="AQ71" s="275"/>
      <c r="AR71" s="532">
        <v>2</v>
      </c>
      <c r="AS71" s="273" t="s">
        <v>522</v>
      </c>
      <c r="AT71" s="275"/>
      <c r="AU71" s="532">
        <v>2</v>
      </c>
      <c r="AV71" s="273" t="s">
        <v>702</v>
      </c>
      <c r="AW71" s="275"/>
      <c r="AX71" s="532">
        <v>2</v>
      </c>
      <c r="AY71" s="273" t="s">
        <v>599</v>
      </c>
      <c r="AZ71" s="268" t="s">
        <v>927</v>
      </c>
      <c r="BA71" s="532">
        <v>2</v>
      </c>
      <c r="BB71" s="118"/>
      <c r="BC71" s="98"/>
      <c r="BD71" s="98"/>
      <c r="BE71" s="78"/>
      <c r="BF71" s="78"/>
      <c r="BG71" s="79"/>
      <c r="BH71" s="79"/>
      <c r="BI71" s="79"/>
      <c r="BJ71" s="79"/>
      <c r="BK71" s="79"/>
      <c r="BL71" s="79"/>
      <c r="BM71" s="79"/>
      <c r="BN71" s="79"/>
      <c r="BO71" s="79"/>
      <c r="BP71" s="79"/>
      <c r="BQ71" s="79"/>
    </row>
    <row r="72" spans="1:69" ht="25.5" x14ac:dyDescent="0.25">
      <c r="A72" s="78"/>
      <c r="B72" s="88"/>
      <c r="C72" s="598"/>
      <c r="D72" s="526"/>
      <c r="E72" s="272" t="s">
        <v>53</v>
      </c>
      <c r="F72" s="558"/>
      <c r="G72" s="560"/>
      <c r="H72" s="550"/>
      <c r="I72" s="563"/>
      <c r="J72" s="534"/>
      <c r="K72" s="530"/>
      <c r="L72" s="273" t="s">
        <v>833</v>
      </c>
      <c r="M72" s="556"/>
      <c r="N72" s="530"/>
      <c r="O72" s="273" t="s">
        <v>833</v>
      </c>
      <c r="P72" s="556"/>
      <c r="Q72" s="530"/>
      <c r="R72" s="273"/>
      <c r="S72" s="556"/>
      <c r="T72" s="530"/>
      <c r="U72" s="273"/>
      <c r="V72" s="274"/>
      <c r="W72" s="530"/>
      <c r="X72" s="273"/>
      <c r="Y72" s="274"/>
      <c r="Z72" s="530"/>
      <c r="AA72" s="273"/>
      <c r="AB72" s="274"/>
      <c r="AC72" s="530"/>
      <c r="AD72" s="273"/>
      <c r="AE72" s="275"/>
      <c r="AF72" s="530"/>
      <c r="AG72" s="273"/>
      <c r="AH72" s="275"/>
      <c r="AI72" s="530"/>
      <c r="AJ72" s="273"/>
      <c r="AK72" s="274"/>
      <c r="AL72" s="530"/>
      <c r="AM72" s="273"/>
      <c r="AN72" s="276"/>
      <c r="AO72" s="530"/>
      <c r="AP72" s="277"/>
      <c r="AQ72" s="275"/>
      <c r="AR72" s="530"/>
      <c r="AS72" s="277"/>
      <c r="AT72" s="275"/>
      <c r="AU72" s="530"/>
      <c r="AV72" s="277"/>
      <c r="AW72" s="275"/>
      <c r="AX72" s="530"/>
      <c r="AY72" s="273"/>
      <c r="AZ72" s="275"/>
      <c r="BA72" s="530"/>
      <c r="BB72" s="118"/>
      <c r="BC72" s="98"/>
      <c r="BD72" s="98"/>
      <c r="BE72" s="78"/>
      <c r="BF72" s="78"/>
      <c r="BG72" s="79"/>
      <c r="BH72" s="79"/>
      <c r="BI72" s="79"/>
      <c r="BJ72" s="79"/>
      <c r="BK72" s="79"/>
      <c r="BL72" s="79"/>
      <c r="BM72" s="79"/>
      <c r="BN72" s="79"/>
      <c r="BO72" s="79"/>
      <c r="BP72" s="79"/>
      <c r="BQ72" s="79"/>
    </row>
    <row r="73" spans="1:69" ht="140.25" x14ac:dyDescent="0.25">
      <c r="A73" s="78"/>
      <c r="B73" s="88"/>
      <c r="C73" s="599"/>
      <c r="D73" s="526"/>
      <c r="E73" s="272" t="s">
        <v>15</v>
      </c>
      <c r="F73" s="559"/>
      <c r="G73" s="561"/>
      <c r="H73" s="562"/>
      <c r="I73" s="525"/>
      <c r="J73" s="535"/>
      <c r="K73" s="531"/>
      <c r="L73" s="273"/>
      <c r="M73" s="557"/>
      <c r="N73" s="531"/>
      <c r="O73" s="273"/>
      <c r="P73" s="557"/>
      <c r="Q73" s="531"/>
      <c r="R73" s="273" t="s">
        <v>560</v>
      </c>
      <c r="S73" s="557"/>
      <c r="T73" s="531"/>
      <c r="U73" s="273"/>
      <c r="V73" s="274"/>
      <c r="W73" s="531"/>
      <c r="X73" s="273"/>
      <c r="Y73" s="274"/>
      <c r="Z73" s="531"/>
      <c r="AA73" s="273"/>
      <c r="AB73" s="274"/>
      <c r="AC73" s="531"/>
      <c r="AD73" s="273"/>
      <c r="AE73" s="275"/>
      <c r="AF73" s="531"/>
      <c r="AG73" s="273"/>
      <c r="AH73" s="275"/>
      <c r="AI73" s="531"/>
      <c r="AJ73" s="273"/>
      <c r="AK73" s="274"/>
      <c r="AL73" s="531"/>
      <c r="AM73" s="273"/>
      <c r="AN73" s="276"/>
      <c r="AO73" s="531"/>
      <c r="AP73" s="277"/>
      <c r="AQ73" s="275"/>
      <c r="AR73" s="531"/>
      <c r="AS73" s="277"/>
      <c r="AT73" s="275"/>
      <c r="AU73" s="531"/>
      <c r="AV73" s="277"/>
      <c r="AW73" s="275"/>
      <c r="AX73" s="531"/>
      <c r="AY73" s="273"/>
      <c r="AZ73" s="275"/>
      <c r="BA73" s="531"/>
      <c r="BB73" s="118"/>
      <c r="BC73" s="98"/>
      <c r="BD73" s="98"/>
      <c r="BE73" s="78"/>
      <c r="BF73" s="78"/>
      <c r="BG73" s="79"/>
      <c r="BH73" s="79"/>
      <c r="BI73" s="79"/>
      <c r="BJ73" s="79"/>
      <c r="BK73" s="79"/>
      <c r="BL73" s="79"/>
      <c r="BM73" s="79"/>
      <c r="BN73" s="79"/>
      <c r="BO73" s="79"/>
      <c r="BP73" s="79"/>
      <c r="BQ73" s="79"/>
    </row>
    <row r="74" spans="1:69" s="345" customFormat="1" ht="306" x14ac:dyDescent="0.25">
      <c r="A74" s="78"/>
      <c r="B74" s="88"/>
      <c r="C74" s="597" t="s">
        <v>212</v>
      </c>
      <c r="D74" s="595" t="s">
        <v>433</v>
      </c>
      <c r="E74" s="342" t="s">
        <v>278</v>
      </c>
      <c r="F74" s="573" t="s">
        <v>195</v>
      </c>
      <c r="G74" s="616"/>
      <c r="H74" s="549">
        <v>0</v>
      </c>
      <c r="I74" s="547" t="s">
        <v>819</v>
      </c>
      <c r="J74" s="551"/>
      <c r="K74" s="543">
        <v>0</v>
      </c>
      <c r="L74" s="273" t="s">
        <v>820</v>
      </c>
      <c r="M74" s="571"/>
      <c r="N74" s="543">
        <v>2</v>
      </c>
      <c r="O74" s="273" t="s">
        <v>820</v>
      </c>
      <c r="P74" s="571"/>
      <c r="Q74" s="543">
        <v>2</v>
      </c>
      <c r="R74" s="273" t="s">
        <v>821</v>
      </c>
      <c r="S74" s="274"/>
      <c r="T74" s="543">
        <v>1</v>
      </c>
      <c r="U74" s="273"/>
      <c r="V74" s="274"/>
      <c r="W74" s="543">
        <v>0</v>
      </c>
      <c r="X74" s="273" t="s">
        <v>822</v>
      </c>
      <c r="Y74" s="274"/>
      <c r="Z74" s="543">
        <v>1</v>
      </c>
      <c r="AA74" s="273" t="s">
        <v>822</v>
      </c>
      <c r="AB74" s="274"/>
      <c r="AC74" s="543">
        <v>1</v>
      </c>
      <c r="AD74" s="273"/>
      <c r="AE74" s="343"/>
      <c r="AF74" s="543">
        <v>0</v>
      </c>
      <c r="AG74" s="273"/>
      <c r="AH74" s="343"/>
      <c r="AI74" s="543">
        <v>0</v>
      </c>
      <c r="AJ74" s="273"/>
      <c r="AK74" s="343"/>
      <c r="AL74" s="543">
        <v>0</v>
      </c>
      <c r="AM74" s="273" t="s">
        <v>646</v>
      </c>
      <c r="AN74" s="276"/>
      <c r="AO74" s="543">
        <v>2</v>
      </c>
      <c r="AP74" s="273" t="s">
        <v>646</v>
      </c>
      <c r="AQ74" s="274"/>
      <c r="AR74" s="543">
        <v>2</v>
      </c>
      <c r="AS74" s="273"/>
      <c r="AT74" s="343"/>
      <c r="AU74" s="543">
        <v>0</v>
      </c>
      <c r="AV74" s="273" t="s">
        <v>646</v>
      </c>
      <c r="AW74" s="274"/>
      <c r="AX74" s="543">
        <v>2</v>
      </c>
      <c r="AY74" s="344"/>
      <c r="AZ74" s="343"/>
      <c r="BA74" s="543">
        <v>0</v>
      </c>
      <c r="BB74" s="118"/>
      <c r="BC74" s="98"/>
      <c r="BD74" s="98"/>
      <c r="BE74" s="78"/>
      <c r="BF74" s="78"/>
      <c r="BG74" s="79"/>
      <c r="BH74" s="79"/>
      <c r="BI74" s="79"/>
      <c r="BJ74" s="79"/>
      <c r="BK74" s="79"/>
      <c r="BL74" s="79"/>
      <c r="BM74" s="79"/>
      <c r="BN74" s="79"/>
      <c r="BO74" s="79"/>
      <c r="BP74" s="79"/>
      <c r="BQ74" s="79"/>
    </row>
    <row r="75" spans="1:69" s="345" customFormat="1" ht="64.5" thickBot="1" x14ac:dyDescent="0.3">
      <c r="A75" s="78"/>
      <c r="B75" s="88"/>
      <c r="C75" s="598"/>
      <c r="D75" s="596"/>
      <c r="E75" s="346" t="s">
        <v>21</v>
      </c>
      <c r="F75" s="558"/>
      <c r="G75" s="620"/>
      <c r="H75" s="550"/>
      <c r="I75" s="548"/>
      <c r="J75" s="605"/>
      <c r="K75" s="544"/>
      <c r="L75" s="284"/>
      <c r="M75" s="556"/>
      <c r="N75" s="544"/>
      <c r="O75" s="284"/>
      <c r="P75" s="556"/>
      <c r="Q75" s="544"/>
      <c r="R75" s="284"/>
      <c r="S75" s="285"/>
      <c r="T75" s="544"/>
      <c r="U75" s="284" t="s">
        <v>818</v>
      </c>
      <c r="V75" s="285"/>
      <c r="W75" s="544"/>
      <c r="X75" s="284"/>
      <c r="Y75" s="285"/>
      <c r="Z75" s="544"/>
      <c r="AA75" s="284"/>
      <c r="AB75" s="285"/>
      <c r="AC75" s="544"/>
      <c r="AD75" s="284" t="s">
        <v>818</v>
      </c>
      <c r="AE75" s="347"/>
      <c r="AF75" s="544"/>
      <c r="AG75" s="284" t="s">
        <v>818</v>
      </c>
      <c r="AH75" s="347"/>
      <c r="AI75" s="544"/>
      <c r="AJ75" s="284" t="s">
        <v>818</v>
      </c>
      <c r="AK75" s="347"/>
      <c r="AL75" s="544"/>
      <c r="AM75" s="284"/>
      <c r="AN75" s="287"/>
      <c r="AO75" s="544"/>
      <c r="AP75" s="284"/>
      <c r="AQ75" s="285"/>
      <c r="AR75" s="544"/>
      <c r="AS75" s="284" t="s">
        <v>818</v>
      </c>
      <c r="AT75" s="347"/>
      <c r="AU75" s="544"/>
      <c r="AV75" s="284"/>
      <c r="AW75" s="285"/>
      <c r="AX75" s="544"/>
      <c r="AY75" s="284" t="s">
        <v>928</v>
      </c>
      <c r="AZ75" s="347"/>
      <c r="BA75" s="544"/>
      <c r="BB75" s="118"/>
      <c r="BC75" s="98"/>
      <c r="BD75" s="98"/>
      <c r="BE75" s="78"/>
      <c r="BF75" s="78"/>
      <c r="BG75" s="79"/>
      <c r="BH75" s="79"/>
      <c r="BI75" s="79"/>
      <c r="BJ75" s="79"/>
      <c r="BK75" s="79"/>
      <c r="BL75" s="79"/>
      <c r="BM75" s="79"/>
      <c r="BN75" s="79"/>
      <c r="BO75" s="79"/>
      <c r="BP75" s="79"/>
      <c r="BQ75" s="79"/>
    </row>
    <row r="76" spans="1:69" s="155" customFormat="1" ht="15.75" thickBot="1" x14ac:dyDescent="0.3">
      <c r="A76" s="78"/>
      <c r="B76" s="88"/>
      <c r="C76" s="348" t="s">
        <v>916</v>
      </c>
      <c r="D76" s="349"/>
      <c r="E76" s="349"/>
      <c r="F76" s="350"/>
      <c r="G76" s="351"/>
      <c r="H76" s="351"/>
      <c r="I76" s="349"/>
      <c r="J76" s="349"/>
      <c r="K76" s="349"/>
      <c r="L76" s="352"/>
      <c r="M76" s="349"/>
      <c r="N76" s="349"/>
      <c r="O76" s="349"/>
      <c r="P76" s="349"/>
      <c r="Q76" s="349"/>
      <c r="R76" s="352"/>
      <c r="S76" s="352"/>
      <c r="T76" s="349"/>
      <c r="U76" s="352"/>
      <c r="V76" s="352"/>
      <c r="W76" s="349"/>
      <c r="X76" s="352"/>
      <c r="Y76" s="352"/>
      <c r="Z76" s="349"/>
      <c r="AA76" s="352"/>
      <c r="AB76" s="352"/>
      <c r="AC76" s="349"/>
      <c r="AD76" s="352"/>
      <c r="AE76" s="349"/>
      <c r="AF76" s="349"/>
      <c r="AG76" s="352"/>
      <c r="AH76" s="349"/>
      <c r="AI76" s="349"/>
      <c r="AJ76" s="352"/>
      <c r="AK76" s="352"/>
      <c r="AL76" s="349"/>
      <c r="AM76" s="352"/>
      <c r="AN76" s="352"/>
      <c r="AO76" s="349"/>
      <c r="AP76" s="349"/>
      <c r="AQ76" s="349"/>
      <c r="AR76" s="349"/>
      <c r="AS76" s="349"/>
      <c r="AT76" s="349"/>
      <c r="AU76" s="349"/>
      <c r="AV76" s="349"/>
      <c r="AW76" s="349"/>
      <c r="AX76" s="349"/>
      <c r="AY76" s="352"/>
      <c r="AZ76" s="349"/>
      <c r="BA76" s="353"/>
      <c r="BB76" s="118"/>
      <c r="BC76" s="98"/>
      <c r="BD76" s="98"/>
      <c r="BE76" s="78"/>
      <c r="BF76" s="78"/>
      <c r="BG76" s="79"/>
      <c r="BH76" s="79"/>
      <c r="BI76" s="79"/>
      <c r="BJ76" s="79"/>
      <c r="BK76" s="79"/>
      <c r="BL76" s="79"/>
      <c r="BM76" s="79"/>
      <c r="BN76" s="79"/>
      <c r="BO76" s="79"/>
      <c r="BP76" s="79"/>
      <c r="BQ76" s="79"/>
    </row>
    <row r="77" spans="1:69" ht="395.25" x14ac:dyDescent="0.25">
      <c r="A77" s="78"/>
      <c r="B77" s="88"/>
      <c r="C77" s="548" t="s">
        <v>54</v>
      </c>
      <c r="D77" s="552" t="s">
        <v>686</v>
      </c>
      <c r="E77" s="298" t="s">
        <v>27</v>
      </c>
      <c r="F77" s="558" t="s">
        <v>683</v>
      </c>
      <c r="G77" s="560" t="s">
        <v>184</v>
      </c>
      <c r="H77" s="550">
        <v>0</v>
      </c>
      <c r="I77" s="563" t="s">
        <v>245</v>
      </c>
      <c r="J77" s="534" t="s">
        <v>184</v>
      </c>
      <c r="K77" s="530">
        <v>0</v>
      </c>
      <c r="L77" s="267"/>
      <c r="M77" s="556"/>
      <c r="N77" s="530">
        <v>0</v>
      </c>
      <c r="O77" s="265" t="s">
        <v>281</v>
      </c>
      <c r="P77" s="556"/>
      <c r="Q77" s="530">
        <v>2</v>
      </c>
      <c r="R77" s="265" t="s">
        <v>561</v>
      </c>
      <c r="S77" s="266" t="s">
        <v>305</v>
      </c>
      <c r="T77" s="530">
        <v>2</v>
      </c>
      <c r="U77" s="265" t="s">
        <v>368</v>
      </c>
      <c r="V77" s="266"/>
      <c r="W77" s="530">
        <v>2</v>
      </c>
      <c r="X77" s="265"/>
      <c r="Y77" s="266"/>
      <c r="Z77" s="530">
        <v>0</v>
      </c>
      <c r="AA77" s="265" t="s">
        <v>673</v>
      </c>
      <c r="AB77" s="266" t="s">
        <v>674</v>
      </c>
      <c r="AC77" s="530">
        <v>2</v>
      </c>
      <c r="AD77" s="265"/>
      <c r="AE77" s="268"/>
      <c r="AF77" s="530">
        <v>1</v>
      </c>
      <c r="AG77" s="265"/>
      <c r="AH77" s="268"/>
      <c r="AI77" s="530">
        <v>0</v>
      </c>
      <c r="AJ77" s="265"/>
      <c r="AK77" s="266"/>
      <c r="AL77" s="530">
        <v>0</v>
      </c>
      <c r="AM77" s="265"/>
      <c r="AN77" s="270"/>
      <c r="AO77" s="530">
        <v>2</v>
      </c>
      <c r="AP77" s="265" t="s">
        <v>650</v>
      </c>
      <c r="AQ77" s="268"/>
      <c r="AR77" s="530">
        <v>0</v>
      </c>
      <c r="AS77" s="271"/>
      <c r="AT77" s="268"/>
      <c r="AU77" s="530">
        <v>0</v>
      </c>
      <c r="AV77" s="271"/>
      <c r="AW77" s="268"/>
      <c r="AX77" s="530">
        <v>1</v>
      </c>
      <c r="AY77" s="265"/>
      <c r="AZ77" s="268"/>
      <c r="BA77" s="530">
        <v>0</v>
      </c>
      <c r="BB77" s="118"/>
      <c r="BC77" s="98"/>
      <c r="BD77" s="98"/>
      <c r="BE77" s="78"/>
      <c r="BF77" s="78"/>
      <c r="BG77" s="79"/>
      <c r="BH77" s="79"/>
      <c r="BI77" s="79"/>
      <c r="BJ77" s="79"/>
      <c r="BK77" s="79"/>
      <c r="BL77" s="79"/>
      <c r="BM77" s="79"/>
      <c r="BN77" s="79"/>
      <c r="BO77" s="79"/>
      <c r="BP77" s="79"/>
      <c r="BQ77" s="79"/>
    </row>
    <row r="78" spans="1:69" ht="153" x14ac:dyDescent="0.25">
      <c r="A78" s="78"/>
      <c r="B78" s="88"/>
      <c r="C78" s="548"/>
      <c r="D78" s="526"/>
      <c r="E78" s="272" t="s">
        <v>28</v>
      </c>
      <c r="F78" s="558"/>
      <c r="G78" s="560"/>
      <c r="H78" s="550"/>
      <c r="I78" s="563"/>
      <c r="J78" s="534"/>
      <c r="K78" s="530"/>
      <c r="L78" s="273"/>
      <c r="M78" s="556"/>
      <c r="N78" s="530"/>
      <c r="O78" s="273"/>
      <c r="P78" s="556"/>
      <c r="Q78" s="530"/>
      <c r="R78" s="273"/>
      <c r="S78" s="274"/>
      <c r="T78" s="530"/>
      <c r="U78" s="273"/>
      <c r="V78" s="274"/>
      <c r="W78" s="530"/>
      <c r="X78" s="273"/>
      <c r="Y78" s="274"/>
      <c r="Z78" s="530"/>
      <c r="AA78" s="267"/>
      <c r="AB78" s="269"/>
      <c r="AC78" s="530"/>
      <c r="AD78" s="273" t="s">
        <v>613</v>
      </c>
      <c r="AE78" s="275"/>
      <c r="AF78" s="530"/>
      <c r="AG78" s="273"/>
      <c r="AH78" s="275"/>
      <c r="AI78" s="530"/>
      <c r="AJ78" s="273"/>
      <c r="AK78" s="274"/>
      <c r="AL78" s="530"/>
      <c r="AM78" s="273" t="s">
        <v>650</v>
      </c>
      <c r="AN78" s="276"/>
      <c r="AO78" s="530"/>
      <c r="AP78" s="277"/>
      <c r="AQ78" s="275"/>
      <c r="AR78" s="530"/>
      <c r="AS78" s="277"/>
      <c r="AT78" s="275"/>
      <c r="AU78" s="530"/>
      <c r="AV78" s="277" t="s">
        <v>703</v>
      </c>
      <c r="AW78" s="275"/>
      <c r="AX78" s="530"/>
      <c r="AY78" s="273"/>
      <c r="AZ78" s="275"/>
      <c r="BA78" s="530"/>
      <c r="BB78" s="118"/>
      <c r="BC78" s="98"/>
      <c r="BD78" s="98"/>
      <c r="BE78" s="78"/>
      <c r="BF78" s="78"/>
      <c r="BG78" s="79"/>
      <c r="BH78" s="79"/>
      <c r="BI78" s="79"/>
      <c r="BJ78" s="79"/>
      <c r="BK78" s="79"/>
      <c r="BL78" s="79"/>
      <c r="BM78" s="79"/>
      <c r="BN78" s="79"/>
      <c r="BO78" s="79"/>
      <c r="BP78" s="79"/>
      <c r="BQ78" s="79"/>
    </row>
    <row r="79" spans="1:69" ht="135" x14ac:dyDescent="0.25">
      <c r="A79" s="78"/>
      <c r="B79" s="88"/>
      <c r="C79" s="548"/>
      <c r="D79" s="526"/>
      <c r="E79" s="272" t="s">
        <v>21</v>
      </c>
      <c r="F79" s="559"/>
      <c r="G79" s="561"/>
      <c r="H79" s="562"/>
      <c r="I79" s="563"/>
      <c r="J79" s="535"/>
      <c r="K79" s="531"/>
      <c r="L79" s="265" t="s">
        <v>281</v>
      </c>
      <c r="M79" s="557"/>
      <c r="N79" s="531"/>
      <c r="O79" s="273"/>
      <c r="P79" s="557"/>
      <c r="Q79" s="531"/>
      <c r="R79" s="273"/>
      <c r="S79" s="269"/>
      <c r="T79" s="531"/>
      <c r="U79" s="273"/>
      <c r="V79" s="274"/>
      <c r="W79" s="531"/>
      <c r="X79" s="273"/>
      <c r="Y79" s="274"/>
      <c r="Z79" s="531"/>
      <c r="AA79" s="273"/>
      <c r="AB79" s="274"/>
      <c r="AC79" s="531"/>
      <c r="AD79" s="273"/>
      <c r="AE79" s="275"/>
      <c r="AF79" s="531"/>
      <c r="AG79" s="279" t="s">
        <v>15</v>
      </c>
      <c r="AH79" s="275"/>
      <c r="AI79" s="531"/>
      <c r="AJ79" s="279" t="s">
        <v>15</v>
      </c>
      <c r="AK79" s="274"/>
      <c r="AL79" s="531"/>
      <c r="AM79" s="273"/>
      <c r="AN79" s="276"/>
      <c r="AO79" s="531"/>
      <c r="AP79" s="277"/>
      <c r="AQ79" s="275"/>
      <c r="AR79" s="531"/>
      <c r="AS79" s="277" t="s">
        <v>15</v>
      </c>
      <c r="AT79" s="275"/>
      <c r="AU79" s="531"/>
      <c r="AV79" s="277"/>
      <c r="AW79" s="275"/>
      <c r="AX79" s="531"/>
      <c r="AY79" s="273" t="s">
        <v>823</v>
      </c>
      <c r="AZ79" s="268" t="s">
        <v>927</v>
      </c>
      <c r="BA79" s="531"/>
      <c r="BB79" s="118"/>
      <c r="BC79" s="98"/>
      <c r="BD79" s="98"/>
      <c r="BE79" s="78"/>
      <c r="BF79" s="78"/>
      <c r="BG79" s="79"/>
      <c r="BH79" s="79"/>
      <c r="BI79" s="79"/>
      <c r="BJ79" s="79"/>
      <c r="BK79" s="79"/>
      <c r="BL79" s="79"/>
      <c r="BM79" s="79"/>
      <c r="BN79" s="79"/>
      <c r="BO79" s="79"/>
      <c r="BP79" s="79"/>
      <c r="BQ79" s="79"/>
    </row>
    <row r="80" spans="1:69" ht="255" x14ac:dyDescent="0.25">
      <c r="A80" s="78"/>
      <c r="B80" s="88"/>
      <c r="C80" s="548"/>
      <c r="D80" s="572" t="s">
        <v>687</v>
      </c>
      <c r="E80" s="354" t="s">
        <v>459</v>
      </c>
      <c r="F80" s="588" t="s">
        <v>203</v>
      </c>
      <c r="G80" s="585" t="s">
        <v>191</v>
      </c>
      <c r="H80" s="549">
        <v>0</v>
      </c>
      <c r="I80" s="578" t="s">
        <v>245</v>
      </c>
      <c r="J80" s="533" t="s">
        <v>191</v>
      </c>
      <c r="K80" s="532">
        <v>0</v>
      </c>
      <c r="L80" s="273"/>
      <c r="M80" s="571" t="s">
        <v>267</v>
      </c>
      <c r="N80" s="532">
        <v>0</v>
      </c>
      <c r="O80" s="277"/>
      <c r="P80" s="571" t="s">
        <v>267</v>
      </c>
      <c r="Q80" s="532">
        <v>2</v>
      </c>
      <c r="R80" s="273"/>
      <c r="S80" s="274"/>
      <c r="T80" s="532">
        <v>1</v>
      </c>
      <c r="U80" s="273"/>
      <c r="V80" s="274"/>
      <c r="W80" s="532">
        <v>2</v>
      </c>
      <c r="X80" s="267"/>
      <c r="Y80" s="269"/>
      <c r="Z80" s="532">
        <v>0</v>
      </c>
      <c r="AA80" s="273" t="s">
        <v>844</v>
      </c>
      <c r="AB80" s="274" t="s">
        <v>674</v>
      </c>
      <c r="AC80" s="532">
        <v>2</v>
      </c>
      <c r="AD80" s="273" t="s">
        <v>458</v>
      </c>
      <c r="AE80" s="275"/>
      <c r="AF80" s="532">
        <v>2</v>
      </c>
      <c r="AG80" s="273"/>
      <c r="AH80" s="275"/>
      <c r="AI80" s="532">
        <v>0</v>
      </c>
      <c r="AJ80" s="273"/>
      <c r="AK80" s="274"/>
      <c r="AL80" s="532">
        <v>0</v>
      </c>
      <c r="AM80" s="273" t="s">
        <v>650</v>
      </c>
      <c r="AN80" s="276"/>
      <c r="AO80" s="532">
        <v>2</v>
      </c>
      <c r="AP80" s="326"/>
      <c r="AQ80" s="275"/>
      <c r="AR80" s="532">
        <v>1</v>
      </c>
      <c r="AS80" s="277"/>
      <c r="AT80" s="275"/>
      <c r="AU80" s="532">
        <v>0</v>
      </c>
      <c r="AV80" s="326"/>
      <c r="AW80" s="275"/>
      <c r="AX80" s="532">
        <v>1</v>
      </c>
      <c r="AY80" s="273"/>
      <c r="AZ80" s="275"/>
      <c r="BA80" s="532">
        <v>0</v>
      </c>
      <c r="BB80" s="118"/>
      <c r="BC80" s="98"/>
      <c r="BD80" s="98"/>
      <c r="BE80" s="78"/>
      <c r="BF80" s="78"/>
      <c r="BG80" s="79"/>
      <c r="BH80" s="79"/>
      <c r="BI80" s="79"/>
      <c r="BJ80" s="79"/>
      <c r="BK80" s="79"/>
      <c r="BL80" s="79"/>
      <c r="BM80" s="79"/>
      <c r="BN80" s="79"/>
      <c r="BO80" s="79"/>
      <c r="BP80" s="79"/>
      <c r="BQ80" s="79"/>
    </row>
    <row r="81" spans="1:69" ht="395.25" x14ac:dyDescent="0.25">
      <c r="A81" s="78"/>
      <c r="B81" s="88"/>
      <c r="C81" s="548"/>
      <c r="D81" s="572"/>
      <c r="E81" s="355" t="s">
        <v>363</v>
      </c>
      <c r="F81" s="589"/>
      <c r="G81" s="560"/>
      <c r="H81" s="550"/>
      <c r="I81" s="580"/>
      <c r="J81" s="534"/>
      <c r="K81" s="530"/>
      <c r="L81" s="267"/>
      <c r="M81" s="556"/>
      <c r="N81" s="530"/>
      <c r="O81" s="273" t="s">
        <v>286</v>
      </c>
      <c r="P81" s="556"/>
      <c r="Q81" s="530"/>
      <c r="R81" s="273" t="s">
        <v>561</v>
      </c>
      <c r="S81" s="274" t="s">
        <v>305</v>
      </c>
      <c r="T81" s="530"/>
      <c r="U81" s="273" t="s">
        <v>379</v>
      </c>
      <c r="V81" s="274" t="s">
        <v>674</v>
      </c>
      <c r="W81" s="530"/>
      <c r="X81" s="273"/>
      <c r="Y81" s="274"/>
      <c r="Z81" s="530"/>
      <c r="AA81" s="267"/>
      <c r="AB81" s="269"/>
      <c r="AC81" s="530"/>
      <c r="AD81" s="273"/>
      <c r="AE81" s="275"/>
      <c r="AF81" s="530"/>
      <c r="AG81" s="273"/>
      <c r="AH81" s="275"/>
      <c r="AI81" s="530"/>
      <c r="AJ81" s="273"/>
      <c r="AK81" s="274"/>
      <c r="AL81" s="530"/>
      <c r="AM81" s="267"/>
      <c r="AN81" s="276"/>
      <c r="AO81" s="530"/>
      <c r="AP81" s="273" t="s">
        <v>650</v>
      </c>
      <c r="AQ81" s="275"/>
      <c r="AR81" s="530"/>
      <c r="AS81" s="277"/>
      <c r="AT81" s="275"/>
      <c r="AU81" s="530"/>
      <c r="AV81" s="277" t="s">
        <v>704</v>
      </c>
      <c r="AW81" s="275"/>
      <c r="AX81" s="530"/>
      <c r="AY81" s="267"/>
      <c r="AZ81" s="275"/>
      <c r="BA81" s="530"/>
      <c r="BB81" s="118"/>
      <c r="BC81" s="98"/>
      <c r="BD81" s="98"/>
      <c r="BE81" s="78"/>
      <c r="BF81" s="78"/>
      <c r="BG81" s="79"/>
      <c r="BH81" s="79"/>
      <c r="BI81" s="79"/>
      <c r="BJ81" s="79"/>
      <c r="BK81" s="79"/>
      <c r="BL81" s="79"/>
      <c r="BM81" s="79"/>
      <c r="BN81" s="79"/>
      <c r="BO81" s="79"/>
      <c r="BP81" s="79"/>
      <c r="BQ81" s="79"/>
    </row>
    <row r="82" spans="1:69" ht="229.5" x14ac:dyDescent="0.25">
      <c r="A82" s="78"/>
      <c r="B82" s="88"/>
      <c r="C82" s="548"/>
      <c r="D82" s="572"/>
      <c r="E82" s="354" t="s">
        <v>15</v>
      </c>
      <c r="F82" s="590"/>
      <c r="G82" s="561"/>
      <c r="H82" s="562"/>
      <c r="I82" s="579"/>
      <c r="J82" s="535"/>
      <c r="K82" s="531"/>
      <c r="L82" s="273" t="s">
        <v>285</v>
      </c>
      <c r="M82" s="557"/>
      <c r="N82" s="531"/>
      <c r="O82" s="277"/>
      <c r="P82" s="557"/>
      <c r="Q82" s="531"/>
      <c r="R82" s="273"/>
      <c r="S82" s="274"/>
      <c r="T82" s="531"/>
      <c r="U82" s="273"/>
      <c r="V82" s="274"/>
      <c r="W82" s="531"/>
      <c r="X82" s="273" t="s">
        <v>843</v>
      </c>
      <c r="Y82" s="274"/>
      <c r="Z82" s="531"/>
      <c r="AA82" s="273"/>
      <c r="AB82" s="274"/>
      <c r="AC82" s="531"/>
      <c r="AD82" s="273"/>
      <c r="AE82" s="275"/>
      <c r="AF82" s="531"/>
      <c r="AG82" s="356" t="s">
        <v>15</v>
      </c>
      <c r="AH82" s="275"/>
      <c r="AI82" s="531"/>
      <c r="AJ82" s="282" t="s">
        <v>868</v>
      </c>
      <c r="AK82" s="274" t="s">
        <v>517</v>
      </c>
      <c r="AL82" s="531"/>
      <c r="AM82" s="273"/>
      <c r="AN82" s="276"/>
      <c r="AO82" s="531"/>
      <c r="AP82" s="277"/>
      <c r="AQ82" s="275"/>
      <c r="AR82" s="531"/>
      <c r="AS82" s="301" t="s">
        <v>667</v>
      </c>
      <c r="AT82" s="275"/>
      <c r="AU82" s="531"/>
      <c r="AV82" s="277"/>
      <c r="AW82" s="275"/>
      <c r="AX82" s="531"/>
      <c r="AY82" s="273" t="s">
        <v>823</v>
      </c>
      <c r="AZ82" s="268" t="s">
        <v>927</v>
      </c>
      <c r="BA82" s="531"/>
      <c r="BB82" s="118"/>
      <c r="BC82" s="98"/>
      <c r="BD82" s="98"/>
      <c r="BE82" s="78"/>
      <c r="BF82" s="78"/>
      <c r="BG82" s="79"/>
      <c r="BH82" s="79"/>
      <c r="BI82" s="79"/>
      <c r="BJ82" s="79"/>
      <c r="BK82" s="79"/>
      <c r="BL82" s="79"/>
      <c r="BM82" s="79"/>
      <c r="BN82" s="79"/>
      <c r="BO82" s="79"/>
      <c r="BP82" s="79"/>
      <c r="BQ82" s="79"/>
    </row>
    <row r="83" spans="1:69" ht="216.75" x14ac:dyDescent="0.25">
      <c r="A83" s="78"/>
      <c r="B83" s="88"/>
      <c r="C83" s="548"/>
      <c r="D83" s="604" t="s">
        <v>688</v>
      </c>
      <c r="E83" s="357" t="s">
        <v>55</v>
      </c>
      <c r="F83" s="573" t="s">
        <v>192</v>
      </c>
      <c r="G83" s="616" t="s">
        <v>193</v>
      </c>
      <c r="H83" s="549">
        <v>0</v>
      </c>
      <c r="I83" s="524" t="s">
        <v>247</v>
      </c>
      <c r="J83" s="551" t="s">
        <v>244</v>
      </c>
      <c r="K83" s="532">
        <v>2</v>
      </c>
      <c r="L83" s="273" t="s">
        <v>283</v>
      </c>
      <c r="M83" s="571"/>
      <c r="N83" s="532">
        <v>2</v>
      </c>
      <c r="O83" s="273" t="s">
        <v>283</v>
      </c>
      <c r="P83" s="571"/>
      <c r="Q83" s="532">
        <v>2</v>
      </c>
      <c r="R83" s="273"/>
      <c r="S83" s="274"/>
      <c r="T83" s="532">
        <v>0</v>
      </c>
      <c r="U83" s="273" t="s">
        <v>355</v>
      </c>
      <c r="V83" s="274" t="s">
        <v>356</v>
      </c>
      <c r="W83" s="532">
        <v>2</v>
      </c>
      <c r="X83" s="273" t="s">
        <v>393</v>
      </c>
      <c r="Y83" s="274" t="s">
        <v>392</v>
      </c>
      <c r="Z83" s="532">
        <v>2</v>
      </c>
      <c r="AA83" s="273" t="s">
        <v>393</v>
      </c>
      <c r="AB83" s="274" t="s">
        <v>392</v>
      </c>
      <c r="AC83" s="532">
        <v>2</v>
      </c>
      <c r="AD83" s="273" t="s">
        <v>456</v>
      </c>
      <c r="AE83" s="274" t="s">
        <v>457</v>
      </c>
      <c r="AF83" s="532">
        <v>2</v>
      </c>
      <c r="AG83" s="273" t="s">
        <v>480</v>
      </c>
      <c r="AH83" s="275"/>
      <c r="AI83" s="532">
        <v>2</v>
      </c>
      <c r="AJ83" s="273" t="s">
        <v>572</v>
      </c>
      <c r="AK83" s="274" t="s">
        <v>574</v>
      </c>
      <c r="AL83" s="532">
        <v>2</v>
      </c>
      <c r="AM83" s="273" t="s">
        <v>619</v>
      </c>
      <c r="AN83" s="276"/>
      <c r="AO83" s="532">
        <v>2</v>
      </c>
      <c r="AP83" s="273" t="s">
        <v>619</v>
      </c>
      <c r="AQ83" s="275"/>
      <c r="AR83" s="532">
        <v>2</v>
      </c>
      <c r="AS83" s="273" t="s">
        <v>864</v>
      </c>
      <c r="AT83" s="275"/>
      <c r="AU83" s="532">
        <v>2</v>
      </c>
      <c r="AV83" s="273" t="s">
        <v>864</v>
      </c>
      <c r="AW83" s="275"/>
      <c r="AX83" s="532">
        <v>2</v>
      </c>
      <c r="AY83" s="273" t="s">
        <v>163</v>
      </c>
      <c r="AZ83" s="275"/>
      <c r="BA83" s="532">
        <v>2</v>
      </c>
      <c r="BB83" s="118"/>
      <c r="BC83" s="98"/>
      <c r="BD83" s="98"/>
      <c r="BE83" s="78"/>
      <c r="BF83" s="78"/>
      <c r="BG83" s="79"/>
      <c r="BH83" s="79"/>
      <c r="BI83" s="79"/>
      <c r="BJ83" s="79"/>
      <c r="BK83" s="79"/>
      <c r="BL83" s="79"/>
      <c r="BM83" s="79"/>
      <c r="BN83" s="79"/>
      <c r="BO83" s="79"/>
      <c r="BP83" s="79"/>
      <c r="BQ83" s="79"/>
    </row>
    <row r="84" spans="1:69" x14ac:dyDescent="0.25">
      <c r="A84" s="78"/>
      <c r="B84" s="88"/>
      <c r="C84" s="548"/>
      <c r="D84" s="604"/>
      <c r="E84" s="357" t="s">
        <v>15</v>
      </c>
      <c r="F84" s="559"/>
      <c r="G84" s="617"/>
      <c r="H84" s="562"/>
      <c r="I84" s="525"/>
      <c r="J84" s="552"/>
      <c r="K84" s="531"/>
      <c r="L84" s="267"/>
      <c r="M84" s="557"/>
      <c r="N84" s="531"/>
      <c r="O84" s="267"/>
      <c r="P84" s="557"/>
      <c r="Q84" s="531"/>
      <c r="R84" s="273" t="s">
        <v>21</v>
      </c>
      <c r="S84" s="274"/>
      <c r="T84" s="531"/>
      <c r="U84" s="273"/>
      <c r="V84" s="274"/>
      <c r="W84" s="531"/>
      <c r="X84" s="273"/>
      <c r="Y84" s="274"/>
      <c r="Z84" s="531"/>
      <c r="AA84" s="273"/>
      <c r="AB84" s="274"/>
      <c r="AC84" s="531"/>
      <c r="AD84" s="273"/>
      <c r="AE84" s="275"/>
      <c r="AF84" s="531"/>
      <c r="AG84" s="273"/>
      <c r="AH84" s="275"/>
      <c r="AI84" s="531"/>
      <c r="AJ84" s="273"/>
      <c r="AK84" s="274"/>
      <c r="AL84" s="531"/>
      <c r="AM84" s="273"/>
      <c r="AN84" s="276"/>
      <c r="AO84" s="531"/>
      <c r="AP84" s="277"/>
      <c r="AQ84" s="275"/>
      <c r="AR84" s="531"/>
      <c r="AS84" s="277"/>
      <c r="AT84" s="275"/>
      <c r="AU84" s="531"/>
      <c r="AV84" s="277"/>
      <c r="AW84" s="275"/>
      <c r="AX84" s="531"/>
      <c r="AY84" s="273"/>
      <c r="AZ84" s="275"/>
      <c r="BA84" s="531"/>
      <c r="BB84" s="118"/>
      <c r="BC84" s="98"/>
      <c r="BD84" s="98"/>
      <c r="BE84" s="78"/>
      <c r="BF84" s="78"/>
      <c r="BG84" s="79"/>
      <c r="BH84" s="79"/>
      <c r="BI84" s="79"/>
      <c r="BJ84" s="79"/>
      <c r="BK84" s="79"/>
      <c r="BL84" s="79"/>
      <c r="BM84" s="79"/>
      <c r="BN84" s="79"/>
      <c r="BO84" s="79"/>
      <c r="BP84" s="79"/>
      <c r="BQ84" s="79"/>
    </row>
    <row r="85" spans="1:69" ht="242.25" x14ac:dyDescent="0.25">
      <c r="A85" s="78"/>
      <c r="B85" s="88"/>
      <c r="C85" s="548"/>
      <c r="D85" s="604" t="s">
        <v>689</v>
      </c>
      <c r="E85" s="354" t="s">
        <v>167</v>
      </c>
      <c r="F85" s="573" t="s">
        <v>194</v>
      </c>
      <c r="G85" s="616"/>
      <c r="H85" s="549">
        <v>0</v>
      </c>
      <c r="I85" s="547" t="s">
        <v>194</v>
      </c>
      <c r="J85" s="551"/>
      <c r="K85" s="532">
        <v>0</v>
      </c>
      <c r="L85" s="273" t="s">
        <v>271</v>
      </c>
      <c r="M85" s="571" t="s">
        <v>267</v>
      </c>
      <c r="N85" s="532">
        <v>2</v>
      </c>
      <c r="O85" s="273" t="s">
        <v>271</v>
      </c>
      <c r="P85" s="571" t="s">
        <v>267</v>
      </c>
      <c r="Q85" s="532">
        <v>2</v>
      </c>
      <c r="R85" s="273"/>
      <c r="S85" s="274"/>
      <c r="T85" s="532">
        <v>0</v>
      </c>
      <c r="U85" s="273" t="s">
        <v>325</v>
      </c>
      <c r="V85" s="274"/>
      <c r="W85" s="532">
        <v>2</v>
      </c>
      <c r="X85" s="273" t="s">
        <v>385</v>
      </c>
      <c r="Y85" s="274" t="s">
        <v>394</v>
      </c>
      <c r="Z85" s="532">
        <v>2</v>
      </c>
      <c r="AA85" s="273" t="s">
        <v>385</v>
      </c>
      <c r="AB85" s="274" t="s">
        <v>394</v>
      </c>
      <c r="AC85" s="532">
        <v>2</v>
      </c>
      <c r="AD85" s="273"/>
      <c r="AE85" s="275"/>
      <c r="AF85" s="532">
        <v>0</v>
      </c>
      <c r="AG85" s="273"/>
      <c r="AH85" s="275"/>
      <c r="AI85" s="532">
        <v>0</v>
      </c>
      <c r="AJ85" s="273"/>
      <c r="AK85" s="274"/>
      <c r="AL85" s="532">
        <v>0</v>
      </c>
      <c r="AM85" s="273"/>
      <c r="AN85" s="276"/>
      <c r="AO85" s="532">
        <v>0</v>
      </c>
      <c r="AP85" s="277"/>
      <c r="AQ85" s="275"/>
      <c r="AR85" s="532">
        <v>0</v>
      </c>
      <c r="AS85" s="277"/>
      <c r="AT85" s="275"/>
      <c r="AU85" s="532">
        <v>0</v>
      </c>
      <c r="AV85" s="277"/>
      <c r="AW85" s="275"/>
      <c r="AX85" s="532">
        <v>0</v>
      </c>
      <c r="AY85" s="273" t="s">
        <v>595</v>
      </c>
      <c r="AZ85" s="268" t="s">
        <v>927</v>
      </c>
      <c r="BA85" s="532">
        <v>2</v>
      </c>
      <c r="BB85" s="118"/>
      <c r="BC85" s="98"/>
      <c r="BD85" s="98"/>
      <c r="BE85" s="78"/>
      <c r="BF85" s="78"/>
      <c r="BG85" s="79"/>
      <c r="BH85" s="79"/>
      <c r="BI85" s="79"/>
      <c r="BJ85" s="79"/>
      <c r="BK85" s="79"/>
      <c r="BL85" s="79"/>
      <c r="BM85" s="79"/>
      <c r="BN85" s="79"/>
      <c r="BO85" s="79"/>
      <c r="BP85" s="79"/>
      <c r="BQ85" s="79"/>
    </row>
    <row r="86" spans="1:69" x14ac:dyDescent="0.25">
      <c r="A86" s="78"/>
      <c r="B86" s="88"/>
      <c r="C86" s="548"/>
      <c r="D86" s="604"/>
      <c r="E86" s="357" t="s">
        <v>15</v>
      </c>
      <c r="F86" s="559"/>
      <c r="G86" s="617"/>
      <c r="H86" s="562"/>
      <c r="I86" s="555"/>
      <c r="J86" s="552"/>
      <c r="K86" s="531"/>
      <c r="L86" s="273"/>
      <c r="M86" s="557"/>
      <c r="N86" s="531"/>
      <c r="O86" s="273"/>
      <c r="P86" s="557"/>
      <c r="Q86" s="531"/>
      <c r="R86" s="340" t="s">
        <v>15</v>
      </c>
      <c r="S86" s="274"/>
      <c r="T86" s="531"/>
      <c r="U86" s="273"/>
      <c r="V86" s="274"/>
      <c r="W86" s="531"/>
      <c r="X86" s="273"/>
      <c r="Y86" s="274"/>
      <c r="Z86" s="531"/>
      <c r="AA86" s="273"/>
      <c r="AB86" s="274"/>
      <c r="AC86" s="531"/>
      <c r="AD86" s="273" t="s">
        <v>15</v>
      </c>
      <c r="AE86" s="275"/>
      <c r="AF86" s="531"/>
      <c r="AG86" s="340" t="s">
        <v>15</v>
      </c>
      <c r="AH86" s="275"/>
      <c r="AI86" s="531"/>
      <c r="AJ86" s="340" t="s">
        <v>15</v>
      </c>
      <c r="AK86" s="274"/>
      <c r="AL86" s="531"/>
      <c r="AM86" s="340" t="s">
        <v>15</v>
      </c>
      <c r="AN86" s="276"/>
      <c r="AO86" s="531"/>
      <c r="AP86" s="340" t="s">
        <v>15</v>
      </c>
      <c r="AQ86" s="275"/>
      <c r="AR86" s="531"/>
      <c r="AS86" s="340" t="s">
        <v>15</v>
      </c>
      <c r="AT86" s="275"/>
      <c r="AU86" s="531"/>
      <c r="AV86" s="340" t="s">
        <v>15</v>
      </c>
      <c r="AW86" s="275"/>
      <c r="AX86" s="531"/>
      <c r="AY86" s="273"/>
      <c r="AZ86" s="275"/>
      <c r="BA86" s="531"/>
      <c r="BB86" s="118"/>
      <c r="BC86" s="98"/>
      <c r="BD86" s="98"/>
      <c r="BE86" s="78"/>
      <c r="BF86" s="78"/>
      <c r="BG86" s="79"/>
      <c r="BH86" s="79"/>
      <c r="BI86" s="79"/>
      <c r="BJ86" s="79"/>
      <c r="BK86" s="79"/>
      <c r="BL86" s="79"/>
      <c r="BM86" s="79"/>
      <c r="BN86" s="79"/>
      <c r="BO86" s="79"/>
      <c r="BP86" s="79"/>
      <c r="BQ86" s="79"/>
    </row>
    <row r="87" spans="1:69" ht="127.5" x14ac:dyDescent="0.25">
      <c r="A87" s="78"/>
      <c r="B87" s="88"/>
      <c r="C87" s="548"/>
      <c r="D87" s="604" t="s">
        <v>957</v>
      </c>
      <c r="E87" s="354" t="s">
        <v>958</v>
      </c>
      <c r="F87" s="573" t="s">
        <v>195</v>
      </c>
      <c r="G87" s="585"/>
      <c r="H87" s="549">
        <v>0</v>
      </c>
      <c r="I87" s="547" t="s">
        <v>195</v>
      </c>
      <c r="J87" s="533"/>
      <c r="K87" s="532">
        <v>0</v>
      </c>
      <c r="L87" s="273"/>
      <c r="M87" s="571" t="s">
        <v>267</v>
      </c>
      <c r="N87" s="532">
        <v>1</v>
      </c>
      <c r="O87" s="279" t="s">
        <v>270</v>
      </c>
      <c r="P87" s="274" t="s">
        <v>267</v>
      </c>
      <c r="Q87" s="532">
        <v>2</v>
      </c>
      <c r="R87" s="273"/>
      <c r="S87" s="274"/>
      <c r="T87" s="532">
        <v>1</v>
      </c>
      <c r="U87" s="273"/>
      <c r="V87" s="274"/>
      <c r="W87" s="532">
        <v>1</v>
      </c>
      <c r="X87" s="273"/>
      <c r="Y87" s="274"/>
      <c r="Z87" s="532">
        <v>0</v>
      </c>
      <c r="AA87" s="273" t="s">
        <v>845</v>
      </c>
      <c r="AB87" s="274" t="s">
        <v>400</v>
      </c>
      <c r="AC87" s="532">
        <v>2</v>
      </c>
      <c r="AD87" s="273"/>
      <c r="AE87" s="275"/>
      <c r="AF87" s="532">
        <v>1</v>
      </c>
      <c r="AG87" s="273"/>
      <c r="AH87" s="275"/>
      <c r="AI87" s="532">
        <v>0</v>
      </c>
      <c r="AJ87" s="273"/>
      <c r="AK87" s="274"/>
      <c r="AL87" s="532">
        <v>1</v>
      </c>
      <c r="AM87" s="273" t="s">
        <v>622</v>
      </c>
      <c r="AN87" s="276"/>
      <c r="AO87" s="532">
        <v>2</v>
      </c>
      <c r="AP87" s="273" t="s">
        <v>622</v>
      </c>
      <c r="AQ87" s="275"/>
      <c r="AR87" s="532">
        <v>1</v>
      </c>
      <c r="AS87" s="277"/>
      <c r="AT87" s="275"/>
      <c r="AU87" s="532">
        <v>0</v>
      </c>
      <c r="AV87" s="277"/>
      <c r="AW87" s="275"/>
      <c r="AX87" s="532">
        <v>1</v>
      </c>
      <c r="AY87" s="273"/>
      <c r="AZ87" s="275"/>
      <c r="BA87" s="532">
        <v>0</v>
      </c>
      <c r="BB87" s="118"/>
      <c r="BC87" s="98"/>
      <c r="BD87" s="98"/>
      <c r="BE87" s="78"/>
      <c r="BF87" s="78"/>
      <c r="BG87" s="79"/>
      <c r="BH87" s="79"/>
      <c r="BI87" s="79"/>
      <c r="BJ87" s="79"/>
      <c r="BK87" s="79"/>
      <c r="BL87" s="79"/>
      <c r="BM87" s="79"/>
      <c r="BN87" s="79"/>
      <c r="BO87" s="79"/>
      <c r="BP87" s="79"/>
      <c r="BQ87" s="79"/>
    </row>
    <row r="88" spans="1:69" ht="395.25" x14ac:dyDescent="0.25">
      <c r="A88" s="78"/>
      <c r="B88" s="88"/>
      <c r="C88" s="548"/>
      <c r="D88" s="604"/>
      <c r="E88" s="357" t="s">
        <v>959</v>
      </c>
      <c r="F88" s="558"/>
      <c r="G88" s="560"/>
      <c r="H88" s="550"/>
      <c r="I88" s="548"/>
      <c r="J88" s="534"/>
      <c r="K88" s="530"/>
      <c r="L88" s="273" t="s">
        <v>269</v>
      </c>
      <c r="M88" s="556"/>
      <c r="N88" s="530"/>
      <c r="O88" s="279"/>
      <c r="P88" s="274"/>
      <c r="Q88" s="530"/>
      <c r="R88" s="273" t="s">
        <v>561</v>
      </c>
      <c r="S88" s="274" t="s">
        <v>305</v>
      </c>
      <c r="T88" s="530"/>
      <c r="U88" s="273" t="s">
        <v>449</v>
      </c>
      <c r="V88" s="274"/>
      <c r="W88" s="530"/>
      <c r="X88" s="273"/>
      <c r="Y88" s="274"/>
      <c r="Z88" s="530"/>
      <c r="AA88" s="267"/>
      <c r="AB88" s="269"/>
      <c r="AC88" s="530"/>
      <c r="AD88" s="273" t="s">
        <v>461</v>
      </c>
      <c r="AE88" s="275"/>
      <c r="AF88" s="530"/>
      <c r="AG88" s="273"/>
      <c r="AH88" s="275"/>
      <c r="AI88" s="530"/>
      <c r="AJ88" s="273" t="s">
        <v>523</v>
      </c>
      <c r="AK88" s="274" t="s">
        <v>517</v>
      </c>
      <c r="AL88" s="530"/>
      <c r="AM88" s="273" t="s">
        <v>620</v>
      </c>
      <c r="AN88" s="276"/>
      <c r="AO88" s="530"/>
      <c r="AP88" s="273" t="s">
        <v>620</v>
      </c>
      <c r="AQ88" s="275"/>
      <c r="AR88" s="530"/>
      <c r="AS88" s="301"/>
      <c r="AT88" s="275"/>
      <c r="AU88" s="530"/>
      <c r="AV88" s="301" t="s">
        <v>705</v>
      </c>
      <c r="AW88" s="275"/>
      <c r="AX88" s="530"/>
      <c r="AY88" s="273"/>
      <c r="AZ88" s="275"/>
      <c r="BA88" s="530"/>
      <c r="BB88" s="118"/>
      <c r="BC88" s="98"/>
      <c r="BD88" s="98"/>
      <c r="BE88" s="78"/>
      <c r="BF88" s="78"/>
      <c r="BG88" s="79"/>
      <c r="BH88" s="79"/>
      <c r="BI88" s="79"/>
      <c r="BJ88" s="79"/>
      <c r="BK88" s="79"/>
      <c r="BL88" s="79"/>
      <c r="BM88" s="79"/>
      <c r="BN88" s="79"/>
      <c r="BO88" s="79"/>
      <c r="BP88" s="79"/>
      <c r="BQ88" s="79"/>
    </row>
    <row r="89" spans="1:69" ht="120.75" thickBot="1" x14ac:dyDescent="0.3">
      <c r="A89" s="78"/>
      <c r="B89" s="88"/>
      <c r="C89" s="555"/>
      <c r="D89" s="604"/>
      <c r="E89" s="357" t="s">
        <v>460</v>
      </c>
      <c r="F89" s="559"/>
      <c r="G89" s="561"/>
      <c r="H89" s="550"/>
      <c r="I89" s="548"/>
      <c r="J89" s="534"/>
      <c r="K89" s="530"/>
      <c r="L89" s="284"/>
      <c r="M89" s="556"/>
      <c r="N89" s="530"/>
      <c r="O89" s="273"/>
      <c r="P89" s="358"/>
      <c r="Q89" s="530"/>
      <c r="R89" s="359" t="s">
        <v>15</v>
      </c>
      <c r="S89" s="285"/>
      <c r="T89" s="530"/>
      <c r="U89" s="284"/>
      <c r="V89" s="285"/>
      <c r="W89" s="530"/>
      <c r="X89" s="284" t="s">
        <v>21</v>
      </c>
      <c r="Y89" s="285"/>
      <c r="Z89" s="530"/>
      <c r="AA89" s="284"/>
      <c r="AB89" s="285"/>
      <c r="AC89" s="530"/>
      <c r="AD89" s="284"/>
      <c r="AE89" s="286"/>
      <c r="AF89" s="530"/>
      <c r="AG89" s="340" t="s">
        <v>15</v>
      </c>
      <c r="AH89" s="286"/>
      <c r="AI89" s="530"/>
      <c r="AJ89" s="286"/>
      <c r="AK89" s="286"/>
      <c r="AL89" s="530"/>
      <c r="AM89" s="360" t="s">
        <v>621</v>
      </c>
      <c r="AN89" s="361"/>
      <c r="AO89" s="530"/>
      <c r="AP89" s="360"/>
      <c r="AQ89" s="362"/>
      <c r="AR89" s="530"/>
      <c r="AS89" s="301" t="s">
        <v>667</v>
      </c>
      <c r="AT89" s="362"/>
      <c r="AU89" s="530"/>
      <c r="AV89" s="363"/>
      <c r="AW89" s="362"/>
      <c r="AX89" s="530"/>
      <c r="AY89" s="284" t="s">
        <v>15</v>
      </c>
      <c r="AZ89" s="286"/>
      <c r="BA89" s="530"/>
      <c r="BB89" s="118"/>
      <c r="BC89" s="98"/>
      <c r="BD89" s="98"/>
      <c r="BE89" s="78"/>
      <c r="BF89" s="78"/>
      <c r="BG89" s="79"/>
      <c r="BH89" s="79"/>
      <c r="BI89" s="79"/>
      <c r="BJ89" s="79"/>
      <c r="BK89" s="79"/>
      <c r="BL89" s="79"/>
      <c r="BM89" s="79"/>
      <c r="BN89" s="79"/>
      <c r="BO89" s="79"/>
      <c r="BP89" s="79"/>
      <c r="BQ89" s="79"/>
    </row>
    <row r="90" spans="1:69" ht="178.5" x14ac:dyDescent="0.25">
      <c r="A90" s="78"/>
      <c r="B90" s="88"/>
      <c r="C90" s="564" t="s">
        <v>440</v>
      </c>
      <c r="D90" s="551" t="s">
        <v>960</v>
      </c>
      <c r="E90" s="272" t="s">
        <v>961</v>
      </c>
      <c r="F90" s="364"/>
      <c r="G90" s="553"/>
      <c r="H90" s="545">
        <v>0</v>
      </c>
      <c r="I90" s="273"/>
      <c r="J90" s="539"/>
      <c r="K90" s="541">
        <v>0</v>
      </c>
      <c r="L90" s="273"/>
      <c r="M90" s="539" t="s">
        <v>438</v>
      </c>
      <c r="N90" s="541">
        <v>0</v>
      </c>
      <c r="O90" s="273"/>
      <c r="P90" s="539" t="s">
        <v>438</v>
      </c>
      <c r="Q90" s="541">
        <v>0</v>
      </c>
      <c r="R90" s="273"/>
      <c r="S90" s="539"/>
      <c r="T90" s="541">
        <v>0</v>
      </c>
      <c r="U90" s="273" t="s">
        <v>450</v>
      </c>
      <c r="V90" s="539"/>
      <c r="W90" s="541">
        <v>1</v>
      </c>
      <c r="X90" s="273"/>
      <c r="Y90" s="539"/>
      <c r="Z90" s="541">
        <v>0</v>
      </c>
      <c r="AA90" s="273" t="s">
        <v>403</v>
      </c>
      <c r="AB90" s="539" t="s">
        <v>402</v>
      </c>
      <c r="AC90" s="541">
        <v>2</v>
      </c>
      <c r="AD90" s="338"/>
      <c r="AE90" s="526"/>
      <c r="AF90" s="541">
        <v>0</v>
      </c>
      <c r="AG90" s="338"/>
      <c r="AH90" s="526"/>
      <c r="AI90" s="541">
        <v>0</v>
      </c>
      <c r="AJ90" s="526"/>
      <c r="AK90" s="526"/>
      <c r="AL90" s="541">
        <v>0</v>
      </c>
      <c r="AM90" s="528" t="s">
        <v>625</v>
      </c>
      <c r="AN90" s="567"/>
      <c r="AO90" s="541">
        <v>2</v>
      </c>
      <c r="AP90" s="528" t="s">
        <v>625</v>
      </c>
      <c r="AQ90" s="539"/>
      <c r="AR90" s="541">
        <v>2</v>
      </c>
      <c r="AS90" s="273"/>
      <c r="AT90" s="539"/>
      <c r="AU90" s="541">
        <v>0</v>
      </c>
      <c r="AV90" s="273"/>
      <c r="AW90" s="539"/>
      <c r="AX90" s="541">
        <v>0</v>
      </c>
      <c r="AY90" s="273"/>
      <c r="AZ90" s="275"/>
      <c r="BA90" s="541">
        <v>0</v>
      </c>
      <c r="BB90" s="118"/>
      <c r="BC90" s="98"/>
      <c r="BD90" s="98"/>
      <c r="BE90" s="78"/>
      <c r="BF90" s="78"/>
      <c r="BG90" s="79"/>
      <c r="BH90" s="79"/>
      <c r="BI90" s="79"/>
      <c r="BJ90" s="79"/>
      <c r="BK90" s="79"/>
      <c r="BL90" s="79"/>
      <c r="BM90" s="79"/>
      <c r="BN90" s="79"/>
      <c r="BO90" s="79"/>
      <c r="BP90" s="79"/>
      <c r="BQ90" s="79"/>
    </row>
    <row r="91" spans="1:69" ht="166.5" thickBot="1" x14ac:dyDescent="0.3">
      <c r="A91" s="78"/>
      <c r="B91" s="88"/>
      <c r="C91" s="565"/>
      <c r="D91" s="552"/>
      <c r="E91" s="272" t="s">
        <v>21</v>
      </c>
      <c r="F91" s="365" t="s">
        <v>195</v>
      </c>
      <c r="G91" s="554"/>
      <c r="H91" s="546"/>
      <c r="I91" s="366" t="s">
        <v>195</v>
      </c>
      <c r="J91" s="540"/>
      <c r="K91" s="542"/>
      <c r="L91" s="366" t="s">
        <v>439</v>
      </c>
      <c r="M91" s="540"/>
      <c r="N91" s="542"/>
      <c r="O91" s="366" t="s">
        <v>439</v>
      </c>
      <c r="P91" s="540"/>
      <c r="Q91" s="542"/>
      <c r="R91" s="367" t="s">
        <v>604</v>
      </c>
      <c r="S91" s="540"/>
      <c r="T91" s="542"/>
      <c r="U91" s="366" t="s">
        <v>195</v>
      </c>
      <c r="V91" s="540"/>
      <c r="W91" s="542"/>
      <c r="X91" s="366" t="s">
        <v>15</v>
      </c>
      <c r="Y91" s="540"/>
      <c r="Z91" s="542"/>
      <c r="AA91" s="366"/>
      <c r="AB91" s="540"/>
      <c r="AC91" s="542"/>
      <c r="AD91" s="368" t="s">
        <v>21</v>
      </c>
      <c r="AE91" s="527"/>
      <c r="AF91" s="542"/>
      <c r="AG91" s="369" t="s">
        <v>15</v>
      </c>
      <c r="AH91" s="527"/>
      <c r="AI91" s="542"/>
      <c r="AJ91" s="527" t="s">
        <v>21</v>
      </c>
      <c r="AK91" s="527"/>
      <c r="AL91" s="542"/>
      <c r="AM91" s="529"/>
      <c r="AN91" s="568"/>
      <c r="AO91" s="542"/>
      <c r="AP91" s="529"/>
      <c r="AQ91" s="540"/>
      <c r="AR91" s="542"/>
      <c r="AS91" s="366" t="s">
        <v>21</v>
      </c>
      <c r="AT91" s="540"/>
      <c r="AU91" s="542"/>
      <c r="AV91" s="366" t="s">
        <v>21</v>
      </c>
      <c r="AW91" s="540"/>
      <c r="AX91" s="542"/>
      <c r="AY91" s="366" t="s">
        <v>15</v>
      </c>
      <c r="AZ91" s="362"/>
      <c r="BA91" s="542"/>
      <c r="BB91" s="118"/>
      <c r="BC91" s="98"/>
      <c r="BD91" s="98"/>
      <c r="BE91" s="78"/>
      <c r="BF91" s="78"/>
      <c r="BG91" s="79"/>
      <c r="BH91" s="79"/>
      <c r="BI91" s="79"/>
      <c r="BJ91" s="79"/>
      <c r="BK91" s="79"/>
      <c r="BL91" s="79"/>
      <c r="BM91" s="79"/>
      <c r="BN91" s="79"/>
      <c r="BO91" s="79"/>
      <c r="BP91" s="79"/>
      <c r="BQ91" s="79"/>
    </row>
    <row r="92" spans="1:69" ht="15.75" thickBot="1" x14ac:dyDescent="0.3">
      <c r="A92" s="78"/>
      <c r="B92" s="88"/>
      <c r="C92" s="118"/>
      <c r="D92" s="118"/>
      <c r="E92" s="118"/>
      <c r="F92" s="118"/>
      <c r="G92" s="118"/>
      <c r="H92" s="118"/>
      <c r="I92" s="370"/>
      <c r="J92" s="118"/>
      <c r="K92" s="118"/>
      <c r="L92" s="370"/>
      <c r="M92" s="118"/>
      <c r="N92" s="118"/>
      <c r="O92" s="118"/>
      <c r="P92" s="370"/>
      <c r="Q92" s="118"/>
      <c r="R92" s="118"/>
      <c r="S92" s="370"/>
      <c r="T92" s="118"/>
      <c r="U92" s="118"/>
      <c r="V92" s="118"/>
      <c r="W92" s="370"/>
      <c r="X92" s="118"/>
      <c r="Y92" s="118"/>
      <c r="Z92" s="118"/>
      <c r="AA92" s="118"/>
      <c r="AB92" s="118"/>
      <c r="AC92" s="118"/>
      <c r="AD92" s="370"/>
      <c r="AE92" s="118"/>
      <c r="AF92" s="118"/>
      <c r="AG92" s="370"/>
      <c r="AH92" s="118"/>
      <c r="AI92" s="118"/>
      <c r="AJ92" s="118"/>
      <c r="AK92" s="370"/>
      <c r="AL92" s="118"/>
      <c r="AM92" s="118"/>
      <c r="AN92" s="118"/>
      <c r="AO92" s="118"/>
      <c r="AP92" s="118"/>
      <c r="AQ92" s="118"/>
      <c r="AR92" s="118"/>
      <c r="AS92" s="118"/>
      <c r="AT92" s="370"/>
      <c r="AU92" s="118"/>
      <c r="AV92" s="118"/>
      <c r="AW92" s="118"/>
      <c r="AX92" s="118"/>
      <c r="AY92" s="370"/>
      <c r="AZ92" s="118"/>
      <c r="BA92" s="118"/>
      <c r="BB92" s="108"/>
      <c r="BC92" s="109"/>
      <c r="BD92" s="109"/>
      <c r="BE92" s="78"/>
      <c r="BF92" s="78"/>
      <c r="BG92" s="79"/>
      <c r="BH92" s="79"/>
      <c r="BI92" s="79"/>
      <c r="BJ92" s="79"/>
      <c r="BK92" s="79"/>
      <c r="BL92" s="79"/>
      <c r="BM92" s="79"/>
      <c r="BN92" s="79"/>
      <c r="BO92" s="79"/>
      <c r="BP92" s="79"/>
      <c r="BQ92" s="79"/>
    </row>
    <row r="93" spans="1:69" ht="15.75" thickBot="1" x14ac:dyDescent="0.3">
      <c r="A93" s="78"/>
      <c r="B93" s="88"/>
      <c r="C93" s="371"/>
      <c r="D93" s="372"/>
      <c r="E93" s="372"/>
      <c r="F93" s="372"/>
      <c r="G93" s="372"/>
      <c r="H93" s="372"/>
      <c r="I93" s="372"/>
      <c r="J93" s="372"/>
      <c r="K93" s="372"/>
      <c r="L93" s="373"/>
      <c r="M93" s="372"/>
      <c r="N93" s="372"/>
      <c r="O93" s="372"/>
      <c r="P93" s="372"/>
      <c r="Q93" s="372"/>
      <c r="R93" s="373"/>
      <c r="S93" s="373"/>
      <c r="T93" s="372"/>
      <c r="U93" s="373"/>
      <c r="V93" s="373"/>
      <c r="W93" s="372"/>
      <c r="X93" s="373"/>
      <c r="Y93" s="373"/>
      <c r="Z93" s="372"/>
      <c r="AA93" s="373"/>
      <c r="AB93" s="373"/>
      <c r="AC93" s="372"/>
      <c r="AD93" s="373"/>
      <c r="AE93" s="372"/>
      <c r="AF93" s="372"/>
      <c r="AG93" s="373"/>
      <c r="AH93" s="372"/>
      <c r="AI93" s="372"/>
      <c r="AJ93" s="373"/>
      <c r="AK93" s="373"/>
      <c r="AL93" s="372"/>
      <c r="AM93" s="373"/>
      <c r="AN93" s="373"/>
      <c r="AO93" s="374"/>
      <c r="AP93" s="372"/>
      <c r="AQ93" s="372"/>
      <c r="AR93" s="372"/>
      <c r="AS93" s="372"/>
      <c r="AT93" s="372"/>
      <c r="AU93" s="372"/>
      <c r="AV93" s="372"/>
      <c r="AW93" s="372"/>
      <c r="AX93" s="372"/>
      <c r="AY93" s="373"/>
      <c r="AZ93" s="372"/>
      <c r="BA93" s="375"/>
      <c r="BB93" s="118"/>
      <c r="BC93" s="98"/>
      <c r="BD93" s="98"/>
      <c r="BE93" s="78"/>
      <c r="BF93" s="78"/>
      <c r="BG93" s="79"/>
      <c r="BH93" s="79"/>
      <c r="BI93" s="79"/>
      <c r="BJ93" s="79"/>
      <c r="BK93" s="79"/>
      <c r="BL93" s="79"/>
      <c r="BM93" s="79"/>
      <c r="BN93" s="79"/>
      <c r="BO93" s="79"/>
      <c r="BP93" s="79"/>
      <c r="BQ93" s="79"/>
    </row>
    <row r="94" spans="1:69" ht="30" customHeight="1" thickBot="1" x14ac:dyDescent="0.3">
      <c r="A94" s="78"/>
      <c r="B94" s="88"/>
      <c r="C94" s="118"/>
      <c r="D94" s="118"/>
      <c r="E94" s="118"/>
      <c r="F94" s="376"/>
      <c r="G94" s="118"/>
      <c r="H94" s="118"/>
      <c r="I94" s="118"/>
      <c r="J94" s="370"/>
      <c r="K94" s="118"/>
      <c r="L94" s="118"/>
      <c r="M94" s="118"/>
      <c r="N94" s="118"/>
      <c r="O94" s="370"/>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370"/>
      <c r="AM94" s="118"/>
      <c r="AN94" s="118"/>
      <c r="AO94" s="118"/>
      <c r="AP94" s="118"/>
      <c r="AQ94" s="370"/>
      <c r="AR94" s="118"/>
      <c r="AS94" s="370"/>
      <c r="AT94" s="118"/>
      <c r="AU94" s="118"/>
      <c r="AV94" s="118"/>
      <c r="AW94" s="118"/>
      <c r="AX94" s="118"/>
      <c r="AY94" s="370"/>
      <c r="AZ94" s="118"/>
      <c r="BA94" s="118"/>
      <c r="BB94" s="118"/>
      <c r="BC94" s="98"/>
      <c r="BD94" s="98"/>
      <c r="BE94" s="78"/>
      <c r="BF94" s="78"/>
      <c r="BG94" s="79"/>
      <c r="BH94" s="79"/>
      <c r="BI94" s="79"/>
      <c r="BJ94" s="79"/>
      <c r="BK94" s="79"/>
      <c r="BL94" s="79"/>
      <c r="BM94" s="79"/>
      <c r="BN94" s="79"/>
      <c r="BO94" s="79"/>
      <c r="BP94" s="79"/>
      <c r="BQ94" s="79"/>
    </row>
    <row r="95" spans="1:69" ht="15.75" customHeight="1" thickBot="1" x14ac:dyDescent="0.3">
      <c r="A95" s="78"/>
      <c r="B95" s="88"/>
      <c r="C95" s="621" t="s">
        <v>884</v>
      </c>
      <c r="D95" s="622"/>
      <c r="E95" s="118"/>
      <c r="F95" s="370"/>
      <c r="G95" s="118"/>
      <c r="H95" s="370"/>
      <c r="I95" s="118"/>
      <c r="J95" s="370"/>
      <c r="K95" s="118"/>
      <c r="L95" s="118"/>
      <c r="M95" s="118"/>
      <c r="N95" s="118"/>
      <c r="O95" s="370"/>
      <c r="P95" s="118"/>
      <c r="Q95" s="118"/>
      <c r="R95" s="118"/>
      <c r="S95" s="118"/>
      <c r="T95" s="118"/>
      <c r="U95" s="118"/>
      <c r="V95" s="118"/>
      <c r="W95" s="118"/>
      <c r="X95" s="118"/>
      <c r="Y95" s="118"/>
      <c r="Z95" s="118"/>
      <c r="AA95" s="118"/>
      <c r="AB95" s="118"/>
      <c r="AC95" s="118"/>
      <c r="AD95" s="118"/>
      <c r="AE95" s="118"/>
      <c r="AF95" s="118"/>
      <c r="AG95" s="370"/>
      <c r="AH95" s="118"/>
      <c r="AI95" s="118"/>
      <c r="AJ95" s="118"/>
      <c r="AK95" s="118"/>
      <c r="AL95" s="370"/>
      <c r="AM95" s="118"/>
      <c r="AN95" s="118"/>
      <c r="AO95" s="377"/>
      <c r="AP95" s="118"/>
      <c r="AQ95" s="118"/>
      <c r="AR95" s="118"/>
      <c r="AS95" s="370"/>
      <c r="AT95" s="118"/>
      <c r="AU95" s="118"/>
      <c r="AV95" s="118"/>
      <c r="AW95" s="118"/>
      <c r="AX95" s="118"/>
      <c r="AY95" s="370"/>
      <c r="AZ95" s="118"/>
      <c r="BA95" s="118"/>
      <c r="BB95" s="118"/>
      <c r="BC95" s="98"/>
      <c r="BD95" s="98"/>
      <c r="BE95" s="78"/>
      <c r="BF95" s="78"/>
      <c r="BG95" s="79"/>
      <c r="BH95" s="79"/>
      <c r="BI95" s="79"/>
      <c r="BJ95" s="79"/>
      <c r="BK95" s="79"/>
      <c r="BL95" s="79"/>
      <c r="BM95" s="79"/>
      <c r="BN95" s="79"/>
      <c r="BO95" s="79"/>
      <c r="BP95" s="79"/>
      <c r="BQ95" s="79"/>
    </row>
    <row r="96" spans="1:69" s="379" customFormat="1" ht="30" customHeight="1" x14ac:dyDescent="0.25">
      <c r="A96" s="78"/>
      <c r="B96" s="88"/>
      <c r="C96" s="378" t="str">
        <f>F3</f>
        <v>Allgemeine Gesetzliche Vorgaben (ÖLN, TierschutzVO, DZV)</v>
      </c>
      <c r="D96" s="224">
        <f>(SUM(H6:H91)*100/64)</f>
        <v>6.25</v>
      </c>
      <c r="E96" s="394" t="s">
        <v>510</v>
      </c>
      <c r="F96" s="627" t="s">
        <v>483</v>
      </c>
      <c r="G96" s="628"/>
      <c r="H96" s="222">
        <f>(SUM(H6:H15))*100/8</f>
        <v>12.5</v>
      </c>
      <c r="I96" s="627" t="s">
        <v>483</v>
      </c>
      <c r="J96" s="628"/>
      <c r="K96" s="222">
        <f>(SUM(K6:K15))*100/8</f>
        <v>12.5</v>
      </c>
      <c r="L96" s="627" t="s">
        <v>483</v>
      </c>
      <c r="M96" s="628"/>
      <c r="N96" s="222">
        <f>(SUM(N6:N15))*100/8</f>
        <v>12.5</v>
      </c>
      <c r="O96" s="627" t="s">
        <v>483</v>
      </c>
      <c r="P96" s="628"/>
      <c r="Q96" s="222">
        <f>(SUM(Q6:Q15))*100/8</f>
        <v>12.5</v>
      </c>
      <c r="R96" s="627" t="s">
        <v>483</v>
      </c>
      <c r="S96" s="628"/>
      <c r="T96" s="222">
        <f>(SUM(T6:T15))*100/8</f>
        <v>25</v>
      </c>
      <c r="U96" s="627" t="s">
        <v>483</v>
      </c>
      <c r="V96" s="628"/>
      <c r="W96" s="222">
        <f>(SUM(W6:W15))*100/8</f>
        <v>50</v>
      </c>
      <c r="X96" s="627" t="s">
        <v>483</v>
      </c>
      <c r="Y96" s="628"/>
      <c r="Z96" s="222">
        <f>(SUM(Z6:Z15))*100/8</f>
        <v>12.5</v>
      </c>
      <c r="AA96" s="627" t="s">
        <v>483</v>
      </c>
      <c r="AB96" s="628"/>
      <c r="AC96" s="222">
        <f>(SUM(AC6:AC15))*100/8</f>
        <v>50</v>
      </c>
      <c r="AD96" s="627" t="s">
        <v>483</v>
      </c>
      <c r="AE96" s="628"/>
      <c r="AF96" s="222">
        <f>(SUM(AF6:AF15))*100/8</f>
        <v>12.5</v>
      </c>
      <c r="AG96" s="627" t="s">
        <v>483</v>
      </c>
      <c r="AH96" s="628"/>
      <c r="AI96" s="222">
        <f>(SUM(AI6:AI15))*100/8</f>
        <v>12.5</v>
      </c>
      <c r="AJ96" s="627" t="s">
        <v>483</v>
      </c>
      <c r="AK96" s="628"/>
      <c r="AL96" s="222">
        <f>(SUM(AL6:AL15))*100/8</f>
        <v>12.5</v>
      </c>
      <c r="AM96" s="627" t="s">
        <v>483</v>
      </c>
      <c r="AN96" s="628"/>
      <c r="AO96" s="222">
        <f>(SUM(AO6:AO15))*100/8</f>
        <v>25</v>
      </c>
      <c r="AP96" s="627" t="s">
        <v>483</v>
      </c>
      <c r="AQ96" s="628"/>
      <c r="AR96" s="222">
        <f>(SUM(AR6:AR15))*100/8</f>
        <v>25</v>
      </c>
      <c r="AS96" s="627" t="s">
        <v>483</v>
      </c>
      <c r="AT96" s="628"/>
      <c r="AU96" s="222">
        <f>(SUM(AU6:AU15))*100/8</f>
        <v>12.5</v>
      </c>
      <c r="AV96" s="627" t="s">
        <v>653</v>
      </c>
      <c r="AW96" s="628"/>
      <c r="AX96" s="222">
        <f>(SUM(AX6:AX15))*100/8</f>
        <v>12.5</v>
      </c>
      <c r="AY96" s="627" t="s">
        <v>653</v>
      </c>
      <c r="AZ96" s="628"/>
      <c r="BA96" s="222">
        <f>(SUM(BA6:BA15))*100/8</f>
        <v>12.5</v>
      </c>
      <c r="BB96" s="118"/>
      <c r="BC96" s="98"/>
      <c r="BD96" s="98"/>
      <c r="BE96" s="78"/>
      <c r="BF96" s="78"/>
      <c r="BG96" s="79"/>
      <c r="BH96" s="79"/>
      <c r="BI96" s="79"/>
      <c r="BJ96" s="79"/>
      <c r="BK96" s="79"/>
      <c r="BL96" s="79"/>
      <c r="BM96" s="79"/>
      <c r="BN96" s="79"/>
      <c r="BO96" s="79"/>
      <c r="BP96" s="79"/>
      <c r="BQ96" s="79"/>
    </row>
    <row r="97" spans="1:69" ht="30" customHeight="1" x14ac:dyDescent="0.25">
      <c r="A97" s="78"/>
      <c r="B97" s="88"/>
      <c r="C97" s="380" t="str">
        <f>I3</f>
        <v>Suisse Garantie</v>
      </c>
      <c r="D97" s="224">
        <f>(SUM(K6:K91)*100/64)</f>
        <v>10.9375</v>
      </c>
      <c r="E97" s="395"/>
      <c r="F97" s="625" t="s">
        <v>11</v>
      </c>
      <c r="G97" s="626"/>
      <c r="H97" s="224">
        <f>(SUM(H17:H30))*100/10</f>
        <v>30</v>
      </c>
      <c r="I97" s="625" t="s">
        <v>11</v>
      </c>
      <c r="J97" s="626"/>
      <c r="K97" s="224">
        <f>(SUM(K17:K30))*100/10</f>
        <v>30</v>
      </c>
      <c r="L97" s="625" t="s">
        <v>11</v>
      </c>
      <c r="M97" s="626"/>
      <c r="N97" s="224">
        <f>(SUM(N17:N30))*100/10</f>
        <v>50</v>
      </c>
      <c r="O97" s="625" t="s">
        <v>11</v>
      </c>
      <c r="P97" s="626"/>
      <c r="Q97" s="224">
        <f>(SUM(Q17:Q30))*100/10</f>
        <v>50</v>
      </c>
      <c r="R97" s="625" t="s">
        <v>11</v>
      </c>
      <c r="S97" s="626"/>
      <c r="T97" s="224">
        <f>(SUM(T17:T30))*100/10</f>
        <v>0</v>
      </c>
      <c r="U97" s="625" t="s">
        <v>11</v>
      </c>
      <c r="V97" s="626"/>
      <c r="W97" s="224">
        <f>(SUM(W17:W30))*100/10</f>
        <v>70</v>
      </c>
      <c r="X97" s="625" t="s">
        <v>11</v>
      </c>
      <c r="Y97" s="626"/>
      <c r="Z97" s="224">
        <f>(SUM(Z17:Z30))*100/10</f>
        <v>50</v>
      </c>
      <c r="AA97" s="625" t="s">
        <v>11</v>
      </c>
      <c r="AB97" s="626"/>
      <c r="AC97" s="224">
        <f>(SUM(AC17:AC30))*100/10</f>
        <v>100</v>
      </c>
      <c r="AD97" s="625" t="s">
        <v>11</v>
      </c>
      <c r="AE97" s="626"/>
      <c r="AF97" s="224">
        <f>(SUM(AF17:AF30))*100/10</f>
        <v>40</v>
      </c>
      <c r="AG97" s="625" t="s">
        <v>11</v>
      </c>
      <c r="AH97" s="626"/>
      <c r="AI97" s="224">
        <f>(SUM(AI17:AI30))*100/10</f>
        <v>30</v>
      </c>
      <c r="AJ97" s="625" t="s">
        <v>11</v>
      </c>
      <c r="AK97" s="626"/>
      <c r="AL97" s="224">
        <f>(SUM(AL17:AL30))*100/10</f>
        <v>30</v>
      </c>
      <c r="AM97" s="625" t="s">
        <v>11</v>
      </c>
      <c r="AN97" s="626"/>
      <c r="AO97" s="224">
        <f>(SUM(AO17:AO30))*100/10</f>
        <v>30</v>
      </c>
      <c r="AP97" s="625" t="s">
        <v>11</v>
      </c>
      <c r="AQ97" s="626"/>
      <c r="AR97" s="224">
        <f>(SUM(AR17:AR30))*100/10</f>
        <v>30</v>
      </c>
      <c r="AS97" s="625" t="s">
        <v>11</v>
      </c>
      <c r="AT97" s="626"/>
      <c r="AU97" s="224">
        <f>(SUM(AU17:AU30))*100/10</f>
        <v>30</v>
      </c>
      <c r="AV97" s="625" t="s">
        <v>11</v>
      </c>
      <c r="AW97" s="626"/>
      <c r="AX97" s="224">
        <f>(SUM(AX17:AX30))*100/10</f>
        <v>30</v>
      </c>
      <c r="AY97" s="625" t="s">
        <v>11</v>
      </c>
      <c r="AZ97" s="626"/>
      <c r="BA97" s="224">
        <f>(SUM(BA17:BA30))*100/10</f>
        <v>30</v>
      </c>
      <c r="BB97" s="118"/>
      <c r="BC97" s="98"/>
      <c r="BD97" s="98"/>
      <c r="BE97" s="78"/>
      <c r="BF97" s="78"/>
      <c r="BG97" s="79"/>
      <c r="BH97" s="79"/>
      <c r="BI97" s="79"/>
      <c r="BJ97" s="79"/>
      <c r="BK97" s="79"/>
      <c r="BL97" s="79"/>
      <c r="BM97" s="79"/>
      <c r="BN97" s="79"/>
      <c r="BO97" s="79"/>
      <c r="BP97" s="79"/>
      <c r="BQ97" s="79"/>
    </row>
    <row r="98" spans="1:69" ht="30" customHeight="1" x14ac:dyDescent="0.25">
      <c r="A98" s="78"/>
      <c r="B98" s="88"/>
      <c r="C98" s="380" t="str">
        <f>L3</f>
        <v>Nachhaltige Milch Migros (Grundanforderung)</v>
      </c>
      <c r="D98" s="224">
        <f>(SUM(N6:N91)*100/64)</f>
        <v>39.0625</v>
      </c>
      <c r="E98" s="395"/>
      <c r="F98" s="625" t="s">
        <v>158</v>
      </c>
      <c r="G98" s="626"/>
      <c r="H98" s="224">
        <f>(SUM(H32:H38))*100/6</f>
        <v>0</v>
      </c>
      <c r="I98" s="625" t="s">
        <v>158</v>
      </c>
      <c r="J98" s="626"/>
      <c r="K98" s="224">
        <f>(SUM(K32:K38))*100/6</f>
        <v>0</v>
      </c>
      <c r="L98" s="625" t="s">
        <v>158</v>
      </c>
      <c r="M98" s="626"/>
      <c r="N98" s="224">
        <f>(SUM(N32:N38))*100/6</f>
        <v>66.666666666666671</v>
      </c>
      <c r="O98" s="625" t="s">
        <v>158</v>
      </c>
      <c r="P98" s="626"/>
      <c r="Q98" s="224">
        <f>(SUM(Q32:Q38))*100/6</f>
        <v>83.333333333333329</v>
      </c>
      <c r="R98" s="625" t="s">
        <v>158</v>
      </c>
      <c r="S98" s="626"/>
      <c r="T98" s="224">
        <f>(SUM(T32:T38))*100/6</f>
        <v>33.333333333333336</v>
      </c>
      <c r="U98" s="625" t="s">
        <v>158</v>
      </c>
      <c r="V98" s="626"/>
      <c r="W98" s="224">
        <f>(SUM(W32:W38))*100/6</f>
        <v>83.333333333333329</v>
      </c>
      <c r="X98" s="625" t="s">
        <v>158</v>
      </c>
      <c r="Y98" s="626"/>
      <c r="Z98" s="224">
        <f>(SUM(Z32:Z38))*100/6</f>
        <v>66.666666666666671</v>
      </c>
      <c r="AA98" s="625" t="s">
        <v>158</v>
      </c>
      <c r="AB98" s="626"/>
      <c r="AC98" s="224">
        <f>(SUM(AC32:AC38))*100/6</f>
        <v>83.333333333333329</v>
      </c>
      <c r="AD98" s="625" t="s">
        <v>158</v>
      </c>
      <c r="AE98" s="626"/>
      <c r="AF98" s="224">
        <f>(SUM(AF32:AF38))*100/6</f>
        <v>16.666666666666668</v>
      </c>
      <c r="AG98" s="625" t="s">
        <v>158</v>
      </c>
      <c r="AH98" s="626"/>
      <c r="AI98" s="224">
        <f>(SUM(AI32:AI38))*100/6</f>
        <v>0</v>
      </c>
      <c r="AJ98" s="625" t="s">
        <v>158</v>
      </c>
      <c r="AK98" s="626"/>
      <c r="AL98" s="224">
        <f>(SUM(AL32:AL38))*100/6</f>
        <v>0</v>
      </c>
      <c r="AM98" s="625" t="s">
        <v>158</v>
      </c>
      <c r="AN98" s="626"/>
      <c r="AO98" s="224">
        <f>(SUM(AO32:AO38))*100/6</f>
        <v>33.333333333333336</v>
      </c>
      <c r="AP98" s="625" t="s">
        <v>158</v>
      </c>
      <c r="AQ98" s="626"/>
      <c r="AR98" s="224">
        <f>(SUM(AR32:AR38))*100/6</f>
        <v>33.333333333333336</v>
      </c>
      <c r="AS98" s="625" t="s">
        <v>158</v>
      </c>
      <c r="AT98" s="626"/>
      <c r="AU98" s="224">
        <f>(SUM(AU32:AU38))*100/6</f>
        <v>0</v>
      </c>
      <c r="AV98" s="625" t="s">
        <v>158</v>
      </c>
      <c r="AW98" s="626"/>
      <c r="AX98" s="224">
        <f>(SUM(AX32:AX38))*100/6</f>
        <v>0</v>
      </c>
      <c r="AY98" s="625" t="s">
        <v>158</v>
      </c>
      <c r="AZ98" s="626"/>
      <c r="BA98" s="224">
        <f>(SUM(BA32:BA38))*100/6</f>
        <v>66.666666666666671</v>
      </c>
      <c r="BB98" s="118"/>
      <c r="BC98" s="98"/>
      <c r="BD98" s="98"/>
      <c r="BE98" s="78"/>
      <c r="BF98" s="78"/>
      <c r="BG98" s="79"/>
      <c r="BH98" s="79"/>
      <c r="BI98" s="79"/>
      <c r="BJ98" s="79"/>
      <c r="BK98" s="79"/>
      <c r="BL98" s="79"/>
      <c r="BM98" s="79"/>
      <c r="BN98" s="79"/>
      <c r="BO98" s="79"/>
      <c r="BP98" s="79"/>
      <c r="BQ98" s="79"/>
    </row>
    <row r="99" spans="1:69" ht="30" customHeight="1" x14ac:dyDescent="0.25">
      <c r="A99" s="78"/>
      <c r="B99" s="88"/>
      <c r="C99" s="380" t="str">
        <f>O3</f>
        <v>Nachhaltige Milch Migros (Zusatzleistungen)</v>
      </c>
      <c r="D99" s="224" t="str">
        <f>"39 - " &amp; ROUND(SUM(Q6:Q91)*(100/64),0)</f>
        <v>39 - 63</v>
      </c>
      <c r="E99" s="395"/>
      <c r="F99" s="625" t="s">
        <v>26</v>
      </c>
      <c r="G99" s="626"/>
      <c r="H99" s="224">
        <f>(SUM(H40:H60))*100/16</f>
        <v>0</v>
      </c>
      <c r="I99" s="625" t="s">
        <v>26</v>
      </c>
      <c r="J99" s="626"/>
      <c r="K99" s="224">
        <f>(SUM(K40:K60))*100/16</f>
        <v>0</v>
      </c>
      <c r="L99" s="625" t="s">
        <v>26</v>
      </c>
      <c r="M99" s="626"/>
      <c r="N99" s="224">
        <f>(SUM(N40:N60))*100/16</f>
        <v>18.75</v>
      </c>
      <c r="O99" s="625" t="s">
        <v>26</v>
      </c>
      <c r="P99" s="626"/>
      <c r="Q99" s="224">
        <f>(SUM(Q40:Q60))*100/16</f>
        <v>68.75</v>
      </c>
      <c r="R99" s="625" t="s">
        <v>26</v>
      </c>
      <c r="S99" s="626"/>
      <c r="T99" s="224">
        <f>(SUM(T40:T60))*100/16</f>
        <v>50</v>
      </c>
      <c r="U99" s="625" t="s">
        <v>26</v>
      </c>
      <c r="V99" s="626"/>
      <c r="W99" s="224">
        <f>(SUM(W40:W60))*100/16</f>
        <v>75</v>
      </c>
      <c r="X99" s="625" t="s">
        <v>26</v>
      </c>
      <c r="Y99" s="626"/>
      <c r="Z99" s="224">
        <f>(SUM(Z40:Z60))*100/16</f>
        <v>81.25</v>
      </c>
      <c r="AA99" s="625" t="s">
        <v>26</v>
      </c>
      <c r="AB99" s="626"/>
      <c r="AC99" s="224">
        <f>(SUM(AC40:AC60))*100/16</f>
        <v>81.25</v>
      </c>
      <c r="AD99" s="625" t="s">
        <v>26</v>
      </c>
      <c r="AE99" s="626"/>
      <c r="AF99" s="224">
        <f>(SUM(AF40:AF60))*100/16</f>
        <v>31.25</v>
      </c>
      <c r="AG99" s="625" t="s">
        <v>26</v>
      </c>
      <c r="AH99" s="626"/>
      <c r="AI99" s="224">
        <f>(SUM(AI40:AI60))*100/16</f>
        <v>31.25</v>
      </c>
      <c r="AJ99" s="625" t="s">
        <v>26</v>
      </c>
      <c r="AK99" s="626"/>
      <c r="AL99" s="224">
        <f>(SUM(AL40:AL60))*100/16</f>
        <v>18.75</v>
      </c>
      <c r="AM99" s="625" t="s">
        <v>26</v>
      </c>
      <c r="AN99" s="626"/>
      <c r="AO99" s="224">
        <f>(SUM(AO40:AO60))*100/16</f>
        <v>68.75</v>
      </c>
      <c r="AP99" s="625" t="s">
        <v>26</v>
      </c>
      <c r="AQ99" s="626"/>
      <c r="AR99" s="224">
        <f>(SUM(AR40:AR60))*100/16</f>
        <v>31.25</v>
      </c>
      <c r="AS99" s="625" t="s">
        <v>26</v>
      </c>
      <c r="AT99" s="626"/>
      <c r="AU99" s="224">
        <f>(SUM(AU40:AU60))*100/16</f>
        <v>37.5</v>
      </c>
      <c r="AV99" s="625" t="s">
        <v>26</v>
      </c>
      <c r="AW99" s="626"/>
      <c r="AX99" s="224">
        <f>(SUM(AX40:AX60))*100/16</f>
        <v>31.25</v>
      </c>
      <c r="AY99" s="625" t="s">
        <v>26</v>
      </c>
      <c r="AZ99" s="626"/>
      <c r="BA99" s="224">
        <f>(SUM(BA40:BA60))*100/16</f>
        <v>37.5</v>
      </c>
      <c r="BB99" s="118"/>
      <c r="BC99" s="98"/>
      <c r="BD99" s="98"/>
      <c r="BE99" s="78"/>
      <c r="BF99" s="78"/>
      <c r="BG99" s="79"/>
      <c r="BH99" s="79"/>
      <c r="BI99" s="79"/>
      <c r="BJ99" s="79"/>
      <c r="BK99" s="79"/>
      <c r="BL99" s="79"/>
      <c r="BM99" s="79"/>
      <c r="BN99" s="79"/>
      <c r="BO99" s="79"/>
      <c r="BP99" s="79"/>
      <c r="BQ99" s="79"/>
    </row>
    <row r="100" spans="1:69" ht="30" customHeight="1" x14ac:dyDescent="0.25">
      <c r="A100" s="78"/>
      <c r="B100" s="88"/>
      <c r="C100" s="380" t="str">
        <f>R3</f>
        <v>Origin Green</v>
      </c>
      <c r="D100" s="224">
        <f>(SUM(T6:T91)*100/64)</f>
        <v>26.5625</v>
      </c>
      <c r="E100" s="395"/>
      <c r="F100" s="625" t="s">
        <v>43</v>
      </c>
      <c r="G100" s="626"/>
      <c r="H100" s="224">
        <f>(SUM(H62:H75))*100/12</f>
        <v>0</v>
      </c>
      <c r="I100" s="625" t="s">
        <v>43</v>
      </c>
      <c r="J100" s="626"/>
      <c r="K100" s="224">
        <f>(SUM(K62:K75))*100/12</f>
        <v>8.3333333333333339</v>
      </c>
      <c r="L100" s="625" t="s">
        <v>43</v>
      </c>
      <c r="M100" s="626"/>
      <c r="N100" s="224">
        <f>(SUM(N62:N75))*100/12</f>
        <v>58.333333333333336</v>
      </c>
      <c r="O100" s="625" t="s">
        <v>43</v>
      </c>
      <c r="P100" s="626"/>
      <c r="Q100" s="224">
        <f>(SUM(Q62:Q75))*100/12</f>
        <v>66.666666666666671</v>
      </c>
      <c r="R100" s="625" t="s">
        <v>43</v>
      </c>
      <c r="S100" s="626"/>
      <c r="T100" s="224">
        <f>(SUM(T62:T75))*100/12</f>
        <v>8.3333333333333339</v>
      </c>
      <c r="U100" s="625" t="s">
        <v>43</v>
      </c>
      <c r="V100" s="626"/>
      <c r="W100" s="224">
        <f>(SUM(W62:W75))*100/12</f>
        <v>83.333333333333329</v>
      </c>
      <c r="X100" s="625" t="s">
        <v>43</v>
      </c>
      <c r="Y100" s="626"/>
      <c r="Z100" s="224">
        <f>(SUM(Z62:Z75))*100/12</f>
        <v>41.666666666666664</v>
      </c>
      <c r="AA100" s="625" t="s">
        <v>43</v>
      </c>
      <c r="AB100" s="626"/>
      <c r="AC100" s="224">
        <f>(SUM(AC62:AC75))*100/12</f>
        <v>41.666666666666664</v>
      </c>
      <c r="AD100" s="625" t="s">
        <v>43</v>
      </c>
      <c r="AE100" s="626"/>
      <c r="AF100" s="224">
        <f>(SUM(AF62:AF75))*100/12</f>
        <v>33.333333333333336</v>
      </c>
      <c r="AG100" s="625" t="s">
        <v>43</v>
      </c>
      <c r="AH100" s="626"/>
      <c r="AI100" s="224">
        <f>(SUM(AI62:AI75))*100/12</f>
        <v>16.666666666666668</v>
      </c>
      <c r="AJ100" s="625" t="s">
        <v>43</v>
      </c>
      <c r="AK100" s="626"/>
      <c r="AL100" s="224">
        <f>(SUM(AL62:AL75))*100/12</f>
        <v>16.666666666666668</v>
      </c>
      <c r="AM100" s="625" t="s">
        <v>43</v>
      </c>
      <c r="AN100" s="626"/>
      <c r="AO100" s="224">
        <f>(SUM(AO62:AO75))*100/12</f>
        <v>50</v>
      </c>
      <c r="AP100" s="625" t="s">
        <v>43</v>
      </c>
      <c r="AQ100" s="626"/>
      <c r="AR100" s="224">
        <f>(SUM(AR62:AR75))*100/12</f>
        <v>41.666666666666664</v>
      </c>
      <c r="AS100" s="625" t="s">
        <v>43</v>
      </c>
      <c r="AT100" s="626"/>
      <c r="AU100" s="224">
        <f>(SUM(AU62:AU75))*100/12</f>
        <v>16.666666666666668</v>
      </c>
      <c r="AV100" s="625" t="s">
        <v>43</v>
      </c>
      <c r="AW100" s="626"/>
      <c r="AX100" s="224">
        <f>(SUM(AX62:AX75))*100/12</f>
        <v>33.333333333333336</v>
      </c>
      <c r="AY100" s="625" t="s">
        <v>43</v>
      </c>
      <c r="AZ100" s="626"/>
      <c r="BA100" s="224">
        <f>(SUM(BA62:BA75))*100/12</f>
        <v>41.666666666666664</v>
      </c>
      <c r="BB100" s="118"/>
      <c r="BC100" s="98"/>
      <c r="BD100" s="98"/>
      <c r="BE100" s="78"/>
      <c r="BF100" s="78"/>
      <c r="BG100" s="79"/>
      <c r="BH100" s="79"/>
      <c r="BI100" s="79"/>
      <c r="BJ100" s="79"/>
      <c r="BK100" s="79"/>
      <c r="BL100" s="79"/>
      <c r="BM100" s="79"/>
      <c r="BN100" s="79"/>
      <c r="BO100" s="79"/>
      <c r="BP100" s="79"/>
      <c r="BQ100" s="79"/>
    </row>
    <row r="101" spans="1:69" ht="30" customHeight="1" thickBot="1" x14ac:dyDescent="0.3">
      <c r="A101" s="78"/>
      <c r="B101" s="88"/>
      <c r="C101" s="380" t="str">
        <f>U3</f>
        <v>Bio Suisse</v>
      </c>
      <c r="D101" s="224">
        <f>(SUM(W6:W91)*100/64)</f>
        <v>75</v>
      </c>
      <c r="E101" s="395"/>
      <c r="F101" s="623" t="s">
        <v>916</v>
      </c>
      <c r="G101" s="624"/>
      <c r="H101" s="227">
        <f>(SUM(H77:H91))*100/12</f>
        <v>0</v>
      </c>
      <c r="I101" s="623" t="s">
        <v>916</v>
      </c>
      <c r="J101" s="624"/>
      <c r="K101" s="227">
        <f>(SUM(K77:K91))*100/12</f>
        <v>16.666666666666668</v>
      </c>
      <c r="L101" s="623" t="s">
        <v>916</v>
      </c>
      <c r="M101" s="624"/>
      <c r="N101" s="227">
        <f>(SUM(N77:N91))*100/12</f>
        <v>41.666666666666664</v>
      </c>
      <c r="O101" s="623" t="s">
        <v>916</v>
      </c>
      <c r="P101" s="624"/>
      <c r="Q101" s="227">
        <f>(SUM(Q77:Q91))*100/12</f>
        <v>83.333333333333329</v>
      </c>
      <c r="R101" s="623" t="s">
        <v>916</v>
      </c>
      <c r="S101" s="624"/>
      <c r="T101" s="227">
        <f>(SUM(T77:T91))*100/12</f>
        <v>33.333333333333336</v>
      </c>
      <c r="U101" s="623" t="s">
        <v>916</v>
      </c>
      <c r="V101" s="624"/>
      <c r="W101" s="227">
        <f>(SUM(W77:W91))*100/12</f>
        <v>83.333333333333329</v>
      </c>
      <c r="X101" s="623" t="s">
        <v>916</v>
      </c>
      <c r="Y101" s="624"/>
      <c r="Z101" s="227">
        <f>(SUM(Z77:Z91))*100/12</f>
        <v>33.333333333333336</v>
      </c>
      <c r="AA101" s="623" t="s">
        <v>916</v>
      </c>
      <c r="AB101" s="624"/>
      <c r="AC101" s="227">
        <f>(SUM(AC77:AC91))*100/12</f>
        <v>100</v>
      </c>
      <c r="AD101" s="623" t="s">
        <v>916</v>
      </c>
      <c r="AE101" s="624"/>
      <c r="AF101" s="227">
        <f>(SUM(AF77:AF91))*100/12</f>
        <v>50</v>
      </c>
      <c r="AG101" s="623" t="s">
        <v>916</v>
      </c>
      <c r="AH101" s="624"/>
      <c r="AI101" s="227">
        <f>(SUM(AI77:AI91))*100/12</f>
        <v>16.666666666666668</v>
      </c>
      <c r="AJ101" s="623" t="s">
        <v>916</v>
      </c>
      <c r="AK101" s="624"/>
      <c r="AL101" s="227">
        <f>(SUM(AL77:AL91))*100/12</f>
        <v>25</v>
      </c>
      <c r="AM101" s="623" t="s">
        <v>916</v>
      </c>
      <c r="AN101" s="624"/>
      <c r="AO101" s="227">
        <f>(SUM(AO77:AO91))*100/12</f>
        <v>83.333333333333329</v>
      </c>
      <c r="AP101" s="623" t="s">
        <v>916</v>
      </c>
      <c r="AQ101" s="624"/>
      <c r="AR101" s="227">
        <f>(SUM(AR77:AR91))*100/12</f>
        <v>50</v>
      </c>
      <c r="AS101" s="623" t="s">
        <v>916</v>
      </c>
      <c r="AT101" s="624"/>
      <c r="AU101" s="227">
        <f>(SUM(AU77:AU91))*100/12</f>
        <v>16.666666666666668</v>
      </c>
      <c r="AV101" s="623" t="s">
        <v>916</v>
      </c>
      <c r="AW101" s="624"/>
      <c r="AX101" s="227">
        <f>(SUM(AX77:AX91))*100/12</f>
        <v>41.666666666666664</v>
      </c>
      <c r="AY101" s="623" t="s">
        <v>916</v>
      </c>
      <c r="AZ101" s="624"/>
      <c r="BA101" s="227">
        <f>(SUM(BA77:BA91))*100/12</f>
        <v>33.333333333333336</v>
      </c>
      <c r="BB101" s="212"/>
      <c r="BC101" s="78"/>
      <c r="BD101" s="228"/>
      <c r="BE101" s="78"/>
      <c r="BF101" s="78"/>
      <c r="BG101" s="79"/>
      <c r="BH101" s="79"/>
      <c r="BI101" s="79"/>
      <c r="BJ101" s="79"/>
      <c r="BK101" s="79"/>
      <c r="BL101" s="79"/>
      <c r="BM101" s="79"/>
      <c r="BN101" s="79"/>
      <c r="BO101" s="79"/>
      <c r="BP101" s="79"/>
      <c r="BQ101" s="79"/>
    </row>
    <row r="102" spans="1:69" ht="30" customHeight="1" x14ac:dyDescent="0.25">
      <c r="A102" s="78"/>
      <c r="B102" s="88"/>
      <c r="C102" s="380" t="str">
        <f>X3</f>
        <v>IP Suisse Wiesenmilch (Grundanforderung)</v>
      </c>
      <c r="D102" s="224">
        <f>(SUM(Z6:Z91)*100/64)</f>
        <v>50</v>
      </c>
      <c r="E102" s="118"/>
      <c r="F102" s="118"/>
      <c r="G102" s="118"/>
      <c r="H102" s="118"/>
      <c r="I102" s="118"/>
      <c r="J102" s="118"/>
      <c r="K102" s="118"/>
      <c r="L102" s="370"/>
      <c r="M102" s="118"/>
      <c r="N102" s="118"/>
      <c r="O102" s="118"/>
      <c r="P102" s="118"/>
      <c r="Q102" s="118"/>
      <c r="R102" s="370"/>
      <c r="S102" s="370"/>
      <c r="T102" s="118"/>
      <c r="U102" s="370"/>
      <c r="V102" s="370"/>
      <c r="W102" s="118"/>
      <c r="X102" s="370"/>
      <c r="Y102" s="370"/>
      <c r="Z102" s="118"/>
      <c r="AA102" s="370"/>
      <c r="AB102" s="370"/>
      <c r="AC102" s="118"/>
      <c r="AD102" s="370"/>
      <c r="AE102" s="118"/>
      <c r="AF102" s="118"/>
      <c r="AG102" s="370"/>
      <c r="AH102" s="118"/>
      <c r="AI102" s="118"/>
      <c r="AJ102" s="370"/>
      <c r="AK102" s="370"/>
      <c r="AL102" s="118"/>
      <c r="AM102" s="370"/>
      <c r="AN102" s="370"/>
      <c r="AO102" s="377"/>
      <c r="AP102" s="118"/>
      <c r="AQ102" s="118"/>
      <c r="AR102" s="118"/>
      <c r="AS102" s="118"/>
      <c r="AT102" s="118"/>
      <c r="AU102" s="118"/>
      <c r="AV102" s="118"/>
      <c r="AW102" s="118"/>
      <c r="AX102" s="118"/>
      <c r="AY102" s="370"/>
      <c r="AZ102" s="118"/>
      <c r="BA102" s="118"/>
      <c r="BB102" s="212"/>
      <c r="BC102" s="78"/>
      <c r="BD102" s="228"/>
      <c r="BE102" s="78"/>
      <c r="BF102" s="78"/>
      <c r="BG102" s="79"/>
      <c r="BH102" s="79"/>
      <c r="BI102" s="79"/>
      <c r="BJ102" s="79"/>
      <c r="BK102" s="79"/>
      <c r="BL102" s="79"/>
      <c r="BM102" s="79"/>
      <c r="BN102" s="79"/>
      <c r="BO102" s="79"/>
      <c r="BP102" s="79"/>
      <c r="BQ102" s="79"/>
    </row>
    <row r="103" spans="1:69" ht="30" customHeight="1" x14ac:dyDescent="0.25">
      <c r="A103" s="78"/>
      <c r="B103" s="88"/>
      <c r="C103" s="380" t="str">
        <f>AA3</f>
        <v>IP Suisse Wiesenmilch (Zusatzleistungen)</v>
      </c>
      <c r="D103" s="381" t="str">
        <f>"50 - " &amp; ROUND(SUM(AC6:AC91)*(100/64),0)</f>
        <v>50 - 77</v>
      </c>
      <c r="E103" s="118"/>
      <c r="F103" s="118"/>
      <c r="G103" s="118"/>
      <c r="H103" s="108"/>
      <c r="I103" s="118"/>
      <c r="J103" s="118"/>
      <c r="K103" s="108"/>
      <c r="L103" s="118"/>
      <c r="M103" s="118"/>
      <c r="N103" s="108"/>
      <c r="O103" s="118"/>
      <c r="P103" s="118"/>
      <c r="Q103" s="108"/>
      <c r="R103" s="118"/>
      <c r="S103" s="118"/>
      <c r="T103" s="108"/>
      <c r="U103" s="118"/>
      <c r="V103" s="118"/>
      <c r="W103" s="108"/>
      <c r="X103" s="118"/>
      <c r="Y103" s="118"/>
      <c r="Z103" s="108"/>
      <c r="AA103" s="118"/>
      <c r="AB103" s="118"/>
      <c r="AC103" s="108"/>
      <c r="AD103" s="118"/>
      <c r="AE103" s="118"/>
      <c r="AF103" s="108"/>
      <c r="AG103" s="118"/>
      <c r="AH103" s="118"/>
      <c r="AI103" s="108"/>
      <c r="AJ103" s="118"/>
      <c r="AK103" s="118"/>
      <c r="AL103" s="108"/>
      <c r="AM103" s="118"/>
      <c r="AN103" s="118"/>
      <c r="AO103" s="108"/>
      <c r="AP103" s="118"/>
      <c r="AQ103" s="118"/>
      <c r="AR103" s="108"/>
      <c r="AS103" s="118"/>
      <c r="AT103" s="118"/>
      <c r="AU103" s="108"/>
      <c r="AV103" s="118"/>
      <c r="AW103" s="118"/>
      <c r="AX103" s="108"/>
      <c r="AY103" s="118"/>
      <c r="AZ103" s="118"/>
      <c r="BA103" s="108"/>
      <c r="BB103" s="212"/>
      <c r="BC103" s="78"/>
      <c r="BD103" s="228"/>
      <c r="BE103" s="78"/>
      <c r="BF103" s="78"/>
      <c r="BG103" s="79"/>
      <c r="BH103" s="79"/>
      <c r="BI103" s="79"/>
      <c r="BJ103" s="79"/>
      <c r="BK103" s="79"/>
      <c r="BL103" s="79"/>
      <c r="BM103" s="79"/>
      <c r="BN103" s="79"/>
      <c r="BO103" s="79"/>
      <c r="BP103" s="79"/>
      <c r="BQ103" s="79"/>
    </row>
    <row r="104" spans="1:69" ht="30" customHeight="1" x14ac:dyDescent="0.25">
      <c r="A104" s="78"/>
      <c r="B104" s="88"/>
      <c r="C104" s="380" t="str">
        <f>AD3</f>
        <v>Heumilch Schweiz</v>
      </c>
      <c r="D104" s="224">
        <f>(SUM(AF6:AF91)*100/64)</f>
        <v>32.8125</v>
      </c>
      <c r="E104" s="118"/>
      <c r="F104" s="118"/>
      <c r="G104" s="118"/>
      <c r="H104" s="118"/>
      <c r="I104" s="118"/>
      <c r="J104" s="370"/>
      <c r="K104" s="118"/>
      <c r="L104" s="370"/>
      <c r="M104" s="118"/>
      <c r="N104" s="118"/>
      <c r="O104" s="118"/>
      <c r="P104" s="118"/>
      <c r="Q104" s="118"/>
      <c r="R104" s="370"/>
      <c r="S104" s="370"/>
      <c r="T104" s="118"/>
      <c r="U104" s="370"/>
      <c r="V104" s="370"/>
      <c r="W104" s="118"/>
      <c r="X104" s="370"/>
      <c r="Y104" s="370"/>
      <c r="Z104" s="118"/>
      <c r="AA104" s="370"/>
      <c r="AB104" s="370"/>
      <c r="AC104" s="118"/>
      <c r="AD104" s="370"/>
      <c r="AE104" s="118"/>
      <c r="AF104" s="118"/>
      <c r="AG104" s="370"/>
      <c r="AH104" s="118"/>
      <c r="AI104" s="118"/>
      <c r="AJ104" s="370"/>
      <c r="AK104" s="370"/>
      <c r="AL104" s="118"/>
      <c r="AM104" s="370"/>
      <c r="AN104" s="370"/>
      <c r="AO104" s="377"/>
      <c r="AP104" s="118"/>
      <c r="AQ104" s="118"/>
      <c r="AR104" s="118"/>
      <c r="AS104" s="118"/>
      <c r="AT104" s="118"/>
      <c r="AU104" s="118"/>
      <c r="AV104" s="118"/>
      <c r="AW104" s="118"/>
      <c r="AX104" s="118"/>
      <c r="AY104" s="370"/>
      <c r="AZ104" s="118"/>
      <c r="BA104" s="118"/>
      <c r="BB104" s="212"/>
      <c r="BC104" s="78"/>
      <c r="BD104" s="228"/>
      <c r="BE104" s="78"/>
      <c r="BF104" s="78"/>
      <c r="BG104" s="79"/>
      <c r="BH104" s="79"/>
      <c r="BI104" s="79"/>
      <c r="BJ104" s="79"/>
      <c r="BK104" s="79"/>
      <c r="BL104" s="79"/>
      <c r="BM104" s="79"/>
      <c r="BN104" s="79"/>
      <c r="BO104" s="79"/>
      <c r="BP104" s="79"/>
      <c r="BQ104" s="79"/>
    </row>
    <row r="105" spans="1:69" ht="30" customHeight="1" x14ac:dyDescent="0.25">
      <c r="A105" s="78"/>
      <c r="B105" s="88"/>
      <c r="C105" s="380" t="str">
        <f>AG3</f>
        <v>aldi Fairmilk</v>
      </c>
      <c r="D105" s="224">
        <f>(SUM(AI6:AI91)*100/64)</f>
        <v>20.3125</v>
      </c>
      <c r="E105" s="118"/>
      <c r="F105" s="118"/>
      <c r="G105" s="118"/>
      <c r="H105" s="118"/>
      <c r="I105" s="118"/>
      <c r="J105" s="370"/>
      <c r="K105" s="118"/>
      <c r="L105" s="370"/>
      <c r="M105" s="118"/>
      <c r="N105" s="118"/>
      <c r="O105" s="118"/>
      <c r="P105" s="118"/>
      <c r="Q105" s="118"/>
      <c r="R105" s="370"/>
      <c r="S105" s="370"/>
      <c r="T105" s="118"/>
      <c r="U105" s="370"/>
      <c r="V105" s="370"/>
      <c r="W105" s="118"/>
      <c r="X105" s="370"/>
      <c r="Y105" s="370"/>
      <c r="Z105" s="118"/>
      <c r="AA105" s="370"/>
      <c r="AB105" s="370"/>
      <c r="AC105" s="118"/>
      <c r="AD105" s="370"/>
      <c r="AE105" s="118"/>
      <c r="AF105" s="118"/>
      <c r="AG105" s="370"/>
      <c r="AH105" s="118"/>
      <c r="AI105" s="118"/>
      <c r="AJ105" s="370"/>
      <c r="AK105" s="370"/>
      <c r="AL105" s="118"/>
      <c r="AM105" s="370"/>
      <c r="AN105" s="370"/>
      <c r="AO105" s="377"/>
      <c r="AP105" s="118"/>
      <c r="AQ105" s="118"/>
      <c r="AR105" s="118"/>
      <c r="AS105" s="118"/>
      <c r="AT105" s="118"/>
      <c r="AU105" s="118"/>
      <c r="AV105" s="118"/>
      <c r="AW105" s="118"/>
      <c r="AX105" s="118"/>
      <c r="AY105" s="370"/>
      <c r="AZ105" s="118"/>
      <c r="BA105" s="118"/>
      <c r="BB105" s="212"/>
      <c r="BC105" s="78"/>
      <c r="BD105" s="228"/>
      <c r="BE105" s="78"/>
      <c r="BF105" s="78"/>
      <c r="BG105" s="79"/>
      <c r="BH105" s="79"/>
      <c r="BI105" s="79"/>
      <c r="BJ105" s="79"/>
      <c r="BK105" s="79"/>
      <c r="BL105" s="79"/>
      <c r="BM105" s="79"/>
      <c r="BN105" s="79"/>
      <c r="BO105" s="79"/>
      <c r="BP105" s="79"/>
      <c r="BQ105" s="79"/>
    </row>
    <row r="106" spans="1:69" ht="30" customHeight="1" x14ac:dyDescent="0.25">
      <c r="A106" s="78"/>
      <c r="B106" s="88"/>
      <c r="C106" s="380" t="str">
        <f>AJ3</f>
        <v>di fair Milch</v>
      </c>
      <c r="D106" s="224">
        <f>(SUM(AL6:AL91)*100/64)</f>
        <v>18.75</v>
      </c>
      <c r="E106" s="118"/>
      <c r="F106" s="118"/>
      <c r="G106" s="118"/>
      <c r="H106" s="118"/>
      <c r="I106" s="118"/>
      <c r="J106" s="370"/>
      <c r="K106" s="118"/>
      <c r="L106" s="370"/>
      <c r="M106" s="118"/>
      <c r="N106" s="118"/>
      <c r="O106" s="118"/>
      <c r="P106" s="118"/>
      <c r="Q106" s="118"/>
      <c r="R106" s="370"/>
      <c r="S106" s="370"/>
      <c r="T106" s="118"/>
      <c r="U106" s="370"/>
      <c r="V106" s="370"/>
      <c r="W106" s="118"/>
      <c r="X106" s="370"/>
      <c r="Y106" s="370"/>
      <c r="Z106" s="118"/>
      <c r="AA106" s="370"/>
      <c r="AB106" s="370"/>
      <c r="AC106" s="118"/>
      <c r="AD106" s="370"/>
      <c r="AE106" s="118"/>
      <c r="AF106" s="118"/>
      <c r="AG106" s="370"/>
      <c r="AH106" s="118"/>
      <c r="AI106" s="118"/>
      <c r="AJ106" s="370"/>
      <c r="AK106" s="370"/>
      <c r="AL106" s="118"/>
      <c r="AM106" s="370"/>
      <c r="AN106" s="370"/>
      <c r="AO106" s="377"/>
      <c r="AP106" s="118"/>
      <c r="AQ106" s="118"/>
      <c r="AR106" s="118"/>
      <c r="AS106" s="118"/>
      <c r="AT106" s="118"/>
      <c r="AU106" s="118"/>
      <c r="AV106" s="118"/>
      <c r="AW106" s="118"/>
      <c r="AX106" s="118"/>
      <c r="AY106" s="370"/>
      <c r="AZ106" s="118"/>
      <c r="BA106" s="118"/>
      <c r="BB106" s="212"/>
      <c r="BC106" s="78"/>
      <c r="BD106" s="228"/>
      <c r="BE106" s="78"/>
      <c r="BF106" s="78"/>
      <c r="BG106" s="79"/>
      <c r="BH106" s="79"/>
      <c r="BI106" s="79"/>
      <c r="BJ106" s="79"/>
      <c r="BK106" s="79"/>
      <c r="BL106" s="79"/>
      <c r="BM106" s="79"/>
      <c r="BN106" s="79"/>
      <c r="BO106" s="79"/>
      <c r="BP106" s="79"/>
      <c r="BQ106" s="79"/>
    </row>
    <row r="107" spans="1:69" ht="30" customHeight="1" x14ac:dyDescent="0.25">
      <c r="A107" s="78"/>
      <c r="B107" s="88"/>
      <c r="C107" s="382" t="str">
        <f>AP3</f>
        <v>Swiss family Milk (Grundanforderung)</v>
      </c>
      <c r="D107" s="224">
        <f>(SUM(AR6:AR91)*100/64)</f>
        <v>35.9375</v>
      </c>
      <c r="E107" s="118"/>
      <c r="F107" s="118"/>
      <c r="G107" s="118"/>
      <c r="H107" s="118"/>
      <c r="I107" s="118"/>
      <c r="J107" s="118"/>
      <c r="K107" s="118"/>
      <c r="L107" s="370"/>
      <c r="M107" s="118"/>
      <c r="N107" s="118"/>
      <c r="O107" s="118"/>
      <c r="P107" s="118"/>
      <c r="Q107" s="118"/>
      <c r="R107" s="370"/>
      <c r="S107" s="370"/>
      <c r="T107" s="118"/>
      <c r="U107" s="370"/>
      <c r="V107" s="370"/>
      <c r="W107" s="118"/>
      <c r="X107" s="370"/>
      <c r="Y107" s="370"/>
      <c r="Z107" s="118"/>
      <c r="AA107" s="370"/>
      <c r="AB107" s="370"/>
      <c r="AC107" s="118"/>
      <c r="AD107" s="370"/>
      <c r="AE107" s="118"/>
      <c r="AF107" s="118"/>
      <c r="AG107" s="370"/>
      <c r="AH107" s="118"/>
      <c r="AI107" s="118"/>
      <c r="AJ107" s="370"/>
      <c r="AK107" s="370"/>
      <c r="AL107" s="118"/>
      <c r="AM107" s="370"/>
      <c r="AN107" s="370"/>
      <c r="AO107" s="377"/>
      <c r="AP107" s="118"/>
      <c r="AQ107" s="118"/>
      <c r="AR107" s="118"/>
      <c r="AS107" s="118"/>
      <c r="AT107" s="118"/>
      <c r="AU107" s="118"/>
      <c r="AV107" s="118"/>
      <c r="AW107" s="118"/>
      <c r="AX107" s="118"/>
      <c r="AY107" s="370"/>
      <c r="AZ107" s="118"/>
      <c r="BA107" s="118"/>
      <c r="BB107" s="212"/>
      <c r="BC107" s="78"/>
      <c r="BD107" s="228"/>
      <c r="BE107" s="78"/>
      <c r="BF107" s="78"/>
      <c r="BG107" s="79"/>
      <c r="BH107" s="79"/>
      <c r="BI107" s="79"/>
      <c r="BJ107" s="79"/>
      <c r="BK107" s="79"/>
      <c r="BL107" s="79"/>
      <c r="BM107" s="79"/>
      <c r="BN107" s="79"/>
      <c r="BO107" s="79"/>
      <c r="BP107" s="79"/>
      <c r="BQ107" s="79"/>
    </row>
    <row r="108" spans="1:69" ht="30" customHeight="1" x14ac:dyDescent="0.25">
      <c r="A108" s="78"/>
      <c r="B108" s="88"/>
      <c r="C108" s="382" t="str">
        <f>AM3</f>
        <v>Swiss family Milk (Zusatzleistungen)</v>
      </c>
      <c r="D108" s="224" t="str">
        <f>"36 - " &amp; ROUND((SUM(AO6:AO91)*(100/64)),0)</f>
        <v>36 - 53</v>
      </c>
      <c r="E108" s="118"/>
      <c r="F108" s="118"/>
      <c r="G108" s="118"/>
      <c r="H108" s="118"/>
      <c r="I108" s="118"/>
      <c r="J108" s="118"/>
      <c r="K108" s="118"/>
      <c r="L108" s="370"/>
      <c r="M108" s="118"/>
      <c r="N108" s="118"/>
      <c r="O108" s="118"/>
      <c r="P108" s="118"/>
      <c r="Q108" s="118"/>
      <c r="R108" s="370"/>
      <c r="S108" s="370"/>
      <c r="T108" s="118"/>
      <c r="U108" s="370"/>
      <c r="V108" s="370"/>
      <c r="W108" s="118"/>
      <c r="X108" s="370"/>
      <c r="Y108" s="370"/>
      <c r="Z108" s="118"/>
      <c r="AA108" s="370"/>
      <c r="AB108" s="370"/>
      <c r="AC108" s="118"/>
      <c r="AD108" s="370"/>
      <c r="AE108" s="118"/>
      <c r="AF108" s="118"/>
      <c r="AG108" s="370"/>
      <c r="AH108" s="118"/>
      <c r="AI108" s="118"/>
      <c r="AJ108" s="370"/>
      <c r="AK108" s="370"/>
      <c r="AL108" s="118"/>
      <c r="AM108" s="370"/>
      <c r="AN108" s="370"/>
      <c r="AO108" s="377"/>
      <c r="AP108" s="118"/>
      <c r="AQ108" s="118"/>
      <c r="AR108" s="118"/>
      <c r="AS108" s="118"/>
      <c r="AT108" s="118"/>
      <c r="AU108" s="118"/>
      <c r="AV108" s="118"/>
      <c r="AW108" s="118"/>
      <c r="AX108" s="118"/>
      <c r="AY108" s="370"/>
      <c r="AZ108" s="118"/>
      <c r="BA108" s="118"/>
      <c r="BB108" s="212"/>
      <c r="BC108" s="78"/>
      <c r="BD108" s="228"/>
      <c r="BE108" s="78"/>
      <c r="BF108" s="78"/>
      <c r="BG108" s="79"/>
      <c r="BH108" s="79"/>
      <c r="BI108" s="79"/>
      <c r="BJ108" s="79"/>
      <c r="BK108" s="79"/>
      <c r="BL108" s="79"/>
      <c r="BM108" s="79"/>
      <c r="BN108" s="79"/>
      <c r="BO108" s="79"/>
      <c r="BP108" s="79"/>
      <c r="BQ108" s="79"/>
    </row>
    <row r="109" spans="1:69" ht="30" customHeight="1" x14ac:dyDescent="0.25">
      <c r="A109" s="78"/>
      <c r="B109" s="88"/>
      <c r="C109" s="382" t="str">
        <f>AS3</f>
        <v>Fair</v>
      </c>
      <c r="D109" s="224">
        <f>(SUM(AO6:AO91)*100/64)</f>
        <v>53.125</v>
      </c>
      <c r="E109" s="118"/>
      <c r="F109" s="118"/>
      <c r="G109" s="118"/>
      <c r="H109" s="118"/>
      <c r="I109" s="118"/>
      <c r="J109" s="118"/>
      <c r="K109" s="118"/>
      <c r="L109" s="370"/>
      <c r="M109" s="118"/>
      <c r="N109" s="118"/>
      <c r="O109" s="118"/>
      <c r="P109" s="118"/>
      <c r="Q109" s="118"/>
      <c r="R109" s="370"/>
      <c r="S109" s="370"/>
      <c r="T109" s="118"/>
      <c r="U109" s="370"/>
      <c r="V109" s="370"/>
      <c r="W109" s="118"/>
      <c r="X109" s="370"/>
      <c r="Y109" s="370"/>
      <c r="Z109" s="118"/>
      <c r="AA109" s="370"/>
      <c r="AB109" s="370"/>
      <c r="AC109" s="118"/>
      <c r="AD109" s="370"/>
      <c r="AE109" s="118"/>
      <c r="AF109" s="118"/>
      <c r="AG109" s="370"/>
      <c r="AH109" s="118"/>
      <c r="AI109" s="118"/>
      <c r="AJ109" s="370"/>
      <c r="AK109" s="370"/>
      <c r="AL109" s="118"/>
      <c r="AM109" s="370"/>
      <c r="AN109" s="370"/>
      <c r="AO109" s="377"/>
      <c r="AP109" s="118"/>
      <c r="AQ109" s="118"/>
      <c r="AR109" s="118"/>
      <c r="AS109" s="118"/>
      <c r="AT109" s="118"/>
      <c r="AU109" s="118"/>
      <c r="AV109" s="118"/>
      <c r="AW109" s="118"/>
      <c r="AX109" s="118"/>
      <c r="AY109" s="370"/>
      <c r="AZ109" s="118"/>
      <c r="BA109" s="118"/>
      <c r="BB109" s="216"/>
      <c r="BC109" s="96"/>
      <c r="BD109" s="78"/>
      <c r="BE109" s="228"/>
      <c r="BF109" s="78"/>
      <c r="BG109" s="79"/>
      <c r="BH109" s="79"/>
      <c r="BI109" s="79"/>
      <c r="BJ109" s="79"/>
      <c r="BK109" s="79"/>
      <c r="BL109" s="79"/>
      <c r="BM109" s="79"/>
      <c r="BN109" s="79"/>
      <c r="BO109" s="79"/>
      <c r="BP109" s="79"/>
      <c r="BQ109" s="79"/>
    </row>
    <row r="110" spans="1:69" ht="30" customHeight="1" x14ac:dyDescent="0.25">
      <c r="A110" s="78"/>
      <c r="B110" s="88"/>
      <c r="C110" s="382" t="str">
        <f>AV3</f>
        <v>Coop Milch-Programm</v>
      </c>
      <c r="D110" s="224">
        <f>(SUM(AO6:AO91)*100/64)</f>
        <v>53.125</v>
      </c>
      <c r="E110" s="118"/>
      <c r="F110" s="118"/>
      <c r="G110" s="118"/>
      <c r="H110" s="118"/>
      <c r="I110" s="118"/>
      <c r="J110" s="118"/>
      <c r="K110" s="118"/>
      <c r="L110" s="370"/>
      <c r="M110" s="118"/>
      <c r="N110" s="118"/>
      <c r="O110" s="118"/>
      <c r="P110" s="118"/>
      <c r="Q110" s="118"/>
      <c r="R110" s="370"/>
      <c r="S110" s="370"/>
      <c r="T110" s="118"/>
      <c r="U110" s="370"/>
      <c r="V110" s="370"/>
      <c r="W110" s="118"/>
      <c r="X110" s="370"/>
      <c r="Y110" s="370"/>
      <c r="Z110" s="118"/>
      <c r="AA110" s="370"/>
      <c r="AB110" s="370"/>
      <c r="AC110" s="118"/>
      <c r="AD110" s="370"/>
      <c r="AE110" s="118"/>
      <c r="AF110" s="118"/>
      <c r="AG110" s="370"/>
      <c r="AH110" s="118"/>
      <c r="AI110" s="118"/>
      <c r="AJ110" s="370"/>
      <c r="AK110" s="370"/>
      <c r="AL110" s="118"/>
      <c r="AM110" s="370"/>
      <c r="AN110" s="370"/>
      <c r="AO110" s="377"/>
      <c r="AP110" s="118"/>
      <c r="AQ110" s="118"/>
      <c r="AR110" s="118"/>
      <c r="AS110" s="118"/>
      <c r="AT110" s="118"/>
      <c r="AU110" s="118"/>
      <c r="AV110" s="118"/>
      <c r="AW110" s="118"/>
      <c r="AX110" s="118"/>
      <c r="AY110" s="370"/>
      <c r="AZ110" s="118"/>
      <c r="BA110" s="118"/>
      <c r="BB110" s="216"/>
      <c r="BC110" s="96"/>
      <c r="BD110" s="78"/>
      <c r="BE110" s="228"/>
      <c r="BF110" s="78"/>
      <c r="BG110" s="79"/>
      <c r="BH110" s="79"/>
      <c r="BI110" s="79"/>
      <c r="BJ110" s="79"/>
      <c r="BK110" s="79"/>
      <c r="BL110" s="79"/>
      <c r="BM110" s="79"/>
      <c r="BN110" s="79"/>
      <c r="BO110" s="79"/>
      <c r="BP110" s="79"/>
      <c r="BQ110" s="79"/>
    </row>
    <row r="111" spans="1:69" ht="30" customHeight="1" thickBot="1" x14ac:dyDescent="0.3">
      <c r="A111" s="78"/>
      <c r="B111" s="88"/>
      <c r="C111" s="383" t="str">
        <f>AY3</f>
        <v>«swissmilk green»</v>
      </c>
      <c r="D111" s="227">
        <f>(SUM(BA6:BA91)*100/64)</f>
        <v>35.9375</v>
      </c>
      <c r="E111" s="118"/>
      <c r="F111" s="118"/>
      <c r="G111" s="118"/>
      <c r="H111" s="118"/>
      <c r="I111" s="118"/>
      <c r="J111" s="118"/>
      <c r="K111" s="118"/>
      <c r="L111" s="370"/>
      <c r="M111" s="118"/>
      <c r="N111" s="118"/>
      <c r="O111" s="118"/>
      <c r="P111" s="118"/>
      <c r="Q111" s="118"/>
      <c r="R111" s="370"/>
      <c r="S111" s="370"/>
      <c r="T111" s="118"/>
      <c r="U111" s="370"/>
      <c r="V111" s="370"/>
      <c r="W111" s="118"/>
      <c r="X111" s="370"/>
      <c r="Y111" s="370"/>
      <c r="Z111" s="118"/>
      <c r="AA111" s="370"/>
      <c r="AB111" s="370"/>
      <c r="AC111" s="118"/>
      <c r="AD111" s="370"/>
      <c r="AE111" s="118"/>
      <c r="AF111" s="118"/>
      <c r="AG111" s="370"/>
      <c r="AH111" s="118"/>
      <c r="AI111" s="118"/>
      <c r="AJ111" s="370"/>
      <c r="AK111" s="370"/>
      <c r="AL111" s="118"/>
      <c r="AM111" s="370"/>
      <c r="AN111" s="370"/>
      <c r="AO111" s="377"/>
      <c r="AP111" s="118"/>
      <c r="AQ111" s="118"/>
      <c r="AR111" s="118"/>
      <c r="AS111" s="118"/>
      <c r="AT111" s="118"/>
      <c r="AU111" s="118"/>
      <c r="AV111" s="118"/>
      <c r="AW111" s="118"/>
      <c r="AX111" s="118"/>
      <c r="AY111" s="370"/>
      <c r="AZ111" s="118"/>
      <c r="BA111" s="118"/>
      <c r="BB111" s="216"/>
      <c r="BC111" s="96"/>
      <c r="BD111" s="78"/>
      <c r="BE111" s="228"/>
      <c r="BF111" s="78"/>
      <c r="BG111" s="79"/>
      <c r="BH111" s="79"/>
      <c r="BI111" s="79"/>
      <c r="BJ111" s="79"/>
      <c r="BK111" s="79"/>
      <c r="BL111" s="79"/>
      <c r="BM111" s="79"/>
      <c r="BN111" s="79"/>
      <c r="BO111" s="79"/>
      <c r="BP111" s="79"/>
      <c r="BQ111" s="79"/>
    </row>
    <row r="112" spans="1:69" ht="30.75" customHeight="1" thickBot="1" x14ac:dyDescent="0.3">
      <c r="A112" s="78"/>
      <c r="B112" s="88"/>
      <c r="C112" s="118"/>
      <c r="D112" s="118"/>
      <c r="E112" s="118"/>
      <c r="F112" s="118"/>
      <c r="G112" s="118"/>
      <c r="H112" s="118"/>
      <c r="I112" s="118"/>
      <c r="J112" s="370"/>
      <c r="K112" s="118"/>
      <c r="L112" s="118"/>
      <c r="M112" s="118"/>
      <c r="N112" s="118"/>
      <c r="O112" s="118"/>
      <c r="P112" s="370"/>
      <c r="Q112" s="370"/>
      <c r="R112" s="118"/>
      <c r="S112" s="370"/>
      <c r="T112" s="118"/>
      <c r="U112" s="370"/>
      <c r="V112" s="370"/>
      <c r="W112" s="118"/>
      <c r="X112" s="370"/>
      <c r="Y112" s="370"/>
      <c r="Z112" s="118"/>
      <c r="AA112" s="370"/>
      <c r="AB112" s="370"/>
      <c r="AC112" s="118"/>
      <c r="AD112" s="370"/>
      <c r="AE112" s="118"/>
      <c r="AF112" s="118"/>
      <c r="AG112" s="370"/>
      <c r="AH112" s="118"/>
      <c r="AI112" s="118"/>
      <c r="AJ112" s="370"/>
      <c r="AK112" s="370"/>
      <c r="AL112" s="118"/>
      <c r="AM112" s="370"/>
      <c r="AN112" s="370"/>
      <c r="AO112" s="377"/>
      <c r="AP112" s="118"/>
      <c r="AQ112" s="118"/>
      <c r="AR112" s="118"/>
      <c r="AS112" s="118"/>
      <c r="AT112" s="118"/>
      <c r="AU112" s="118"/>
      <c r="AV112" s="118"/>
      <c r="AW112" s="118"/>
      <c r="AX112" s="118"/>
      <c r="AY112" s="370"/>
      <c r="AZ112" s="118"/>
      <c r="BA112" s="118"/>
      <c r="BB112" s="216"/>
      <c r="BC112" s="96"/>
      <c r="BD112" s="78"/>
      <c r="BE112" s="228"/>
      <c r="BF112" s="78"/>
      <c r="BG112" s="79"/>
      <c r="BH112" s="79"/>
      <c r="BI112" s="79"/>
      <c r="BJ112" s="79"/>
      <c r="BK112" s="79"/>
      <c r="BL112" s="79"/>
      <c r="BM112" s="79"/>
      <c r="BN112" s="79"/>
      <c r="BO112" s="79"/>
      <c r="BP112" s="79"/>
      <c r="BQ112" s="79"/>
    </row>
    <row r="113" spans="1:69" ht="15.75" thickBot="1" x14ac:dyDescent="0.3">
      <c r="A113" s="78"/>
      <c r="B113" s="88"/>
      <c r="C113" s="537" t="s">
        <v>947</v>
      </c>
      <c r="D113" s="538"/>
      <c r="E113" s="118"/>
      <c r="F113" s="118"/>
      <c r="G113" s="118"/>
      <c r="H113" s="118"/>
      <c r="I113" s="118"/>
      <c r="J113" s="370"/>
      <c r="K113" s="118"/>
      <c r="L113" s="118"/>
      <c r="M113" s="118"/>
      <c r="N113" s="118"/>
      <c r="O113" s="118"/>
      <c r="P113" s="370"/>
      <c r="Q113" s="370"/>
      <c r="R113" s="118"/>
      <c r="S113" s="370"/>
      <c r="T113" s="118"/>
      <c r="U113" s="370"/>
      <c r="V113" s="370"/>
      <c r="W113" s="118"/>
      <c r="X113" s="370"/>
      <c r="Y113" s="370"/>
      <c r="Z113" s="118"/>
      <c r="AA113" s="370"/>
      <c r="AB113" s="370"/>
      <c r="AC113" s="118"/>
      <c r="AD113" s="370"/>
      <c r="AE113" s="118"/>
      <c r="AF113" s="118"/>
      <c r="AG113" s="370"/>
      <c r="AH113" s="118"/>
      <c r="AI113" s="118"/>
      <c r="AJ113" s="370"/>
      <c r="AK113" s="370"/>
      <c r="AL113" s="118"/>
      <c r="AM113" s="370"/>
      <c r="AN113" s="370"/>
      <c r="AO113" s="377"/>
      <c r="AP113" s="118"/>
      <c r="AQ113" s="118"/>
      <c r="AR113" s="118"/>
      <c r="AS113" s="118"/>
      <c r="AT113" s="118"/>
      <c r="AU113" s="118"/>
      <c r="AV113" s="118"/>
      <c r="AW113" s="118"/>
      <c r="AX113" s="118"/>
      <c r="AY113" s="370"/>
      <c r="AZ113" s="118"/>
      <c r="BA113" s="118"/>
      <c r="BB113" s="216"/>
      <c r="BC113" s="96"/>
      <c r="BD113" s="78"/>
      <c r="BE113" s="228"/>
      <c r="BF113" s="78"/>
      <c r="BG113" s="79"/>
      <c r="BH113" s="79"/>
      <c r="BI113" s="79"/>
      <c r="BJ113" s="79"/>
      <c r="BK113" s="79"/>
      <c r="BL113" s="79"/>
      <c r="BM113" s="79"/>
      <c r="BN113" s="79"/>
      <c r="BO113" s="79"/>
      <c r="BP113" s="79"/>
      <c r="BQ113" s="79"/>
    </row>
    <row r="114" spans="1:69" ht="30" customHeight="1" x14ac:dyDescent="0.25">
      <c r="A114" s="78"/>
      <c r="B114" s="88"/>
      <c r="C114" s="384" t="s">
        <v>653</v>
      </c>
      <c r="D114" s="224">
        <f t="shared" ref="D114:D119" si="0">(K96+N96+Q96+T96+W96+Z96+AC96+AF96+AI96+AL96+AO96+AR96+AU96+AX96+BA96)*100/1500</f>
        <v>20</v>
      </c>
      <c r="E114" s="118"/>
      <c r="F114" s="118"/>
      <c r="G114" s="118"/>
      <c r="H114" s="118"/>
      <c r="I114" s="118"/>
      <c r="J114" s="370"/>
      <c r="K114" s="118"/>
      <c r="L114" s="118"/>
      <c r="M114" s="118"/>
      <c r="N114" s="118"/>
      <c r="O114" s="118"/>
      <c r="P114" s="370"/>
      <c r="Q114" s="370"/>
      <c r="R114" s="118"/>
      <c r="S114" s="370"/>
      <c r="T114" s="118"/>
      <c r="U114" s="370"/>
      <c r="V114" s="370"/>
      <c r="W114" s="118"/>
      <c r="X114" s="370"/>
      <c r="Y114" s="370"/>
      <c r="Z114" s="118"/>
      <c r="AA114" s="370"/>
      <c r="AB114" s="370"/>
      <c r="AC114" s="118"/>
      <c r="AD114" s="370"/>
      <c r="AE114" s="118"/>
      <c r="AF114" s="118"/>
      <c r="AG114" s="370"/>
      <c r="AH114" s="118"/>
      <c r="AI114" s="118"/>
      <c r="AJ114" s="370"/>
      <c r="AK114" s="370"/>
      <c r="AL114" s="118"/>
      <c r="AM114" s="370"/>
      <c r="AN114" s="370"/>
      <c r="AO114" s="377"/>
      <c r="AP114" s="118"/>
      <c r="AQ114" s="118"/>
      <c r="AR114" s="118"/>
      <c r="AS114" s="118"/>
      <c r="AT114" s="118"/>
      <c r="AU114" s="118"/>
      <c r="AV114" s="118"/>
      <c r="AW114" s="118"/>
      <c r="AX114" s="118"/>
      <c r="AY114" s="370"/>
      <c r="AZ114" s="118"/>
      <c r="BA114" s="118"/>
      <c r="BB114" s="216"/>
      <c r="BC114" s="96"/>
      <c r="BD114" s="78"/>
      <c r="BE114" s="228"/>
      <c r="BF114" s="78"/>
      <c r="BG114" s="79"/>
      <c r="BH114" s="79"/>
      <c r="BI114" s="79"/>
      <c r="BJ114" s="79"/>
      <c r="BK114" s="79"/>
      <c r="BL114" s="79"/>
      <c r="BM114" s="79"/>
      <c r="BN114" s="79"/>
      <c r="BO114" s="79"/>
      <c r="BP114" s="79"/>
      <c r="BQ114" s="79"/>
    </row>
    <row r="115" spans="1:69" ht="30" customHeight="1" x14ac:dyDescent="0.25">
      <c r="A115" s="78"/>
      <c r="B115" s="88"/>
      <c r="C115" s="385" t="s">
        <v>11</v>
      </c>
      <c r="D115" s="224">
        <f t="shared" si="0"/>
        <v>40</v>
      </c>
      <c r="E115" s="118"/>
      <c r="F115" s="118"/>
      <c r="G115" s="118"/>
      <c r="H115" s="118"/>
      <c r="I115" s="118"/>
      <c r="J115" s="370"/>
      <c r="K115" s="118"/>
      <c r="L115" s="118"/>
      <c r="M115" s="118"/>
      <c r="N115" s="118"/>
      <c r="O115" s="118"/>
      <c r="P115" s="370"/>
      <c r="Q115" s="370"/>
      <c r="R115" s="118"/>
      <c r="S115" s="370"/>
      <c r="T115" s="118"/>
      <c r="U115" s="370"/>
      <c r="V115" s="370"/>
      <c r="W115" s="118"/>
      <c r="X115" s="370"/>
      <c r="Y115" s="370"/>
      <c r="Z115" s="118"/>
      <c r="AA115" s="370"/>
      <c r="AB115" s="370"/>
      <c r="AC115" s="118"/>
      <c r="AD115" s="370"/>
      <c r="AE115" s="118"/>
      <c r="AF115" s="118"/>
      <c r="AG115" s="370"/>
      <c r="AH115" s="118"/>
      <c r="AI115" s="118"/>
      <c r="AJ115" s="370"/>
      <c r="AK115" s="370"/>
      <c r="AL115" s="118"/>
      <c r="AM115" s="370"/>
      <c r="AN115" s="370"/>
      <c r="AO115" s="377"/>
      <c r="AP115" s="118"/>
      <c r="AQ115" s="118"/>
      <c r="AR115" s="118"/>
      <c r="AS115" s="118"/>
      <c r="AT115" s="118"/>
      <c r="AU115" s="118"/>
      <c r="AV115" s="118"/>
      <c r="AW115" s="118"/>
      <c r="AX115" s="118"/>
      <c r="AY115" s="370"/>
      <c r="AZ115" s="118"/>
      <c r="BA115" s="118"/>
      <c r="BB115" s="93"/>
      <c r="BC115" s="96"/>
      <c r="BD115" s="78"/>
      <c r="BE115" s="228"/>
      <c r="BF115" s="78"/>
      <c r="BG115" s="79"/>
      <c r="BH115" s="79"/>
      <c r="BI115" s="79"/>
      <c r="BJ115" s="79"/>
      <c r="BK115" s="79"/>
      <c r="BL115" s="79"/>
      <c r="BM115" s="79"/>
      <c r="BN115" s="79"/>
      <c r="BO115" s="79"/>
      <c r="BP115" s="79"/>
      <c r="BQ115" s="79"/>
    </row>
    <row r="116" spans="1:69" ht="30" customHeight="1" x14ac:dyDescent="0.25">
      <c r="A116" s="78"/>
      <c r="B116" s="88"/>
      <c r="C116" s="385" t="s">
        <v>158</v>
      </c>
      <c r="D116" s="224">
        <f t="shared" si="0"/>
        <v>37.777777777777779</v>
      </c>
      <c r="E116" s="118"/>
      <c r="F116" s="118"/>
      <c r="G116" s="118"/>
      <c r="H116" s="118"/>
      <c r="I116" s="118"/>
      <c r="J116" s="370"/>
      <c r="K116" s="118"/>
      <c r="L116" s="118"/>
      <c r="M116" s="118"/>
      <c r="N116" s="118"/>
      <c r="O116" s="118"/>
      <c r="P116" s="370"/>
      <c r="Q116" s="370"/>
      <c r="R116" s="118"/>
      <c r="S116" s="370"/>
      <c r="T116" s="118"/>
      <c r="U116" s="370"/>
      <c r="V116" s="370"/>
      <c r="W116" s="118"/>
      <c r="X116" s="370"/>
      <c r="Y116" s="370"/>
      <c r="Z116" s="118"/>
      <c r="AA116" s="370"/>
      <c r="AB116" s="370"/>
      <c r="AC116" s="118"/>
      <c r="AD116" s="370"/>
      <c r="AE116" s="118"/>
      <c r="AF116" s="118"/>
      <c r="AG116" s="370"/>
      <c r="AH116" s="118"/>
      <c r="AI116" s="118"/>
      <c r="AJ116" s="370"/>
      <c r="AK116" s="370"/>
      <c r="AL116" s="118"/>
      <c r="AM116" s="370"/>
      <c r="AN116" s="370"/>
      <c r="AO116" s="377"/>
      <c r="AP116" s="118"/>
      <c r="AQ116" s="118"/>
      <c r="AR116" s="118"/>
      <c r="AS116" s="118"/>
      <c r="AT116" s="118"/>
      <c r="AU116" s="118"/>
      <c r="AV116" s="118"/>
      <c r="AW116" s="118"/>
      <c r="AX116" s="118"/>
      <c r="AY116" s="370"/>
      <c r="AZ116" s="118"/>
      <c r="BA116" s="118"/>
      <c r="BB116" s="93"/>
      <c r="BC116" s="84"/>
      <c r="BD116" s="79"/>
      <c r="BE116" s="86"/>
      <c r="BF116" s="79"/>
      <c r="BG116" s="79"/>
      <c r="BH116" s="79"/>
      <c r="BI116" s="79"/>
      <c r="BJ116" s="79"/>
      <c r="BK116" s="79"/>
      <c r="BL116" s="79"/>
      <c r="BM116" s="79"/>
      <c r="BN116" s="79"/>
      <c r="BO116" s="79"/>
      <c r="BP116" s="79"/>
      <c r="BQ116" s="79"/>
    </row>
    <row r="117" spans="1:69" ht="30" customHeight="1" x14ac:dyDescent="0.25">
      <c r="A117" s="78"/>
      <c r="B117" s="88"/>
      <c r="C117" s="385" t="s">
        <v>26</v>
      </c>
      <c r="D117" s="224">
        <f t="shared" si="0"/>
        <v>44.166666666666664</v>
      </c>
      <c r="E117" s="118"/>
      <c r="F117" s="118"/>
      <c r="G117" s="118"/>
      <c r="H117" s="118"/>
      <c r="I117" s="118"/>
      <c r="J117" s="370"/>
      <c r="K117" s="118"/>
      <c r="L117" s="118"/>
      <c r="M117" s="118"/>
      <c r="N117" s="118"/>
      <c r="O117" s="118"/>
      <c r="P117" s="370"/>
      <c r="Q117" s="370"/>
      <c r="R117" s="118"/>
      <c r="S117" s="370"/>
      <c r="T117" s="118"/>
      <c r="U117" s="370"/>
      <c r="V117" s="370"/>
      <c r="W117" s="118"/>
      <c r="X117" s="370"/>
      <c r="Y117" s="370"/>
      <c r="Z117" s="118"/>
      <c r="AA117" s="370"/>
      <c r="AB117" s="370"/>
      <c r="AC117" s="118"/>
      <c r="AD117" s="370"/>
      <c r="AE117" s="118"/>
      <c r="AF117" s="118"/>
      <c r="AG117" s="370"/>
      <c r="AH117" s="118"/>
      <c r="AI117" s="118"/>
      <c r="AJ117" s="370"/>
      <c r="AK117" s="370"/>
      <c r="AL117" s="118"/>
      <c r="AM117" s="370"/>
      <c r="AN117" s="370"/>
      <c r="AO117" s="377"/>
      <c r="AP117" s="118"/>
      <c r="AQ117" s="118"/>
      <c r="AR117" s="118"/>
      <c r="AS117" s="118"/>
      <c r="AT117" s="118"/>
      <c r="AU117" s="118"/>
      <c r="AV117" s="118"/>
      <c r="AW117" s="118"/>
      <c r="AX117" s="118"/>
      <c r="AY117" s="370"/>
      <c r="AZ117" s="118"/>
      <c r="BA117" s="118"/>
      <c r="BB117" s="93"/>
      <c r="BC117" s="84"/>
      <c r="BD117" s="79"/>
      <c r="BE117" s="86"/>
      <c r="BF117" s="79"/>
      <c r="BG117" s="79"/>
      <c r="BH117" s="79"/>
      <c r="BI117" s="79"/>
      <c r="BJ117" s="79"/>
      <c r="BK117" s="79"/>
      <c r="BL117" s="79"/>
      <c r="BM117" s="79"/>
      <c r="BN117" s="79"/>
      <c r="BO117" s="79"/>
      <c r="BP117" s="79"/>
      <c r="BQ117" s="79"/>
    </row>
    <row r="118" spans="1:69" ht="30" customHeight="1" x14ac:dyDescent="0.25">
      <c r="A118" s="78"/>
      <c r="B118" s="88"/>
      <c r="C118" s="386" t="s">
        <v>43</v>
      </c>
      <c r="D118" s="224">
        <f t="shared" si="0"/>
        <v>37.222222222222221</v>
      </c>
      <c r="E118" s="118"/>
      <c r="F118" s="118"/>
      <c r="G118" s="118"/>
      <c r="H118" s="118"/>
      <c r="I118" s="118"/>
      <c r="J118" s="370"/>
      <c r="K118" s="118"/>
      <c r="L118" s="118"/>
      <c r="M118" s="118"/>
      <c r="N118" s="118"/>
      <c r="O118" s="118"/>
      <c r="P118" s="370"/>
      <c r="Q118" s="370"/>
      <c r="R118" s="118"/>
      <c r="S118" s="370"/>
      <c r="T118" s="118"/>
      <c r="U118" s="370"/>
      <c r="V118" s="370"/>
      <c r="W118" s="118"/>
      <c r="X118" s="370"/>
      <c r="Y118" s="370"/>
      <c r="Z118" s="118"/>
      <c r="AA118" s="370"/>
      <c r="AB118" s="370"/>
      <c r="AC118" s="118"/>
      <c r="AD118" s="370"/>
      <c r="AE118" s="118"/>
      <c r="AF118" s="118"/>
      <c r="AG118" s="370"/>
      <c r="AH118" s="118"/>
      <c r="AI118" s="118"/>
      <c r="AJ118" s="370"/>
      <c r="AK118" s="370"/>
      <c r="AL118" s="118"/>
      <c r="AM118" s="370"/>
      <c r="AN118" s="370"/>
      <c r="AO118" s="377"/>
      <c r="AP118" s="118"/>
      <c r="AQ118" s="118"/>
      <c r="AR118" s="118"/>
      <c r="AS118" s="118"/>
      <c r="AT118" s="118"/>
      <c r="AU118" s="118"/>
      <c r="AV118" s="118"/>
      <c r="AW118" s="118"/>
      <c r="AX118" s="118"/>
      <c r="AY118" s="370"/>
      <c r="AZ118" s="118"/>
      <c r="BA118" s="118"/>
      <c r="BB118" s="93"/>
      <c r="BC118" s="84"/>
      <c r="BD118" s="79"/>
      <c r="BE118" s="86"/>
      <c r="BF118" s="79"/>
      <c r="BG118" s="79"/>
      <c r="BH118" s="79"/>
      <c r="BI118" s="79"/>
      <c r="BJ118" s="79"/>
      <c r="BK118" s="79"/>
      <c r="BL118" s="79"/>
      <c r="BM118" s="79"/>
      <c r="BN118" s="79"/>
      <c r="BO118" s="79"/>
      <c r="BP118" s="79"/>
      <c r="BQ118" s="79"/>
    </row>
    <row r="119" spans="1:69" ht="30" customHeight="1" thickBot="1" x14ac:dyDescent="0.3">
      <c r="A119" s="78"/>
      <c r="B119" s="88"/>
      <c r="C119" s="387" t="s">
        <v>916</v>
      </c>
      <c r="D119" s="227">
        <f t="shared" si="0"/>
        <v>47.222222222222221</v>
      </c>
      <c r="E119" s="118"/>
      <c r="F119" s="118"/>
      <c r="G119" s="118"/>
      <c r="H119" s="118"/>
      <c r="I119" s="118"/>
      <c r="J119" s="370"/>
      <c r="K119" s="118"/>
      <c r="L119" s="118"/>
      <c r="M119" s="118"/>
      <c r="N119" s="118"/>
      <c r="O119" s="118"/>
      <c r="P119" s="370"/>
      <c r="Q119" s="370"/>
      <c r="R119" s="118"/>
      <c r="S119" s="370"/>
      <c r="T119" s="118"/>
      <c r="U119" s="370"/>
      <c r="V119" s="370"/>
      <c r="W119" s="118"/>
      <c r="X119" s="370"/>
      <c r="Y119" s="370"/>
      <c r="Z119" s="118"/>
      <c r="AA119" s="370"/>
      <c r="AB119" s="370"/>
      <c r="AC119" s="118"/>
      <c r="AD119" s="370"/>
      <c r="AE119" s="118"/>
      <c r="AF119" s="118"/>
      <c r="AG119" s="370"/>
      <c r="AH119" s="118"/>
      <c r="AI119" s="118"/>
      <c r="AJ119" s="370"/>
      <c r="AK119" s="370"/>
      <c r="AL119" s="118"/>
      <c r="AM119" s="370"/>
      <c r="AN119" s="370"/>
      <c r="AO119" s="377"/>
      <c r="AP119" s="118"/>
      <c r="AQ119" s="118"/>
      <c r="AR119" s="118"/>
      <c r="AS119" s="118"/>
      <c r="AT119" s="118"/>
      <c r="AU119" s="118"/>
      <c r="AV119" s="118"/>
      <c r="AW119" s="118"/>
      <c r="AX119" s="118"/>
      <c r="AY119" s="370"/>
      <c r="AZ119" s="118"/>
      <c r="BA119" s="118"/>
      <c r="BB119" s="93"/>
      <c r="BC119" s="84"/>
      <c r="BD119" s="79"/>
      <c r="BE119" s="86"/>
      <c r="BF119" s="79"/>
      <c r="BG119" s="79"/>
      <c r="BH119" s="79"/>
      <c r="BI119" s="79"/>
      <c r="BJ119" s="79"/>
      <c r="BK119" s="79"/>
      <c r="BL119" s="79"/>
      <c r="BM119" s="79"/>
      <c r="BN119" s="79"/>
      <c r="BO119" s="79"/>
      <c r="BP119" s="79"/>
      <c r="BQ119" s="79"/>
    </row>
    <row r="120" spans="1:69" ht="30.75" customHeight="1" thickBot="1" x14ac:dyDescent="0.3">
      <c r="A120" s="78"/>
      <c r="B120" s="88"/>
      <c r="C120" s="118"/>
      <c r="D120" s="118"/>
      <c r="E120" s="118"/>
      <c r="F120" s="118"/>
      <c r="G120" s="118"/>
      <c r="H120" s="118"/>
      <c r="I120" s="118"/>
      <c r="J120" s="370"/>
      <c r="K120" s="118"/>
      <c r="L120" s="118"/>
      <c r="M120" s="118"/>
      <c r="N120" s="118"/>
      <c r="O120" s="118"/>
      <c r="P120" s="370"/>
      <c r="Q120" s="370"/>
      <c r="R120" s="118"/>
      <c r="S120" s="370"/>
      <c r="T120" s="118"/>
      <c r="U120" s="370"/>
      <c r="V120" s="370"/>
      <c r="W120" s="118"/>
      <c r="X120" s="370"/>
      <c r="Y120" s="370"/>
      <c r="Z120" s="118"/>
      <c r="AA120" s="370"/>
      <c r="AB120" s="370"/>
      <c r="AC120" s="118"/>
      <c r="AD120" s="370"/>
      <c r="AE120" s="118"/>
      <c r="AF120" s="118"/>
      <c r="AG120" s="370"/>
      <c r="AH120" s="118"/>
      <c r="AI120" s="118"/>
      <c r="AJ120" s="370"/>
      <c r="AK120" s="370"/>
      <c r="AL120" s="118"/>
      <c r="AM120" s="370"/>
      <c r="AN120" s="370"/>
      <c r="AO120" s="377"/>
      <c r="AP120" s="118"/>
      <c r="AQ120" s="118"/>
      <c r="AR120" s="118"/>
      <c r="AS120" s="118"/>
      <c r="AT120" s="118"/>
      <c r="AU120" s="118"/>
      <c r="AV120" s="118"/>
      <c r="AW120" s="118"/>
      <c r="AX120" s="118"/>
      <c r="AY120" s="370"/>
      <c r="AZ120" s="118"/>
      <c r="BA120" s="118"/>
      <c r="BB120" s="93"/>
      <c r="BC120" s="84"/>
      <c r="BD120" s="79"/>
      <c r="BE120" s="86"/>
      <c r="BF120" s="79"/>
      <c r="BG120" s="79"/>
      <c r="BH120" s="79"/>
      <c r="BI120" s="79"/>
      <c r="BJ120" s="79"/>
      <c r="BK120" s="79"/>
      <c r="BL120" s="79"/>
      <c r="BM120" s="79"/>
      <c r="BN120" s="79"/>
      <c r="BO120" s="79"/>
      <c r="BP120" s="79"/>
      <c r="BQ120" s="79"/>
    </row>
    <row r="121" spans="1:69" ht="15.75" thickBot="1" x14ac:dyDescent="0.3">
      <c r="A121" s="78"/>
      <c r="B121" s="88"/>
      <c r="C121" s="537" t="s">
        <v>943</v>
      </c>
      <c r="D121" s="538"/>
      <c r="E121" s="118"/>
      <c r="F121" s="118"/>
      <c r="G121" s="118"/>
      <c r="H121" s="118"/>
      <c r="I121" s="118"/>
      <c r="J121" s="370"/>
      <c r="K121" s="118"/>
      <c r="L121" s="118"/>
      <c r="M121" s="118"/>
      <c r="N121" s="118"/>
      <c r="O121" s="118"/>
      <c r="P121" s="370"/>
      <c r="Q121" s="370"/>
      <c r="R121" s="118"/>
      <c r="S121" s="370"/>
      <c r="T121" s="118"/>
      <c r="U121" s="370"/>
      <c r="V121" s="370"/>
      <c r="W121" s="118"/>
      <c r="X121" s="370"/>
      <c r="Y121" s="370"/>
      <c r="Z121" s="118"/>
      <c r="AA121" s="370"/>
      <c r="AB121" s="370"/>
      <c r="AC121" s="118"/>
      <c r="AD121" s="370"/>
      <c r="AE121" s="118"/>
      <c r="AF121" s="118"/>
      <c r="AG121" s="370"/>
      <c r="AH121" s="118"/>
      <c r="AI121" s="118"/>
      <c r="AJ121" s="370"/>
      <c r="AK121" s="370"/>
      <c r="AL121" s="118"/>
      <c r="AM121" s="370"/>
      <c r="AN121" s="370"/>
      <c r="AO121" s="377"/>
      <c r="AP121" s="118"/>
      <c r="AQ121" s="118"/>
      <c r="AR121" s="118"/>
      <c r="AS121" s="118"/>
      <c r="AT121" s="118"/>
      <c r="AU121" s="118"/>
      <c r="AV121" s="118"/>
      <c r="AW121" s="118"/>
      <c r="AX121" s="118"/>
      <c r="AY121" s="370"/>
      <c r="AZ121" s="118"/>
      <c r="BA121" s="118"/>
      <c r="BB121" s="93"/>
      <c r="BC121" s="84"/>
      <c r="BD121" s="79"/>
      <c r="BE121" s="86"/>
      <c r="BF121" s="79"/>
      <c r="BG121" s="79"/>
      <c r="BH121" s="79"/>
      <c r="BI121" s="79"/>
      <c r="BJ121" s="79"/>
      <c r="BK121" s="79"/>
      <c r="BL121" s="79"/>
      <c r="BM121" s="79"/>
      <c r="BN121" s="79"/>
      <c r="BO121" s="79"/>
      <c r="BP121" s="79"/>
      <c r="BQ121" s="79"/>
    </row>
    <row r="122" spans="1:69" ht="30" customHeight="1" x14ac:dyDescent="0.25">
      <c r="A122" s="78"/>
      <c r="B122" s="88"/>
      <c r="C122" s="384" t="s">
        <v>653</v>
      </c>
      <c r="D122" s="224">
        <f>(K96+N96+Q96+W96+Z96+AC96+AF96+AI96+AL96+AO96+AO96+AO96+AR96+AU96+AX96+BA96)*100/1300</f>
        <v>25</v>
      </c>
      <c r="E122" s="118"/>
      <c r="F122" s="118"/>
      <c r="G122" s="118"/>
      <c r="H122" s="118"/>
      <c r="I122" s="118"/>
      <c r="J122" s="370"/>
      <c r="K122" s="118"/>
      <c r="L122" s="118"/>
      <c r="M122" s="118"/>
      <c r="N122" s="118"/>
      <c r="O122" s="118"/>
      <c r="P122" s="370"/>
      <c r="Q122" s="370"/>
      <c r="R122" s="118"/>
      <c r="S122" s="370"/>
      <c r="T122" s="118"/>
      <c r="U122" s="370"/>
      <c r="V122" s="370"/>
      <c r="W122" s="118"/>
      <c r="X122" s="370"/>
      <c r="Y122" s="370"/>
      <c r="Z122" s="118"/>
      <c r="AA122" s="370"/>
      <c r="AB122" s="370"/>
      <c r="AC122" s="118"/>
      <c r="AD122" s="370"/>
      <c r="AE122" s="118"/>
      <c r="AF122" s="118"/>
      <c r="AG122" s="370"/>
      <c r="AH122" s="118"/>
      <c r="AI122" s="118"/>
      <c r="AJ122" s="370"/>
      <c r="AK122" s="370"/>
      <c r="AL122" s="118"/>
      <c r="AM122" s="370"/>
      <c r="AN122" s="370"/>
      <c r="AO122" s="377"/>
      <c r="AP122" s="118"/>
      <c r="AQ122" s="118"/>
      <c r="AR122" s="118"/>
      <c r="AS122" s="118"/>
      <c r="AT122" s="118"/>
      <c r="AU122" s="118"/>
      <c r="AV122" s="118"/>
      <c r="AW122" s="118"/>
      <c r="AX122" s="118"/>
      <c r="AY122" s="370"/>
      <c r="AZ122" s="118"/>
      <c r="BA122" s="118"/>
      <c r="BB122" s="93"/>
      <c r="BC122" s="84"/>
      <c r="BD122" s="79"/>
      <c r="BE122" s="86"/>
      <c r="BF122" s="79"/>
      <c r="BG122" s="79"/>
      <c r="BH122" s="79"/>
      <c r="BI122" s="79"/>
      <c r="BJ122" s="79"/>
      <c r="BK122" s="79"/>
      <c r="BL122" s="79"/>
      <c r="BM122" s="79"/>
      <c r="BN122" s="79"/>
      <c r="BO122" s="79"/>
      <c r="BP122" s="79"/>
      <c r="BQ122" s="79"/>
    </row>
    <row r="123" spans="1:69" ht="30" customHeight="1" x14ac:dyDescent="0.25">
      <c r="A123" s="78"/>
      <c r="B123" s="88"/>
      <c r="C123" s="385" t="s">
        <v>11</v>
      </c>
      <c r="D123" s="224">
        <f t="shared" ref="D123:D127" si="1">(K97+N97+Q97+W97+Z97+AC97+AF97+AI97+AL97+AO97+AO97+AO97+AR97+AU97+AX97+BA97)*100/1300</f>
        <v>50.769230769230766</v>
      </c>
      <c r="E123" s="118"/>
      <c r="F123" s="118"/>
      <c r="G123" s="118"/>
      <c r="H123" s="118"/>
      <c r="I123" s="118"/>
      <c r="J123" s="370"/>
      <c r="K123" s="118"/>
      <c r="L123" s="118"/>
      <c r="M123" s="118"/>
      <c r="N123" s="118"/>
      <c r="O123" s="118"/>
      <c r="P123" s="370"/>
      <c r="Q123" s="370"/>
      <c r="R123" s="118"/>
      <c r="S123" s="370"/>
      <c r="T123" s="118"/>
      <c r="U123" s="370"/>
      <c r="V123" s="370"/>
      <c r="W123" s="118"/>
      <c r="X123" s="370"/>
      <c r="Y123" s="370"/>
      <c r="Z123" s="118"/>
      <c r="AA123" s="370"/>
      <c r="AB123" s="370"/>
      <c r="AC123" s="118"/>
      <c r="AD123" s="370"/>
      <c r="AE123" s="118"/>
      <c r="AF123" s="118"/>
      <c r="AG123" s="370"/>
      <c r="AH123" s="118"/>
      <c r="AI123" s="118"/>
      <c r="AJ123" s="370"/>
      <c r="AK123" s="370"/>
      <c r="AL123" s="118"/>
      <c r="AM123" s="370"/>
      <c r="AN123" s="370"/>
      <c r="AO123" s="377"/>
      <c r="AP123" s="118"/>
      <c r="AQ123" s="118"/>
      <c r="AR123" s="118"/>
      <c r="AS123" s="118"/>
      <c r="AT123" s="118"/>
      <c r="AU123" s="118"/>
      <c r="AV123" s="118"/>
      <c r="AW123" s="118"/>
      <c r="AX123" s="118"/>
      <c r="AY123" s="370"/>
      <c r="AZ123" s="118"/>
      <c r="BA123" s="118"/>
      <c r="BB123" s="93"/>
      <c r="BC123" s="84"/>
      <c r="BD123" s="79"/>
      <c r="BE123" s="86"/>
      <c r="BF123" s="79"/>
      <c r="BG123" s="79"/>
      <c r="BH123" s="79"/>
      <c r="BI123" s="79"/>
      <c r="BJ123" s="79"/>
      <c r="BK123" s="79"/>
      <c r="BL123" s="79"/>
      <c r="BM123" s="79"/>
      <c r="BN123" s="79"/>
      <c r="BO123" s="79"/>
      <c r="BP123" s="79"/>
      <c r="BQ123" s="79"/>
    </row>
    <row r="124" spans="1:69" ht="30" customHeight="1" x14ac:dyDescent="0.25">
      <c r="A124" s="78"/>
      <c r="B124" s="88"/>
      <c r="C124" s="385" t="s">
        <v>158</v>
      </c>
      <c r="D124" s="224">
        <f t="shared" si="1"/>
        <v>46.153846153846146</v>
      </c>
      <c r="E124" s="118"/>
      <c r="F124" s="118"/>
      <c r="G124" s="118"/>
      <c r="H124" s="118"/>
      <c r="I124" s="118"/>
      <c r="J124" s="370"/>
      <c r="K124" s="118"/>
      <c r="L124" s="118"/>
      <c r="M124" s="118"/>
      <c r="N124" s="118"/>
      <c r="O124" s="118"/>
      <c r="P124" s="370"/>
      <c r="Q124" s="370"/>
      <c r="R124" s="118"/>
      <c r="S124" s="370"/>
      <c r="T124" s="118"/>
      <c r="U124" s="370"/>
      <c r="V124" s="370"/>
      <c r="W124" s="118"/>
      <c r="X124" s="370"/>
      <c r="Y124" s="370"/>
      <c r="Z124" s="118"/>
      <c r="AA124" s="370"/>
      <c r="AB124" s="370"/>
      <c r="AC124" s="118"/>
      <c r="AD124" s="370"/>
      <c r="AE124" s="118"/>
      <c r="AF124" s="118"/>
      <c r="AG124" s="370"/>
      <c r="AH124" s="118"/>
      <c r="AI124" s="118"/>
      <c r="AJ124" s="370"/>
      <c r="AK124" s="370"/>
      <c r="AL124" s="118"/>
      <c r="AM124" s="370"/>
      <c r="AN124" s="370"/>
      <c r="AO124" s="377"/>
      <c r="AP124" s="118"/>
      <c r="AQ124" s="118"/>
      <c r="AR124" s="118"/>
      <c r="AS124" s="118"/>
      <c r="AT124" s="118"/>
      <c r="AU124" s="118"/>
      <c r="AV124" s="118"/>
      <c r="AW124" s="118"/>
      <c r="AX124" s="118"/>
      <c r="AY124" s="370"/>
      <c r="AZ124" s="118"/>
      <c r="BA124" s="118"/>
      <c r="BB124" s="93"/>
      <c r="BC124" s="84"/>
      <c r="BD124" s="79"/>
      <c r="BE124" s="86"/>
      <c r="BF124" s="79"/>
      <c r="BG124" s="79"/>
      <c r="BH124" s="79"/>
      <c r="BI124" s="79"/>
      <c r="BJ124" s="79"/>
      <c r="BK124" s="79"/>
      <c r="BL124" s="79"/>
      <c r="BM124" s="79"/>
      <c r="BN124" s="79"/>
      <c r="BO124" s="79"/>
      <c r="BP124" s="79"/>
      <c r="BQ124" s="79"/>
    </row>
    <row r="125" spans="1:69" ht="30" customHeight="1" x14ac:dyDescent="0.25">
      <c r="A125" s="78"/>
      <c r="B125" s="88"/>
      <c r="C125" s="385" t="s">
        <v>26</v>
      </c>
      <c r="D125" s="224">
        <f t="shared" si="1"/>
        <v>57.692307692307693</v>
      </c>
      <c r="E125" s="118"/>
      <c r="F125" s="118"/>
      <c r="G125" s="118"/>
      <c r="H125" s="118"/>
      <c r="I125" s="118"/>
      <c r="J125" s="370"/>
      <c r="K125" s="118"/>
      <c r="L125" s="118"/>
      <c r="M125" s="118"/>
      <c r="N125" s="118"/>
      <c r="O125" s="118"/>
      <c r="P125" s="370"/>
      <c r="Q125" s="370"/>
      <c r="R125" s="118"/>
      <c r="S125" s="370"/>
      <c r="T125" s="118"/>
      <c r="U125" s="370"/>
      <c r="V125" s="370"/>
      <c r="W125" s="118"/>
      <c r="X125" s="370"/>
      <c r="Y125" s="370"/>
      <c r="Z125" s="118"/>
      <c r="AA125" s="370"/>
      <c r="AB125" s="370"/>
      <c r="AC125" s="118"/>
      <c r="AD125" s="370"/>
      <c r="AE125" s="118"/>
      <c r="AF125" s="118"/>
      <c r="AG125" s="370"/>
      <c r="AH125" s="118"/>
      <c r="AI125" s="118"/>
      <c r="AJ125" s="370"/>
      <c r="AK125" s="370"/>
      <c r="AL125" s="118"/>
      <c r="AM125" s="370"/>
      <c r="AN125" s="370"/>
      <c r="AO125" s="377"/>
      <c r="AP125" s="118"/>
      <c r="AQ125" s="118"/>
      <c r="AR125" s="118"/>
      <c r="AS125" s="118"/>
      <c r="AT125" s="118"/>
      <c r="AU125" s="118"/>
      <c r="AV125" s="118"/>
      <c r="AW125" s="118"/>
      <c r="AX125" s="118"/>
      <c r="AY125" s="370"/>
      <c r="AZ125" s="118"/>
      <c r="BA125" s="118"/>
      <c r="BB125" s="93"/>
      <c r="BC125" s="84"/>
      <c r="BD125" s="79"/>
      <c r="BE125" s="86"/>
      <c r="BF125" s="79"/>
      <c r="BG125" s="79"/>
      <c r="BH125" s="79"/>
      <c r="BI125" s="79"/>
      <c r="BJ125" s="79"/>
      <c r="BK125" s="79"/>
      <c r="BL125" s="79"/>
      <c r="BM125" s="79"/>
      <c r="BN125" s="79"/>
      <c r="BO125" s="79"/>
      <c r="BP125" s="79"/>
      <c r="BQ125" s="79"/>
    </row>
    <row r="126" spans="1:69" ht="30" customHeight="1" x14ac:dyDescent="0.25">
      <c r="A126" s="78"/>
      <c r="B126" s="88"/>
      <c r="C126" s="386" t="s">
        <v>43</v>
      </c>
      <c r="D126" s="224">
        <f t="shared" si="1"/>
        <v>50</v>
      </c>
      <c r="E126" s="118"/>
      <c r="F126" s="118"/>
      <c r="G126" s="118"/>
      <c r="H126" s="118"/>
      <c r="I126" s="118"/>
      <c r="J126" s="370"/>
      <c r="K126" s="118"/>
      <c r="L126" s="118"/>
      <c r="M126" s="118"/>
      <c r="N126" s="118"/>
      <c r="O126" s="118"/>
      <c r="P126" s="370"/>
      <c r="Q126" s="370"/>
      <c r="R126" s="118"/>
      <c r="S126" s="370"/>
      <c r="T126" s="118"/>
      <c r="U126" s="370"/>
      <c r="V126" s="370"/>
      <c r="W126" s="118"/>
      <c r="X126" s="370"/>
      <c r="Y126" s="370"/>
      <c r="Z126" s="118"/>
      <c r="AA126" s="370"/>
      <c r="AB126" s="370"/>
      <c r="AC126" s="118"/>
      <c r="AD126" s="370"/>
      <c r="AE126" s="118"/>
      <c r="AF126" s="118"/>
      <c r="AG126" s="370"/>
      <c r="AH126" s="118"/>
      <c r="AI126" s="118"/>
      <c r="AJ126" s="370"/>
      <c r="AK126" s="370"/>
      <c r="AL126" s="118"/>
      <c r="AM126" s="370"/>
      <c r="AN126" s="370"/>
      <c r="AO126" s="377"/>
      <c r="AP126" s="118"/>
      <c r="AQ126" s="118"/>
      <c r="AR126" s="118"/>
      <c r="AS126" s="118"/>
      <c r="AT126" s="118"/>
      <c r="AU126" s="118"/>
      <c r="AV126" s="118"/>
      <c r="AW126" s="118"/>
      <c r="AX126" s="118"/>
      <c r="AY126" s="370"/>
      <c r="AZ126" s="118"/>
      <c r="BA126" s="118"/>
      <c r="BB126" s="93"/>
      <c r="BC126" s="84"/>
      <c r="BD126" s="79"/>
      <c r="BE126" s="86"/>
      <c r="BF126" s="79"/>
      <c r="BG126" s="79"/>
      <c r="BH126" s="79"/>
      <c r="BI126" s="79"/>
      <c r="BJ126" s="79"/>
      <c r="BK126" s="79"/>
      <c r="BL126" s="79"/>
      <c r="BM126" s="79"/>
      <c r="BN126" s="79"/>
      <c r="BO126" s="79"/>
      <c r="BP126" s="79"/>
      <c r="BQ126" s="79"/>
    </row>
    <row r="127" spans="1:69" ht="30" customHeight="1" thickBot="1" x14ac:dyDescent="0.3">
      <c r="A127" s="78"/>
      <c r="B127" s="88"/>
      <c r="C127" s="387" t="s">
        <v>916</v>
      </c>
      <c r="D127" s="227">
        <f t="shared" si="1"/>
        <v>64.743589743589752</v>
      </c>
      <c r="E127" s="118"/>
      <c r="F127" s="118"/>
      <c r="G127" s="118"/>
      <c r="H127" s="118"/>
      <c r="I127" s="118"/>
      <c r="J127" s="370"/>
      <c r="K127" s="118"/>
      <c r="L127" s="118"/>
      <c r="M127" s="118"/>
      <c r="N127" s="118"/>
      <c r="O127" s="118"/>
      <c r="P127" s="370"/>
      <c r="Q127" s="370"/>
      <c r="R127" s="118"/>
      <c r="S127" s="370"/>
      <c r="T127" s="118"/>
      <c r="U127" s="370"/>
      <c r="V127" s="370"/>
      <c r="W127" s="118"/>
      <c r="X127" s="370"/>
      <c r="Y127" s="370"/>
      <c r="Z127" s="118"/>
      <c r="AA127" s="370"/>
      <c r="AB127" s="370"/>
      <c r="AC127" s="118"/>
      <c r="AD127" s="370"/>
      <c r="AE127" s="118"/>
      <c r="AF127" s="118"/>
      <c r="AG127" s="370"/>
      <c r="AH127" s="118"/>
      <c r="AI127" s="118"/>
      <c r="AJ127" s="370"/>
      <c r="AK127" s="370"/>
      <c r="AL127" s="118"/>
      <c r="AM127" s="370"/>
      <c r="AN127" s="370"/>
      <c r="AO127" s="377"/>
      <c r="AP127" s="118"/>
      <c r="AQ127" s="118"/>
      <c r="AR127" s="118"/>
      <c r="AS127" s="118"/>
      <c r="AT127" s="118"/>
      <c r="AU127" s="118"/>
      <c r="AV127" s="118"/>
      <c r="AW127" s="118"/>
      <c r="AX127" s="118"/>
      <c r="AY127" s="370"/>
      <c r="AZ127" s="118"/>
      <c r="BA127" s="118"/>
      <c r="BB127" s="93"/>
      <c r="BC127" s="84"/>
      <c r="BD127" s="79"/>
      <c r="BE127" s="86"/>
      <c r="BF127" s="79"/>
      <c r="BG127" s="79"/>
      <c r="BH127" s="79"/>
      <c r="BI127" s="79"/>
      <c r="BJ127" s="79"/>
      <c r="BK127" s="79"/>
      <c r="BL127" s="79"/>
      <c r="BM127" s="79"/>
      <c r="BN127" s="79"/>
      <c r="BO127" s="79"/>
      <c r="BP127" s="79"/>
      <c r="BQ127" s="79"/>
    </row>
    <row r="128" spans="1:69" s="87" customFormat="1" ht="48.75" customHeight="1" x14ac:dyDescent="0.25">
      <c r="A128" s="78"/>
      <c r="B128" s="88"/>
      <c r="C128" s="212"/>
      <c r="D128" s="212"/>
      <c r="E128" s="212"/>
      <c r="F128" s="213"/>
      <c r="G128" s="212"/>
      <c r="H128" s="213"/>
      <c r="I128" s="214"/>
      <c r="J128" s="214"/>
      <c r="K128" s="215"/>
      <c r="L128" s="216"/>
      <c r="M128" s="217"/>
      <c r="N128" s="213"/>
      <c r="O128" s="216"/>
      <c r="P128" s="216"/>
      <c r="Q128" s="213"/>
      <c r="R128" s="214"/>
      <c r="S128" s="216"/>
      <c r="T128" s="213"/>
      <c r="U128" s="216"/>
      <c r="V128" s="216"/>
      <c r="W128" s="213"/>
      <c r="X128" s="216"/>
      <c r="Y128" s="213"/>
      <c r="Z128" s="213"/>
      <c r="AA128" s="216"/>
      <c r="AB128" s="212"/>
      <c r="AC128" s="213"/>
      <c r="AD128" s="216"/>
      <c r="AE128" s="212"/>
      <c r="AF128" s="213"/>
      <c r="AG128" s="216"/>
      <c r="AH128" s="212"/>
      <c r="AI128" s="218"/>
      <c r="AJ128" s="216"/>
      <c r="AK128" s="212"/>
      <c r="AL128" s="213"/>
      <c r="AM128" s="212"/>
      <c r="AN128" s="212"/>
      <c r="AO128" s="212"/>
      <c r="AP128" s="216"/>
      <c r="AQ128" s="212"/>
      <c r="AR128" s="216"/>
      <c r="AS128" s="212"/>
      <c r="AT128" s="212"/>
      <c r="AU128" s="218"/>
      <c r="AV128" s="212"/>
      <c r="AW128" s="212"/>
      <c r="AX128" s="88"/>
      <c r="AY128" s="88"/>
      <c r="AZ128" s="88"/>
      <c r="BA128" s="88"/>
      <c r="BB128" s="93"/>
      <c r="BC128" s="84"/>
      <c r="BD128" s="79"/>
      <c r="BE128" s="86"/>
      <c r="BF128" s="79"/>
      <c r="BG128" s="79"/>
      <c r="BH128" s="79"/>
      <c r="BI128" s="79"/>
      <c r="BJ128" s="79"/>
      <c r="BK128" s="79"/>
      <c r="BL128" s="79"/>
      <c r="BM128" s="79"/>
      <c r="BN128" s="79"/>
      <c r="BO128" s="79"/>
      <c r="BP128" s="79"/>
      <c r="BQ128" s="79"/>
    </row>
    <row r="129" spans="1:68" s="87" customFormat="1" x14ac:dyDescent="0.25">
      <c r="A129" s="78"/>
      <c r="B129" s="78"/>
      <c r="C129" s="78"/>
      <c r="D129" s="230"/>
      <c r="E129" s="78"/>
      <c r="F129" s="78"/>
      <c r="G129" s="78"/>
      <c r="H129" s="231"/>
      <c r="I129" s="232"/>
      <c r="J129" s="232"/>
      <c r="K129" s="233"/>
      <c r="L129" s="96"/>
      <c r="M129" s="234"/>
      <c r="N129" s="231"/>
      <c r="O129" s="96"/>
      <c r="P129" s="96"/>
      <c r="Q129" s="231"/>
      <c r="R129" s="232"/>
      <c r="S129" s="96"/>
      <c r="T129" s="231"/>
      <c r="U129" s="96"/>
      <c r="V129" s="96"/>
      <c r="W129" s="231"/>
      <c r="X129" s="96"/>
      <c r="Y129" s="231"/>
      <c r="Z129" s="231"/>
      <c r="AA129" s="96"/>
      <c r="AB129" s="78"/>
      <c r="AC129" s="231"/>
      <c r="AD129" s="96"/>
      <c r="AE129" s="78"/>
      <c r="AF129" s="231"/>
      <c r="AG129" s="96"/>
      <c r="AH129" s="78"/>
      <c r="AI129" s="228"/>
      <c r="AJ129" s="96"/>
      <c r="AK129" s="78"/>
      <c r="AL129" s="231"/>
      <c r="AM129" s="78"/>
      <c r="AN129" s="78"/>
      <c r="AO129" s="78"/>
      <c r="AP129" s="96"/>
      <c r="AQ129" s="78"/>
      <c r="AR129" s="96"/>
      <c r="AS129" s="78"/>
      <c r="AT129" s="78"/>
      <c r="AU129" s="228"/>
      <c r="AV129" s="78"/>
      <c r="AW129" s="78"/>
      <c r="AX129" s="79"/>
      <c r="AY129" s="79"/>
      <c r="AZ129" s="79"/>
      <c r="BA129" s="79"/>
      <c r="BB129" s="84"/>
      <c r="BC129" s="79"/>
      <c r="BD129" s="86"/>
      <c r="BE129" s="79"/>
      <c r="BF129" s="79"/>
      <c r="BG129" s="79"/>
      <c r="BH129" s="79"/>
      <c r="BI129" s="79"/>
      <c r="BJ129" s="79"/>
      <c r="BK129" s="79"/>
      <c r="BL129" s="79"/>
      <c r="BM129" s="79"/>
      <c r="BN129" s="79"/>
      <c r="BO129" s="79"/>
      <c r="BP129" s="79"/>
    </row>
    <row r="130" spans="1:68" s="87" customFormat="1" x14ac:dyDescent="0.25">
      <c r="A130" s="78"/>
      <c r="B130" s="78"/>
      <c r="C130" s="78"/>
      <c r="D130" s="230"/>
      <c r="E130" s="78"/>
      <c r="F130" s="78"/>
      <c r="G130" s="78"/>
      <c r="H130" s="231"/>
      <c r="I130" s="232"/>
      <c r="J130" s="232"/>
      <c r="K130" s="233"/>
      <c r="L130" s="96"/>
      <c r="M130" s="234"/>
      <c r="N130" s="231"/>
      <c r="O130" s="96"/>
      <c r="P130" s="96"/>
      <c r="Q130" s="231"/>
      <c r="R130" s="232"/>
      <c r="S130" s="96"/>
      <c r="T130" s="231"/>
      <c r="U130" s="96"/>
      <c r="V130" s="96"/>
      <c r="W130" s="231"/>
      <c r="X130" s="96"/>
      <c r="Y130" s="231"/>
      <c r="Z130" s="231"/>
      <c r="AA130" s="96"/>
      <c r="AB130" s="78"/>
      <c r="AC130" s="231"/>
      <c r="AD130" s="96"/>
      <c r="AE130" s="78"/>
      <c r="AF130" s="231"/>
      <c r="AG130" s="96"/>
      <c r="AH130" s="78"/>
      <c r="AI130" s="228"/>
      <c r="AJ130" s="96"/>
      <c r="AK130" s="78"/>
      <c r="AL130" s="231"/>
      <c r="AM130" s="78"/>
      <c r="AN130" s="78"/>
      <c r="AO130" s="78"/>
      <c r="AP130" s="96"/>
      <c r="AQ130" s="78"/>
      <c r="AR130" s="78"/>
      <c r="AS130" s="96"/>
      <c r="AT130" s="96"/>
      <c r="AU130" s="78"/>
      <c r="AV130" s="228"/>
      <c r="AW130" s="78"/>
      <c r="AX130" s="79"/>
      <c r="AY130" s="79"/>
      <c r="AZ130" s="79"/>
      <c r="BA130" s="79"/>
      <c r="BB130" s="84"/>
      <c r="BC130" s="79"/>
      <c r="BD130" s="86"/>
      <c r="BE130" s="79"/>
      <c r="BF130" s="79"/>
      <c r="BG130" s="79"/>
      <c r="BH130" s="79"/>
      <c r="BI130" s="79"/>
      <c r="BJ130" s="79"/>
      <c r="BK130" s="79"/>
      <c r="BL130" s="79"/>
      <c r="BM130" s="79"/>
      <c r="BN130" s="79"/>
      <c r="BO130" s="79"/>
      <c r="BP130" s="79"/>
    </row>
    <row r="131" spans="1:68" s="87" customFormat="1" x14ac:dyDescent="0.25">
      <c r="A131" s="78"/>
      <c r="B131" s="78"/>
      <c r="C131" s="78"/>
      <c r="D131" s="230"/>
      <c r="E131" s="78"/>
      <c r="F131" s="78"/>
      <c r="G131" s="78"/>
      <c r="H131" s="231"/>
      <c r="I131" s="232"/>
      <c r="J131" s="232"/>
      <c r="K131" s="233"/>
      <c r="L131" s="96"/>
      <c r="M131" s="234"/>
      <c r="N131" s="231"/>
      <c r="O131" s="96"/>
      <c r="P131" s="96"/>
      <c r="Q131" s="231"/>
      <c r="R131" s="232"/>
      <c r="S131" s="96"/>
      <c r="T131" s="231"/>
      <c r="U131" s="96"/>
      <c r="V131" s="96"/>
      <c r="W131" s="231"/>
      <c r="X131" s="96"/>
      <c r="Y131" s="231"/>
      <c r="Z131" s="231"/>
      <c r="AA131" s="96"/>
      <c r="AB131" s="78"/>
      <c r="AC131" s="231"/>
      <c r="AD131" s="96"/>
      <c r="AE131" s="78"/>
      <c r="AF131" s="231"/>
      <c r="AG131" s="96"/>
      <c r="AH131" s="78"/>
      <c r="AI131" s="228"/>
      <c r="AJ131" s="96"/>
      <c r="AK131" s="78"/>
      <c r="AL131" s="231"/>
      <c r="AM131" s="78"/>
      <c r="AN131" s="78"/>
      <c r="AO131" s="78"/>
      <c r="AP131" s="96"/>
      <c r="AQ131" s="78"/>
      <c r="AR131" s="78"/>
      <c r="AS131" s="96"/>
      <c r="AT131" s="96"/>
      <c r="AU131" s="78"/>
      <c r="AV131" s="228"/>
      <c r="AW131" s="78"/>
      <c r="AX131" s="79"/>
      <c r="AY131" s="79"/>
      <c r="AZ131" s="79"/>
      <c r="BA131" s="79"/>
      <c r="BB131" s="84"/>
      <c r="BC131" s="79"/>
      <c r="BD131" s="86"/>
      <c r="BE131" s="79"/>
      <c r="BF131" s="79"/>
      <c r="BG131" s="79"/>
      <c r="BH131" s="79"/>
      <c r="BI131" s="79"/>
      <c r="BJ131" s="79"/>
      <c r="BK131" s="79"/>
      <c r="BL131" s="79"/>
      <c r="BM131" s="79"/>
      <c r="BN131" s="79"/>
      <c r="BO131" s="79"/>
      <c r="BP131" s="79"/>
    </row>
    <row r="132" spans="1:68" s="87" customFormat="1" x14ac:dyDescent="0.25">
      <c r="A132" s="78"/>
      <c r="B132" s="78"/>
      <c r="C132" s="78"/>
      <c r="D132" s="230"/>
      <c r="E132" s="78"/>
      <c r="F132" s="78"/>
      <c r="G132" s="78"/>
      <c r="H132" s="231"/>
      <c r="I132" s="232"/>
      <c r="J132" s="232"/>
      <c r="K132" s="233"/>
      <c r="L132" s="96"/>
      <c r="M132" s="234"/>
      <c r="N132" s="231"/>
      <c r="O132" s="96"/>
      <c r="P132" s="96"/>
      <c r="Q132" s="231"/>
      <c r="R132" s="232"/>
      <c r="S132" s="96"/>
      <c r="T132" s="231"/>
      <c r="U132" s="96"/>
      <c r="V132" s="96"/>
      <c r="W132" s="231"/>
      <c r="X132" s="96"/>
      <c r="Y132" s="231"/>
      <c r="Z132" s="231"/>
      <c r="AA132" s="96"/>
      <c r="AB132" s="78"/>
      <c r="AC132" s="231"/>
      <c r="AD132" s="96"/>
      <c r="AE132" s="78"/>
      <c r="AF132" s="231"/>
      <c r="AG132" s="96"/>
      <c r="AH132" s="78"/>
      <c r="AI132" s="228"/>
      <c r="AJ132" s="96"/>
      <c r="AK132" s="78"/>
      <c r="AL132" s="231"/>
      <c r="AM132" s="78"/>
      <c r="AN132" s="78"/>
      <c r="AO132" s="78"/>
      <c r="AP132" s="96"/>
      <c r="AQ132" s="78"/>
      <c r="AR132" s="78"/>
      <c r="AS132" s="96"/>
      <c r="AT132" s="96"/>
      <c r="AU132" s="78"/>
      <c r="AV132" s="228"/>
      <c r="AW132" s="78"/>
      <c r="AX132" s="79"/>
      <c r="AY132" s="79"/>
      <c r="AZ132" s="79"/>
      <c r="BA132" s="79"/>
      <c r="BB132" s="84"/>
      <c r="BC132" s="79"/>
      <c r="BD132" s="86"/>
      <c r="BE132" s="79"/>
      <c r="BF132" s="79"/>
      <c r="BG132" s="79"/>
      <c r="BH132" s="79"/>
      <c r="BI132" s="79"/>
      <c r="BJ132" s="79"/>
      <c r="BK132" s="79"/>
      <c r="BL132" s="79"/>
      <c r="BM132" s="79"/>
      <c r="BN132" s="79"/>
      <c r="BO132" s="79"/>
      <c r="BP132" s="79"/>
    </row>
    <row r="133" spans="1:68" s="87" customFormat="1" x14ac:dyDescent="0.25">
      <c r="A133" s="78"/>
      <c r="B133" s="78"/>
      <c r="C133" s="78"/>
      <c r="D133" s="230"/>
      <c r="E133" s="78"/>
      <c r="F133" s="78"/>
      <c r="G133" s="78"/>
      <c r="H133" s="231"/>
      <c r="I133" s="232"/>
      <c r="J133" s="232"/>
      <c r="K133" s="233"/>
      <c r="L133" s="96"/>
      <c r="M133" s="234"/>
      <c r="N133" s="231"/>
      <c r="O133" s="96"/>
      <c r="P133" s="96"/>
      <c r="Q133" s="231"/>
      <c r="R133" s="232"/>
      <c r="S133" s="96"/>
      <c r="T133" s="231"/>
      <c r="U133" s="96"/>
      <c r="V133" s="96"/>
      <c r="W133" s="231"/>
      <c r="X133" s="96"/>
      <c r="Y133" s="231"/>
      <c r="Z133" s="231"/>
      <c r="AA133" s="96"/>
      <c r="AB133" s="78"/>
      <c r="AC133" s="231"/>
      <c r="AD133" s="96"/>
      <c r="AE133" s="78"/>
      <c r="AF133" s="231"/>
      <c r="AG133" s="96"/>
      <c r="AH133" s="78"/>
      <c r="AI133" s="228"/>
      <c r="AJ133" s="96"/>
      <c r="AK133" s="78"/>
      <c r="AL133" s="231"/>
      <c r="AM133" s="78"/>
      <c r="AN133" s="78"/>
      <c r="AO133" s="78"/>
      <c r="AP133" s="96"/>
      <c r="AQ133" s="78"/>
      <c r="AR133" s="78"/>
      <c r="AS133" s="96"/>
      <c r="AT133" s="96"/>
      <c r="AU133" s="78"/>
      <c r="AV133" s="228"/>
      <c r="AW133" s="78"/>
      <c r="AX133" s="79"/>
      <c r="AY133" s="79"/>
      <c r="AZ133" s="79"/>
      <c r="BA133" s="79"/>
      <c r="BB133" s="84"/>
      <c r="BC133" s="79"/>
      <c r="BD133" s="86"/>
      <c r="BE133" s="79"/>
      <c r="BF133" s="79"/>
      <c r="BG133" s="79"/>
      <c r="BH133" s="79"/>
      <c r="BI133" s="79"/>
      <c r="BJ133" s="79"/>
      <c r="BK133" s="79"/>
      <c r="BL133" s="79"/>
      <c r="BM133" s="79"/>
      <c r="BN133" s="79"/>
      <c r="BO133" s="79"/>
      <c r="BP133" s="79"/>
    </row>
    <row r="134" spans="1:68" s="87" customFormat="1" x14ac:dyDescent="0.25">
      <c r="A134" s="78"/>
      <c r="B134" s="78"/>
      <c r="C134" s="78"/>
      <c r="D134" s="230"/>
      <c r="E134" s="78"/>
      <c r="F134" s="78"/>
      <c r="G134" s="78"/>
      <c r="H134" s="231"/>
      <c r="I134" s="232"/>
      <c r="J134" s="232"/>
      <c r="K134" s="233"/>
      <c r="L134" s="96"/>
      <c r="M134" s="234"/>
      <c r="N134" s="231"/>
      <c r="O134" s="96"/>
      <c r="P134" s="96"/>
      <c r="Q134" s="231"/>
      <c r="R134" s="232"/>
      <c r="S134" s="96"/>
      <c r="T134" s="231"/>
      <c r="U134" s="96"/>
      <c r="V134" s="96"/>
      <c r="W134" s="231"/>
      <c r="X134" s="96"/>
      <c r="Y134" s="231"/>
      <c r="Z134" s="231"/>
      <c r="AA134" s="96"/>
      <c r="AB134" s="78"/>
      <c r="AC134" s="231"/>
      <c r="AD134" s="96"/>
      <c r="AE134" s="78"/>
      <c r="AF134" s="231"/>
      <c r="AG134" s="96"/>
      <c r="AH134" s="78"/>
      <c r="AI134" s="228"/>
      <c r="AJ134" s="96"/>
      <c r="AK134" s="78"/>
      <c r="AL134" s="231"/>
      <c r="AM134" s="78"/>
      <c r="AN134" s="78"/>
      <c r="AO134" s="78"/>
      <c r="AP134" s="96"/>
      <c r="AQ134" s="78"/>
      <c r="AR134" s="78"/>
      <c r="AS134" s="96"/>
      <c r="AT134" s="96"/>
      <c r="AU134" s="78"/>
      <c r="AV134" s="228"/>
      <c r="AW134" s="78"/>
      <c r="AX134" s="79"/>
      <c r="AY134" s="79"/>
      <c r="AZ134" s="79"/>
      <c r="BA134" s="79"/>
      <c r="BB134" s="84"/>
      <c r="BC134" s="79"/>
      <c r="BD134" s="86"/>
      <c r="BE134" s="79"/>
      <c r="BF134" s="79"/>
      <c r="BG134" s="79"/>
      <c r="BH134" s="79"/>
      <c r="BI134" s="79"/>
      <c r="BJ134" s="79"/>
      <c r="BK134" s="79"/>
      <c r="BL134" s="79"/>
      <c r="BM134" s="79"/>
      <c r="BN134" s="79"/>
      <c r="BO134" s="79"/>
      <c r="BP134" s="79"/>
    </row>
    <row r="135" spans="1:68" s="87" customFormat="1" x14ac:dyDescent="0.25">
      <c r="A135" s="78"/>
      <c r="B135" s="78"/>
      <c r="C135" s="78"/>
      <c r="D135" s="230"/>
      <c r="E135" s="78"/>
      <c r="F135" s="78"/>
      <c r="G135" s="78"/>
      <c r="H135" s="231"/>
      <c r="I135" s="232"/>
      <c r="J135" s="232"/>
      <c r="K135" s="233"/>
      <c r="L135" s="96"/>
      <c r="M135" s="234"/>
      <c r="N135" s="231"/>
      <c r="O135" s="96"/>
      <c r="P135" s="96"/>
      <c r="Q135" s="231"/>
      <c r="R135" s="232"/>
      <c r="S135" s="96"/>
      <c r="T135" s="231"/>
      <c r="U135" s="96"/>
      <c r="V135" s="96"/>
      <c r="W135" s="231"/>
      <c r="X135" s="96"/>
      <c r="Y135" s="231"/>
      <c r="Z135" s="231"/>
      <c r="AA135" s="96"/>
      <c r="AB135" s="78"/>
      <c r="AC135" s="231"/>
      <c r="AD135" s="96"/>
      <c r="AE135" s="78"/>
      <c r="AF135" s="231"/>
      <c r="AG135" s="96"/>
      <c r="AH135" s="78"/>
      <c r="AI135" s="228"/>
      <c r="AJ135" s="96"/>
      <c r="AK135" s="78"/>
      <c r="AL135" s="231"/>
      <c r="AM135" s="78"/>
      <c r="AN135" s="78"/>
      <c r="AO135" s="78"/>
      <c r="AP135" s="96"/>
      <c r="AQ135" s="78"/>
      <c r="AR135" s="78"/>
      <c r="AS135" s="96"/>
      <c r="AT135" s="96"/>
      <c r="AU135" s="78"/>
      <c r="AV135" s="228"/>
      <c r="AW135" s="78"/>
      <c r="AX135" s="79"/>
      <c r="AY135" s="79"/>
      <c r="AZ135" s="79"/>
      <c r="BA135" s="79"/>
      <c r="BB135" s="84"/>
      <c r="BC135" s="79"/>
      <c r="BD135" s="86"/>
      <c r="BE135" s="79"/>
      <c r="BF135" s="79"/>
      <c r="BG135" s="79"/>
      <c r="BH135" s="79"/>
      <c r="BI135" s="79"/>
      <c r="BJ135" s="79"/>
      <c r="BK135" s="79"/>
      <c r="BL135" s="79"/>
      <c r="BM135" s="79"/>
      <c r="BN135" s="79"/>
      <c r="BO135" s="79"/>
      <c r="BP135" s="79"/>
    </row>
    <row r="136" spans="1:68" s="87" customFormat="1" x14ac:dyDescent="0.25">
      <c r="A136" s="78"/>
      <c r="B136" s="79"/>
      <c r="C136" s="79"/>
      <c r="D136" s="80"/>
      <c r="E136" s="79"/>
      <c r="F136" s="79"/>
      <c r="G136" s="79"/>
      <c r="H136" s="81"/>
      <c r="I136" s="82"/>
      <c r="J136" s="82"/>
      <c r="K136" s="83"/>
      <c r="L136" s="84"/>
      <c r="M136" s="85"/>
      <c r="N136" s="81"/>
      <c r="O136" s="84"/>
      <c r="P136" s="84"/>
      <c r="Q136" s="81"/>
      <c r="R136" s="82"/>
      <c r="S136" s="84"/>
      <c r="T136" s="81"/>
      <c r="U136" s="84"/>
      <c r="V136" s="84"/>
      <c r="W136" s="81"/>
      <c r="X136" s="84"/>
      <c r="Y136" s="81"/>
      <c r="Z136" s="81"/>
      <c r="AA136" s="84"/>
      <c r="AB136" s="79"/>
      <c r="AC136" s="81"/>
      <c r="AD136" s="84"/>
      <c r="AE136" s="79"/>
      <c r="AF136" s="81"/>
      <c r="AG136" s="84"/>
      <c r="AH136" s="79"/>
      <c r="AI136" s="86"/>
      <c r="AJ136" s="84"/>
      <c r="AK136" s="79"/>
      <c r="AL136" s="81"/>
      <c r="AM136" s="79"/>
      <c r="AN136" s="79"/>
      <c r="AO136" s="79"/>
      <c r="AP136" s="84"/>
      <c r="AQ136" s="79"/>
      <c r="AR136" s="79"/>
      <c r="AS136" s="84"/>
      <c r="AT136" s="96"/>
      <c r="AU136" s="78"/>
      <c r="AV136" s="228"/>
      <c r="AW136" s="78"/>
      <c r="AX136" s="79"/>
      <c r="AY136" s="79"/>
      <c r="AZ136" s="79"/>
      <c r="BA136" s="79"/>
      <c r="BB136" s="84"/>
      <c r="BC136" s="79"/>
      <c r="BD136" s="86"/>
      <c r="BE136" s="79"/>
      <c r="BF136" s="79"/>
      <c r="BG136" s="79"/>
      <c r="BH136" s="79"/>
      <c r="BI136" s="79"/>
      <c r="BJ136" s="79"/>
      <c r="BK136" s="79"/>
      <c r="BL136" s="79"/>
      <c r="BM136" s="79"/>
      <c r="BN136" s="79"/>
      <c r="BO136" s="79"/>
      <c r="BP136" s="79"/>
    </row>
    <row r="137" spans="1:68" s="87" customFormat="1" x14ac:dyDescent="0.25">
      <c r="A137" s="78"/>
      <c r="B137" s="79"/>
      <c r="C137" s="79"/>
      <c r="D137" s="80"/>
      <c r="E137" s="79"/>
      <c r="F137" s="79"/>
      <c r="G137" s="79"/>
      <c r="H137" s="81"/>
      <c r="I137" s="82"/>
      <c r="J137" s="82"/>
      <c r="K137" s="83"/>
      <c r="L137" s="84"/>
      <c r="M137" s="85"/>
      <c r="N137" s="81"/>
      <c r="O137" s="84"/>
      <c r="P137" s="84"/>
      <c r="Q137" s="81"/>
      <c r="R137" s="82"/>
      <c r="S137" s="84"/>
      <c r="T137" s="81"/>
      <c r="U137" s="84"/>
      <c r="V137" s="84"/>
      <c r="W137" s="81"/>
      <c r="X137" s="84"/>
      <c r="Y137" s="81"/>
      <c r="Z137" s="81"/>
      <c r="AA137" s="84"/>
      <c r="AB137" s="79"/>
      <c r="AC137" s="81"/>
      <c r="AD137" s="84"/>
      <c r="AE137" s="79"/>
      <c r="AF137" s="81"/>
      <c r="AG137" s="84"/>
      <c r="AH137" s="79"/>
      <c r="AI137" s="86"/>
      <c r="AJ137" s="84"/>
      <c r="AK137" s="79"/>
      <c r="AL137" s="81"/>
      <c r="AM137" s="79"/>
      <c r="AN137" s="79"/>
      <c r="AO137" s="79"/>
      <c r="AP137" s="84"/>
      <c r="AQ137" s="79"/>
      <c r="AR137" s="79"/>
      <c r="AS137" s="84"/>
      <c r="AT137" s="84"/>
      <c r="AU137" s="79"/>
      <c r="AV137" s="86"/>
      <c r="AW137" s="79"/>
      <c r="AX137" s="79"/>
      <c r="AY137" s="79"/>
      <c r="AZ137" s="79"/>
      <c r="BA137" s="79"/>
      <c r="BB137" s="84"/>
      <c r="BC137" s="79"/>
      <c r="BD137" s="86"/>
      <c r="BE137" s="79"/>
      <c r="BF137" s="79"/>
      <c r="BG137" s="79"/>
      <c r="BH137" s="79"/>
      <c r="BI137" s="79"/>
      <c r="BJ137" s="79"/>
      <c r="BK137" s="79"/>
      <c r="BL137" s="79"/>
      <c r="BM137" s="79"/>
      <c r="BN137" s="79"/>
      <c r="BO137" s="79"/>
      <c r="BP137" s="79"/>
    </row>
    <row r="138" spans="1:68" s="87" customFormat="1" x14ac:dyDescent="0.25">
      <c r="A138" s="78"/>
      <c r="B138" s="79"/>
      <c r="C138" s="79"/>
      <c r="D138" s="80"/>
      <c r="E138" s="79"/>
      <c r="F138" s="79"/>
      <c r="G138" s="79"/>
      <c r="H138" s="81"/>
      <c r="I138" s="82"/>
      <c r="J138" s="82"/>
      <c r="K138" s="83"/>
      <c r="L138" s="84"/>
      <c r="M138" s="85"/>
      <c r="N138" s="81"/>
      <c r="O138" s="84"/>
      <c r="P138" s="84"/>
      <c r="Q138" s="81"/>
      <c r="R138" s="82"/>
      <c r="S138" s="84"/>
      <c r="T138" s="81"/>
      <c r="U138" s="84"/>
      <c r="V138" s="84"/>
      <c r="W138" s="81"/>
      <c r="X138" s="84"/>
      <c r="Y138" s="81"/>
      <c r="Z138" s="81"/>
      <c r="AA138" s="84"/>
      <c r="AB138" s="79"/>
      <c r="AC138" s="81"/>
      <c r="AD138" s="84"/>
      <c r="AE138" s="79"/>
      <c r="AF138" s="81"/>
      <c r="AG138" s="84"/>
      <c r="AH138" s="79"/>
      <c r="AI138" s="86"/>
      <c r="AJ138" s="84"/>
      <c r="AK138" s="79"/>
      <c r="AL138" s="81"/>
      <c r="AM138" s="79"/>
      <c r="AN138" s="79"/>
      <c r="AO138" s="79"/>
      <c r="AP138" s="84"/>
      <c r="AQ138" s="79"/>
      <c r="AR138" s="79"/>
      <c r="AS138" s="84"/>
      <c r="AT138" s="84"/>
      <c r="AU138" s="79"/>
      <c r="AV138" s="86"/>
      <c r="AW138" s="79"/>
      <c r="AX138" s="79"/>
      <c r="AY138" s="79"/>
      <c r="AZ138" s="79"/>
      <c r="BA138" s="79"/>
      <c r="BB138" s="84"/>
      <c r="BC138" s="79"/>
      <c r="BD138" s="86"/>
      <c r="BE138" s="79"/>
      <c r="BF138" s="79"/>
      <c r="BG138" s="79"/>
      <c r="BH138" s="79"/>
      <c r="BI138" s="79"/>
      <c r="BJ138" s="79"/>
      <c r="BK138" s="79"/>
      <c r="BL138" s="79"/>
      <c r="BM138" s="79"/>
      <c r="BN138" s="79"/>
      <c r="BO138" s="79"/>
      <c r="BP138" s="79"/>
    </row>
    <row r="139" spans="1:68" s="87" customFormat="1" x14ac:dyDescent="0.25">
      <c r="A139" s="78"/>
      <c r="B139" s="79"/>
      <c r="C139" s="79"/>
      <c r="D139" s="80"/>
      <c r="E139" s="79"/>
      <c r="F139" s="79"/>
      <c r="G139" s="79"/>
      <c r="H139" s="81"/>
      <c r="I139" s="82"/>
      <c r="J139" s="82"/>
      <c r="K139" s="83"/>
      <c r="L139" s="84"/>
      <c r="M139" s="85"/>
      <c r="N139" s="81"/>
      <c r="O139" s="84"/>
      <c r="P139" s="84"/>
      <c r="Q139" s="81"/>
      <c r="R139" s="82"/>
      <c r="S139" s="84"/>
      <c r="T139" s="81"/>
      <c r="U139" s="84"/>
      <c r="V139" s="84"/>
      <c r="W139" s="81"/>
      <c r="X139" s="84"/>
      <c r="Y139" s="81"/>
      <c r="Z139" s="81"/>
      <c r="AA139" s="84"/>
      <c r="AB139" s="79"/>
      <c r="AC139" s="81"/>
      <c r="AD139" s="84"/>
      <c r="AE139" s="79"/>
      <c r="AF139" s="81"/>
      <c r="AG139" s="84"/>
      <c r="AH139" s="79"/>
      <c r="AI139" s="86"/>
      <c r="AJ139" s="84"/>
      <c r="AK139" s="79"/>
      <c r="AL139" s="81"/>
      <c r="AM139" s="79"/>
      <c r="AN139" s="79"/>
      <c r="AO139" s="79"/>
      <c r="AP139" s="84"/>
      <c r="AQ139" s="79"/>
      <c r="AR139" s="79"/>
      <c r="AS139" s="84"/>
      <c r="AT139" s="84"/>
      <c r="AU139" s="79"/>
      <c r="AV139" s="86"/>
      <c r="AW139" s="79"/>
      <c r="AX139" s="79"/>
      <c r="AY139" s="79"/>
      <c r="AZ139" s="79"/>
      <c r="BA139" s="79"/>
      <c r="BB139" s="84"/>
      <c r="BC139" s="79"/>
      <c r="BD139" s="86"/>
      <c r="BE139" s="79"/>
      <c r="BF139" s="79"/>
      <c r="BG139" s="79"/>
      <c r="BH139" s="79"/>
      <c r="BI139" s="79"/>
      <c r="BJ139" s="79"/>
      <c r="BK139" s="79"/>
      <c r="BL139" s="79"/>
      <c r="BM139" s="79"/>
      <c r="BN139" s="79"/>
      <c r="BO139" s="79"/>
      <c r="BP139" s="79"/>
    </row>
    <row r="140" spans="1:68" s="87" customFormat="1" x14ac:dyDescent="0.25">
      <c r="A140" s="78"/>
      <c r="B140" s="79"/>
      <c r="C140" s="79"/>
      <c r="D140" s="80"/>
      <c r="E140" s="79"/>
      <c r="F140" s="79"/>
      <c r="G140" s="79"/>
      <c r="H140" s="81"/>
      <c r="I140" s="82"/>
      <c r="J140" s="82"/>
      <c r="K140" s="83"/>
      <c r="L140" s="84"/>
      <c r="M140" s="85"/>
      <c r="N140" s="81"/>
      <c r="O140" s="84"/>
      <c r="P140" s="84"/>
      <c r="Q140" s="81"/>
      <c r="R140" s="82"/>
      <c r="S140" s="84"/>
      <c r="T140" s="81"/>
      <c r="U140" s="84"/>
      <c r="V140" s="84"/>
      <c r="W140" s="81"/>
      <c r="X140" s="84"/>
      <c r="Y140" s="81"/>
      <c r="Z140" s="81"/>
      <c r="AA140" s="84"/>
      <c r="AB140" s="79"/>
      <c r="AC140" s="81"/>
      <c r="AD140" s="84"/>
      <c r="AE140" s="79"/>
      <c r="AF140" s="81"/>
      <c r="AG140" s="84"/>
      <c r="AH140" s="79"/>
      <c r="AI140" s="86"/>
      <c r="AJ140" s="84"/>
      <c r="AK140" s="79"/>
      <c r="AL140" s="81"/>
      <c r="AM140" s="79"/>
      <c r="AN140" s="79"/>
      <c r="AO140" s="79"/>
      <c r="AP140" s="84"/>
      <c r="AQ140" s="79"/>
      <c r="AR140" s="79"/>
      <c r="AS140" s="84"/>
      <c r="AT140" s="84"/>
      <c r="AU140" s="79"/>
      <c r="AV140" s="86"/>
      <c r="AW140" s="79"/>
      <c r="AX140" s="79"/>
      <c r="AY140" s="79"/>
      <c r="AZ140" s="79"/>
      <c r="BA140" s="79"/>
      <c r="BB140" s="84"/>
      <c r="BC140" s="79"/>
      <c r="BD140" s="86"/>
      <c r="BE140" s="79"/>
      <c r="BF140" s="79"/>
      <c r="BG140" s="79"/>
      <c r="BH140" s="79"/>
      <c r="BI140" s="79"/>
      <c r="BJ140" s="79"/>
      <c r="BK140" s="79"/>
      <c r="BL140" s="79"/>
      <c r="BM140" s="79"/>
      <c r="BN140" s="79"/>
      <c r="BO140" s="79"/>
      <c r="BP140" s="79"/>
    </row>
    <row r="141" spans="1:68" s="87" customFormat="1" x14ac:dyDescent="0.25">
      <c r="A141" s="78"/>
      <c r="B141" s="79"/>
      <c r="C141" s="79"/>
      <c r="D141" s="80"/>
      <c r="E141" s="79"/>
      <c r="F141" s="79"/>
      <c r="G141" s="79"/>
      <c r="H141" s="81"/>
      <c r="I141" s="82"/>
      <c r="J141" s="82"/>
      <c r="K141" s="83"/>
      <c r="L141" s="84"/>
      <c r="M141" s="85"/>
      <c r="N141" s="81"/>
      <c r="O141" s="84"/>
      <c r="P141" s="84"/>
      <c r="Q141" s="81"/>
      <c r="R141" s="82"/>
      <c r="S141" s="84"/>
      <c r="T141" s="81"/>
      <c r="U141" s="84"/>
      <c r="V141" s="84"/>
      <c r="W141" s="81"/>
      <c r="X141" s="84"/>
      <c r="Y141" s="81"/>
      <c r="Z141" s="81"/>
      <c r="AA141" s="84"/>
      <c r="AB141" s="79"/>
      <c r="AC141" s="81"/>
      <c r="AD141" s="84"/>
      <c r="AE141" s="79"/>
      <c r="AF141" s="81"/>
      <c r="AG141" s="84"/>
      <c r="AH141" s="79"/>
      <c r="AI141" s="86"/>
      <c r="AJ141" s="84"/>
      <c r="AK141" s="79"/>
      <c r="AL141" s="81"/>
      <c r="AM141" s="79"/>
      <c r="AN141" s="79"/>
      <c r="AO141" s="79"/>
      <c r="AP141" s="84"/>
      <c r="AQ141" s="79"/>
      <c r="AR141" s="79"/>
      <c r="AS141" s="84"/>
      <c r="AT141" s="84"/>
      <c r="AU141" s="79"/>
      <c r="AV141" s="86"/>
      <c r="AW141" s="79"/>
      <c r="AX141" s="79"/>
      <c r="AY141" s="79"/>
      <c r="AZ141" s="79"/>
      <c r="BA141" s="79"/>
      <c r="BB141" s="84"/>
      <c r="BC141" s="79"/>
      <c r="BD141" s="86"/>
      <c r="BE141" s="79"/>
      <c r="BF141" s="79"/>
      <c r="BG141" s="79"/>
      <c r="BH141" s="79"/>
      <c r="BI141" s="79"/>
      <c r="BJ141" s="79"/>
      <c r="BK141" s="79"/>
      <c r="BL141" s="79"/>
      <c r="BM141" s="79"/>
      <c r="BN141" s="79"/>
      <c r="BO141" s="79"/>
      <c r="BP141" s="79"/>
    </row>
    <row r="142" spans="1:68" s="87" customFormat="1" x14ac:dyDescent="0.25">
      <c r="A142" s="78"/>
      <c r="B142" s="79"/>
      <c r="C142" s="79"/>
      <c r="D142" s="80"/>
      <c r="E142" s="79"/>
      <c r="F142" s="79"/>
      <c r="G142" s="79"/>
      <c r="H142" s="81"/>
      <c r="I142" s="82"/>
      <c r="J142" s="82"/>
      <c r="K142" s="83"/>
      <c r="L142" s="84"/>
      <c r="M142" s="85"/>
      <c r="N142" s="81"/>
      <c r="O142" s="84"/>
      <c r="P142" s="84"/>
      <c r="Q142" s="81"/>
      <c r="R142" s="82"/>
      <c r="S142" s="84"/>
      <c r="T142" s="81"/>
      <c r="U142" s="84"/>
      <c r="V142" s="84"/>
      <c r="W142" s="81"/>
      <c r="X142" s="84"/>
      <c r="Y142" s="81"/>
      <c r="Z142" s="81"/>
      <c r="AA142" s="84"/>
      <c r="AB142" s="79"/>
      <c r="AC142" s="81"/>
      <c r="AD142" s="84"/>
      <c r="AE142" s="79"/>
      <c r="AF142" s="81"/>
      <c r="AG142" s="84"/>
      <c r="AH142" s="79"/>
      <c r="AI142" s="86"/>
      <c r="AJ142" s="84"/>
      <c r="AK142" s="79"/>
      <c r="AL142" s="81"/>
      <c r="AM142" s="79"/>
      <c r="AN142" s="79"/>
      <c r="AO142" s="79"/>
      <c r="AP142" s="84"/>
      <c r="AQ142" s="79"/>
      <c r="AR142" s="79"/>
      <c r="AS142" s="84"/>
      <c r="AT142" s="84"/>
      <c r="AU142" s="79"/>
      <c r="AV142" s="86"/>
      <c r="AW142" s="79"/>
      <c r="AX142" s="79"/>
      <c r="AY142" s="79"/>
      <c r="AZ142" s="79"/>
      <c r="BA142" s="79"/>
      <c r="BB142" s="84"/>
      <c r="BC142" s="79"/>
      <c r="BD142" s="86"/>
      <c r="BE142" s="79"/>
      <c r="BF142" s="79"/>
      <c r="BG142" s="79"/>
      <c r="BH142" s="79"/>
      <c r="BI142" s="79"/>
      <c r="BJ142" s="79"/>
      <c r="BK142" s="79"/>
      <c r="BL142" s="79"/>
      <c r="BM142" s="79"/>
      <c r="BN142" s="79"/>
      <c r="BO142" s="79"/>
      <c r="BP142" s="79"/>
    </row>
    <row r="143" spans="1:68" s="87" customFormat="1" x14ac:dyDescent="0.25">
      <c r="A143" s="78"/>
      <c r="B143" s="79"/>
      <c r="C143" s="79"/>
      <c r="D143" s="80"/>
      <c r="E143" s="79"/>
      <c r="F143" s="79"/>
      <c r="G143" s="79"/>
      <c r="H143" s="81"/>
      <c r="I143" s="82"/>
      <c r="J143" s="82"/>
      <c r="K143" s="83"/>
      <c r="L143" s="84"/>
      <c r="M143" s="85"/>
      <c r="N143" s="81"/>
      <c r="O143" s="84"/>
      <c r="P143" s="84"/>
      <c r="Q143" s="81"/>
      <c r="R143" s="82"/>
      <c r="S143" s="84"/>
      <c r="T143" s="81"/>
      <c r="U143" s="84"/>
      <c r="V143" s="84"/>
      <c r="W143" s="81"/>
      <c r="X143" s="84"/>
      <c r="Y143" s="81"/>
      <c r="Z143" s="81"/>
      <c r="AA143" s="84"/>
      <c r="AB143" s="79"/>
      <c r="AC143" s="81"/>
      <c r="AD143" s="84"/>
      <c r="AE143" s="79"/>
      <c r="AF143" s="81"/>
      <c r="AG143" s="84"/>
      <c r="AH143" s="79"/>
      <c r="AI143" s="86"/>
      <c r="AJ143" s="84"/>
      <c r="AK143" s="79"/>
      <c r="AL143" s="81"/>
      <c r="AM143" s="79"/>
      <c r="AN143" s="79"/>
      <c r="AO143" s="79"/>
      <c r="AP143" s="84"/>
      <c r="AQ143" s="79"/>
      <c r="AR143" s="79"/>
      <c r="AS143" s="84"/>
      <c r="AT143" s="84"/>
      <c r="AU143" s="79"/>
      <c r="AV143" s="86"/>
      <c r="AW143" s="79"/>
      <c r="AX143" s="79"/>
      <c r="AY143" s="79"/>
      <c r="AZ143" s="79"/>
      <c r="BA143" s="79"/>
      <c r="BB143" s="84"/>
      <c r="BC143" s="79"/>
      <c r="BD143" s="86"/>
      <c r="BE143" s="79"/>
      <c r="BF143" s="79"/>
      <c r="BG143" s="79"/>
      <c r="BH143" s="79"/>
      <c r="BI143" s="79"/>
      <c r="BJ143" s="79"/>
      <c r="BK143" s="79"/>
      <c r="BL143" s="79"/>
      <c r="BM143" s="79"/>
      <c r="BN143" s="79"/>
      <c r="BO143" s="79"/>
      <c r="BP143" s="79"/>
    </row>
    <row r="144" spans="1:68" s="87" customFormat="1" x14ac:dyDescent="0.25">
      <c r="A144" s="78"/>
      <c r="B144" s="79"/>
      <c r="C144" s="79"/>
      <c r="D144" s="80"/>
      <c r="E144" s="79"/>
      <c r="F144" s="79"/>
      <c r="G144" s="79"/>
      <c r="H144" s="81"/>
      <c r="I144" s="82"/>
      <c r="J144" s="82"/>
      <c r="K144" s="83"/>
      <c r="L144" s="84"/>
      <c r="M144" s="85"/>
      <c r="N144" s="81"/>
      <c r="O144" s="84"/>
      <c r="P144" s="84"/>
      <c r="Q144" s="81"/>
      <c r="R144" s="82"/>
      <c r="S144" s="84"/>
      <c r="T144" s="81"/>
      <c r="U144" s="84"/>
      <c r="V144" s="84"/>
      <c r="W144" s="81"/>
      <c r="X144" s="84"/>
      <c r="Y144" s="81"/>
      <c r="Z144" s="81"/>
      <c r="AA144" s="84"/>
      <c r="AB144" s="79"/>
      <c r="AC144" s="81"/>
      <c r="AD144" s="84"/>
      <c r="AE144" s="79"/>
      <c r="AF144" s="81"/>
      <c r="AG144" s="84"/>
      <c r="AH144" s="79"/>
      <c r="AI144" s="86"/>
      <c r="AJ144" s="84"/>
      <c r="AK144" s="79"/>
      <c r="AL144" s="81"/>
      <c r="AM144" s="79"/>
      <c r="AN144" s="79"/>
      <c r="AO144" s="79"/>
      <c r="AP144" s="84"/>
      <c r="AQ144" s="79"/>
      <c r="AR144" s="79"/>
      <c r="AS144" s="84"/>
      <c r="AT144" s="84"/>
      <c r="AU144" s="79"/>
      <c r="AV144" s="86"/>
      <c r="AW144" s="79"/>
      <c r="AX144" s="79"/>
      <c r="AY144" s="79"/>
      <c r="AZ144" s="79"/>
      <c r="BA144" s="79"/>
      <c r="BB144" s="84"/>
      <c r="BC144" s="79"/>
      <c r="BD144" s="86"/>
      <c r="BE144" s="79"/>
      <c r="BF144" s="79"/>
      <c r="BG144" s="79"/>
      <c r="BH144" s="79"/>
      <c r="BI144" s="79"/>
      <c r="BJ144" s="79"/>
      <c r="BK144" s="79"/>
      <c r="BL144" s="79"/>
      <c r="BM144" s="79"/>
      <c r="BN144" s="79"/>
      <c r="BO144" s="79"/>
      <c r="BP144" s="79"/>
    </row>
    <row r="145" spans="1:68" x14ac:dyDescent="0.25">
      <c r="A145" s="388"/>
      <c r="B145" s="388"/>
      <c r="C145" s="388"/>
      <c r="BB145" s="84"/>
      <c r="BC145" s="79"/>
      <c r="BD145" s="86"/>
      <c r="BE145" s="79"/>
      <c r="BF145" s="79"/>
      <c r="BG145" s="79"/>
      <c r="BH145" s="79"/>
      <c r="BI145" s="79"/>
      <c r="BJ145" s="79"/>
      <c r="BK145" s="79"/>
      <c r="BL145" s="79"/>
      <c r="BM145" s="79"/>
      <c r="BN145" s="79"/>
      <c r="BO145" s="79"/>
      <c r="BP145" s="79"/>
    </row>
    <row r="146" spans="1:68" x14ac:dyDescent="0.25">
      <c r="A146" s="388"/>
      <c r="B146" s="388"/>
      <c r="C146" s="388"/>
    </row>
    <row r="147" spans="1:68" x14ac:dyDescent="0.25">
      <c r="A147" s="388"/>
      <c r="B147" s="388"/>
      <c r="C147" s="388"/>
    </row>
    <row r="148" spans="1:68" x14ac:dyDescent="0.25">
      <c r="C148" s="388"/>
    </row>
    <row r="149" spans="1:68" x14ac:dyDescent="0.25">
      <c r="C149" s="388"/>
    </row>
    <row r="150" spans="1:68" x14ac:dyDescent="0.25">
      <c r="C150" s="388"/>
    </row>
    <row r="151" spans="1:68" x14ac:dyDescent="0.25">
      <c r="C151" s="388"/>
    </row>
    <row r="152" spans="1:68" x14ac:dyDescent="0.25">
      <c r="C152" s="388"/>
    </row>
    <row r="153" spans="1:68" x14ac:dyDescent="0.25">
      <c r="C153" s="388"/>
    </row>
    <row r="154" spans="1:68" x14ac:dyDescent="0.25">
      <c r="C154" s="388"/>
    </row>
    <row r="155" spans="1:68" x14ac:dyDescent="0.25">
      <c r="C155" s="388"/>
    </row>
    <row r="156" spans="1:68" x14ac:dyDescent="0.25">
      <c r="C156" s="388"/>
    </row>
    <row r="157" spans="1:68" x14ac:dyDescent="0.25">
      <c r="C157" s="388"/>
    </row>
    <row r="158" spans="1:68" x14ac:dyDescent="0.25">
      <c r="C158" s="388"/>
    </row>
    <row r="159" spans="1:68" x14ac:dyDescent="0.25">
      <c r="C159" s="388"/>
    </row>
    <row r="160" spans="1:68" x14ac:dyDescent="0.25">
      <c r="C160" s="388"/>
    </row>
    <row r="161" spans="3:3" x14ac:dyDescent="0.25">
      <c r="C161" s="388"/>
    </row>
    <row r="162" spans="3:3" x14ac:dyDescent="0.25">
      <c r="C162" s="388"/>
    </row>
    <row r="163" spans="3:3" x14ac:dyDescent="0.25">
      <c r="C163" s="388"/>
    </row>
    <row r="164" spans="3:3" x14ac:dyDescent="0.25">
      <c r="C164" s="388"/>
    </row>
    <row r="165" spans="3:3" x14ac:dyDescent="0.25">
      <c r="C165" s="388"/>
    </row>
    <row r="166" spans="3:3" x14ac:dyDescent="0.25">
      <c r="C166" s="388"/>
    </row>
    <row r="167" spans="3:3" x14ac:dyDescent="0.25">
      <c r="C167" s="388"/>
    </row>
    <row r="168" spans="3:3" x14ac:dyDescent="0.25">
      <c r="C168" s="388"/>
    </row>
    <row r="169" spans="3:3" x14ac:dyDescent="0.25">
      <c r="C169" s="388"/>
    </row>
    <row r="170" spans="3:3" x14ac:dyDescent="0.25">
      <c r="C170" s="388"/>
    </row>
    <row r="171" spans="3:3" x14ac:dyDescent="0.25">
      <c r="C171" s="388"/>
    </row>
    <row r="172" spans="3:3" x14ac:dyDescent="0.25">
      <c r="C172" s="388"/>
    </row>
    <row r="173" spans="3:3" x14ac:dyDescent="0.25">
      <c r="C173" s="388"/>
    </row>
    <row r="174" spans="3:3" x14ac:dyDescent="0.25">
      <c r="C174" s="388"/>
    </row>
    <row r="175" spans="3:3" x14ac:dyDescent="0.25">
      <c r="C175" s="388"/>
    </row>
    <row r="176" spans="3:3" x14ac:dyDescent="0.25">
      <c r="C176" s="388"/>
    </row>
    <row r="177" spans="3:3" x14ac:dyDescent="0.25">
      <c r="C177" s="388"/>
    </row>
    <row r="178" spans="3:3" x14ac:dyDescent="0.25">
      <c r="C178" s="388"/>
    </row>
    <row r="179" spans="3:3" x14ac:dyDescent="0.25">
      <c r="C179" s="388"/>
    </row>
    <row r="180" spans="3:3" x14ac:dyDescent="0.25">
      <c r="C180" s="388"/>
    </row>
    <row r="181" spans="3:3" x14ac:dyDescent="0.25">
      <c r="C181" s="388"/>
    </row>
    <row r="182" spans="3:3" x14ac:dyDescent="0.25">
      <c r="C182" s="388"/>
    </row>
    <row r="183" spans="3:3" x14ac:dyDescent="0.25">
      <c r="C183" s="388"/>
    </row>
    <row r="184" spans="3:3" x14ac:dyDescent="0.25">
      <c r="C184" s="388"/>
    </row>
    <row r="185" spans="3:3" x14ac:dyDescent="0.25">
      <c r="C185" s="388"/>
    </row>
    <row r="186" spans="3:3" x14ac:dyDescent="0.25">
      <c r="C186" s="388"/>
    </row>
    <row r="187" spans="3:3" x14ac:dyDescent="0.25">
      <c r="C187" s="388"/>
    </row>
    <row r="188" spans="3:3" x14ac:dyDescent="0.25">
      <c r="C188" s="388"/>
    </row>
    <row r="189" spans="3:3" x14ac:dyDescent="0.25">
      <c r="C189" s="388"/>
    </row>
    <row r="190" spans="3:3" x14ac:dyDescent="0.25">
      <c r="C190" s="388"/>
    </row>
    <row r="191" spans="3:3" x14ac:dyDescent="0.25">
      <c r="C191" s="388"/>
    </row>
    <row r="192" spans="3:3" x14ac:dyDescent="0.25">
      <c r="C192" s="388"/>
    </row>
    <row r="193" spans="3:3" x14ac:dyDescent="0.25">
      <c r="C193" s="388"/>
    </row>
    <row r="194" spans="3:3" x14ac:dyDescent="0.25">
      <c r="C194" s="388"/>
    </row>
    <row r="195" spans="3:3" x14ac:dyDescent="0.25">
      <c r="C195" s="388"/>
    </row>
    <row r="196" spans="3:3" x14ac:dyDescent="0.25">
      <c r="C196" s="388"/>
    </row>
    <row r="197" spans="3:3" x14ac:dyDescent="0.25">
      <c r="C197" s="388"/>
    </row>
    <row r="198" spans="3:3" x14ac:dyDescent="0.25">
      <c r="C198" s="388"/>
    </row>
    <row r="199" spans="3:3" x14ac:dyDescent="0.25">
      <c r="C199" s="388"/>
    </row>
    <row r="200" spans="3:3" x14ac:dyDescent="0.25">
      <c r="C200" s="388"/>
    </row>
    <row r="201" spans="3:3" x14ac:dyDescent="0.25">
      <c r="C201" s="388"/>
    </row>
    <row r="202" spans="3:3" x14ac:dyDescent="0.25">
      <c r="C202" s="388"/>
    </row>
    <row r="203" spans="3:3" x14ac:dyDescent="0.25">
      <c r="C203" s="388"/>
    </row>
    <row r="204" spans="3:3" x14ac:dyDescent="0.25">
      <c r="C204" s="388"/>
    </row>
    <row r="205" spans="3:3" x14ac:dyDescent="0.25">
      <c r="C205" s="388"/>
    </row>
    <row r="206" spans="3:3" x14ac:dyDescent="0.25">
      <c r="C206" s="388"/>
    </row>
    <row r="207" spans="3:3" x14ac:dyDescent="0.25">
      <c r="C207" s="388"/>
    </row>
    <row r="208" spans="3:3" x14ac:dyDescent="0.25">
      <c r="C208" s="388"/>
    </row>
    <row r="209" spans="3:3" x14ac:dyDescent="0.25">
      <c r="C209" s="388"/>
    </row>
    <row r="210" spans="3:3" x14ac:dyDescent="0.25">
      <c r="C210" s="388"/>
    </row>
    <row r="211" spans="3:3" x14ac:dyDescent="0.25">
      <c r="C211" s="388"/>
    </row>
    <row r="212" spans="3:3" x14ac:dyDescent="0.25">
      <c r="C212" s="388"/>
    </row>
    <row r="213" spans="3:3" x14ac:dyDescent="0.25">
      <c r="C213" s="388"/>
    </row>
    <row r="214" spans="3:3" x14ac:dyDescent="0.25">
      <c r="C214" s="388"/>
    </row>
    <row r="215" spans="3:3" x14ac:dyDescent="0.25">
      <c r="C215" s="388"/>
    </row>
    <row r="216" spans="3:3" x14ac:dyDescent="0.25">
      <c r="C216" s="388"/>
    </row>
    <row r="217" spans="3:3" x14ac:dyDescent="0.25">
      <c r="C217" s="388"/>
    </row>
    <row r="218" spans="3:3" x14ac:dyDescent="0.25">
      <c r="C218" s="388"/>
    </row>
    <row r="219" spans="3:3" x14ac:dyDescent="0.25">
      <c r="C219" s="388"/>
    </row>
    <row r="220" spans="3:3" x14ac:dyDescent="0.25">
      <c r="C220" s="388"/>
    </row>
    <row r="221" spans="3:3" x14ac:dyDescent="0.25">
      <c r="C221" s="388"/>
    </row>
    <row r="222" spans="3:3" x14ac:dyDescent="0.25">
      <c r="C222" s="388"/>
    </row>
    <row r="223" spans="3:3" x14ac:dyDescent="0.25">
      <c r="C223" s="388"/>
    </row>
    <row r="224" spans="3:3" x14ac:dyDescent="0.25">
      <c r="C224" s="388"/>
    </row>
    <row r="225" spans="3:3" x14ac:dyDescent="0.25">
      <c r="C225" s="388"/>
    </row>
    <row r="226" spans="3:3" x14ac:dyDescent="0.25">
      <c r="C226" s="388"/>
    </row>
    <row r="227" spans="3:3" x14ac:dyDescent="0.25">
      <c r="C227" s="388"/>
    </row>
    <row r="228" spans="3:3" x14ac:dyDescent="0.25">
      <c r="C228" s="388"/>
    </row>
    <row r="229" spans="3:3" x14ac:dyDescent="0.25">
      <c r="C229" s="388"/>
    </row>
    <row r="230" spans="3:3" x14ac:dyDescent="0.25">
      <c r="C230" s="388"/>
    </row>
    <row r="231" spans="3:3" x14ac:dyDescent="0.25">
      <c r="C231" s="388"/>
    </row>
    <row r="232" spans="3:3" x14ac:dyDescent="0.25">
      <c r="C232" s="388"/>
    </row>
    <row r="233" spans="3:3" x14ac:dyDescent="0.25">
      <c r="C233" s="388"/>
    </row>
    <row r="234" spans="3:3" x14ac:dyDescent="0.25">
      <c r="C234" s="388"/>
    </row>
    <row r="235" spans="3:3" x14ac:dyDescent="0.25">
      <c r="C235" s="388"/>
    </row>
    <row r="236" spans="3:3" x14ac:dyDescent="0.25">
      <c r="C236" s="388"/>
    </row>
    <row r="237" spans="3:3" x14ac:dyDescent="0.25">
      <c r="C237" s="388"/>
    </row>
    <row r="238" spans="3:3" x14ac:dyDescent="0.25">
      <c r="C238" s="388"/>
    </row>
    <row r="239" spans="3:3" x14ac:dyDescent="0.25">
      <c r="C239" s="388"/>
    </row>
    <row r="240" spans="3:3" x14ac:dyDescent="0.25">
      <c r="C240" s="388"/>
    </row>
    <row r="241" spans="3:3" x14ac:dyDescent="0.25">
      <c r="C241" s="388"/>
    </row>
    <row r="242" spans="3:3" x14ac:dyDescent="0.25">
      <c r="C242" s="388"/>
    </row>
    <row r="243" spans="3:3" x14ac:dyDescent="0.25">
      <c r="C243" s="388"/>
    </row>
    <row r="244" spans="3:3" x14ac:dyDescent="0.25">
      <c r="C244" s="388"/>
    </row>
    <row r="245" spans="3:3" x14ac:dyDescent="0.25">
      <c r="C245" s="388"/>
    </row>
    <row r="246" spans="3:3" x14ac:dyDescent="0.25">
      <c r="C246" s="388"/>
    </row>
    <row r="247" spans="3:3" x14ac:dyDescent="0.25">
      <c r="C247" s="388"/>
    </row>
    <row r="248" spans="3:3" x14ac:dyDescent="0.25">
      <c r="C248" s="388"/>
    </row>
    <row r="249" spans="3:3" x14ac:dyDescent="0.25">
      <c r="C249" s="388"/>
    </row>
    <row r="250" spans="3:3" x14ac:dyDescent="0.25">
      <c r="C250" s="388"/>
    </row>
    <row r="251" spans="3:3" x14ac:dyDescent="0.25">
      <c r="C251" s="388"/>
    </row>
    <row r="252" spans="3:3" x14ac:dyDescent="0.25">
      <c r="C252" s="388"/>
    </row>
    <row r="253" spans="3:3" x14ac:dyDescent="0.25">
      <c r="C253" s="388"/>
    </row>
    <row r="254" spans="3:3" x14ac:dyDescent="0.25">
      <c r="C254" s="388"/>
    </row>
    <row r="255" spans="3:3" x14ac:dyDescent="0.25">
      <c r="C255" s="388"/>
    </row>
    <row r="256" spans="3:3" x14ac:dyDescent="0.25">
      <c r="C256" s="388"/>
    </row>
    <row r="257" spans="3:3" x14ac:dyDescent="0.25">
      <c r="C257" s="388"/>
    </row>
    <row r="258" spans="3:3" x14ac:dyDescent="0.25">
      <c r="C258" s="388"/>
    </row>
    <row r="259" spans="3:3" x14ac:dyDescent="0.25">
      <c r="C259" s="388"/>
    </row>
    <row r="260" spans="3:3" x14ac:dyDescent="0.25">
      <c r="C260" s="388"/>
    </row>
    <row r="261" spans="3:3" x14ac:dyDescent="0.25">
      <c r="C261" s="388"/>
    </row>
    <row r="262" spans="3:3" x14ac:dyDescent="0.25">
      <c r="C262" s="388"/>
    </row>
    <row r="263" spans="3:3" x14ac:dyDescent="0.25">
      <c r="C263" s="388"/>
    </row>
    <row r="264" spans="3:3" x14ac:dyDescent="0.25">
      <c r="C264" s="388"/>
    </row>
    <row r="265" spans="3:3" x14ac:dyDescent="0.25">
      <c r="C265" s="388"/>
    </row>
    <row r="266" spans="3:3" x14ac:dyDescent="0.25">
      <c r="C266" s="388"/>
    </row>
    <row r="267" spans="3:3" x14ac:dyDescent="0.25">
      <c r="C267" s="388"/>
    </row>
    <row r="268" spans="3:3" x14ac:dyDescent="0.25">
      <c r="C268" s="388"/>
    </row>
    <row r="269" spans="3:3" x14ac:dyDescent="0.25">
      <c r="C269" s="388"/>
    </row>
    <row r="270" spans="3:3" x14ac:dyDescent="0.25">
      <c r="C270" s="388"/>
    </row>
    <row r="271" spans="3:3" x14ac:dyDescent="0.25">
      <c r="C271" s="388"/>
    </row>
    <row r="272" spans="3:3" x14ac:dyDescent="0.25">
      <c r="C272" s="388"/>
    </row>
    <row r="273" spans="3:3" x14ac:dyDescent="0.25">
      <c r="C273" s="388"/>
    </row>
    <row r="274" spans="3:3" x14ac:dyDescent="0.25">
      <c r="C274" s="388"/>
    </row>
    <row r="275" spans="3:3" x14ac:dyDescent="0.25">
      <c r="C275" s="388"/>
    </row>
    <row r="276" spans="3:3" x14ac:dyDescent="0.25">
      <c r="C276" s="388"/>
    </row>
    <row r="277" spans="3:3" x14ac:dyDescent="0.25">
      <c r="C277" s="388"/>
    </row>
    <row r="278" spans="3:3" x14ac:dyDescent="0.25">
      <c r="C278" s="388"/>
    </row>
    <row r="279" spans="3:3" x14ac:dyDescent="0.25">
      <c r="C279" s="388"/>
    </row>
    <row r="280" spans="3:3" x14ac:dyDescent="0.25">
      <c r="C280" s="388"/>
    </row>
    <row r="281" spans="3:3" x14ac:dyDescent="0.25">
      <c r="C281" s="388"/>
    </row>
    <row r="282" spans="3:3" x14ac:dyDescent="0.25">
      <c r="C282" s="388"/>
    </row>
    <row r="283" spans="3:3" x14ac:dyDescent="0.25">
      <c r="C283" s="388"/>
    </row>
    <row r="284" spans="3:3" x14ac:dyDescent="0.25">
      <c r="C284" s="388"/>
    </row>
    <row r="285" spans="3:3" x14ac:dyDescent="0.25">
      <c r="C285" s="388"/>
    </row>
    <row r="286" spans="3:3" x14ac:dyDescent="0.25">
      <c r="C286" s="388"/>
    </row>
    <row r="287" spans="3:3" x14ac:dyDescent="0.25">
      <c r="C287" s="388"/>
    </row>
    <row r="288" spans="3:3" x14ac:dyDescent="0.25">
      <c r="C288" s="388"/>
    </row>
    <row r="289" spans="3:3" x14ac:dyDescent="0.25">
      <c r="C289" s="388"/>
    </row>
    <row r="290" spans="3:3" x14ac:dyDescent="0.25">
      <c r="C290" s="388"/>
    </row>
    <row r="291" spans="3:3" x14ac:dyDescent="0.25">
      <c r="C291" s="388"/>
    </row>
    <row r="292" spans="3:3" x14ac:dyDescent="0.25">
      <c r="C292" s="388"/>
    </row>
    <row r="293" spans="3:3" x14ac:dyDescent="0.25">
      <c r="C293" s="388"/>
    </row>
    <row r="294" spans="3:3" x14ac:dyDescent="0.25">
      <c r="C294" s="388"/>
    </row>
    <row r="295" spans="3:3" x14ac:dyDescent="0.25">
      <c r="C295" s="388"/>
    </row>
    <row r="296" spans="3:3" x14ac:dyDescent="0.25">
      <c r="C296" s="388"/>
    </row>
    <row r="297" spans="3:3" x14ac:dyDescent="0.25">
      <c r="C297" s="388"/>
    </row>
    <row r="298" spans="3:3" x14ac:dyDescent="0.25">
      <c r="C298" s="388"/>
    </row>
    <row r="299" spans="3:3" x14ac:dyDescent="0.25">
      <c r="C299" s="388"/>
    </row>
    <row r="300" spans="3:3" x14ac:dyDescent="0.25">
      <c r="C300" s="388"/>
    </row>
    <row r="301" spans="3:3" x14ac:dyDescent="0.25">
      <c r="C301" s="388"/>
    </row>
    <row r="302" spans="3:3" x14ac:dyDescent="0.25">
      <c r="C302" s="388"/>
    </row>
    <row r="303" spans="3:3" x14ac:dyDescent="0.25">
      <c r="C303" s="388"/>
    </row>
    <row r="304" spans="3:3" x14ac:dyDescent="0.25">
      <c r="C304" s="388"/>
    </row>
    <row r="305" spans="3:3" x14ac:dyDescent="0.25">
      <c r="C305" s="388"/>
    </row>
    <row r="306" spans="3:3" x14ac:dyDescent="0.25">
      <c r="C306" s="388"/>
    </row>
    <row r="307" spans="3:3" x14ac:dyDescent="0.25">
      <c r="C307" s="388"/>
    </row>
    <row r="308" spans="3:3" x14ac:dyDescent="0.25">
      <c r="C308" s="388"/>
    </row>
    <row r="309" spans="3:3" x14ac:dyDescent="0.25">
      <c r="C309" s="388"/>
    </row>
    <row r="310" spans="3:3" x14ac:dyDescent="0.25">
      <c r="C310" s="388"/>
    </row>
    <row r="311" spans="3:3" x14ac:dyDescent="0.25">
      <c r="C311" s="388"/>
    </row>
    <row r="312" spans="3:3" x14ac:dyDescent="0.25">
      <c r="C312" s="388"/>
    </row>
    <row r="313" spans="3:3" x14ac:dyDescent="0.25">
      <c r="C313" s="388"/>
    </row>
    <row r="314" spans="3:3" x14ac:dyDescent="0.25">
      <c r="C314" s="388"/>
    </row>
    <row r="315" spans="3:3" x14ac:dyDescent="0.25">
      <c r="C315" s="388"/>
    </row>
    <row r="316" spans="3:3" x14ac:dyDescent="0.25">
      <c r="C316" s="388"/>
    </row>
    <row r="317" spans="3:3" x14ac:dyDescent="0.25">
      <c r="C317" s="388"/>
    </row>
    <row r="318" spans="3:3" x14ac:dyDescent="0.25">
      <c r="C318" s="388"/>
    </row>
    <row r="319" spans="3:3" x14ac:dyDescent="0.25">
      <c r="C319" s="388"/>
    </row>
    <row r="320" spans="3:3" x14ac:dyDescent="0.25">
      <c r="C320" s="388"/>
    </row>
    <row r="321" spans="3:3" x14ac:dyDescent="0.25">
      <c r="C321" s="388"/>
    </row>
    <row r="322" spans="3:3" x14ac:dyDescent="0.25">
      <c r="C322" s="388"/>
    </row>
    <row r="323" spans="3:3" x14ac:dyDescent="0.25">
      <c r="C323" s="388"/>
    </row>
    <row r="324" spans="3:3" x14ac:dyDescent="0.25">
      <c r="C324" s="388"/>
    </row>
    <row r="325" spans="3:3" x14ac:dyDescent="0.25">
      <c r="C325" s="388"/>
    </row>
    <row r="326" spans="3:3" x14ac:dyDescent="0.25">
      <c r="C326" s="388"/>
    </row>
    <row r="327" spans="3:3" x14ac:dyDescent="0.25">
      <c r="C327" s="388"/>
    </row>
    <row r="328" spans="3:3" x14ac:dyDescent="0.25">
      <c r="C328" s="388"/>
    </row>
    <row r="329" spans="3:3" x14ac:dyDescent="0.25">
      <c r="C329" s="388"/>
    </row>
    <row r="330" spans="3:3" x14ac:dyDescent="0.25">
      <c r="C330" s="388"/>
    </row>
    <row r="331" spans="3:3" x14ac:dyDescent="0.25">
      <c r="C331" s="388"/>
    </row>
    <row r="332" spans="3:3" x14ac:dyDescent="0.25">
      <c r="C332" s="388"/>
    </row>
    <row r="333" spans="3:3" x14ac:dyDescent="0.25">
      <c r="C333" s="388"/>
    </row>
    <row r="334" spans="3:3" x14ac:dyDescent="0.25">
      <c r="C334" s="388"/>
    </row>
    <row r="335" spans="3:3" x14ac:dyDescent="0.25">
      <c r="C335" s="388"/>
    </row>
    <row r="336" spans="3:3" x14ac:dyDescent="0.25">
      <c r="C336" s="388"/>
    </row>
    <row r="337" spans="3:3" x14ac:dyDescent="0.25">
      <c r="C337" s="388"/>
    </row>
    <row r="338" spans="3:3" x14ac:dyDescent="0.25">
      <c r="C338" s="388"/>
    </row>
    <row r="339" spans="3:3" x14ac:dyDescent="0.25">
      <c r="C339" s="388"/>
    </row>
    <row r="340" spans="3:3" x14ac:dyDescent="0.25">
      <c r="C340" s="388"/>
    </row>
    <row r="341" spans="3:3" x14ac:dyDescent="0.25">
      <c r="C341" s="388"/>
    </row>
    <row r="342" spans="3:3" x14ac:dyDescent="0.25">
      <c r="C342" s="388"/>
    </row>
    <row r="343" spans="3:3" x14ac:dyDescent="0.25">
      <c r="C343" s="388"/>
    </row>
    <row r="344" spans="3:3" x14ac:dyDescent="0.25">
      <c r="C344" s="388"/>
    </row>
    <row r="345" spans="3:3" x14ac:dyDescent="0.25">
      <c r="C345" s="388"/>
    </row>
    <row r="346" spans="3:3" x14ac:dyDescent="0.25">
      <c r="C346" s="388"/>
    </row>
    <row r="347" spans="3:3" x14ac:dyDescent="0.25">
      <c r="C347" s="388"/>
    </row>
    <row r="348" spans="3:3" x14ac:dyDescent="0.25">
      <c r="C348" s="388"/>
    </row>
    <row r="349" spans="3:3" x14ac:dyDescent="0.25">
      <c r="C349" s="388"/>
    </row>
    <row r="350" spans="3:3" x14ac:dyDescent="0.25">
      <c r="C350" s="388"/>
    </row>
    <row r="351" spans="3:3" x14ac:dyDescent="0.25">
      <c r="C351" s="388"/>
    </row>
    <row r="352" spans="3:3" x14ac:dyDescent="0.25">
      <c r="C352" s="388"/>
    </row>
    <row r="353" spans="3:3" x14ac:dyDescent="0.25">
      <c r="C353" s="388"/>
    </row>
    <row r="354" spans="3:3" x14ac:dyDescent="0.25">
      <c r="C354" s="388"/>
    </row>
    <row r="355" spans="3:3" x14ac:dyDescent="0.25">
      <c r="C355" s="388"/>
    </row>
    <row r="356" spans="3:3" x14ac:dyDescent="0.25">
      <c r="C356" s="388"/>
    </row>
    <row r="357" spans="3:3" x14ac:dyDescent="0.25">
      <c r="C357" s="388"/>
    </row>
    <row r="358" spans="3:3" x14ac:dyDescent="0.25">
      <c r="C358" s="388"/>
    </row>
    <row r="359" spans="3:3" x14ac:dyDescent="0.25">
      <c r="C359" s="388"/>
    </row>
    <row r="360" spans="3:3" x14ac:dyDescent="0.25">
      <c r="C360" s="388"/>
    </row>
    <row r="361" spans="3:3" x14ac:dyDescent="0.25">
      <c r="C361" s="388"/>
    </row>
    <row r="362" spans="3:3" x14ac:dyDescent="0.25">
      <c r="C362" s="388"/>
    </row>
    <row r="363" spans="3:3" x14ac:dyDescent="0.25">
      <c r="C363" s="388"/>
    </row>
    <row r="364" spans="3:3" x14ac:dyDescent="0.25">
      <c r="C364" s="388"/>
    </row>
    <row r="365" spans="3:3" x14ac:dyDescent="0.25">
      <c r="C365" s="388"/>
    </row>
    <row r="366" spans="3:3" x14ac:dyDescent="0.25">
      <c r="C366" s="388"/>
    </row>
    <row r="367" spans="3:3" x14ac:dyDescent="0.25">
      <c r="C367" s="388"/>
    </row>
    <row r="368" spans="3:3" x14ac:dyDescent="0.25">
      <c r="C368" s="388"/>
    </row>
    <row r="369" spans="3:3" x14ac:dyDescent="0.25">
      <c r="C369" s="388"/>
    </row>
    <row r="370" spans="3:3" x14ac:dyDescent="0.25">
      <c r="C370" s="388"/>
    </row>
    <row r="371" spans="3:3" x14ac:dyDescent="0.25">
      <c r="C371" s="388"/>
    </row>
    <row r="372" spans="3:3" x14ac:dyDescent="0.25">
      <c r="C372" s="388"/>
    </row>
    <row r="373" spans="3:3" x14ac:dyDescent="0.25">
      <c r="C373" s="388"/>
    </row>
    <row r="374" spans="3:3" x14ac:dyDescent="0.25">
      <c r="C374" s="388"/>
    </row>
    <row r="375" spans="3:3" x14ac:dyDescent="0.25">
      <c r="C375" s="388"/>
    </row>
    <row r="376" spans="3:3" x14ac:dyDescent="0.25">
      <c r="C376" s="388"/>
    </row>
    <row r="377" spans="3:3" x14ac:dyDescent="0.25">
      <c r="C377" s="388"/>
    </row>
    <row r="378" spans="3:3" x14ac:dyDescent="0.25">
      <c r="C378" s="388"/>
    </row>
    <row r="379" spans="3:3" x14ac:dyDescent="0.25">
      <c r="C379" s="388"/>
    </row>
    <row r="380" spans="3:3" x14ac:dyDescent="0.25">
      <c r="C380" s="388"/>
    </row>
    <row r="381" spans="3:3" x14ac:dyDescent="0.25">
      <c r="C381" s="388"/>
    </row>
  </sheetData>
  <sheetProtection algorithmName="SHA-512" hashValue="R2A0eCryq9eU7QLzX4gCTd7sE0X9G/kCK3i5HVHeLDMvpIPRx4JM9lWTA+aQzBGOBNjC+2jthsMuhizp13IWCw==" saltValue="ApPm/BeL8eXG6MeoJWHqIA==" spinCount="100000" sheet="1" objects="1" scenarios="1" formatColumns="0"/>
  <customSheetViews>
    <customSheetView guid="{E4122D81-4FE6-49EE-8E3D-7372B5117299}" scale="55">
      <pane xSplit="3" ySplit="2" topLeftCell="D73" activePane="bottomRight" state="frozen"/>
      <selection pane="bottomRight" activeCell="A74" sqref="A74:XFD74"/>
      <pageMargins left="0.7" right="0.7" top="0.75" bottom="0.75" header="0.3" footer="0.3"/>
      <pageSetup paperSize="9" orientation="portrait" horizontalDpi="300" verticalDpi="300" r:id="rId1"/>
    </customSheetView>
    <customSheetView guid="{24C17B36-297E-4896-A3E5-DBED45EF56B9}" scale="60" topLeftCell="A105">
      <selection activeCell="BA1" sqref="A1:BA129"/>
      <rowBreaks count="1" manualBreakCount="1">
        <brk id="2" max="16383" man="1"/>
      </rowBreaks>
      <pageMargins left="0.7" right="0.7" top="0.75" bottom="0.75" header="0.3" footer="0.3"/>
      <pageSetup paperSize="9" orientation="portrait" horizontalDpi="300" verticalDpi="300" r:id="rId2"/>
    </customSheetView>
  </customSheetViews>
  <mergeCells count="910">
    <mergeCell ref="AY96:AZ96"/>
    <mergeCell ref="AY97:AZ97"/>
    <mergeCell ref="AY98:AZ98"/>
    <mergeCell ref="AY99:AZ99"/>
    <mergeCell ref="AY100:AZ100"/>
    <mergeCell ref="AY101:AZ101"/>
    <mergeCell ref="F96:G96"/>
    <mergeCell ref="F97:G97"/>
    <mergeCell ref="F99:G99"/>
    <mergeCell ref="F98:G98"/>
    <mergeCell ref="F100:G100"/>
    <mergeCell ref="F101:G101"/>
    <mergeCell ref="AS96:AT96"/>
    <mergeCell ref="AS97:AT97"/>
    <mergeCell ref="AS98:AT98"/>
    <mergeCell ref="AS99:AT99"/>
    <mergeCell ref="AS100:AT100"/>
    <mergeCell ref="AS101:AT101"/>
    <mergeCell ref="AV96:AW96"/>
    <mergeCell ref="AV97:AW97"/>
    <mergeCell ref="AV98:AW98"/>
    <mergeCell ref="AV99:AW99"/>
    <mergeCell ref="AV100:AW100"/>
    <mergeCell ref="AV101:AW101"/>
    <mergeCell ref="AM96:AN96"/>
    <mergeCell ref="AM97:AN97"/>
    <mergeCell ref="AM98:AN98"/>
    <mergeCell ref="AM99:AN99"/>
    <mergeCell ref="AM100:AN100"/>
    <mergeCell ref="AM101:AN101"/>
    <mergeCell ref="AP96:AQ96"/>
    <mergeCell ref="AP97:AQ97"/>
    <mergeCell ref="AP98:AQ98"/>
    <mergeCell ref="AP99:AQ99"/>
    <mergeCell ref="AP100:AQ100"/>
    <mergeCell ref="AP101:AQ101"/>
    <mergeCell ref="AG96:AH96"/>
    <mergeCell ref="AG97:AH97"/>
    <mergeCell ref="AG98:AH98"/>
    <mergeCell ref="AG99:AH99"/>
    <mergeCell ref="AG100:AH100"/>
    <mergeCell ref="AG101:AH101"/>
    <mergeCell ref="AJ96:AK96"/>
    <mergeCell ref="AJ97:AK97"/>
    <mergeCell ref="AJ98:AK98"/>
    <mergeCell ref="AJ99:AK99"/>
    <mergeCell ref="AJ100:AK100"/>
    <mergeCell ref="AJ101:AK101"/>
    <mergeCell ref="AA96:AB96"/>
    <mergeCell ref="AA97:AB97"/>
    <mergeCell ref="AA98:AB98"/>
    <mergeCell ref="AA99:AB99"/>
    <mergeCell ref="AA100:AB100"/>
    <mergeCell ref="AA101:AB101"/>
    <mergeCell ref="AD97:AE97"/>
    <mergeCell ref="AD96:AE96"/>
    <mergeCell ref="AD98:AE98"/>
    <mergeCell ref="AD99:AE99"/>
    <mergeCell ref="AD100:AE100"/>
    <mergeCell ref="AD101:AE101"/>
    <mergeCell ref="U96:V96"/>
    <mergeCell ref="U97:V97"/>
    <mergeCell ref="U98:V98"/>
    <mergeCell ref="U99:V99"/>
    <mergeCell ref="U100:V100"/>
    <mergeCell ref="U101:V101"/>
    <mergeCell ref="X96:Y96"/>
    <mergeCell ref="X97:Y97"/>
    <mergeCell ref="X98:Y98"/>
    <mergeCell ref="X99:Y99"/>
    <mergeCell ref="X100:Y100"/>
    <mergeCell ref="X101:Y101"/>
    <mergeCell ref="O96:P96"/>
    <mergeCell ref="O97:P97"/>
    <mergeCell ref="O98:P98"/>
    <mergeCell ref="O99:P99"/>
    <mergeCell ref="O100:P100"/>
    <mergeCell ref="O101:P101"/>
    <mergeCell ref="R96:S96"/>
    <mergeCell ref="R97:S97"/>
    <mergeCell ref="R98:S98"/>
    <mergeCell ref="R100:S100"/>
    <mergeCell ref="R99:S99"/>
    <mergeCell ref="R101:S101"/>
    <mergeCell ref="I101:J101"/>
    <mergeCell ref="I100:J100"/>
    <mergeCell ref="I99:J99"/>
    <mergeCell ref="I98:J98"/>
    <mergeCell ref="I97:J97"/>
    <mergeCell ref="I96:J96"/>
    <mergeCell ref="L96:M96"/>
    <mergeCell ref="L97:M97"/>
    <mergeCell ref="L98:M98"/>
    <mergeCell ref="L99:M99"/>
    <mergeCell ref="L100:M100"/>
    <mergeCell ref="L101:M101"/>
    <mergeCell ref="AY36:AY38"/>
    <mergeCell ref="AZ36:AZ38"/>
    <mergeCell ref="AL36:AL38"/>
    <mergeCell ref="AO36:AO38"/>
    <mergeCell ref="AR36:AR38"/>
    <mergeCell ref="AU36:AU38"/>
    <mergeCell ref="Y36:Y38"/>
    <mergeCell ref="AA36:AA38"/>
    <mergeCell ref="AB36:AB38"/>
    <mergeCell ref="AD36:AD38"/>
    <mergeCell ref="AE36:AE38"/>
    <mergeCell ref="AG36:AG38"/>
    <mergeCell ref="AH36:AH38"/>
    <mergeCell ref="AJ36:AJ38"/>
    <mergeCell ref="AK36:AK38"/>
    <mergeCell ref="AM36:AM38"/>
    <mergeCell ref="AN36:AN38"/>
    <mergeCell ref="AP36:AP38"/>
    <mergeCell ref="AQ36:AQ38"/>
    <mergeCell ref="AS36:AS38"/>
    <mergeCell ref="AT36:AT38"/>
    <mergeCell ref="BA34:BA35"/>
    <mergeCell ref="BA40:BA41"/>
    <mergeCell ref="BA42:BA44"/>
    <mergeCell ref="BA45:BA47"/>
    <mergeCell ref="BA48:BA50"/>
    <mergeCell ref="AX48:AX50"/>
    <mergeCell ref="AX51:AX52"/>
    <mergeCell ref="AU34:AU35"/>
    <mergeCell ref="H36:H38"/>
    <mergeCell ref="K36:K38"/>
    <mergeCell ref="L36:L38"/>
    <mergeCell ref="M36:M38"/>
    <mergeCell ref="N36:N38"/>
    <mergeCell ref="O36:O38"/>
    <mergeCell ref="P36:P38"/>
    <mergeCell ref="Q36:Q38"/>
    <mergeCell ref="R36:R38"/>
    <mergeCell ref="AX36:AX38"/>
    <mergeCell ref="BA36:BA38"/>
    <mergeCell ref="X36:X38"/>
    <mergeCell ref="Z36:Z38"/>
    <mergeCell ref="AC36:AC38"/>
    <mergeCell ref="AF36:AF38"/>
    <mergeCell ref="AI36:AI38"/>
    <mergeCell ref="BA32:BA33"/>
    <mergeCell ref="BA20:BA21"/>
    <mergeCell ref="BA22:BA24"/>
    <mergeCell ref="BA25:BA27"/>
    <mergeCell ref="BA28:BA30"/>
    <mergeCell ref="C113:D113"/>
    <mergeCell ref="C95:D95"/>
    <mergeCell ref="BA90:BA91"/>
    <mergeCell ref="AU83:AU84"/>
    <mergeCell ref="AX55:AX57"/>
    <mergeCell ref="BA74:BA75"/>
    <mergeCell ref="AX53:AX54"/>
    <mergeCell ref="AI83:AI84"/>
    <mergeCell ref="AI85:AI86"/>
    <mergeCell ref="AF83:AF84"/>
    <mergeCell ref="AF85:AF86"/>
    <mergeCell ref="AL68:AL70"/>
    <mergeCell ref="AU85:AU86"/>
    <mergeCell ref="AU87:AU89"/>
    <mergeCell ref="AX58:AX60"/>
    <mergeCell ref="AX62:AX63"/>
    <mergeCell ref="AX64:AX65"/>
    <mergeCell ref="AX66:AX67"/>
    <mergeCell ref="AX85:AX86"/>
    <mergeCell ref="AX28:AX30"/>
    <mergeCell ref="L20:L21"/>
    <mergeCell ref="O20:O21"/>
    <mergeCell ref="BA80:BA82"/>
    <mergeCell ref="BA83:BA84"/>
    <mergeCell ref="BA85:BA86"/>
    <mergeCell ref="BA87:BA89"/>
    <mergeCell ref="BA51:BA52"/>
    <mergeCell ref="BA53:BA54"/>
    <mergeCell ref="BA55:BA57"/>
    <mergeCell ref="BA58:BA60"/>
    <mergeCell ref="BA62:BA63"/>
    <mergeCell ref="BA64:BA65"/>
    <mergeCell ref="BA66:BA67"/>
    <mergeCell ref="BA68:BA70"/>
    <mergeCell ref="BA71:BA73"/>
    <mergeCell ref="AX71:AX73"/>
    <mergeCell ref="AX74:AX75"/>
    <mergeCell ref="AX80:AX82"/>
    <mergeCell ref="AX83:AX84"/>
    <mergeCell ref="AX20:AX21"/>
    <mergeCell ref="AX22:AX24"/>
    <mergeCell ref="AX25:AX27"/>
    <mergeCell ref="AU48:AU50"/>
    <mergeCell ref="AX6:AX8"/>
    <mergeCell ref="AX9:AX11"/>
    <mergeCell ref="AX12:AX13"/>
    <mergeCell ref="AX14:AX15"/>
    <mergeCell ref="AX17:AX19"/>
    <mergeCell ref="BA6:BA8"/>
    <mergeCell ref="BA9:BA11"/>
    <mergeCell ref="BA12:BA13"/>
    <mergeCell ref="BA14:BA15"/>
    <mergeCell ref="BA17:BA19"/>
    <mergeCell ref="AU32:AU33"/>
    <mergeCell ref="AX87:AX89"/>
    <mergeCell ref="AX68:AX70"/>
    <mergeCell ref="AU53:AU54"/>
    <mergeCell ref="AU55:AU57"/>
    <mergeCell ref="AU58:AU60"/>
    <mergeCell ref="AU62:AU63"/>
    <mergeCell ref="AU64:AU65"/>
    <mergeCell ref="AU66:AU67"/>
    <mergeCell ref="AU68:AU70"/>
    <mergeCell ref="AU80:AU82"/>
    <mergeCell ref="AU71:AU73"/>
    <mergeCell ref="AU77:AU79"/>
    <mergeCell ref="AX77:AX79"/>
    <mergeCell ref="AX32:AX33"/>
    <mergeCell ref="AX34:AX35"/>
    <mergeCell ref="AX40:AX41"/>
    <mergeCell ref="AX42:AX44"/>
    <mergeCell ref="AX45:AX47"/>
    <mergeCell ref="AU40:AU41"/>
    <mergeCell ref="AU42:AU44"/>
    <mergeCell ref="AU45:AU47"/>
    <mergeCell ref="AV36:AV38"/>
    <mergeCell ref="AW36:AW38"/>
    <mergeCell ref="AR32:AR33"/>
    <mergeCell ref="AR34:AR35"/>
    <mergeCell ref="AR40:AR41"/>
    <mergeCell ref="AR42:AR44"/>
    <mergeCell ref="AR45:AR47"/>
    <mergeCell ref="AR48:AR50"/>
    <mergeCell ref="AU6:AU8"/>
    <mergeCell ref="AU9:AU11"/>
    <mergeCell ref="AU12:AU13"/>
    <mergeCell ref="AU14:AU15"/>
    <mergeCell ref="AU17:AU19"/>
    <mergeCell ref="AU20:AU21"/>
    <mergeCell ref="AU22:AU24"/>
    <mergeCell ref="AU25:AU27"/>
    <mergeCell ref="AU28:AU30"/>
    <mergeCell ref="AR12:AR13"/>
    <mergeCell ref="AR14:AR15"/>
    <mergeCell ref="AR17:AR19"/>
    <mergeCell ref="AR20:AR21"/>
    <mergeCell ref="AR22:AR24"/>
    <mergeCell ref="AR25:AR27"/>
    <mergeCell ref="AR28:AR30"/>
    <mergeCell ref="AR6:AR8"/>
    <mergeCell ref="AR9:AR11"/>
    <mergeCell ref="AO12:AO13"/>
    <mergeCell ref="AO14:AO15"/>
    <mergeCell ref="AO17:AO19"/>
    <mergeCell ref="AO20:AO21"/>
    <mergeCell ref="AO22:AO24"/>
    <mergeCell ref="AO25:AO27"/>
    <mergeCell ref="AO28:AO30"/>
    <mergeCell ref="AL87:AL89"/>
    <mergeCell ref="AU51:AU52"/>
    <mergeCell ref="AO51:AO52"/>
    <mergeCell ref="AO53:AO54"/>
    <mergeCell ref="AO55:AO57"/>
    <mergeCell ref="AO58:AO60"/>
    <mergeCell ref="AO62:AO63"/>
    <mergeCell ref="AO64:AO65"/>
    <mergeCell ref="AO66:AO67"/>
    <mergeCell ref="AR53:AR54"/>
    <mergeCell ref="AR55:AR57"/>
    <mergeCell ref="AR58:AR60"/>
    <mergeCell ref="AR62:AR63"/>
    <mergeCell ref="AR64:AR65"/>
    <mergeCell ref="AR66:AR67"/>
    <mergeCell ref="AU74:AU75"/>
    <mergeCell ref="AO71:AO73"/>
    <mergeCell ref="AO32:AO33"/>
    <mergeCell ref="AO34:AO35"/>
    <mergeCell ref="AO40:AO41"/>
    <mergeCell ref="AO42:AO44"/>
    <mergeCell ref="AO45:AO47"/>
    <mergeCell ref="AO48:AO50"/>
    <mergeCell ref="AI87:AI89"/>
    <mergeCell ref="AL6:AL8"/>
    <mergeCell ref="AL9:AL11"/>
    <mergeCell ref="AL12:AL13"/>
    <mergeCell ref="AL14:AL15"/>
    <mergeCell ref="AL17:AL19"/>
    <mergeCell ref="AL20:AL21"/>
    <mergeCell ref="AL22:AL24"/>
    <mergeCell ref="AL25:AL27"/>
    <mergeCell ref="AL28:AL30"/>
    <mergeCell ref="AL32:AL33"/>
    <mergeCell ref="AL34:AL35"/>
    <mergeCell ref="AL40:AL41"/>
    <mergeCell ref="AL42:AL44"/>
    <mergeCell ref="AL45:AL47"/>
    <mergeCell ref="AL48:AL50"/>
    <mergeCell ref="AO6:AO8"/>
    <mergeCell ref="AO9:AO11"/>
    <mergeCell ref="AL51:AL52"/>
    <mergeCell ref="AL53:AL54"/>
    <mergeCell ref="AL55:AL57"/>
    <mergeCell ref="AL58:AL60"/>
    <mergeCell ref="AL62:AL63"/>
    <mergeCell ref="AL64:AL65"/>
    <mergeCell ref="AI62:AI63"/>
    <mergeCell ref="AI64:AI65"/>
    <mergeCell ref="AL66:AL67"/>
    <mergeCell ref="AL71:AL73"/>
    <mergeCell ref="AL74:AL75"/>
    <mergeCell ref="AL80:AL82"/>
    <mergeCell ref="AL83:AL84"/>
    <mergeCell ref="AL85:AL86"/>
    <mergeCell ref="AI55:AI57"/>
    <mergeCell ref="AI58:AI60"/>
    <mergeCell ref="AF55:AF57"/>
    <mergeCell ref="AF58:AF60"/>
    <mergeCell ref="AI66:AI67"/>
    <mergeCell ref="AI68:AI70"/>
    <mergeCell ref="AI71:AI73"/>
    <mergeCell ref="AI74:AI75"/>
    <mergeCell ref="AI80:AI82"/>
    <mergeCell ref="AF71:AF73"/>
    <mergeCell ref="AF74:AF75"/>
    <mergeCell ref="AF80:AF82"/>
    <mergeCell ref="AF64:AF65"/>
    <mergeCell ref="AF66:AF67"/>
    <mergeCell ref="AF68:AF70"/>
    <mergeCell ref="AI32:AI33"/>
    <mergeCell ref="AI34:AI35"/>
    <mergeCell ref="AI40:AI41"/>
    <mergeCell ref="AI42:AI44"/>
    <mergeCell ref="AI45:AI47"/>
    <mergeCell ref="AI48:AI50"/>
    <mergeCell ref="AI51:AI52"/>
    <mergeCell ref="AI53:AI54"/>
    <mergeCell ref="AI6:AI8"/>
    <mergeCell ref="AI9:AI11"/>
    <mergeCell ref="AI12:AI13"/>
    <mergeCell ref="AI14:AI15"/>
    <mergeCell ref="AI17:AI19"/>
    <mergeCell ref="AI20:AI21"/>
    <mergeCell ref="AI22:AI24"/>
    <mergeCell ref="AI25:AI27"/>
    <mergeCell ref="AI28:AI30"/>
    <mergeCell ref="Z74:Z75"/>
    <mergeCell ref="Z80:Z82"/>
    <mergeCell ref="AF87:AF89"/>
    <mergeCell ref="Z83:Z84"/>
    <mergeCell ref="Z85:Z86"/>
    <mergeCell ref="Z87:Z89"/>
    <mergeCell ref="Z71:Z73"/>
    <mergeCell ref="AF32:AF33"/>
    <mergeCell ref="AF34:AF35"/>
    <mergeCell ref="AF40:AF41"/>
    <mergeCell ref="AF42:AF44"/>
    <mergeCell ref="AF45:AF47"/>
    <mergeCell ref="AF48:AF50"/>
    <mergeCell ref="AF51:AF52"/>
    <mergeCell ref="AF53:AF54"/>
    <mergeCell ref="Z51:Z52"/>
    <mergeCell ref="Z53:Z54"/>
    <mergeCell ref="AF62:AF63"/>
    <mergeCell ref="Z55:Z57"/>
    <mergeCell ref="Z58:Z60"/>
    <mergeCell ref="Z62:Z63"/>
    <mergeCell ref="Z64:Z65"/>
    <mergeCell ref="Z66:Z67"/>
    <mergeCell ref="Z68:Z70"/>
    <mergeCell ref="AF6:AF8"/>
    <mergeCell ref="AF9:AF11"/>
    <mergeCell ref="AF12:AF13"/>
    <mergeCell ref="AF14:AF15"/>
    <mergeCell ref="AF17:AF19"/>
    <mergeCell ref="AF20:AF21"/>
    <mergeCell ref="AF22:AF24"/>
    <mergeCell ref="AF25:AF27"/>
    <mergeCell ref="AF28:AF30"/>
    <mergeCell ref="F71:F73"/>
    <mergeCell ref="G71:G73"/>
    <mergeCell ref="H71:H73"/>
    <mergeCell ref="F68:F70"/>
    <mergeCell ref="G68:G70"/>
    <mergeCell ref="H68:H70"/>
    <mergeCell ref="M32:M33"/>
    <mergeCell ref="M34:M35"/>
    <mergeCell ref="Z6:Z8"/>
    <mergeCell ref="Z9:Z11"/>
    <mergeCell ref="Z12:Z13"/>
    <mergeCell ref="Z14:Z15"/>
    <mergeCell ref="Z17:Z19"/>
    <mergeCell ref="Z20:Z21"/>
    <mergeCell ref="Z22:Z24"/>
    <mergeCell ref="Z25:Z27"/>
    <mergeCell ref="Z28:Z30"/>
    <mergeCell ref="Z32:Z33"/>
    <mergeCell ref="Z34:Z35"/>
    <mergeCell ref="Z40:Z41"/>
    <mergeCell ref="Z42:Z44"/>
    <mergeCell ref="Z45:Z47"/>
    <mergeCell ref="Z48:Z50"/>
    <mergeCell ref="P71:P73"/>
    <mergeCell ref="P74:P75"/>
    <mergeCell ref="M74:M75"/>
    <mergeCell ref="M80:M82"/>
    <mergeCell ref="M83:M84"/>
    <mergeCell ref="M85:M86"/>
    <mergeCell ref="N48:N50"/>
    <mergeCell ref="N71:N73"/>
    <mergeCell ref="N53:N54"/>
    <mergeCell ref="P58:P60"/>
    <mergeCell ref="P62:P63"/>
    <mergeCell ref="P64:P65"/>
    <mergeCell ref="P66:P67"/>
    <mergeCell ref="P68:P70"/>
    <mergeCell ref="P55:P57"/>
    <mergeCell ref="N66:N67"/>
    <mergeCell ref="N68:N70"/>
    <mergeCell ref="N62:N63"/>
    <mergeCell ref="N83:N84"/>
    <mergeCell ref="N85:N86"/>
    <mergeCell ref="F80:F82"/>
    <mergeCell ref="G80:G82"/>
    <mergeCell ref="J83:J84"/>
    <mergeCell ref="I85:I86"/>
    <mergeCell ref="J85:J86"/>
    <mergeCell ref="I74:I75"/>
    <mergeCell ref="J74:J75"/>
    <mergeCell ref="I80:I82"/>
    <mergeCell ref="J80:J82"/>
    <mergeCell ref="I83:I84"/>
    <mergeCell ref="G74:G75"/>
    <mergeCell ref="M6:M8"/>
    <mergeCell ref="M9:M11"/>
    <mergeCell ref="M12:M13"/>
    <mergeCell ref="M14:M15"/>
    <mergeCell ref="M17:M19"/>
    <mergeCell ref="M20:M21"/>
    <mergeCell ref="M22:M24"/>
    <mergeCell ref="M25:M27"/>
    <mergeCell ref="M28:M30"/>
    <mergeCell ref="H6:H8"/>
    <mergeCell ref="F6:F8"/>
    <mergeCell ref="G6:G8"/>
    <mergeCell ref="F28:F30"/>
    <mergeCell ref="F66:F67"/>
    <mergeCell ref="G66:G67"/>
    <mergeCell ref="H66:H67"/>
    <mergeCell ref="F64:F65"/>
    <mergeCell ref="G64:G65"/>
    <mergeCell ref="H64:H65"/>
    <mergeCell ref="H20:H21"/>
    <mergeCell ref="F25:F27"/>
    <mergeCell ref="H25:H27"/>
    <mergeCell ref="G25:G27"/>
    <mergeCell ref="G28:G30"/>
    <mergeCell ref="G9:G11"/>
    <mergeCell ref="H9:H11"/>
    <mergeCell ref="F17:F19"/>
    <mergeCell ref="G17:G19"/>
    <mergeCell ref="H12:H13"/>
    <mergeCell ref="H17:H19"/>
    <mergeCell ref="H14:H15"/>
    <mergeCell ref="F12:F13"/>
    <mergeCell ref="G12:G13"/>
    <mergeCell ref="F87:F89"/>
    <mergeCell ref="G87:G89"/>
    <mergeCell ref="H87:H89"/>
    <mergeCell ref="F83:F84"/>
    <mergeCell ref="G83:G84"/>
    <mergeCell ref="H83:H84"/>
    <mergeCell ref="F85:F86"/>
    <mergeCell ref="G85:G86"/>
    <mergeCell ref="H85:H86"/>
    <mergeCell ref="H48:H50"/>
    <mergeCell ref="F48:F50"/>
    <mergeCell ref="G48:G50"/>
    <mergeCell ref="D34:D35"/>
    <mergeCell ref="C40:C41"/>
    <mergeCell ref="F40:F41"/>
    <mergeCell ref="G40:G41"/>
    <mergeCell ref="I20:I21"/>
    <mergeCell ref="J20:J21"/>
    <mergeCell ref="I22:I24"/>
    <mergeCell ref="J22:J24"/>
    <mergeCell ref="I25:I27"/>
    <mergeCell ref="J25:J27"/>
    <mergeCell ref="I28:I30"/>
    <mergeCell ref="J28:J30"/>
    <mergeCell ref="I32:I33"/>
    <mergeCell ref="J32:J33"/>
    <mergeCell ref="F20:F21"/>
    <mergeCell ref="D25:D27"/>
    <mergeCell ref="H22:H24"/>
    <mergeCell ref="H40:H41"/>
    <mergeCell ref="C25:C30"/>
    <mergeCell ref="D28:D30"/>
    <mergeCell ref="D40:D41"/>
    <mergeCell ref="F58:F60"/>
    <mergeCell ref="G58:G60"/>
    <mergeCell ref="H58:H60"/>
    <mergeCell ref="F62:F63"/>
    <mergeCell ref="D48:D50"/>
    <mergeCell ref="H28:H30"/>
    <mergeCell ref="G62:G63"/>
    <mergeCell ref="H62:H63"/>
    <mergeCell ref="C45:C47"/>
    <mergeCell ref="F32:F33"/>
    <mergeCell ref="H32:H33"/>
    <mergeCell ref="F34:F35"/>
    <mergeCell ref="G34:G35"/>
    <mergeCell ref="H34:H35"/>
    <mergeCell ref="G32:G33"/>
    <mergeCell ref="F55:F57"/>
    <mergeCell ref="G55:G57"/>
    <mergeCell ref="H55:H57"/>
    <mergeCell ref="F51:F52"/>
    <mergeCell ref="G51:G52"/>
    <mergeCell ref="H51:H52"/>
    <mergeCell ref="F53:F54"/>
    <mergeCell ref="G53:G54"/>
    <mergeCell ref="H53:H54"/>
    <mergeCell ref="D83:D84"/>
    <mergeCell ref="D85:D86"/>
    <mergeCell ref="D87:D89"/>
    <mergeCell ref="D62:D63"/>
    <mergeCell ref="D64:D65"/>
    <mergeCell ref="C62:C65"/>
    <mergeCell ref="D66:D67"/>
    <mergeCell ref="D45:D47"/>
    <mergeCell ref="D55:D57"/>
    <mergeCell ref="C55:C60"/>
    <mergeCell ref="D58:D60"/>
    <mergeCell ref="C51:C52"/>
    <mergeCell ref="C53:C54"/>
    <mergeCell ref="D51:D52"/>
    <mergeCell ref="D68:D70"/>
    <mergeCell ref="D71:D73"/>
    <mergeCell ref="C66:C70"/>
    <mergeCell ref="C71:C73"/>
    <mergeCell ref="D53:D54"/>
    <mergeCell ref="C42:C44"/>
    <mergeCell ref="C48:C50"/>
    <mergeCell ref="D74:D75"/>
    <mergeCell ref="C74:C75"/>
    <mergeCell ref="D42:D44"/>
    <mergeCell ref="D32:D33"/>
    <mergeCell ref="D6:D8"/>
    <mergeCell ref="D9:D11"/>
    <mergeCell ref="C6:C15"/>
    <mergeCell ref="C17:C24"/>
    <mergeCell ref="D17:D19"/>
    <mergeCell ref="D20:D21"/>
    <mergeCell ref="D22:D24"/>
    <mergeCell ref="D12:D13"/>
    <mergeCell ref="D14:D15"/>
    <mergeCell ref="D36:D38"/>
    <mergeCell ref="C32:C38"/>
    <mergeCell ref="G14:G15"/>
    <mergeCell ref="F14:F15"/>
    <mergeCell ref="F9:F11"/>
    <mergeCell ref="N32:N33"/>
    <mergeCell ref="N34:N35"/>
    <mergeCell ref="K32:K33"/>
    <mergeCell ref="K34:K35"/>
    <mergeCell ref="K42:K44"/>
    <mergeCell ref="K45:K47"/>
    <mergeCell ref="H45:H47"/>
    <mergeCell ref="F45:F47"/>
    <mergeCell ref="F42:F44"/>
    <mergeCell ref="G42:G44"/>
    <mergeCell ref="H42:H44"/>
    <mergeCell ref="G45:G47"/>
    <mergeCell ref="F22:F24"/>
    <mergeCell ref="G22:G24"/>
    <mergeCell ref="G20:G21"/>
    <mergeCell ref="N40:N41"/>
    <mergeCell ref="M40:M41"/>
    <mergeCell ref="F36:F38"/>
    <mergeCell ref="G36:G38"/>
    <mergeCell ref="I36:I38"/>
    <mergeCell ref="J36:J38"/>
    <mergeCell ref="K48:K50"/>
    <mergeCell ref="K51:K52"/>
    <mergeCell ref="K6:K8"/>
    <mergeCell ref="K9:K11"/>
    <mergeCell ref="K12:K13"/>
    <mergeCell ref="K14:K15"/>
    <mergeCell ref="K17:K19"/>
    <mergeCell ref="K20:K21"/>
    <mergeCell ref="K22:K24"/>
    <mergeCell ref="K25:K27"/>
    <mergeCell ref="K28:K30"/>
    <mergeCell ref="N6:N8"/>
    <mergeCell ref="N9:N11"/>
    <mergeCell ref="N12:N13"/>
    <mergeCell ref="N14:N15"/>
    <mergeCell ref="N51:N52"/>
    <mergeCell ref="N42:N44"/>
    <mergeCell ref="N45:N47"/>
    <mergeCell ref="W6:W8"/>
    <mergeCell ref="W9:W11"/>
    <mergeCell ref="W12:W13"/>
    <mergeCell ref="W14:W15"/>
    <mergeCell ref="W17:W19"/>
    <mergeCell ref="W20:W21"/>
    <mergeCell ref="W22:W24"/>
    <mergeCell ref="W25:W27"/>
    <mergeCell ref="W28:W30"/>
    <mergeCell ref="W32:W33"/>
    <mergeCell ref="W34:W35"/>
    <mergeCell ref="W42:W44"/>
    <mergeCell ref="W45:W47"/>
    <mergeCell ref="W48:W50"/>
    <mergeCell ref="W51:W52"/>
    <mergeCell ref="Q6:Q8"/>
    <mergeCell ref="Q9:Q11"/>
    <mergeCell ref="W53:W54"/>
    <mergeCell ref="P32:P33"/>
    <mergeCell ref="P34:P35"/>
    <mergeCell ref="P42:P44"/>
    <mergeCell ref="P45:P47"/>
    <mergeCell ref="P48:P50"/>
    <mergeCell ref="P51:P52"/>
    <mergeCell ref="P53:P54"/>
    <mergeCell ref="Q32:Q33"/>
    <mergeCell ref="Q51:Q52"/>
    <mergeCell ref="T32:T33"/>
    <mergeCell ref="T34:T35"/>
    <mergeCell ref="P40:P41"/>
    <mergeCell ref="T42:T44"/>
    <mergeCell ref="T45:T47"/>
    <mergeCell ref="T48:T50"/>
    <mergeCell ref="T51:T52"/>
    <mergeCell ref="S36:S38"/>
    <mergeCell ref="T36:T38"/>
    <mergeCell ref="U36:U38"/>
    <mergeCell ref="V36:V38"/>
    <mergeCell ref="W36:W38"/>
    <mergeCell ref="Q71:Q73"/>
    <mergeCell ref="Q74:Q75"/>
    <mergeCell ref="Q80:Q82"/>
    <mergeCell ref="Q83:Q84"/>
    <mergeCell ref="Q85:Q86"/>
    <mergeCell ref="Q87:Q89"/>
    <mergeCell ref="W55:W57"/>
    <mergeCell ref="W58:W60"/>
    <mergeCell ref="W62:W63"/>
    <mergeCell ref="W64:W65"/>
    <mergeCell ref="W66:W67"/>
    <mergeCell ref="W68:W70"/>
    <mergeCell ref="W71:W73"/>
    <mergeCell ref="W74:W75"/>
    <mergeCell ref="S71:S73"/>
    <mergeCell ref="Q55:Q57"/>
    <mergeCell ref="Q58:Q60"/>
    <mergeCell ref="Q62:Q63"/>
    <mergeCell ref="T71:T73"/>
    <mergeCell ref="T55:T57"/>
    <mergeCell ref="T62:T63"/>
    <mergeCell ref="T64:T65"/>
    <mergeCell ref="T66:T67"/>
    <mergeCell ref="T68:T70"/>
    <mergeCell ref="Q12:Q13"/>
    <mergeCell ref="Q14:Q15"/>
    <mergeCell ref="Q17:Q19"/>
    <mergeCell ref="P6:P8"/>
    <mergeCell ref="P9:P11"/>
    <mergeCell ref="P12:P13"/>
    <mergeCell ref="P14:P15"/>
    <mergeCell ref="P17:P19"/>
    <mergeCell ref="Q20:Q21"/>
    <mergeCell ref="Q22:Q24"/>
    <mergeCell ref="Q25:Q27"/>
    <mergeCell ref="Q28:Q30"/>
    <mergeCell ref="N17:N19"/>
    <mergeCell ref="N20:N21"/>
    <mergeCell ref="N22:N24"/>
    <mergeCell ref="N25:N27"/>
    <mergeCell ref="N28:N30"/>
    <mergeCell ref="P20:P21"/>
    <mergeCell ref="P22:P24"/>
    <mergeCell ref="P25:P27"/>
    <mergeCell ref="P28:P30"/>
    <mergeCell ref="T6:T8"/>
    <mergeCell ref="T9:T11"/>
    <mergeCell ref="T12:T13"/>
    <mergeCell ref="T14:T15"/>
    <mergeCell ref="T17:T19"/>
    <mergeCell ref="T20:T21"/>
    <mergeCell ref="T22:T24"/>
    <mergeCell ref="T25:T27"/>
    <mergeCell ref="T28:T30"/>
    <mergeCell ref="I6:I8"/>
    <mergeCell ref="J6:J8"/>
    <mergeCell ref="J9:J11"/>
    <mergeCell ref="I12:I13"/>
    <mergeCell ref="J12:J13"/>
    <mergeCell ref="I14:I15"/>
    <mergeCell ref="J14:J15"/>
    <mergeCell ref="I17:I19"/>
    <mergeCell ref="J17:J19"/>
    <mergeCell ref="Y42:Y44"/>
    <mergeCell ref="T53:T54"/>
    <mergeCell ref="Q53:Q54"/>
    <mergeCell ref="I34:I35"/>
    <mergeCell ref="J34:J35"/>
    <mergeCell ref="J42:J44"/>
    <mergeCell ref="I40:I41"/>
    <mergeCell ref="J40:J41"/>
    <mergeCell ref="I45:I47"/>
    <mergeCell ref="J45:J47"/>
    <mergeCell ref="W40:W41"/>
    <mergeCell ref="K53:K54"/>
    <mergeCell ref="K40:K41"/>
    <mergeCell ref="M42:M44"/>
    <mergeCell ref="M45:M47"/>
    <mergeCell ref="M48:M50"/>
    <mergeCell ref="M51:M52"/>
    <mergeCell ref="Q40:Q41"/>
    <mergeCell ref="T40:T41"/>
    <mergeCell ref="M53:M54"/>
    <mergeCell ref="Q34:Q35"/>
    <mergeCell ref="Q42:Q44"/>
    <mergeCell ref="Q45:Q47"/>
    <mergeCell ref="Q48:Q50"/>
    <mergeCell ref="I48:I50"/>
    <mergeCell ref="J48:J50"/>
    <mergeCell ref="I51:I52"/>
    <mergeCell ref="J51:J52"/>
    <mergeCell ref="I53:I54"/>
    <mergeCell ref="J53:J54"/>
    <mergeCell ref="I68:I70"/>
    <mergeCell ref="J68:J70"/>
    <mergeCell ref="I71:I73"/>
    <mergeCell ref="J71:J73"/>
    <mergeCell ref="K74:K75"/>
    <mergeCell ref="W85:W86"/>
    <mergeCell ref="W87:W89"/>
    <mergeCell ref="D80:D82"/>
    <mergeCell ref="H80:H82"/>
    <mergeCell ref="F74:F75"/>
    <mergeCell ref="K55:K57"/>
    <mergeCell ref="K58:K60"/>
    <mergeCell ref="K62:K63"/>
    <mergeCell ref="K64:K65"/>
    <mergeCell ref="K66:K67"/>
    <mergeCell ref="K68:K70"/>
    <mergeCell ref="K71:K73"/>
    <mergeCell ref="M55:M57"/>
    <mergeCell ref="M58:M60"/>
    <mergeCell ref="M62:M63"/>
    <mergeCell ref="M64:M65"/>
    <mergeCell ref="M66:M67"/>
    <mergeCell ref="M68:M70"/>
    <mergeCell ref="M71:M73"/>
    <mergeCell ref="T58:T60"/>
    <mergeCell ref="N64:N65"/>
    <mergeCell ref="N55:N57"/>
    <mergeCell ref="N58:N60"/>
    <mergeCell ref="N87:N89"/>
    <mergeCell ref="K80:K82"/>
    <mergeCell ref="K83:K84"/>
    <mergeCell ref="K85:K86"/>
    <mergeCell ref="K87:K89"/>
    <mergeCell ref="M87:M89"/>
    <mergeCell ref="N77:N79"/>
    <mergeCell ref="AT90:AT91"/>
    <mergeCell ref="AU90:AU91"/>
    <mergeCell ref="W90:W91"/>
    <mergeCell ref="Y90:Y91"/>
    <mergeCell ref="Z90:Z91"/>
    <mergeCell ref="AE90:AE91"/>
    <mergeCell ref="AF90:AF91"/>
    <mergeCell ref="AH90:AH91"/>
    <mergeCell ref="AI90:AI91"/>
    <mergeCell ref="AO90:AO91"/>
    <mergeCell ref="P80:P82"/>
    <mergeCell ref="P83:P84"/>
    <mergeCell ref="P85:P86"/>
    <mergeCell ref="AO80:AO82"/>
    <mergeCell ref="AR83:AR84"/>
    <mergeCell ref="AR85:AR86"/>
    <mergeCell ref="J90:J91"/>
    <mergeCell ref="K90:K91"/>
    <mergeCell ref="M90:M91"/>
    <mergeCell ref="N90:N91"/>
    <mergeCell ref="P90:P91"/>
    <mergeCell ref="Q90:Q91"/>
    <mergeCell ref="S90:S91"/>
    <mergeCell ref="T90:T91"/>
    <mergeCell ref="V90:V91"/>
    <mergeCell ref="AW90:AW91"/>
    <mergeCell ref="AX90:AX91"/>
    <mergeCell ref="C90:C91"/>
    <mergeCell ref="U55:U57"/>
    <mergeCell ref="V55:V57"/>
    <mergeCell ref="U58:U60"/>
    <mergeCell ref="V58:V60"/>
    <mergeCell ref="AK90:AK91"/>
    <mergeCell ref="AL90:AL91"/>
    <mergeCell ref="AN90:AN91"/>
    <mergeCell ref="J58:J60"/>
    <mergeCell ref="J62:J63"/>
    <mergeCell ref="J64:J65"/>
    <mergeCell ref="I66:I67"/>
    <mergeCell ref="J66:J67"/>
    <mergeCell ref="T74:T75"/>
    <mergeCell ref="T80:T82"/>
    <mergeCell ref="T83:T84"/>
    <mergeCell ref="T85:T86"/>
    <mergeCell ref="T87:T89"/>
    <mergeCell ref="Q64:Q65"/>
    <mergeCell ref="Q66:Q67"/>
    <mergeCell ref="Q68:Q70"/>
    <mergeCell ref="J55:J57"/>
    <mergeCell ref="AR71:AR73"/>
    <mergeCell ref="AR74:AR75"/>
    <mergeCell ref="AR68:AR70"/>
    <mergeCell ref="AR51:AR52"/>
    <mergeCell ref="AR87:AR89"/>
    <mergeCell ref="AQ90:AQ91"/>
    <mergeCell ref="AR90:AR91"/>
    <mergeCell ref="AO68:AO70"/>
    <mergeCell ref="AR77:AR79"/>
    <mergeCell ref="AO74:AO75"/>
    <mergeCell ref="AO83:AO84"/>
    <mergeCell ref="AO85:AO86"/>
    <mergeCell ref="AO87:AO89"/>
    <mergeCell ref="AR80:AR82"/>
    <mergeCell ref="AC22:AC24"/>
    <mergeCell ref="AC25:AC27"/>
    <mergeCell ref="AC28:AC30"/>
    <mergeCell ref="BA77:BA79"/>
    <mergeCell ref="C77:C89"/>
    <mergeCell ref="P77:P79"/>
    <mergeCell ref="Q77:Q79"/>
    <mergeCell ref="T77:T79"/>
    <mergeCell ref="W77:W79"/>
    <mergeCell ref="Z77:Z79"/>
    <mergeCell ref="AF77:AF79"/>
    <mergeCell ref="AI77:AI79"/>
    <mergeCell ref="AL77:AL79"/>
    <mergeCell ref="AO77:AO79"/>
    <mergeCell ref="D77:D79"/>
    <mergeCell ref="F77:F79"/>
    <mergeCell ref="G77:G79"/>
    <mergeCell ref="H77:H79"/>
    <mergeCell ref="I77:I79"/>
    <mergeCell ref="J77:J79"/>
    <mergeCell ref="K77:K79"/>
    <mergeCell ref="M77:M79"/>
    <mergeCell ref="W80:W82"/>
    <mergeCell ref="W83:W84"/>
    <mergeCell ref="C121:D121"/>
    <mergeCell ref="AC80:AC82"/>
    <mergeCell ref="AC83:AC84"/>
    <mergeCell ref="AC85:AC86"/>
    <mergeCell ref="AC87:AC89"/>
    <mergeCell ref="AB90:AB91"/>
    <mergeCell ref="AC90:AC91"/>
    <mergeCell ref="AC55:AC57"/>
    <mergeCell ref="AC58:AC60"/>
    <mergeCell ref="AC62:AC63"/>
    <mergeCell ref="AC64:AC65"/>
    <mergeCell ref="AC66:AC67"/>
    <mergeCell ref="AC68:AC70"/>
    <mergeCell ref="AC71:AC73"/>
    <mergeCell ref="AC74:AC75"/>
    <mergeCell ref="AC77:AC79"/>
    <mergeCell ref="H90:H91"/>
    <mergeCell ref="I87:I89"/>
    <mergeCell ref="J87:J89"/>
    <mergeCell ref="H74:H75"/>
    <mergeCell ref="D90:D91"/>
    <mergeCell ref="G90:G91"/>
    <mergeCell ref="N74:N75"/>
    <mergeCell ref="N80:N82"/>
    <mergeCell ref="AV3:AX3"/>
    <mergeCell ref="AY3:BA3"/>
    <mergeCell ref="F3:H3"/>
    <mergeCell ref="I3:K3"/>
    <mergeCell ref="L3:N3"/>
    <mergeCell ref="O3:Q3"/>
    <mergeCell ref="R3:T3"/>
    <mergeCell ref="U3:W3"/>
    <mergeCell ref="X3:Z3"/>
    <mergeCell ref="AA3:AC3"/>
    <mergeCell ref="AD3:AF3"/>
    <mergeCell ref="AG3:AI3"/>
    <mergeCell ref="E96:E101"/>
    <mergeCell ref="I9:I10"/>
    <mergeCell ref="AJ90:AJ91"/>
    <mergeCell ref="AM90:AM91"/>
    <mergeCell ref="AP90:AP91"/>
    <mergeCell ref="AJ3:AL3"/>
    <mergeCell ref="AM3:AO3"/>
    <mergeCell ref="AP3:AR3"/>
    <mergeCell ref="AS3:AU3"/>
    <mergeCell ref="AC32:AC33"/>
    <mergeCell ref="AC34:AC35"/>
    <mergeCell ref="AC40:AC41"/>
    <mergeCell ref="AB42:AB44"/>
    <mergeCell ref="AC42:AC44"/>
    <mergeCell ref="AC45:AC47"/>
    <mergeCell ref="AC48:AC50"/>
    <mergeCell ref="AC51:AC52"/>
    <mergeCell ref="AC53:AC54"/>
    <mergeCell ref="AC6:AC8"/>
    <mergeCell ref="AC9:AC11"/>
    <mergeCell ref="AC12:AC13"/>
    <mergeCell ref="AC14:AC15"/>
    <mergeCell ref="AC17:AC19"/>
    <mergeCell ref="AC20:AC21"/>
  </mergeCells>
  <conditionalFormatting sqref="D96:D111">
    <cfRule type="cellIs" dxfId="143" priority="293" operator="greaterThan">
      <formula>66</formula>
    </cfRule>
    <cfRule type="cellIs" dxfId="142" priority="294" operator="between">
      <formula>33</formula>
      <formula>66</formula>
    </cfRule>
    <cfRule type="cellIs" dxfId="141" priority="295" operator="lessThan">
      <formula>33</formula>
    </cfRule>
  </conditionalFormatting>
  <conditionalFormatting sqref="H96:H101">
    <cfRule type="cellIs" dxfId="140" priority="290" operator="greaterThan">
      <formula>66</formula>
    </cfRule>
    <cfRule type="cellIs" dxfId="139" priority="291" operator="between">
      <formula>33</formula>
      <formula>66</formula>
    </cfRule>
    <cfRule type="cellIs" dxfId="138" priority="292" operator="lessThan">
      <formula>33</formula>
    </cfRule>
  </conditionalFormatting>
  <conditionalFormatting sqref="Q96:Q101">
    <cfRule type="cellIs" dxfId="137" priority="197" operator="greaterThan">
      <formula>66</formula>
    </cfRule>
    <cfRule type="cellIs" dxfId="136" priority="198" operator="between">
      <formula>33</formula>
      <formula>66</formula>
    </cfRule>
    <cfRule type="cellIs" dxfId="135" priority="199" operator="lessThan">
      <formula>33</formula>
    </cfRule>
  </conditionalFormatting>
  <conditionalFormatting sqref="D114:D119">
    <cfRule type="cellIs" dxfId="134" priority="239" operator="greaterThan">
      <formula>66</formula>
    </cfRule>
    <cfRule type="cellIs" dxfId="133" priority="240" operator="between">
      <formula>33</formula>
      <formula>66</formula>
    </cfRule>
    <cfRule type="cellIs" dxfId="132" priority="241" operator="lessThan">
      <formula>33</formula>
    </cfRule>
  </conditionalFormatting>
  <conditionalFormatting sqref="AR96:AR101">
    <cfRule type="cellIs" dxfId="131" priority="218" operator="greaterThan">
      <formula>66</formula>
    </cfRule>
    <cfRule type="cellIs" dxfId="130" priority="219" operator="between">
      <formula>33</formula>
      <formula>66</formula>
    </cfRule>
    <cfRule type="cellIs" dxfId="129" priority="220" operator="lessThan">
      <formula>33</formula>
    </cfRule>
  </conditionalFormatting>
  <conditionalFormatting sqref="AU96:AU101">
    <cfRule type="cellIs" dxfId="128" priority="215" operator="greaterThan">
      <formula>66</formula>
    </cfRule>
    <cfRule type="cellIs" dxfId="127" priority="216" operator="between">
      <formula>33</formula>
      <formula>66</formula>
    </cfRule>
    <cfRule type="cellIs" dxfId="126" priority="217" operator="lessThan">
      <formula>33</formula>
    </cfRule>
  </conditionalFormatting>
  <conditionalFormatting sqref="K96:K101">
    <cfRule type="cellIs" dxfId="125" priority="203" operator="greaterThan">
      <formula>66</formula>
    </cfRule>
    <cfRule type="cellIs" dxfId="124" priority="204" operator="between">
      <formula>33</formula>
      <formula>66</formula>
    </cfRule>
    <cfRule type="cellIs" dxfId="123" priority="205" operator="lessThan">
      <formula>33</formula>
    </cfRule>
  </conditionalFormatting>
  <conditionalFormatting sqref="N96:N101">
    <cfRule type="cellIs" dxfId="122" priority="200" operator="greaterThan">
      <formula>66</formula>
    </cfRule>
    <cfRule type="cellIs" dxfId="121" priority="201" operator="between">
      <formula>33</formula>
      <formula>66</formula>
    </cfRule>
    <cfRule type="cellIs" dxfId="120" priority="202" operator="lessThan">
      <formula>33</formula>
    </cfRule>
  </conditionalFormatting>
  <conditionalFormatting sqref="T96:T101">
    <cfRule type="cellIs" dxfId="119" priority="194" operator="greaterThan">
      <formula>66</formula>
    </cfRule>
    <cfRule type="cellIs" dxfId="118" priority="195" operator="between">
      <formula>33</formula>
      <formula>66</formula>
    </cfRule>
    <cfRule type="cellIs" dxfId="117" priority="196" operator="lessThan">
      <formula>33</formula>
    </cfRule>
  </conditionalFormatting>
  <conditionalFormatting sqref="W96:W101">
    <cfRule type="cellIs" dxfId="116" priority="191" operator="greaterThan">
      <formula>66</formula>
    </cfRule>
    <cfRule type="cellIs" dxfId="115" priority="192" operator="between">
      <formula>33</formula>
      <formula>66</formula>
    </cfRule>
    <cfRule type="cellIs" dxfId="114" priority="193" operator="lessThan">
      <formula>33</formula>
    </cfRule>
  </conditionalFormatting>
  <conditionalFormatting sqref="Z96:Z101">
    <cfRule type="cellIs" dxfId="113" priority="188" operator="greaterThan">
      <formula>66</formula>
    </cfRule>
    <cfRule type="cellIs" dxfId="112" priority="189" operator="between">
      <formula>33</formula>
      <formula>66</formula>
    </cfRule>
    <cfRule type="cellIs" dxfId="111" priority="190" operator="lessThan">
      <formula>33</formula>
    </cfRule>
  </conditionalFormatting>
  <conditionalFormatting sqref="AC96:AC101">
    <cfRule type="cellIs" dxfId="110" priority="185" operator="greaterThan">
      <formula>66</formula>
    </cfRule>
    <cfRule type="cellIs" dxfId="109" priority="186" operator="between">
      <formula>33</formula>
      <formula>66</formula>
    </cfRule>
    <cfRule type="cellIs" dxfId="108" priority="187" operator="lessThan">
      <formula>33</formula>
    </cfRule>
  </conditionalFormatting>
  <conditionalFormatting sqref="AF96:AF101">
    <cfRule type="cellIs" dxfId="107" priority="182" operator="greaterThan">
      <formula>66</formula>
    </cfRule>
    <cfRule type="cellIs" dxfId="106" priority="183" operator="between">
      <formula>33</formula>
      <formula>66</formula>
    </cfRule>
    <cfRule type="cellIs" dxfId="105" priority="184" operator="lessThan">
      <formula>33</formula>
    </cfRule>
  </conditionalFormatting>
  <conditionalFormatting sqref="AI96:AI101">
    <cfRule type="cellIs" dxfId="104" priority="179" operator="greaterThan">
      <formula>66</formula>
    </cfRule>
    <cfRule type="cellIs" dxfId="103" priority="180" operator="between">
      <formula>33</formula>
      <formula>66</formula>
    </cfRule>
    <cfRule type="cellIs" dxfId="102" priority="181" operator="lessThan">
      <formula>33</formula>
    </cfRule>
  </conditionalFormatting>
  <conditionalFormatting sqref="AL96:AL101">
    <cfRule type="cellIs" dxfId="101" priority="176" operator="greaterThan">
      <formula>66</formula>
    </cfRule>
    <cfRule type="cellIs" dxfId="100" priority="177" operator="between">
      <formula>33</formula>
      <formula>66</formula>
    </cfRule>
    <cfRule type="cellIs" dxfId="99" priority="178" operator="lessThan">
      <formula>33</formula>
    </cfRule>
  </conditionalFormatting>
  <conditionalFormatting sqref="AO96:AO101">
    <cfRule type="cellIs" dxfId="98" priority="173" operator="greaterThan">
      <formula>66</formula>
    </cfRule>
    <cfRule type="cellIs" dxfId="97" priority="174" operator="between">
      <formula>33</formula>
      <formula>66</formula>
    </cfRule>
    <cfRule type="cellIs" dxfId="96" priority="175" operator="lessThan">
      <formula>33</formula>
    </cfRule>
  </conditionalFormatting>
  <conditionalFormatting sqref="AX96:AX101">
    <cfRule type="cellIs" dxfId="95" priority="170" operator="greaterThan">
      <formula>66</formula>
    </cfRule>
    <cfRule type="cellIs" dxfId="94" priority="171" operator="between">
      <formula>33</formula>
      <formula>66</formula>
    </cfRule>
    <cfRule type="cellIs" dxfId="93" priority="172" operator="lessThan">
      <formula>33</formula>
    </cfRule>
  </conditionalFormatting>
  <conditionalFormatting sqref="BA96:BA101">
    <cfRule type="cellIs" dxfId="92" priority="167" operator="greaterThan">
      <formula>66</formula>
    </cfRule>
    <cfRule type="cellIs" dxfId="91" priority="168" operator="between">
      <formula>33</formula>
      <formula>66</formula>
    </cfRule>
    <cfRule type="cellIs" dxfId="90" priority="169" operator="lessThan">
      <formula>33</formula>
    </cfRule>
  </conditionalFormatting>
  <conditionalFormatting sqref="F92:BA106 F110:BA127 F109:I109 J107:BA109 I107:I108 F6:M91 O6:P91 R6:S91 U6:V91 X6:Y91 AA6:AB91 AD6:AE91 AG6:AH91 AJ6:AK91 AM6:AN91 AP6:AQ91 AS6:AT91 AV6:AW91 AY6:AZ91 F107:G108">
    <cfRule type="cellIs" dxfId="89" priority="152" operator="equal">
      <formula>2</formula>
    </cfRule>
    <cfRule type="cellIs" dxfId="88" priority="154" operator="equal">
      <formula>1</formula>
    </cfRule>
    <cfRule type="containsBlanks" priority="296">
      <formula>LEN(TRIM(F6))=0</formula>
    </cfRule>
  </conditionalFormatting>
  <conditionalFormatting sqref="D122:D127">
    <cfRule type="cellIs" dxfId="87" priority="149" operator="greaterThan">
      <formula>66</formula>
    </cfRule>
    <cfRule type="cellIs" dxfId="86" priority="150" operator="between">
      <formula>33</formula>
      <formula>66</formula>
    </cfRule>
    <cfRule type="cellIs" dxfId="85" priority="151" operator="lessThan">
      <formula>33</formula>
    </cfRule>
  </conditionalFormatting>
  <conditionalFormatting sqref="J107:J110">
    <cfRule type="containsText" dxfId="84" priority="127" operator="containsText" text="0">
      <formula>NOT(ISERROR(SEARCH("0",J107)))</formula>
    </cfRule>
  </conditionalFormatting>
  <conditionalFormatting sqref="H107:H108">
    <cfRule type="cellIs" dxfId="83" priority="121" operator="equal">
      <formula>2</formula>
    </cfRule>
    <cfRule type="cellIs" dxfId="82" priority="122" operator="equal">
      <formula>1</formula>
    </cfRule>
    <cfRule type="containsBlanks" priority="123">
      <formula>LEN(TRIM(H107))=0</formula>
    </cfRule>
  </conditionalFormatting>
  <conditionalFormatting sqref="H4:H91">
    <cfRule type="containsText" dxfId="81" priority="120" operator="containsText" text="0">
      <formula>NOT(ISERROR(SEARCH("0",H4)))</formula>
    </cfRule>
  </conditionalFormatting>
  <conditionalFormatting sqref="K4:K91">
    <cfRule type="containsText" dxfId="80" priority="119" operator="containsText" text="0">
      <formula>NOT(ISERROR(SEARCH("0",K4)))</formula>
    </cfRule>
  </conditionalFormatting>
  <conditionalFormatting sqref="N6:N44 N51:N91">
    <cfRule type="cellIs" dxfId="79" priority="116" operator="equal">
      <formula>2</formula>
    </cfRule>
    <cfRule type="cellIs" dxfId="78" priority="117" operator="equal">
      <formula>1</formula>
    </cfRule>
    <cfRule type="containsBlanks" priority="118">
      <formula>LEN(TRIM(N6))=0</formula>
    </cfRule>
  </conditionalFormatting>
  <conditionalFormatting sqref="N4:N44 N51:N91">
    <cfRule type="containsText" dxfId="77" priority="115" operator="containsText" text="0">
      <formula>NOT(ISERROR(SEARCH("0",N4)))</formula>
    </cfRule>
  </conditionalFormatting>
  <conditionalFormatting sqref="Q6:Q91">
    <cfRule type="cellIs" dxfId="76" priority="112" operator="equal">
      <formula>2</formula>
    </cfRule>
    <cfRule type="cellIs" dxfId="75" priority="113" operator="equal">
      <formula>1</formula>
    </cfRule>
    <cfRule type="containsBlanks" priority="114">
      <formula>LEN(TRIM(Q6))=0</formula>
    </cfRule>
  </conditionalFormatting>
  <conditionalFormatting sqref="Q4:Q91">
    <cfRule type="containsText" dxfId="74" priority="111" operator="containsText" text="0">
      <formula>NOT(ISERROR(SEARCH("0",Q4)))</formula>
    </cfRule>
  </conditionalFormatting>
  <conditionalFormatting sqref="T6:T91">
    <cfRule type="cellIs" dxfId="73" priority="108" operator="equal">
      <formula>2</formula>
    </cfRule>
    <cfRule type="cellIs" dxfId="72" priority="109" operator="equal">
      <formula>1</formula>
    </cfRule>
    <cfRule type="containsBlanks" priority="110">
      <formula>LEN(TRIM(T6))=0</formula>
    </cfRule>
  </conditionalFormatting>
  <conditionalFormatting sqref="T4:T91">
    <cfRule type="containsText" dxfId="71" priority="107" operator="containsText" text="0">
      <formula>NOT(ISERROR(SEARCH("0",T4)))</formula>
    </cfRule>
  </conditionalFormatting>
  <conditionalFormatting sqref="W6:W91">
    <cfRule type="cellIs" dxfId="70" priority="104" operator="equal">
      <formula>2</formula>
    </cfRule>
    <cfRule type="cellIs" dxfId="69" priority="105" operator="equal">
      <formula>1</formula>
    </cfRule>
    <cfRule type="containsBlanks" priority="106">
      <formula>LEN(TRIM(W6))=0</formula>
    </cfRule>
  </conditionalFormatting>
  <conditionalFormatting sqref="W4:W91">
    <cfRule type="containsText" dxfId="68" priority="103" operator="containsText" text="0">
      <formula>NOT(ISERROR(SEARCH("0",W4)))</formula>
    </cfRule>
  </conditionalFormatting>
  <conditionalFormatting sqref="Z6:Z8 Z12:Z91">
    <cfRule type="cellIs" dxfId="67" priority="100" operator="equal">
      <formula>2</formula>
    </cfRule>
    <cfRule type="cellIs" dxfId="66" priority="101" operator="equal">
      <formula>1</formula>
    </cfRule>
    <cfRule type="containsBlanks" priority="102">
      <formula>LEN(TRIM(Z6))=0</formula>
    </cfRule>
  </conditionalFormatting>
  <conditionalFormatting sqref="Z4:Z8 Z12:Z91">
    <cfRule type="containsText" dxfId="65" priority="99" operator="containsText" text="0">
      <formula>NOT(ISERROR(SEARCH("0",Z4)))</formula>
    </cfRule>
  </conditionalFormatting>
  <conditionalFormatting sqref="AC6:AC91">
    <cfRule type="cellIs" dxfId="64" priority="96" operator="equal">
      <formula>2</formula>
    </cfRule>
    <cfRule type="cellIs" dxfId="63" priority="97" operator="equal">
      <formula>1</formula>
    </cfRule>
    <cfRule type="containsBlanks" priority="98">
      <formula>LEN(TRIM(AC6))=0</formula>
    </cfRule>
  </conditionalFormatting>
  <conditionalFormatting sqref="AC4:AC91">
    <cfRule type="containsText" dxfId="62" priority="95" operator="containsText" text="0">
      <formula>NOT(ISERROR(SEARCH("0",AC4)))</formula>
    </cfRule>
  </conditionalFormatting>
  <conditionalFormatting sqref="AF6:AF91">
    <cfRule type="cellIs" dxfId="61" priority="92" operator="equal">
      <formula>2</formula>
    </cfRule>
    <cfRule type="cellIs" dxfId="60" priority="93" operator="equal">
      <formula>1</formula>
    </cfRule>
    <cfRule type="containsBlanks" priority="94">
      <formula>LEN(TRIM(AF6))=0</formula>
    </cfRule>
  </conditionalFormatting>
  <conditionalFormatting sqref="AF4:AF91">
    <cfRule type="containsText" dxfId="59" priority="91" operator="containsText" text="0">
      <formula>NOT(ISERROR(SEARCH("0",AF4)))</formula>
    </cfRule>
  </conditionalFormatting>
  <conditionalFormatting sqref="AI6:AI91">
    <cfRule type="cellIs" dxfId="58" priority="88" operator="equal">
      <formula>2</formula>
    </cfRule>
    <cfRule type="cellIs" dxfId="57" priority="89" operator="equal">
      <formula>1</formula>
    </cfRule>
    <cfRule type="containsBlanks" priority="90">
      <formula>LEN(TRIM(AI6))=0</formula>
    </cfRule>
  </conditionalFormatting>
  <conditionalFormatting sqref="AI4:AI91">
    <cfRule type="containsText" dxfId="56" priority="87" operator="containsText" text="0">
      <formula>NOT(ISERROR(SEARCH("0",AI4)))</formula>
    </cfRule>
  </conditionalFormatting>
  <conditionalFormatting sqref="AL6:AL91">
    <cfRule type="cellIs" dxfId="55" priority="84" operator="equal">
      <formula>2</formula>
    </cfRule>
    <cfRule type="cellIs" dxfId="54" priority="85" operator="equal">
      <formula>1</formula>
    </cfRule>
    <cfRule type="containsBlanks" priority="86">
      <formula>LEN(TRIM(AL6))=0</formula>
    </cfRule>
  </conditionalFormatting>
  <conditionalFormatting sqref="AL4:AL91">
    <cfRule type="containsText" dxfId="53" priority="83" operator="containsText" text="0">
      <formula>NOT(ISERROR(SEARCH("0",AL4)))</formula>
    </cfRule>
  </conditionalFormatting>
  <conditionalFormatting sqref="AO6:AO91">
    <cfRule type="cellIs" dxfId="52" priority="80" operator="equal">
      <formula>2</formula>
    </cfRule>
    <cfRule type="cellIs" dxfId="51" priority="81" operator="equal">
      <formula>1</formula>
    </cfRule>
    <cfRule type="containsBlanks" priority="82">
      <formula>LEN(TRIM(AO6))=0</formula>
    </cfRule>
  </conditionalFormatting>
  <conditionalFormatting sqref="AO4:AO91">
    <cfRule type="containsText" dxfId="50" priority="79" operator="containsText" text="0">
      <formula>NOT(ISERROR(SEARCH("0",AO4)))</formula>
    </cfRule>
  </conditionalFormatting>
  <conditionalFormatting sqref="AR6:AR91">
    <cfRule type="cellIs" dxfId="49" priority="76" operator="equal">
      <formula>2</formula>
    </cfRule>
    <cfRule type="cellIs" dxfId="48" priority="77" operator="equal">
      <formula>1</formula>
    </cfRule>
    <cfRule type="containsBlanks" priority="78">
      <formula>LEN(TRIM(AR6))=0</formula>
    </cfRule>
  </conditionalFormatting>
  <conditionalFormatting sqref="AR4:AR91">
    <cfRule type="containsText" dxfId="47" priority="75" operator="containsText" text="0">
      <formula>NOT(ISERROR(SEARCH("0",AR4)))</formula>
    </cfRule>
  </conditionalFormatting>
  <conditionalFormatting sqref="AU6:AU91">
    <cfRule type="cellIs" dxfId="46" priority="72" operator="equal">
      <formula>2</formula>
    </cfRule>
    <cfRule type="cellIs" dxfId="45" priority="73" operator="equal">
      <formula>1</formula>
    </cfRule>
    <cfRule type="containsBlanks" priority="74">
      <formula>LEN(TRIM(AU6))=0</formula>
    </cfRule>
  </conditionalFormatting>
  <conditionalFormatting sqref="AU4:AU91">
    <cfRule type="containsText" dxfId="44" priority="71" operator="containsText" text="0">
      <formula>NOT(ISERROR(SEARCH("0",AU4)))</formula>
    </cfRule>
  </conditionalFormatting>
  <conditionalFormatting sqref="AX6:AX91">
    <cfRule type="cellIs" dxfId="43" priority="68" operator="equal">
      <formula>2</formula>
    </cfRule>
    <cfRule type="cellIs" dxfId="42" priority="69" operator="equal">
      <formula>1</formula>
    </cfRule>
    <cfRule type="containsBlanks" priority="70">
      <formula>LEN(TRIM(AX6))=0</formula>
    </cfRule>
  </conditionalFormatting>
  <conditionalFormatting sqref="AX4:AX91">
    <cfRule type="containsText" dxfId="41" priority="67" operator="containsText" text="0">
      <formula>NOT(ISERROR(SEARCH("0",AX4)))</formula>
    </cfRule>
  </conditionalFormatting>
  <conditionalFormatting sqref="BA6:BA91">
    <cfRule type="cellIs" dxfId="40" priority="64" operator="equal">
      <formula>2</formula>
    </cfRule>
    <cfRule type="cellIs" dxfId="39" priority="65" operator="equal">
      <formula>1</formula>
    </cfRule>
    <cfRule type="containsBlanks" priority="66">
      <formula>LEN(TRIM(BA6))=0</formula>
    </cfRule>
  </conditionalFormatting>
  <conditionalFormatting sqref="BA4:BA91">
    <cfRule type="containsText" dxfId="38" priority="63" operator="containsText" text="0">
      <formula>NOT(ISERROR(SEARCH("0",BA4)))</formula>
    </cfRule>
  </conditionalFormatting>
  <conditionalFormatting sqref="AS144:AU144 BB8:BD122">
    <cfRule type="cellIs" dxfId="37" priority="59" operator="equal">
      <formula>2</formula>
    </cfRule>
    <cfRule type="cellIs" dxfId="36" priority="60" operator="equal">
      <formula>1</formula>
    </cfRule>
    <cfRule type="colorScale" priority="61">
      <colorScale>
        <cfvo type="num" val="0"/>
        <cfvo type="num" val="0"/>
        <color theme="5" tint="0.59999389629810485"/>
        <color theme="5" tint="0.59999389629810485"/>
      </colorScale>
    </cfRule>
    <cfRule type="containsBlanks" priority="62">
      <formula>LEN(TRIM(AS8))=0</formula>
    </cfRule>
  </conditionalFormatting>
  <conditionalFormatting sqref="AS128:AU143">
    <cfRule type="cellIs" dxfId="35" priority="55" operator="equal">
      <formula>2</formula>
    </cfRule>
    <cfRule type="cellIs" dxfId="34" priority="56" operator="equal">
      <formula>1</formula>
    </cfRule>
    <cfRule type="colorScale" priority="57">
      <colorScale>
        <cfvo type="num" val="0"/>
        <cfvo type="num" val="0"/>
        <color theme="5" tint="0.59999389629810485"/>
        <color theme="5" tint="0.59999389629810485"/>
      </colorScale>
    </cfRule>
    <cfRule type="containsBlanks" priority="58">
      <formula>LEN(TRIM(AS128))=0</formula>
    </cfRule>
  </conditionalFormatting>
  <conditionalFormatting sqref="BB123:BB128">
    <cfRule type="cellIs" dxfId="33" priority="51" operator="equal">
      <formula>2</formula>
    </cfRule>
    <cfRule type="cellIs" dxfId="32" priority="52" operator="equal">
      <formula>1</formula>
    </cfRule>
    <cfRule type="colorScale" priority="53">
      <colorScale>
        <cfvo type="num" val="0"/>
        <cfvo type="num" val="0"/>
        <color theme="5" tint="0.59999389629810485"/>
        <color theme="5" tint="0.59999389629810485"/>
      </colorScale>
    </cfRule>
    <cfRule type="containsBlanks" priority="54">
      <formula>LEN(TRIM(BB123))=0</formula>
    </cfRule>
  </conditionalFormatting>
  <conditionalFormatting sqref="BC123:BD125">
    <cfRule type="cellIs" dxfId="31" priority="47" operator="equal">
      <formula>2</formula>
    </cfRule>
    <cfRule type="cellIs" dxfId="30" priority="48" operator="equal">
      <formula>1</formula>
    </cfRule>
    <cfRule type="colorScale" priority="49">
      <colorScale>
        <cfvo type="num" val="0"/>
        <cfvo type="num" val="0"/>
        <color theme="5" tint="0.59999389629810485"/>
        <color theme="5" tint="0.59999389629810485"/>
      </colorScale>
    </cfRule>
    <cfRule type="containsBlanks" priority="50">
      <formula>LEN(TRIM(BC123))=0</formula>
    </cfRule>
  </conditionalFormatting>
  <conditionalFormatting sqref="BC126:BD128">
    <cfRule type="cellIs" dxfId="29" priority="43" operator="equal">
      <formula>2</formula>
    </cfRule>
    <cfRule type="cellIs" dxfId="28" priority="44" operator="equal">
      <formula>1</formula>
    </cfRule>
    <cfRule type="colorScale" priority="45">
      <colorScale>
        <cfvo type="num" val="0"/>
        <cfvo type="num" val="0"/>
        <color theme="5" tint="0.59999389629810485"/>
        <color theme="5" tint="0.59999389629810485"/>
      </colorScale>
    </cfRule>
    <cfRule type="containsBlanks" priority="46">
      <formula>LEN(TRIM(BC126))=0</formula>
    </cfRule>
  </conditionalFormatting>
  <conditionalFormatting sqref="BB129:BC131">
    <cfRule type="cellIs" dxfId="27" priority="39" operator="equal">
      <formula>2</formula>
    </cfRule>
    <cfRule type="cellIs" dxfId="26" priority="40" operator="equal">
      <formula>1</formula>
    </cfRule>
    <cfRule type="colorScale" priority="41">
      <colorScale>
        <cfvo type="num" val="0"/>
        <cfvo type="num" val="0"/>
        <color theme="5" tint="0.59999389629810485"/>
        <color theme="5" tint="0.59999389629810485"/>
      </colorScale>
    </cfRule>
    <cfRule type="containsBlanks" priority="42">
      <formula>LEN(TRIM(BB129))=0</formula>
    </cfRule>
  </conditionalFormatting>
  <conditionalFormatting sqref="BB132:BC132">
    <cfRule type="cellIs" dxfId="25" priority="35" operator="equal">
      <formula>2</formula>
    </cfRule>
    <cfRule type="cellIs" dxfId="24" priority="36" operator="equal">
      <formula>1</formula>
    </cfRule>
    <cfRule type="colorScale" priority="37">
      <colorScale>
        <cfvo type="num" val="0"/>
        <cfvo type="num" val="0"/>
        <color theme="5" tint="0.59999389629810485"/>
        <color theme="5" tint="0.59999389629810485"/>
      </colorScale>
    </cfRule>
    <cfRule type="containsBlanks" priority="38">
      <formula>LEN(TRIM(BB132))=0</formula>
    </cfRule>
  </conditionalFormatting>
  <conditionalFormatting sqref="BB133:BC133">
    <cfRule type="cellIs" dxfId="23" priority="31" operator="equal">
      <formula>2</formula>
    </cfRule>
    <cfRule type="cellIs" dxfId="22" priority="32" operator="equal">
      <formula>1</formula>
    </cfRule>
    <cfRule type="colorScale" priority="33">
      <colorScale>
        <cfvo type="num" val="0"/>
        <cfvo type="num" val="0"/>
        <color theme="5" tint="0.59999389629810485"/>
        <color theme="5" tint="0.59999389629810485"/>
      </colorScale>
    </cfRule>
    <cfRule type="containsBlanks" priority="34">
      <formula>LEN(TRIM(BB133))=0</formula>
    </cfRule>
  </conditionalFormatting>
  <conditionalFormatting sqref="BB134:BC136">
    <cfRule type="cellIs" dxfId="21" priority="27" operator="equal">
      <formula>2</formula>
    </cfRule>
    <cfRule type="cellIs" dxfId="20" priority="28" operator="equal">
      <formula>1</formula>
    </cfRule>
    <cfRule type="colorScale" priority="29">
      <colorScale>
        <cfvo type="num" val="0"/>
        <cfvo type="num" val="0"/>
        <color theme="5" tint="0.59999389629810485"/>
        <color theme="5" tint="0.59999389629810485"/>
      </colorScale>
    </cfRule>
    <cfRule type="containsBlanks" priority="30">
      <formula>LEN(TRIM(BB134))=0</formula>
    </cfRule>
  </conditionalFormatting>
  <conditionalFormatting sqref="BB137:BC139">
    <cfRule type="cellIs" dxfId="19" priority="23" operator="equal">
      <formula>2</formula>
    </cfRule>
    <cfRule type="cellIs" dxfId="18" priority="24" operator="equal">
      <formula>1</formula>
    </cfRule>
    <cfRule type="colorScale" priority="25">
      <colorScale>
        <cfvo type="num" val="0"/>
        <cfvo type="num" val="0"/>
        <color theme="5" tint="0.59999389629810485"/>
        <color theme="5" tint="0.59999389629810485"/>
      </colorScale>
    </cfRule>
    <cfRule type="containsBlanks" priority="26">
      <formula>LEN(TRIM(BB137))=0</formula>
    </cfRule>
  </conditionalFormatting>
  <conditionalFormatting sqref="BB140:BC142">
    <cfRule type="cellIs" dxfId="17" priority="19" operator="equal">
      <formula>2</formula>
    </cfRule>
    <cfRule type="cellIs" dxfId="16" priority="20" operator="equal">
      <formula>1</formula>
    </cfRule>
    <cfRule type="colorScale" priority="21">
      <colorScale>
        <cfvo type="num" val="0"/>
        <cfvo type="num" val="0"/>
        <color theme="5" tint="0.59999389629810485"/>
        <color theme="5" tint="0.59999389629810485"/>
      </colorScale>
    </cfRule>
    <cfRule type="containsBlanks" priority="22">
      <formula>LEN(TRIM(BB140))=0</formula>
    </cfRule>
  </conditionalFormatting>
  <conditionalFormatting sqref="BB143:BC145">
    <cfRule type="cellIs" dxfId="15" priority="15" operator="equal">
      <formula>2</formula>
    </cfRule>
    <cfRule type="cellIs" dxfId="14" priority="16" operator="equal">
      <formula>1</formula>
    </cfRule>
    <cfRule type="colorScale" priority="17">
      <colorScale>
        <cfvo type="num" val="0"/>
        <cfvo type="num" val="0"/>
        <color theme="5" tint="0.59999389629810485"/>
        <color theme="5" tint="0.59999389629810485"/>
      </colorScale>
    </cfRule>
    <cfRule type="containsBlanks" priority="18">
      <formula>LEN(TRIM(BB143))=0</formula>
    </cfRule>
  </conditionalFormatting>
  <conditionalFormatting sqref="D108">
    <cfRule type="cellIs" dxfId="13" priority="14" operator="equal">
      <formula>"36 - 53"</formula>
    </cfRule>
  </conditionalFormatting>
  <conditionalFormatting sqref="D99">
    <cfRule type="cellIs" dxfId="12" priority="13" operator="equal">
      <formula>"39 - 63"</formula>
    </cfRule>
  </conditionalFormatting>
  <conditionalFormatting sqref="Z9:Z11">
    <cfRule type="cellIs" dxfId="11" priority="10" operator="equal">
      <formula>2</formula>
    </cfRule>
    <cfRule type="cellIs" dxfId="10" priority="11" operator="equal">
      <formula>1</formula>
    </cfRule>
    <cfRule type="containsBlanks" priority="12">
      <formula>LEN(TRIM(Z9))=0</formula>
    </cfRule>
  </conditionalFormatting>
  <conditionalFormatting sqref="Z9:Z11">
    <cfRule type="containsText" dxfId="9" priority="9" operator="containsText" text="0">
      <formula>NOT(ISERROR(SEARCH("0",Z9)))</formula>
    </cfRule>
  </conditionalFormatting>
  <conditionalFormatting sqref="N45:N47">
    <cfRule type="cellIs" dxfId="8" priority="6" operator="equal">
      <formula>2</formula>
    </cfRule>
    <cfRule type="cellIs" dxfId="7" priority="7" operator="equal">
      <formula>1</formula>
    </cfRule>
    <cfRule type="containsBlanks" priority="8">
      <formula>LEN(TRIM(N45))=0</formula>
    </cfRule>
  </conditionalFormatting>
  <conditionalFormatting sqref="N45:N47">
    <cfRule type="containsText" dxfId="6" priority="5" operator="containsText" text="0">
      <formula>NOT(ISERROR(SEARCH("0",N45)))</formula>
    </cfRule>
  </conditionalFormatting>
  <conditionalFormatting sqref="N48:N50">
    <cfRule type="cellIs" dxfId="5" priority="2" operator="equal">
      <formula>2</formula>
    </cfRule>
    <cfRule type="cellIs" dxfId="4" priority="3" operator="equal">
      <formula>1</formula>
    </cfRule>
    <cfRule type="containsBlanks" priority="4">
      <formula>LEN(TRIM(N48))=0</formula>
    </cfRule>
  </conditionalFormatting>
  <conditionalFormatting sqref="N48:N50">
    <cfRule type="containsText" dxfId="3" priority="1" operator="containsText" text="0">
      <formula>NOT(ISERROR(SEARCH("0",N48)))</formula>
    </cfRule>
  </conditionalFormatting>
  <hyperlinks>
    <hyperlink ref="G62" r:id="rId3" xr:uid="{00000000-0004-0000-0100-000000000000}"/>
    <hyperlink ref="G64" r:id="rId4" xr:uid="{00000000-0004-0000-0100-000001000000}"/>
  </hyperlinks>
  <pageMargins left="0.7" right="0.7" top="0.75" bottom="0.75" header="0.3" footer="0.3"/>
  <pageSetup paperSize="9" orientation="portrait" horizontalDpi="300" verticalDpi="300" r:id="rId5"/>
  <rowBreaks count="1" manualBreakCount="1">
    <brk id="4" max="16383" man="1"/>
  </rowBreaks>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60"/>
  <sheetViews>
    <sheetView zoomScale="70" zoomScaleNormal="70" workbookViewId="0">
      <selection activeCell="F17" sqref="F17"/>
    </sheetView>
  </sheetViews>
  <sheetFormatPr defaultColWidth="9.140625" defaultRowHeight="15" x14ac:dyDescent="0.25"/>
  <cols>
    <col min="1" max="1" width="4.85546875" style="49" customWidth="1"/>
    <col min="4" max="4" width="41" customWidth="1"/>
    <col min="6" max="6" width="14.140625" customWidth="1"/>
    <col min="7" max="7" width="58" customWidth="1"/>
    <col min="9" max="9" width="43.42578125" bestFit="1" customWidth="1"/>
    <col min="10" max="30" width="9.140625" style="49"/>
  </cols>
  <sheetData>
    <row r="1" spans="1:30" s="49" customFormat="1" x14ac:dyDescent="0.25"/>
    <row r="2" spans="1:30" x14ac:dyDescent="0.25">
      <c r="B2" s="31"/>
      <c r="C2" s="31"/>
      <c r="D2" s="31"/>
      <c r="E2" s="31"/>
      <c r="F2" s="31"/>
      <c r="G2" s="31"/>
      <c r="H2" s="31"/>
      <c r="I2" s="31"/>
    </row>
    <row r="3" spans="1:30" s="1" customFormat="1" ht="21" x14ac:dyDescent="0.25">
      <c r="A3" s="63"/>
      <c r="B3" s="53"/>
      <c r="C3" s="54" t="s">
        <v>893</v>
      </c>
      <c r="D3" s="55"/>
      <c r="E3" s="55"/>
      <c r="F3" s="55"/>
      <c r="G3" s="55"/>
      <c r="H3" s="55"/>
      <c r="I3" s="55"/>
      <c r="J3" s="65"/>
      <c r="K3" s="66"/>
      <c r="L3" s="66"/>
      <c r="M3" s="66"/>
      <c r="N3" s="63"/>
      <c r="O3" s="63"/>
      <c r="P3" s="63"/>
      <c r="Q3" s="63"/>
      <c r="R3" s="63"/>
      <c r="S3" s="63"/>
      <c r="T3" s="63"/>
      <c r="U3" s="63"/>
      <c r="V3" s="63"/>
      <c r="W3" s="63"/>
      <c r="X3" s="63"/>
      <c r="Y3" s="63"/>
      <c r="Z3" s="63"/>
      <c r="AA3" s="63"/>
      <c r="AB3" s="63"/>
      <c r="AC3" s="63"/>
      <c r="AD3" s="63"/>
    </row>
    <row r="4" spans="1:30" s="1" customFormat="1" ht="15.75" x14ac:dyDescent="0.25">
      <c r="A4" s="63"/>
      <c r="B4" s="53"/>
      <c r="C4" s="56"/>
      <c r="D4" s="57"/>
      <c r="E4" s="58"/>
      <c r="F4" s="58"/>
      <c r="G4" s="55"/>
      <c r="H4" s="55"/>
      <c r="I4" s="55"/>
      <c r="J4" s="65"/>
      <c r="K4" s="66"/>
      <c r="L4" s="66"/>
      <c r="M4" s="66"/>
      <c r="N4" s="63"/>
      <c r="O4" s="63"/>
      <c r="P4" s="63"/>
      <c r="Q4" s="63"/>
      <c r="R4" s="63"/>
      <c r="S4" s="63"/>
      <c r="T4" s="63"/>
      <c r="U4" s="63"/>
      <c r="V4" s="63"/>
      <c r="W4" s="63"/>
      <c r="X4" s="63"/>
      <c r="Y4" s="63"/>
      <c r="Z4" s="63"/>
      <c r="AA4" s="63"/>
      <c r="AB4" s="63"/>
      <c r="AC4" s="63"/>
      <c r="AD4" s="63"/>
    </row>
    <row r="5" spans="1:30" s="1" customFormat="1" ht="15.75" x14ac:dyDescent="0.25">
      <c r="A5" s="63"/>
      <c r="B5" s="53"/>
      <c r="C5" s="2"/>
      <c r="D5" s="2" t="s">
        <v>57</v>
      </c>
      <c r="E5" s="3" t="s">
        <v>58</v>
      </c>
      <c r="F5" s="3"/>
      <c r="G5" s="3" t="s">
        <v>59</v>
      </c>
      <c r="H5" s="55"/>
      <c r="I5" s="55"/>
      <c r="J5" s="65"/>
      <c r="K5" s="66"/>
      <c r="L5" s="66"/>
      <c r="M5" s="66"/>
      <c r="N5" s="63"/>
      <c r="O5" s="63"/>
      <c r="P5" s="63"/>
      <c r="Q5" s="63"/>
      <c r="R5" s="63"/>
      <c r="S5" s="63"/>
      <c r="T5" s="63"/>
      <c r="U5" s="63"/>
      <c r="V5" s="63"/>
      <c r="W5" s="63"/>
      <c r="X5" s="63"/>
      <c r="Y5" s="63"/>
      <c r="Z5" s="63"/>
      <c r="AA5" s="63"/>
      <c r="AB5" s="63"/>
      <c r="AC5" s="63"/>
      <c r="AD5" s="63"/>
    </row>
    <row r="6" spans="1:30" s="1" customFormat="1" ht="89.25" x14ac:dyDescent="0.2">
      <c r="A6" s="63"/>
      <c r="B6" s="53"/>
      <c r="C6" s="629" t="s">
        <v>910</v>
      </c>
      <c r="D6" s="4" t="s">
        <v>60</v>
      </c>
      <c r="E6" s="5">
        <v>1</v>
      </c>
      <c r="F6" s="5"/>
      <c r="G6" s="6" t="s">
        <v>61</v>
      </c>
      <c r="H6" s="53"/>
      <c r="I6" s="60"/>
      <c r="J6" s="67"/>
      <c r="K6" s="63"/>
      <c r="L6" s="63"/>
      <c r="M6" s="63"/>
      <c r="N6" s="63"/>
      <c r="O6" s="63"/>
      <c r="P6" s="63"/>
      <c r="Q6" s="63"/>
      <c r="R6" s="63"/>
      <c r="S6" s="63"/>
      <c r="T6" s="63"/>
      <c r="U6" s="63"/>
      <c r="V6" s="63"/>
      <c r="W6" s="63"/>
      <c r="X6" s="63"/>
      <c r="Y6" s="63"/>
      <c r="Z6" s="63"/>
      <c r="AA6" s="63"/>
      <c r="AB6" s="63"/>
      <c r="AC6" s="63"/>
      <c r="AD6" s="63"/>
    </row>
    <row r="7" spans="1:30" s="1" customFormat="1" ht="25.5" x14ac:dyDescent="0.25">
      <c r="A7" s="63"/>
      <c r="B7" s="53"/>
      <c r="C7" s="629"/>
      <c r="D7" s="4" t="s">
        <v>62</v>
      </c>
      <c r="E7" s="5">
        <v>2</v>
      </c>
      <c r="F7" s="5"/>
      <c r="G7" s="6" t="s">
        <v>63</v>
      </c>
      <c r="H7" s="53"/>
      <c r="I7" s="53"/>
      <c r="J7" s="67"/>
      <c r="K7" s="63"/>
      <c r="L7" s="63"/>
      <c r="M7" s="63"/>
      <c r="N7" s="63"/>
      <c r="O7" s="63"/>
      <c r="P7" s="63"/>
      <c r="Q7" s="63"/>
      <c r="R7" s="63"/>
      <c r="S7" s="63"/>
      <c r="T7" s="63"/>
      <c r="U7" s="63"/>
      <c r="V7" s="63"/>
      <c r="W7" s="63"/>
      <c r="X7" s="63"/>
      <c r="Y7" s="63"/>
      <c r="Z7" s="63"/>
      <c r="AA7" s="63"/>
      <c r="AB7" s="63"/>
      <c r="AC7" s="63"/>
      <c r="AD7" s="63"/>
    </row>
    <row r="8" spans="1:30" s="1" customFormat="1" ht="51" x14ac:dyDescent="0.2">
      <c r="A8" s="63"/>
      <c r="B8" s="53"/>
      <c r="C8" s="629"/>
      <c r="D8" s="4" t="s">
        <v>64</v>
      </c>
      <c r="E8" s="5">
        <v>3</v>
      </c>
      <c r="F8" s="5"/>
      <c r="G8" s="6" t="s">
        <v>65</v>
      </c>
      <c r="H8" s="53"/>
      <c r="I8" s="60"/>
      <c r="J8" s="67"/>
      <c r="K8" s="63"/>
      <c r="L8" s="63"/>
      <c r="M8" s="63"/>
      <c r="N8" s="63"/>
      <c r="O8" s="63"/>
      <c r="P8" s="63"/>
      <c r="Q8" s="63"/>
      <c r="R8" s="63"/>
      <c r="S8" s="63"/>
      <c r="T8" s="63"/>
      <c r="U8" s="63"/>
      <c r="V8" s="63"/>
      <c r="W8" s="63"/>
      <c r="X8" s="63"/>
      <c r="Y8" s="63"/>
      <c r="Z8" s="63"/>
      <c r="AA8" s="63"/>
      <c r="AB8" s="63"/>
      <c r="AC8" s="63"/>
      <c r="AD8" s="63"/>
    </row>
    <row r="9" spans="1:30" s="1" customFormat="1" ht="25.5" x14ac:dyDescent="0.2">
      <c r="A9" s="63"/>
      <c r="B9" s="53"/>
      <c r="C9" s="629"/>
      <c r="D9" s="7" t="s">
        <v>66</v>
      </c>
      <c r="E9" s="8">
        <v>4</v>
      </c>
      <c r="F9" s="8"/>
      <c r="G9" s="9" t="s">
        <v>82</v>
      </c>
      <c r="H9" s="53"/>
      <c r="I9" s="60"/>
      <c r="J9" s="67"/>
      <c r="K9" s="63"/>
      <c r="L9" s="63"/>
      <c r="M9" s="63"/>
      <c r="N9" s="63"/>
      <c r="O9" s="63"/>
      <c r="P9" s="63"/>
      <c r="Q9" s="63"/>
      <c r="R9" s="63"/>
      <c r="S9" s="63"/>
      <c r="T9" s="63"/>
      <c r="U9" s="63"/>
      <c r="V9" s="63"/>
      <c r="W9" s="63"/>
      <c r="X9" s="63"/>
      <c r="Y9" s="63"/>
      <c r="Z9" s="63"/>
      <c r="AA9" s="63"/>
      <c r="AB9" s="63"/>
      <c r="AC9" s="63"/>
      <c r="AD9" s="63"/>
    </row>
    <row r="10" spans="1:30" s="1" customFormat="1" ht="25.5" x14ac:dyDescent="0.2">
      <c r="A10" s="63"/>
      <c r="B10" s="53"/>
      <c r="C10" s="629"/>
      <c r="D10" s="7" t="s">
        <v>67</v>
      </c>
      <c r="E10" s="8" t="s">
        <v>68</v>
      </c>
      <c r="F10" s="8"/>
      <c r="G10" s="7" t="s">
        <v>69</v>
      </c>
      <c r="H10" s="53"/>
      <c r="I10" s="60"/>
      <c r="J10" s="67"/>
      <c r="K10" s="63"/>
      <c r="L10" s="63"/>
      <c r="M10" s="63"/>
      <c r="N10" s="63"/>
      <c r="O10" s="63"/>
      <c r="P10" s="63"/>
      <c r="Q10" s="63"/>
      <c r="R10" s="63"/>
      <c r="S10" s="63"/>
      <c r="T10" s="63"/>
      <c r="U10" s="63"/>
      <c r="V10" s="63"/>
      <c r="W10" s="63"/>
      <c r="X10" s="63"/>
      <c r="Y10" s="63"/>
      <c r="Z10" s="63"/>
      <c r="AA10" s="63"/>
      <c r="AB10" s="63"/>
      <c r="AC10" s="63"/>
      <c r="AD10" s="63"/>
    </row>
    <row r="11" spans="1:30" s="1" customFormat="1" x14ac:dyDescent="0.2">
      <c r="A11" s="63"/>
      <c r="B11" s="53"/>
      <c r="C11" s="629"/>
      <c r="D11" s="630" t="s">
        <v>70</v>
      </c>
      <c r="E11" s="5">
        <v>5</v>
      </c>
      <c r="F11" s="5"/>
      <c r="G11" s="10" t="s">
        <v>71</v>
      </c>
      <c r="H11" s="53"/>
      <c r="I11" s="60"/>
      <c r="J11" s="67"/>
      <c r="K11" s="63"/>
      <c r="L11" s="63"/>
      <c r="M11" s="63"/>
      <c r="N11" s="63"/>
      <c r="O11" s="63"/>
      <c r="P11" s="63"/>
      <c r="Q11" s="63"/>
      <c r="R11" s="63"/>
      <c r="S11" s="63"/>
      <c r="T11" s="63"/>
      <c r="U11" s="63"/>
      <c r="V11" s="63"/>
      <c r="W11" s="63"/>
      <c r="X11" s="63"/>
      <c r="Y11" s="63"/>
      <c r="Z11" s="63"/>
      <c r="AA11" s="63"/>
      <c r="AB11" s="63"/>
      <c r="AC11" s="63"/>
      <c r="AD11" s="63"/>
    </row>
    <row r="12" spans="1:30" s="1" customFormat="1" ht="25.5" x14ac:dyDescent="0.2">
      <c r="A12" s="63"/>
      <c r="B12" s="53"/>
      <c r="C12" s="629"/>
      <c r="D12" s="630"/>
      <c r="E12" s="5">
        <v>6</v>
      </c>
      <c r="F12" s="5"/>
      <c r="G12" s="10" t="s">
        <v>72</v>
      </c>
      <c r="H12" s="53"/>
      <c r="I12" s="60"/>
      <c r="J12" s="67"/>
      <c r="K12" s="63"/>
      <c r="L12" s="63"/>
      <c r="M12" s="63"/>
      <c r="N12" s="63"/>
      <c r="O12" s="63"/>
      <c r="P12" s="63"/>
      <c r="Q12" s="63"/>
      <c r="R12" s="63"/>
      <c r="S12" s="63"/>
      <c r="T12" s="63"/>
      <c r="U12" s="63"/>
      <c r="V12" s="63"/>
      <c r="W12" s="63"/>
      <c r="X12" s="63"/>
      <c r="Y12" s="63"/>
      <c r="Z12" s="63"/>
      <c r="AA12" s="63"/>
      <c r="AB12" s="63"/>
      <c r="AC12" s="63"/>
      <c r="AD12" s="63"/>
    </row>
    <row r="13" spans="1:30" s="1" customFormat="1" ht="25.5" x14ac:dyDescent="0.2">
      <c r="A13" s="63"/>
      <c r="B13" s="53"/>
      <c r="C13" s="629"/>
      <c r="D13" s="630"/>
      <c r="E13" s="5">
        <v>7</v>
      </c>
      <c r="F13" s="5"/>
      <c r="G13" s="9" t="s">
        <v>73</v>
      </c>
      <c r="H13" s="53"/>
      <c r="I13" s="60"/>
      <c r="J13" s="67"/>
      <c r="K13" s="63"/>
      <c r="L13" s="63"/>
      <c r="M13" s="63"/>
      <c r="N13" s="63"/>
      <c r="O13" s="63"/>
      <c r="P13" s="63"/>
      <c r="Q13" s="63"/>
      <c r="R13" s="63"/>
      <c r="S13" s="63"/>
      <c r="T13" s="63"/>
      <c r="U13" s="63"/>
      <c r="V13" s="63"/>
      <c r="W13" s="63"/>
      <c r="X13" s="63"/>
      <c r="Y13" s="63"/>
      <c r="Z13" s="63"/>
      <c r="AA13" s="63"/>
      <c r="AB13" s="63"/>
      <c r="AC13" s="63"/>
      <c r="AD13" s="63"/>
    </row>
    <row r="14" spans="1:30" s="1" customFormat="1" x14ac:dyDescent="0.2">
      <c r="A14" s="63"/>
      <c r="B14" s="53"/>
      <c r="C14" s="629"/>
      <c r="D14" s="630"/>
      <c r="E14" s="5">
        <v>8</v>
      </c>
      <c r="F14" s="5"/>
      <c r="G14" s="10" t="s">
        <v>74</v>
      </c>
      <c r="H14" s="53"/>
      <c r="I14" s="60"/>
      <c r="J14" s="67"/>
      <c r="K14" s="63"/>
      <c r="L14" s="63"/>
      <c r="M14" s="63"/>
      <c r="N14" s="63"/>
      <c r="O14" s="63"/>
      <c r="P14" s="63"/>
      <c r="Q14" s="63"/>
      <c r="R14" s="63"/>
      <c r="S14" s="63"/>
      <c r="T14" s="63"/>
      <c r="U14" s="63"/>
      <c r="V14" s="63"/>
      <c r="W14" s="63"/>
      <c r="X14" s="63"/>
      <c r="Y14" s="63"/>
      <c r="Z14" s="63"/>
      <c r="AA14" s="63"/>
      <c r="AB14" s="63"/>
      <c r="AC14" s="63"/>
      <c r="AD14" s="63"/>
    </row>
    <row r="15" spans="1:30" s="1" customFormat="1" x14ac:dyDescent="0.2">
      <c r="A15" s="63"/>
      <c r="B15" s="53"/>
      <c r="C15" s="629"/>
      <c r="D15" s="630"/>
      <c r="E15" s="5">
        <v>9</v>
      </c>
      <c r="F15" s="5"/>
      <c r="G15" s="10" t="s">
        <v>75</v>
      </c>
      <c r="H15" s="53"/>
      <c r="I15" s="60"/>
      <c r="J15" s="67"/>
      <c r="K15" s="63"/>
      <c r="L15" s="63"/>
      <c r="M15" s="63"/>
      <c r="N15" s="63"/>
      <c r="O15" s="63"/>
      <c r="P15" s="63"/>
      <c r="Q15" s="63"/>
      <c r="R15" s="63"/>
      <c r="S15" s="63"/>
      <c r="T15" s="63"/>
      <c r="U15" s="63"/>
      <c r="V15" s="63"/>
      <c r="W15" s="63"/>
      <c r="X15" s="63"/>
      <c r="Y15" s="63"/>
      <c r="Z15" s="63"/>
      <c r="AA15" s="63"/>
      <c r="AB15" s="63"/>
      <c r="AC15" s="63"/>
      <c r="AD15" s="63"/>
    </row>
    <row r="16" spans="1:30" s="1" customFormat="1" ht="51" x14ac:dyDescent="0.2">
      <c r="A16" s="63"/>
      <c r="B16" s="53"/>
      <c r="C16" s="629"/>
      <c r="D16" s="630"/>
      <c r="E16" s="5">
        <v>10</v>
      </c>
      <c r="F16" s="5"/>
      <c r="G16" s="9" t="s">
        <v>76</v>
      </c>
      <c r="H16" s="53"/>
      <c r="I16" s="60"/>
      <c r="J16" s="67"/>
      <c r="K16" s="63"/>
      <c r="L16" s="63"/>
      <c r="M16" s="63"/>
      <c r="N16" s="63"/>
      <c r="O16" s="63"/>
      <c r="P16" s="63"/>
      <c r="Q16" s="63"/>
      <c r="R16" s="63"/>
      <c r="S16" s="63"/>
      <c r="T16" s="63"/>
      <c r="U16" s="63"/>
      <c r="V16" s="63"/>
      <c r="W16" s="63"/>
      <c r="X16" s="63"/>
      <c r="Y16" s="63"/>
      <c r="Z16" s="63"/>
      <c r="AA16" s="63"/>
      <c r="AB16" s="63"/>
      <c r="AC16" s="63"/>
      <c r="AD16" s="63"/>
    </row>
    <row r="17" spans="1:30" s="1" customFormat="1" ht="25.5" x14ac:dyDescent="0.2">
      <c r="A17" s="63"/>
      <c r="B17" s="53"/>
      <c r="C17" s="629"/>
      <c r="D17" s="630"/>
      <c r="E17" s="5">
        <v>11</v>
      </c>
      <c r="F17" s="5"/>
      <c r="G17" s="9" t="s">
        <v>77</v>
      </c>
      <c r="H17" s="53"/>
      <c r="I17" s="60"/>
      <c r="J17" s="67"/>
      <c r="K17" s="63"/>
      <c r="L17" s="63"/>
      <c r="M17" s="63"/>
      <c r="N17" s="63"/>
      <c r="O17" s="63"/>
      <c r="P17" s="63"/>
      <c r="Q17" s="63"/>
      <c r="R17" s="63"/>
      <c r="S17" s="63"/>
      <c r="T17" s="63"/>
      <c r="U17" s="63"/>
      <c r="V17" s="63"/>
      <c r="W17" s="63"/>
      <c r="X17" s="63"/>
      <c r="Y17" s="63"/>
      <c r="Z17" s="63"/>
      <c r="AA17" s="63"/>
      <c r="AB17" s="63"/>
      <c r="AC17" s="63"/>
      <c r="AD17" s="63"/>
    </row>
    <row r="18" spans="1:30" s="1" customFormat="1" ht="38.25" x14ac:dyDescent="0.2">
      <c r="A18" s="63"/>
      <c r="B18" s="53"/>
      <c r="C18" s="629"/>
      <c r="D18" s="630"/>
      <c r="E18" s="5">
        <v>12</v>
      </c>
      <c r="F18" s="5"/>
      <c r="G18" s="9" t="s">
        <v>78</v>
      </c>
      <c r="H18" s="53"/>
      <c r="I18" s="60"/>
      <c r="J18" s="67"/>
      <c r="K18" s="63"/>
      <c r="L18" s="63"/>
      <c r="M18" s="63"/>
      <c r="N18" s="63"/>
      <c r="O18" s="63"/>
      <c r="P18" s="63"/>
      <c r="Q18" s="63"/>
      <c r="R18" s="63"/>
      <c r="S18" s="63"/>
      <c r="T18" s="63"/>
      <c r="U18" s="63"/>
      <c r="V18" s="63"/>
      <c r="W18" s="63"/>
      <c r="X18" s="63"/>
      <c r="Y18" s="63"/>
      <c r="Z18" s="63"/>
      <c r="AA18" s="63"/>
      <c r="AB18" s="63"/>
      <c r="AC18" s="63"/>
      <c r="AD18" s="63"/>
    </row>
    <row r="19" spans="1:30" s="1" customFormat="1" ht="25.5" x14ac:dyDescent="0.2">
      <c r="A19" s="63"/>
      <c r="B19" s="53"/>
      <c r="C19" s="629"/>
      <c r="D19" s="630"/>
      <c r="E19" s="5">
        <v>13</v>
      </c>
      <c r="F19" s="5"/>
      <c r="G19" s="11" t="s">
        <v>83</v>
      </c>
      <c r="H19" s="53"/>
      <c r="I19" s="60"/>
      <c r="J19" s="67"/>
      <c r="K19" s="63"/>
      <c r="L19" s="63"/>
      <c r="M19" s="63"/>
      <c r="N19" s="63"/>
      <c r="O19" s="63"/>
      <c r="P19" s="63"/>
      <c r="Q19" s="63"/>
      <c r="R19" s="63"/>
      <c r="S19" s="63"/>
      <c r="T19" s="63"/>
      <c r="U19" s="63"/>
      <c r="V19" s="63"/>
      <c r="W19" s="63"/>
      <c r="X19" s="63"/>
      <c r="Y19" s="63"/>
      <c r="Z19" s="63"/>
      <c r="AA19" s="63"/>
      <c r="AB19" s="63"/>
      <c r="AC19" s="63"/>
      <c r="AD19" s="63"/>
    </row>
    <row r="20" spans="1:30" s="1" customFormat="1" ht="38.25" x14ac:dyDescent="0.2">
      <c r="A20" s="63"/>
      <c r="B20" s="53"/>
      <c r="C20" s="629"/>
      <c r="D20" s="630"/>
      <c r="E20" s="5">
        <v>14</v>
      </c>
      <c r="F20" s="5"/>
      <c r="G20" s="11" t="s">
        <v>79</v>
      </c>
      <c r="H20" s="53"/>
      <c r="I20" s="60"/>
      <c r="J20" s="67"/>
      <c r="K20" s="63"/>
      <c r="L20" s="63"/>
      <c r="M20" s="63"/>
      <c r="N20" s="63"/>
      <c r="O20" s="63"/>
      <c r="P20" s="63"/>
      <c r="Q20" s="63"/>
      <c r="R20" s="63"/>
      <c r="S20" s="63"/>
      <c r="T20" s="63"/>
      <c r="U20" s="63"/>
      <c r="V20" s="63"/>
      <c r="W20" s="63"/>
      <c r="X20" s="63"/>
      <c r="Y20" s="63"/>
      <c r="Z20" s="63"/>
      <c r="AA20" s="63"/>
      <c r="AB20" s="63"/>
      <c r="AC20" s="63"/>
      <c r="AD20" s="63"/>
    </row>
    <row r="21" spans="1:30" s="1" customFormat="1" ht="38.25" x14ac:dyDescent="0.2">
      <c r="A21" s="63"/>
      <c r="B21" s="53"/>
      <c r="C21" s="629"/>
      <c r="D21" s="630"/>
      <c r="E21" s="5">
        <v>15</v>
      </c>
      <c r="F21" s="5"/>
      <c r="G21" s="12" t="s">
        <v>80</v>
      </c>
      <c r="H21" s="53"/>
      <c r="I21" s="60"/>
      <c r="J21" s="67"/>
      <c r="K21" s="63"/>
      <c r="L21" s="63"/>
      <c r="M21" s="63"/>
      <c r="N21" s="63"/>
      <c r="O21" s="63"/>
      <c r="P21" s="63"/>
      <c r="Q21" s="63"/>
      <c r="R21" s="63"/>
      <c r="S21" s="63"/>
      <c r="T21" s="63"/>
      <c r="U21" s="63"/>
      <c r="V21" s="63"/>
      <c r="W21" s="63"/>
      <c r="X21" s="63"/>
      <c r="Y21" s="63"/>
      <c r="Z21" s="63"/>
      <c r="AA21" s="63"/>
      <c r="AB21" s="63"/>
      <c r="AC21" s="63"/>
      <c r="AD21" s="63"/>
    </row>
    <row r="22" spans="1:30" s="1" customFormat="1" ht="25.5" x14ac:dyDescent="0.2">
      <c r="A22" s="63"/>
      <c r="B22" s="53"/>
      <c r="C22" s="629"/>
      <c r="D22" s="630"/>
      <c r="E22" s="5">
        <v>16</v>
      </c>
      <c r="F22" s="5"/>
      <c r="G22" s="13" t="s">
        <v>81</v>
      </c>
      <c r="H22" s="53"/>
      <c r="I22" s="60"/>
      <c r="J22" s="67"/>
      <c r="K22" s="63"/>
      <c r="L22" s="63"/>
      <c r="M22" s="63"/>
      <c r="N22" s="63"/>
      <c r="O22" s="63"/>
      <c r="P22" s="63"/>
      <c r="Q22" s="63"/>
      <c r="R22" s="63"/>
      <c r="S22" s="63"/>
      <c r="T22" s="63"/>
      <c r="U22" s="63"/>
      <c r="V22" s="63"/>
      <c r="W22" s="63"/>
      <c r="X22" s="63"/>
      <c r="Y22" s="63"/>
      <c r="Z22" s="63"/>
      <c r="AA22" s="63"/>
      <c r="AB22" s="63"/>
      <c r="AC22" s="63"/>
      <c r="AD22" s="63"/>
    </row>
    <row r="23" spans="1:30" x14ac:dyDescent="0.25">
      <c r="B23" s="31"/>
      <c r="C23" s="31"/>
      <c r="D23" s="31"/>
      <c r="E23" s="31"/>
      <c r="F23" s="31"/>
      <c r="G23" s="31"/>
      <c r="H23" s="31"/>
      <c r="I23" s="31"/>
    </row>
    <row r="24" spans="1:30" x14ac:dyDescent="0.25">
      <c r="B24" s="31"/>
      <c r="C24" s="31"/>
      <c r="D24" s="31"/>
      <c r="E24" s="31"/>
      <c r="F24" s="31"/>
      <c r="G24" s="31"/>
      <c r="H24" s="31"/>
      <c r="I24" s="31"/>
    </row>
    <row r="25" spans="1:30" x14ac:dyDescent="0.25">
      <c r="B25" s="31"/>
      <c r="C25" s="31"/>
      <c r="D25" s="31"/>
      <c r="E25" s="31"/>
      <c r="F25" s="31"/>
      <c r="G25" s="31"/>
      <c r="H25" s="31"/>
      <c r="I25" s="31"/>
    </row>
    <row r="26" spans="1:30" ht="16.5" customHeight="1" x14ac:dyDescent="0.25">
      <c r="B26" s="31"/>
      <c r="C26" s="54" t="s">
        <v>917</v>
      </c>
      <c r="D26" s="55"/>
      <c r="E26" s="55"/>
      <c r="F26" s="55"/>
      <c r="G26" s="55"/>
      <c r="H26" s="31"/>
      <c r="I26" s="31"/>
    </row>
    <row r="27" spans="1:30" ht="16.5" customHeight="1" x14ac:dyDescent="0.25">
      <c r="B27" s="31"/>
      <c r="C27" s="54"/>
      <c r="D27" s="55"/>
      <c r="E27" s="55"/>
      <c r="F27" s="55"/>
      <c r="G27" s="62"/>
      <c r="H27" s="31"/>
      <c r="I27" s="31"/>
    </row>
    <row r="28" spans="1:30" s="20" customFormat="1" ht="64.5" customHeight="1" x14ac:dyDescent="0.25">
      <c r="A28" s="64"/>
      <c r="B28" s="59"/>
      <c r="C28" s="2"/>
      <c r="D28" s="19" t="s">
        <v>57</v>
      </c>
      <c r="E28" s="3" t="s">
        <v>58</v>
      </c>
      <c r="F28" s="3" t="s">
        <v>894</v>
      </c>
      <c r="G28" s="3" t="s">
        <v>59</v>
      </c>
      <c r="H28" s="59"/>
      <c r="I28" s="59"/>
      <c r="J28" s="64"/>
      <c r="K28" s="64"/>
      <c r="L28" s="64"/>
      <c r="M28" s="64"/>
      <c r="N28" s="64"/>
      <c r="O28" s="64"/>
      <c r="P28" s="64"/>
      <c r="Q28" s="64"/>
      <c r="R28" s="64"/>
      <c r="S28" s="64"/>
      <c r="T28" s="64"/>
      <c r="U28" s="64"/>
      <c r="V28" s="64"/>
      <c r="W28" s="64"/>
      <c r="X28" s="64"/>
      <c r="Y28" s="64"/>
      <c r="Z28" s="64"/>
      <c r="AA28" s="64"/>
      <c r="AB28" s="64"/>
      <c r="AC28" s="64"/>
      <c r="AD28" s="64"/>
    </row>
    <row r="29" spans="1:30" ht="25.5" x14ac:dyDescent="0.25">
      <c r="B29" s="31"/>
      <c r="C29" s="631"/>
      <c r="D29" s="634" t="s">
        <v>895</v>
      </c>
      <c r="E29" s="18">
        <v>1</v>
      </c>
      <c r="F29" s="18" t="s">
        <v>896</v>
      </c>
      <c r="G29" s="16" t="s">
        <v>897</v>
      </c>
      <c r="H29" s="31"/>
      <c r="I29" s="31"/>
    </row>
    <row r="30" spans="1:30" ht="76.5" x14ac:dyDescent="0.25">
      <c r="B30" s="31"/>
      <c r="C30" s="632"/>
      <c r="D30" s="634"/>
      <c r="E30" s="18">
        <f>E29+1</f>
        <v>2</v>
      </c>
      <c r="F30" s="18" t="s">
        <v>896</v>
      </c>
      <c r="G30" s="16" t="s">
        <v>914</v>
      </c>
      <c r="H30" s="31"/>
      <c r="I30" s="31"/>
    </row>
    <row r="31" spans="1:30" ht="76.5" x14ac:dyDescent="0.25">
      <c r="B31" s="31"/>
      <c r="C31" s="632"/>
      <c r="D31" s="634"/>
      <c r="E31" s="18">
        <f t="shared" ref="E31:E43" si="0">E30+1</f>
        <v>3</v>
      </c>
      <c r="F31" s="18" t="s">
        <v>896</v>
      </c>
      <c r="G31" s="21" t="s">
        <v>912</v>
      </c>
      <c r="H31" s="31"/>
      <c r="I31" s="31"/>
    </row>
    <row r="32" spans="1:30" ht="42" customHeight="1" x14ac:dyDescent="0.25">
      <c r="B32" s="31"/>
      <c r="C32" s="632"/>
      <c r="D32" s="634"/>
      <c r="E32" s="18">
        <f t="shared" si="0"/>
        <v>4</v>
      </c>
      <c r="F32" s="18" t="s">
        <v>896</v>
      </c>
      <c r="G32" s="17" t="s">
        <v>913</v>
      </c>
      <c r="H32" s="31"/>
      <c r="I32" s="31"/>
    </row>
    <row r="33" spans="2:9" ht="25.5" x14ac:dyDescent="0.25">
      <c r="B33" s="31"/>
      <c r="C33" s="632"/>
      <c r="D33" s="634"/>
      <c r="E33" s="18">
        <f t="shared" si="0"/>
        <v>5</v>
      </c>
      <c r="F33" s="18" t="s">
        <v>896</v>
      </c>
      <c r="G33" s="16" t="s">
        <v>898</v>
      </c>
      <c r="H33" s="31"/>
      <c r="I33" s="31"/>
    </row>
    <row r="34" spans="2:9" x14ac:dyDescent="0.25">
      <c r="B34" s="31"/>
      <c r="C34" s="632"/>
      <c r="D34" s="634" t="s">
        <v>899</v>
      </c>
      <c r="E34" s="18">
        <f t="shared" si="0"/>
        <v>6</v>
      </c>
      <c r="F34" s="18" t="s">
        <v>896</v>
      </c>
      <c r="G34" s="16" t="s">
        <v>900</v>
      </c>
      <c r="H34" s="31"/>
      <c r="I34" s="31"/>
    </row>
    <row r="35" spans="2:9" ht="42" customHeight="1" x14ac:dyDescent="0.25">
      <c r="B35" s="31"/>
      <c r="C35" s="632"/>
      <c r="D35" s="634"/>
      <c r="E35" s="18">
        <f t="shared" si="0"/>
        <v>7</v>
      </c>
      <c r="F35" s="18" t="s">
        <v>896</v>
      </c>
      <c r="G35" s="16" t="s">
        <v>901</v>
      </c>
      <c r="H35" s="31"/>
      <c r="I35" s="61" t="s">
        <v>915</v>
      </c>
    </row>
    <row r="36" spans="2:9" ht="25.5" x14ac:dyDescent="0.25">
      <c r="B36" s="31"/>
      <c r="C36" s="632"/>
      <c r="D36" s="634"/>
      <c r="E36" s="18">
        <f t="shared" si="0"/>
        <v>8</v>
      </c>
      <c r="F36" s="18" t="s">
        <v>896</v>
      </c>
      <c r="G36" s="16" t="s">
        <v>902</v>
      </c>
      <c r="H36" s="31"/>
      <c r="I36" s="31"/>
    </row>
    <row r="37" spans="2:9" ht="25.5" x14ac:dyDescent="0.25">
      <c r="B37" s="31"/>
      <c r="C37" s="632"/>
      <c r="D37" s="635" t="s">
        <v>903</v>
      </c>
      <c r="E37" s="18">
        <f t="shared" si="0"/>
        <v>9</v>
      </c>
      <c r="F37" s="18" t="s">
        <v>896</v>
      </c>
      <c r="G37" s="10" t="s">
        <v>904</v>
      </c>
      <c r="H37" s="31"/>
      <c r="I37" s="31"/>
    </row>
    <row r="38" spans="2:9" x14ac:dyDescent="0.25">
      <c r="B38" s="31"/>
      <c r="C38" s="632"/>
      <c r="D38" s="636"/>
      <c r="E38" s="18">
        <f t="shared" si="0"/>
        <v>10</v>
      </c>
      <c r="F38" s="18" t="s">
        <v>896</v>
      </c>
      <c r="G38" s="10" t="s">
        <v>905</v>
      </c>
      <c r="H38" s="31"/>
      <c r="I38" s="31"/>
    </row>
    <row r="39" spans="2:9" ht="38.25" x14ac:dyDescent="0.25">
      <c r="B39" s="31"/>
      <c r="C39" s="632"/>
      <c r="D39" s="636"/>
      <c r="E39" s="18">
        <f t="shared" si="0"/>
        <v>11</v>
      </c>
      <c r="F39" s="18" t="s">
        <v>896</v>
      </c>
      <c r="G39" s="10" t="s">
        <v>918</v>
      </c>
      <c r="H39" s="31"/>
      <c r="I39" s="31"/>
    </row>
    <row r="40" spans="2:9" ht="42" customHeight="1" x14ac:dyDescent="0.25">
      <c r="B40" s="31"/>
      <c r="C40" s="632"/>
      <c r="D40" s="636"/>
      <c r="E40" s="18">
        <f t="shared" si="0"/>
        <v>12</v>
      </c>
      <c r="F40" s="18" t="s">
        <v>896</v>
      </c>
      <c r="G40" s="16" t="s">
        <v>919</v>
      </c>
      <c r="H40" s="31"/>
      <c r="I40" s="31"/>
    </row>
    <row r="41" spans="2:9" ht="25.5" x14ac:dyDescent="0.25">
      <c r="B41" s="31"/>
      <c r="C41" s="632"/>
      <c r="D41" s="637"/>
      <c r="E41" s="18">
        <f t="shared" si="0"/>
        <v>13</v>
      </c>
      <c r="F41" s="18" t="s">
        <v>896</v>
      </c>
      <c r="G41" s="16" t="s">
        <v>906</v>
      </c>
      <c r="H41" s="31"/>
      <c r="I41" s="31"/>
    </row>
    <row r="42" spans="2:9" ht="24.75" customHeight="1" x14ac:dyDescent="0.25">
      <c r="B42" s="31"/>
      <c r="C42" s="632"/>
      <c r="D42" s="634" t="s">
        <v>907</v>
      </c>
      <c r="E42" s="18">
        <f t="shared" si="0"/>
        <v>14</v>
      </c>
      <c r="F42" s="18" t="s">
        <v>896</v>
      </c>
      <c r="G42" s="16" t="s">
        <v>908</v>
      </c>
      <c r="H42" s="31"/>
      <c r="I42" s="31"/>
    </row>
    <row r="43" spans="2:9" x14ac:dyDescent="0.25">
      <c r="B43" s="31"/>
      <c r="C43" s="633"/>
      <c r="D43" s="634"/>
      <c r="E43" s="18">
        <f t="shared" si="0"/>
        <v>15</v>
      </c>
      <c r="F43" s="18" t="s">
        <v>896</v>
      </c>
      <c r="G43" s="16" t="s">
        <v>909</v>
      </c>
      <c r="H43" s="31"/>
      <c r="I43" s="31"/>
    </row>
    <row r="44" spans="2:9" x14ac:dyDescent="0.25">
      <c r="B44" s="31"/>
      <c r="C44" s="31"/>
      <c r="D44" s="31"/>
      <c r="E44" s="31"/>
      <c r="F44" s="31"/>
      <c r="G44" s="31"/>
      <c r="H44" s="31"/>
      <c r="I44" s="31"/>
    </row>
    <row r="45" spans="2:9" x14ac:dyDescent="0.25">
      <c r="B45" s="31"/>
      <c r="C45" s="31"/>
      <c r="D45" s="31"/>
      <c r="E45" s="31"/>
      <c r="F45" s="31"/>
      <c r="G45" s="31"/>
      <c r="H45" s="31"/>
      <c r="I45" s="31"/>
    </row>
    <row r="46" spans="2:9" x14ac:dyDescent="0.25">
      <c r="B46" s="49"/>
      <c r="C46" s="49"/>
      <c r="D46" s="49"/>
      <c r="E46" s="49"/>
      <c r="F46" s="49"/>
      <c r="G46" s="49"/>
      <c r="H46" s="49"/>
      <c r="I46" s="49"/>
    </row>
    <row r="47" spans="2:9" x14ac:dyDescent="0.25">
      <c r="B47" s="49"/>
      <c r="C47" s="49"/>
      <c r="D47" s="49"/>
      <c r="E47" s="49"/>
      <c r="F47" s="49"/>
      <c r="G47" s="49"/>
      <c r="H47" s="49"/>
      <c r="I47" s="49"/>
    </row>
    <row r="48" spans="2:9" x14ac:dyDescent="0.25">
      <c r="B48" s="49"/>
      <c r="C48" s="49"/>
      <c r="D48" s="49"/>
      <c r="E48" s="49"/>
      <c r="F48" s="49"/>
      <c r="G48" s="49"/>
      <c r="H48" s="49"/>
      <c r="I48" s="49"/>
    </row>
    <row r="49" spans="2:9" x14ac:dyDescent="0.25">
      <c r="B49" s="49"/>
      <c r="C49" s="49"/>
      <c r="D49" s="49"/>
      <c r="E49" s="49"/>
      <c r="F49" s="49"/>
      <c r="G49" s="49"/>
      <c r="H49" s="49"/>
      <c r="I49" s="49"/>
    </row>
    <row r="50" spans="2:9" x14ac:dyDescent="0.25">
      <c r="B50" s="49"/>
      <c r="C50" s="49"/>
      <c r="D50" s="49"/>
      <c r="E50" s="49"/>
      <c r="F50" s="49"/>
      <c r="G50" s="49"/>
      <c r="H50" s="49"/>
      <c r="I50" s="49"/>
    </row>
    <row r="51" spans="2:9" x14ac:dyDescent="0.25">
      <c r="B51" s="49"/>
      <c r="C51" s="49"/>
      <c r="D51" s="49"/>
      <c r="E51" s="49"/>
      <c r="F51" s="49"/>
      <c r="G51" s="49"/>
      <c r="H51" s="49"/>
      <c r="I51" s="49"/>
    </row>
    <row r="52" spans="2:9" x14ac:dyDescent="0.25">
      <c r="B52" s="49"/>
      <c r="C52" s="49"/>
      <c r="D52" s="49"/>
      <c r="E52" s="49"/>
      <c r="F52" s="49"/>
      <c r="G52" s="49"/>
      <c r="H52" s="49"/>
      <c r="I52" s="49"/>
    </row>
    <row r="53" spans="2:9" x14ac:dyDescent="0.25">
      <c r="B53" s="49"/>
      <c r="C53" s="49"/>
      <c r="D53" s="49"/>
      <c r="E53" s="49"/>
      <c r="F53" s="49"/>
      <c r="G53" s="49"/>
      <c r="H53" s="49"/>
      <c r="I53" s="49"/>
    </row>
    <row r="54" spans="2:9" x14ac:dyDescent="0.25">
      <c r="B54" s="49"/>
      <c r="C54" s="49"/>
      <c r="D54" s="49"/>
      <c r="E54" s="49"/>
      <c r="F54" s="49"/>
      <c r="G54" s="49"/>
      <c r="H54" s="49"/>
      <c r="I54" s="49"/>
    </row>
    <row r="55" spans="2:9" x14ac:dyDescent="0.25">
      <c r="B55" s="49"/>
      <c r="C55" s="49"/>
      <c r="D55" s="49"/>
      <c r="E55" s="49"/>
      <c r="F55" s="49"/>
      <c r="G55" s="49"/>
      <c r="H55" s="49"/>
      <c r="I55" s="49"/>
    </row>
    <row r="56" spans="2:9" x14ac:dyDescent="0.25">
      <c r="B56" s="49"/>
      <c r="C56" s="49"/>
      <c r="D56" s="49"/>
      <c r="E56" s="49"/>
      <c r="F56" s="49"/>
      <c r="G56" s="49"/>
      <c r="H56" s="49"/>
      <c r="I56" s="49"/>
    </row>
    <row r="57" spans="2:9" x14ac:dyDescent="0.25">
      <c r="B57" s="49"/>
      <c r="C57" s="49"/>
      <c r="D57" s="49"/>
      <c r="E57" s="49"/>
      <c r="F57" s="49"/>
      <c r="G57" s="49"/>
      <c r="H57" s="49"/>
      <c r="I57" s="49"/>
    </row>
    <row r="58" spans="2:9" x14ac:dyDescent="0.25">
      <c r="B58" s="49"/>
      <c r="C58" s="49"/>
      <c r="D58" s="49"/>
      <c r="E58" s="49"/>
      <c r="F58" s="49"/>
      <c r="G58" s="49"/>
      <c r="H58" s="49"/>
      <c r="I58" s="49"/>
    </row>
    <row r="59" spans="2:9" x14ac:dyDescent="0.25">
      <c r="B59" s="49"/>
      <c r="C59" s="49"/>
      <c r="D59" s="49"/>
      <c r="E59" s="49"/>
      <c r="F59" s="49"/>
      <c r="G59" s="49"/>
      <c r="H59" s="49"/>
      <c r="I59" s="49"/>
    </row>
    <row r="60" spans="2:9" x14ac:dyDescent="0.25">
      <c r="B60" s="49"/>
      <c r="C60" s="49"/>
      <c r="D60" s="49"/>
      <c r="E60" s="49"/>
      <c r="F60" s="49"/>
      <c r="G60" s="49"/>
      <c r="H60" s="49"/>
      <c r="I60" s="49"/>
    </row>
  </sheetData>
  <sheetProtection algorithmName="SHA-512" hashValue="D3Vz2OY+MYpA7SWOzimG7Av1zhvbDUgI6vUC6BNV8O8PxVkz9ehiMnzGO/5Wpp+wyfNJ13LgrwkDmx6vf52lCA==" saltValue="2eOJfWcxgAzSxD78sD0hVw==" spinCount="100000" sheet="1" objects="1" scenarios="1"/>
  <customSheetViews>
    <customSheetView guid="{E4122D81-4FE6-49EE-8E3D-7372B5117299}" topLeftCell="A24">
      <selection activeCell="C29" sqref="C29"/>
      <pageMargins left="0.7" right="0.7" top="0.75" bottom="0.75" header="0.3" footer="0.3"/>
      <pageSetup paperSize="9" orientation="portrait" verticalDpi="0" r:id="rId1"/>
    </customSheetView>
    <customSheetView guid="{24C17B36-297E-4896-A3E5-DBED45EF56B9}" topLeftCell="A25">
      <selection activeCell="E41" sqref="E41"/>
      <pageMargins left="0.7" right="0.7" top="0.75" bottom="0.75" header="0.3" footer="0.3"/>
      <pageSetup paperSize="9" orientation="portrait" verticalDpi="0" r:id="rId2"/>
    </customSheetView>
  </customSheetViews>
  <mergeCells count="7">
    <mergeCell ref="C6:C22"/>
    <mergeCell ref="D11:D22"/>
    <mergeCell ref="C29:C43"/>
    <mergeCell ref="D29:D33"/>
    <mergeCell ref="D34:D36"/>
    <mergeCell ref="D37:D41"/>
    <mergeCell ref="D42:D43"/>
  </mergeCells>
  <conditionalFormatting sqref="F29:F43">
    <cfRule type="cellIs" dxfId="2" priority="1" operator="equal">
      <formula>"PV"</formula>
    </cfRule>
    <cfRule type="cellIs" dxfId="1" priority="2" operator="equal">
      <formula>"P"</formula>
    </cfRule>
    <cfRule type="cellIs" dxfId="0" priority="3" operator="equal">
      <formula>"V"</formula>
    </cfRule>
  </conditionalFormatting>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5EB41FBE8629408CEC4BFC52403182" ma:contentTypeVersion="10" ma:contentTypeDescription="Create a new document." ma:contentTypeScope="" ma:versionID="97c8be38d792eaa1169a22dadccfe181">
  <xsd:schema xmlns:xsd="http://www.w3.org/2001/XMLSchema" xmlns:xs="http://www.w3.org/2001/XMLSchema" xmlns:p="http://schemas.microsoft.com/office/2006/metadata/properties" xmlns:ns2="76a82175-4f65-48c5-9acc-2459e7da10bb" xmlns:ns3="cb81115e-e38c-467c-b2e3-c6b8d2e96873" targetNamespace="http://schemas.microsoft.com/office/2006/metadata/properties" ma:root="true" ma:fieldsID="ae5dc6d24abf057cbf3ec72a932e6f5a" ns2:_="" ns3:_="">
    <xsd:import namespace="76a82175-4f65-48c5-9acc-2459e7da10bb"/>
    <xsd:import namespace="cb81115e-e38c-467c-b2e3-c6b8d2e9687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a82175-4f65-48c5-9acc-2459e7da10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81115e-e38c-467c-b2e3-c6b8d2e9687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92574B-75B3-40CD-8C01-9143133A76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a82175-4f65-48c5-9acc-2459e7da10bb"/>
    <ds:schemaRef ds:uri="cb81115e-e38c-467c-b2e3-c6b8d2e968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4676EC-01EF-4943-9712-6F9D73E0B0F2}">
  <ds:schemaRefs>
    <ds:schemaRef ds:uri="76a82175-4f65-48c5-9acc-2459e7da10b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cb81115e-e38c-467c-b2e3-c6b8d2e96873"/>
    <ds:schemaRef ds:uri="http://www.w3.org/XML/1998/namespace"/>
    <ds:schemaRef ds:uri="http://purl.org/dc/elements/1.1/"/>
  </ds:schemaRefs>
</ds:datastoreItem>
</file>

<file path=customXml/itemProps3.xml><?xml version="1.0" encoding="utf-8"?>
<ds:datastoreItem xmlns:ds="http://schemas.openxmlformats.org/officeDocument/2006/customXml" ds:itemID="{DB397DC4-FE6E-4003-A3BC-2DC5877718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Gesamtbewertung</vt:lpstr>
      <vt:lpstr>Standard_Governance</vt:lpstr>
      <vt:lpstr>Standard_Inhalt</vt:lpstr>
      <vt:lpstr>Massnahmen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Hoffmann Daniela</dc:creator>
  <cp:lastModifiedBy>Dario Grünenfelder </cp:lastModifiedBy>
  <cp:lastPrinted>2019-08-15T06:42:13Z</cp:lastPrinted>
  <dcterms:created xsi:type="dcterms:W3CDTF">2018-08-17T11:29:13Z</dcterms:created>
  <dcterms:modified xsi:type="dcterms:W3CDTF">2019-08-19T16:03:06Z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0x0101008A5EB41FBE8629408CEC4BFC52403182</vt:lpwstr>
  </property>
  <property fmtid="{D5CDD505-2E9C-101B-9397-08002B2CF9AE}" pid="3" name="Order">
    <vt:r8>11420000</vt:r8>
  </property>
</Properties>
</file>